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elop\viper-gh\"/>
    </mc:Choice>
  </mc:AlternateContent>
  <bookViews>
    <workbookView xWindow="0" yWindow="0" windowWidth="24686" windowHeight="10226" firstSheet="6" activeTab="13"/>
  </bookViews>
  <sheets>
    <sheet name="SMT Axioms v0" sheetId="2" r:id="rId1"/>
    <sheet name="Vpr Ax v1" sheetId="3" r:id="rId2"/>
    <sheet name="v1-v0" sheetId="4" r:id="rId3"/>
    <sheet name="v1-v0 VALs" sheetId="5" r:id="rId4"/>
    <sheet name="Vpr Ax v2" sheetId="6" r:id="rId5"/>
    <sheet name="v2-v1" sheetId="7" r:id="rId6"/>
    <sheet name="v2-v0" sheetId="8" r:id="rId7"/>
    <sheet name="Vpr Ax v3" sheetId="9" r:id="rId8"/>
    <sheet name="v3-v2" sheetId="10" r:id="rId9"/>
    <sheet name="v3-v1" sheetId="11" r:id="rId10"/>
    <sheet name="v3-v0" sheetId="12" r:id="rId11"/>
    <sheet name="v3+SEL" sheetId="13" r:id="rId12"/>
    <sheet name="v3SEL-v3" sheetId="14" r:id="rId13"/>
    <sheet name="Vpr Ax v4" sheetId="15" r:id="rId14"/>
    <sheet name="v4-v3SEL" sheetId="16" r:id="rId15"/>
    <sheet name="v4-v2" sheetId="17" r:id="rId16"/>
    <sheet name="v4-v1" sheetId="18" r:id="rId17"/>
    <sheet name="v4-v0" sheetId="19" r:id="rId18"/>
    <sheet name="Vpr Ax v5" sheetId="20" r:id="rId19"/>
    <sheet name="v5-v4" sheetId="21" r:id="rId20"/>
  </sheets>
  <calcPr calcId="162913"/>
</workbook>
</file>

<file path=xl/calcChain.xml><?xml version="1.0" encoding="utf-8"?>
<calcChain xmlns="http://schemas.openxmlformats.org/spreadsheetml/2006/main">
  <c r="D65" i="21" l="1"/>
  <c r="D129" i="21"/>
  <c r="D193" i="21"/>
  <c r="D257" i="21"/>
  <c r="D321" i="21"/>
  <c r="D385" i="21"/>
  <c r="D449" i="21"/>
  <c r="D513" i="21"/>
  <c r="D555" i="21"/>
  <c r="D577" i="21"/>
  <c r="D597" i="21"/>
  <c r="D619" i="21"/>
  <c r="D641" i="21"/>
  <c r="D661" i="21"/>
  <c r="D688" i="21"/>
  <c r="D696" i="21"/>
  <c r="D704" i="21"/>
  <c r="D712" i="21"/>
  <c r="D720" i="21"/>
  <c r="D728" i="21"/>
  <c r="D736" i="21"/>
  <c r="D744" i="21"/>
  <c r="D752" i="21"/>
  <c r="D760" i="21"/>
  <c r="D768" i="21"/>
  <c r="D776" i="21"/>
  <c r="D784" i="21"/>
  <c r="D792" i="21"/>
  <c r="D800" i="21"/>
  <c r="D808" i="21"/>
  <c r="D816" i="21"/>
  <c r="D824" i="21"/>
  <c r="D832" i="21"/>
  <c r="D840" i="21"/>
  <c r="D848" i="21"/>
  <c r="D856" i="21"/>
  <c r="D864" i="21"/>
  <c r="D872" i="21"/>
  <c r="D880" i="21"/>
  <c r="D888" i="21"/>
  <c r="D896" i="21"/>
  <c r="D904" i="21"/>
  <c r="D912" i="21"/>
  <c r="D920" i="21"/>
  <c r="D928" i="21"/>
  <c r="D936" i="21"/>
  <c r="D944" i="21"/>
  <c r="D952" i="21"/>
  <c r="C2" i="21"/>
  <c r="D2" i="21" s="1"/>
  <c r="C3" i="21"/>
  <c r="D3" i="21" s="1"/>
  <c r="C4" i="21"/>
  <c r="D4" i="21" s="1"/>
  <c r="C5" i="21"/>
  <c r="D5" i="21" s="1"/>
  <c r="C6" i="21"/>
  <c r="D6" i="21" s="1"/>
  <c r="C7" i="21"/>
  <c r="D7" i="21" s="1"/>
  <c r="C8" i="21"/>
  <c r="D8" i="21" s="1"/>
  <c r="C9" i="21"/>
  <c r="D9" i="21" s="1"/>
  <c r="C10" i="21"/>
  <c r="D10" i="21" s="1"/>
  <c r="C11" i="21"/>
  <c r="D11" i="21" s="1"/>
  <c r="C12" i="21"/>
  <c r="D12" i="21" s="1"/>
  <c r="C13" i="21"/>
  <c r="D13" i="21" s="1"/>
  <c r="C14" i="21"/>
  <c r="D14" i="21" s="1"/>
  <c r="C15" i="21"/>
  <c r="D15" i="21" s="1"/>
  <c r="C16" i="21"/>
  <c r="D16" i="21" s="1"/>
  <c r="C17" i="21"/>
  <c r="D17" i="21" s="1"/>
  <c r="C18" i="21"/>
  <c r="D18" i="21" s="1"/>
  <c r="C19" i="21"/>
  <c r="D19" i="21" s="1"/>
  <c r="C20" i="21"/>
  <c r="D20" i="21" s="1"/>
  <c r="C21" i="21"/>
  <c r="D21" i="21" s="1"/>
  <c r="C22" i="21"/>
  <c r="D22" i="21" s="1"/>
  <c r="C23" i="21"/>
  <c r="D23" i="21" s="1"/>
  <c r="C24" i="21"/>
  <c r="D24" i="21" s="1"/>
  <c r="C25" i="21"/>
  <c r="D25" i="21" s="1"/>
  <c r="C26" i="21"/>
  <c r="D26" i="21" s="1"/>
  <c r="C27" i="21"/>
  <c r="D27" i="21" s="1"/>
  <c r="C28" i="21"/>
  <c r="D28" i="21" s="1"/>
  <c r="C29" i="21"/>
  <c r="D29" i="21" s="1"/>
  <c r="C30" i="21"/>
  <c r="D30" i="21" s="1"/>
  <c r="C31" i="21"/>
  <c r="D31" i="21" s="1"/>
  <c r="C32" i="21"/>
  <c r="D32" i="21" s="1"/>
  <c r="C33" i="21"/>
  <c r="D33" i="21" s="1"/>
  <c r="C34" i="21"/>
  <c r="D34" i="21" s="1"/>
  <c r="C35" i="21"/>
  <c r="D35" i="21" s="1"/>
  <c r="C36" i="21"/>
  <c r="D36" i="21" s="1"/>
  <c r="C37" i="21"/>
  <c r="D37" i="21" s="1"/>
  <c r="C38" i="21"/>
  <c r="D38" i="21" s="1"/>
  <c r="C39" i="21"/>
  <c r="D39" i="21" s="1"/>
  <c r="C40" i="21"/>
  <c r="D40" i="21" s="1"/>
  <c r="C41" i="21"/>
  <c r="D41" i="21" s="1"/>
  <c r="C42" i="21"/>
  <c r="D42" i="21" s="1"/>
  <c r="C43" i="21"/>
  <c r="D43" i="21" s="1"/>
  <c r="C44" i="21"/>
  <c r="D44" i="21" s="1"/>
  <c r="C45" i="21"/>
  <c r="D45" i="21" s="1"/>
  <c r="C46" i="21"/>
  <c r="D46" i="21" s="1"/>
  <c r="C47" i="21"/>
  <c r="D47" i="21" s="1"/>
  <c r="C48" i="21"/>
  <c r="D48" i="21" s="1"/>
  <c r="C49" i="21"/>
  <c r="D49" i="21" s="1"/>
  <c r="C50" i="21"/>
  <c r="D50" i="21" s="1"/>
  <c r="C51" i="21"/>
  <c r="D51" i="21" s="1"/>
  <c r="C52" i="21"/>
  <c r="D52" i="21" s="1"/>
  <c r="C53" i="21"/>
  <c r="D53" i="21" s="1"/>
  <c r="C54" i="21"/>
  <c r="D54" i="21" s="1"/>
  <c r="C55" i="21"/>
  <c r="D55" i="21" s="1"/>
  <c r="C56" i="21"/>
  <c r="D56" i="21" s="1"/>
  <c r="C57" i="21"/>
  <c r="D57" i="21" s="1"/>
  <c r="C58" i="21"/>
  <c r="D58" i="21" s="1"/>
  <c r="C59" i="21"/>
  <c r="D59" i="21" s="1"/>
  <c r="C60" i="21"/>
  <c r="D60" i="21" s="1"/>
  <c r="C61" i="21"/>
  <c r="D61" i="21" s="1"/>
  <c r="C62" i="21"/>
  <c r="D62" i="21" s="1"/>
  <c r="C63" i="21"/>
  <c r="D63" i="21" s="1"/>
  <c r="C64" i="21"/>
  <c r="D64" i="21" s="1"/>
  <c r="C65" i="21"/>
  <c r="C66" i="21"/>
  <c r="D66" i="21" s="1"/>
  <c r="C67" i="21"/>
  <c r="D67" i="21" s="1"/>
  <c r="C68" i="21"/>
  <c r="D68" i="21" s="1"/>
  <c r="C69" i="21"/>
  <c r="D69" i="21" s="1"/>
  <c r="C70" i="21"/>
  <c r="D70" i="21" s="1"/>
  <c r="C71" i="21"/>
  <c r="D71" i="21" s="1"/>
  <c r="C72" i="21"/>
  <c r="D72" i="21" s="1"/>
  <c r="C73" i="21"/>
  <c r="D73" i="21" s="1"/>
  <c r="C74" i="21"/>
  <c r="D74" i="21" s="1"/>
  <c r="C75" i="21"/>
  <c r="D75" i="21" s="1"/>
  <c r="C76" i="21"/>
  <c r="D76" i="21" s="1"/>
  <c r="C77" i="21"/>
  <c r="D77" i="21" s="1"/>
  <c r="C78" i="21"/>
  <c r="D78" i="21" s="1"/>
  <c r="C79" i="21"/>
  <c r="D79" i="21" s="1"/>
  <c r="C80" i="21"/>
  <c r="D80" i="21" s="1"/>
  <c r="C81" i="21"/>
  <c r="D81" i="21" s="1"/>
  <c r="C82" i="21"/>
  <c r="D82" i="21" s="1"/>
  <c r="C83" i="21"/>
  <c r="D83" i="21" s="1"/>
  <c r="C84" i="21"/>
  <c r="D84" i="21" s="1"/>
  <c r="C85" i="21"/>
  <c r="D85" i="21" s="1"/>
  <c r="C86" i="21"/>
  <c r="D86" i="21" s="1"/>
  <c r="C87" i="21"/>
  <c r="D87" i="21" s="1"/>
  <c r="C88" i="21"/>
  <c r="D88" i="21" s="1"/>
  <c r="C89" i="21"/>
  <c r="D89" i="21" s="1"/>
  <c r="C90" i="21"/>
  <c r="D90" i="21" s="1"/>
  <c r="C91" i="21"/>
  <c r="D91" i="21" s="1"/>
  <c r="C92" i="21"/>
  <c r="D92" i="21" s="1"/>
  <c r="C93" i="21"/>
  <c r="D93" i="21" s="1"/>
  <c r="C94" i="21"/>
  <c r="D94" i="21" s="1"/>
  <c r="C95" i="21"/>
  <c r="D95" i="21" s="1"/>
  <c r="C96" i="21"/>
  <c r="D96" i="21" s="1"/>
  <c r="C97" i="21"/>
  <c r="D97" i="21" s="1"/>
  <c r="C98" i="21"/>
  <c r="D98" i="21" s="1"/>
  <c r="C99" i="21"/>
  <c r="D99" i="21" s="1"/>
  <c r="C100" i="21"/>
  <c r="D100" i="21" s="1"/>
  <c r="C101" i="21"/>
  <c r="D101" i="21" s="1"/>
  <c r="C102" i="21"/>
  <c r="D102" i="21" s="1"/>
  <c r="C103" i="21"/>
  <c r="D103" i="21" s="1"/>
  <c r="C104" i="21"/>
  <c r="D104" i="21" s="1"/>
  <c r="C105" i="21"/>
  <c r="D105" i="21" s="1"/>
  <c r="C106" i="21"/>
  <c r="D106" i="21" s="1"/>
  <c r="C107" i="21"/>
  <c r="D107" i="21" s="1"/>
  <c r="C108" i="21"/>
  <c r="D108" i="21" s="1"/>
  <c r="C109" i="21"/>
  <c r="D109" i="21" s="1"/>
  <c r="C110" i="21"/>
  <c r="D110" i="21" s="1"/>
  <c r="C111" i="21"/>
  <c r="D111" i="21" s="1"/>
  <c r="C112" i="21"/>
  <c r="D112" i="21" s="1"/>
  <c r="C113" i="21"/>
  <c r="D113" i="21" s="1"/>
  <c r="C114" i="21"/>
  <c r="D114" i="21" s="1"/>
  <c r="C115" i="21"/>
  <c r="D115" i="21" s="1"/>
  <c r="C116" i="21"/>
  <c r="D116" i="21" s="1"/>
  <c r="C117" i="21"/>
  <c r="D117" i="21" s="1"/>
  <c r="C118" i="21"/>
  <c r="D118" i="21" s="1"/>
  <c r="C119" i="21"/>
  <c r="D119" i="21" s="1"/>
  <c r="C120" i="21"/>
  <c r="D120" i="21" s="1"/>
  <c r="C121" i="21"/>
  <c r="D121" i="21" s="1"/>
  <c r="C122" i="21"/>
  <c r="D122" i="21" s="1"/>
  <c r="C123" i="21"/>
  <c r="D123" i="21" s="1"/>
  <c r="C124" i="21"/>
  <c r="D124" i="21" s="1"/>
  <c r="C125" i="21"/>
  <c r="D125" i="21" s="1"/>
  <c r="C126" i="21"/>
  <c r="D126" i="21" s="1"/>
  <c r="C127" i="21"/>
  <c r="D127" i="21" s="1"/>
  <c r="C128" i="21"/>
  <c r="D128" i="21" s="1"/>
  <c r="C129" i="21"/>
  <c r="C130" i="21"/>
  <c r="D130" i="21" s="1"/>
  <c r="C131" i="21"/>
  <c r="D131" i="21" s="1"/>
  <c r="C132" i="21"/>
  <c r="D132" i="21" s="1"/>
  <c r="C133" i="21"/>
  <c r="D133" i="21" s="1"/>
  <c r="C134" i="21"/>
  <c r="D134" i="21" s="1"/>
  <c r="C135" i="21"/>
  <c r="D135" i="21" s="1"/>
  <c r="C136" i="21"/>
  <c r="D136" i="21" s="1"/>
  <c r="C137" i="21"/>
  <c r="D137" i="21" s="1"/>
  <c r="C138" i="21"/>
  <c r="D138" i="21" s="1"/>
  <c r="C139" i="21"/>
  <c r="D139" i="21" s="1"/>
  <c r="C140" i="21"/>
  <c r="D140" i="21" s="1"/>
  <c r="C141" i="21"/>
  <c r="D141" i="21" s="1"/>
  <c r="C142" i="21"/>
  <c r="D142" i="21" s="1"/>
  <c r="C143" i="21"/>
  <c r="D143" i="21" s="1"/>
  <c r="C144" i="21"/>
  <c r="D144" i="21" s="1"/>
  <c r="C145" i="21"/>
  <c r="D145" i="21" s="1"/>
  <c r="C146" i="21"/>
  <c r="D146" i="21" s="1"/>
  <c r="C147" i="21"/>
  <c r="D147" i="21" s="1"/>
  <c r="C148" i="21"/>
  <c r="D148" i="21" s="1"/>
  <c r="C149" i="21"/>
  <c r="D149" i="21" s="1"/>
  <c r="C150" i="21"/>
  <c r="D150" i="21" s="1"/>
  <c r="C151" i="21"/>
  <c r="D151" i="21" s="1"/>
  <c r="C152" i="21"/>
  <c r="D152" i="21" s="1"/>
  <c r="C153" i="21"/>
  <c r="D153" i="21" s="1"/>
  <c r="C154" i="21"/>
  <c r="D154" i="21" s="1"/>
  <c r="C155" i="21"/>
  <c r="D155" i="21" s="1"/>
  <c r="C156" i="21"/>
  <c r="D156" i="21" s="1"/>
  <c r="C157" i="21"/>
  <c r="D157" i="21" s="1"/>
  <c r="C158" i="21"/>
  <c r="D158" i="21" s="1"/>
  <c r="C159" i="21"/>
  <c r="D159" i="21" s="1"/>
  <c r="C160" i="21"/>
  <c r="D160" i="21" s="1"/>
  <c r="C161" i="21"/>
  <c r="D161" i="21" s="1"/>
  <c r="C162" i="21"/>
  <c r="D162" i="21" s="1"/>
  <c r="C163" i="21"/>
  <c r="D163" i="21" s="1"/>
  <c r="C164" i="21"/>
  <c r="D164" i="21" s="1"/>
  <c r="C165" i="21"/>
  <c r="D165" i="21" s="1"/>
  <c r="C166" i="21"/>
  <c r="D166" i="21" s="1"/>
  <c r="C167" i="21"/>
  <c r="D167" i="21" s="1"/>
  <c r="C168" i="21"/>
  <c r="D168" i="21" s="1"/>
  <c r="C169" i="21"/>
  <c r="D169" i="21" s="1"/>
  <c r="C170" i="21"/>
  <c r="D170" i="21" s="1"/>
  <c r="C171" i="21"/>
  <c r="D171" i="21" s="1"/>
  <c r="C172" i="21"/>
  <c r="D172" i="21" s="1"/>
  <c r="C173" i="21"/>
  <c r="D173" i="21" s="1"/>
  <c r="C174" i="21"/>
  <c r="D174" i="21" s="1"/>
  <c r="C175" i="21"/>
  <c r="D175" i="21" s="1"/>
  <c r="C176" i="21"/>
  <c r="D176" i="21" s="1"/>
  <c r="C177" i="21"/>
  <c r="D177" i="21" s="1"/>
  <c r="C178" i="21"/>
  <c r="D178" i="21" s="1"/>
  <c r="C179" i="21"/>
  <c r="D179" i="21" s="1"/>
  <c r="C180" i="21"/>
  <c r="D180" i="21" s="1"/>
  <c r="C181" i="21"/>
  <c r="D181" i="21" s="1"/>
  <c r="C182" i="21"/>
  <c r="D182" i="21" s="1"/>
  <c r="C183" i="21"/>
  <c r="D183" i="21" s="1"/>
  <c r="C184" i="21"/>
  <c r="D184" i="21" s="1"/>
  <c r="C185" i="21"/>
  <c r="D185" i="21" s="1"/>
  <c r="C186" i="21"/>
  <c r="D186" i="21" s="1"/>
  <c r="C187" i="21"/>
  <c r="D187" i="21" s="1"/>
  <c r="C188" i="21"/>
  <c r="D188" i="21" s="1"/>
  <c r="C189" i="21"/>
  <c r="D189" i="21" s="1"/>
  <c r="C190" i="21"/>
  <c r="D190" i="21" s="1"/>
  <c r="C191" i="21"/>
  <c r="D191" i="21" s="1"/>
  <c r="C192" i="21"/>
  <c r="D192" i="21" s="1"/>
  <c r="C193" i="21"/>
  <c r="C194" i="21"/>
  <c r="D194" i="21" s="1"/>
  <c r="C195" i="21"/>
  <c r="D195" i="21" s="1"/>
  <c r="C196" i="21"/>
  <c r="D196" i="21" s="1"/>
  <c r="C197" i="21"/>
  <c r="D197" i="21" s="1"/>
  <c r="C198" i="21"/>
  <c r="D198" i="21" s="1"/>
  <c r="C199" i="21"/>
  <c r="D199" i="21" s="1"/>
  <c r="C200" i="21"/>
  <c r="D200" i="21" s="1"/>
  <c r="C201" i="21"/>
  <c r="D201" i="21" s="1"/>
  <c r="C202" i="21"/>
  <c r="D202" i="21" s="1"/>
  <c r="C203" i="21"/>
  <c r="D203" i="21" s="1"/>
  <c r="C204" i="21"/>
  <c r="D204" i="21" s="1"/>
  <c r="C205" i="21"/>
  <c r="D205" i="21" s="1"/>
  <c r="C206" i="21"/>
  <c r="D206" i="21" s="1"/>
  <c r="C207" i="21"/>
  <c r="D207" i="21" s="1"/>
  <c r="C208" i="21"/>
  <c r="D208" i="21" s="1"/>
  <c r="C209" i="21"/>
  <c r="D209" i="21" s="1"/>
  <c r="C210" i="21"/>
  <c r="D210" i="21" s="1"/>
  <c r="C211" i="21"/>
  <c r="D211" i="21" s="1"/>
  <c r="C212" i="21"/>
  <c r="D212" i="21" s="1"/>
  <c r="C213" i="21"/>
  <c r="D213" i="21" s="1"/>
  <c r="C214" i="21"/>
  <c r="D214" i="21" s="1"/>
  <c r="C215" i="21"/>
  <c r="D215" i="21" s="1"/>
  <c r="C216" i="21"/>
  <c r="D216" i="21" s="1"/>
  <c r="C217" i="21"/>
  <c r="D217" i="21" s="1"/>
  <c r="C218" i="21"/>
  <c r="D218" i="21" s="1"/>
  <c r="C219" i="21"/>
  <c r="D219" i="21" s="1"/>
  <c r="C220" i="21"/>
  <c r="D220" i="21" s="1"/>
  <c r="C221" i="21"/>
  <c r="D221" i="21" s="1"/>
  <c r="C222" i="21"/>
  <c r="D222" i="21" s="1"/>
  <c r="C223" i="21"/>
  <c r="D223" i="21" s="1"/>
  <c r="C224" i="21"/>
  <c r="D224" i="21" s="1"/>
  <c r="C225" i="21"/>
  <c r="D225" i="21" s="1"/>
  <c r="C226" i="21"/>
  <c r="D226" i="21" s="1"/>
  <c r="C227" i="21"/>
  <c r="D227" i="21" s="1"/>
  <c r="C228" i="21"/>
  <c r="D228" i="21" s="1"/>
  <c r="C229" i="21"/>
  <c r="D229" i="21" s="1"/>
  <c r="C230" i="21"/>
  <c r="D230" i="21" s="1"/>
  <c r="C231" i="21"/>
  <c r="D231" i="21" s="1"/>
  <c r="C232" i="21"/>
  <c r="D232" i="21" s="1"/>
  <c r="C233" i="21"/>
  <c r="D233" i="21" s="1"/>
  <c r="C234" i="21"/>
  <c r="D234" i="21" s="1"/>
  <c r="C235" i="21"/>
  <c r="D235" i="21" s="1"/>
  <c r="C236" i="21"/>
  <c r="D236" i="21" s="1"/>
  <c r="C237" i="21"/>
  <c r="D237" i="21" s="1"/>
  <c r="C238" i="21"/>
  <c r="D238" i="21" s="1"/>
  <c r="C239" i="21"/>
  <c r="D239" i="21" s="1"/>
  <c r="C240" i="21"/>
  <c r="D240" i="21" s="1"/>
  <c r="C241" i="21"/>
  <c r="D241" i="21" s="1"/>
  <c r="C242" i="21"/>
  <c r="D242" i="21" s="1"/>
  <c r="C243" i="21"/>
  <c r="D243" i="21" s="1"/>
  <c r="C244" i="21"/>
  <c r="D244" i="21" s="1"/>
  <c r="C245" i="21"/>
  <c r="D245" i="21" s="1"/>
  <c r="C246" i="21"/>
  <c r="D246" i="21" s="1"/>
  <c r="C247" i="21"/>
  <c r="D247" i="21" s="1"/>
  <c r="C248" i="21"/>
  <c r="D248" i="21" s="1"/>
  <c r="C249" i="21"/>
  <c r="D249" i="21" s="1"/>
  <c r="C250" i="21"/>
  <c r="D250" i="21" s="1"/>
  <c r="C251" i="21"/>
  <c r="D251" i="21" s="1"/>
  <c r="C252" i="21"/>
  <c r="D252" i="21" s="1"/>
  <c r="C253" i="21"/>
  <c r="D253" i="21" s="1"/>
  <c r="C254" i="21"/>
  <c r="D254" i="21" s="1"/>
  <c r="C255" i="21"/>
  <c r="D255" i="21" s="1"/>
  <c r="C256" i="21"/>
  <c r="D256" i="21" s="1"/>
  <c r="C257" i="21"/>
  <c r="C258" i="21"/>
  <c r="D258" i="21" s="1"/>
  <c r="C259" i="21"/>
  <c r="D259" i="21" s="1"/>
  <c r="C260" i="21"/>
  <c r="D260" i="21" s="1"/>
  <c r="C261" i="21"/>
  <c r="D261" i="21" s="1"/>
  <c r="C262" i="21"/>
  <c r="D262" i="21" s="1"/>
  <c r="C263" i="21"/>
  <c r="D263" i="21" s="1"/>
  <c r="C264" i="21"/>
  <c r="D264" i="21" s="1"/>
  <c r="C265" i="21"/>
  <c r="D265" i="21" s="1"/>
  <c r="C266" i="21"/>
  <c r="D266" i="21" s="1"/>
  <c r="C267" i="21"/>
  <c r="D267" i="21" s="1"/>
  <c r="C268" i="21"/>
  <c r="D268" i="21" s="1"/>
  <c r="C269" i="21"/>
  <c r="D269" i="21" s="1"/>
  <c r="C270" i="21"/>
  <c r="D270" i="21" s="1"/>
  <c r="C271" i="21"/>
  <c r="D271" i="21" s="1"/>
  <c r="C272" i="21"/>
  <c r="D272" i="21" s="1"/>
  <c r="C273" i="21"/>
  <c r="D273" i="21" s="1"/>
  <c r="C274" i="21"/>
  <c r="D274" i="21" s="1"/>
  <c r="C275" i="21"/>
  <c r="D275" i="21" s="1"/>
  <c r="C276" i="21"/>
  <c r="D276" i="21" s="1"/>
  <c r="C277" i="21"/>
  <c r="D277" i="21" s="1"/>
  <c r="C278" i="21"/>
  <c r="D278" i="21" s="1"/>
  <c r="C279" i="21"/>
  <c r="D279" i="21" s="1"/>
  <c r="C280" i="21"/>
  <c r="D280" i="21" s="1"/>
  <c r="C281" i="21"/>
  <c r="D281" i="21" s="1"/>
  <c r="C282" i="21"/>
  <c r="D282" i="21" s="1"/>
  <c r="C283" i="21"/>
  <c r="D283" i="21" s="1"/>
  <c r="C284" i="21"/>
  <c r="D284" i="21" s="1"/>
  <c r="C285" i="21"/>
  <c r="D285" i="21" s="1"/>
  <c r="C286" i="21"/>
  <c r="D286" i="21" s="1"/>
  <c r="C287" i="21"/>
  <c r="D287" i="21" s="1"/>
  <c r="C288" i="21"/>
  <c r="D288" i="21" s="1"/>
  <c r="C289" i="21"/>
  <c r="D289" i="21" s="1"/>
  <c r="C290" i="21"/>
  <c r="D290" i="21" s="1"/>
  <c r="C291" i="21"/>
  <c r="D291" i="21" s="1"/>
  <c r="C292" i="21"/>
  <c r="D292" i="21" s="1"/>
  <c r="C293" i="21"/>
  <c r="D293" i="21" s="1"/>
  <c r="C294" i="21"/>
  <c r="D294" i="21" s="1"/>
  <c r="C295" i="21"/>
  <c r="D295" i="21" s="1"/>
  <c r="C296" i="21"/>
  <c r="D296" i="21" s="1"/>
  <c r="C297" i="21"/>
  <c r="D297" i="21" s="1"/>
  <c r="C298" i="21"/>
  <c r="D298" i="21" s="1"/>
  <c r="C299" i="21"/>
  <c r="D299" i="21" s="1"/>
  <c r="C300" i="21"/>
  <c r="D300" i="21" s="1"/>
  <c r="C301" i="21"/>
  <c r="D301" i="21" s="1"/>
  <c r="C302" i="21"/>
  <c r="D302" i="21" s="1"/>
  <c r="C303" i="21"/>
  <c r="D303" i="21" s="1"/>
  <c r="C304" i="21"/>
  <c r="D304" i="21" s="1"/>
  <c r="C305" i="21"/>
  <c r="D305" i="21" s="1"/>
  <c r="C306" i="21"/>
  <c r="D306" i="21" s="1"/>
  <c r="C307" i="21"/>
  <c r="D307" i="21" s="1"/>
  <c r="C308" i="21"/>
  <c r="D308" i="21" s="1"/>
  <c r="C309" i="21"/>
  <c r="D309" i="21" s="1"/>
  <c r="C310" i="21"/>
  <c r="D310" i="21" s="1"/>
  <c r="C311" i="21"/>
  <c r="D311" i="21" s="1"/>
  <c r="C312" i="21"/>
  <c r="D312" i="21" s="1"/>
  <c r="C313" i="21"/>
  <c r="D313" i="21" s="1"/>
  <c r="C314" i="21"/>
  <c r="D314" i="21" s="1"/>
  <c r="C315" i="21"/>
  <c r="D315" i="21" s="1"/>
  <c r="C316" i="21"/>
  <c r="D316" i="21" s="1"/>
  <c r="C317" i="21"/>
  <c r="D317" i="21" s="1"/>
  <c r="C318" i="21"/>
  <c r="D318" i="21" s="1"/>
  <c r="C319" i="21"/>
  <c r="D319" i="21" s="1"/>
  <c r="C320" i="21"/>
  <c r="D320" i="21" s="1"/>
  <c r="C321" i="21"/>
  <c r="C322" i="21"/>
  <c r="D322" i="21" s="1"/>
  <c r="C323" i="21"/>
  <c r="D323" i="21" s="1"/>
  <c r="C324" i="21"/>
  <c r="D324" i="21" s="1"/>
  <c r="C325" i="21"/>
  <c r="D325" i="21" s="1"/>
  <c r="C326" i="21"/>
  <c r="D326" i="21" s="1"/>
  <c r="C327" i="21"/>
  <c r="D327" i="21" s="1"/>
  <c r="C328" i="21"/>
  <c r="D328" i="21" s="1"/>
  <c r="C329" i="21"/>
  <c r="D329" i="21" s="1"/>
  <c r="C330" i="21"/>
  <c r="D330" i="21" s="1"/>
  <c r="C331" i="21"/>
  <c r="D331" i="21" s="1"/>
  <c r="C332" i="21"/>
  <c r="D332" i="21" s="1"/>
  <c r="C333" i="21"/>
  <c r="D333" i="21" s="1"/>
  <c r="C334" i="21"/>
  <c r="D334" i="21" s="1"/>
  <c r="C335" i="21"/>
  <c r="D335" i="21" s="1"/>
  <c r="C336" i="21"/>
  <c r="D336" i="21" s="1"/>
  <c r="C337" i="21"/>
  <c r="D337" i="21" s="1"/>
  <c r="C338" i="21"/>
  <c r="D338" i="21" s="1"/>
  <c r="C339" i="21"/>
  <c r="D339" i="21" s="1"/>
  <c r="C340" i="21"/>
  <c r="D340" i="21" s="1"/>
  <c r="C341" i="21"/>
  <c r="D341" i="21" s="1"/>
  <c r="C342" i="21"/>
  <c r="D342" i="21" s="1"/>
  <c r="C343" i="21"/>
  <c r="D343" i="21" s="1"/>
  <c r="C344" i="21"/>
  <c r="D344" i="21" s="1"/>
  <c r="C345" i="21"/>
  <c r="D345" i="21" s="1"/>
  <c r="C346" i="21"/>
  <c r="D346" i="21" s="1"/>
  <c r="C347" i="21"/>
  <c r="D347" i="21" s="1"/>
  <c r="C348" i="21"/>
  <c r="D348" i="21" s="1"/>
  <c r="C349" i="21"/>
  <c r="D349" i="21" s="1"/>
  <c r="C350" i="21"/>
  <c r="D350" i="21" s="1"/>
  <c r="C351" i="21"/>
  <c r="D351" i="21" s="1"/>
  <c r="C352" i="21"/>
  <c r="D352" i="21" s="1"/>
  <c r="C353" i="21"/>
  <c r="D353" i="21" s="1"/>
  <c r="C354" i="21"/>
  <c r="D354" i="21" s="1"/>
  <c r="C355" i="21"/>
  <c r="D355" i="21" s="1"/>
  <c r="C356" i="21"/>
  <c r="D356" i="21" s="1"/>
  <c r="C357" i="21"/>
  <c r="D357" i="21" s="1"/>
  <c r="C358" i="21"/>
  <c r="D358" i="21" s="1"/>
  <c r="C359" i="21"/>
  <c r="D359" i="21" s="1"/>
  <c r="C360" i="21"/>
  <c r="D360" i="21" s="1"/>
  <c r="C361" i="21"/>
  <c r="D361" i="21" s="1"/>
  <c r="C362" i="21"/>
  <c r="D362" i="21" s="1"/>
  <c r="C363" i="21"/>
  <c r="D363" i="21" s="1"/>
  <c r="C364" i="21"/>
  <c r="D364" i="21" s="1"/>
  <c r="C365" i="21"/>
  <c r="D365" i="21" s="1"/>
  <c r="C366" i="21"/>
  <c r="D366" i="21" s="1"/>
  <c r="C367" i="21"/>
  <c r="D367" i="21" s="1"/>
  <c r="C368" i="21"/>
  <c r="D368" i="21" s="1"/>
  <c r="C369" i="21"/>
  <c r="D369" i="21" s="1"/>
  <c r="C370" i="21"/>
  <c r="D370" i="21" s="1"/>
  <c r="C371" i="21"/>
  <c r="D371" i="21" s="1"/>
  <c r="C372" i="21"/>
  <c r="D372" i="21" s="1"/>
  <c r="C373" i="21"/>
  <c r="D373" i="21" s="1"/>
  <c r="C374" i="21"/>
  <c r="D374" i="21" s="1"/>
  <c r="C375" i="21"/>
  <c r="D375" i="21" s="1"/>
  <c r="C376" i="21"/>
  <c r="D376" i="21" s="1"/>
  <c r="C377" i="21"/>
  <c r="D377" i="21" s="1"/>
  <c r="C378" i="21"/>
  <c r="D378" i="21" s="1"/>
  <c r="C379" i="21"/>
  <c r="D379" i="21" s="1"/>
  <c r="C380" i="21"/>
  <c r="D380" i="21" s="1"/>
  <c r="C381" i="21"/>
  <c r="D381" i="21" s="1"/>
  <c r="C382" i="21"/>
  <c r="D382" i="21" s="1"/>
  <c r="C383" i="21"/>
  <c r="D383" i="21" s="1"/>
  <c r="C384" i="21"/>
  <c r="D384" i="21" s="1"/>
  <c r="C385" i="21"/>
  <c r="C386" i="21"/>
  <c r="D386" i="21" s="1"/>
  <c r="C387" i="21"/>
  <c r="D387" i="21" s="1"/>
  <c r="C388" i="21"/>
  <c r="D388" i="21" s="1"/>
  <c r="C389" i="21"/>
  <c r="D389" i="21" s="1"/>
  <c r="C390" i="21"/>
  <c r="D390" i="21" s="1"/>
  <c r="C391" i="21"/>
  <c r="D391" i="21" s="1"/>
  <c r="C392" i="21"/>
  <c r="D392" i="21" s="1"/>
  <c r="C393" i="21"/>
  <c r="D393" i="21" s="1"/>
  <c r="C394" i="21"/>
  <c r="D394" i="21" s="1"/>
  <c r="C395" i="21"/>
  <c r="D395" i="21" s="1"/>
  <c r="C396" i="21"/>
  <c r="D396" i="21" s="1"/>
  <c r="C397" i="21"/>
  <c r="D397" i="21" s="1"/>
  <c r="C398" i="21"/>
  <c r="D398" i="21" s="1"/>
  <c r="C399" i="21"/>
  <c r="D399" i="21" s="1"/>
  <c r="C400" i="21"/>
  <c r="D400" i="21" s="1"/>
  <c r="C401" i="21"/>
  <c r="D401" i="21" s="1"/>
  <c r="C402" i="21"/>
  <c r="D402" i="21" s="1"/>
  <c r="C403" i="21"/>
  <c r="D403" i="21" s="1"/>
  <c r="C404" i="21"/>
  <c r="D404" i="21" s="1"/>
  <c r="C405" i="21"/>
  <c r="D405" i="21" s="1"/>
  <c r="C406" i="21"/>
  <c r="D406" i="21" s="1"/>
  <c r="C407" i="21"/>
  <c r="D407" i="21" s="1"/>
  <c r="C408" i="21"/>
  <c r="D408" i="21" s="1"/>
  <c r="C409" i="21"/>
  <c r="D409" i="21" s="1"/>
  <c r="C410" i="21"/>
  <c r="D410" i="21" s="1"/>
  <c r="C411" i="21"/>
  <c r="D411" i="21" s="1"/>
  <c r="C412" i="21"/>
  <c r="D412" i="21" s="1"/>
  <c r="C413" i="21"/>
  <c r="D413" i="21" s="1"/>
  <c r="C414" i="21"/>
  <c r="D414" i="21" s="1"/>
  <c r="C415" i="21"/>
  <c r="D415" i="21" s="1"/>
  <c r="C416" i="21"/>
  <c r="D416" i="21" s="1"/>
  <c r="C417" i="21"/>
  <c r="D417" i="21" s="1"/>
  <c r="C418" i="21"/>
  <c r="D418" i="21" s="1"/>
  <c r="C419" i="21"/>
  <c r="D419" i="21" s="1"/>
  <c r="C420" i="21"/>
  <c r="D420" i="21" s="1"/>
  <c r="C421" i="21"/>
  <c r="D421" i="21" s="1"/>
  <c r="C422" i="21"/>
  <c r="D422" i="21" s="1"/>
  <c r="C423" i="21"/>
  <c r="D423" i="21" s="1"/>
  <c r="C424" i="21"/>
  <c r="D424" i="21" s="1"/>
  <c r="C425" i="21"/>
  <c r="D425" i="21" s="1"/>
  <c r="C426" i="21"/>
  <c r="D426" i="21" s="1"/>
  <c r="C427" i="21"/>
  <c r="D427" i="21" s="1"/>
  <c r="C428" i="21"/>
  <c r="D428" i="21" s="1"/>
  <c r="C429" i="21"/>
  <c r="D429" i="21" s="1"/>
  <c r="C430" i="21"/>
  <c r="D430" i="21" s="1"/>
  <c r="C431" i="21"/>
  <c r="D431" i="21" s="1"/>
  <c r="C432" i="21"/>
  <c r="D432" i="21" s="1"/>
  <c r="C433" i="21"/>
  <c r="D433" i="21" s="1"/>
  <c r="C434" i="21"/>
  <c r="D434" i="21" s="1"/>
  <c r="C435" i="21"/>
  <c r="D435" i="21" s="1"/>
  <c r="C436" i="21"/>
  <c r="D436" i="21" s="1"/>
  <c r="C437" i="21"/>
  <c r="D437" i="21" s="1"/>
  <c r="C438" i="21"/>
  <c r="D438" i="21" s="1"/>
  <c r="C439" i="21"/>
  <c r="D439" i="21" s="1"/>
  <c r="C440" i="21"/>
  <c r="D440" i="21" s="1"/>
  <c r="C441" i="21"/>
  <c r="D441" i="21" s="1"/>
  <c r="C442" i="21"/>
  <c r="D442" i="21" s="1"/>
  <c r="C443" i="21"/>
  <c r="D443" i="21" s="1"/>
  <c r="C444" i="21"/>
  <c r="D444" i="21" s="1"/>
  <c r="C445" i="21"/>
  <c r="D445" i="21" s="1"/>
  <c r="C446" i="21"/>
  <c r="D446" i="21" s="1"/>
  <c r="C447" i="21"/>
  <c r="D447" i="21" s="1"/>
  <c r="C448" i="21"/>
  <c r="D448" i="21" s="1"/>
  <c r="C449" i="21"/>
  <c r="C450" i="21"/>
  <c r="D450" i="21" s="1"/>
  <c r="C451" i="21"/>
  <c r="D451" i="21" s="1"/>
  <c r="C452" i="21"/>
  <c r="D452" i="21" s="1"/>
  <c r="C453" i="21"/>
  <c r="D453" i="21" s="1"/>
  <c r="C454" i="21"/>
  <c r="D454" i="21" s="1"/>
  <c r="C455" i="21"/>
  <c r="D455" i="21" s="1"/>
  <c r="C456" i="21"/>
  <c r="D456" i="21" s="1"/>
  <c r="C457" i="21"/>
  <c r="D457" i="21" s="1"/>
  <c r="C458" i="21"/>
  <c r="D458" i="21" s="1"/>
  <c r="C459" i="21"/>
  <c r="D459" i="21" s="1"/>
  <c r="C460" i="21"/>
  <c r="D460" i="21" s="1"/>
  <c r="C461" i="21"/>
  <c r="D461" i="21" s="1"/>
  <c r="C462" i="21"/>
  <c r="D462" i="21" s="1"/>
  <c r="C463" i="21"/>
  <c r="D463" i="21" s="1"/>
  <c r="C464" i="21"/>
  <c r="D464" i="21" s="1"/>
  <c r="C465" i="21"/>
  <c r="D465" i="21" s="1"/>
  <c r="C466" i="21"/>
  <c r="D466" i="21" s="1"/>
  <c r="C467" i="21"/>
  <c r="D467" i="21" s="1"/>
  <c r="C468" i="21"/>
  <c r="D468" i="21" s="1"/>
  <c r="C469" i="21"/>
  <c r="D469" i="21" s="1"/>
  <c r="C470" i="21"/>
  <c r="D470" i="21" s="1"/>
  <c r="C471" i="21"/>
  <c r="D471" i="21" s="1"/>
  <c r="C472" i="21"/>
  <c r="D472" i="21" s="1"/>
  <c r="C473" i="21"/>
  <c r="D473" i="21" s="1"/>
  <c r="C474" i="21"/>
  <c r="D474" i="21" s="1"/>
  <c r="C475" i="21"/>
  <c r="D475" i="21" s="1"/>
  <c r="C476" i="21"/>
  <c r="D476" i="21" s="1"/>
  <c r="C477" i="21"/>
  <c r="D477" i="21" s="1"/>
  <c r="C478" i="21"/>
  <c r="D478" i="21" s="1"/>
  <c r="C479" i="21"/>
  <c r="D479" i="21" s="1"/>
  <c r="C480" i="21"/>
  <c r="D480" i="21" s="1"/>
  <c r="C481" i="21"/>
  <c r="D481" i="21" s="1"/>
  <c r="C482" i="21"/>
  <c r="D482" i="21" s="1"/>
  <c r="C483" i="21"/>
  <c r="D483" i="21" s="1"/>
  <c r="C484" i="21"/>
  <c r="D484" i="21" s="1"/>
  <c r="C485" i="21"/>
  <c r="D485" i="21" s="1"/>
  <c r="C486" i="21"/>
  <c r="D486" i="21" s="1"/>
  <c r="C487" i="21"/>
  <c r="D487" i="21" s="1"/>
  <c r="C488" i="21"/>
  <c r="D488" i="21" s="1"/>
  <c r="C489" i="21"/>
  <c r="D489" i="21" s="1"/>
  <c r="C490" i="21"/>
  <c r="D490" i="21" s="1"/>
  <c r="C491" i="21"/>
  <c r="D491" i="21" s="1"/>
  <c r="C492" i="21"/>
  <c r="D492" i="21" s="1"/>
  <c r="C493" i="21"/>
  <c r="D493" i="21" s="1"/>
  <c r="C494" i="21"/>
  <c r="D494" i="21" s="1"/>
  <c r="C495" i="21"/>
  <c r="D495" i="21" s="1"/>
  <c r="C496" i="21"/>
  <c r="D496" i="21" s="1"/>
  <c r="C497" i="21"/>
  <c r="D497" i="21" s="1"/>
  <c r="C498" i="21"/>
  <c r="D498" i="21" s="1"/>
  <c r="C499" i="21"/>
  <c r="D499" i="21" s="1"/>
  <c r="C500" i="21"/>
  <c r="D500" i="21" s="1"/>
  <c r="C501" i="21"/>
  <c r="D501" i="21" s="1"/>
  <c r="C502" i="21"/>
  <c r="D502" i="21" s="1"/>
  <c r="C503" i="21"/>
  <c r="D503" i="21" s="1"/>
  <c r="C504" i="21"/>
  <c r="D504" i="21" s="1"/>
  <c r="C505" i="21"/>
  <c r="D505" i="21" s="1"/>
  <c r="C506" i="21"/>
  <c r="D506" i="21" s="1"/>
  <c r="C507" i="21"/>
  <c r="D507" i="21" s="1"/>
  <c r="C508" i="21"/>
  <c r="D508" i="21" s="1"/>
  <c r="C509" i="21"/>
  <c r="D509" i="21" s="1"/>
  <c r="C510" i="21"/>
  <c r="D510" i="21" s="1"/>
  <c r="C511" i="21"/>
  <c r="D511" i="21" s="1"/>
  <c r="C512" i="21"/>
  <c r="D512" i="21" s="1"/>
  <c r="C513" i="21"/>
  <c r="C514" i="21"/>
  <c r="D514" i="21" s="1"/>
  <c r="C515" i="21"/>
  <c r="D515" i="21" s="1"/>
  <c r="C516" i="21"/>
  <c r="D516" i="21" s="1"/>
  <c r="C517" i="21"/>
  <c r="D517" i="21" s="1"/>
  <c r="C518" i="21"/>
  <c r="D518" i="21" s="1"/>
  <c r="C519" i="21"/>
  <c r="D519" i="21" s="1"/>
  <c r="C520" i="21"/>
  <c r="D520" i="21" s="1"/>
  <c r="C521" i="21"/>
  <c r="D521" i="21" s="1"/>
  <c r="C522" i="21"/>
  <c r="D522" i="21" s="1"/>
  <c r="C523" i="21"/>
  <c r="D523" i="21" s="1"/>
  <c r="C524" i="21"/>
  <c r="D524" i="21" s="1"/>
  <c r="C525" i="21"/>
  <c r="D525" i="21" s="1"/>
  <c r="C526" i="21"/>
  <c r="D526" i="21" s="1"/>
  <c r="C527" i="21"/>
  <c r="D527" i="21" s="1"/>
  <c r="C528" i="21"/>
  <c r="D528" i="21" s="1"/>
  <c r="C529" i="21"/>
  <c r="D529" i="21" s="1"/>
  <c r="C530" i="21"/>
  <c r="D530" i="21" s="1"/>
  <c r="C531" i="21"/>
  <c r="D531" i="21" s="1"/>
  <c r="C532" i="21"/>
  <c r="D532" i="21" s="1"/>
  <c r="C533" i="21"/>
  <c r="D533" i="21" s="1"/>
  <c r="C534" i="21"/>
  <c r="D534" i="21" s="1"/>
  <c r="C535" i="21"/>
  <c r="D535" i="21" s="1"/>
  <c r="C536" i="21"/>
  <c r="D536" i="21" s="1"/>
  <c r="C537" i="21"/>
  <c r="D537" i="21" s="1"/>
  <c r="C538" i="21"/>
  <c r="D538" i="21" s="1"/>
  <c r="C539" i="21"/>
  <c r="D539" i="21" s="1"/>
  <c r="C540" i="21"/>
  <c r="D540" i="21" s="1"/>
  <c r="C541" i="21"/>
  <c r="D541" i="21" s="1"/>
  <c r="C542" i="21"/>
  <c r="D542" i="21" s="1"/>
  <c r="C543" i="21"/>
  <c r="D543" i="21" s="1"/>
  <c r="C544" i="21"/>
  <c r="D544" i="21" s="1"/>
  <c r="C545" i="21"/>
  <c r="D545" i="21" s="1"/>
  <c r="C546" i="21"/>
  <c r="D546" i="21" s="1"/>
  <c r="C547" i="21"/>
  <c r="D547" i="21" s="1"/>
  <c r="C548" i="21"/>
  <c r="D548" i="21" s="1"/>
  <c r="C549" i="21"/>
  <c r="D549" i="21" s="1"/>
  <c r="C550" i="21"/>
  <c r="D550" i="21" s="1"/>
  <c r="C551" i="21"/>
  <c r="D551" i="21" s="1"/>
  <c r="C552" i="21"/>
  <c r="D552" i="21" s="1"/>
  <c r="C553" i="21"/>
  <c r="D553" i="21" s="1"/>
  <c r="C554" i="21"/>
  <c r="D554" i="21" s="1"/>
  <c r="C555" i="21"/>
  <c r="C556" i="21"/>
  <c r="D556" i="21" s="1"/>
  <c r="C557" i="21"/>
  <c r="D557" i="21" s="1"/>
  <c r="C558" i="21"/>
  <c r="D558" i="21" s="1"/>
  <c r="C559" i="21"/>
  <c r="D559" i="21" s="1"/>
  <c r="C560" i="21"/>
  <c r="D560" i="21" s="1"/>
  <c r="C561" i="21"/>
  <c r="D561" i="21" s="1"/>
  <c r="C562" i="21"/>
  <c r="D562" i="21" s="1"/>
  <c r="C563" i="21"/>
  <c r="D563" i="21" s="1"/>
  <c r="C564" i="21"/>
  <c r="D564" i="21" s="1"/>
  <c r="C565" i="21"/>
  <c r="D565" i="21" s="1"/>
  <c r="C566" i="21"/>
  <c r="D566" i="21" s="1"/>
  <c r="C567" i="21"/>
  <c r="D567" i="21" s="1"/>
  <c r="C568" i="21"/>
  <c r="D568" i="21" s="1"/>
  <c r="C569" i="21"/>
  <c r="D569" i="21" s="1"/>
  <c r="C570" i="21"/>
  <c r="D570" i="21" s="1"/>
  <c r="C571" i="21"/>
  <c r="D571" i="21" s="1"/>
  <c r="C572" i="21"/>
  <c r="D572" i="21" s="1"/>
  <c r="C573" i="21"/>
  <c r="D573" i="21" s="1"/>
  <c r="C574" i="21"/>
  <c r="D574" i="21" s="1"/>
  <c r="C575" i="21"/>
  <c r="D575" i="21" s="1"/>
  <c r="C576" i="21"/>
  <c r="D576" i="21" s="1"/>
  <c r="C577" i="21"/>
  <c r="C578" i="21"/>
  <c r="D578" i="21" s="1"/>
  <c r="C579" i="21"/>
  <c r="D579" i="21" s="1"/>
  <c r="C580" i="21"/>
  <c r="D580" i="21" s="1"/>
  <c r="C581" i="21"/>
  <c r="D581" i="21" s="1"/>
  <c r="C582" i="21"/>
  <c r="D582" i="21" s="1"/>
  <c r="C583" i="21"/>
  <c r="D583" i="21" s="1"/>
  <c r="C584" i="21"/>
  <c r="D584" i="21" s="1"/>
  <c r="C585" i="21"/>
  <c r="D585" i="21" s="1"/>
  <c r="C586" i="21"/>
  <c r="D586" i="21" s="1"/>
  <c r="C587" i="21"/>
  <c r="D587" i="21" s="1"/>
  <c r="C588" i="21"/>
  <c r="D588" i="21" s="1"/>
  <c r="C589" i="21"/>
  <c r="D589" i="21" s="1"/>
  <c r="C590" i="21"/>
  <c r="D590" i="21" s="1"/>
  <c r="C591" i="21"/>
  <c r="D591" i="21" s="1"/>
  <c r="C592" i="21"/>
  <c r="D592" i="21" s="1"/>
  <c r="C593" i="21"/>
  <c r="D593" i="21" s="1"/>
  <c r="C594" i="21"/>
  <c r="D594" i="21" s="1"/>
  <c r="C595" i="21"/>
  <c r="D595" i="21" s="1"/>
  <c r="C596" i="21"/>
  <c r="D596" i="21" s="1"/>
  <c r="C597" i="21"/>
  <c r="C598" i="21"/>
  <c r="D598" i="21" s="1"/>
  <c r="C599" i="21"/>
  <c r="D599" i="21" s="1"/>
  <c r="C600" i="21"/>
  <c r="D600" i="21" s="1"/>
  <c r="C601" i="21"/>
  <c r="D601" i="21" s="1"/>
  <c r="C602" i="21"/>
  <c r="D602" i="21" s="1"/>
  <c r="C603" i="21"/>
  <c r="D603" i="21" s="1"/>
  <c r="C604" i="21"/>
  <c r="D604" i="21" s="1"/>
  <c r="C605" i="21"/>
  <c r="D605" i="21" s="1"/>
  <c r="C606" i="21"/>
  <c r="D606" i="21" s="1"/>
  <c r="C607" i="21"/>
  <c r="D607" i="21" s="1"/>
  <c r="C608" i="21"/>
  <c r="D608" i="21" s="1"/>
  <c r="C609" i="21"/>
  <c r="D609" i="21" s="1"/>
  <c r="C610" i="21"/>
  <c r="D610" i="21" s="1"/>
  <c r="C611" i="21"/>
  <c r="D611" i="21" s="1"/>
  <c r="C612" i="21"/>
  <c r="D612" i="21" s="1"/>
  <c r="C613" i="21"/>
  <c r="D613" i="21" s="1"/>
  <c r="C614" i="21"/>
  <c r="D614" i="21" s="1"/>
  <c r="C615" i="21"/>
  <c r="D615" i="21" s="1"/>
  <c r="C616" i="21"/>
  <c r="D616" i="21" s="1"/>
  <c r="C617" i="21"/>
  <c r="D617" i="21" s="1"/>
  <c r="C618" i="21"/>
  <c r="D618" i="21" s="1"/>
  <c r="C619" i="21"/>
  <c r="C620" i="21"/>
  <c r="D620" i="21" s="1"/>
  <c r="C621" i="21"/>
  <c r="D621" i="21" s="1"/>
  <c r="C622" i="21"/>
  <c r="D622" i="21" s="1"/>
  <c r="C623" i="21"/>
  <c r="D623" i="21" s="1"/>
  <c r="C624" i="21"/>
  <c r="D624" i="21" s="1"/>
  <c r="C625" i="21"/>
  <c r="D625" i="21" s="1"/>
  <c r="C626" i="21"/>
  <c r="D626" i="21" s="1"/>
  <c r="C627" i="21"/>
  <c r="D627" i="21" s="1"/>
  <c r="C628" i="21"/>
  <c r="D628" i="21" s="1"/>
  <c r="C629" i="21"/>
  <c r="D629" i="21" s="1"/>
  <c r="C630" i="21"/>
  <c r="D630" i="21" s="1"/>
  <c r="C631" i="21"/>
  <c r="D631" i="21" s="1"/>
  <c r="C632" i="21"/>
  <c r="D632" i="21" s="1"/>
  <c r="C633" i="21"/>
  <c r="D633" i="21" s="1"/>
  <c r="C634" i="21"/>
  <c r="D634" i="21" s="1"/>
  <c r="C635" i="21"/>
  <c r="D635" i="21" s="1"/>
  <c r="C636" i="21"/>
  <c r="D636" i="21" s="1"/>
  <c r="C637" i="21"/>
  <c r="D637" i="21" s="1"/>
  <c r="C638" i="21"/>
  <c r="D638" i="21" s="1"/>
  <c r="C639" i="21"/>
  <c r="D639" i="21" s="1"/>
  <c r="C640" i="21"/>
  <c r="D640" i="21" s="1"/>
  <c r="C641" i="21"/>
  <c r="C642" i="21"/>
  <c r="D642" i="21" s="1"/>
  <c r="C643" i="21"/>
  <c r="D643" i="21" s="1"/>
  <c r="C644" i="21"/>
  <c r="D644" i="21" s="1"/>
  <c r="C645" i="21"/>
  <c r="D645" i="21" s="1"/>
  <c r="C646" i="21"/>
  <c r="D646" i="21" s="1"/>
  <c r="C647" i="21"/>
  <c r="D647" i="21" s="1"/>
  <c r="C648" i="21"/>
  <c r="D648" i="21" s="1"/>
  <c r="C649" i="21"/>
  <c r="D649" i="21" s="1"/>
  <c r="C650" i="21"/>
  <c r="D650" i="21" s="1"/>
  <c r="C651" i="21"/>
  <c r="D651" i="21" s="1"/>
  <c r="C652" i="21"/>
  <c r="D652" i="21" s="1"/>
  <c r="C653" i="21"/>
  <c r="D653" i="21" s="1"/>
  <c r="C654" i="21"/>
  <c r="D654" i="21" s="1"/>
  <c r="C655" i="21"/>
  <c r="D655" i="21" s="1"/>
  <c r="C656" i="21"/>
  <c r="D656" i="21" s="1"/>
  <c r="C657" i="21"/>
  <c r="D657" i="21" s="1"/>
  <c r="C658" i="21"/>
  <c r="D658" i="21" s="1"/>
  <c r="C659" i="21"/>
  <c r="D659" i="21" s="1"/>
  <c r="C660" i="21"/>
  <c r="D660" i="21" s="1"/>
  <c r="C661" i="21"/>
  <c r="C662" i="21"/>
  <c r="D662" i="21" s="1"/>
  <c r="C663" i="21"/>
  <c r="D663" i="21" s="1"/>
  <c r="C664" i="21"/>
  <c r="D664" i="21" s="1"/>
  <c r="C665" i="21"/>
  <c r="D665" i="21" s="1"/>
  <c r="C666" i="21"/>
  <c r="D666" i="21" s="1"/>
  <c r="C667" i="21"/>
  <c r="D667" i="21" s="1"/>
  <c r="C668" i="21"/>
  <c r="D668" i="21" s="1"/>
  <c r="C669" i="21"/>
  <c r="D669" i="21" s="1"/>
  <c r="C670" i="21"/>
  <c r="D670" i="21" s="1"/>
  <c r="C671" i="21"/>
  <c r="D671" i="21" s="1"/>
  <c r="C672" i="21"/>
  <c r="D672" i="21" s="1"/>
  <c r="C673" i="21"/>
  <c r="D673" i="21" s="1"/>
  <c r="C674" i="21"/>
  <c r="D674" i="21" s="1"/>
  <c r="C675" i="21"/>
  <c r="D675" i="21" s="1"/>
  <c r="C676" i="21"/>
  <c r="D676" i="21" s="1"/>
  <c r="C677" i="21"/>
  <c r="D677" i="21" s="1"/>
  <c r="C678" i="21"/>
  <c r="D678" i="21" s="1"/>
  <c r="C679" i="21"/>
  <c r="D679" i="21" s="1"/>
  <c r="C680" i="21"/>
  <c r="D680" i="21" s="1"/>
  <c r="C681" i="21"/>
  <c r="D681" i="21" s="1"/>
  <c r="C682" i="21"/>
  <c r="D682" i="21" s="1"/>
  <c r="C683" i="21"/>
  <c r="D683" i="21" s="1"/>
  <c r="C684" i="21"/>
  <c r="D684" i="21" s="1"/>
  <c r="C685" i="21"/>
  <c r="D685" i="21" s="1"/>
  <c r="C686" i="21"/>
  <c r="D686" i="21" s="1"/>
  <c r="C687" i="21"/>
  <c r="D687" i="21" s="1"/>
  <c r="C688" i="21"/>
  <c r="C689" i="21"/>
  <c r="D689" i="21" s="1"/>
  <c r="C690" i="21"/>
  <c r="D690" i="21" s="1"/>
  <c r="C691" i="21"/>
  <c r="D691" i="21" s="1"/>
  <c r="C692" i="21"/>
  <c r="D692" i="21" s="1"/>
  <c r="C693" i="21"/>
  <c r="D693" i="21" s="1"/>
  <c r="C694" i="21"/>
  <c r="D694" i="21" s="1"/>
  <c r="C695" i="21"/>
  <c r="D695" i="21" s="1"/>
  <c r="C696" i="21"/>
  <c r="C697" i="21"/>
  <c r="D697" i="21" s="1"/>
  <c r="C698" i="21"/>
  <c r="D698" i="21" s="1"/>
  <c r="C699" i="21"/>
  <c r="D699" i="21" s="1"/>
  <c r="C700" i="21"/>
  <c r="D700" i="21" s="1"/>
  <c r="C701" i="21"/>
  <c r="D701" i="21" s="1"/>
  <c r="C702" i="21"/>
  <c r="D702" i="21" s="1"/>
  <c r="C703" i="21"/>
  <c r="D703" i="21" s="1"/>
  <c r="C704" i="21"/>
  <c r="C705" i="21"/>
  <c r="D705" i="21" s="1"/>
  <c r="C706" i="21"/>
  <c r="D706" i="21" s="1"/>
  <c r="C707" i="21"/>
  <c r="D707" i="21" s="1"/>
  <c r="C708" i="21"/>
  <c r="D708" i="21" s="1"/>
  <c r="C709" i="21"/>
  <c r="D709" i="21" s="1"/>
  <c r="C710" i="21"/>
  <c r="D710" i="21" s="1"/>
  <c r="C711" i="21"/>
  <c r="D711" i="21" s="1"/>
  <c r="C712" i="21"/>
  <c r="C713" i="21"/>
  <c r="D713" i="21" s="1"/>
  <c r="C714" i="21"/>
  <c r="D714" i="21" s="1"/>
  <c r="C715" i="21"/>
  <c r="D715" i="21" s="1"/>
  <c r="C716" i="21"/>
  <c r="D716" i="21" s="1"/>
  <c r="C717" i="21"/>
  <c r="D717" i="21" s="1"/>
  <c r="C718" i="21"/>
  <c r="D718" i="21" s="1"/>
  <c r="C719" i="21"/>
  <c r="D719" i="21" s="1"/>
  <c r="C720" i="21"/>
  <c r="C721" i="21"/>
  <c r="D721" i="21" s="1"/>
  <c r="C722" i="21"/>
  <c r="D722" i="21" s="1"/>
  <c r="C723" i="21"/>
  <c r="D723" i="21" s="1"/>
  <c r="C724" i="21"/>
  <c r="D724" i="21" s="1"/>
  <c r="C725" i="21"/>
  <c r="D725" i="21" s="1"/>
  <c r="C726" i="21"/>
  <c r="D726" i="21" s="1"/>
  <c r="C727" i="21"/>
  <c r="D727" i="21" s="1"/>
  <c r="C728" i="21"/>
  <c r="C729" i="21"/>
  <c r="D729" i="21" s="1"/>
  <c r="C730" i="21"/>
  <c r="D730" i="21" s="1"/>
  <c r="C731" i="21"/>
  <c r="D731" i="21" s="1"/>
  <c r="C732" i="21"/>
  <c r="D732" i="21" s="1"/>
  <c r="C733" i="21"/>
  <c r="D733" i="21" s="1"/>
  <c r="C734" i="21"/>
  <c r="D734" i="21" s="1"/>
  <c r="C735" i="21"/>
  <c r="D735" i="21" s="1"/>
  <c r="C736" i="21"/>
  <c r="C737" i="21"/>
  <c r="D737" i="21" s="1"/>
  <c r="C738" i="21"/>
  <c r="D738" i="21" s="1"/>
  <c r="C739" i="21"/>
  <c r="D739" i="21" s="1"/>
  <c r="C740" i="21"/>
  <c r="D740" i="21" s="1"/>
  <c r="C741" i="21"/>
  <c r="D741" i="21" s="1"/>
  <c r="C742" i="21"/>
  <c r="D742" i="21" s="1"/>
  <c r="C743" i="21"/>
  <c r="D743" i="21" s="1"/>
  <c r="C744" i="21"/>
  <c r="C745" i="21"/>
  <c r="D745" i="21" s="1"/>
  <c r="C746" i="21"/>
  <c r="D746" i="21" s="1"/>
  <c r="C747" i="21"/>
  <c r="D747" i="21" s="1"/>
  <c r="C748" i="21"/>
  <c r="D748" i="21" s="1"/>
  <c r="C749" i="21"/>
  <c r="D749" i="21" s="1"/>
  <c r="C750" i="21"/>
  <c r="D750" i="21" s="1"/>
  <c r="C751" i="21"/>
  <c r="D751" i="21" s="1"/>
  <c r="C752" i="21"/>
  <c r="C753" i="21"/>
  <c r="D753" i="21" s="1"/>
  <c r="C754" i="21"/>
  <c r="D754" i="21" s="1"/>
  <c r="C755" i="21"/>
  <c r="D755" i="21" s="1"/>
  <c r="C756" i="21"/>
  <c r="D756" i="21" s="1"/>
  <c r="C757" i="21"/>
  <c r="D757" i="21" s="1"/>
  <c r="C758" i="21"/>
  <c r="D758" i="21" s="1"/>
  <c r="C759" i="21"/>
  <c r="D759" i="21" s="1"/>
  <c r="C760" i="21"/>
  <c r="C761" i="21"/>
  <c r="D761" i="21" s="1"/>
  <c r="C762" i="21"/>
  <c r="D762" i="21" s="1"/>
  <c r="C763" i="21"/>
  <c r="D763" i="21" s="1"/>
  <c r="C764" i="21"/>
  <c r="D764" i="21" s="1"/>
  <c r="C765" i="21"/>
  <c r="D765" i="21" s="1"/>
  <c r="C766" i="21"/>
  <c r="D766" i="21" s="1"/>
  <c r="C767" i="21"/>
  <c r="D767" i="21" s="1"/>
  <c r="C768" i="21"/>
  <c r="C769" i="21"/>
  <c r="D769" i="21" s="1"/>
  <c r="C770" i="21"/>
  <c r="D770" i="21" s="1"/>
  <c r="C771" i="21"/>
  <c r="D771" i="21" s="1"/>
  <c r="C772" i="21"/>
  <c r="D772" i="21" s="1"/>
  <c r="C773" i="21"/>
  <c r="D773" i="21" s="1"/>
  <c r="C774" i="21"/>
  <c r="D774" i="21" s="1"/>
  <c r="C775" i="21"/>
  <c r="D775" i="21" s="1"/>
  <c r="C776" i="21"/>
  <c r="C777" i="21"/>
  <c r="D777" i="21" s="1"/>
  <c r="C778" i="21"/>
  <c r="D778" i="21" s="1"/>
  <c r="C779" i="21"/>
  <c r="D779" i="21" s="1"/>
  <c r="C780" i="21"/>
  <c r="D780" i="21" s="1"/>
  <c r="C781" i="21"/>
  <c r="D781" i="21" s="1"/>
  <c r="C782" i="21"/>
  <c r="D782" i="21" s="1"/>
  <c r="C783" i="21"/>
  <c r="D783" i="21" s="1"/>
  <c r="C784" i="21"/>
  <c r="C785" i="21"/>
  <c r="D785" i="21" s="1"/>
  <c r="C786" i="21"/>
  <c r="D786" i="21" s="1"/>
  <c r="C787" i="21"/>
  <c r="D787" i="21" s="1"/>
  <c r="C788" i="21"/>
  <c r="D788" i="21" s="1"/>
  <c r="C789" i="21"/>
  <c r="D789" i="21" s="1"/>
  <c r="C790" i="21"/>
  <c r="D790" i="21" s="1"/>
  <c r="C791" i="21"/>
  <c r="D791" i="21" s="1"/>
  <c r="C792" i="21"/>
  <c r="C793" i="21"/>
  <c r="D793" i="21" s="1"/>
  <c r="C794" i="21"/>
  <c r="D794" i="21" s="1"/>
  <c r="C795" i="21"/>
  <c r="D795" i="21" s="1"/>
  <c r="C796" i="21"/>
  <c r="D796" i="21" s="1"/>
  <c r="C797" i="21"/>
  <c r="D797" i="21" s="1"/>
  <c r="C798" i="21"/>
  <c r="D798" i="21" s="1"/>
  <c r="C799" i="21"/>
  <c r="D799" i="21" s="1"/>
  <c r="C800" i="21"/>
  <c r="C801" i="21"/>
  <c r="D801" i="21" s="1"/>
  <c r="C802" i="21"/>
  <c r="D802" i="21" s="1"/>
  <c r="C803" i="21"/>
  <c r="D803" i="21" s="1"/>
  <c r="C804" i="21"/>
  <c r="D804" i="21" s="1"/>
  <c r="C805" i="21"/>
  <c r="D805" i="21" s="1"/>
  <c r="C806" i="21"/>
  <c r="D806" i="21" s="1"/>
  <c r="C807" i="21"/>
  <c r="D807" i="21" s="1"/>
  <c r="C808" i="21"/>
  <c r="C809" i="21"/>
  <c r="D809" i="21" s="1"/>
  <c r="C810" i="21"/>
  <c r="D810" i="21" s="1"/>
  <c r="C811" i="21"/>
  <c r="D811" i="21" s="1"/>
  <c r="C812" i="21"/>
  <c r="D812" i="21" s="1"/>
  <c r="C813" i="21"/>
  <c r="D813" i="21" s="1"/>
  <c r="C814" i="21"/>
  <c r="D814" i="21" s="1"/>
  <c r="C815" i="21"/>
  <c r="D815" i="21" s="1"/>
  <c r="C816" i="21"/>
  <c r="C817" i="21"/>
  <c r="D817" i="21" s="1"/>
  <c r="C818" i="21"/>
  <c r="D818" i="21" s="1"/>
  <c r="C819" i="21"/>
  <c r="D819" i="21" s="1"/>
  <c r="C820" i="21"/>
  <c r="D820" i="21" s="1"/>
  <c r="C821" i="21"/>
  <c r="D821" i="21" s="1"/>
  <c r="C822" i="21"/>
  <c r="D822" i="21" s="1"/>
  <c r="C823" i="21"/>
  <c r="D823" i="21" s="1"/>
  <c r="C824" i="21"/>
  <c r="C825" i="21"/>
  <c r="D825" i="21" s="1"/>
  <c r="C826" i="21"/>
  <c r="D826" i="21" s="1"/>
  <c r="C827" i="21"/>
  <c r="D827" i="21" s="1"/>
  <c r="C828" i="21"/>
  <c r="D828" i="21" s="1"/>
  <c r="C829" i="21"/>
  <c r="D829" i="21" s="1"/>
  <c r="C830" i="21"/>
  <c r="D830" i="21" s="1"/>
  <c r="C831" i="21"/>
  <c r="D831" i="21" s="1"/>
  <c r="C832" i="21"/>
  <c r="C833" i="21"/>
  <c r="D833" i="21" s="1"/>
  <c r="C834" i="21"/>
  <c r="D834" i="21" s="1"/>
  <c r="C835" i="21"/>
  <c r="D835" i="21" s="1"/>
  <c r="C836" i="21"/>
  <c r="D836" i="21" s="1"/>
  <c r="C837" i="21"/>
  <c r="D837" i="21" s="1"/>
  <c r="C838" i="21"/>
  <c r="D838" i="21" s="1"/>
  <c r="C839" i="21"/>
  <c r="D839" i="21" s="1"/>
  <c r="C840" i="21"/>
  <c r="C841" i="21"/>
  <c r="D841" i="21" s="1"/>
  <c r="C842" i="21"/>
  <c r="D842" i="21" s="1"/>
  <c r="C843" i="21"/>
  <c r="D843" i="21" s="1"/>
  <c r="C844" i="21"/>
  <c r="D844" i="21" s="1"/>
  <c r="C845" i="21"/>
  <c r="D845" i="21" s="1"/>
  <c r="C846" i="21"/>
  <c r="D846" i="21" s="1"/>
  <c r="C847" i="21"/>
  <c r="D847" i="21" s="1"/>
  <c r="C848" i="21"/>
  <c r="C849" i="21"/>
  <c r="D849" i="21" s="1"/>
  <c r="C850" i="21"/>
  <c r="D850" i="21" s="1"/>
  <c r="C851" i="21"/>
  <c r="D851" i="21" s="1"/>
  <c r="C852" i="21"/>
  <c r="D852" i="21" s="1"/>
  <c r="C853" i="21"/>
  <c r="D853" i="21" s="1"/>
  <c r="C854" i="21"/>
  <c r="D854" i="21" s="1"/>
  <c r="C855" i="21"/>
  <c r="D855" i="21" s="1"/>
  <c r="C856" i="21"/>
  <c r="C857" i="21"/>
  <c r="D857" i="21" s="1"/>
  <c r="C858" i="21"/>
  <c r="D858" i="21" s="1"/>
  <c r="C859" i="21"/>
  <c r="D859" i="21" s="1"/>
  <c r="C860" i="21"/>
  <c r="D860" i="21" s="1"/>
  <c r="C861" i="21"/>
  <c r="D861" i="21" s="1"/>
  <c r="C862" i="21"/>
  <c r="D862" i="21" s="1"/>
  <c r="C863" i="21"/>
  <c r="D863" i="21" s="1"/>
  <c r="C864" i="21"/>
  <c r="C865" i="21"/>
  <c r="D865" i="21" s="1"/>
  <c r="C866" i="21"/>
  <c r="D866" i="21" s="1"/>
  <c r="C867" i="21"/>
  <c r="D867" i="21" s="1"/>
  <c r="C868" i="21"/>
  <c r="D868" i="21" s="1"/>
  <c r="C869" i="21"/>
  <c r="D869" i="21" s="1"/>
  <c r="C870" i="21"/>
  <c r="D870" i="21" s="1"/>
  <c r="C871" i="21"/>
  <c r="D871" i="21" s="1"/>
  <c r="C872" i="21"/>
  <c r="C873" i="21"/>
  <c r="D873" i="21" s="1"/>
  <c r="C874" i="21"/>
  <c r="D874" i="21" s="1"/>
  <c r="C875" i="21"/>
  <c r="D875" i="21" s="1"/>
  <c r="C876" i="21"/>
  <c r="D876" i="21" s="1"/>
  <c r="C877" i="21"/>
  <c r="D877" i="21" s="1"/>
  <c r="C878" i="21"/>
  <c r="D878" i="21" s="1"/>
  <c r="C879" i="21"/>
  <c r="D879" i="21" s="1"/>
  <c r="C880" i="21"/>
  <c r="C881" i="21"/>
  <c r="D881" i="21" s="1"/>
  <c r="C882" i="21"/>
  <c r="D882" i="21" s="1"/>
  <c r="C883" i="21"/>
  <c r="D883" i="21" s="1"/>
  <c r="C884" i="21"/>
  <c r="D884" i="21" s="1"/>
  <c r="C885" i="21"/>
  <c r="D885" i="21" s="1"/>
  <c r="C886" i="21"/>
  <c r="D886" i="21" s="1"/>
  <c r="C887" i="21"/>
  <c r="D887" i="21" s="1"/>
  <c r="C888" i="21"/>
  <c r="C889" i="21"/>
  <c r="D889" i="21" s="1"/>
  <c r="C890" i="21"/>
  <c r="D890" i="21" s="1"/>
  <c r="C891" i="21"/>
  <c r="D891" i="21" s="1"/>
  <c r="C892" i="21"/>
  <c r="D892" i="21" s="1"/>
  <c r="C893" i="21"/>
  <c r="D893" i="21" s="1"/>
  <c r="C894" i="21"/>
  <c r="D894" i="21" s="1"/>
  <c r="C895" i="21"/>
  <c r="D895" i="21" s="1"/>
  <c r="C896" i="21"/>
  <c r="C897" i="21"/>
  <c r="D897" i="21" s="1"/>
  <c r="C898" i="21"/>
  <c r="D898" i="21" s="1"/>
  <c r="C899" i="21"/>
  <c r="D899" i="21" s="1"/>
  <c r="C900" i="21"/>
  <c r="D900" i="21" s="1"/>
  <c r="C901" i="21"/>
  <c r="D901" i="21" s="1"/>
  <c r="C902" i="21"/>
  <c r="D902" i="21" s="1"/>
  <c r="C903" i="21"/>
  <c r="D903" i="21" s="1"/>
  <c r="C904" i="21"/>
  <c r="C905" i="21"/>
  <c r="D905" i="21" s="1"/>
  <c r="C906" i="21"/>
  <c r="D906" i="21" s="1"/>
  <c r="C907" i="21"/>
  <c r="D907" i="21" s="1"/>
  <c r="C908" i="21"/>
  <c r="D908" i="21" s="1"/>
  <c r="C909" i="21"/>
  <c r="D909" i="21" s="1"/>
  <c r="C910" i="21"/>
  <c r="D910" i="21" s="1"/>
  <c r="C911" i="21"/>
  <c r="D911" i="21" s="1"/>
  <c r="C912" i="21"/>
  <c r="C913" i="21"/>
  <c r="D913" i="21" s="1"/>
  <c r="C914" i="21"/>
  <c r="D914" i="21" s="1"/>
  <c r="C915" i="21"/>
  <c r="D915" i="21" s="1"/>
  <c r="C916" i="21"/>
  <c r="D916" i="21" s="1"/>
  <c r="C917" i="21"/>
  <c r="D917" i="21" s="1"/>
  <c r="C918" i="21"/>
  <c r="D918" i="21" s="1"/>
  <c r="C919" i="21"/>
  <c r="D919" i="21" s="1"/>
  <c r="C920" i="21"/>
  <c r="C921" i="21"/>
  <c r="D921" i="21" s="1"/>
  <c r="C922" i="21"/>
  <c r="D922" i="21" s="1"/>
  <c r="C923" i="21"/>
  <c r="D923" i="21" s="1"/>
  <c r="C924" i="21"/>
  <c r="D924" i="21" s="1"/>
  <c r="C925" i="21"/>
  <c r="D925" i="21" s="1"/>
  <c r="C926" i="21"/>
  <c r="D926" i="21" s="1"/>
  <c r="C927" i="21"/>
  <c r="D927" i="21" s="1"/>
  <c r="C928" i="21"/>
  <c r="C929" i="21"/>
  <c r="D929" i="21" s="1"/>
  <c r="C930" i="21"/>
  <c r="D930" i="21" s="1"/>
  <c r="C931" i="21"/>
  <c r="D931" i="21" s="1"/>
  <c r="C932" i="21"/>
  <c r="D932" i="21" s="1"/>
  <c r="C933" i="21"/>
  <c r="D933" i="21" s="1"/>
  <c r="C934" i="21"/>
  <c r="D934" i="21" s="1"/>
  <c r="C935" i="21"/>
  <c r="D935" i="21" s="1"/>
  <c r="C936" i="21"/>
  <c r="C937" i="21"/>
  <c r="D937" i="21" s="1"/>
  <c r="C938" i="21"/>
  <c r="D938" i="21" s="1"/>
  <c r="C939" i="21"/>
  <c r="D939" i="21" s="1"/>
  <c r="C940" i="21"/>
  <c r="D940" i="21" s="1"/>
  <c r="C941" i="21"/>
  <c r="D941" i="21" s="1"/>
  <c r="C942" i="21"/>
  <c r="D942" i="21" s="1"/>
  <c r="C943" i="21"/>
  <c r="D943" i="21" s="1"/>
  <c r="C944" i="21"/>
  <c r="C945" i="21"/>
  <c r="D945" i="21" s="1"/>
  <c r="C946" i="21"/>
  <c r="D946" i="21" s="1"/>
  <c r="C947" i="21"/>
  <c r="D947" i="21" s="1"/>
  <c r="C948" i="21"/>
  <c r="D948" i="21" s="1"/>
  <c r="C949" i="21"/>
  <c r="D949" i="21" s="1"/>
  <c r="C950" i="21"/>
  <c r="D950" i="21" s="1"/>
  <c r="C951" i="21"/>
  <c r="D951" i="21" s="1"/>
  <c r="C952" i="21"/>
  <c r="C953" i="21"/>
  <c r="D953" i="21" s="1"/>
  <c r="C954" i="21"/>
  <c r="D954" i="21" s="1"/>
  <c r="C955" i="21"/>
  <c r="D955" i="21" s="1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C957" i="20"/>
  <c r="C956" i="20"/>
  <c r="C956" i="21" l="1"/>
  <c r="C957" i="21" s="1"/>
  <c r="D57" i="19"/>
  <c r="D65" i="19"/>
  <c r="D121" i="19"/>
  <c r="D129" i="19"/>
  <c r="D193" i="19"/>
  <c r="D257" i="19"/>
  <c r="D321" i="19"/>
  <c r="D385" i="19"/>
  <c r="D449" i="19"/>
  <c r="D513" i="19"/>
  <c r="D553" i="19"/>
  <c r="D575" i="19"/>
  <c r="D595" i="19"/>
  <c r="D617" i="19"/>
  <c r="D638" i="19"/>
  <c r="D651" i="19"/>
  <c r="D665" i="19"/>
  <c r="D678" i="19"/>
  <c r="D687" i="19"/>
  <c r="D695" i="19"/>
  <c r="D703" i="19"/>
  <c r="D711" i="19"/>
  <c r="D719" i="19"/>
  <c r="D727" i="19"/>
  <c r="D735" i="19"/>
  <c r="D743" i="19"/>
  <c r="D751" i="19"/>
  <c r="D759" i="19"/>
  <c r="D767" i="19"/>
  <c r="D775" i="19"/>
  <c r="D783" i="19"/>
  <c r="D791" i="19"/>
  <c r="D799" i="19"/>
  <c r="D807" i="19"/>
  <c r="D815" i="19"/>
  <c r="D823" i="19"/>
  <c r="D831" i="19"/>
  <c r="D839" i="19"/>
  <c r="D847" i="19"/>
  <c r="D855" i="19"/>
  <c r="D863" i="19"/>
  <c r="D871" i="19"/>
  <c r="D879" i="19"/>
  <c r="D887" i="19"/>
  <c r="D895" i="19"/>
  <c r="D903" i="19"/>
  <c r="D911" i="19"/>
  <c r="D919" i="19"/>
  <c r="D927" i="19"/>
  <c r="D935" i="19"/>
  <c r="D943" i="19"/>
  <c r="D951" i="19"/>
  <c r="C2" i="19"/>
  <c r="D2" i="19" s="1"/>
  <c r="C3" i="19"/>
  <c r="D3" i="19" s="1"/>
  <c r="C4" i="19"/>
  <c r="D4" i="19" s="1"/>
  <c r="C5" i="19"/>
  <c r="D5" i="19" s="1"/>
  <c r="C6" i="19"/>
  <c r="D6" i="19" s="1"/>
  <c r="C7" i="19"/>
  <c r="D7" i="19" s="1"/>
  <c r="C8" i="19"/>
  <c r="D8" i="19" s="1"/>
  <c r="C9" i="19"/>
  <c r="D9" i="19" s="1"/>
  <c r="C10" i="19"/>
  <c r="D10" i="19" s="1"/>
  <c r="C11" i="19"/>
  <c r="D11" i="19" s="1"/>
  <c r="C12" i="19"/>
  <c r="D12" i="19" s="1"/>
  <c r="C13" i="19"/>
  <c r="D13" i="19" s="1"/>
  <c r="C14" i="19"/>
  <c r="D14" i="19" s="1"/>
  <c r="C15" i="19"/>
  <c r="D15" i="19" s="1"/>
  <c r="C16" i="19"/>
  <c r="D16" i="19" s="1"/>
  <c r="C17" i="19"/>
  <c r="D17" i="19" s="1"/>
  <c r="C18" i="19"/>
  <c r="D18" i="19" s="1"/>
  <c r="C19" i="19"/>
  <c r="D19" i="19" s="1"/>
  <c r="C20" i="19"/>
  <c r="D20" i="19" s="1"/>
  <c r="C21" i="19"/>
  <c r="D21" i="19" s="1"/>
  <c r="C22" i="19"/>
  <c r="D22" i="19" s="1"/>
  <c r="C23" i="19"/>
  <c r="D23" i="19" s="1"/>
  <c r="C24" i="19"/>
  <c r="D24" i="19" s="1"/>
  <c r="C25" i="19"/>
  <c r="D25" i="19" s="1"/>
  <c r="C26" i="19"/>
  <c r="D26" i="19" s="1"/>
  <c r="C27" i="19"/>
  <c r="D27" i="19" s="1"/>
  <c r="C28" i="19"/>
  <c r="D28" i="19" s="1"/>
  <c r="C29" i="19"/>
  <c r="D29" i="19" s="1"/>
  <c r="C30" i="19"/>
  <c r="D30" i="19" s="1"/>
  <c r="C31" i="19"/>
  <c r="D31" i="19" s="1"/>
  <c r="C32" i="19"/>
  <c r="D32" i="19" s="1"/>
  <c r="C33" i="19"/>
  <c r="D33" i="19" s="1"/>
  <c r="C34" i="19"/>
  <c r="D34" i="19" s="1"/>
  <c r="C35" i="19"/>
  <c r="D35" i="19" s="1"/>
  <c r="C36" i="19"/>
  <c r="D36" i="19" s="1"/>
  <c r="C37" i="19"/>
  <c r="D37" i="19" s="1"/>
  <c r="C38" i="19"/>
  <c r="D38" i="19" s="1"/>
  <c r="C39" i="19"/>
  <c r="D39" i="19" s="1"/>
  <c r="C40" i="19"/>
  <c r="D40" i="19" s="1"/>
  <c r="C41" i="19"/>
  <c r="D41" i="19" s="1"/>
  <c r="C42" i="19"/>
  <c r="D42" i="19" s="1"/>
  <c r="C43" i="19"/>
  <c r="D43" i="19" s="1"/>
  <c r="C44" i="19"/>
  <c r="D44" i="19" s="1"/>
  <c r="C45" i="19"/>
  <c r="D45" i="19" s="1"/>
  <c r="C46" i="19"/>
  <c r="D46" i="19" s="1"/>
  <c r="C47" i="19"/>
  <c r="D47" i="19" s="1"/>
  <c r="C48" i="19"/>
  <c r="D48" i="19" s="1"/>
  <c r="C49" i="19"/>
  <c r="D49" i="19" s="1"/>
  <c r="C50" i="19"/>
  <c r="D50" i="19" s="1"/>
  <c r="C51" i="19"/>
  <c r="D51" i="19" s="1"/>
  <c r="C52" i="19"/>
  <c r="D52" i="19" s="1"/>
  <c r="C53" i="19"/>
  <c r="D53" i="19" s="1"/>
  <c r="C54" i="19"/>
  <c r="D54" i="19" s="1"/>
  <c r="C55" i="19"/>
  <c r="D55" i="19" s="1"/>
  <c r="C56" i="19"/>
  <c r="D56" i="19" s="1"/>
  <c r="C57" i="19"/>
  <c r="C58" i="19"/>
  <c r="D58" i="19" s="1"/>
  <c r="C59" i="19"/>
  <c r="D59" i="19" s="1"/>
  <c r="C60" i="19"/>
  <c r="D60" i="19" s="1"/>
  <c r="C61" i="19"/>
  <c r="D61" i="19" s="1"/>
  <c r="C62" i="19"/>
  <c r="D62" i="19" s="1"/>
  <c r="C63" i="19"/>
  <c r="D63" i="19" s="1"/>
  <c r="C64" i="19"/>
  <c r="D64" i="19" s="1"/>
  <c r="C65" i="19"/>
  <c r="C66" i="19"/>
  <c r="D66" i="19" s="1"/>
  <c r="C67" i="19"/>
  <c r="D67" i="19" s="1"/>
  <c r="C68" i="19"/>
  <c r="D68" i="19" s="1"/>
  <c r="C69" i="19"/>
  <c r="D69" i="19" s="1"/>
  <c r="C70" i="19"/>
  <c r="D70" i="19" s="1"/>
  <c r="C71" i="19"/>
  <c r="D71" i="19" s="1"/>
  <c r="C72" i="19"/>
  <c r="D72" i="19" s="1"/>
  <c r="C73" i="19"/>
  <c r="D73" i="19" s="1"/>
  <c r="C74" i="19"/>
  <c r="D74" i="19" s="1"/>
  <c r="C75" i="19"/>
  <c r="D75" i="19" s="1"/>
  <c r="C76" i="19"/>
  <c r="D76" i="19" s="1"/>
  <c r="C77" i="19"/>
  <c r="D77" i="19" s="1"/>
  <c r="C78" i="19"/>
  <c r="D78" i="19" s="1"/>
  <c r="C79" i="19"/>
  <c r="D79" i="19" s="1"/>
  <c r="C80" i="19"/>
  <c r="D80" i="19" s="1"/>
  <c r="C81" i="19"/>
  <c r="D81" i="19" s="1"/>
  <c r="C82" i="19"/>
  <c r="D82" i="19" s="1"/>
  <c r="C83" i="19"/>
  <c r="D83" i="19" s="1"/>
  <c r="C84" i="19"/>
  <c r="D84" i="19" s="1"/>
  <c r="C85" i="19"/>
  <c r="D85" i="19" s="1"/>
  <c r="C86" i="19"/>
  <c r="D86" i="19" s="1"/>
  <c r="C87" i="19"/>
  <c r="D87" i="19" s="1"/>
  <c r="C88" i="19"/>
  <c r="D88" i="19" s="1"/>
  <c r="C89" i="19"/>
  <c r="D89" i="19" s="1"/>
  <c r="C90" i="19"/>
  <c r="D90" i="19" s="1"/>
  <c r="C91" i="19"/>
  <c r="D91" i="19" s="1"/>
  <c r="C92" i="19"/>
  <c r="D92" i="19" s="1"/>
  <c r="C93" i="19"/>
  <c r="D93" i="19" s="1"/>
  <c r="C94" i="19"/>
  <c r="D94" i="19" s="1"/>
  <c r="C95" i="19"/>
  <c r="D95" i="19" s="1"/>
  <c r="C96" i="19"/>
  <c r="D96" i="19" s="1"/>
  <c r="C97" i="19"/>
  <c r="D97" i="19" s="1"/>
  <c r="C98" i="19"/>
  <c r="D98" i="19" s="1"/>
  <c r="C99" i="19"/>
  <c r="D99" i="19" s="1"/>
  <c r="C100" i="19"/>
  <c r="D100" i="19" s="1"/>
  <c r="C101" i="19"/>
  <c r="D101" i="19" s="1"/>
  <c r="C102" i="19"/>
  <c r="D102" i="19" s="1"/>
  <c r="C103" i="19"/>
  <c r="D103" i="19" s="1"/>
  <c r="C104" i="19"/>
  <c r="D104" i="19" s="1"/>
  <c r="C105" i="19"/>
  <c r="D105" i="19" s="1"/>
  <c r="C106" i="19"/>
  <c r="D106" i="19" s="1"/>
  <c r="C107" i="19"/>
  <c r="D107" i="19" s="1"/>
  <c r="C108" i="19"/>
  <c r="D108" i="19" s="1"/>
  <c r="C109" i="19"/>
  <c r="D109" i="19" s="1"/>
  <c r="C110" i="19"/>
  <c r="D110" i="19" s="1"/>
  <c r="C111" i="19"/>
  <c r="D111" i="19" s="1"/>
  <c r="C112" i="19"/>
  <c r="D112" i="19" s="1"/>
  <c r="C113" i="19"/>
  <c r="D113" i="19" s="1"/>
  <c r="C114" i="19"/>
  <c r="D114" i="19" s="1"/>
  <c r="C115" i="19"/>
  <c r="D115" i="19" s="1"/>
  <c r="C116" i="19"/>
  <c r="D116" i="19" s="1"/>
  <c r="C117" i="19"/>
  <c r="D117" i="19" s="1"/>
  <c r="C118" i="19"/>
  <c r="D118" i="19" s="1"/>
  <c r="C119" i="19"/>
  <c r="D119" i="19" s="1"/>
  <c r="C120" i="19"/>
  <c r="D120" i="19" s="1"/>
  <c r="C121" i="19"/>
  <c r="C122" i="19"/>
  <c r="D122" i="19" s="1"/>
  <c r="C123" i="19"/>
  <c r="D123" i="19" s="1"/>
  <c r="C124" i="19"/>
  <c r="D124" i="19" s="1"/>
  <c r="C125" i="19"/>
  <c r="D125" i="19" s="1"/>
  <c r="C126" i="19"/>
  <c r="D126" i="19" s="1"/>
  <c r="C127" i="19"/>
  <c r="D127" i="19" s="1"/>
  <c r="C128" i="19"/>
  <c r="D128" i="19" s="1"/>
  <c r="C129" i="19"/>
  <c r="C130" i="19"/>
  <c r="D130" i="19" s="1"/>
  <c r="C131" i="19"/>
  <c r="D131" i="19" s="1"/>
  <c r="C132" i="19"/>
  <c r="D132" i="19" s="1"/>
  <c r="C133" i="19"/>
  <c r="D133" i="19" s="1"/>
  <c r="C134" i="19"/>
  <c r="D134" i="19" s="1"/>
  <c r="C135" i="19"/>
  <c r="D135" i="19" s="1"/>
  <c r="C136" i="19"/>
  <c r="D136" i="19" s="1"/>
  <c r="C137" i="19"/>
  <c r="D137" i="19" s="1"/>
  <c r="C138" i="19"/>
  <c r="D138" i="19" s="1"/>
  <c r="C139" i="19"/>
  <c r="D139" i="19" s="1"/>
  <c r="C140" i="19"/>
  <c r="D140" i="19" s="1"/>
  <c r="C141" i="19"/>
  <c r="D141" i="19" s="1"/>
  <c r="C142" i="19"/>
  <c r="D142" i="19" s="1"/>
  <c r="C143" i="19"/>
  <c r="D143" i="19" s="1"/>
  <c r="C144" i="19"/>
  <c r="D144" i="19" s="1"/>
  <c r="C145" i="19"/>
  <c r="D145" i="19" s="1"/>
  <c r="C146" i="19"/>
  <c r="D146" i="19" s="1"/>
  <c r="C147" i="19"/>
  <c r="D147" i="19" s="1"/>
  <c r="C148" i="19"/>
  <c r="D148" i="19" s="1"/>
  <c r="C149" i="19"/>
  <c r="D149" i="19" s="1"/>
  <c r="C150" i="19"/>
  <c r="D150" i="19" s="1"/>
  <c r="C151" i="19"/>
  <c r="D151" i="19" s="1"/>
  <c r="C152" i="19"/>
  <c r="D152" i="19" s="1"/>
  <c r="C153" i="19"/>
  <c r="D153" i="19" s="1"/>
  <c r="C154" i="19"/>
  <c r="D154" i="19" s="1"/>
  <c r="C155" i="19"/>
  <c r="D155" i="19" s="1"/>
  <c r="C156" i="19"/>
  <c r="D156" i="19" s="1"/>
  <c r="C157" i="19"/>
  <c r="D157" i="19" s="1"/>
  <c r="C158" i="19"/>
  <c r="D158" i="19" s="1"/>
  <c r="C159" i="19"/>
  <c r="D159" i="19" s="1"/>
  <c r="C160" i="19"/>
  <c r="D160" i="19" s="1"/>
  <c r="C161" i="19"/>
  <c r="D161" i="19" s="1"/>
  <c r="C162" i="19"/>
  <c r="D162" i="19" s="1"/>
  <c r="C163" i="19"/>
  <c r="D163" i="19" s="1"/>
  <c r="C164" i="19"/>
  <c r="D164" i="19" s="1"/>
  <c r="C165" i="19"/>
  <c r="D165" i="19" s="1"/>
  <c r="C166" i="19"/>
  <c r="D166" i="19" s="1"/>
  <c r="C167" i="19"/>
  <c r="D167" i="19" s="1"/>
  <c r="C168" i="19"/>
  <c r="D168" i="19" s="1"/>
  <c r="C169" i="19"/>
  <c r="D169" i="19" s="1"/>
  <c r="C170" i="19"/>
  <c r="D170" i="19" s="1"/>
  <c r="C171" i="19"/>
  <c r="D171" i="19" s="1"/>
  <c r="C172" i="19"/>
  <c r="D172" i="19" s="1"/>
  <c r="C173" i="19"/>
  <c r="D173" i="19" s="1"/>
  <c r="C174" i="19"/>
  <c r="D174" i="19" s="1"/>
  <c r="C175" i="19"/>
  <c r="D175" i="19" s="1"/>
  <c r="C176" i="19"/>
  <c r="D176" i="19" s="1"/>
  <c r="C177" i="19"/>
  <c r="D177" i="19" s="1"/>
  <c r="C178" i="19"/>
  <c r="D178" i="19" s="1"/>
  <c r="C179" i="19"/>
  <c r="D179" i="19" s="1"/>
  <c r="C180" i="19"/>
  <c r="D180" i="19" s="1"/>
  <c r="C181" i="19"/>
  <c r="D181" i="19" s="1"/>
  <c r="C182" i="19"/>
  <c r="D182" i="19" s="1"/>
  <c r="C183" i="19"/>
  <c r="D183" i="19" s="1"/>
  <c r="C184" i="19"/>
  <c r="D184" i="19" s="1"/>
  <c r="C185" i="19"/>
  <c r="D185" i="19" s="1"/>
  <c r="C186" i="19"/>
  <c r="D186" i="19" s="1"/>
  <c r="C187" i="19"/>
  <c r="D187" i="19" s="1"/>
  <c r="C188" i="19"/>
  <c r="D188" i="19" s="1"/>
  <c r="C189" i="19"/>
  <c r="D189" i="19" s="1"/>
  <c r="C190" i="19"/>
  <c r="D190" i="19" s="1"/>
  <c r="C191" i="19"/>
  <c r="D191" i="19" s="1"/>
  <c r="C192" i="19"/>
  <c r="D192" i="19" s="1"/>
  <c r="C193" i="19"/>
  <c r="C194" i="19"/>
  <c r="D194" i="19" s="1"/>
  <c r="C195" i="19"/>
  <c r="D195" i="19" s="1"/>
  <c r="C196" i="19"/>
  <c r="D196" i="19" s="1"/>
  <c r="C197" i="19"/>
  <c r="D197" i="19" s="1"/>
  <c r="C198" i="19"/>
  <c r="D198" i="19" s="1"/>
  <c r="C199" i="19"/>
  <c r="D199" i="19" s="1"/>
  <c r="C200" i="19"/>
  <c r="D200" i="19" s="1"/>
  <c r="C201" i="19"/>
  <c r="D201" i="19" s="1"/>
  <c r="C202" i="19"/>
  <c r="D202" i="19" s="1"/>
  <c r="C203" i="19"/>
  <c r="D203" i="19" s="1"/>
  <c r="C204" i="19"/>
  <c r="D204" i="19" s="1"/>
  <c r="C205" i="19"/>
  <c r="D205" i="19" s="1"/>
  <c r="C206" i="19"/>
  <c r="D206" i="19" s="1"/>
  <c r="C207" i="19"/>
  <c r="D207" i="19" s="1"/>
  <c r="C208" i="19"/>
  <c r="D208" i="19" s="1"/>
  <c r="C209" i="19"/>
  <c r="D209" i="19" s="1"/>
  <c r="C210" i="19"/>
  <c r="D210" i="19" s="1"/>
  <c r="C211" i="19"/>
  <c r="D211" i="19" s="1"/>
  <c r="C212" i="19"/>
  <c r="D212" i="19" s="1"/>
  <c r="C213" i="19"/>
  <c r="D213" i="19" s="1"/>
  <c r="C214" i="19"/>
  <c r="D214" i="19" s="1"/>
  <c r="C215" i="19"/>
  <c r="D215" i="19" s="1"/>
  <c r="C216" i="19"/>
  <c r="D216" i="19" s="1"/>
  <c r="C217" i="19"/>
  <c r="D217" i="19" s="1"/>
  <c r="C218" i="19"/>
  <c r="D218" i="19" s="1"/>
  <c r="C219" i="19"/>
  <c r="D219" i="19" s="1"/>
  <c r="C220" i="19"/>
  <c r="D220" i="19" s="1"/>
  <c r="C221" i="19"/>
  <c r="D221" i="19" s="1"/>
  <c r="C222" i="19"/>
  <c r="D222" i="19" s="1"/>
  <c r="C223" i="19"/>
  <c r="D223" i="19" s="1"/>
  <c r="C224" i="19"/>
  <c r="D224" i="19" s="1"/>
  <c r="C225" i="19"/>
  <c r="D225" i="19" s="1"/>
  <c r="C226" i="19"/>
  <c r="D226" i="19" s="1"/>
  <c r="C227" i="19"/>
  <c r="D227" i="19" s="1"/>
  <c r="C228" i="19"/>
  <c r="D228" i="19" s="1"/>
  <c r="C229" i="19"/>
  <c r="D229" i="19" s="1"/>
  <c r="C230" i="19"/>
  <c r="D230" i="19" s="1"/>
  <c r="C231" i="19"/>
  <c r="D231" i="19" s="1"/>
  <c r="C232" i="19"/>
  <c r="D232" i="19" s="1"/>
  <c r="C233" i="19"/>
  <c r="D233" i="19" s="1"/>
  <c r="C234" i="19"/>
  <c r="D234" i="19" s="1"/>
  <c r="C235" i="19"/>
  <c r="D235" i="19" s="1"/>
  <c r="C236" i="19"/>
  <c r="D236" i="19" s="1"/>
  <c r="C237" i="19"/>
  <c r="D237" i="19" s="1"/>
  <c r="C238" i="19"/>
  <c r="D238" i="19" s="1"/>
  <c r="C239" i="19"/>
  <c r="D239" i="19" s="1"/>
  <c r="C240" i="19"/>
  <c r="D240" i="19" s="1"/>
  <c r="C241" i="19"/>
  <c r="D241" i="19" s="1"/>
  <c r="C242" i="19"/>
  <c r="D242" i="19" s="1"/>
  <c r="C243" i="19"/>
  <c r="D243" i="19" s="1"/>
  <c r="C244" i="19"/>
  <c r="D244" i="19" s="1"/>
  <c r="C245" i="19"/>
  <c r="D245" i="19" s="1"/>
  <c r="C246" i="19"/>
  <c r="D246" i="19" s="1"/>
  <c r="C247" i="19"/>
  <c r="D247" i="19" s="1"/>
  <c r="C248" i="19"/>
  <c r="D248" i="19" s="1"/>
  <c r="C249" i="19"/>
  <c r="D249" i="19" s="1"/>
  <c r="C250" i="19"/>
  <c r="D250" i="19" s="1"/>
  <c r="C251" i="19"/>
  <c r="D251" i="19" s="1"/>
  <c r="C252" i="19"/>
  <c r="D252" i="19" s="1"/>
  <c r="C253" i="19"/>
  <c r="D253" i="19" s="1"/>
  <c r="C254" i="19"/>
  <c r="D254" i="19" s="1"/>
  <c r="C255" i="19"/>
  <c r="D255" i="19" s="1"/>
  <c r="C256" i="19"/>
  <c r="D256" i="19" s="1"/>
  <c r="C257" i="19"/>
  <c r="C258" i="19"/>
  <c r="D258" i="19" s="1"/>
  <c r="C259" i="19"/>
  <c r="D259" i="19" s="1"/>
  <c r="C260" i="19"/>
  <c r="D260" i="19" s="1"/>
  <c r="C261" i="19"/>
  <c r="D261" i="19" s="1"/>
  <c r="C262" i="19"/>
  <c r="D262" i="19" s="1"/>
  <c r="C263" i="19"/>
  <c r="D263" i="19" s="1"/>
  <c r="C264" i="19"/>
  <c r="D264" i="19" s="1"/>
  <c r="C265" i="19"/>
  <c r="D265" i="19" s="1"/>
  <c r="C266" i="19"/>
  <c r="D266" i="19" s="1"/>
  <c r="C267" i="19"/>
  <c r="D267" i="19" s="1"/>
  <c r="C268" i="19"/>
  <c r="D268" i="19" s="1"/>
  <c r="C269" i="19"/>
  <c r="D269" i="19" s="1"/>
  <c r="C270" i="19"/>
  <c r="D270" i="19" s="1"/>
  <c r="C271" i="19"/>
  <c r="D271" i="19" s="1"/>
  <c r="C272" i="19"/>
  <c r="D272" i="19" s="1"/>
  <c r="C273" i="19"/>
  <c r="D273" i="19" s="1"/>
  <c r="C274" i="19"/>
  <c r="D274" i="19" s="1"/>
  <c r="C275" i="19"/>
  <c r="D275" i="19" s="1"/>
  <c r="C276" i="19"/>
  <c r="D276" i="19" s="1"/>
  <c r="C277" i="19"/>
  <c r="D277" i="19" s="1"/>
  <c r="C278" i="19"/>
  <c r="D278" i="19" s="1"/>
  <c r="C279" i="19"/>
  <c r="D279" i="19" s="1"/>
  <c r="C280" i="19"/>
  <c r="D280" i="19" s="1"/>
  <c r="C281" i="19"/>
  <c r="D281" i="19" s="1"/>
  <c r="C282" i="19"/>
  <c r="D282" i="19" s="1"/>
  <c r="C283" i="19"/>
  <c r="D283" i="19" s="1"/>
  <c r="C284" i="19"/>
  <c r="D284" i="19" s="1"/>
  <c r="C285" i="19"/>
  <c r="D285" i="19" s="1"/>
  <c r="C286" i="19"/>
  <c r="D286" i="19" s="1"/>
  <c r="C287" i="19"/>
  <c r="D287" i="19" s="1"/>
  <c r="C288" i="19"/>
  <c r="D288" i="19" s="1"/>
  <c r="C289" i="19"/>
  <c r="D289" i="19" s="1"/>
  <c r="C290" i="19"/>
  <c r="D290" i="19" s="1"/>
  <c r="C291" i="19"/>
  <c r="D291" i="19" s="1"/>
  <c r="C292" i="19"/>
  <c r="D292" i="19" s="1"/>
  <c r="C293" i="19"/>
  <c r="D293" i="19" s="1"/>
  <c r="C294" i="19"/>
  <c r="D294" i="19" s="1"/>
  <c r="C295" i="19"/>
  <c r="D295" i="19" s="1"/>
  <c r="C296" i="19"/>
  <c r="D296" i="19" s="1"/>
  <c r="C297" i="19"/>
  <c r="D297" i="19" s="1"/>
  <c r="C298" i="19"/>
  <c r="D298" i="19" s="1"/>
  <c r="C299" i="19"/>
  <c r="D299" i="19" s="1"/>
  <c r="C300" i="19"/>
  <c r="D300" i="19" s="1"/>
  <c r="C301" i="19"/>
  <c r="D301" i="19" s="1"/>
  <c r="C302" i="19"/>
  <c r="D302" i="19" s="1"/>
  <c r="C303" i="19"/>
  <c r="D303" i="19" s="1"/>
  <c r="C304" i="19"/>
  <c r="D304" i="19" s="1"/>
  <c r="C305" i="19"/>
  <c r="D305" i="19" s="1"/>
  <c r="C306" i="19"/>
  <c r="D306" i="19" s="1"/>
  <c r="C307" i="19"/>
  <c r="D307" i="19" s="1"/>
  <c r="C308" i="19"/>
  <c r="D308" i="19" s="1"/>
  <c r="C309" i="19"/>
  <c r="D309" i="19" s="1"/>
  <c r="C310" i="19"/>
  <c r="D310" i="19" s="1"/>
  <c r="C311" i="19"/>
  <c r="D311" i="19" s="1"/>
  <c r="C312" i="19"/>
  <c r="D312" i="19" s="1"/>
  <c r="C313" i="19"/>
  <c r="D313" i="19" s="1"/>
  <c r="C314" i="19"/>
  <c r="D314" i="19" s="1"/>
  <c r="C315" i="19"/>
  <c r="D315" i="19" s="1"/>
  <c r="C316" i="19"/>
  <c r="D316" i="19" s="1"/>
  <c r="C317" i="19"/>
  <c r="D317" i="19" s="1"/>
  <c r="C318" i="19"/>
  <c r="D318" i="19" s="1"/>
  <c r="C319" i="19"/>
  <c r="D319" i="19" s="1"/>
  <c r="C320" i="19"/>
  <c r="D320" i="19" s="1"/>
  <c r="C321" i="19"/>
  <c r="C322" i="19"/>
  <c r="D322" i="19" s="1"/>
  <c r="C323" i="19"/>
  <c r="D323" i="19" s="1"/>
  <c r="C324" i="19"/>
  <c r="D324" i="19" s="1"/>
  <c r="C325" i="19"/>
  <c r="D325" i="19" s="1"/>
  <c r="C326" i="19"/>
  <c r="D326" i="19" s="1"/>
  <c r="C327" i="19"/>
  <c r="D327" i="19" s="1"/>
  <c r="C328" i="19"/>
  <c r="D328" i="19" s="1"/>
  <c r="C329" i="19"/>
  <c r="D329" i="19" s="1"/>
  <c r="C330" i="19"/>
  <c r="D330" i="19" s="1"/>
  <c r="C331" i="19"/>
  <c r="D331" i="19" s="1"/>
  <c r="C332" i="19"/>
  <c r="D332" i="19" s="1"/>
  <c r="C333" i="19"/>
  <c r="D333" i="19" s="1"/>
  <c r="C334" i="19"/>
  <c r="D334" i="19" s="1"/>
  <c r="C335" i="19"/>
  <c r="D335" i="19" s="1"/>
  <c r="C336" i="19"/>
  <c r="D336" i="19" s="1"/>
  <c r="C337" i="19"/>
  <c r="D337" i="19" s="1"/>
  <c r="C338" i="19"/>
  <c r="D338" i="19" s="1"/>
  <c r="C339" i="19"/>
  <c r="D339" i="19" s="1"/>
  <c r="C340" i="19"/>
  <c r="D340" i="19" s="1"/>
  <c r="C341" i="19"/>
  <c r="D341" i="19" s="1"/>
  <c r="C342" i="19"/>
  <c r="D342" i="19" s="1"/>
  <c r="C343" i="19"/>
  <c r="D343" i="19" s="1"/>
  <c r="C344" i="19"/>
  <c r="D344" i="19" s="1"/>
  <c r="C345" i="19"/>
  <c r="D345" i="19" s="1"/>
  <c r="C346" i="19"/>
  <c r="D346" i="19" s="1"/>
  <c r="C347" i="19"/>
  <c r="D347" i="19" s="1"/>
  <c r="C348" i="19"/>
  <c r="D348" i="19" s="1"/>
  <c r="C349" i="19"/>
  <c r="D349" i="19" s="1"/>
  <c r="C350" i="19"/>
  <c r="D350" i="19" s="1"/>
  <c r="C351" i="19"/>
  <c r="D351" i="19" s="1"/>
  <c r="C352" i="19"/>
  <c r="D352" i="19" s="1"/>
  <c r="C353" i="19"/>
  <c r="D353" i="19" s="1"/>
  <c r="C354" i="19"/>
  <c r="D354" i="19" s="1"/>
  <c r="C355" i="19"/>
  <c r="D355" i="19" s="1"/>
  <c r="C356" i="19"/>
  <c r="D356" i="19" s="1"/>
  <c r="C357" i="19"/>
  <c r="D357" i="19" s="1"/>
  <c r="C358" i="19"/>
  <c r="D358" i="19" s="1"/>
  <c r="C359" i="19"/>
  <c r="D359" i="19" s="1"/>
  <c r="C360" i="19"/>
  <c r="D360" i="19" s="1"/>
  <c r="C361" i="19"/>
  <c r="D361" i="19" s="1"/>
  <c r="C362" i="19"/>
  <c r="D362" i="19" s="1"/>
  <c r="C363" i="19"/>
  <c r="D363" i="19" s="1"/>
  <c r="C364" i="19"/>
  <c r="D364" i="19" s="1"/>
  <c r="C365" i="19"/>
  <c r="D365" i="19" s="1"/>
  <c r="C366" i="19"/>
  <c r="D366" i="19" s="1"/>
  <c r="C367" i="19"/>
  <c r="D367" i="19" s="1"/>
  <c r="C368" i="19"/>
  <c r="D368" i="19" s="1"/>
  <c r="C369" i="19"/>
  <c r="D369" i="19" s="1"/>
  <c r="C370" i="19"/>
  <c r="D370" i="19" s="1"/>
  <c r="C371" i="19"/>
  <c r="D371" i="19" s="1"/>
  <c r="C372" i="19"/>
  <c r="D372" i="19" s="1"/>
  <c r="C373" i="19"/>
  <c r="D373" i="19" s="1"/>
  <c r="C374" i="19"/>
  <c r="D374" i="19" s="1"/>
  <c r="C375" i="19"/>
  <c r="D375" i="19" s="1"/>
  <c r="C376" i="19"/>
  <c r="D376" i="19" s="1"/>
  <c r="C377" i="19"/>
  <c r="D377" i="19" s="1"/>
  <c r="C378" i="19"/>
  <c r="D378" i="19" s="1"/>
  <c r="C379" i="19"/>
  <c r="D379" i="19" s="1"/>
  <c r="C380" i="19"/>
  <c r="D380" i="19" s="1"/>
  <c r="C381" i="19"/>
  <c r="D381" i="19" s="1"/>
  <c r="C382" i="19"/>
  <c r="D382" i="19" s="1"/>
  <c r="C383" i="19"/>
  <c r="D383" i="19" s="1"/>
  <c r="C384" i="19"/>
  <c r="D384" i="19" s="1"/>
  <c r="C385" i="19"/>
  <c r="C386" i="19"/>
  <c r="D386" i="19" s="1"/>
  <c r="C387" i="19"/>
  <c r="D387" i="19" s="1"/>
  <c r="C388" i="19"/>
  <c r="D388" i="19" s="1"/>
  <c r="C389" i="19"/>
  <c r="D389" i="19" s="1"/>
  <c r="C390" i="19"/>
  <c r="D390" i="19" s="1"/>
  <c r="C391" i="19"/>
  <c r="D391" i="19" s="1"/>
  <c r="C392" i="19"/>
  <c r="D392" i="19" s="1"/>
  <c r="C393" i="19"/>
  <c r="D393" i="19" s="1"/>
  <c r="C394" i="19"/>
  <c r="D394" i="19" s="1"/>
  <c r="C395" i="19"/>
  <c r="D395" i="19" s="1"/>
  <c r="C396" i="19"/>
  <c r="D396" i="19" s="1"/>
  <c r="C397" i="19"/>
  <c r="D397" i="19" s="1"/>
  <c r="C398" i="19"/>
  <c r="D398" i="19" s="1"/>
  <c r="C399" i="19"/>
  <c r="D399" i="19" s="1"/>
  <c r="C400" i="19"/>
  <c r="D400" i="19" s="1"/>
  <c r="C401" i="19"/>
  <c r="D401" i="19" s="1"/>
  <c r="C402" i="19"/>
  <c r="D402" i="19" s="1"/>
  <c r="C403" i="19"/>
  <c r="D403" i="19" s="1"/>
  <c r="C404" i="19"/>
  <c r="D404" i="19" s="1"/>
  <c r="C405" i="19"/>
  <c r="D405" i="19" s="1"/>
  <c r="C406" i="19"/>
  <c r="D406" i="19" s="1"/>
  <c r="C407" i="19"/>
  <c r="D407" i="19" s="1"/>
  <c r="C408" i="19"/>
  <c r="D408" i="19" s="1"/>
  <c r="C409" i="19"/>
  <c r="D409" i="19" s="1"/>
  <c r="C410" i="19"/>
  <c r="D410" i="19" s="1"/>
  <c r="C411" i="19"/>
  <c r="D411" i="19" s="1"/>
  <c r="C412" i="19"/>
  <c r="D412" i="19" s="1"/>
  <c r="C413" i="19"/>
  <c r="D413" i="19" s="1"/>
  <c r="C414" i="19"/>
  <c r="D414" i="19" s="1"/>
  <c r="C415" i="19"/>
  <c r="D415" i="19" s="1"/>
  <c r="C416" i="19"/>
  <c r="D416" i="19" s="1"/>
  <c r="C417" i="19"/>
  <c r="D417" i="19" s="1"/>
  <c r="C418" i="19"/>
  <c r="D418" i="19" s="1"/>
  <c r="C419" i="19"/>
  <c r="D419" i="19" s="1"/>
  <c r="C420" i="19"/>
  <c r="D420" i="19" s="1"/>
  <c r="C421" i="19"/>
  <c r="D421" i="19" s="1"/>
  <c r="C422" i="19"/>
  <c r="D422" i="19" s="1"/>
  <c r="C423" i="19"/>
  <c r="D423" i="19" s="1"/>
  <c r="C424" i="19"/>
  <c r="D424" i="19" s="1"/>
  <c r="C425" i="19"/>
  <c r="D425" i="19" s="1"/>
  <c r="C426" i="19"/>
  <c r="D426" i="19" s="1"/>
  <c r="C427" i="19"/>
  <c r="D427" i="19" s="1"/>
  <c r="C428" i="19"/>
  <c r="D428" i="19" s="1"/>
  <c r="C429" i="19"/>
  <c r="D429" i="19" s="1"/>
  <c r="C430" i="19"/>
  <c r="D430" i="19" s="1"/>
  <c r="C431" i="19"/>
  <c r="D431" i="19" s="1"/>
  <c r="C432" i="19"/>
  <c r="D432" i="19" s="1"/>
  <c r="C433" i="19"/>
  <c r="D433" i="19" s="1"/>
  <c r="C434" i="19"/>
  <c r="D434" i="19" s="1"/>
  <c r="C435" i="19"/>
  <c r="D435" i="19" s="1"/>
  <c r="C436" i="19"/>
  <c r="D436" i="19" s="1"/>
  <c r="C437" i="19"/>
  <c r="D437" i="19" s="1"/>
  <c r="C438" i="19"/>
  <c r="D438" i="19" s="1"/>
  <c r="C439" i="19"/>
  <c r="D439" i="19" s="1"/>
  <c r="C440" i="19"/>
  <c r="D440" i="19" s="1"/>
  <c r="C441" i="19"/>
  <c r="D441" i="19" s="1"/>
  <c r="C442" i="19"/>
  <c r="D442" i="19" s="1"/>
  <c r="C443" i="19"/>
  <c r="D443" i="19" s="1"/>
  <c r="C444" i="19"/>
  <c r="D444" i="19" s="1"/>
  <c r="C445" i="19"/>
  <c r="D445" i="19" s="1"/>
  <c r="C446" i="19"/>
  <c r="D446" i="19" s="1"/>
  <c r="C447" i="19"/>
  <c r="D447" i="19" s="1"/>
  <c r="C448" i="19"/>
  <c r="D448" i="19" s="1"/>
  <c r="C449" i="19"/>
  <c r="C450" i="19"/>
  <c r="D450" i="19" s="1"/>
  <c r="C451" i="19"/>
  <c r="D451" i="19" s="1"/>
  <c r="C452" i="19"/>
  <c r="D452" i="19" s="1"/>
  <c r="C453" i="19"/>
  <c r="D453" i="19" s="1"/>
  <c r="C454" i="19"/>
  <c r="D454" i="19" s="1"/>
  <c r="C455" i="19"/>
  <c r="D455" i="19" s="1"/>
  <c r="C456" i="19"/>
  <c r="D456" i="19" s="1"/>
  <c r="C457" i="19"/>
  <c r="D457" i="19" s="1"/>
  <c r="C458" i="19"/>
  <c r="D458" i="19" s="1"/>
  <c r="C459" i="19"/>
  <c r="D459" i="19" s="1"/>
  <c r="C460" i="19"/>
  <c r="D460" i="19" s="1"/>
  <c r="C461" i="19"/>
  <c r="D461" i="19" s="1"/>
  <c r="C462" i="19"/>
  <c r="D462" i="19" s="1"/>
  <c r="C463" i="19"/>
  <c r="D463" i="19" s="1"/>
  <c r="C464" i="19"/>
  <c r="D464" i="19" s="1"/>
  <c r="C465" i="19"/>
  <c r="D465" i="19" s="1"/>
  <c r="C466" i="19"/>
  <c r="D466" i="19" s="1"/>
  <c r="C467" i="19"/>
  <c r="D467" i="19" s="1"/>
  <c r="C468" i="19"/>
  <c r="D468" i="19" s="1"/>
  <c r="C469" i="19"/>
  <c r="D469" i="19" s="1"/>
  <c r="C470" i="19"/>
  <c r="D470" i="19" s="1"/>
  <c r="C471" i="19"/>
  <c r="D471" i="19" s="1"/>
  <c r="C472" i="19"/>
  <c r="D472" i="19" s="1"/>
  <c r="C473" i="19"/>
  <c r="D473" i="19" s="1"/>
  <c r="C474" i="19"/>
  <c r="D474" i="19" s="1"/>
  <c r="C475" i="19"/>
  <c r="D475" i="19" s="1"/>
  <c r="C476" i="19"/>
  <c r="D476" i="19" s="1"/>
  <c r="C477" i="19"/>
  <c r="D477" i="19" s="1"/>
  <c r="C478" i="19"/>
  <c r="D478" i="19" s="1"/>
  <c r="C479" i="19"/>
  <c r="D479" i="19" s="1"/>
  <c r="C480" i="19"/>
  <c r="D480" i="19" s="1"/>
  <c r="C481" i="19"/>
  <c r="D481" i="19" s="1"/>
  <c r="C482" i="19"/>
  <c r="D482" i="19" s="1"/>
  <c r="C483" i="19"/>
  <c r="D483" i="19" s="1"/>
  <c r="C484" i="19"/>
  <c r="D484" i="19" s="1"/>
  <c r="C485" i="19"/>
  <c r="D485" i="19" s="1"/>
  <c r="C486" i="19"/>
  <c r="D486" i="19" s="1"/>
  <c r="C487" i="19"/>
  <c r="D487" i="19" s="1"/>
  <c r="C488" i="19"/>
  <c r="D488" i="19" s="1"/>
  <c r="C489" i="19"/>
  <c r="D489" i="19" s="1"/>
  <c r="C490" i="19"/>
  <c r="D490" i="19" s="1"/>
  <c r="C491" i="19"/>
  <c r="D491" i="19" s="1"/>
  <c r="C492" i="19"/>
  <c r="D492" i="19" s="1"/>
  <c r="C493" i="19"/>
  <c r="D493" i="19" s="1"/>
  <c r="C494" i="19"/>
  <c r="D494" i="19" s="1"/>
  <c r="C495" i="19"/>
  <c r="D495" i="19" s="1"/>
  <c r="C496" i="19"/>
  <c r="D496" i="19" s="1"/>
  <c r="C497" i="19"/>
  <c r="D497" i="19" s="1"/>
  <c r="C498" i="19"/>
  <c r="D498" i="19" s="1"/>
  <c r="C499" i="19"/>
  <c r="D499" i="19" s="1"/>
  <c r="C500" i="19"/>
  <c r="D500" i="19" s="1"/>
  <c r="C501" i="19"/>
  <c r="D501" i="19" s="1"/>
  <c r="C502" i="19"/>
  <c r="D502" i="19" s="1"/>
  <c r="C503" i="19"/>
  <c r="D503" i="19" s="1"/>
  <c r="C504" i="19"/>
  <c r="D504" i="19" s="1"/>
  <c r="C505" i="19"/>
  <c r="D505" i="19" s="1"/>
  <c r="C506" i="19"/>
  <c r="D506" i="19" s="1"/>
  <c r="C507" i="19"/>
  <c r="D507" i="19" s="1"/>
  <c r="C508" i="19"/>
  <c r="D508" i="19" s="1"/>
  <c r="C509" i="19"/>
  <c r="D509" i="19" s="1"/>
  <c r="C510" i="19"/>
  <c r="D510" i="19" s="1"/>
  <c r="C511" i="19"/>
  <c r="D511" i="19" s="1"/>
  <c r="C512" i="19"/>
  <c r="D512" i="19" s="1"/>
  <c r="C513" i="19"/>
  <c r="C514" i="19"/>
  <c r="D514" i="19" s="1"/>
  <c r="C515" i="19"/>
  <c r="D515" i="19" s="1"/>
  <c r="C516" i="19"/>
  <c r="D516" i="19" s="1"/>
  <c r="C517" i="19"/>
  <c r="D517" i="19" s="1"/>
  <c r="C518" i="19"/>
  <c r="D518" i="19" s="1"/>
  <c r="C519" i="19"/>
  <c r="D519" i="19" s="1"/>
  <c r="C520" i="19"/>
  <c r="D520" i="19" s="1"/>
  <c r="C521" i="19"/>
  <c r="D521" i="19" s="1"/>
  <c r="C522" i="19"/>
  <c r="D522" i="19" s="1"/>
  <c r="C523" i="19"/>
  <c r="D523" i="19" s="1"/>
  <c r="C524" i="19"/>
  <c r="D524" i="19" s="1"/>
  <c r="C525" i="19"/>
  <c r="D525" i="19" s="1"/>
  <c r="C526" i="19"/>
  <c r="D526" i="19" s="1"/>
  <c r="C527" i="19"/>
  <c r="D527" i="19" s="1"/>
  <c r="C528" i="19"/>
  <c r="D528" i="19" s="1"/>
  <c r="C529" i="19"/>
  <c r="D529" i="19" s="1"/>
  <c r="C530" i="19"/>
  <c r="D530" i="19" s="1"/>
  <c r="C531" i="19"/>
  <c r="D531" i="19" s="1"/>
  <c r="C532" i="19"/>
  <c r="D532" i="19" s="1"/>
  <c r="C533" i="19"/>
  <c r="D533" i="19" s="1"/>
  <c r="C534" i="19"/>
  <c r="D534" i="19" s="1"/>
  <c r="C535" i="19"/>
  <c r="D535" i="19" s="1"/>
  <c r="C536" i="19"/>
  <c r="D536" i="19" s="1"/>
  <c r="C537" i="19"/>
  <c r="D537" i="19" s="1"/>
  <c r="C538" i="19"/>
  <c r="D538" i="19" s="1"/>
  <c r="C539" i="19"/>
  <c r="D539" i="19" s="1"/>
  <c r="C540" i="19"/>
  <c r="D540" i="19" s="1"/>
  <c r="C541" i="19"/>
  <c r="D541" i="19" s="1"/>
  <c r="C542" i="19"/>
  <c r="D542" i="19" s="1"/>
  <c r="C543" i="19"/>
  <c r="D543" i="19" s="1"/>
  <c r="C544" i="19"/>
  <c r="D544" i="19" s="1"/>
  <c r="C545" i="19"/>
  <c r="D545" i="19" s="1"/>
  <c r="C546" i="19"/>
  <c r="D546" i="19" s="1"/>
  <c r="C547" i="19"/>
  <c r="D547" i="19" s="1"/>
  <c r="C548" i="19"/>
  <c r="D548" i="19" s="1"/>
  <c r="C549" i="19"/>
  <c r="D549" i="19" s="1"/>
  <c r="C550" i="19"/>
  <c r="D550" i="19" s="1"/>
  <c r="C551" i="19"/>
  <c r="D551" i="19" s="1"/>
  <c r="C552" i="19"/>
  <c r="D552" i="19" s="1"/>
  <c r="C553" i="19"/>
  <c r="C554" i="19"/>
  <c r="D554" i="19" s="1"/>
  <c r="C555" i="19"/>
  <c r="D555" i="19" s="1"/>
  <c r="C556" i="19"/>
  <c r="D556" i="19" s="1"/>
  <c r="C557" i="19"/>
  <c r="D557" i="19" s="1"/>
  <c r="C558" i="19"/>
  <c r="D558" i="19" s="1"/>
  <c r="C559" i="19"/>
  <c r="D559" i="19" s="1"/>
  <c r="C560" i="19"/>
  <c r="D560" i="19" s="1"/>
  <c r="C561" i="19"/>
  <c r="D561" i="19" s="1"/>
  <c r="C562" i="19"/>
  <c r="D562" i="19" s="1"/>
  <c r="C563" i="19"/>
  <c r="D563" i="19" s="1"/>
  <c r="C564" i="19"/>
  <c r="D564" i="19" s="1"/>
  <c r="C565" i="19"/>
  <c r="D565" i="19" s="1"/>
  <c r="C566" i="19"/>
  <c r="D566" i="19" s="1"/>
  <c r="C567" i="19"/>
  <c r="D567" i="19" s="1"/>
  <c r="C568" i="19"/>
  <c r="D568" i="19" s="1"/>
  <c r="C569" i="19"/>
  <c r="D569" i="19" s="1"/>
  <c r="C570" i="19"/>
  <c r="D570" i="19" s="1"/>
  <c r="C571" i="19"/>
  <c r="D571" i="19" s="1"/>
  <c r="C572" i="19"/>
  <c r="D572" i="19" s="1"/>
  <c r="C573" i="19"/>
  <c r="D573" i="19" s="1"/>
  <c r="C574" i="19"/>
  <c r="D574" i="19" s="1"/>
  <c r="C575" i="19"/>
  <c r="C576" i="19"/>
  <c r="D576" i="19" s="1"/>
  <c r="C577" i="19"/>
  <c r="D577" i="19" s="1"/>
  <c r="C578" i="19"/>
  <c r="D578" i="19" s="1"/>
  <c r="C579" i="19"/>
  <c r="D579" i="19" s="1"/>
  <c r="C580" i="19"/>
  <c r="D580" i="19" s="1"/>
  <c r="C581" i="19"/>
  <c r="D581" i="19" s="1"/>
  <c r="C582" i="19"/>
  <c r="D582" i="19" s="1"/>
  <c r="C583" i="19"/>
  <c r="D583" i="19" s="1"/>
  <c r="C584" i="19"/>
  <c r="D584" i="19" s="1"/>
  <c r="C585" i="19"/>
  <c r="D585" i="19" s="1"/>
  <c r="C586" i="19"/>
  <c r="D586" i="19" s="1"/>
  <c r="C587" i="19"/>
  <c r="D587" i="19" s="1"/>
  <c r="C588" i="19"/>
  <c r="D588" i="19" s="1"/>
  <c r="C589" i="19"/>
  <c r="D589" i="19" s="1"/>
  <c r="C590" i="19"/>
  <c r="D590" i="19" s="1"/>
  <c r="C591" i="19"/>
  <c r="D591" i="19" s="1"/>
  <c r="C592" i="19"/>
  <c r="D592" i="19" s="1"/>
  <c r="C593" i="19"/>
  <c r="D593" i="19" s="1"/>
  <c r="C594" i="19"/>
  <c r="D594" i="19" s="1"/>
  <c r="C595" i="19"/>
  <c r="C596" i="19"/>
  <c r="D596" i="19" s="1"/>
  <c r="C597" i="19"/>
  <c r="D597" i="19" s="1"/>
  <c r="C598" i="19"/>
  <c r="D598" i="19" s="1"/>
  <c r="C599" i="19"/>
  <c r="D599" i="19" s="1"/>
  <c r="C600" i="19"/>
  <c r="D600" i="19" s="1"/>
  <c r="C601" i="19"/>
  <c r="D601" i="19" s="1"/>
  <c r="C602" i="19"/>
  <c r="D602" i="19" s="1"/>
  <c r="C603" i="19"/>
  <c r="D603" i="19" s="1"/>
  <c r="C604" i="19"/>
  <c r="D604" i="19" s="1"/>
  <c r="C605" i="19"/>
  <c r="D605" i="19" s="1"/>
  <c r="C606" i="19"/>
  <c r="D606" i="19" s="1"/>
  <c r="C607" i="19"/>
  <c r="D607" i="19" s="1"/>
  <c r="C608" i="19"/>
  <c r="D608" i="19" s="1"/>
  <c r="C609" i="19"/>
  <c r="D609" i="19" s="1"/>
  <c r="C610" i="19"/>
  <c r="D610" i="19" s="1"/>
  <c r="C611" i="19"/>
  <c r="D611" i="19" s="1"/>
  <c r="C612" i="19"/>
  <c r="D612" i="19" s="1"/>
  <c r="C613" i="19"/>
  <c r="D613" i="19" s="1"/>
  <c r="C614" i="19"/>
  <c r="D614" i="19" s="1"/>
  <c r="C615" i="19"/>
  <c r="D615" i="19" s="1"/>
  <c r="C616" i="19"/>
  <c r="D616" i="19" s="1"/>
  <c r="C617" i="19"/>
  <c r="C618" i="19"/>
  <c r="D618" i="19" s="1"/>
  <c r="C619" i="19"/>
  <c r="D619" i="19" s="1"/>
  <c r="C620" i="19"/>
  <c r="D620" i="19" s="1"/>
  <c r="C621" i="19"/>
  <c r="D621" i="19" s="1"/>
  <c r="C622" i="19"/>
  <c r="D622" i="19" s="1"/>
  <c r="C623" i="19"/>
  <c r="D623" i="19" s="1"/>
  <c r="C624" i="19"/>
  <c r="D624" i="19" s="1"/>
  <c r="C625" i="19"/>
  <c r="D625" i="19" s="1"/>
  <c r="C626" i="19"/>
  <c r="D626" i="19" s="1"/>
  <c r="C627" i="19"/>
  <c r="D627" i="19" s="1"/>
  <c r="C628" i="19"/>
  <c r="D628" i="19" s="1"/>
  <c r="C629" i="19"/>
  <c r="D629" i="19" s="1"/>
  <c r="C630" i="19"/>
  <c r="D630" i="19" s="1"/>
  <c r="C631" i="19"/>
  <c r="D631" i="19" s="1"/>
  <c r="C632" i="19"/>
  <c r="D632" i="19" s="1"/>
  <c r="C633" i="19"/>
  <c r="D633" i="19" s="1"/>
  <c r="C634" i="19"/>
  <c r="D634" i="19" s="1"/>
  <c r="C635" i="19"/>
  <c r="D635" i="19" s="1"/>
  <c r="C636" i="19"/>
  <c r="D636" i="19" s="1"/>
  <c r="C637" i="19"/>
  <c r="D637" i="19" s="1"/>
  <c r="C638" i="19"/>
  <c r="C639" i="19"/>
  <c r="D639" i="19" s="1"/>
  <c r="C640" i="19"/>
  <c r="D640" i="19" s="1"/>
  <c r="C641" i="19"/>
  <c r="D641" i="19" s="1"/>
  <c r="C642" i="19"/>
  <c r="D642" i="19" s="1"/>
  <c r="C643" i="19"/>
  <c r="D643" i="19" s="1"/>
  <c r="C644" i="19"/>
  <c r="D644" i="19" s="1"/>
  <c r="C645" i="19"/>
  <c r="D645" i="19" s="1"/>
  <c r="C646" i="19"/>
  <c r="D646" i="19" s="1"/>
  <c r="C647" i="19"/>
  <c r="D647" i="19" s="1"/>
  <c r="C648" i="19"/>
  <c r="D648" i="19" s="1"/>
  <c r="C649" i="19"/>
  <c r="D649" i="19" s="1"/>
  <c r="C650" i="19"/>
  <c r="D650" i="19" s="1"/>
  <c r="C651" i="19"/>
  <c r="C652" i="19"/>
  <c r="D652" i="19" s="1"/>
  <c r="C653" i="19"/>
  <c r="D653" i="19" s="1"/>
  <c r="C654" i="19"/>
  <c r="D654" i="19" s="1"/>
  <c r="C655" i="19"/>
  <c r="D655" i="19" s="1"/>
  <c r="C656" i="19"/>
  <c r="D656" i="19" s="1"/>
  <c r="C657" i="19"/>
  <c r="D657" i="19" s="1"/>
  <c r="C658" i="19"/>
  <c r="D658" i="19" s="1"/>
  <c r="C659" i="19"/>
  <c r="D659" i="19" s="1"/>
  <c r="C660" i="19"/>
  <c r="D660" i="19" s="1"/>
  <c r="C661" i="19"/>
  <c r="D661" i="19" s="1"/>
  <c r="C662" i="19"/>
  <c r="D662" i="19" s="1"/>
  <c r="C663" i="19"/>
  <c r="D663" i="19" s="1"/>
  <c r="C664" i="19"/>
  <c r="D664" i="19" s="1"/>
  <c r="C665" i="19"/>
  <c r="C666" i="19"/>
  <c r="D666" i="19" s="1"/>
  <c r="C667" i="19"/>
  <c r="D667" i="19" s="1"/>
  <c r="C668" i="19"/>
  <c r="D668" i="19" s="1"/>
  <c r="C669" i="19"/>
  <c r="D669" i="19" s="1"/>
  <c r="C670" i="19"/>
  <c r="D670" i="19" s="1"/>
  <c r="C671" i="19"/>
  <c r="D671" i="19" s="1"/>
  <c r="C672" i="19"/>
  <c r="D672" i="19" s="1"/>
  <c r="C673" i="19"/>
  <c r="D673" i="19" s="1"/>
  <c r="C674" i="19"/>
  <c r="D674" i="19" s="1"/>
  <c r="C675" i="19"/>
  <c r="D675" i="19" s="1"/>
  <c r="C676" i="19"/>
  <c r="D676" i="19" s="1"/>
  <c r="C677" i="19"/>
  <c r="D677" i="19" s="1"/>
  <c r="C678" i="19"/>
  <c r="C679" i="19"/>
  <c r="D679" i="19" s="1"/>
  <c r="C680" i="19"/>
  <c r="D680" i="19" s="1"/>
  <c r="C681" i="19"/>
  <c r="D681" i="19" s="1"/>
  <c r="C682" i="19"/>
  <c r="D682" i="19" s="1"/>
  <c r="C683" i="19"/>
  <c r="D683" i="19" s="1"/>
  <c r="C684" i="19"/>
  <c r="D684" i="19" s="1"/>
  <c r="C685" i="19"/>
  <c r="D685" i="19" s="1"/>
  <c r="C686" i="19"/>
  <c r="D686" i="19" s="1"/>
  <c r="C687" i="19"/>
  <c r="C688" i="19"/>
  <c r="D688" i="19" s="1"/>
  <c r="C689" i="19"/>
  <c r="D689" i="19" s="1"/>
  <c r="C690" i="19"/>
  <c r="D690" i="19" s="1"/>
  <c r="C691" i="19"/>
  <c r="D691" i="19" s="1"/>
  <c r="C692" i="19"/>
  <c r="D692" i="19" s="1"/>
  <c r="C693" i="19"/>
  <c r="D693" i="19" s="1"/>
  <c r="C694" i="19"/>
  <c r="D694" i="19" s="1"/>
  <c r="C695" i="19"/>
  <c r="C696" i="19"/>
  <c r="D696" i="19" s="1"/>
  <c r="C697" i="19"/>
  <c r="D697" i="19" s="1"/>
  <c r="C698" i="19"/>
  <c r="D698" i="19" s="1"/>
  <c r="C699" i="19"/>
  <c r="D699" i="19" s="1"/>
  <c r="C700" i="19"/>
  <c r="D700" i="19" s="1"/>
  <c r="C701" i="19"/>
  <c r="D701" i="19" s="1"/>
  <c r="C702" i="19"/>
  <c r="D702" i="19" s="1"/>
  <c r="C703" i="19"/>
  <c r="C704" i="19"/>
  <c r="D704" i="19" s="1"/>
  <c r="C705" i="19"/>
  <c r="D705" i="19" s="1"/>
  <c r="C706" i="19"/>
  <c r="D706" i="19" s="1"/>
  <c r="C707" i="19"/>
  <c r="D707" i="19" s="1"/>
  <c r="C708" i="19"/>
  <c r="D708" i="19" s="1"/>
  <c r="C709" i="19"/>
  <c r="D709" i="19" s="1"/>
  <c r="C710" i="19"/>
  <c r="D710" i="19" s="1"/>
  <c r="C711" i="19"/>
  <c r="C712" i="19"/>
  <c r="D712" i="19" s="1"/>
  <c r="C713" i="19"/>
  <c r="D713" i="19" s="1"/>
  <c r="C714" i="19"/>
  <c r="D714" i="19" s="1"/>
  <c r="C715" i="19"/>
  <c r="D715" i="19" s="1"/>
  <c r="C716" i="19"/>
  <c r="D716" i="19" s="1"/>
  <c r="C717" i="19"/>
  <c r="D717" i="19" s="1"/>
  <c r="C718" i="19"/>
  <c r="D718" i="19" s="1"/>
  <c r="C719" i="19"/>
  <c r="C720" i="19"/>
  <c r="D720" i="19" s="1"/>
  <c r="C721" i="19"/>
  <c r="D721" i="19" s="1"/>
  <c r="C722" i="19"/>
  <c r="D722" i="19" s="1"/>
  <c r="C723" i="19"/>
  <c r="D723" i="19" s="1"/>
  <c r="C724" i="19"/>
  <c r="D724" i="19" s="1"/>
  <c r="C725" i="19"/>
  <c r="D725" i="19" s="1"/>
  <c r="C726" i="19"/>
  <c r="D726" i="19" s="1"/>
  <c r="C727" i="19"/>
  <c r="C728" i="19"/>
  <c r="D728" i="19" s="1"/>
  <c r="C729" i="19"/>
  <c r="D729" i="19" s="1"/>
  <c r="C730" i="19"/>
  <c r="D730" i="19" s="1"/>
  <c r="C731" i="19"/>
  <c r="D731" i="19" s="1"/>
  <c r="C732" i="19"/>
  <c r="D732" i="19" s="1"/>
  <c r="C733" i="19"/>
  <c r="D733" i="19" s="1"/>
  <c r="C734" i="19"/>
  <c r="D734" i="19" s="1"/>
  <c r="C735" i="19"/>
  <c r="C736" i="19"/>
  <c r="D736" i="19" s="1"/>
  <c r="C737" i="19"/>
  <c r="D737" i="19" s="1"/>
  <c r="C738" i="19"/>
  <c r="D738" i="19" s="1"/>
  <c r="C739" i="19"/>
  <c r="D739" i="19" s="1"/>
  <c r="C740" i="19"/>
  <c r="D740" i="19" s="1"/>
  <c r="C741" i="19"/>
  <c r="D741" i="19" s="1"/>
  <c r="C742" i="19"/>
  <c r="D742" i="19" s="1"/>
  <c r="C743" i="19"/>
  <c r="C744" i="19"/>
  <c r="D744" i="19" s="1"/>
  <c r="C745" i="19"/>
  <c r="D745" i="19" s="1"/>
  <c r="C746" i="19"/>
  <c r="D746" i="19" s="1"/>
  <c r="C747" i="19"/>
  <c r="D747" i="19" s="1"/>
  <c r="C748" i="19"/>
  <c r="D748" i="19" s="1"/>
  <c r="C749" i="19"/>
  <c r="D749" i="19" s="1"/>
  <c r="C750" i="19"/>
  <c r="D750" i="19" s="1"/>
  <c r="C751" i="19"/>
  <c r="C752" i="19"/>
  <c r="D752" i="19" s="1"/>
  <c r="C753" i="19"/>
  <c r="D753" i="19" s="1"/>
  <c r="C754" i="19"/>
  <c r="D754" i="19" s="1"/>
  <c r="C755" i="19"/>
  <c r="D755" i="19" s="1"/>
  <c r="C756" i="19"/>
  <c r="D756" i="19" s="1"/>
  <c r="C757" i="19"/>
  <c r="D757" i="19" s="1"/>
  <c r="C758" i="19"/>
  <c r="D758" i="19" s="1"/>
  <c r="C759" i="19"/>
  <c r="C760" i="19"/>
  <c r="D760" i="19" s="1"/>
  <c r="C761" i="19"/>
  <c r="D761" i="19" s="1"/>
  <c r="C762" i="19"/>
  <c r="D762" i="19" s="1"/>
  <c r="C763" i="19"/>
  <c r="D763" i="19" s="1"/>
  <c r="C764" i="19"/>
  <c r="D764" i="19" s="1"/>
  <c r="C765" i="19"/>
  <c r="D765" i="19" s="1"/>
  <c r="C766" i="19"/>
  <c r="D766" i="19" s="1"/>
  <c r="C767" i="19"/>
  <c r="C768" i="19"/>
  <c r="D768" i="19" s="1"/>
  <c r="C769" i="19"/>
  <c r="D769" i="19" s="1"/>
  <c r="C770" i="19"/>
  <c r="D770" i="19" s="1"/>
  <c r="C771" i="19"/>
  <c r="D771" i="19" s="1"/>
  <c r="C772" i="19"/>
  <c r="D772" i="19" s="1"/>
  <c r="C773" i="19"/>
  <c r="D773" i="19" s="1"/>
  <c r="C774" i="19"/>
  <c r="D774" i="19" s="1"/>
  <c r="C775" i="19"/>
  <c r="C776" i="19"/>
  <c r="D776" i="19" s="1"/>
  <c r="C777" i="19"/>
  <c r="D777" i="19" s="1"/>
  <c r="C778" i="19"/>
  <c r="D778" i="19" s="1"/>
  <c r="C779" i="19"/>
  <c r="D779" i="19" s="1"/>
  <c r="C780" i="19"/>
  <c r="D780" i="19" s="1"/>
  <c r="C781" i="19"/>
  <c r="D781" i="19" s="1"/>
  <c r="C782" i="19"/>
  <c r="D782" i="19" s="1"/>
  <c r="C783" i="19"/>
  <c r="C784" i="19"/>
  <c r="D784" i="19" s="1"/>
  <c r="C785" i="19"/>
  <c r="D785" i="19" s="1"/>
  <c r="C786" i="19"/>
  <c r="D786" i="19" s="1"/>
  <c r="C787" i="19"/>
  <c r="D787" i="19" s="1"/>
  <c r="C788" i="19"/>
  <c r="D788" i="19" s="1"/>
  <c r="C789" i="19"/>
  <c r="D789" i="19" s="1"/>
  <c r="C790" i="19"/>
  <c r="D790" i="19" s="1"/>
  <c r="C791" i="19"/>
  <c r="C792" i="19"/>
  <c r="D792" i="19" s="1"/>
  <c r="C793" i="19"/>
  <c r="D793" i="19" s="1"/>
  <c r="C794" i="19"/>
  <c r="D794" i="19" s="1"/>
  <c r="C795" i="19"/>
  <c r="D795" i="19" s="1"/>
  <c r="C796" i="19"/>
  <c r="D796" i="19" s="1"/>
  <c r="C797" i="19"/>
  <c r="D797" i="19" s="1"/>
  <c r="C798" i="19"/>
  <c r="D798" i="19" s="1"/>
  <c r="C799" i="19"/>
  <c r="C800" i="19"/>
  <c r="D800" i="19" s="1"/>
  <c r="C801" i="19"/>
  <c r="D801" i="19" s="1"/>
  <c r="C802" i="19"/>
  <c r="D802" i="19" s="1"/>
  <c r="C803" i="19"/>
  <c r="D803" i="19" s="1"/>
  <c r="C804" i="19"/>
  <c r="D804" i="19" s="1"/>
  <c r="C805" i="19"/>
  <c r="D805" i="19" s="1"/>
  <c r="C806" i="19"/>
  <c r="D806" i="19" s="1"/>
  <c r="C807" i="19"/>
  <c r="C808" i="19"/>
  <c r="D808" i="19" s="1"/>
  <c r="C809" i="19"/>
  <c r="D809" i="19" s="1"/>
  <c r="C810" i="19"/>
  <c r="D810" i="19" s="1"/>
  <c r="C811" i="19"/>
  <c r="D811" i="19" s="1"/>
  <c r="C812" i="19"/>
  <c r="D812" i="19" s="1"/>
  <c r="C813" i="19"/>
  <c r="D813" i="19" s="1"/>
  <c r="C814" i="19"/>
  <c r="D814" i="19" s="1"/>
  <c r="C815" i="19"/>
  <c r="C816" i="19"/>
  <c r="D816" i="19" s="1"/>
  <c r="C817" i="19"/>
  <c r="D817" i="19" s="1"/>
  <c r="C818" i="19"/>
  <c r="D818" i="19" s="1"/>
  <c r="C819" i="19"/>
  <c r="D819" i="19" s="1"/>
  <c r="C820" i="19"/>
  <c r="D820" i="19" s="1"/>
  <c r="C821" i="19"/>
  <c r="D821" i="19" s="1"/>
  <c r="C822" i="19"/>
  <c r="D822" i="19" s="1"/>
  <c r="C823" i="19"/>
  <c r="C824" i="19"/>
  <c r="D824" i="19" s="1"/>
  <c r="C825" i="19"/>
  <c r="D825" i="19" s="1"/>
  <c r="C826" i="19"/>
  <c r="D826" i="19" s="1"/>
  <c r="C827" i="19"/>
  <c r="D827" i="19" s="1"/>
  <c r="C828" i="19"/>
  <c r="D828" i="19" s="1"/>
  <c r="C829" i="19"/>
  <c r="D829" i="19" s="1"/>
  <c r="C830" i="19"/>
  <c r="D830" i="19" s="1"/>
  <c r="C831" i="19"/>
  <c r="C832" i="19"/>
  <c r="D832" i="19" s="1"/>
  <c r="C833" i="19"/>
  <c r="D833" i="19" s="1"/>
  <c r="C834" i="19"/>
  <c r="D834" i="19" s="1"/>
  <c r="C835" i="19"/>
  <c r="D835" i="19" s="1"/>
  <c r="C836" i="19"/>
  <c r="D836" i="19" s="1"/>
  <c r="C837" i="19"/>
  <c r="D837" i="19" s="1"/>
  <c r="C838" i="19"/>
  <c r="D838" i="19" s="1"/>
  <c r="C839" i="19"/>
  <c r="C840" i="19"/>
  <c r="D840" i="19" s="1"/>
  <c r="C841" i="19"/>
  <c r="D841" i="19" s="1"/>
  <c r="C842" i="19"/>
  <c r="D842" i="19" s="1"/>
  <c r="C843" i="19"/>
  <c r="D843" i="19" s="1"/>
  <c r="C844" i="19"/>
  <c r="D844" i="19" s="1"/>
  <c r="C845" i="19"/>
  <c r="D845" i="19" s="1"/>
  <c r="C846" i="19"/>
  <c r="D846" i="19" s="1"/>
  <c r="C847" i="19"/>
  <c r="C848" i="19"/>
  <c r="D848" i="19" s="1"/>
  <c r="C849" i="19"/>
  <c r="D849" i="19" s="1"/>
  <c r="C850" i="19"/>
  <c r="D850" i="19" s="1"/>
  <c r="C851" i="19"/>
  <c r="D851" i="19" s="1"/>
  <c r="C852" i="19"/>
  <c r="D852" i="19" s="1"/>
  <c r="C853" i="19"/>
  <c r="D853" i="19" s="1"/>
  <c r="C854" i="19"/>
  <c r="D854" i="19" s="1"/>
  <c r="C855" i="19"/>
  <c r="C856" i="19"/>
  <c r="D856" i="19" s="1"/>
  <c r="C857" i="19"/>
  <c r="D857" i="19" s="1"/>
  <c r="C858" i="19"/>
  <c r="D858" i="19" s="1"/>
  <c r="C859" i="19"/>
  <c r="D859" i="19" s="1"/>
  <c r="C860" i="19"/>
  <c r="D860" i="19" s="1"/>
  <c r="C861" i="19"/>
  <c r="D861" i="19" s="1"/>
  <c r="C862" i="19"/>
  <c r="D862" i="19" s="1"/>
  <c r="C863" i="19"/>
  <c r="C864" i="19"/>
  <c r="D864" i="19" s="1"/>
  <c r="C865" i="19"/>
  <c r="D865" i="19" s="1"/>
  <c r="C866" i="19"/>
  <c r="D866" i="19" s="1"/>
  <c r="C867" i="19"/>
  <c r="D867" i="19" s="1"/>
  <c r="C868" i="19"/>
  <c r="D868" i="19" s="1"/>
  <c r="C869" i="19"/>
  <c r="D869" i="19" s="1"/>
  <c r="C870" i="19"/>
  <c r="D870" i="19" s="1"/>
  <c r="C871" i="19"/>
  <c r="C872" i="19"/>
  <c r="D872" i="19" s="1"/>
  <c r="C873" i="19"/>
  <c r="D873" i="19" s="1"/>
  <c r="C874" i="19"/>
  <c r="D874" i="19" s="1"/>
  <c r="C875" i="19"/>
  <c r="D875" i="19" s="1"/>
  <c r="C876" i="19"/>
  <c r="D876" i="19" s="1"/>
  <c r="C877" i="19"/>
  <c r="D877" i="19" s="1"/>
  <c r="C878" i="19"/>
  <c r="D878" i="19" s="1"/>
  <c r="C879" i="19"/>
  <c r="C880" i="19"/>
  <c r="D880" i="19" s="1"/>
  <c r="C881" i="19"/>
  <c r="D881" i="19" s="1"/>
  <c r="C882" i="19"/>
  <c r="D882" i="19" s="1"/>
  <c r="C883" i="19"/>
  <c r="D883" i="19" s="1"/>
  <c r="C884" i="19"/>
  <c r="D884" i="19" s="1"/>
  <c r="C885" i="19"/>
  <c r="D885" i="19" s="1"/>
  <c r="C886" i="19"/>
  <c r="D886" i="19" s="1"/>
  <c r="C887" i="19"/>
  <c r="C888" i="19"/>
  <c r="D888" i="19" s="1"/>
  <c r="C889" i="19"/>
  <c r="D889" i="19" s="1"/>
  <c r="C890" i="19"/>
  <c r="D890" i="19" s="1"/>
  <c r="C891" i="19"/>
  <c r="D891" i="19" s="1"/>
  <c r="C892" i="19"/>
  <c r="D892" i="19" s="1"/>
  <c r="C893" i="19"/>
  <c r="D893" i="19" s="1"/>
  <c r="C894" i="19"/>
  <c r="D894" i="19" s="1"/>
  <c r="C895" i="19"/>
  <c r="C896" i="19"/>
  <c r="D896" i="19" s="1"/>
  <c r="C897" i="19"/>
  <c r="D897" i="19" s="1"/>
  <c r="C898" i="19"/>
  <c r="D898" i="19" s="1"/>
  <c r="C899" i="19"/>
  <c r="D899" i="19" s="1"/>
  <c r="C900" i="19"/>
  <c r="D900" i="19" s="1"/>
  <c r="C901" i="19"/>
  <c r="D901" i="19" s="1"/>
  <c r="C902" i="19"/>
  <c r="D902" i="19" s="1"/>
  <c r="C903" i="19"/>
  <c r="C904" i="19"/>
  <c r="D904" i="19" s="1"/>
  <c r="C905" i="19"/>
  <c r="D905" i="19" s="1"/>
  <c r="C906" i="19"/>
  <c r="D906" i="19" s="1"/>
  <c r="C907" i="19"/>
  <c r="D907" i="19" s="1"/>
  <c r="C908" i="19"/>
  <c r="D908" i="19" s="1"/>
  <c r="C909" i="19"/>
  <c r="D909" i="19" s="1"/>
  <c r="C910" i="19"/>
  <c r="D910" i="19" s="1"/>
  <c r="C911" i="19"/>
  <c r="C912" i="19"/>
  <c r="D912" i="19" s="1"/>
  <c r="C913" i="19"/>
  <c r="D913" i="19" s="1"/>
  <c r="C914" i="19"/>
  <c r="D914" i="19" s="1"/>
  <c r="C915" i="19"/>
  <c r="D915" i="19" s="1"/>
  <c r="C916" i="19"/>
  <c r="D916" i="19" s="1"/>
  <c r="C917" i="19"/>
  <c r="D917" i="19" s="1"/>
  <c r="C918" i="19"/>
  <c r="D918" i="19" s="1"/>
  <c r="C919" i="19"/>
  <c r="C920" i="19"/>
  <c r="D920" i="19" s="1"/>
  <c r="C921" i="19"/>
  <c r="D921" i="19" s="1"/>
  <c r="C922" i="19"/>
  <c r="D922" i="19" s="1"/>
  <c r="C923" i="19"/>
  <c r="D923" i="19" s="1"/>
  <c r="C924" i="19"/>
  <c r="D924" i="19" s="1"/>
  <c r="C925" i="19"/>
  <c r="D925" i="19" s="1"/>
  <c r="C926" i="19"/>
  <c r="D926" i="19" s="1"/>
  <c r="C927" i="19"/>
  <c r="C928" i="19"/>
  <c r="D928" i="19" s="1"/>
  <c r="C929" i="19"/>
  <c r="D929" i="19" s="1"/>
  <c r="C930" i="19"/>
  <c r="D930" i="19" s="1"/>
  <c r="C931" i="19"/>
  <c r="D931" i="19" s="1"/>
  <c r="C932" i="19"/>
  <c r="D932" i="19" s="1"/>
  <c r="C933" i="19"/>
  <c r="D933" i="19" s="1"/>
  <c r="C934" i="19"/>
  <c r="D934" i="19" s="1"/>
  <c r="C935" i="19"/>
  <c r="C936" i="19"/>
  <c r="D936" i="19" s="1"/>
  <c r="C937" i="19"/>
  <c r="D937" i="19" s="1"/>
  <c r="C938" i="19"/>
  <c r="D938" i="19" s="1"/>
  <c r="C939" i="19"/>
  <c r="D939" i="19" s="1"/>
  <c r="C940" i="19"/>
  <c r="D940" i="19" s="1"/>
  <c r="C941" i="19"/>
  <c r="D941" i="19" s="1"/>
  <c r="C942" i="19"/>
  <c r="D942" i="19" s="1"/>
  <c r="C943" i="19"/>
  <c r="C944" i="19"/>
  <c r="D944" i="19" s="1"/>
  <c r="C945" i="19"/>
  <c r="D945" i="19" s="1"/>
  <c r="C946" i="19"/>
  <c r="D946" i="19" s="1"/>
  <c r="C947" i="19"/>
  <c r="D947" i="19" s="1"/>
  <c r="C948" i="19"/>
  <c r="D948" i="19" s="1"/>
  <c r="C949" i="19"/>
  <c r="D949" i="19" s="1"/>
  <c r="C950" i="19"/>
  <c r="D950" i="19" s="1"/>
  <c r="C951" i="19"/>
  <c r="C952" i="19"/>
  <c r="D952" i="19" s="1"/>
  <c r="C953" i="19"/>
  <c r="D953" i="19" s="1"/>
  <c r="C954" i="19"/>
  <c r="D954" i="19" s="1"/>
  <c r="C955" i="19"/>
  <c r="D955" i="19" s="1"/>
  <c r="B2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D49" i="18"/>
  <c r="D65" i="18"/>
  <c r="D113" i="18"/>
  <c r="D129" i="18"/>
  <c r="D177" i="18"/>
  <c r="D193" i="18"/>
  <c r="D241" i="18"/>
  <c r="D257" i="18"/>
  <c r="D305" i="18"/>
  <c r="D369" i="18"/>
  <c r="D433" i="18"/>
  <c r="D497" i="18"/>
  <c r="D561" i="18"/>
  <c r="D625" i="18"/>
  <c r="D662" i="18"/>
  <c r="C2" i="18"/>
  <c r="D2" i="18" s="1"/>
  <c r="C3" i="18"/>
  <c r="D3" i="18" s="1"/>
  <c r="C4" i="18"/>
  <c r="D4" i="18" s="1"/>
  <c r="C5" i="18"/>
  <c r="D5" i="18" s="1"/>
  <c r="C6" i="18"/>
  <c r="D6" i="18" s="1"/>
  <c r="C7" i="18"/>
  <c r="D7" i="18" s="1"/>
  <c r="C8" i="18"/>
  <c r="D8" i="18" s="1"/>
  <c r="C9" i="18"/>
  <c r="D9" i="18" s="1"/>
  <c r="C10" i="18"/>
  <c r="D10" i="18" s="1"/>
  <c r="C11" i="18"/>
  <c r="D11" i="18" s="1"/>
  <c r="C12" i="18"/>
  <c r="D12" i="18" s="1"/>
  <c r="C13" i="18"/>
  <c r="D13" i="18" s="1"/>
  <c r="C14" i="18"/>
  <c r="D14" i="18" s="1"/>
  <c r="C15" i="18"/>
  <c r="D15" i="18" s="1"/>
  <c r="C16" i="18"/>
  <c r="D16" i="18" s="1"/>
  <c r="C17" i="18"/>
  <c r="D17" i="18" s="1"/>
  <c r="C18" i="18"/>
  <c r="D18" i="18" s="1"/>
  <c r="C19" i="18"/>
  <c r="D19" i="18" s="1"/>
  <c r="C20" i="18"/>
  <c r="D20" i="18" s="1"/>
  <c r="C21" i="18"/>
  <c r="D21" i="18" s="1"/>
  <c r="C22" i="18"/>
  <c r="D22" i="18" s="1"/>
  <c r="C23" i="18"/>
  <c r="D23" i="18" s="1"/>
  <c r="C24" i="18"/>
  <c r="D24" i="18" s="1"/>
  <c r="C25" i="18"/>
  <c r="D25" i="18" s="1"/>
  <c r="C26" i="18"/>
  <c r="D26" i="18" s="1"/>
  <c r="C27" i="18"/>
  <c r="D27" i="18" s="1"/>
  <c r="C28" i="18"/>
  <c r="D28" i="18" s="1"/>
  <c r="C29" i="18"/>
  <c r="D29" i="18" s="1"/>
  <c r="C30" i="18"/>
  <c r="D30" i="18" s="1"/>
  <c r="C31" i="18"/>
  <c r="D31" i="18" s="1"/>
  <c r="C32" i="18"/>
  <c r="D32" i="18" s="1"/>
  <c r="C33" i="18"/>
  <c r="D33" i="18" s="1"/>
  <c r="C34" i="18"/>
  <c r="D34" i="18" s="1"/>
  <c r="C35" i="18"/>
  <c r="D35" i="18" s="1"/>
  <c r="C36" i="18"/>
  <c r="D36" i="18" s="1"/>
  <c r="C37" i="18"/>
  <c r="D37" i="18" s="1"/>
  <c r="C38" i="18"/>
  <c r="D38" i="18" s="1"/>
  <c r="C39" i="18"/>
  <c r="D39" i="18" s="1"/>
  <c r="C40" i="18"/>
  <c r="D40" i="18" s="1"/>
  <c r="C41" i="18"/>
  <c r="D41" i="18" s="1"/>
  <c r="C42" i="18"/>
  <c r="D42" i="18" s="1"/>
  <c r="C43" i="18"/>
  <c r="D43" i="18" s="1"/>
  <c r="C44" i="18"/>
  <c r="D44" i="18" s="1"/>
  <c r="C45" i="18"/>
  <c r="D45" i="18" s="1"/>
  <c r="C46" i="18"/>
  <c r="D46" i="18" s="1"/>
  <c r="C47" i="18"/>
  <c r="D47" i="18" s="1"/>
  <c r="C48" i="18"/>
  <c r="D48" i="18" s="1"/>
  <c r="C49" i="18"/>
  <c r="C50" i="18"/>
  <c r="D50" i="18" s="1"/>
  <c r="C51" i="18"/>
  <c r="D51" i="18" s="1"/>
  <c r="C52" i="18"/>
  <c r="D52" i="18" s="1"/>
  <c r="C53" i="18"/>
  <c r="D53" i="18" s="1"/>
  <c r="C54" i="18"/>
  <c r="D54" i="18" s="1"/>
  <c r="C55" i="18"/>
  <c r="D55" i="18" s="1"/>
  <c r="C56" i="18"/>
  <c r="D56" i="18" s="1"/>
  <c r="C57" i="18"/>
  <c r="D57" i="18" s="1"/>
  <c r="C58" i="18"/>
  <c r="D58" i="18" s="1"/>
  <c r="C59" i="18"/>
  <c r="D59" i="18" s="1"/>
  <c r="C60" i="18"/>
  <c r="D60" i="18" s="1"/>
  <c r="C61" i="18"/>
  <c r="D61" i="18" s="1"/>
  <c r="C62" i="18"/>
  <c r="D62" i="18" s="1"/>
  <c r="C63" i="18"/>
  <c r="D63" i="18" s="1"/>
  <c r="C64" i="18"/>
  <c r="D64" i="18" s="1"/>
  <c r="C65" i="18"/>
  <c r="C66" i="18"/>
  <c r="D66" i="18" s="1"/>
  <c r="C67" i="18"/>
  <c r="D67" i="18" s="1"/>
  <c r="C68" i="18"/>
  <c r="D68" i="18" s="1"/>
  <c r="C69" i="18"/>
  <c r="D69" i="18" s="1"/>
  <c r="C70" i="18"/>
  <c r="D70" i="18" s="1"/>
  <c r="C71" i="18"/>
  <c r="D71" i="18" s="1"/>
  <c r="C72" i="18"/>
  <c r="D72" i="18" s="1"/>
  <c r="C73" i="18"/>
  <c r="D73" i="18" s="1"/>
  <c r="C74" i="18"/>
  <c r="D74" i="18" s="1"/>
  <c r="C75" i="18"/>
  <c r="D75" i="18" s="1"/>
  <c r="C76" i="18"/>
  <c r="D76" i="18" s="1"/>
  <c r="C77" i="18"/>
  <c r="D77" i="18" s="1"/>
  <c r="C78" i="18"/>
  <c r="D78" i="18" s="1"/>
  <c r="C79" i="18"/>
  <c r="D79" i="18" s="1"/>
  <c r="C80" i="18"/>
  <c r="D80" i="18" s="1"/>
  <c r="C81" i="18"/>
  <c r="D81" i="18" s="1"/>
  <c r="C82" i="18"/>
  <c r="D82" i="18" s="1"/>
  <c r="C83" i="18"/>
  <c r="D83" i="18" s="1"/>
  <c r="C84" i="18"/>
  <c r="D84" i="18" s="1"/>
  <c r="C85" i="18"/>
  <c r="D85" i="18" s="1"/>
  <c r="C86" i="18"/>
  <c r="D86" i="18" s="1"/>
  <c r="C87" i="18"/>
  <c r="D87" i="18" s="1"/>
  <c r="C88" i="18"/>
  <c r="D88" i="18" s="1"/>
  <c r="C89" i="18"/>
  <c r="D89" i="18" s="1"/>
  <c r="C90" i="18"/>
  <c r="D90" i="18" s="1"/>
  <c r="C91" i="18"/>
  <c r="D91" i="18" s="1"/>
  <c r="C92" i="18"/>
  <c r="D92" i="18" s="1"/>
  <c r="C93" i="18"/>
  <c r="D93" i="18" s="1"/>
  <c r="C94" i="18"/>
  <c r="D94" i="18" s="1"/>
  <c r="C95" i="18"/>
  <c r="D95" i="18" s="1"/>
  <c r="C96" i="18"/>
  <c r="D96" i="18" s="1"/>
  <c r="C97" i="18"/>
  <c r="D97" i="18" s="1"/>
  <c r="C98" i="18"/>
  <c r="D98" i="18" s="1"/>
  <c r="C99" i="18"/>
  <c r="D99" i="18" s="1"/>
  <c r="C100" i="18"/>
  <c r="D100" i="18" s="1"/>
  <c r="C101" i="18"/>
  <c r="D101" i="18" s="1"/>
  <c r="C102" i="18"/>
  <c r="D102" i="18" s="1"/>
  <c r="C103" i="18"/>
  <c r="D103" i="18" s="1"/>
  <c r="C104" i="18"/>
  <c r="D104" i="18" s="1"/>
  <c r="C105" i="18"/>
  <c r="D105" i="18" s="1"/>
  <c r="C106" i="18"/>
  <c r="D106" i="18" s="1"/>
  <c r="C107" i="18"/>
  <c r="D107" i="18" s="1"/>
  <c r="C108" i="18"/>
  <c r="D108" i="18" s="1"/>
  <c r="C109" i="18"/>
  <c r="D109" i="18" s="1"/>
  <c r="C110" i="18"/>
  <c r="D110" i="18" s="1"/>
  <c r="C111" i="18"/>
  <c r="D111" i="18" s="1"/>
  <c r="C112" i="18"/>
  <c r="D112" i="18" s="1"/>
  <c r="C113" i="18"/>
  <c r="C114" i="18"/>
  <c r="D114" i="18" s="1"/>
  <c r="C115" i="18"/>
  <c r="D115" i="18" s="1"/>
  <c r="C116" i="18"/>
  <c r="D116" i="18" s="1"/>
  <c r="C117" i="18"/>
  <c r="D117" i="18" s="1"/>
  <c r="C118" i="18"/>
  <c r="D118" i="18" s="1"/>
  <c r="C119" i="18"/>
  <c r="D119" i="18" s="1"/>
  <c r="C120" i="18"/>
  <c r="D120" i="18" s="1"/>
  <c r="C121" i="18"/>
  <c r="D121" i="18" s="1"/>
  <c r="C122" i="18"/>
  <c r="D122" i="18" s="1"/>
  <c r="C123" i="18"/>
  <c r="D123" i="18" s="1"/>
  <c r="C124" i="18"/>
  <c r="D124" i="18" s="1"/>
  <c r="C125" i="18"/>
  <c r="D125" i="18" s="1"/>
  <c r="C126" i="18"/>
  <c r="D126" i="18" s="1"/>
  <c r="C127" i="18"/>
  <c r="D127" i="18" s="1"/>
  <c r="C128" i="18"/>
  <c r="D128" i="18" s="1"/>
  <c r="C129" i="18"/>
  <c r="C130" i="18"/>
  <c r="D130" i="18" s="1"/>
  <c r="C131" i="18"/>
  <c r="D131" i="18" s="1"/>
  <c r="C132" i="18"/>
  <c r="D132" i="18" s="1"/>
  <c r="C133" i="18"/>
  <c r="D133" i="18" s="1"/>
  <c r="C134" i="18"/>
  <c r="D134" i="18" s="1"/>
  <c r="C135" i="18"/>
  <c r="D135" i="18" s="1"/>
  <c r="C136" i="18"/>
  <c r="D136" i="18" s="1"/>
  <c r="C137" i="18"/>
  <c r="D137" i="18" s="1"/>
  <c r="C138" i="18"/>
  <c r="D138" i="18" s="1"/>
  <c r="C139" i="18"/>
  <c r="D139" i="18" s="1"/>
  <c r="C140" i="18"/>
  <c r="D140" i="18" s="1"/>
  <c r="C141" i="18"/>
  <c r="D141" i="18" s="1"/>
  <c r="C142" i="18"/>
  <c r="D142" i="18" s="1"/>
  <c r="C143" i="18"/>
  <c r="D143" i="18" s="1"/>
  <c r="C144" i="18"/>
  <c r="D144" i="18" s="1"/>
  <c r="C145" i="18"/>
  <c r="D145" i="18" s="1"/>
  <c r="C146" i="18"/>
  <c r="D146" i="18" s="1"/>
  <c r="C147" i="18"/>
  <c r="D147" i="18" s="1"/>
  <c r="C148" i="18"/>
  <c r="D148" i="18" s="1"/>
  <c r="C149" i="18"/>
  <c r="D149" i="18" s="1"/>
  <c r="C150" i="18"/>
  <c r="D150" i="18" s="1"/>
  <c r="C151" i="18"/>
  <c r="D151" i="18" s="1"/>
  <c r="C152" i="18"/>
  <c r="D152" i="18" s="1"/>
  <c r="C153" i="18"/>
  <c r="D153" i="18" s="1"/>
  <c r="C154" i="18"/>
  <c r="D154" i="18" s="1"/>
  <c r="C155" i="18"/>
  <c r="D155" i="18" s="1"/>
  <c r="C156" i="18"/>
  <c r="D156" i="18" s="1"/>
  <c r="C157" i="18"/>
  <c r="D157" i="18" s="1"/>
  <c r="C158" i="18"/>
  <c r="D158" i="18" s="1"/>
  <c r="C159" i="18"/>
  <c r="D159" i="18" s="1"/>
  <c r="C160" i="18"/>
  <c r="D160" i="18" s="1"/>
  <c r="C161" i="18"/>
  <c r="D161" i="18" s="1"/>
  <c r="C162" i="18"/>
  <c r="D162" i="18" s="1"/>
  <c r="C163" i="18"/>
  <c r="D163" i="18" s="1"/>
  <c r="C164" i="18"/>
  <c r="D164" i="18" s="1"/>
  <c r="C165" i="18"/>
  <c r="D165" i="18" s="1"/>
  <c r="C166" i="18"/>
  <c r="D166" i="18" s="1"/>
  <c r="C167" i="18"/>
  <c r="D167" i="18" s="1"/>
  <c r="C168" i="18"/>
  <c r="D168" i="18" s="1"/>
  <c r="C169" i="18"/>
  <c r="D169" i="18" s="1"/>
  <c r="C170" i="18"/>
  <c r="D170" i="18" s="1"/>
  <c r="C171" i="18"/>
  <c r="D171" i="18" s="1"/>
  <c r="C172" i="18"/>
  <c r="D172" i="18" s="1"/>
  <c r="C173" i="18"/>
  <c r="D173" i="18" s="1"/>
  <c r="C174" i="18"/>
  <c r="D174" i="18" s="1"/>
  <c r="C175" i="18"/>
  <c r="D175" i="18" s="1"/>
  <c r="C176" i="18"/>
  <c r="D176" i="18" s="1"/>
  <c r="C177" i="18"/>
  <c r="C178" i="18"/>
  <c r="D178" i="18" s="1"/>
  <c r="C179" i="18"/>
  <c r="D179" i="18" s="1"/>
  <c r="C180" i="18"/>
  <c r="D180" i="18" s="1"/>
  <c r="C181" i="18"/>
  <c r="D181" i="18" s="1"/>
  <c r="C182" i="18"/>
  <c r="D182" i="18" s="1"/>
  <c r="C183" i="18"/>
  <c r="D183" i="18" s="1"/>
  <c r="C184" i="18"/>
  <c r="D184" i="18" s="1"/>
  <c r="C185" i="18"/>
  <c r="D185" i="18" s="1"/>
  <c r="C186" i="18"/>
  <c r="D186" i="18" s="1"/>
  <c r="C187" i="18"/>
  <c r="D187" i="18" s="1"/>
  <c r="C188" i="18"/>
  <c r="D188" i="18" s="1"/>
  <c r="C189" i="18"/>
  <c r="D189" i="18" s="1"/>
  <c r="C190" i="18"/>
  <c r="D190" i="18" s="1"/>
  <c r="C191" i="18"/>
  <c r="D191" i="18" s="1"/>
  <c r="C192" i="18"/>
  <c r="D192" i="18" s="1"/>
  <c r="C193" i="18"/>
  <c r="C194" i="18"/>
  <c r="D194" i="18" s="1"/>
  <c r="C195" i="18"/>
  <c r="D195" i="18" s="1"/>
  <c r="C196" i="18"/>
  <c r="D196" i="18" s="1"/>
  <c r="C197" i="18"/>
  <c r="D197" i="18" s="1"/>
  <c r="C198" i="18"/>
  <c r="D198" i="18" s="1"/>
  <c r="C199" i="18"/>
  <c r="D199" i="18" s="1"/>
  <c r="C200" i="18"/>
  <c r="D200" i="18" s="1"/>
  <c r="C201" i="18"/>
  <c r="D201" i="18" s="1"/>
  <c r="C202" i="18"/>
  <c r="D202" i="18" s="1"/>
  <c r="C203" i="18"/>
  <c r="D203" i="18" s="1"/>
  <c r="C204" i="18"/>
  <c r="D204" i="18" s="1"/>
  <c r="C205" i="18"/>
  <c r="D205" i="18" s="1"/>
  <c r="C206" i="18"/>
  <c r="D206" i="18" s="1"/>
  <c r="C207" i="18"/>
  <c r="D207" i="18" s="1"/>
  <c r="C208" i="18"/>
  <c r="D208" i="18" s="1"/>
  <c r="C209" i="18"/>
  <c r="D209" i="18" s="1"/>
  <c r="C210" i="18"/>
  <c r="D210" i="18" s="1"/>
  <c r="C211" i="18"/>
  <c r="D211" i="18" s="1"/>
  <c r="C212" i="18"/>
  <c r="D212" i="18" s="1"/>
  <c r="C213" i="18"/>
  <c r="D213" i="18" s="1"/>
  <c r="C214" i="18"/>
  <c r="D214" i="18" s="1"/>
  <c r="C215" i="18"/>
  <c r="D215" i="18" s="1"/>
  <c r="C216" i="18"/>
  <c r="D216" i="18" s="1"/>
  <c r="C217" i="18"/>
  <c r="D217" i="18" s="1"/>
  <c r="C218" i="18"/>
  <c r="D218" i="18" s="1"/>
  <c r="C219" i="18"/>
  <c r="D219" i="18" s="1"/>
  <c r="C220" i="18"/>
  <c r="D220" i="18" s="1"/>
  <c r="C221" i="18"/>
  <c r="D221" i="18" s="1"/>
  <c r="C222" i="18"/>
  <c r="D222" i="18" s="1"/>
  <c r="C223" i="18"/>
  <c r="D223" i="18" s="1"/>
  <c r="C224" i="18"/>
  <c r="D224" i="18" s="1"/>
  <c r="C225" i="18"/>
  <c r="D225" i="18" s="1"/>
  <c r="C226" i="18"/>
  <c r="D226" i="18" s="1"/>
  <c r="C227" i="18"/>
  <c r="D227" i="18" s="1"/>
  <c r="C228" i="18"/>
  <c r="D228" i="18" s="1"/>
  <c r="C229" i="18"/>
  <c r="D229" i="18" s="1"/>
  <c r="C230" i="18"/>
  <c r="D230" i="18" s="1"/>
  <c r="C231" i="18"/>
  <c r="D231" i="18" s="1"/>
  <c r="C232" i="18"/>
  <c r="D232" i="18" s="1"/>
  <c r="C233" i="18"/>
  <c r="D233" i="18" s="1"/>
  <c r="C234" i="18"/>
  <c r="D234" i="18" s="1"/>
  <c r="C235" i="18"/>
  <c r="D235" i="18" s="1"/>
  <c r="C236" i="18"/>
  <c r="D236" i="18" s="1"/>
  <c r="C237" i="18"/>
  <c r="D237" i="18" s="1"/>
  <c r="C238" i="18"/>
  <c r="D238" i="18" s="1"/>
  <c r="C239" i="18"/>
  <c r="D239" i="18" s="1"/>
  <c r="C240" i="18"/>
  <c r="D240" i="18" s="1"/>
  <c r="C241" i="18"/>
  <c r="C242" i="18"/>
  <c r="D242" i="18" s="1"/>
  <c r="C243" i="18"/>
  <c r="D243" i="18" s="1"/>
  <c r="C244" i="18"/>
  <c r="D244" i="18" s="1"/>
  <c r="C245" i="18"/>
  <c r="D245" i="18" s="1"/>
  <c r="C246" i="18"/>
  <c r="D246" i="18" s="1"/>
  <c r="C247" i="18"/>
  <c r="D247" i="18" s="1"/>
  <c r="C248" i="18"/>
  <c r="D248" i="18" s="1"/>
  <c r="C249" i="18"/>
  <c r="D249" i="18" s="1"/>
  <c r="C250" i="18"/>
  <c r="D250" i="18" s="1"/>
  <c r="C251" i="18"/>
  <c r="D251" i="18" s="1"/>
  <c r="C252" i="18"/>
  <c r="D252" i="18" s="1"/>
  <c r="C253" i="18"/>
  <c r="D253" i="18" s="1"/>
  <c r="C254" i="18"/>
  <c r="D254" i="18" s="1"/>
  <c r="C255" i="18"/>
  <c r="D255" i="18" s="1"/>
  <c r="C256" i="18"/>
  <c r="D256" i="18" s="1"/>
  <c r="C257" i="18"/>
  <c r="C258" i="18"/>
  <c r="D258" i="18" s="1"/>
  <c r="C259" i="18"/>
  <c r="D259" i="18" s="1"/>
  <c r="C260" i="18"/>
  <c r="D260" i="18" s="1"/>
  <c r="C261" i="18"/>
  <c r="D261" i="18" s="1"/>
  <c r="C262" i="18"/>
  <c r="D262" i="18" s="1"/>
  <c r="C263" i="18"/>
  <c r="D263" i="18" s="1"/>
  <c r="C264" i="18"/>
  <c r="D264" i="18" s="1"/>
  <c r="C265" i="18"/>
  <c r="D265" i="18" s="1"/>
  <c r="C266" i="18"/>
  <c r="D266" i="18" s="1"/>
  <c r="C267" i="18"/>
  <c r="D267" i="18" s="1"/>
  <c r="C268" i="18"/>
  <c r="D268" i="18" s="1"/>
  <c r="C269" i="18"/>
  <c r="D269" i="18" s="1"/>
  <c r="C270" i="18"/>
  <c r="D270" i="18" s="1"/>
  <c r="C271" i="18"/>
  <c r="D271" i="18" s="1"/>
  <c r="C272" i="18"/>
  <c r="D272" i="18" s="1"/>
  <c r="C273" i="18"/>
  <c r="D273" i="18" s="1"/>
  <c r="C274" i="18"/>
  <c r="D274" i="18" s="1"/>
  <c r="C275" i="18"/>
  <c r="D275" i="18" s="1"/>
  <c r="C276" i="18"/>
  <c r="D276" i="18" s="1"/>
  <c r="C277" i="18"/>
  <c r="D277" i="18" s="1"/>
  <c r="C278" i="18"/>
  <c r="D278" i="18" s="1"/>
  <c r="C279" i="18"/>
  <c r="D279" i="18" s="1"/>
  <c r="C280" i="18"/>
  <c r="D280" i="18" s="1"/>
  <c r="C281" i="18"/>
  <c r="D281" i="18" s="1"/>
  <c r="C282" i="18"/>
  <c r="D282" i="18" s="1"/>
  <c r="C283" i="18"/>
  <c r="D283" i="18" s="1"/>
  <c r="C284" i="18"/>
  <c r="D284" i="18" s="1"/>
  <c r="C285" i="18"/>
  <c r="D285" i="18" s="1"/>
  <c r="C286" i="18"/>
  <c r="D286" i="18" s="1"/>
  <c r="C287" i="18"/>
  <c r="D287" i="18" s="1"/>
  <c r="C288" i="18"/>
  <c r="D288" i="18" s="1"/>
  <c r="C289" i="18"/>
  <c r="D289" i="18" s="1"/>
  <c r="C290" i="18"/>
  <c r="D290" i="18" s="1"/>
  <c r="C291" i="18"/>
  <c r="D291" i="18" s="1"/>
  <c r="C292" i="18"/>
  <c r="D292" i="18" s="1"/>
  <c r="C293" i="18"/>
  <c r="D293" i="18" s="1"/>
  <c r="C294" i="18"/>
  <c r="D294" i="18" s="1"/>
  <c r="C295" i="18"/>
  <c r="D295" i="18" s="1"/>
  <c r="C296" i="18"/>
  <c r="D296" i="18" s="1"/>
  <c r="C297" i="18"/>
  <c r="D297" i="18" s="1"/>
  <c r="C298" i="18"/>
  <c r="D298" i="18" s="1"/>
  <c r="C299" i="18"/>
  <c r="D299" i="18" s="1"/>
  <c r="C300" i="18"/>
  <c r="D300" i="18" s="1"/>
  <c r="C301" i="18"/>
  <c r="D301" i="18" s="1"/>
  <c r="C302" i="18"/>
  <c r="D302" i="18" s="1"/>
  <c r="C303" i="18"/>
  <c r="D303" i="18" s="1"/>
  <c r="C304" i="18"/>
  <c r="D304" i="18" s="1"/>
  <c r="C305" i="18"/>
  <c r="C306" i="18"/>
  <c r="D306" i="18" s="1"/>
  <c r="C307" i="18"/>
  <c r="D307" i="18" s="1"/>
  <c r="C308" i="18"/>
  <c r="D308" i="18" s="1"/>
  <c r="C309" i="18"/>
  <c r="D309" i="18" s="1"/>
  <c r="C310" i="18"/>
  <c r="D310" i="18" s="1"/>
  <c r="C311" i="18"/>
  <c r="D311" i="18" s="1"/>
  <c r="C312" i="18"/>
  <c r="D312" i="18" s="1"/>
  <c r="C313" i="18"/>
  <c r="D313" i="18" s="1"/>
  <c r="C314" i="18"/>
  <c r="D314" i="18" s="1"/>
  <c r="C315" i="18"/>
  <c r="D315" i="18" s="1"/>
  <c r="C316" i="18"/>
  <c r="D316" i="18" s="1"/>
  <c r="C317" i="18"/>
  <c r="D317" i="18" s="1"/>
  <c r="C318" i="18"/>
  <c r="D318" i="18" s="1"/>
  <c r="C319" i="18"/>
  <c r="D319" i="18" s="1"/>
  <c r="C320" i="18"/>
  <c r="D320" i="18" s="1"/>
  <c r="C321" i="18"/>
  <c r="D321" i="18" s="1"/>
  <c r="C322" i="18"/>
  <c r="D322" i="18" s="1"/>
  <c r="C323" i="18"/>
  <c r="D323" i="18" s="1"/>
  <c r="C324" i="18"/>
  <c r="D324" i="18" s="1"/>
  <c r="C325" i="18"/>
  <c r="D325" i="18" s="1"/>
  <c r="C326" i="18"/>
  <c r="D326" i="18" s="1"/>
  <c r="C327" i="18"/>
  <c r="D327" i="18" s="1"/>
  <c r="C328" i="18"/>
  <c r="D328" i="18" s="1"/>
  <c r="C329" i="18"/>
  <c r="D329" i="18" s="1"/>
  <c r="C330" i="18"/>
  <c r="D330" i="18" s="1"/>
  <c r="C331" i="18"/>
  <c r="D331" i="18" s="1"/>
  <c r="C332" i="18"/>
  <c r="D332" i="18" s="1"/>
  <c r="C333" i="18"/>
  <c r="D333" i="18" s="1"/>
  <c r="C334" i="18"/>
  <c r="D334" i="18" s="1"/>
  <c r="C335" i="18"/>
  <c r="D335" i="18" s="1"/>
  <c r="C336" i="18"/>
  <c r="D336" i="18" s="1"/>
  <c r="C337" i="18"/>
  <c r="D337" i="18" s="1"/>
  <c r="C338" i="18"/>
  <c r="D338" i="18" s="1"/>
  <c r="C339" i="18"/>
  <c r="D339" i="18" s="1"/>
  <c r="C340" i="18"/>
  <c r="D340" i="18" s="1"/>
  <c r="C341" i="18"/>
  <c r="D341" i="18" s="1"/>
  <c r="C342" i="18"/>
  <c r="D342" i="18" s="1"/>
  <c r="C343" i="18"/>
  <c r="D343" i="18" s="1"/>
  <c r="C344" i="18"/>
  <c r="D344" i="18" s="1"/>
  <c r="C345" i="18"/>
  <c r="D345" i="18" s="1"/>
  <c r="C346" i="18"/>
  <c r="D346" i="18" s="1"/>
  <c r="C347" i="18"/>
  <c r="D347" i="18" s="1"/>
  <c r="C348" i="18"/>
  <c r="D348" i="18" s="1"/>
  <c r="C349" i="18"/>
  <c r="D349" i="18" s="1"/>
  <c r="C350" i="18"/>
  <c r="D350" i="18" s="1"/>
  <c r="C351" i="18"/>
  <c r="D351" i="18" s="1"/>
  <c r="C352" i="18"/>
  <c r="D352" i="18" s="1"/>
  <c r="C353" i="18"/>
  <c r="D353" i="18" s="1"/>
  <c r="C354" i="18"/>
  <c r="D354" i="18" s="1"/>
  <c r="C355" i="18"/>
  <c r="D355" i="18" s="1"/>
  <c r="C356" i="18"/>
  <c r="D356" i="18" s="1"/>
  <c r="C357" i="18"/>
  <c r="D357" i="18" s="1"/>
  <c r="C358" i="18"/>
  <c r="D358" i="18" s="1"/>
  <c r="C359" i="18"/>
  <c r="D359" i="18" s="1"/>
  <c r="C360" i="18"/>
  <c r="D360" i="18" s="1"/>
  <c r="C361" i="18"/>
  <c r="D361" i="18" s="1"/>
  <c r="C362" i="18"/>
  <c r="D362" i="18" s="1"/>
  <c r="C363" i="18"/>
  <c r="D363" i="18" s="1"/>
  <c r="C364" i="18"/>
  <c r="D364" i="18" s="1"/>
  <c r="C365" i="18"/>
  <c r="D365" i="18" s="1"/>
  <c r="C366" i="18"/>
  <c r="D366" i="18" s="1"/>
  <c r="C367" i="18"/>
  <c r="D367" i="18" s="1"/>
  <c r="C368" i="18"/>
  <c r="D368" i="18" s="1"/>
  <c r="C369" i="18"/>
  <c r="C370" i="18"/>
  <c r="D370" i="18" s="1"/>
  <c r="C371" i="18"/>
  <c r="D371" i="18" s="1"/>
  <c r="C372" i="18"/>
  <c r="D372" i="18" s="1"/>
  <c r="C373" i="18"/>
  <c r="D373" i="18" s="1"/>
  <c r="C374" i="18"/>
  <c r="D374" i="18" s="1"/>
  <c r="C375" i="18"/>
  <c r="D375" i="18" s="1"/>
  <c r="C376" i="18"/>
  <c r="D376" i="18" s="1"/>
  <c r="C377" i="18"/>
  <c r="D377" i="18" s="1"/>
  <c r="C378" i="18"/>
  <c r="D378" i="18" s="1"/>
  <c r="C379" i="18"/>
  <c r="D379" i="18" s="1"/>
  <c r="C380" i="18"/>
  <c r="D380" i="18" s="1"/>
  <c r="C381" i="18"/>
  <c r="D381" i="18" s="1"/>
  <c r="C382" i="18"/>
  <c r="D382" i="18" s="1"/>
  <c r="C383" i="18"/>
  <c r="D383" i="18" s="1"/>
  <c r="C384" i="18"/>
  <c r="D384" i="18" s="1"/>
  <c r="C385" i="18"/>
  <c r="D385" i="18" s="1"/>
  <c r="C386" i="18"/>
  <c r="D386" i="18" s="1"/>
  <c r="C387" i="18"/>
  <c r="D387" i="18" s="1"/>
  <c r="C388" i="18"/>
  <c r="D388" i="18" s="1"/>
  <c r="C389" i="18"/>
  <c r="D389" i="18" s="1"/>
  <c r="C390" i="18"/>
  <c r="D390" i="18" s="1"/>
  <c r="C391" i="18"/>
  <c r="D391" i="18" s="1"/>
  <c r="C392" i="18"/>
  <c r="D392" i="18" s="1"/>
  <c r="C393" i="18"/>
  <c r="D393" i="18" s="1"/>
  <c r="C394" i="18"/>
  <c r="D394" i="18" s="1"/>
  <c r="C395" i="18"/>
  <c r="D395" i="18" s="1"/>
  <c r="C396" i="18"/>
  <c r="D396" i="18" s="1"/>
  <c r="C397" i="18"/>
  <c r="D397" i="18" s="1"/>
  <c r="C398" i="18"/>
  <c r="D398" i="18" s="1"/>
  <c r="C399" i="18"/>
  <c r="D399" i="18" s="1"/>
  <c r="C400" i="18"/>
  <c r="D400" i="18" s="1"/>
  <c r="C401" i="18"/>
  <c r="D401" i="18" s="1"/>
  <c r="C402" i="18"/>
  <c r="D402" i="18" s="1"/>
  <c r="C403" i="18"/>
  <c r="D403" i="18" s="1"/>
  <c r="C404" i="18"/>
  <c r="D404" i="18" s="1"/>
  <c r="C405" i="18"/>
  <c r="D405" i="18" s="1"/>
  <c r="C406" i="18"/>
  <c r="D406" i="18" s="1"/>
  <c r="C407" i="18"/>
  <c r="D407" i="18" s="1"/>
  <c r="C408" i="18"/>
  <c r="D408" i="18" s="1"/>
  <c r="C409" i="18"/>
  <c r="D409" i="18" s="1"/>
  <c r="C410" i="18"/>
  <c r="D410" i="18" s="1"/>
  <c r="C411" i="18"/>
  <c r="D411" i="18" s="1"/>
  <c r="C412" i="18"/>
  <c r="D412" i="18" s="1"/>
  <c r="C413" i="18"/>
  <c r="D413" i="18" s="1"/>
  <c r="C414" i="18"/>
  <c r="D414" i="18" s="1"/>
  <c r="C415" i="18"/>
  <c r="D415" i="18" s="1"/>
  <c r="C416" i="18"/>
  <c r="D416" i="18" s="1"/>
  <c r="C417" i="18"/>
  <c r="D417" i="18" s="1"/>
  <c r="C418" i="18"/>
  <c r="D418" i="18" s="1"/>
  <c r="C419" i="18"/>
  <c r="D419" i="18" s="1"/>
  <c r="C420" i="18"/>
  <c r="D420" i="18" s="1"/>
  <c r="C421" i="18"/>
  <c r="D421" i="18" s="1"/>
  <c r="C422" i="18"/>
  <c r="D422" i="18" s="1"/>
  <c r="C423" i="18"/>
  <c r="D423" i="18" s="1"/>
  <c r="C424" i="18"/>
  <c r="D424" i="18" s="1"/>
  <c r="C425" i="18"/>
  <c r="D425" i="18" s="1"/>
  <c r="C426" i="18"/>
  <c r="D426" i="18" s="1"/>
  <c r="C427" i="18"/>
  <c r="D427" i="18" s="1"/>
  <c r="C428" i="18"/>
  <c r="D428" i="18" s="1"/>
  <c r="C429" i="18"/>
  <c r="D429" i="18" s="1"/>
  <c r="C430" i="18"/>
  <c r="D430" i="18" s="1"/>
  <c r="C431" i="18"/>
  <c r="D431" i="18" s="1"/>
  <c r="C432" i="18"/>
  <c r="D432" i="18" s="1"/>
  <c r="C433" i="18"/>
  <c r="C434" i="18"/>
  <c r="D434" i="18" s="1"/>
  <c r="C435" i="18"/>
  <c r="D435" i="18" s="1"/>
  <c r="C436" i="18"/>
  <c r="D436" i="18" s="1"/>
  <c r="C437" i="18"/>
  <c r="D437" i="18" s="1"/>
  <c r="C438" i="18"/>
  <c r="D438" i="18" s="1"/>
  <c r="C439" i="18"/>
  <c r="D439" i="18" s="1"/>
  <c r="C440" i="18"/>
  <c r="D440" i="18" s="1"/>
  <c r="C441" i="18"/>
  <c r="D441" i="18" s="1"/>
  <c r="C442" i="18"/>
  <c r="D442" i="18" s="1"/>
  <c r="C443" i="18"/>
  <c r="D443" i="18" s="1"/>
  <c r="C444" i="18"/>
  <c r="D444" i="18" s="1"/>
  <c r="C445" i="18"/>
  <c r="D445" i="18" s="1"/>
  <c r="C446" i="18"/>
  <c r="D446" i="18" s="1"/>
  <c r="C447" i="18"/>
  <c r="D447" i="18" s="1"/>
  <c r="C448" i="18"/>
  <c r="D448" i="18" s="1"/>
  <c r="C449" i="18"/>
  <c r="D449" i="18" s="1"/>
  <c r="C450" i="18"/>
  <c r="D450" i="18" s="1"/>
  <c r="C451" i="18"/>
  <c r="D451" i="18" s="1"/>
  <c r="C452" i="18"/>
  <c r="D452" i="18" s="1"/>
  <c r="C453" i="18"/>
  <c r="D453" i="18" s="1"/>
  <c r="C454" i="18"/>
  <c r="D454" i="18" s="1"/>
  <c r="C455" i="18"/>
  <c r="D455" i="18" s="1"/>
  <c r="C456" i="18"/>
  <c r="D456" i="18" s="1"/>
  <c r="C457" i="18"/>
  <c r="D457" i="18" s="1"/>
  <c r="C458" i="18"/>
  <c r="D458" i="18" s="1"/>
  <c r="C459" i="18"/>
  <c r="D459" i="18" s="1"/>
  <c r="C460" i="18"/>
  <c r="D460" i="18" s="1"/>
  <c r="C461" i="18"/>
  <c r="D461" i="18" s="1"/>
  <c r="C462" i="18"/>
  <c r="D462" i="18" s="1"/>
  <c r="C463" i="18"/>
  <c r="D463" i="18" s="1"/>
  <c r="C464" i="18"/>
  <c r="D464" i="18" s="1"/>
  <c r="C465" i="18"/>
  <c r="D465" i="18" s="1"/>
  <c r="C466" i="18"/>
  <c r="D466" i="18" s="1"/>
  <c r="C467" i="18"/>
  <c r="D467" i="18" s="1"/>
  <c r="C468" i="18"/>
  <c r="D468" i="18" s="1"/>
  <c r="C469" i="18"/>
  <c r="D469" i="18" s="1"/>
  <c r="C470" i="18"/>
  <c r="D470" i="18" s="1"/>
  <c r="C471" i="18"/>
  <c r="D471" i="18" s="1"/>
  <c r="C472" i="18"/>
  <c r="D472" i="18" s="1"/>
  <c r="C473" i="18"/>
  <c r="D473" i="18" s="1"/>
  <c r="C474" i="18"/>
  <c r="D474" i="18" s="1"/>
  <c r="C475" i="18"/>
  <c r="D475" i="18" s="1"/>
  <c r="C476" i="18"/>
  <c r="D476" i="18" s="1"/>
  <c r="C477" i="18"/>
  <c r="D477" i="18" s="1"/>
  <c r="C478" i="18"/>
  <c r="D478" i="18" s="1"/>
  <c r="C479" i="18"/>
  <c r="D479" i="18" s="1"/>
  <c r="C480" i="18"/>
  <c r="D480" i="18" s="1"/>
  <c r="C481" i="18"/>
  <c r="D481" i="18" s="1"/>
  <c r="C482" i="18"/>
  <c r="D482" i="18" s="1"/>
  <c r="C483" i="18"/>
  <c r="D483" i="18" s="1"/>
  <c r="C484" i="18"/>
  <c r="D484" i="18" s="1"/>
  <c r="C485" i="18"/>
  <c r="D485" i="18" s="1"/>
  <c r="C486" i="18"/>
  <c r="D486" i="18" s="1"/>
  <c r="C487" i="18"/>
  <c r="D487" i="18" s="1"/>
  <c r="C488" i="18"/>
  <c r="D488" i="18" s="1"/>
  <c r="C489" i="18"/>
  <c r="D489" i="18" s="1"/>
  <c r="C490" i="18"/>
  <c r="D490" i="18" s="1"/>
  <c r="C491" i="18"/>
  <c r="D491" i="18" s="1"/>
  <c r="C492" i="18"/>
  <c r="D492" i="18" s="1"/>
  <c r="C493" i="18"/>
  <c r="D493" i="18" s="1"/>
  <c r="C494" i="18"/>
  <c r="D494" i="18" s="1"/>
  <c r="C495" i="18"/>
  <c r="D495" i="18" s="1"/>
  <c r="C496" i="18"/>
  <c r="D496" i="18" s="1"/>
  <c r="C497" i="18"/>
  <c r="C498" i="18"/>
  <c r="D498" i="18" s="1"/>
  <c r="C499" i="18"/>
  <c r="D499" i="18" s="1"/>
  <c r="C500" i="18"/>
  <c r="D500" i="18" s="1"/>
  <c r="C501" i="18"/>
  <c r="D501" i="18" s="1"/>
  <c r="C502" i="18"/>
  <c r="D502" i="18" s="1"/>
  <c r="C503" i="18"/>
  <c r="D503" i="18" s="1"/>
  <c r="C504" i="18"/>
  <c r="D504" i="18" s="1"/>
  <c r="C505" i="18"/>
  <c r="D505" i="18" s="1"/>
  <c r="C506" i="18"/>
  <c r="D506" i="18" s="1"/>
  <c r="C507" i="18"/>
  <c r="D507" i="18" s="1"/>
  <c r="C508" i="18"/>
  <c r="D508" i="18" s="1"/>
  <c r="C509" i="18"/>
  <c r="D509" i="18" s="1"/>
  <c r="C510" i="18"/>
  <c r="D510" i="18" s="1"/>
  <c r="C511" i="18"/>
  <c r="D511" i="18" s="1"/>
  <c r="C512" i="18"/>
  <c r="D512" i="18" s="1"/>
  <c r="C513" i="18"/>
  <c r="D513" i="18" s="1"/>
  <c r="C514" i="18"/>
  <c r="D514" i="18" s="1"/>
  <c r="C515" i="18"/>
  <c r="D515" i="18" s="1"/>
  <c r="C516" i="18"/>
  <c r="D516" i="18" s="1"/>
  <c r="C517" i="18"/>
  <c r="D517" i="18" s="1"/>
  <c r="C518" i="18"/>
  <c r="D518" i="18" s="1"/>
  <c r="C519" i="18"/>
  <c r="D519" i="18" s="1"/>
  <c r="C520" i="18"/>
  <c r="D520" i="18" s="1"/>
  <c r="C521" i="18"/>
  <c r="D521" i="18" s="1"/>
  <c r="C522" i="18"/>
  <c r="D522" i="18" s="1"/>
  <c r="C523" i="18"/>
  <c r="D523" i="18" s="1"/>
  <c r="C524" i="18"/>
  <c r="D524" i="18" s="1"/>
  <c r="C525" i="18"/>
  <c r="D525" i="18" s="1"/>
  <c r="C526" i="18"/>
  <c r="D526" i="18" s="1"/>
  <c r="C527" i="18"/>
  <c r="D527" i="18" s="1"/>
  <c r="C528" i="18"/>
  <c r="D528" i="18" s="1"/>
  <c r="C529" i="18"/>
  <c r="D529" i="18" s="1"/>
  <c r="C530" i="18"/>
  <c r="D530" i="18" s="1"/>
  <c r="C531" i="18"/>
  <c r="D531" i="18" s="1"/>
  <c r="C532" i="18"/>
  <c r="D532" i="18" s="1"/>
  <c r="C533" i="18"/>
  <c r="D533" i="18" s="1"/>
  <c r="C534" i="18"/>
  <c r="D534" i="18" s="1"/>
  <c r="C535" i="18"/>
  <c r="D535" i="18" s="1"/>
  <c r="C536" i="18"/>
  <c r="D536" i="18" s="1"/>
  <c r="C537" i="18"/>
  <c r="D537" i="18" s="1"/>
  <c r="C538" i="18"/>
  <c r="D538" i="18" s="1"/>
  <c r="C539" i="18"/>
  <c r="D539" i="18" s="1"/>
  <c r="C540" i="18"/>
  <c r="D540" i="18" s="1"/>
  <c r="C541" i="18"/>
  <c r="D541" i="18" s="1"/>
  <c r="C542" i="18"/>
  <c r="D542" i="18" s="1"/>
  <c r="C543" i="18"/>
  <c r="D543" i="18" s="1"/>
  <c r="C544" i="18"/>
  <c r="D544" i="18" s="1"/>
  <c r="C545" i="18"/>
  <c r="D545" i="18" s="1"/>
  <c r="C546" i="18"/>
  <c r="D546" i="18" s="1"/>
  <c r="C547" i="18"/>
  <c r="D547" i="18" s="1"/>
  <c r="C548" i="18"/>
  <c r="D548" i="18" s="1"/>
  <c r="C549" i="18"/>
  <c r="D549" i="18" s="1"/>
  <c r="C550" i="18"/>
  <c r="D550" i="18" s="1"/>
  <c r="C551" i="18"/>
  <c r="D551" i="18" s="1"/>
  <c r="C552" i="18"/>
  <c r="D552" i="18" s="1"/>
  <c r="C553" i="18"/>
  <c r="D553" i="18" s="1"/>
  <c r="C554" i="18"/>
  <c r="D554" i="18" s="1"/>
  <c r="C555" i="18"/>
  <c r="D555" i="18" s="1"/>
  <c r="C556" i="18"/>
  <c r="D556" i="18" s="1"/>
  <c r="C557" i="18"/>
  <c r="D557" i="18" s="1"/>
  <c r="C558" i="18"/>
  <c r="D558" i="18" s="1"/>
  <c r="C559" i="18"/>
  <c r="D559" i="18" s="1"/>
  <c r="C560" i="18"/>
  <c r="D560" i="18" s="1"/>
  <c r="C561" i="18"/>
  <c r="C562" i="18"/>
  <c r="D562" i="18" s="1"/>
  <c r="C563" i="18"/>
  <c r="D563" i="18" s="1"/>
  <c r="C564" i="18"/>
  <c r="D564" i="18" s="1"/>
  <c r="C565" i="18"/>
  <c r="D565" i="18" s="1"/>
  <c r="C566" i="18"/>
  <c r="D566" i="18" s="1"/>
  <c r="C567" i="18"/>
  <c r="D567" i="18" s="1"/>
  <c r="C568" i="18"/>
  <c r="D568" i="18" s="1"/>
  <c r="C569" i="18"/>
  <c r="D569" i="18" s="1"/>
  <c r="C570" i="18"/>
  <c r="D570" i="18" s="1"/>
  <c r="C571" i="18"/>
  <c r="D571" i="18" s="1"/>
  <c r="C572" i="18"/>
  <c r="D572" i="18" s="1"/>
  <c r="C573" i="18"/>
  <c r="D573" i="18" s="1"/>
  <c r="C574" i="18"/>
  <c r="D574" i="18" s="1"/>
  <c r="C575" i="18"/>
  <c r="D575" i="18" s="1"/>
  <c r="C576" i="18"/>
  <c r="D576" i="18" s="1"/>
  <c r="C577" i="18"/>
  <c r="D577" i="18" s="1"/>
  <c r="C578" i="18"/>
  <c r="D578" i="18" s="1"/>
  <c r="C579" i="18"/>
  <c r="D579" i="18" s="1"/>
  <c r="C580" i="18"/>
  <c r="D580" i="18" s="1"/>
  <c r="C581" i="18"/>
  <c r="D581" i="18" s="1"/>
  <c r="C582" i="18"/>
  <c r="D582" i="18" s="1"/>
  <c r="C583" i="18"/>
  <c r="D583" i="18" s="1"/>
  <c r="C584" i="18"/>
  <c r="D584" i="18" s="1"/>
  <c r="C585" i="18"/>
  <c r="D585" i="18" s="1"/>
  <c r="C586" i="18"/>
  <c r="D586" i="18" s="1"/>
  <c r="C587" i="18"/>
  <c r="D587" i="18" s="1"/>
  <c r="C588" i="18"/>
  <c r="D588" i="18" s="1"/>
  <c r="C589" i="18"/>
  <c r="D589" i="18" s="1"/>
  <c r="C590" i="18"/>
  <c r="D590" i="18" s="1"/>
  <c r="C591" i="18"/>
  <c r="D591" i="18" s="1"/>
  <c r="C592" i="18"/>
  <c r="D592" i="18" s="1"/>
  <c r="C593" i="18"/>
  <c r="D593" i="18" s="1"/>
  <c r="C594" i="18"/>
  <c r="D594" i="18" s="1"/>
  <c r="C595" i="18"/>
  <c r="D595" i="18" s="1"/>
  <c r="C596" i="18"/>
  <c r="D596" i="18" s="1"/>
  <c r="C597" i="18"/>
  <c r="D597" i="18" s="1"/>
  <c r="C598" i="18"/>
  <c r="D598" i="18" s="1"/>
  <c r="C599" i="18"/>
  <c r="D599" i="18" s="1"/>
  <c r="C600" i="18"/>
  <c r="D600" i="18" s="1"/>
  <c r="C601" i="18"/>
  <c r="D601" i="18" s="1"/>
  <c r="C602" i="18"/>
  <c r="D602" i="18" s="1"/>
  <c r="C603" i="18"/>
  <c r="D603" i="18" s="1"/>
  <c r="C604" i="18"/>
  <c r="D604" i="18" s="1"/>
  <c r="C605" i="18"/>
  <c r="D605" i="18" s="1"/>
  <c r="C606" i="18"/>
  <c r="D606" i="18" s="1"/>
  <c r="C607" i="18"/>
  <c r="D607" i="18" s="1"/>
  <c r="C608" i="18"/>
  <c r="D608" i="18" s="1"/>
  <c r="C609" i="18"/>
  <c r="D609" i="18" s="1"/>
  <c r="C610" i="18"/>
  <c r="D610" i="18" s="1"/>
  <c r="C611" i="18"/>
  <c r="D611" i="18" s="1"/>
  <c r="C612" i="18"/>
  <c r="D612" i="18" s="1"/>
  <c r="C613" i="18"/>
  <c r="D613" i="18" s="1"/>
  <c r="C614" i="18"/>
  <c r="D614" i="18" s="1"/>
  <c r="C615" i="18"/>
  <c r="D615" i="18" s="1"/>
  <c r="C616" i="18"/>
  <c r="D616" i="18" s="1"/>
  <c r="C617" i="18"/>
  <c r="D617" i="18" s="1"/>
  <c r="C618" i="18"/>
  <c r="D618" i="18" s="1"/>
  <c r="C619" i="18"/>
  <c r="D619" i="18" s="1"/>
  <c r="C620" i="18"/>
  <c r="D620" i="18" s="1"/>
  <c r="C621" i="18"/>
  <c r="D621" i="18" s="1"/>
  <c r="C622" i="18"/>
  <c r="D622" i="18" s="1"/>
  <c r="C623" i="18"/>
  <c r="D623" i="18" s="1"/>
  <c r="C624" i="18"/>
  <c r="D624" i="18" s="1"/>
  <c r="C625" i="18"/>
  <c r="C626" i="18"/>
  <c r="D626" i="18" s="1"/>
  <c r="C627" i="18"/>
  <c r="D627" i="18" s="1"/>
  <c r="C628" i="18"/>
  <c r="D628" i="18" s="1"/>
  <c r="C629" i="18"/>
  <c r="D629" i="18" s="1"/>
  <c r="C630" i="18"/>
  <c r="D630" i="18" s="1"/>
  <c r="C631" i="18"/>
  <c r="D631" i="18" s="1"/>
  <c r="C632" i="18"/>
  <c r="D632" i="18" s="1"/>
  <c r="C633" i="18"/>
  <c r="D633" i="18" s="1"/>
  <c r="C634" i="18"/>
  <c r="D634" i="18" s="1"/>
  <c r="C635" i="18"/>
  <c r="D635" i="18" s="1"/>
  <c r="C636" i="18"/>
  <c r="D636" i="18" s="1"/>
  <c r="C637" i="18"/>
  <c r="D637" i="18" s="1"/>
  <c r="C638" i="18"/>
  <c r="D638" i="18" s="1"/>
  <c r="C639" i="18"/>
  <c r="D639" i="18" s="1"/>
  <c r="C640" i="18"/>
  <c r="D640" i="18" s="1"/>
  <c r="C641" i="18"/>
  <c r="D641" i="18" s="1"/>
  <c r="C642" i="18"/>
  <c r="D642" i="18" s="1"/>
  <c r="C643" i="18"/>
  <c r="D643" i="18" s="1"/>
  <c r="C644" i="18"/>
  <c r="D644" i="18" s="1"/>
  <c r="C645" i="18"/>
  <c r="D645" i="18" s="1"/>
  <c r="C646" i="18"/>
  <c r="D646" i="18" s="1"/>
  <c r="C647" i="18"/>
  <c r="D647" i="18" s="1"/>
  <c r="C648" i="18"/>
  <c r="D648" i="18" s="1"/>
  <c r="C649" i="18"/>
  <c r="D649" i="18" s="1"/>
  <c r="C650" i="18"/>
  <c r="D650" i="18" s="1"/>
  <c r="C651" i="18"/>
  <c r="D651" i="18" s="1"/>
  <c r="C652" i="18"/>
  <c r="D652" i="18" s="1"/>
  <c r="C653" i="18"/>
  <c r="D653" i="18" s="1"/>
  <c r="C654" i="18"/>
  <c r="D654" i="18" s="1"/>
  <c r="C655" i="18"/>
  <c r="D655" i="18" s="1"/>
  <c r="C656" i="18"/>
  <c r="D656" i="18" s="1"/>
  <c r="C657" i="18"/>
  <c r="D657" i="18" s="1"/>
  <c r="C658" i="18"/>
  <c r="D658" i="18" s="1"/>
  <c r="C659" i="18"/>
  <c r="D659" i="18" s="1"/>
  <c r="C660" i="18"/>
  <c r="D660" i="18" s="1"/>
  <c r="C661" i="18"/>
  <c r="D661" i="18" s="1"/>
  <c r="C662" i="18"/>
  <c r="C663" i="18"/>
  <c r="D663" i="18" s="1"/>
  <c r="C664" i="18"/>
  <c r="D664" i="18" s="1"/>
  <c r="C665" i="18"/>
  <c r="D665" i="18" s="1"/>
  <c r="C666" i="18"/>
  <c r="D666" i="18" s="1"/>
  <c r="C667" i="18"/>
  <c r="D667" i="18" s="1"/>
  <c r="C668" i="18"/>
  <c r="D668" i="18" s="1"/>
  <c r="C669" i="18"/>
  <c r="D669" i="18" s="1"/>
  <c r="C670" i="18"/>
  <c r="D670" i="18" s="1"/>
  <c r="C671" i="18"/>
  <c r="D671" i="18" s="1"/>
  <c r="C672" i="18"/>
  <c r="D672" i="18" s="1"/>
  <c r="C673" i="18"/>
  <c r="D673" i="18" s="1"/>
  <c r="C674" i="18"/>
  <c r="D674" i="18" s="1"/>
  <c r="C675" i="18"/>
  <c r="D675" i="18" s="1"/>
  <c r="C676" i="18"/>
  <c r="D676" i="18" s="1"/>
  <c r="C677" i="18"/>
  <c r="D677" i="18" s="1"/>
  <c r="C678" i="18"/>
  <c r="D678" i="18" s="1"/>
  <c r="C679" i="18"/>
  <c r="D679" i="18" s="1"/>
  <c r="C680" i="18"/>
  <c r="D680" i="18" s="1"/>
  <c r="C681" i="18"/>
  <c r="D681" i="18" s="1"/>
  <c r="C682" i="18"/>
  <c r="D682" i="18" s="1"/>
  <c r="C683" i="18"/>
  <c r="D683" i="18" s="1"/>
  <c r="C684" i="18"/>
  <c r="D684" i="18" s="1"/>
  <c r="C685" i="18"/>
  <c r="D685" i="18" s="1"/>
  <c r="C686" i="18"/>
  <c r="D686" i="18" s="1"/>
  <c r="C687" i="18"/>
  <c r="D687" i="18" s="1"/>
  <c r="C688" i="18"/>
  <c r="D688" i="18" s="1"/>
  <c r="C689" i="18"/>
  <c r="D689" i="18" s="1"/>
  <c r="C690" i="18"/>
  <c r="D690" i="18" s="1"/>
  <c r="C691" i="18"/>
  <c r="D691" i="18" s="1"/>
  <c r="C692" i="18"/>
  <c r="D692" i="18" s="1"/>
  <c r="C693" i="18"/>
  <c r="D693" i="18" s="1"/>
  <c r="C694" i="18"/>
  <c r="D694" i="18" s="1"/>
  <c r="C695" i="18"/>
  <c r="D695" i="18" s="1"/>
  <c r="C696" i="18"/>
  <c r="D696" i="18" s="1"/>
  <c r="C697" i="18"/>
  <c r="D697" i="18" s="1"/>
  <c r="C698" i="18"/>
  <c r="D698" i="18" s="1"/>
  <c r="C699" i="18"/>
  <c r="D699" i="18" s="1"/>
  <c r="C700" i="18"/>
  <c r="D700" i="18" s="1"/>
  <c r="C701" i="18"/>
  <c r="D701" i="18" s="1"/>
  <c r="C702" i="18"/>
  <c r="D702" i="18" s="1"/>
  <c r="C703" i="18"/>
  <c r="D703" i="18" s="1"/>
  <c r="C704" i="18"/>
  <c r="D704" i="18" s="1"/>
  <c r="C705" i="18"/>
  <c r="D705" i="18" s="1"/>
  <c r="C706" i="18"/>
  <c r="D706" i="18" s="1"/>
  <c r="C707" i="18"/>
  <c r="D707" i="18" s="1"/>
  <c r="C708" i="18"/>
  <c r="D708" i="18" s="1"/>
  <c r="C709" i="18"/>
  <c r="D709" i="18" s="1"/>
  <c r="C710" i="18"/>
  <c r="D710" i="18" s="1"/>
  <c r="C711" i="18"/>
  <c r="D711" i="18" s="1"/>
  <c r="C712" i="18"/>
  <c r="D712" i="18" s="1"/>
  <c r="C713" i="18"/>
  <c r="D713" i="18" s="1"/>
  <c r="C714" i="18"/>
  <c r="D714" i="18" s="1"/>
  <c r="C715" i="18"/>
  <c r="D715" i="18" s="1"/>
  <c r="C716" i="18"/>
  <c r="D716" i="18" s="1"/>
  <c r="C717" i="18"/>
  <c r="D717" i="18" s="1"/>
  <c r="C718" i="18"/>
  <c r="D718" i="18" s="1"/>
  <c r="C719" i="18"/>
  <c r="D719" i="18" s="1"/>
  <c r="C720" i="18"/>
  <c r="D720" i="18" s="1"/>
  <c r="C721" i="18"/>
  <c r="D721" i="18" s="1"/>
  <c r="C722" i="18"/>
  <c r="D722" i="18" s="1"/>
  <c r="C723" i="18"/>
  <c r="D723" i="18" s="1"/>
  <c r="C724" i="18"/>
  <c r="D724" i="18" s="1"/>
  <c r="C725" i="18"/>
  <c r="D725" i="18" s="1"/>
  <c r="C726" i="18"/>
  <c r="D726" i="18" s="1"/>
  <c r="C727" i="18"/>
  <c r="D727" i="18" s="1"/>
  <c r="C728" i="18"/>
  <c r="D728" i="18" s="1"/>
  <c r="C729" i="18"/>
  <c r="D729" i="18" s="1"/>
  <c r="C730" i="18"/>
  <c r="D730" i="18" s="1"/>
  <c r="C731" i="18"/>
  <c r="D731" i="18" s="1"/>
  <c r="C732" i="18"/>
  <c r="D732" i="18" s="1"/>
  <c r="C733" i="18"/>
  <c r="D733" i="18" s="1"/>
  <c r="C734" i="18"/>
  <c r="D734" i="18" s="1"/>
  <c r="C735" i="18"/>
  <c r="D735" i="18" s="1"/>
  <c r="C736" i="18"/>
  <c r="D736" i="18" s="1"/>
  <c r="C737" i="18"/>
  <c r="D737" i="18" s="1"/>
  <c r="C738" i="18"/>
  <c r="D738" i="18" s="1"/>
  <c r="C739" i="18"/>
  <c r="D739" i="18" s="1"/>
  <c r="C740" i="18"/>
  <c r="D740" i="18" s="1"/>
  <c r="C741" i="18"/>
  <c r="D741" i="18" s="1"/>
  <c r="C742" i="18"/>
  <c r="D742" i="18" s="1"/>
  <c r="C743" i="18"/>
  <c r="D743" i="18" s="1"/>
  <c r="C744" i="18"/>
  <c r="D744" i="18" s="1"/>
  <c r="C745" i="18"/>
  <c r="D745" i="18" s="1"/>
  <c r="C746" i="18"/>
  <c r="D746" i="18" s="1"/>
  <c r="C747" i="18"/>
  <c r="D747" i="18" s="1"/>
  <c r="C748" i="18"/>
  <c r="D748" i="18" s="1"/>
  <c r="C749" i="18"/>
  <c r="D749" i="18" s="1"/>
  <c r="C750" i="18"/>
  <c r="D750" i="18" s="1"/>
  <c r="C751" i="18"/>
  <c r="D751" i="18" s="1"/>
  <c r="C752" i="18"/>
  <c r="D752" i="18" s="1"/>
  <c r="C753" i="18"/>
  <c r="D753" i="18" s="1"/>
  <c r="C754" i="18"/>
  <c r="D754" i="18" s="1"/>
  <c r="C755" i="18"/>
  <c r="D755" i="18" s="1"/>
  <c r="C756" i="18"/>
  <c r="D756" i="18" s="1"/>
  <c r="C757" i="18"/>
  <c r="D757" i="18" s="1"/>
  <c r="C758" i="18"/>
  <c r="D758" i="18" s="1"/>
  <c r="C759" i="18"/>
  <c r="D759" i="18" s="1"/>
  <c r="C760" i="18"/>
  <c r="D760" i="18" s="1"/>
  <c r="C761" i="18"/>
  <c r="D761" i="18" s="1"/>
  <c r="C762" i="18"/>
  <c r="D762" i="18" s="1"/>
  <c r="C763" i="18"/>
  <c r="D763" i="18" s="1"/>
  <c r="C764" i="18"/>
  <c r="D764" i="18" s="1"/>
  <c r="C765" i="18"/>
  <c r="D765" i="18" s="1"/>
  <c r="C766" i="18"/>
  <c r="D766" i="18" s="1"/>
  <c r="C767" i="18"/>
  <c r="D767" i="18" s="1"/>
  <c r="C768" i="18"/>
  <c r="D768" i="18" s="1"/>
  <c r="C769" i="18"/>
  <c r="D769" i="18" s="1"/>
  <c r="C770" i="18"/>
  <c r="D770" i="18" s="1"/>
  <c r="C771" i="18"/>
  <c r="D771" i="18" s="1"/>
  <c r="C772" i="18"/>
  <c r="D772" i="18" s="1"/>
  <c r="C773" i="18"/>
  <c r="D773" i="18" s="1"/>
  <c r="C774" i="18"/>
  <c r="D774" i="18" s="1"/>
  <c r="C775" i="18"/>
  <c r="D775" i="18" s="1"/>
  <c r="C776" i="18"/>
  <c r="D776" i="18" s="1"/>
  <c r="C777" i="18"/>
  <c r="D777" i="18" s="1"/>
  <c r="C778" i="18"/>
  <c r="D778" i="18" s="1"/>
  <c r="C779" i="18"/>
  <c r="D779" i="18" s="1"/>
  <c r="C780" i="18"/>
  <c r="D780" i="18" s="1"/>
  <c r="C781" i="18"/>
  <c r="D781" i="18" s="1"/>
  <c r="C782" i="18"/>
  <c r="D782" i="18" s="1"/>
  <c r="C783" i="18"/>
  <c r="D783" i="18" s="1"/>
  <c r="C784" i="18"/>
  <c r="D784" i="18" s="1"/>
  <c r="C785" i="18"/>
  <c r="D785" i="18" s="1"/>
  <c r="C786" i="18"/>
  <c r="D786" i="18" s="1"/>
  <c r="C787" i="18"/>
  <c r="D787" i="18" s="1"/>
  <c r="C788" i="18"/>
  <c r="D788" i="18" s="1"/>
  <c r="C789" i="18"/>
  <c r="D789" i="18" s="1"/>
  <c r="C790" i="18"/>
  <c r="D790" i="18" s="1"/>
  <c r="C791" i="18"/>
  <c r="D791" i="18" s="1"/>
  <c r="C792" i="18"/>
  <c r="D792" i="18" s="1"/>
  <c r="C793" i="18"/>
  <c r="D793" i="18" s="1"/>
  <c r="C794" i="18"/>
  <c r="D794" i="18" s="1"/>
  <c r="C795" i="18"/>
  <c r="D795" i="18" s="1"/>
  <c r="C796" i="18"/>
  <c r="D796" i="18" s="1"/>
  <c r="C797" i="18"/>
  <c r="D797" i="18" s="1"/>
  <c r="C798" i="18"/>
  <c r="D798" i="18" s="1"/>
  <c r="C799" i="18"/>
  <c r="D799" i="18" s="1"/>
  <c r="C800" i="18"/>
  <c r="D800" i="18" s="1"/>
  <c r="C801" i="18"/>
  <c r="D801" i="18" s="1"/>
  <c r="C802" i="18"/>
  <c r="D802" i="18" s="1"/>
  <c r="C803" i="18"/>
  <c r="D803" i="18" s="1"/>
  <c r="C804" i="18"/>
  <c r="D804" i="18" s="1"/>
  <c r="C805" i="18"/>
  <c r="D805" i="18" s="1"/>
  <c r="C806" i="18"/>
  <c r="D806" i="18" s="1"/>
  <c r="C807" i="18"/>
  <c r="D807" i="18" s="1"/>
  <c r="C808" i="18"/>
  <c r="D808" i="18" s="1"/>
  <c r="C809" i="18"/>
  <c r="D809" i="18" s="1"/>
  <c r="C810" i="18"/>
  <c r="D810" i="18" s="1"/>
  <c r="C811" i="18"/>
  <c r="D811" i="18" s="1"/>
  <c r="C812" i="18"/>
  <c r="D812" i="18" s="1"/>
  <c r="C813" i="18"/>
  <c r="D813" i="18" s="1"/>
  <c r="C814" i="18"/>
  <c r="D814" i="18" s="1"/>
  <c r="C815" i="18"/>
  <c r="D815" i="18" s="1"/>
  <c r="C816" i="18"/>
  <c r="D816" i="18" s="1"/>
  <c r="C817" i="18"/>
  <c r="D817" i="18" s="1"/>
  <c r="C818" i="18"/>
  <c r="D818" i="18" s="1"/>
  <c r="C819" i="18"/>
  <c r="D819" i="18" s="1"/>
  <c r="C820" i="18"/>
  <c r="D820" i="18" s="1"/>
  <c r="C821" i="18"/>
  <c r="D821" i="18" s="1"/>
  <c r="C822" i="18"/>
  <c r="D822" i="18" s="1"/>
  <c r="C823" i="18"/>
  <c r="D823" i="18" s="1"/>
  <c r="C824" i="18"/>
  <c r="D824" i="18" s="1"/>
  <c r="C825" i="18"/>
  <c r="D825" i="18" s="1"/>
  <c r="C826" i="18"/>
  <c r="D826" i="18" s="1"/>
  <c r="C827" i="18"/>
  <c r="D827" i="18" s="1"/>
  <c r="C828" i="18"/>
  <c r="D828" i="18" s="1"/>
  <c r="C829" i="18"/>
  <c r="D829" i="18" s="1"/>
  <c r="C830" i="18"/>
  <c r="D830" i="18" s="1"/>
  <c r="C831" i="18"/>
  <c r="D831" i="18" s="1"/>
  <c r="C832" i="18"/>
  <c r="D832" i="18" s="1"/>
  <c r="C833" i="18"/>
  <c r="D833" i="18" s="1"/>
  <c r="C834" i="18"/>
  <c r="D834" i="18" s="1"/>
  <c r="C835" i="18"/>
  <c r="D835" i="18" s="1"/>
  <c r="C836" i="18"/>
  <c r="D836" i="18" s="1"/>
  <c r="C837" i="18"/>
  <c r="D837" i="18" s="1"/>
  <c r="C838" i="18"/>
  <c r="D838" i="18" s="1"/>
  <c r="C839" i="18"/>
  <c r="D839" i="18" s="1"/>
  <c r="C840" i="18"/>
  <c r="D840" i="18" s="1"/>
  <c r="C841" i="18"/>
  <c r="D841" i="18" s="1"/>
  <c r="C842" i="18"/>
  <c r="D842" i="18" s="1"/>
  <c r="C843" i="18"/>
  <c r="D843" i="18" s="1"/>
  <c r="C844" i="18"/>
  <c r="D844" i="18" s="1"/>
  <c r="C845" i="18"/>
  <c r="D845" i="18" s="1"/>
  <c r="C846" i="18"/>
  <c r="D846" i="18" s="1"/>
  <c r="C847" i="18"/>
  <c r="D847" i="18" s="1"/>
  <c r="C848" i="18"/>
  <c r="D848" i="18" s="1"/>
  <c r="C849" i="18"/>
  <c r="D849" i="18" s="1"/>
  <c r="C850" i="18"/>
  <c r="D850" i="18" s="1"/>
  <c r="C851" i="18"/>
  <c r="D851" i="18" s="1"/>
  <c r="C852" i="18"/>
  <c r="D852" i="18" s="1"/>
  <c r="C853" i="18"/>
  <c r="D853" i="18" s="1"/>
  <c r="C854" i="18"/>
  <c r="D854" i="18" s="1"/>
  <c r="C855" i="18"/>
  <c r="D855" i="18" s="1"/>
  <c r="C856" i="18"/>
  <c r="D856" i="18" s="1"/>
  <c r="C857" i="18"/>
  <c r="D857" i="18" s="1"/>
  <c r="C858" i="18"/>
  <c r="D858" i="18" s="1"/>
  <c r="C859" i="18"/>
  <c r="D859" i="18" s="1"/>
  <c r="C860" i="18"/>
  <c r="D860" i="18" s="1"/>
  <c r="C861" i="18"/>
  <c r="D861" i="18" s="1"/>
  <c r="C862" i="18"/>
  <c r="D862" i="18" s="1"/>
  <c r="C863" i="18"/>
  <c r="D863" i="18" s="1"/>
  <c r="C864" i="18"/>
  <c r="D864" i="18" s="1"/>
  <c r="C865" i="18"/>
  <c r="D865" i="18" s="1"/>
  <c r="C866" i="18"/>
  <c r="D866" i="18" s="1"/>
  <c r="C867" i="18"/>
  <c r="D867" i="18" s="1"/>
  <c r="C868" i="18"/>
  <c r="D868" i="18" s="1"/>
  <c r="C869" i="18"/>
  <c r="D869" i="18" s="1"/>
  <c r="C870" i="18"/>
  <c r="D870" i="18" s="1"/>
  <c r="C871" i="18"/>
  <c r="D871" i="18" s="1"/>
  <c r="C872" i="18"/>
  <c r="D872" i="18" s="1"/>
  <c r="C873" i="18"/>
  <c r="D873" i="18" s="1"/>
  <c r="C874" i="18"/>
  <c r="D874" i="18" s="1"/>
  <c r="C875" i="18"/>
  <c r="D875" i="18" s="1"/>
  <c r="C876" i="18"/>
  <c r="D876" i="18" s="1"/>
  <c r="C877" i="18"/>
  <c r="D877" i="18" s="1"/>
  <c r="C878" i="18"/>
  <c r="D878" i="18" s="1"/>
  <c r="C879" i="18"/>
  <c r="D879" i="18" s="1"/>
  <c r="C880" i="18"/>
  <c r="D880" i="18" s="1"/>
  <c r="C881" i="18"/>
  <c r="D881" i="18" s="1"/>
  <c r="C882" i="18"/>
  <c r="D882" i="18" s="1"/>
  <c r="C883" i="18"/>
  <c r="D883" i="18" s="1"/>
  <c r="C884" i="18"/>
  <c r="D884" i="18" s="1"/>
  <c r="C885" i="18"/>
  <c r="D885" i="18" s="1"/>
  <c r="C886" i="18"/>
  <c r="D886" i="18" s="1"/>
  <c r="C887" i="18"/>
  <c r="D887" i="18" s="1"/>
  <c r="C888" i="18"/>
  <c r="D888" i="18" s="1"/>
  <c r="C889" i="18"/>
  <c r="D889" i="18" s="1"/>
  <c r="C890" i="18"/>
  <c r="D890" i="18" s="1"/>
  <c r="C891" i="18"/>
  <c r="D891" i="18" s="1"/>
  <c r="C892" i="18"/>
  <c r="D892" i="18" s="1"/>
  <c r="C893" i="18"/>
  <c r="D893" i="18" s="1"/>
  <c r="C894" i="18"/>
  <c r="D894" i="18" s="1"/>
  <c r="C895" i="18"/>
  <c r="D895" i="18" s="1"/>
  <c r="C896" i="18"/>
  <c r="D896" i="18" s="1"/>
  <c r="C897" i="18"/>
  <c r="D897" i="18" s="1"/>
  <c r="C898" i="18"/>
  <c r="D898" i="18" s="1"/>
  <c r="C899" i="18"/>
  <c r="D899" i="18" s="1"/>
  <c r="C900" i="18"/>
  <c r="D900" i="18" s="1"/>
  <c r="C901" i="18"/>
  <c r="D901" i="18" s="1"/>
  <c r="C902" i="18"/>
  <c r="D902" i="18" s="1"/>
  <c r="C903" i="18"/>
  <c r="D903" i="18" s="1"/>
  <c r="C904" i="18"/>
  <c r="D904" i="18" s="1"/>
  <c r="C905" i="18"/>
  <c r="D905" i="18" s="1"/>
  <c r="C906" i="18"/>
  <c r="D906" i="18" s="1"/>
  <c r="C907" i="18"/>
  <c r="D907" i="18" s="1"/>
  <c r="C908" i="18"/>
  <c r="D908" i="18" s="1"/>
  <c r="C909" i="18"/>
  <c r="D909" i="18" s="1"/>
  <c r="C910" i="18"/>
  <c r="D910" i="18" s="1"/>
  <c r="C911" i="18"/>
  <c r="D911" i="18" s="1"/>
  <c r="C912" i="18"/>
  <c r="D912" i="18" s="1"/>
  <c r="C913" i="18"/>
  <c r="D913" i="18" s="1"/>
  <c r="C914" i="18"/>
  <c r="D914" i="18" s="1"/>
  <c r="C915" i="18"/>
  <c r="D915" i="18" s="1"/>
  <c r="C916" i="18"/>
  <c r="D916" i="18" s="1"/>
  <c r="C917" i="18"/>
  <c r="D917" i="18" s="1"/>
  <c r="C918" i="18"/>
  <c r="D918" i="18" s="1"/>
  <c r="C919" i="18"/>
  <c r="D919" i="18" s="1"/>
  <c r="C920" i="18"/>
  <c r="D920" i="18" s="1"/>
  <c r="C921" i="18"/>
  <c r="D921" i="18" s="1"/>
  <c r="C922" i="18"/>
  <c r="D922" i="18" s="1"/>
  <c r="C923" i="18"/>
  <c r="D923" i="18" s="1"/>
  <c r="C924" i="18"/>
  <c r="D924" i="18" s="1"/>
  <c r="C925" i="18"/>
  <c r="D925" i="18" s="1"/>
  <c r="C926" i="18"/>
  <c r="D926" i="18" s="1"/>
  <c r="C927" i="18"/>
  <c r="D927" i="18" s="1"/>
  <c r="C928" i="18"/>
  <c r="D928" i="18" s="1"/>
  <c r="C929" i="18"/>
  <c r="D929" i="18" s="1"/>
  <c r="C930" i="18"/>
  <c r="D930" i="18" s="1"/>
  <c r="C931" i="18"/>
  <c r="D931" i="18" s="1"/>
  <c r="C932" i="18"/>
  <c r="D932" i="18" s="1"/>
  <c r="C933" i="18"/>
  <c r="D933" i="18" s="1"/>
  <c r="C934" i="18"/>
  <c r="D934" i="18" s="1"/>
  <c r="C935" i="18"/>
  <c r="D935" i="18" s="1"/>
  <c r="C936" i="18"/>
  <c r="D936" i="18" s="1"/>
  <c r="C937" i="18"/>
  <c r="D937" i="18" s="1"/>
  <c r="C938" i="18"/>
  <c r="D938" i="18" s="1"/>
  <c r="C939" i="18"/>
  <c r="D939" i="18" s="1"/>
  <c r="C940" i="18"/>
  <c r="D940" i="18" s="1"/>
  <c r="C941" i="18"/>
  <c r="D941" i="18" s="1"/>
  <c r="C942" i="18"/>
  <c r="D942" i="18" s="1"/>
  <c r="C943" i="18"/>
  <c r="D943" i="18" s="1"/>
  <c r="C944" i="18"/>
  <c r="D944" i="18" s="1"/>
  <c r="C945" i="18"/>
  <c r="D945" i="18" s="1"/>
  <c r="C946" i="18"/>
  <c r="D946" i="18" s="1"/>
  <c r="C947" i="18"/>
  <c r="D947" i="18" s="1"/>
  <c r="C948" i="18"/>
  <c r="D948" i="18" s="1"/>
  <c r="C949" i="18"/>
  <c r="D949" i="18" s="1"/>
  <c r="C950" i="18"/>
  <c r="D950" i="18" s="1"/>
  <c r="C951" i="18"/>
  <c r="D951" i="18" s="1"/>
  <c r="C952" i="18"/>
  <c r="D952" i="18" s="1"/>
  <c r="C953" i="18"/>
  <c r="D953" i="18" s="1"/>
  <c r="C954" i="18"/>
  <c r="D954" i="18" s="1"/>
  <c r="C955" i="18"/>
  <c r="D955" i="18" s="1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C2" i="17"/>
  <c r="D2" i="17" s="1"/>
  <c r="C3" i="17"/>
  <c r="D3" i="17" s="1"/>
  <c r="C4" i="17"/>
  <c r="D4" i="17" s="1"/>
  <c r="C5" i="17"/>
  <c r="D5" i="17" s="1"/>
  <c r="C6" i="17"/>
  <c r="D6" i="17" s="1"/>
  <c r="C7" i="17"/>
  <c r="D7" i="17" s="1"/>
  <c r="C8" i="17"/>
  <c r="D8" i="17" s="1"/>
  <c r="C9" i="17"/>
  <c r="D9" i="17" s="1"/>
  <c r="C10" i="17"/>
  <c r="D10" i="17" s="1"/>
  <c r="C11" i="17"/>
  <c r="D11" i="17" s="1"/>
  <c r="C12" i="17"/>
  <c r="D12" i="17" s="1"/>
  <c r="C13" i="17"/>
  <c r="D13" i="17" s="1"/>
  <c r="C14" i="17"/>
  <c r="D14" i="17" s="1"/>
  <c r="C15" i="17"/>
  <c r="D15" i="17" s="1"/>
  <c r="C16" i="17"/>
  <c r="D16" i="17" s="1"/>
  <c r="C17" i="17"/>
  <c r="D17" i="17" s="1"/>
  <c r="C18" i="17"/>
  <c r="D18" i="17" s="1"/>
  <c r="C19" i="17"/>
  <c r="D19" i="17" s="1"/>
  <c r="C20" i="17"/>
  <c r="D20" i="17" s="1"/>
  <c r="C21" i="17"/>
  <c r="D21" i="17" s="1"/>
  <c r="C22" i="17"/>
  <c r="D22" i="17" s="1"/>
  <c r="C23" i="17"/>
  <c r="D23" i="17" s="1"/>
  <c r="C24" i="17"/>
  <c r="D24" i="17" s="1"/>
  <c r="C25" i="17"/>
  <c r="D25" i="17" s="1"/>
  <c r="C26" i="17"/>
  <c r="D26" i="17" s="1"/>
  <c r="C27" i="17"/>
  <c r="D27" i="17" s="1"/>
  <c r="C28" i="17"/>
  <c r="D28" i="17" s="1"/>
  <c r="C29" i="17"/>
  <c r="D29" i="17" s="1"/>
  <c r="C30" i="17"/>
  <c r="D30" i="17" s="1"/>
  <c r="C31" i="17"/>
  <c r="D31" i="17" s="1"/>
  <c r="C32" i="17"/>
  <c r="D32" i="17" s="1"/>
  <c r="C33" i="17"/>
  <c r="D33" i="17" s="1"/>
  <c r="C34" i="17"/>
  <c r="D34" i="17" s="1"/>
  <c r="C35" i="17"/>
  <c r="D35" i="17" s="1"/>
  <c r="C36" i="17"/>
  <c r="D36" i="17" s="1"/>
  <c r="C37" i="17"/>
  <c r="D37" i="17" s="1"/>
  <c r="C38" i="17"/>
  <c r="D38" i="17" s="1"/>
  <c r="C39" i="17"/>
  <c r="D39" i="17" s="1"/>
  <c r="C40" i="17"/>
  <c r="D40" i="17" s="1"/>
  <c r="C41" i="17"/>
  <c r="D41" i="17" s="1"/>
  <c r="C42" i="17"/>
  <c r="D42" i="17" s="1"/>
  <c r="C43" i="17"/>
  <c r="D43" i="17" s="1"/>
  <c r="C44" i="17"/>
  <c r="D44" i="17" s="1"/>
  <c r="C45" i="17"/>
  <c r="D45" i="17" s="1"/>
  <c r="C46" i="17"/>
  <c r="D46" i="17" s="1"/>
  <c r="C47" i="17"/>
  <c r="D47" i="17" s="1"/>
  <c r="C48" i="17"/>
  <c r="D48" i="17" s="1"/>
  <c r="C49" i="17"/>
  <c r="D49" i="17" s="1"/>
  <c r="C50" i="17"/>
  <c r="D50" i="17" s="1"/>
  <c r="C51" i="17"/>
  <c r="D51" i="17" s="1"/>
  <c r="C52" i="17"/>
  <c r="D52" i="17" s="1"/>
  <c r="C53" i="17"/>
  <c r="D53" i="17" s="1"/>
  <c r="C54" i="17"/>
  <c r="D54" i="17" s="1"/>
  <c r="C55" i="17"/>
  <c r="D55" i="17" s="1"/>
  <c r="C56" i="17"/>
  <c r="D56" i="17" s="1"/>
  <c r="C57" i="17"/>
  <c r="D57" i="17" s="1"/>
  <c r="C58" i="17"/>
  <c r="D58" i="17" s="1"/>
  <c r="C59" i="17"/>
  <c r="D59" i="17" s="1"/>
  <c r="C60" i="17"/>
  <c r="D60" i="17" s="1"/>
  <c r="C61" i="17"/>
  <c r="D61" i="17" s="1"/>
  <c r="C62" i="17"/>
  <c r="D62" i="17" s="1"/>
  <c r="C63" i="17"/>
  <c r="D63" i="17" s="1"/>
  <c r="C64" i="17"/>
  <c r="D64" i="17" s="1"/>
  <c r="C65" i="17"/>
  <c r="D65" i="17" s="1"/>
  <c r="C66" i="17"/>
  <c r="D66" i="17" s="1"/>
  <c r="C67" i="17"/>
  <c r="D67" i="17" s="1"/>
  <c r="C68" i="17"/>
  <c r="D68" i="17" s="1"/>
  <c r="C69" i="17"/>
  <c r="D69" i="17" s="1"/>
  <c r="C70" i="17"/>
  <c r="D70" i="17" s="1"/>
  <c r="C71" i="17"/>
  <c r="D71" i="17" s="1"/>
  <c r="C72" i="17"/>
  <c r="D72" i="17" s="1"/>
  <c r="C73" i="17"/>
  <c r="D73" i="17" s="1"/>
  <c r="C74" i="17"/>
  <c r="D74" i="17" s="1"/>
  <c r="C75" i="17"/>
  <c r="D75" i="17" s="1"/>
  <c r="C76" i="17"/>
  <c r="D76" i="17" s="1"/>
  <c r="C77" i="17"/>
  <c r="D77" i="17" s="1"/>
  <c r="C78" i="17"/>
  <c r="D78" i="17" s="1"/>
  <c r="C79" i="17"/>
  <c r="D79" i="17" s="1"/>
  <c r="C80" i="17"/>
  <c r="D80" i="17" s="1"/>
  <c r="C81" i="17"/>
  <c r="D81" i="17" s="1"/>
  <c r="C82" i="17"/>
  <c r="D82" i="17" s="1"/>
  <c r="C83" i="17"/>
  <c r="D83" i="17" s="1"/>
  <c r="C84" i="17"/>
  <c r="D84" i="17" s="1"/>
  <c r="C85" i="17"/>
  <c r="D85" i="17" s="1"/>
  <c r="C86" i="17"/>
  <c r="D86" i="17" s="1"/>
  <c r="C87" i="17"/>
  <c r="D87" i="17" s="1"/>
  <c r="C88" i="17"/>
  <c r="D88" i="17" s="1"/>
  <c r="C89" i="17"/>
  <c r="D89" i="17" s="1"/>
  <c r="C90" i="17"/>
  <c r="D90" i="17" s="1"/>
  <c r="C91" i="17"/>
  <c r="D91" i="17" s="1"/>
  <c r="C92" i="17"/>
  <c r="D92" i="17" s="1"/>
  <c r="C93" i="17"/>
  <c r="D93" i="17" s="1"/>
  <c r="C94" i="17"/>
  <c r="D94" i="17" s="1"/>
  <c r="C95" i="17"/>
  <c r="D95" i="17" s="1"/>
  <c r="C96" i="17"/>
  <c r="D96" i="17" s="1"/>
  <c r="C97" i="17"/>
  <c r="D97" i="17" s="1"/>
  <c r="C98" i="17"/>
  <c r="D98" i="17" s="1"/>
  <c r="C99" i="17"/>
  <c r="D99" i="17" s="1"/>
  <c r="C100" i="17"/>
  <c r="D100" i="17" s="1"/>
  <c r="C101" i="17"/>
  <c r="D101" i="17" s="1"/>
  <c r="C102" i="17"/>
  <c r="D102" i="17" s="1"/>
  <c r="C103" i="17"/>
  <c r="D103" i="17" s="1"/>
  <c r="C104" i="17"/>
  <c r="D104" i="17" s="1"/>
  <c r="C105" i="17"/>
  <c r="D105" i="17" s="1"/>
  <c r="C106" i="17"/>
  <c r="D106" i="17" s="1"/>
  <c r="C107" i="17"/>
  <c r="D107" i="17" s="1"/>
  <c r="C108" i="17"/>
  <c r="D108" i="17" s="1"/>
  <c r="C109" i="17"/>
  <c r="D109" i="17" s="1"/>
  <c r="C110" i="17"/>
  <c r="D110" i="17" s="1"/>
  <c r="C111" i="17"/>
  <c r="D111" i="17" s="1"/>
  <c r="C112" i="17"/>
  <c r="D112" i="17" s="1"/>
  <c r="C113" i="17"/>
  <c r="D113" i="17" s="1"/>
  <c r="C114" i="17"/>
  <c r="D114" i="17" s="1"/>
  <c r="C115" i="17"/>
  <c r="D115" i="17" s="1"/>
  <c r="C116" i="17"/>
  <c r="D116" i="17" s="1"/>
  <c r="C117" i="17"/>
  <c r="D117" i="17" s="1"/>
  <c r="C118" i="17"/>
  <c r="D118" i="17" s="1"/>
  <c r="C119" i="17"/>
  <c r="D119" i="17" s="1"/>
  <c r="C120" i="17"/>
  <c r="D120" i="17" s="1"/>
  <c r="C121" i="17"/>
  <c r="D121" i="17" s="1"/>
  <c r="C122" i="17"/>
  <c r="D122" i="17" s="1"/>
  <c r="C123" i="17"/>
  <c r="D123" i="17" s="1"/>
  <c r="C124" i="17"/>
  <c r="D124" i="17" s="1"/>
  <c r="C125" i="17"/>
  <c r="D125" i="17" s="1"/>
  <c r="C126" i="17"/>
  <c r="D126" i="17" s="1"/>
  <c r="C127" i="17"/>
  <c r="D127" i="17" s="1"/>
  <c r="C128" i="17"/>
  <c r="D128" i="17" s="1"/>
  <c r="C129" i="17"/>
  <c r="D129" i="17" s="1"/>
  <c r="C130" i="17"/>
  <c r="D130" i="17" s="1"/>
  <c r="C131" i="17"/>
  <c r="D131" i="17" s="1"/>
  <c r="C132" i="17"/>
  <c r="D132" i="17" s="1"/>
  <c r="C133" i="17"/>
  <c r="D133" i="17" s="1"/>
  <c r="C134" i="17"/>
  <c r="D134" i="17" s="1"/>
  <c r="C135" i="17"/>
  <c r="D135" i="17" s="1"/>
  <c r="C136" i="17"/>
  <c r="D136" i="17" s="1"/>
  <c r="C137" i="17"/>
  <c r="D137" i="17" s="1"/>
  <c r="C138" i="17"/>
  <c r="D138" i="17" s="1"/>
  <c r="C139" i="17"/>
  <c r="D139" i="17" s="1"/>
  <c r="C140" i="17"/>
  <c r="D140" i="17" s="1"/>
  <c r="C141" i="17"/>
  <c r="D141" i="17" s="1"/>
  <c r="C142" i="17"/>
  <c r="D142" i="17" s="1"/>
  <c r="C143" i="17"/>
  <c r="D143" i="17" s="1"/>
  <c r="C144" i="17"/>
  <c r="D144" i="17" s="1"/>
  <c r="C145" i="17"/>
  <c r="D145" i="17" s="1"/>
  <c r="C146" i="17"/>
  <c r="D146" i="17" s="1"/>
  <c r="C147" i="17"/>
  <c r="D147" i="17" s="1"/>
  <c r="C148" i="17"/>
  <c r="D148" i="17" s="1"/>
  <c r="C149" i="17"/>
  <c r="D149" i="17" s="1"/>
  <c r="C150" i="17"/>
  <c r="D150" i="17" s="1"/>
  <c r="C151" i="17"/>
  <c r="D151" i="17" s="1"/>
  <c r="C152" i="17"/>
  <c r="D152" i="17" s="1"/>
  <c r="C153" i="17"/>
  <c r="D153" i="17" s="1"/>
  <c r="C154" i="17"/>
  <c r="D154" i="17" s="1"/>
  <c r="C155" i="17"/>
  <c r="D155" i="17" s="1"/>
  <c r="C156" i="17"/>
  <c r="D156" i="17" s="1"/>
  <c r="C157" i="17"/>
  <c r="D157" i="17" s="1"/>
  <c r="C158" i="17"/>
  <c r="D158" i="17" s="1"/>
  <c r="C159" i="17"/>
  <c r="D159" i="17" s="1"/>
  <c r="C160" i="17"/>
  <c r="D160" i="17" s="1"/>
  <c r="C161" i="17"/>
  <c r="D161" i="17" s="1"/>
  <c r="C162" i="17"/>
  <c r="D162" i="17" s="1"/>
  <c r="C163" i="17"/>
  <c r="D163" i="17" s="1"/>
  <c r="C164" i="17"/>
  <c r="D164" i="17" s="1"/>
  <c r="C165" i="17"/>
  <c r="D165" i="17" s="1"/>
  <c r="C166" i="17"/>
  <c r="D166" i="17" s="1"/>
  <c r="C167" i="17"/>
  <c r="D167" i="17" s="1"/>
  <c r="C168" i="17"/>
  <c r="D168" i="17" s="1"/>
  <c r="C169" i="17"/>
  <c r="D169" i="17" s="1"/>
  <c r="C170" i="17"/>
  <c r="D170" i="17" s="1"/>
  <c r="C171" i="17"/>
  <c r="D171" i="17" s="1"/>
  <c r="C172" i="17"/>
  <c r="D172" i="17" s="1"/>
  <c r="C173" i="17"/>
  <c r="D173" i="17" s="1"/>
  <c r="C174" i="17"/>
  <c r="D174" i="17" s="1"/>
  <c r="C175" i="17"/>
  <c r="D175" i="17" s="1"/>
  <c r="C176" i="17"/>
  <c r="D176" i="17" s="1"/>
  <c r="C177" i="17"/>
  <c r="D177" i="17" s="1"/>
  <c r="C178" i="17"/>
  <c r="D178" i="17" s="1"/>
  <c r="C179" i="17"/>
  <c r="D179" i="17" s="1"/>
  <c r="C180" i="17"/>
  <c r="D180" i="17" s="1"/>
  <c r="C181" i="17"/>
  <c r="D181" i="17" s="1"/>
  <c r="C182" i="17"/>
  <c r="D182" i="17" s="1"/>
  <c r="C183" i="17"/>
  <c r="D183" i="17" s="1"/>
  <c r="C184" i="17"/>
  <c r="D184" i="17" s="1"/>
  <c r="C185" i="17"/>
  <c r="D185" i="17" s="1"/>
  <c r="C186" i="17"/>
  <c r="D186" i="17" s="1"/>
  <c r="C187" i="17"/>
  <c r="D187" i="17" s="1"/>
  <c r="C188" i="17"/>
  <c r="D188" i="17" s="1"/>
  <c r="C189" i="17"/>
  <c r="D189" i="17" s="1"/>
  <c r="C190" i="17"/>
  <c r="D190" i="17" s="1"/>
  <c r="C191" i="17"/>
  <c r="D191" i="17" s="1"/>
  <c r="C192" i="17"/>
  <c r="D192" i="17" s="1"/>
  <c r="C193" i="17"/>
  <c r="D193" i="17" s="1"/>
  <c r="C194" i="17"/>
  <c r="D194" i="17" s="1"/>
  <c r="C195" i="17"/>
  <c r="D195" i="17" s="1"/>
  <c r="C196" i="17"/>
  <c r="D196" i="17" s="1"/>
  <c r="C197" i="17"/>
  <c r="D197" i="17" s="1"/>
  <c r="C198" i="17"/>
  <c r="D198" i="17" s="1"/>
  <c r="C199" i="17"/>
  <c r="D199" i="17" s="1"/>
  <c r="C200" i="17"/>
  <c r="D200" i="17" s="1"/>
  <c r="C201" i="17"/>
  <c r="D201" i="17" s="1"/>
  <c r="C202" i="17"/>
  <c r="D202" i="17" s="1"/>
  <c r="C203" i="17"/>
  <c r="D203" i="17" s="1"/>
  <c r="C204" i="17"/>
  <c r="D204" i="17" s="1"/>
  <c r="C205" i="17"/>
  <c r="D205" i="17" s="1"/>
  <c r="C206" i="17"/>
  <c r="D206" i="17" s="1"/>
  <c r="C207" i="17"/>
  <c r="D207" i="17" s="1"/>
  <c r="C208" i="17"/>
  <c r="D208" i="17" s="1"/>
  <c r="C209" i="17"/>
  <c r="D209" i="17" s="1"/>
  <c r="C210" i="17"/>
  <c r="D210" i="17" s="1"/>
  <c r="C211" i="17"/>
  <c r="D211" i="17" s="1"/>
  <c r="C212" i="17"/>
  <c r="D212" i="17" s="1"/>
  <c r="C213" i="17"/>
  <c r="D213" i="17" s="1"/>
  <c r="C214" i="17"/>
  <c r="D214" i="17" s="1"/>
  <c r="C215" i="17"/>
  <c r="D215" i="17" s="1"/>
  <c r="C216" i="17"/>
  <c r="D216" i="17" s="1"/>
  <c r="C217" i="17"/>
  <c r="D217" i="17" s="1"/>
  <c r="C218" i="17"/>
  <c r="D218" i="17" s="1"/>
  <c r="C219" i="17"/>
  <c r="D219" i="17" s="1"/>
  <c r="C220" i="17"/>
  <c r="D220" i="17" s="1"/>
  <c r="C221" i="17"/>
  <c r="D221" i="17" s="1"/>
  <c r="C222" i="17"/>
  <c r="D222" i="17" s="1"/>
  <c r="C223" i="17"/>
  <c r="D223" i="17" s="1"/>
  <c r="C224" i="17"/>
  <c r="D224" i="17" s="1"/>
  <c r="C225" i="17"/>
  <c r="D225" i="17" s="1"/>
  <c r="C226" i="17"/>
  <c r="D226" i="17" s="1"/>
  <c r="C227" i="17"/>
  <c r="D227" i="17" s="1"/>
  <c r="C228" i="17"/>
  <c r="D228" i="17" s="1"/>
  <c r="C229" i="17"/>
  <c r="D229" i="17" s="1"/>
  <c r="C230" i="17"/>
  <c r="D230" i="17" s="1"/>
  <c r="C231" i="17"/>
  <c r="D231" i="17" s="1"/>
  <c r="C232" i="17"/>
  <c r="D232" i="17" s="1"/>
  <c r="C233" i="17"/>
  <c r="D233" i="17" s="1"/>
  <c r="C234" i="17"/>
  <c r="D234" i="17" s="1"/>
  <c r="C235" i="17"/>
  <c r="D235" i="17" s="1"/>
  <c r="C236" i="17"/>
  <c r="D236" i="17" s="1"/>
  <c r="C237" i="17"/>
  <c r="D237" i="17" s="1"/>
  <c r="C238" i="17"/>
  <c r="D238" i="17" s="1"/>
  <c r="C239" i="17"/>
  <c r="D239" i="17" s="1"/>
  <c r="C240" i="17"/>
  <c r="D240" i="17" s="1"/>
  <c r="C241" i="17"/>
  <c r="D241" i="17" s="1"/>
  <c r="C242" i="17"/>
  <c r="D242" i="17" s="1"/>
  <c r="C243" i="17"/>
  <c r="D243" i="17" s="1"/>
  <c r="C244" i="17"/>
  <c r="D244" i="17" s="1"/>
  <c r="C245" i="17"/>
  <c r="D245" i="17" s="1"/>
  <c r="C246" i="17"/>
  <c r="D246" i="17" s="1"/>
  <c r="C247" i="17"/>
  <c r="D247" i="17" s="1"/>
  <c r="C248" i="17"/>
  <c r="D248" i="17" s="1"/>
  <c r="C249" i="17"/>
  <c r="D249" i="17" s="1"/>
  <c r="C250" i="17"/>
  <c r="D250" i="17" s="1"/>
  <c r="C251" i="17"/>
  <c r="D251" i="17" s="1"/>
  <c r="C252" i="17"/>
  <c r="D252" i="17" s="1"/>
  <c r="C253" i="17"/>
  <c r="D253" i="17" s="1"/>
  <c r="C254" i="17"/>
  <c r="D254" i="17" s="1"/>
  <c r="C255" i="17"/>
  <c r="D255" i="17" s="1"/>
  <c r="C256" i="17"/>
  <c r="D256" i="17" s="1"/>
  <c r="C257" i="17"/>
  <c r="D257" i="17" s="1"/>
  <c r="C258" i="17"/>
  <c r="D258" i="17" s="1"/>
  <c r="C259" i="17"/>
  <c r="D259" i="17" s="1"/>
  <c r="C260" i="17"/>
  <c r="D260" i="17" s="1"/>
  <c r="C261" i="17"/>
  <c r="D261" i="17" s="1"/>
  <c r="C262" i="17"/>
  <c r="D262" i="17" s="1"/>
  <c r="C263" i="17"/>
  <c r="D263" i="17" s="1"/>
  <c r="C264" i="17"/>
  <c r="D264" i="17" s="1"/>
  <c r="C265" i="17"/>
  <c r="D265" i="17" s="1"/>
  <c r="C266" i="17"/>
  <c r="D266" i="17" s="1"/>
  <c r="C267" i="17"/>
  <c r="D267" i="17" s="1"/>
  <c r="C268" i="17"/>
  <c r="D268" i="17" s="1"/>
  <c r="C269" i="17"/>
  <c r="D269" i="17" s="1"/>
  <c r="C270" i="17"/>
  <c r="D270" i="17" s="1"/>
  <c r="C271" i="17"/>
  <c r="D271" i="17" s="1"/>
  <c r="C272" i="17"/>
  <c r="D272" i="17" s="1"/>
  <c r="C273" i="17"/>
  <c r="D273" i="17" s="1"/>
  <c r="C274" i="17"/>
  <c r="D274" i="17" s="1"/>
  <c r="C275" i="17"/>
  <c r="D275" i="17" s="1"/>
  <c r="C276" i="17"/>
  <c r="D276" i="17" s="1"/>
  <c r="C277" i="17"/>
  <c r="D277" i="17" s="1"/>
  <c r="C278" i="17"/>
  <c r="D278" i="17" s="1"/>
  <c r="C279" i="17"/>
  <c r="D279" i="17" s="1"/>
  <c r="C280" i="17"/>
  <c r="D280" i="17" s="1"/>
  <c r="C281" i="17"/>
  <c r="D281" i="17" s="1"/>
  <c r="C282" i="17"/>
  <c r="D282" i="17" s="1"/>
  <c r="C283" i="17"/>
  <c r="D283" i="17" s="1"/>
  <c r="C284" i="17"/>
  <c r="D284" i="17" s="1"/>
  <c r="C285" i="17"/>
  <c r="D285" i="17" s="1"/>
  <c r="C286" i="17"/>
  <c r="D286" i="17" s="1"/>
  <c r="C287" i="17"/>
  <c r="D287" i="17" s="1"/>
  <c r="C288" i="17"/>
  <c r="D288" i="17" s="1"/>
  <c r="C289" i="17"/>
  <c r="D289" i="17" s="1"/>
  <c r="C290" i="17"/>
  <c r="D290" i="17" s="1"/>
  <c r="C291" i="17"/>
  <c r="D291" i="17" s="1"/>
  <c r="C292" i="17"/>
  <c r="D292" i="17" s="1"/>
  <c r="C293" i="17"/>
  <c r="D293" i="17" s="1"/>
  <c r="C294" i="17"/>
  <c r="D294" i="17" s="1"/>
  <c r="C295" i="17"/>
  <c r="D295" i="17" s="1"/>
  <c r="C296" i="17"/>
  <c r="D296" i="17" s="1"/>
  <c r="C297" i="17"/>
  <c r="D297" i="17" s="1"/>
  <c r="C298" i="17"/>
  <c r="D298" i="17" s="1"/>
  <c r="C299" i="17"/>
  <c r="D299" i="17" s="1"/>
  <c r="C300" i="17"/>
  <c r="D300" i="17" s="1"/>
  <c r="C301" i="17"/>
  <c r="D301" i="17" s="1"/>
  <c r="C302" i="17"/>
  <c r="D302" i="17" s="1"/>
  <c r="C303" i="17"/>
  <c r="D303" i="17" s="1"/>
  <c r="C304" i="17"/>
  <c r="D304" i="17" s="1"/>
  <c r="C305" i="17"/>
  <c r="D305" i="17" s="1"/>
  <c r="C306" i="17"/>
  <c r="D306" i="17" s="1"/>
  <c r="C307" i="17"/>
  <c r="D307" i="17" s="1"/>
  <c r="C308" i="17"/>
  <c r="D308" i="17" s="1"/>
  <c r="C309" i="17"/>
  <c r="D309" i="17" s="1"/>
  <c r="C310" i="17"/>
  <c r="D310" i="17" s="1"/>
  <c r="C311" i="17"/>
  <c r="D311" i="17" s="1"/>
  <c r="C312" i="17"/>
  <c r="D312" i="17" s="1"/>
  <c r="C313" i="17"/>
  <c r="D313" i="17" s="1"/>
  <c r="C314" i="17"/>
  <c r="D314" i="17" s="1"/>
  <c r="C315" i="17"/>
  <c r="D315" i="17" s="1"/>
  <c r="C316" i="17"/>
  <c r="D316" i="17" s="1"/>
  <c r="C317" i="17"/>
  <c r="D317" i="17" s="1"/>
  <c r="C318" i="17"/>
  <c r="D318" i="17" s="1"/>
  <c r="C319" i="17"/>
  <c r="D319" i="17" s="1"/>
  <c r="C320" i="17"/>
  <c r="D320" i="17" s="1"/>
  <c r="C321" i="17"/>
  <c r="D321" i="17" s="1"/>
  <c r="C322" i="17"/>
  <c r="D322" i="17" s="1"/>
  <c r="C323" i="17"/>
  <c r="D323" i="17" s="1"/>
  <c r="C324" i="17"/>
  <c r="D324" i="17" s="1"/>
  <c r="C325" i="17"/>
  <c r="D325" i="17" s="1"/>
  <c r="C326" i="17"/>
  <c r="D326" i="17" s="1"/>
  <c r="C327" i="17"/>
  <c r="D327" i="17" s="1"/>
  <c r="C328" i="17"/>
  <c r="D328" i="17" s="1"/>
  <c r="C329" i="17"/>
  <c r="D329" i="17" s="1"/>
  <c r="C330" i="17"/>
  <c r="D330" i="17" s="1"/>
  <c r="C331" i="17"/>
  <c r="D331" i="17" s="1"/>
  <c r="C332" i="17"/>
  <c r="D332" i="17" s="1"/>
  <c r="C333" i="17"/>
  <c r="D333" i="17" s="1"/>
  <c r="C334" i="17"/>
  <c r="D334" i="17" s="1"/>
  <c r="C335" i="17"/>
  <c r="D335" i="17" s="1"/>
  <c r="C336" i="17"/>
  <c r="D336" i="17" s="1"/>
  <c r="C337" i="17"/>
  <c r="D337" i="17" s="1"/>
  <c r="C338" i="17"/>
  <c r="D338" i="17" s="1"/>
  <c r="C339" i="17"/>
  <c r="D339" i="17" s="1"/>
  <c r="C340" i="17"/>
  <c r="D340" i="17" s="1"/>
  <c r="C341" i="17"/>
  <c r="D341" i="17" s="1"/>
  <c r="C342" i="17"/>
  <c r="D342" i="17" s="1"/>
  <c r="C343" i="17"/>
  <c r="D343" i="17" s="1"/>
  <c r="C344" i="17"/>
  <c r="D344" i="17" s="1"/>
  <c r="C345" i="17"/>
  <c r="D345" i="17" s="1"/>
  <c r="C346" i="17"/>
  <c r="D346" i="17" s="1"/>
  <c r="C347" i="17"/>
  <c r="D347" i="17" s="1"/>
  <c r="C348" i="17"/>
  <c r="D348" i="17" s="1"/>
  <c r="C349" i="17"/>
  <c r="D349" i="17" s="1"/>
  <c r="C350" i="17"/>
  <c r="D350" i="17" s="1"/>
  <c r="C351" i="17"/>
  <c r="D351" i="17" s="1"/>
  <c r="C352" i="17"/>
  <c r="D352" i="17" s="1"/>
  <c r="C353" i="17"/>
  <c r="D353" i="17" s="1"/>
  <c r="C354" i="17"/>
  <c r="D354" i="17" s="1"/>
  <c r="C355" i="17"/>
  <c r="D355" i="17" s="1"/>
  <c r="C356" i="17"/>
  <c r="D356" i="17" s="1"/>
  <c r="C357" i="17"/>
  <c r="D357" i="17" s="1"/>
  <c r="C358" i="17"/>
  <c r="D358" i="17" s="1"/>
  <c r="C359" i="17"/>
  <c r="D359" i="17" s="1"/>
  <c r="C360" i="17"/>
  <c r="D360" i="17" s="1"/>
  <c r="C361" i="17"/>
  <c r="D361" i="17" s="1"/>
  <c r="C362" i="17"/>
  <c r="D362" i="17" s="1"/>
  <c r="C363" i="17"/>
  <c r="D363" i="17" s="1"/>
  <c r="C364" i="17"/>
  <c r="D364" i="17" s="1"/>
  <c r="C365" i="17"/>
  <c r="D365" i="17" s="1"/>
  <c r="C366" i="17"/>
  <c r="D366" i="17" s="1"/>
  <c r="C367" i="17"/>
  <c r="D367" i="17" s="1"/>
  <c r="C368" i="17"/>
  <c r="D368" i="17" s="1"/>
  <c r="C369" i="17"/>
  <c r="D369" i="17" s="1"/>
  <c r="C370" i="17"/>
  <c r="D370" i="17" s="1"/>
  <c r="C371" i="17"/>
  <c r="D371" i="17" s="1"/>
  <c r="C372" i="17"/>
  <c r="D372" i="17" s="1"/>
  <c r="C373" i="17"/>
  <c r="D373" i="17" s="1"/>
  <c r="C374" i="17"/>
  <c r="D374" i="17" s="1"/>
  <c r="C375" i="17"/>
  <c r="D375" i="17" s="1"/>
  <c r="C376" i="17"/>
  <c r="D376" i="17" s="1"/>
  <c r="C377" i="17"/>
  <c r="D377" i="17" s="1"/>
  <c r="C378" i="17"/>
  <c r="D378" i="17" s="1"/>
  <c r="C379" i="17"/>
  <c r="D379" i="17" s="1"/>
  <c r="C380" i="17"/>
  <c r="D380" i="17" s="1"/>
  <c r="C381" i="17"/>
  <c r="D381" i="17" s="1"/>
  <c r="C382" i="17"/>
  <c r="D382" i="17" s="1"/>
  <c r="C383" i="17"/>
  <c r="D383" i="17" s="1"/>
  <c r="C384" i="17"/>
  <c r="D384" i="17" s="1"/>
  <c r="C385" i="17"/>
  <c r="D385" i="17" s="1"/>
  <c r="C386" i="17"/>
  <c r="D386" i="17" s="1"/>
  <c r="C387" i="17"/>
  <c r="D387" i="17" s="1"/>
  <c r="C388" i="17"/>
  <c r="D388" i="17" s="1"/>
  <c r="C389" i="17"/>
  <c r="D389" i="17" s="1"/>
  <c r="C390" i="17"/>
  <c r="D390" i="17" s="1"/>
  <c r="C391" i="17"/>
  <c r="D391" i="17" s="1"/>
  <c r="C392" i="17"/>
  <c r="D392" i="17" s="1"/>
  <c r="C393" i="17"/>
  <c r="D393" i="17" s="1"/>
  <c r="C394" i="17"/>
  <c r="D394" i="17" s="1"/>
  <c r="C395" i="17"/>
  <c r="D395" i="17" s="1"/>
  <c r="C396" i="17"/>
  <c r="D396" i="17" s="1"/>
  <c r="C397" i="17"/>
  <c r="D397" i="17" s="1"/>
  <c r="C398" i="17"/>
  <c r="D398" i="17" s="1"/>
  <c r="C399" i="17"/>
  <c r="D399" i="17" s="1"/>
  <c r="C400" i="17"/>
  <c r="D400" i="17" s="1"/>
  <c r="C401" i="17"/>
  <c r="D401" i="17" s="1"/>
  <c r="C402" i="17"/>
  <c r="D402" i="17" s="1"/>
  <c r="C403" i="17"/>
  <c r="D403" i="17" s="1"/>
  <c r="C404" i="17"/>
  <c r="D404" i="17" s="1"/>
  <c r="C405" i="17"/>
  <c r="D405" i="17" s="1"/>
  <c r="C406" i="17"/>
  <c r="D406" i="17" s="1"/>
  <c r="C407" i="17"/>
  <c r="D407" i="17" s="1"/>
  <c r="C408" i="17"/>
  <c r="D408" i="17" s="1"/>
  <c r="C409" i="17"/>
  <c r="D409" i="17" s="1"/>
  <c r="C410" i="17"/>
  <c r="D410" i="17" s="1"/>
  <c r="C411" i="17"/>
  <c r="D411" i="17" s="1"/>
  <c r="C412" i="17"/>
  <c r="D412" i="17" s="1"/>
  <c r="C413" i="17"/>
  <c r="D413" i="17" s="1"/>
  <c r="C414" i="17"/>
  <c r="D414" i="17" s="1"/>
  <c r="C415" i="17"/>
  <c r="D415" i="17" s="1"/>
  <c r="C416" i="17"/>
  <c r="D416" i="17" s="1"/>
  <c r="C417" i="17"/>
  <c r="D417" i="17" s="1"/>
  <c r="C418" i="17"/>
  <c r="D418" i="17" s="1"/>
  <c r="C419" i="17"/>
  <c r="D419" i="17" s="1"/>
  <c r="C420" i="17"/>
  <c r="D420" i="17" s="1"/>
  <c r="C421" i="17"/>
  <c r="D421" i="17" s="1"/>
  <c r="C422" i="17"/>
  <c r="D422" i="17" s="1"/>
  <c r="C423" i="17"/>
  <c r="D423" i="17" s="1"/>
  <c r="C424" i="17"/>
  <c r="D424" i="17" s="1"/>
  <c r="C425" i="17"/>
  <c r="D425" i="17" s="1"/>
  <c r="C426" i="17"/>
  <c r="D426" i="17" s="1"/>
  <c r="C427" i="17"/>
  <c r="D427" i="17" s="1"/>
  <c r="C428" i="17"/>
  <c r="D428" i="17" s="1"/>
  <c r="C429" i="17"/>
  <c r="D429" i="17" s="1"/>
  <c r="C430" i="17"/>
  <c r="D430" i="17" s="1"/>
  <c r="C431" i="17"/>
  <c r="D431" i="17" s="1"/>
  <c r="C432" i="17"/>
  <c r="D432" i="17" s="1"/>
  <c r="C433" i="17"/>
  <c r="D433" i="17" s="1"/>
  <c r="C434" i="17"/>
  <c r="D434" i="17" s="1"/>
  <c r="C435" i="17"/>
  <c r="D435" i="17" s="1"/>
  <c r="C436" i="17"/>
  <c r="D436" i="17" s="1"/>
  <c r="C437" i="17"/>
  <c r="D437" i="17" s="1"/>
  <c r="C438" i="17"/>
  <c r="D438" i="17" s="1"/>
  <c r="C439" i="17"/>
  <c r="D439" i="17" s="1"/>
  <c r="C440" i="17"/>
  <c r="D440" i="17" s="1"/>
  <c r="C441" i="17"/>
  <c r="D441" i="17" s="1"/>
  <c r="C442" i="17"/>
  <c r="D442" i="17" s="1"/>
  <c r="C443" i="17"/>
  <c r="D443" i="17" s="1"/>
  <c r="C444" i="17"/>
  <c r="D444" i="17" s="1"/>
  <c r="C445" i="17"/>
  <c r="D445" i="17" s="1"/>
  <c r="C446" i="17"/>
  <c r="D446" i="17" s="1"/>
  <c r="C447" i="17"/>
  <c r="D447" i="17" s="1"/>
  <c r="C448" i="17"/>
  <c r="D448" i="17" s="1"/>
  <c r="C449" i="17"/>
  <c r="D449" i="17" s="1"/>
  <c r="C450" i="17"/>
  <c r="D450" i="17" s="1"/>
  <c r="C451" i="17"/>
  <c r="D451" i="17" s="1"/>
  <c r="C452" i="17"/>
  <c r="D452" i="17" s="1"/>
  <c r="C453" i="17"/>
  <c r="D453" i="17" s="1"/>
  <c r="C454" i="17"/>
  <c r="D454" i="17" s="1"/>
  <c r="C455" i="17"/>
  <c r="D455" i="17" s="1"/>
  <c r="C456" i="17"/>
  <c r="D456" i="17" s="1"/>
  <c r="C457" i="17"/>
  <c r="D457" i="17" s="1"/>
  <c r="C458" i="17"/>
  <c r="D458" i="17" s="1"/>
  <c r="C459" i="17"/>
  <c r="D459" i="17" s="1"/>
  <c r="C460" i="17"/>
  <c r="D460" i="17" s="1"/>
  <c r="C461" i="17"/>
  <c r="D461" i="17" s="1"/>
  <c r="C462" i="17"/>
  <c r="D462" i="17" s="1"/>
  <c r="C463" i="17"/>
  <c r="D463" i="17" s="1"/>
  <c r="C464" i="17"/>
  <c r="D464" i="17" s="1"/>
  <c r="C465" i="17"/>
  <c r="D465" i="17" s="1"/>
  <c r="C466" i="17"/>
  <c r="D466" i="17" s="1"/>
  <c r="C467" i="17"/>
  <c r="D467" i="17" s="1"/>
  <c r="C468" i="17"/>
  <c r="D468" i="17" s="1"/>
  <c r="C469" i="17"/>
  <c r="D469" i="17" s="1"/>
  <c r="C470" i="17"/>
  <c r="D470" i="17" s="1"/>
  <c r="C471" i="17"/>
  <c r="D471" i="17" s="1"/>
  <c r="C472" i="17"/>
  <c r="D472" i="17" s="1"/>
  <c r="C473" i="17"/>
  <c r="D473" i="17" s="1"/>
  <c r="C474" i="17"/>
  <c r="D474" i="17" s="1"/>
  <c r="C475" i="17"/>
  <c r="D475" i="17" s="1"/>
  <c r="C476" i="17"/>
  <c r="D476" i="17" s="1"/>
  <c r="C477" i="17"/>
  <c r="D477" i="17" s="1"/>
  <c r="C478" i="17"/>
  <c r="D478" i="17" s="1"/>
  <c r="C479" i="17"/>
  <c r="D479" i="17" s="1"/>
  <c r="C480" i="17"/>
  <c r="D480" i="17" s="1"/>
  <c r="C481" i="17"/>
  <c r="D481" i="17" s="1"/>
  <c r="C482" i="17"/>
  <c r="D482" i="17" s="1"/>
  <c r="C483" i="17"/>
  <c r="D483" i="17" s="1"/>
  <c r="C484" i="17"/>
  <c r="D484" i="17" s="1"/>
  <c r="C485" i="17"/>
  <c r="D485" i="17" s="1"/>
  <c r="C486" i="17"/>
  <c r="D486" i="17" s="1"/>
  <c r="C487" i="17"/>
  <c r="D487" i="17" s="1"/>
  <c r="C488" i="17"/>
  <c r="D488" i="17" s="1"/>
  <c r="C489" i="17"/>
  <c r="D489" i="17" s="1"/>
  <c r="C490" i="17"/>
  <c r="D490" i="17" s="1"/>
  <c r="C491" i="17"/>
  <c r="D491" i="17" s="1"/>
  <c r="C492" i="17"/>
  <c r="D492" i="17" s="1"/>
  <c r="C493" i="17"/>
  <c r="D493" i="17" s="1"/>
  <c r="C494" i="17"/>
  <c r="D494" i="17" s="1"/>
  <c r="C495" i="17"/>
  <c r="D495" i="17" s="1"/>
  <c r="C496" i="17"/>
  <c r="D496" i="17" s="1"/>
  <c r="C497" i="17"/>
  <c r="D497" i="17" s="1"/>
  <c r="C498" i="17"/>
  <c r="D498" i="17" s="1"/>
  <c r="C499" i="17"/>
  <c r="D499" i="17" s="1"/>
  <c r="C500" i="17"/>
  <c r="D500" i="17" s="1"/>
  <c r="C501" i="17"/>
  <c r="D501" i="17" s="1"/>
  <c r="C502" i="17"/>
  <c r="D502" i="17" s="1"/>
  <c r="C503" i="17"/>
  <c r="D503" i="17" s="1"/>
  <c r="C504" i="17"/>
  <c r="D504" i="17" s="1"/>
  <c r="C505" i="17"/>
  <c r="D505" i="17" s="1"/>
  <c r="C506" i="17"/>
  <c r="D506" i="17" s="1"/>
  <c r="C507" i="17"/>
  <c r="D507" i="17" s="1"/>
  <c r="C508" i="17"/>
  <c r="D508" i="17" s="1"/>
  <c r="C509" i="17"/>
  <c r="D509" i="17" s="1"/>
  <c r="C510" i="17"/>
  <c r="D510" i="17" s="1"/>
  <c r="C511" i="17"/>
  <c r="D511" i="17" s="1"/>
  <c r="C512" i="17"/>
  <c r="D512" i="17" s="1"/>
  <c r="C513" i="17"/>
  <c r="D513" i="17" s="1"/>
  <c r="C514" i="17"/>
  <c r="D514" i="17" s="1"/>
  <c r="C515" i="17"/>
  <c r="D515" i="17" s="1"/>
  <c r="C516" i="17"/>
  <c r="D516" i="17" s="1"/>
  <c r="C517" i="17"/>
  <c r="D517" i="17" s="1"/>
  <c r="C518" i="17"/>
  <c r="D518" i="17" s="1"/>
  <c r="C519" i="17"/>
  <c r="D519" i="17" s="1"/>
  <c r="C520" i="17"/>
  <c r="D520" i="17" s="1"/>
  <c r="C521" i="17"/>
  <c r="D521" i="17" s="1"/>
  <c r="C522" i="17"/>
  <c r="D522" i="17" s="1"/>
  <c r="C523" i="17"/>
  <c r="D523" i="17" s="1"/>
  <c r="C524" i="17"/>
  <c r="D524" i="17" s="1"/>
  <c r="C525" i="17"/>
  <c r="D525" i="17" s="1"/>
  <c r="C526" i="17"/>
  <c r="D526" i="17" s="1"/>
  <c r="C527" i="17"/>
  <c r="D527" i="17" s="1"/>
  <c r="C528" i="17"/>
  <c r="D528" i="17" s="1"/>
  <c r="C529" i="17"/>
  <c r="D529" i="17" s="1"/>
  <c r="C530" i="17"/>
  <c r="D530" i="17" s="1"/>
  <c r="C531" i="17"/>
  <c r="D531" i="17" s="1"/>
  <c r="C532" i="17"/>
  <c r="D532" i="17" s="1"/>
  <c r="C533" i="17"/>
  <c r="D533" i="17" s="1"/>
  <c r="C534" i="17"/>
  <c r="D534" i="17" s="1"/>
  <c r="C535" i="17"/>
  <c r="D535" i="17" s="1"/>
  <c r="C536" i="17"/>
  <c r="D536" i="17" s="1"/>
  <c r="C537" i="17"/>
  <c r="D537" i="17" s="1"/>
  <c r="C538" i="17"/>
  <c r="D538" i="17" s="1"/>
  <c r="C539" i="17"/>
  <c r="D539" i="17" s="1"/>
  <c r="C540" i="17"/>
  <c r="D540" i="17" s="1"/>
  <c r="C541" i="17"/>
  <c r="D541" i="17" s="1"/>
  <c r="C542" i="17"/>
  <c r="D542" i="17" s="1"/>
  <c r="C543" i="17"/>
  <c r="D543" i="17" s="1"/>
  <c r="C544" i="17"/>
  <c r="D544" i="17" s="1"/>
  <c r="C545" i="17"/>
  <c r="D545" i="17" s="1"/>
  <c r="C546" i="17"/>
  <c r="D546" i="17" s="1"/>
  <c r="C547" i="17"/>
  <c r="D547" i="17" s="1"/>
  <c r="C548" i="17"/>
  <c r="D548" i="17" s="1"/>
  <c r="C549" i="17"/>
  <c r="D549" i="17" s="1"/>
  <c r="C550" i="17"/>
  <c r="D550" i="17" s="1"/>
  <c r="C551" i="17"/>
  <c r="D551" i="17" s="1"/>
  <c r="C552" i="17"/>
  <c r="D552" i="17" s="1"/>
  <c r="C553" i="17"/>
  <c r="D553" i="17" s="1"/>
  <c r="C554" i="17"/>
  <c r="D554" i="17" s="1"/>
  <c r="C555" i="17"/>
  <c r="D555" i="17" s="1"/>
  <c r="C556" i="17"/>
  <c r="D556" i="17" s="1"/>
  <c r="C557" i="17"/>
  <c r="D557" i="17" s="1"/>
  <c r="C558" i="17"/>
  <c r="D558" i="17" s="1"/>
  <c r="C559" i="17"/>
  <c r="D559" i="17" s="1"/>
  <c r="C560" i="17"/>
  <c r="D560" i="17" s="1"/>
  <c r="C561" i="17"/>
  <c r="D561" i="17" s="1"/>
  <c r="C562" i="17"/>
  <c r="D562" i="17" s="1"/>
  <c r="C563" i="17"/>
  <c r="D563" i="17" s="1"/>
  <c r="C564" i="17"/>
  <c r="D564" i="17" s="1"/>
  <c r="C565" i="17"/>
  <c r="D565" i="17" s="1"/>
  <c r="C566" i="17"/>
  <c r="D566" i="17" s="1"/>
  <c r="C567" i="17"/>
  <c r="D567" i="17" s="1"/>
  <c r="C568" i="17"/>
  <c r="D568" i="17" s="1"/>
  <c r="C569" i="17"/>
  <c r="D569" i="17" s="1"/>
  <c r="C570" i="17"/>
  <c r="D570" i="17" s="1"/>
  <c r="C571" i="17"/>
  <c r="D571" i="17" s="1"/>
  <c r="C572" i="17"/>
  <c r="D572" i="17" s="1"/>
  <c r="C573" i="17"/>
  <c r="D573" i="17" s="1"/>
  <c r="C574" i="17"/>
  <c r="D574" i="17" s="1"/>
  <c r="C575" i="17"/>
  <c r="D575" i="17" s="1"/>
  <c r="C576" i="17"/>
  <c r="D576" i="17" s="1"/>
  <c r="C577" i="17"/>
  <c r="D577" i="17" s="1"/>
  <c r="C578" i="17"/>
  <c r="D578" i="17" s="1"/>
  <c r="C579" i="17"/>
  <c r="D579" i="17" s="1"/>
  <c r="C580" i="17"/>
  <c r="D580" i="17" s="1"/>
  <c r="C581" i="17"/>
  <c r="D581" i="17" s="1"/>
  <c r="C582" i="17"/>
  <c r="D582" i="17" s="1"/>
  <c r="C583" i="17"/>
  <c r="D583" i="17" s="1"/>
  <c r="C584" i="17"/>
  <c r="D584" i="17" s="1"/>
  <c r="C585" i="17"/>
  <c r="D585" i="17" s="1"/>
  <c r="C586" i="17"/>
  <c r="D586" i="17" s="1"/>
  <c r="C587" i="17"/>
  <c r="D587" i="17" s="1"/>
  <c r="C588" i="17"/>
  <c r="D588" i="17" s="1"/>
  <c r="C589" i="17"/>
  <c r="D589" i="17" s="1"/>
  <c r="C590" i="17"/>
  <c r="D590" i="17" s="1"/>
  <c r="C591" i="17"/>
  <c r="D591" i="17" s="1"/>
  <c r="C592" i="17"/>
  <c r="D592" i="17" s="1"/>
  <c r="C593" i="17"/>
  <c r="D593" i="17" s="1"/>
  <c r="C594" i="17"/>
  <c r="D594" i="17" s="1"/>
  <c r="C595" i="17"/>
  <c r="D595" i="17" s="1"/>
  <c r="C596" i="17"/>
  <c r="D596" i="17" s="1"/>
  <c r="C597" i="17"/>
  <c r="D597" i="17" s="1"/>
  <c r="C598" i="17"/>
  <c r="D598" i="17" s="1"/>
  <c r="C599" i="17"/>
  <c r="D599" i="17" s="1"/>
  <c r="C600" i="17"/>
  <c r="D600" i="17" s="1"/>
  <c r="C601" i="17"/>
  <c r="D601" i="17" s="1"/>
  <c r="C602" i="17"/>
  <c r="D602" i="17" s="1"/>
  <c r="C603" i="17"/>
  <c r="D603" i="17" s="1"/>
  <c r="C604" i="17"/>
  <c r="D604" i="17" s="1"/>
  <c r="C605" i="17"/>
  <c r="D605" i="17" s="1"/>
  <c r="C606" i="17"/>
  <c r="D606" i="17" s="1"/>
  <c r="C607" i="17"/>
  <c r="D607" i="17" s="1"/>
  <c r="C608" i="17"/>
  <c r="D608" i="17" s="1"/>
  <c r="C609" i="17"/>
  <c r="D609" i="17" s="1"/>
  <c r="C610" i="17"/>
  <c r="D610" i="17" s="1"/>
  <c r="C611" i="17"/>
  <c r="D611" i="17" s="1"/>
  <c r="C612" i="17"/>
  <c r="D612" i="17" s="1"/>
  <c r="C613" i="17"/>
  <c r="D613" i="17" s="1"/>
  <c r="C614" i="17"/>
  <c r="D614" i="17" s="1"/>
  <c r="C615" i="17"/>
  <c r="D615" i="17" s="1"/>
  <c r="C616" i="17"/>
  <c r="D616" i="17" s="1"/>
  <c r="C617" i="17"/>
  <c r="D617" i="17" s="1"/>
  <c r="C618" i="17"/>
  <c r="D618" i="17" s="1"/>
  <c r="C619" i="17"/>
  <c r="D619" i="17" s="1"/>
  <c r="C620" i="17"/>
  <c r="D620" i="17" s="1"/>
  <c r="C621" i="17"/>
  <c r="D621" i="17" s="1"/>
  <c r="C622" i="17"/>
  <c r="D622" i="17" s="1"/>
  <c r="C623" i="17"/>
  <c r="D623" i="17" s="1"/>
  <c r="C624" i="17"/>
  <c r="D624" i="17" s="1"/>
  <c r="C625" i="17"/>
  <c r="D625" i="17" s="1"/>
  <c r="C626" i="17"/>
  <c r="D626" i="17" s="1"/>
  <c r="C627" i="17"/>
  <c r="D627" i="17" s="1"/>
  <c r="C628" i="17"/>
  <c r="D628" i="17" s="1"/>
  <c r="C629" i="17"/>
  <c r="D629" i="17" s="1"/>
  <c r="C630" i="17"/>
  <c r="D630" i="17" s="1"/>
  <c r="C631" i="17"/>
  <c r="D631" i="17" s="1"/>
  <c r="C632" i="17"/>
  <c r="D632" i="17" s="1"/>
  <c r="C633" i="17"/>
  <c r="D633" i="17" s="1"/>
  <c r="C634" i="17"/>
  <c r="D634" i="17" s="1"/>
  <c r="C635" i="17"/>
  <c r="D635" i="17" s="1"/>
  <c r="C636" i="17"/>
  <c r="D636" i="17" s="1"/>
  <c r="C637" i="17"/>
  <c r="D637" i="17" s="1"/>
  <c r="C638" i="17"/>
  <c r="D638" i="17" s="1"/>
  <c r="C639" i="17"/>
  <c r="D639" i="17" s="1"/>
  <c r="C640" i="17"/>
  <c r="D640" i="17" s="1"/>
  <c r="C641" i="17"/>
  <c r="D641" i="17" s="1"/>
  <c r="C642" i="17"/>
  <c r="D642" i="17" s="1"/>
  <c r="C643" i="17"/>
  <c r="D643" i="17" s="1"/>
  <c r="C644" i="17"/>
  <c r="D644" i="17" s="1"/>
  <c r="C645" i="17"/>
  <c r="D645" i="17" s="1"/>
  <c r="C646" i="17"/>
  <c r="D646" i="17" s="1"/>
  <c r="C647" i="17"/>
  <c r="D647" i="17" s="1"/>
  <c r="C648" i="17"/>
  <c r="D648" i="17" s="1"/>
  <c r="C649" i="17"/>
  <c r="D649" i="17" s="1"/>
  <c r="C650" i="17"/>
  <c r="D650" i="17" s="1"/>
  <c r="C651" i="17"/>
  <c r="D651" i="17" s="1"/>
  <c r="C652" i="17"/>
  <c r="D652" i="17" s="1"/>
  <c r="C653" i="17"/>
  <c r="D653" i="17" s="1"/>
  <c r="C654" i="17"/>
  <c r="D654" i="17" s="1"/>
  <c r="C655" i="17"/>
  <c r="D655" i="17" s="1"/>
  <c r="C656" i="17"/>
  <c r="D656" i="17" s="1"/>
  <c r="C657" i="17"/>
  <c r="D657" i="17" s="1"/>
  <c r="C658" i="17"/>
  <c r="D658" i="17" s="1"/>
  <c r="C659" i="17"/>
  <c r="D659" i="17" s="1"/>
  <c r="C660" i="17"/>
  <c r="D660" i="17" s="1"/>
  <c r="C661" i="17"/>
  <c r="D661" i="17" s="1"/>
  <c r="C662" i="17"/>
  <c r="D662" i="17" s="1"/>
  <c r="C663" i="17"/>
  <c r="D663" i="17" s="1"/>
  <c r="C664" i="17"/>
  <c r="D664" i="17" s="1"/>
  <c r="C665" i="17"/>
  <c r="D665" i="17" s="1"/>
  <c r="C666" i="17"/>
  <c r="D666" i="17" s="1"/>
  <c r="C667" i="17"/>
  <c r="D667" i="17" s="1"/>
  <c r="C668" i="17"/>
  <c r="D668" i="17" s="1"/>
  <c r="C669" i="17"/>
  <c r="D669" i="17" s="1"/>
  <c r="C670" i="17"/>
  <c r="D670" i="17" s="1"/>
  <c r="C671" i="17"/>
  <c r="D671" i="17" s="1"/>
  <c r="C672" i="17"/>
  <c r="D672" i="17" s="1"/>
  <c r="C673" i="17"/>
  <c r="D673" i="17" s="1"/>
  <c r="C674" i="17"/>
  <c r="D674" i="17" s="1"/>
  <c r="C675" i="17"/>
  <c r="D675" i="17" s="1"/>
  <c r="C676" i="17"/>
  <c r="D676" i="17" s="1"/>
  <c r="C677" i="17"/>
  <c r="D677" i="17" s="1"/>
  <c r="C678" i="17"/>
  <c r="D678" i="17" s="1"/>
  <c r="C679" i="17"/>
  <c r="D679" i="17" s="1"/>
  <c r="C680" i="17"/>
  <c r="D680" i="17" s="1"/>
  <c r="C681" i="17"/>
  <c r="D681" i="17" s="1"/>
  <c r="C682" i="17"/>
  <c r="D682" i="17" s="1"/>
  <c r="C683" i="17"/>
  <c r="D683" i="17" s="1"/>
  <c r="C684" i="17"/>
  <c r="D684" i="17" s="1"/>
  <c r="C685" i="17"/>
  <c r="D685" i="17" s="1"/>
  <c r="C686" i="17"/>
  <c r="D686" i="17" s="1"/>
  <c r="C687" i="17"/>
  <c r="D687" i="17" s="1"/>
  <c r="C688" i="17"/>
  <c r="D688" i="17" s="1"/>
  <c r="C689" i="17"/>
  <c r="D689" i="17" s="1"/>
  <c r="C690" i="17"/>
  <c r="D690" i="17" s="1"/>
  <c r="C691" i="17"/>
  <c r="D691" i="17" s="1"/>
  <c r="C692" i="17"/>
  <c r="D692" i="17" s="1"/>
  <c r="C693" i="17"/>
  <c r="D693" i="17" s="1"/>
  <c r="C694" i="17"/>
  <c r="D694" i="17" s="1"/>
  <c r="C695" i="17"/>
  <c r="D695" i="17" s="1"/>
  <c r="C696" i="17"/>
  <c r="D696" i="17" s="1"/>
  <c r="C697" i="17"/>
  <c r="D697" i="17" s="1"/>
  <c r="C698" i="17"/>
  <c r="D698" i="17" s="1"/>
  <c r="C699" i="17"/>
  <c r="D699" i="17" s="1"/>
  <c r="C700" i="17"/>
  <c r="D700" i="17" s="1"/>
  <c r="C701" i="17"/>
  <c r="D701" i="17" s="1"/>
  <c r="C702" i="17"/>
  <c r="D702" i="17" s="1"/>
  <c r="C703" i="17"/>
  <c r="D703" i="17" s="1"/>
  <c r="C704" i="17"/>
  <c r="D704" i="17" s="1"/>
  <c r="C705" i="17"/>
  <c r="D705" i="17" s="1"/>
  <c r="C706" i="17"/>
  <c r="D706" i="17" s="1"/>
  <c r="C707" i="17"/>
  <c r="D707" i="17" s="1"/>
  <c r="C708" i="17"/>
  <c r="D708" i="17" s="1"/>
  <c r="C709" i="17"/>
  <c r="D709" i="17" s="1"/>
  <c r="C710" i="17"/>
  <c r="D710" i="17" s="1"/>
  <c r="C711" i="17"/>
  <c r="D711" i="17" s="1"/>
  <c r="C712" i="17"/>
  <c r="D712" i="17" s="1"/>
  <c r="C713" i="17"/>
  <c r="D713" i="17" s="1"/>
  <c r="C714" i="17"/>
  <c r="D714" i="17" s="1"/>
  <c r="C715" i="17"/>
  <c r="D715" i="17" s="1"/>
  <c r="C716" i="17"/>
  <c r="D716" i="17" s="1"/>
  <c r="C717" i="17"/>
  <c r="D717" i="17" s="1"/>
  <c r="C718" i="17"/>
  <c r="D718" i="17" s="1"/>
  <c r="C719" i="17"/>
  <c r="D719" i="17" s="1"/>
  <c r="C720" i="17"/>
  <c r="D720" i="17" s="1"/>
  <c r="C721" i="17"/>
  <c r="D721" i="17" s="1"/>
  <c r="C722" i="17"/>
  <c r="D722" i="17" s="1"/>
  <c r="C723" i="17"/>
  <c r="D723" i="17" s="1"/>
  <c r="C724" i="17"/>
  <c r="D724" i="17" s="1"/>
  <c r="C725" i="17"/>
  <c r="D725" i="17" s="1"/>
  <c r="C726" i="17"/>
  <c r="D726" i="17" s="1"/>
  <c r="C727" i="17"/>
  <c r="D727" i="17" s="1"/>
  <c r="C728" i="17"/>
  <c r="D728" i="17" s="1"/>
  <c r="C729" i="17"/>
  <c r="D729" i="17" s="1"/>
  <c r="C730" i="17"/>
  <c r="D730" i="17" s="1"/>
  <c r="C731" i="17"/>
  <c r="D731" i="17" s="1"/>
  <c r="C732" i="17"/>
  <c r="D732" i="17" s="1"/>
  <c r="C733" i="17"/>
  <c r="D733" i="17" s="1"/>
  <c r="C734" i="17"/>
  <c r="D734" i="17" s="1"/>
  <c r="C735" i="17"/>
  <c r="D735" i="17" s="1"/>
  <c r="C736" i="17"/>
  <c r="D736" i="17" s="1"/>
  <c r="C737" i="17"/>
  <c r="D737" i="17" s="1"/>
  <c r="C738" i="17"/>
  <c r="D738" i="17" s="1"/>
  <c r="C739" i="17"/>
  <c r="D739" i="17" s="1"/>
  <c r="C740" i="17"/>
  <c r="D740" i="17" s="1"/>
  <c r="C741" i="17"/>
  <c r="D741" i="17" s="1"/>
  <c r="C742" i="17"/>
  <c r="D742" i="17" s="1"/>
  <c r="C743" i="17"/>
  <c r="D743" i="17" s="1"/>
  <c r="C744" i="17"/>
  <c r="D744" i="17" s="1"/>
  <c r="C745" i="17"/>
  <c r="D745" i="17" s="1"/>
  <c r="C746" i="17"/>
  <c r="D746" i="17" s="1"/>
  <c r="C747" i="17"/>
  <c r="D747" i="17" s="1"/>
  <c r="C748" i="17"/>
  <c r="D748" i="17" s="1"/>
  <c r="C749" i="17"/>
  <c r="D749" i="17" s="1"/>
  <c r="C750" i="17"/>
  <c r="D750" i="17" s="1"/>
  <c r="C751" i="17"/>
  <c r="D751" i="17" s="1"/>
  <c r="C752" i="17"/>
  <c r="D752" i="17" s="1"/>
  <c r="C753" i="17"/>
  <c r="D753" i="17" s="1"/>
  <c r="C754" i="17"/>
  <c r="D754" i="17" s="1"/>
  <c r="C755" i="17"/>
  <c r="D755" i="17" s="1"/>
  <c r="C756" i="17"/>
  <c r="D756" i="17" s="1"/>
  <c r="C757" i="17"/>
  <c r="D757" i="17" s="1"/>
  <c r="C758" i="17"/>
  <c r="D758" i="17" s="1"/>
  <c r="C759" i="17"/>
  <c r="D759" i="17" s="1"/>
  <c r="C760" i="17"/>
  <c r="D760" i="17" s="1"/>
  <c r="C761" i="17"/>
  <c r="D761" i="17" s="1"/>
  <c r="C762" i="17"/>
  <c r="D762" i="17" s="1"/>
  <c r="C763" i="17"/>
  <c r="D763" i="17" s="1"/>
  <c r="C764" i="17"/>
  <c r="D764" i="17" s="1"/>
  <c r="C765" i="17"/>
  <c r="D765" i="17" s="1"/>
  <c r="C766" i="17"/>
  <c r="D766" i="17" s="1"/>
  <c r="C767" i="17"/>
  <c r="D767" i="17" s="1"/>
  <c r="C768" i="17"/>
  <c r="D768" i="17" s="1"/>
  <c r="C769" i="17"/>
  <c r="D769" i="17" s="1"/>
  <c r="C770" i="17"/>
  <c r="D770" i="17" s="1"/>
  <c r="C771" i="17"/>
  <c r="D771" i="17" s="1"/>
  <c r="C772" i="17"/>
  <c r="D772" i="17" s="1"/>
  <c r="C773" i="17"/>
  <c r="D773" i="17" s="1"/>
  <c r="C774" i="17"/>
  <c r="D774" i="17" s="1"/>
  <c r="C775" i="17"/>
  <c r="D775" i="17" s="1"/>
  <c r="C776" i="17"/>
  <c r="D776" i="17" s="1"/>
  <c r="C777" i="17"/>
  <c r="D777" i="17" s="1"/>
  <c r="C778" i="17"/>
  <c r="D778" i="17" s="1"/>
  <c r="C779" i="17"/>
  <c r="D779" i="17" s="1"/>
  <c r="C780" i="17"/>
  <c r="D780" i="17" s="1"/>
  <c r="C781" i="17"/>
  <c r="D781" i="17" s="1"/>
  <c r="C782" i="17"/>
  <c r="D782" i="17" s="1"/>
  <c r="C783" i="17"/>
  <c r="D783" i="17" s="1"/>
  <c r="C784" i="17"/>
  <c r="D784" i="17" s="1"/>
  <c r="C785" i="17"/>
  <c r="D785" i="17" s="1"/>
  <c r="C786" i="17"/>
  <c r="D786" i="17" s="1"/>
  <c r="C787" i="17"/>
  <c r="D787" i="17" s="1"/>
  <c r="C788" i="17"/>
  <c r="D788" i="17" s="1"/>
  <c r="C789" i="17"/>
  <c r="D789" i="17" s="1"/>
  <c r="C790" i="17"/>
  <c r="D790" i="17" s="1"/>
  <c r="C791" i="17"/>
  <c r="D791" i="17" s="1"/>
  <c r="C792" i="17"/>
  <c r="D792" i="17" s="1"/>
  <c r="C793" i="17"/>
  <c r="D793" i="17" s="1"/>
  <c r="C794" i="17"/>
  <c r="D794" i="17" s="1"/>
  <c r="C795" i="17"/>
  <c r="D795" i="17" s="1"/>
  <c r="C796" i="17"/>
  <c r="D796" i="17" s="1"/>
  <c r="C797" i="17"/>
  <c r="D797" i="17" s="1"/>
  <c r="C798" i="17"/>
  <c r="D798" i="17" s="1"/>
  <c r="C799" i="17"/>
  <c r="D799" i="17" s="1"/>
  <c r="C800" i="17"/>
  <c r="D800" i="17" s="1"/>
  <c r="C801" i="17"/>
  <c r="D801" i="17" s="1"/>
  <c r="C802" i="17"/>
  <c r="D802" i="17" s="1"/>
  <c r="C803" i="17"/>
  <c r="D803" i="17" s="1"/>
  <c r="C804" i="17"/>
  <c r="D804" i="17" s="1"/>
  <c r="C805" i="17"/>
  <c r="D805" i="17" s="1"/>
  <c r="C806" i="17"/>
  <c r="D806" i="17" s="1"/>
  <c r="C807" i="17"/>
  <c r="D807" i="17" s="1"/>
  <c r="C808" i="17"/>
  <c r="D808" i="17" s="1"/>
  <c r="C809" i="17"/>
  <c r="D809" i="17" s="1"/>
  <c r="C810" i="17"/>
  <c r="D810" i="17" s="1"/>
  <c r="C811" i="17"/>
  <c r="D811" i="17" s="1"/>
  <c r="C812" i="17"/>
  <c r="D812" i="17" s="1"/>
  <c r="C813" i="17"/>
  <c r="D813" i="17" s="1"/>
  <c r="C814" i="17"/>
  <c r="D814" i="17" s="1"/>
  <c r="C815" i="17"/>
  <c r="D815" i="17" s="1"/>
  <c r="C816" i="17"/>
  <c r="D816" i="17" s="1"/>
  <c r="C817" i="17"/>
  <c r="D817" i="17" s="1"/>
  <c r="C818" i="17"/>
  <c r="D818" i="17" s="1"/>
  <c r="C819" i="17"/>
  <c r="D819" i="17" s="1"/>
  <c r="C820" i="17"/>
  <c r="D820" i="17" s="1"/>
  <c r="C821" i="17"/>
  <c r="D821" i="17" s="1"/>
  <c r="C822" i="17"/>
  <c r="D822" i="17" s="1"/>
  <c r="C823" i="17"/>
  <c r="D823" i="17" s="1"/>
  <c r="C824" i="17"/>
  <c r="D824" i="17" s="1"/>
  <c r="C825" i="17"/>
  <c r="D825" i="17" s="1"/>
  <c r="C826" i="17"/>
  <c r="D826" i="17" s="1"/>
  <c r="C827" i="17"/>
  <c r="D827" i="17" s="1"/>
  <c r="C828" i="17"/>
  <c r="D828" i="17" s="1"/>
  <c r="C829" i="17"/>
  <c r="D829" i="17" s="1"/>
  <c r="C830" i="17"/>
  <c r="D830" i="17" s="1"/>
  <c r="C831" i="17"/>
  <c r="D831" i="17" s="1"/>
  <c r="C832" i="17"/>
  <c r="D832" i="17" s="1"/>
  <c r="C833" i="17"/>
  <c r="D833" i="17" s="1"/>
  <c r="C834" i="17"/>
  <c r="D834" i="17" s="1"/>
  <c r="C835" i="17"/>
  <c r="D835" i="17" s="1"/>
  <c r="C836" i="17"/>
  <c r="D836" i="17" s="1"/>
  <c r="C837" i="17"/>
  <c r="D837" i="17" s="1"/>
  <c r="C838" i="17"/>
  <c r="D838" i="17" s="1"/>
  <c r="C839" i="17"/>
  <c r="D839" i="17" s="1"/>
  <c r="C840" i="17"/>
  <c r="D840" i="17" s="1"/>
  <c r="C841" i="17"/>
  <c r="D841" i="17" s="1"/>
  <c r="C842" i="17"/>
  <c r="D842" i="17" s="1"/>
  <c r="C843" i="17"/>
  <c r="D843" i="17" s="1"/>
  <c r="C844" i="17"/>
  <c r="D844" i="17" s="1"/>
  <c r="C845" i="17"/>
  <c r="D845" i="17" s="1"/>
  <c r="C846" i="17"/>
  <c r="D846" i="17" s="1"/>
  <c r="C847" i="17"/>
  <c r="D847" i="17" s="1"/>
  <c r="C848" i="17"/>
  <c r="D848" i="17" s="1"/>
  <c r="C849" i="17"/>
  <c r="D849" i="17" s="1"/>
  <c r="C850" i="17"/>
  <c r="D850" i="17" s="1"/>
  <c r="C851" i="17"/>
  <c r="D851" i="17" s="1"/>
  <c r="C852" i="17"/>
  <c r="D852" i="17" s="1"/>
  <c r="C853" i="17"/>
  <c r="D853" i="17" s="1"/>
  <c r="C854" i="17"/>
  <c r="D854" i="17" s="1"/>
  <c r="C855" i="17"/>
  <c r="D855" i="17" s="1"/>
  <c r="C856" i="17"/>
  <c r="D856" i="17" s="1"/>
  <c r="C857" i="17"/>
  <c r="D857" i="17" s="1"/>
  <c r="C858" i="17"/>
  <c r="D858" i="17" s="1"/>
  <c r="C859" i="17"/>
  <c r="D859" i="17" s="1"/>
  <c r="C860" i="17"/>
  <c r="D860" i="17" s="1"/>
  <c r="C861" i="17"/>
  <c r="D861" i="17" s="1"/>
  <c r="C862" i="17"/>
  <c r="D862" i="17" s="1"/>
  <c r="C863" i="17"/>
  <c r="D863" i="17" s="1"/>
  <c r="C864" i="17"/>
  <c r="D864" i="17" s="1"/>
  <c r="C865" i="17"/>
  <c r="D865" i="17" s="1"/>
  <c r="C866" i="17"/>
  <c r="D866" i="17" s="1"/>
  <c r="C867" i="17"/>
  <c r="D867" i="17" s="1"/>
  <c r="C868" i="17"/>
  <c r="D868" i="17" s="1"/>
  <c r="C869" i="17"/>
  <c r="D869" i="17" s="1"/>
  <c r="C870" i="17"/>
  <c r="D870" i="17" s="1"/>
  <c r="C871" i="17"/>
  <c r="D871" i="17" s="1"/>
  <c r="C872" i="17"/>
  <c r="D872" i="17" s="1"/>
  <c r="C873" i="17"/>
  <c r="D873" i="17" s="1"/>
  <c r="C874" i="17"/>
  <c r="D874" i="17" s="1"/>
  <c r="C875" i="17"/>
  <c r="D875" i="17" s="1"/>
  <c r="C876" i="17"/>
  <c r="D876" i="17" s="1"/>
  <c r="C877" i="17"/>
  <c r="D877" i="17" s="1"/>
  <c r="C878" i="17"/>
  <c r="D878" i="17" s="1"/>
  <c r="C879" i="17"/>
  <c r="D879" i="17" s="1"/>
  <c r="C880" i="17"/>
  <c r="D880" i="17" s="1"/>
  <c r="C881" i="17"/>
  <c r="D881" i="17" s="1"/>
  <c r="C882" i="17"/>
  <c r="D882" i="17" s="1"/>
  <c r="C883" i="17"/>
  <c r="D883" i="17" s="1"/>
  <c r="C884" i="17"/>
  <c r="D884" i="17" s="1"/>
  <c r="C885" i="17"/>
  <c r="D885" i="17" s="1"/>
  <c r="C886" i="17"/>
  <c r="D886" i="17" s="1"/>
  <c r="C887" i="17"/>
  <c r="D887" i="17" s="1"/>
  <c r="C888" i="17"/>
  <c r="D888" i="17" s="1"/>
  <c r="C889" i="17"/>
  <c r="D889" i="17" s="1"/>
  <c r="C890" i="17"/>
  <c r="D890" i="17" s="1"/>
  <c r="C891" i="17"/>
  <c r="D891" i="17" s="1"/>
  <c r="C892" i="17"/>
  <c r="D892" i="17" s="1"/>
  <c r="C893" i="17"/>
  <c r="D893" i="17" s="1"/>
  <c r="C894" i="17"/>
  <c r="D894" i="17" s="1"/>
  <c r="C895" i="17"/>
  <c r="D895" i="17" s="1"/>
  <c r="C896" i="17"/>
  <c r="D896" i="17" s="1"/>
  <c r="C897" i="17"/>
  <c r="D897" i="17" s="1"/>
  <c r="C898" i="17"/>
  <c r="D898" i="17" s="1"/>
  <c r="C899" i="17"/>
  <c r="D899" i="17" s="1"/>
  <c r="C900" i="17"/>
  <c r="D900" i="17" s="1"/>
  <c r="C901" i="17"/>
  <c r="D901" i="17" s="1"/>
  <c r="C902" i="17"/>
  <c r="D902" i="17" s="1"/>
  <c r="C903" i="17"/>
  <c r="D903" i="17" s="1"/>
  <c r="C904" i="17"/>
  <c r="D904" i="17" s="1"/>
  <c r="C905" i="17"/>
  <c r="D905" i="17" s="1"/>
  <c r="C906" i="17"/>
  <c r="D906" i="17" s="1"/>
  <c r="C907" i="17"/>
  <c r="D907" i="17" s="1"/>
  <c r="C908" i="17"/>
  <c r="D908" i="17" s="1"/>
  <c r="C909" i="17"/>
  <c r="D909" i="17" s="1"/>
  <c r="C910" i="17"/>
  <c r="D910" i="17" s="1"/>
  <c r="C911" i="17"/>
  <c r="D911" i="17" s="1"/>
  <c r="C912" i="17"/>
  <c r="D912" i="17" s="1"/>
  <c r="C913" i="17"/>
  <c r="D913" i="17" s="1"/>
  <c r="C914" i="17"/>
  <c r="D914" i="17" s="1"/>
  <c r="C915" i="17"/>
  <c r="D915" i="17" s="1"/>
  <c r="C916" i="17"/>
  <c r="D916" i="17" s="1"/>
  <c r="C917" i="17"/>
  <c r="D917" i="17" s="1"/>
  <c r="C918" i="17"/>
  <c r="D918" i="17" s="1"/>
  <c r="C919" i="17"/>
  <c r="D919" i="17" s="1"/>
  <c r="C920" i="17"/>
  <c r="D920" i="17" s="1"/>
  <c r="C921" i="17"/>
  <c r="D921" i="17" s="1"/>
  <c r="C922" i="17"/>
  <c r="D922" i="17" s="1"/>
  <c r="C923" i="17"/>
  <c r="D923" i="17" s="1"/>
  <c r="C924" i="17"/>
  <c r="D924" i="17" s="1"/>
  <c r="C925" i="17"/>
  <c r="D925" i="17" s="1"/>
  <c r="C926" i="17"/>
  <c r="D926" i="17" s="1"/>
  <c r="C927" i="17"/>
  <c r="D927" i="17" s="1"/>
  <c r="C928" i="17"/>
  <c r="D928" i="17" s="1"/>
  <c r="C929" i="17"/>
  <c r="D929" i="17" s="1"/>
  <c r="C930" i="17"/>
  <c r="D930" i="17" s="1"/>
  <c r="C931" i="17"/>
  <c r="D931" i="17" s="1"/>
  <c r="C932" i="17"/>
  <c r="D932" i="17" s="1"/>
  <c r="C933" i="17"/>
  <c r="D933" i="17" s="1"/>
  <c r="C934" i="17"/>
  <c r="D934" i="17" s="1"/>
  <c r="C935" i="17"/>
  <c r="D935" i="17" s="1"/>
  <c r="C936" i="17"/>
  <c r="D936" i="17" s="1"/>
  <c r="C937" i="17"/>
  <c r="D937" i="17" s="1"/>
  <c r="C938" i="17"/>
  <c r="D938" i="17" s="1"/>
  <c r="C939" i="17"/>
  <c r="D939" i="17" s="1"/>
  <c r="C940" i="17"/>
  <c r="D940" i="17" s="1"/>
  <c r="C941" i="17"/>
  <c r="D941" i="17" s="1"/>
  <c r="C942" i="17"/>
  <c r="D942" i="17" s="1"/>
  <c r="C943" i="17"/>
  <c r="D943" i="17" s="1"/>
  <c r="C944" i="17"/>
  <c r="D944" i="17" s="1"/>
  <c r="C945" i="17"/>
  <c r="D945" i="17" s="1"/>
  <c r="C946" i="17"/>
  <c r="D946" i="17" s="1"/>
  <c r="C947" i="17"/>
  <c r="D947" i="17" s="1"/>
  <c r="C948" i="17"/>
  <c r="D948" i="17" s="1"/>
  <c r="C949" i="17"/>
  <c r="D949" i="17" s="1"/>
  <c r="C950" i="17"/>
  <c r="D950" i="17" s="1"/>
  <c r="C951" i="17"/>
  <c r="D951" i="17" s="1"/>
  <c r="C952" i="17"/>
  <c r="D952" i="17" s="1"/>
  <c r="C953" i="17"/>
  <c r="D953" i="17" s="1"/>
  <c r="C954" i="17"/>
  <c r="D954" i="17" s="1"/>
  <c r="C955" i="17"/>
  <c r="D955" i="17" s="1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D65" i="16"/>
  <c r="D129" i="16"/>
  <c r="D193" i="16"/>
  <c r="D257" i="16"/>
  <c r="D321" i="16"/>
  <c r="D385" i="16"/>
  <c r="D449" i="16"/>
  <c r="D513" i="16"/>
  <c r="D558" i="16"/>
  <c r="D574" i="16"/>
  <c r="D590" i="16"/>
  <c r="D606" i="16"/>
  <c r="D622" i="16"/>
  <c r="D638" i="16"/>
  <c r="D654" i="16"/>
  <c r="D670" i="16"/>
  <c r="D684" i="16"/>
  <c r="D692" i="16"/>
  <c r="D700" i="16"/>
  <c r="D708" i="16"/>
  <c r="D716" i="16"/>
  <c r="D724" i="16"/>
  <c r="D732" i="16"/>
  <c r="D740" i="16"/>
  <c r="D748" i="16"/>
  <c r="D756" i="16"/>
  <c r="D764" i="16"/>
  <c r="D772" i="16"/>
  <c r="D780" i="16"/>
  <c r="D788" i="16"/>
  <c r="D796" i="16"/>
  <c r="D804" i="16"/>
  <c r="D812" i="16"/>
  <c r="D820" i="16"/>
  <c r="D828" i="16"/>
  <c r="D836" i="16"/>
  <c r="D844" i="16"/>
  <c r="D852" i="16"/>
  <c r="D860" i="16"/>
  <c r="D868" i="16"/>
  <c r="D876" i="16"/>
  <c r="D884" i="16"/>
  <c r="D892" i="16"/>
  <c r="D900" i="16"/>
  <c r="D908" i="16"/>
  <c r="D916" i="16"/>
  <c r="D924" i="16"/>
  <c r="D932" i="16"/>
  <c r="D940" i="16"/>
  <c r="D948" i="16"/>
  <c r="C2" i="16"/>
  <c r="D2" i="16" s="1"/>
  <c r="C3" i="16"/>
  <c r="D3" i="16" s="1"/>
  <c r="C4" i="16"/>
  <c r="D4" i="16" s="1"/>
  <c r="C5" i="16"/>
  <c r="D5" i="16" s="1"/>
  <c r="C6" i="16"/>
  <c r="D6" i="16" s="1"/>
  <c r="C7" i="16"/>
  <c r="D7" i="16" s="1"/>
  <c r="C8" i="16"/>
  <c r="D8" i="16" s="1"/>
  <c r="C9" i="16"/>
  <c r="D9" i="16" s="1"/>
  <c r="C10" i="16"/>
  <c r="D10" i="16" s="1"/>
  <c r="C11" i="16"/>
  <c r="D11" i="16" s="1"/>
  <c r="C12" i="16"/>
  <c r="D12" i="16" s="1"/>
  <c r="C13" i="16"/>
  <c r="D13" i="16" s="1"/>
  <c r="C14" i="16"/>
  <c r="D14" i="16" s="1"/>
  <c r="C15" i="16"/>
  <c r="D15" i="16" s="1"/>
  <c r="C16" i="16"/>
  <c r="D16" i="16" s="1"/>
  <c r="C17" i="16"/>
  <c r="D17" i="16" s="1"/>
  <c r="C18" i="16"/>
  <c r="D18" i="16" s="1"/>
  <c r="C19" i="16"/>
  <c r="D19" i="16" s="1"/>
  <c r="C20" i="16"/>
  <c r="D20" i="16" s="1"/>
  <c r="C21" i="16"/>
  <c r="D21" i="16" s="1"/>
  <c r="C22" i="16"/>
  <c r="D22" i="16" s="1"/>
  <c r="C23" i="16"/>
  <c r="D23" i="16" s="1"/>
  <c r="C24" i="16"/>
  <c r="D24" i="16" s="1"/>
  <c r="C25" i="16"/>
  <c r="D25" i="16" s="1"/>
  <c r="C26" i="16"/>
  <c r="D26" i="16" s="1"/>
  <c r="C27" i="16"/>
  <c r="D27" i="16" s="1"/>
  <c r="C28" i="16"/>
  <c r="D28" i="16" s="1"/>
  <c r="C29" i="16"/>
  <c r="D29" i="16" s="1"/>
  <c r="C30" i="16"/>
  <c r="D30" i="16" s="1"/>
  <c r="C31" i="16"/>
  <c r="D31" i="16" s="1"/>
  <c r="C32" i="16"/>
  <c r="D32" i="16" s="1"/>
  <c r="C33" i="16"/>
  <c r="D33" i="16" s="1"/>
  <c r="C34" i="16"/>
  <c r="D34" i="16" s="1"/>
  <c r="C35" i="16"/>
  <c r="D35" i="16" s="1"/>
  <c r="C36" i="16"/>
  <c r="D36" i="16" s="1"/>
  <c r="C37" i="16"/>
  <c r="D37" i="16" s="1"/>
  <c r="C38" i="16"/>
  <c r="D38" i="16" s="1"/>
  <c r="C39" i="16"/>
  <c r="D39" i="16" s="1"/>
  <c r="C40" i="16"/>
  <c r="D40" i="16" s="1"/>
  <c r="C41" i="16"/>
  <c r="D41" i="16" s="1"/>
  <c r="C42" i="16"/>
  <c r="D42" i="16" s="1"/>
  <c r="C43" i="16"/>
  <c r="D43" i="16" s="1"/>
  <c r="C44" i="16"/>
  <c r="D44" i="16" s="1"/>
  <c r="C45" i="16"/>
  <c r="D45" i="16" s="1"/>
  <c r="C46" i="16"/>
  <c r="D46" i="16" s="1"/>
  <c r="C47" i="16"/>
  <c r="D47" i="16" s="1"/>
  <c r="C48" i="16"/>
  <c r="D48" i="16" s="1"/>
  <c r="C49" i="16"/>
  <c r="D49" i="16" s="1"/>
  <c r="C50" i="16"/>
  <c r="D50" i="16" s="1"/>
  <c r="C51" i="16"/>
  <c r="D51" i="16" s="1"/>
  <c r="C52" i="16"/>
  <c r="D52" i="16" s="1"/>
  <c r="C53" i="16"/>
  <c r="D53" i="16" s="1"/>
  <c r="C54" i="16"/>
  <c r="D54" i="16" s="1"/>
  <c r="C55" i="16"/>
  <c r="D55" i="16" s="1"/>
  <c r="C56" i="16"/>
  <c r="D56" i="16" s="1"/>
  <c r="C57" i="16"/>
  <c r="D57" i="16" s="1"/>
  <c r="C58" i="16"/>
  <c r="D58" i="16" s="1"/>
  <c r="C59" i="16"/>
  <c r="D59" i="16" s="1"/>
  <c r="C60" i="16"/>
  <c r="D60" i="16" s="1"/>
  <c r="C61" i="16"/>
  <c r="D61" i="16" s="1"/>
  <c r="C62" i="16"/>
  <c r="D62" i="16" s="1"/>
  <c r="C63" i="16"/>
  <c r="D63" i="16" s="1"/>
  <c r="C64" i="16"/>
  <c r="D64" i="16" s="1"/>
  <c r="C65" i="16"/>
  <c r="C66" i="16"/>
  <c r="D66" i="16" s="1"/>
  <c r="C67" i="16"/>
  <c r="D67" i="16" s="1"/>
  <c r="C68" i="16"/>
  <c r="D68" i="16" s="1"/>
  <c r="C69" i="16"/>
  <c r="D69" i="16" s="1"/>
  <c r="C70" i="16"/>
  <c r="D70" i="16" s="1"/>
  <c r="C71" i="16"/>
  <c r="D71" i="16" s="1"/>
  <c r="C72" i="16"/>
  <c r="D72" i="16" s="1"/>
  <c r="C73" i="16"/>
  <c r="D73" i="16" s="1"/>
  <c r="C74" i="16"/>
  <c r="D74" i="16" s="1"/>
  <c r="C75" i="16"/>
  <c r="D75" i="16" s="1"/>
  <c r="C76" i="16"/>
  <c r="D76" i="16" s="1"/>
  <c r="C77" i="16"/>
  <c r="D77" i="16" s="1"/>
  <c r="C78" i="16"/>
  <c r="D78" i="16" s="1"/>
  <c r="C79" i="16"/>
  <c r="D79" i="16" s="1"/>
  <c r="C80" i="16"/>
  <c r="D80" i="16" s="1"/>
  <c r="C81" i="16"/>
  <c r="D81" i="16" s="1"/>
  <c r="C82" i="16"/>
  <c r="D82" i="16" s="1"/>
  <c r="C83" i="16"/>
  <c r="D83" i="16" s="1"/>
  <c r="C84" i="16"/>
  <c r="D84" i="16" s="1"/>
  <c r="C85" i="16"/>
  <c r="D85" i="16" s="1"/>
  <c r="C86" i="16"/>
  <c r="D86" i="16" s="1"/>
  <c r="C87" i="16"/>
  <c r="D87" i="16" s="1"/>
  <c r="C88" i="16"/>
  <c r="D88" i="16" s="1"/>
  <c r="C89" i="16"/>
  <c r="D89" i="16" s="1"/>
  <c r="C90" i="16"/>
  <c r="D90" i="16" s="1"/>
  <c r="C91" i="16"/>
  <c r="D91" i="16" s="1"/>
  <c r="C92" i="16"/>
  <c r="D92" i="16" s="1"/>
  <c r="C93" i="16"/>
  <c r="D93" i="16" s="1"/>
  <c r="C94" i="16"/>
  <c r="D94" i="16" s="1"/>
  <c r="C95" i="16"/>
  <c r="D95" i="16" s="1"/>
  <c r="C96" i="16"/>
  <c r="D96" i="16" s="1"/>
  <c r="C97" i="16"/>
  <c r="D97" i="16" s="1"/>
  <c r="C98" i="16"/>
  <c r="D98" i="16" s="1"/>
  <c r="C99" i="16"/>
  <c r="D99" i="16" s="1"/>
  <c r="C100" i="16"/>
  <c r="D100" i="16" s="1"/>
  <c r="C101" i="16"/>
  <c r="D101" i="16" s="1"/>
  <c r="C102" i="16"/>
  <c r="D102" i="16" s="1"/>
  <c r="C103" i="16"/>
  <c r="D103" i="16" s="1"/>
  <c r="C104" i="16"/>
  <c r="D104" i="16" s="1"/>
  <c r="C105" i="16"/>
  <c r="D105" i="16" s="1"/>
  <c r="C106" i="16"/>
  <c r="D106" i="16" s="1"/>
  <c r="C107" i="16"/>
  <c r="D107" i="16" s="1"/>
  <c r="C108" i="16"/>
  <c r="D108" i="16" s="1"/>
  <c r="C109" i="16"/>
  <c r="D109" i="16" s="1"/>
  <c r="C110" i="16"/>
  <c r="D110" i="16" s="1"/>
  <c r="C111" i="16"/>
  <c r="D111" i="16" s="1"/>
  <c r="C112" i="16"/>
  <c r="D112" i="16" s="1"/>
  <c r="C113" i="16"/>
  <c r="D113" i="16" s="1"/>
  <c r="C114" i="16"/>
  <c r="D114" i="16" s="1"/>
  <c r="C115" i="16"/>
  <c r="D115" i="16" s="1"/>
  <c r="C116" i="16"/>
  <c r="D116" i="16" s="1"/>
  <c r="C117" i="16"/>
  <c r="D117" i="16" s="1"/>
  <c r="C118" i="16"/>
  <c r="D118" i="16" s="1"/>
  <c r="C119" i="16"/>
  <c r="D119" i="16" s="1"/>
  <c r="C120" i="16"/>
  <c r="D120" i="16" s="1"/>
  <c r="C121" i="16"/>
  <c r="D121" i="16" s="1"/>
  <c r="C122" i="16"/>
  <c r="D122" i="16" s="1"/>
  <c r="C123" i="16"/>
  <c r="D123" i="16" s="1"/>
  <c r="C124" i="16"/>
  <c r="D124" i="16" s="1"/>
  <c r="C125" i="16"/>
  <c r="D125" i="16" s="1"/>
  <c r="C126" i="16"/>
  <c r="D126" i="16" s="1"/>
  <c r="C127" i="16"/>
  <c r="D127" i="16" s="1"/>
  <c r="C128" i="16"/>
  <c r="D128" i="16" s="1"/>
  <c r="C129" i="16"/>
  <c r="C130" i="16"/>
  <c r="D130" i="16" s="1"/>
  <c r="C131" i="16"/>
  <c r="D131" i="16" s="1"/>
  <c r="C132" i="16"/>
  <c r="D132" i="16" s="1"/>
  <c r="C133" i="16"/>
  <c r="D133" i="16" s="1"/>
  <c r="C134" i="16"/>
  <c r="D134" i="16" s="1"/>
  <c r="C135" i="16"/>
  <c r="D135" i="16" s="1"/>
  <c r="C136" i="16"/>
  <c r="D136" i="16" s="1"/>
  <c r="C137" i="16"/>
  <c r="D137" i="16" s="1"/>
  <c r="C138" i="16"/>
  <c r="D138" i="16" s="1"/>
  <c r="C139" i="16"/>
  <c r="D139" i="16" s="1"/>
  <c r="C140" i="16"/>
  <c r="D140" i="16" s="1"/>
  <c r="C141" i="16"/>
  <c r="D141" i="16" s="1"/>
  <c r="C142" i="16"/>
  <c r="D142" i="16" s="1"/>
  <c r="C143" i="16"/>
  <c r="D143" i="16" s="1"/>
  <c r="C144" i="16"/>
  <c r="D144" i="16" s="1"/>
  <c r="C145" i="16"/>
  <c r="D145" i="16" s="1"/>
  <c r="C146" i="16"/>
  <c r="D146" i="16" s="1"/>
  <c r="C147" i="16"/>
  <c r="D147" i="16" s="1"/>
  <c r="C148" i="16"/>
  <c r="D148" i="16" s="1"/>
  <c r="C149" i="16"/>
  <c r="D149" i="16" s="1"/>
  <c r="C150" i="16"/>
  <c r="D150" i="16" s="1"/>
  <c r="C151" i="16"/>
  <c r="D151" i="16" s="1"/>
  <c r="C152" i="16"/>
  <c r="D152" i="16" s="1"/>
  <c r="C153" i="16"/>
  <c r="D153" i="16" s="1"/>
  <c r="C154" i="16"/>
  <c r="D154" i="16" s="1"/>
  <c r="C155" i="16"/>
  <c r="D155" i="16" s="1"/>
  <c r="C156" i="16"/>
  <c r="D156" i="16" s="1"/>
  <c r="C157" i="16"/>
  <c r="D157" i="16" s="1"/>
  <c r="C158" i="16"/>
  <c r="D158" i="16" s="1"/>
  <c r="C159" i="16"/>
  <c r="D159" i="16" s="1"/>
  <c r="C160" i="16"/>
  <c r="D160" i="16" s="1"/>
  <c r="C161" i="16"/>
  <c r="D161" i="16" s="1"/>
  <c r="C162" i="16"/>
  <c r="D162" i="16" s="1"/>
  <c r="C163" i="16"/>
  <c r="D163" i="16" s="1"/>
  <c r="C164" i="16"/>
  <c r="D164" i="16" s="1"/>
  <c r="C165" i="16"/>
  <c r="D165" i="16" s="1"/>
  <c r="C166" i="16"/>
  <c r="D166" i="16" s="1"/>
  <c r="C167" i="16"/>
  <c r="D167" i="16" s="1"/>
  <c r="C168" i="16"/>
  <c r="D168" i="16" s="1"/>
  <c r="C169" i="16"/>
  <c r="D169" i="16" s="1"/>
  <c r="C170" i="16"/>
  <c r="D170" i="16" s="1"/>
  <c r="C171" i="16"/>
  <c r="D171" i="16" s="1"/>
  <c r="C172" i="16"/>
  <c r="D172" i="16" s="1"/>
  <c r="C173" i="16"/>
  <c r="D173" i="16" s="1"/>
  <c r="C174" i="16"/>
  <c r="D174" i="16" s="1"/>
  <c r="C175" i="16"/>
  <c r="D175" i="16" s="1"/>
  <c r="C176" i="16"/>
  <c r="D176" i="16" s="1"/>
  <c r="C177" i="16"/>
  <c r="D177" i="16" s="1"/>
  <c r="C178" i="16"/>
  <c r="D178" i="16" s="1"/>
  <c r="C179" i="16"/>
  <c r="D179" i="16" s="1"/>
  <c r="C180" i="16"/>
  <c r="D180" i="16" s="1"/>
  <c r="C181" i="16"/>
  <c r="D181" i="16" s="1"/>
  <c r="C182" i="16"/>
  <c r="D182" i="16" s="1"/>
  <c r="C183" i="16"/>
  <c r="D183" i="16" s="1"/>
  <c r="C184" i="16"/>
  <c r="D184" i="16" s="1"/>
  <c r="C185" i="16"/>
  <c r="D185" i="16" s="1"/>
  <c r="C186" i="16"/>
  <c r="D186" i="16" s="1"/>
  <c r="C187" i="16"/>
  <c r="D187" i="16" s="1"/>
  <c r="C188" i="16"/>
  <c r="D188" i="16" s="1"/>
  <c r="C189" i="16"/>
  <c r="D189" i="16" s="1"/>
  <c r="C190" i="16"/>
  <c r="D190" i="16" s="1"/>
  <c r="C191" i="16"/>
  <c r="D191" i="16" s="1"/>
  <c r="C192" i="16"/>
  <c r="D192" i="16" s="1"/>
  <c r="C193" i="16"/>
  <c r="C194" i="16"/>
  <c r="D194" i="16" s="1"/>
  <c r="C195" i="16"/>
  <c r="D195" i="16" s="1"/>
  <c r="C196" i="16"/>
  <c r="D196" i="16" s="1"/>
  <c r="C197" i="16"/>
  <c r="D197" i="16" s="1"/>
  <c r="C198" i="16"/>
  <c r="D198" i="16" s="1"/>
  <c r="C199" i="16"/>
  <c r="D199" i="16" s="1"/>
  <c r="C200" i="16"/>
  <c r="D200" i="16" s="1"/>
  <c r="C201" i="16"/>
  <c r="D201" i="16" s="1"/>
  <c r="C202" i="16"/>
  <c r="D202" i="16" s="1"/>
  <c r="C203" i="16"/>
  <c r="D203" i="16" s="1"/>
  <c r="C204" i="16"/>
  <c r="D204" i="16" s="1"/>
  <c r="C205" i="16"/>
  <c r="D205" i="16" s="1"/>
  <c r="C206" i="16"/>
  <c r="D206" i="16" s="1"/>
  <c r="C207" i="16"/>
  <c r="D207" i="16" s="1"/>
  <c r="C208" i="16"/>
  <c r="D208" i="16" s="1"/>
  <c r="C209" i="16"/>
  <c r="D209" i="16" s="1"/>
  <c r="C210" i="16"/>
  <c r="D210" i="16" s="1"/>
  <c r="C211" i="16"/>
  <c r="D211" i="16" s="1"/>
  <c r="C212" i="16"/>
  <c r="D212" i="16" s="1"/>
  <c r="C213" i="16"/>
  <c r="D213" i="16" s="1"/>
  <c r="C214" i="16"/>
  <c r="D214" i="16" s="1"/>
  <c r="C215" i="16"/>
  <c r="D215" i="16" s="1"/>
  <c r="C216" i="16"/>
  <c r="D216" i="16" s="1"/>
  <c r="C217" i="16"/>
  <c r="D217" i="16" s="1"/>
  <c r="C218" i="16"/>
  <c r="D218" i="16" s="1"/>
  <c r="C219" i="16"/>
  <c r="D219" i="16" s="1"/>
  <c r="C220" i="16"/>
  <c r="D220" i="16" s="1"/>
  <c r="C221" i="16"/>
  <c r="D221" i="16" s="1"/>
  <c r="C222" i="16"/>
  <c r="D222" i="16" s="1"/>
  <c r="C223" i="16"/>
  <c r="D223" i="16" s="1"/>
  <c r="C224" i="16"/>
  <c r="D224" i="16" s="1"/>
  <c r="C225" i="16"/>
  <c r="D225" i="16" s="1"/>
  <c r="C226" i="16"/>
  <c r="D226" i="16" s="1"/>
  <c r="C227" i="16"/>
  <c r="D227" i="16" s="1"/>
  <c r="C228" i="16"/>
  <c r="D228" i="16" s="1"/>
  <c r="C229" i="16"/>
  <c r="D229" i="16" s="1"/>
  <c r="C230" i="16"/>
  <c r="D230" i="16" s="1"/>
  <c r="C231" i="16"/>
  <c r="D231" i="16" s="1"/>
  <c r="C232" i="16"/>
  <c r="D232" i="16" s="1"/>
  <c r="C233" i="16"/>
  <c r="D233" i="16" s="1"/>
  <c r="C234" i="16"/>
  <c r="D234" i="16" s="1"/>
  <c r="C235" i="16"/>
  <c r="D235" i="16" s="1"/>
  <c r="C236" i="16"/>
  <c r="D236" i="16" s="1"/>
  <c r="C237" i="16"/>
  <c r="D237" i="16" s="1"/>
  <c r="C238" i="16"/>
  <c r="D238" i="16" s="1"/>
  <c r="C239" i="16"/>
  <c r="D239" i="16" s="1"/>
  <c r="C240" i="16"/>
  <c r="D240" i="16" s="1"/>
  <c r="C241" i="16"/>
  <c r="D241" i="16" s="1"/>
  <c r="C242" i="16"/>
  <c r="D242" i="16" s="1"/>
  <c r="C243" i="16"/>
  <c r="D243" i="16" s="1"/>
  <c r="C244" i="16"/>
  <c r="D244" i="16" s="1"/>
  <c r="C245" i="16"/>
  <c r="D245" i="16" s="1"/>
  <c r="C246" i="16"/>
  <c r="D246" i="16" s="1"/>
  <c r="C247" i="16"/>
  <c r="D247" i="16" s="1"/>
  <c r="C248" i="16"/>
  <c r="D248" i="16" s="1"/>
  <c r="C249" i="16"/>
  <c r="D249" i="16" s="1"/>
  <c r="C250" i="16"/>
  <c r="D250" i="16" s="1"/>
  <c r="C251" i="16"/>
  <c r="D251" i="16" s="1"/>
  <c r="C252" i="16"/>
  <c r="D252" i="16" s="1"/>
  <c r="C253" i="16"/>
  <c r="D253" i="16" s="1"/>
  <c r="C254" i="16"/>
  <c r="D254" i="16" s="1"/>
  <c r="C255" i="16"/>
  <c r="D255" i="16" s="1"/>
  <c r="C256" i="16"/>
  <c r="D256" i="16" s="1"/>
  <c r="C257" i="16"/>
  <c r="C258" i="16"/>
  <c r="D258" i="16" s="1"/>
  <c r="C259" i="16"/>
  <c r="D259" i="16" s="1"/>
  <c r="C260" i="16"/>
  <c r="D260" i="16" s="1"/>
  <c r="C261" i="16"/>
  <c r="D261" i="16" s="1"/>
  <c r="C262" i="16"/>
  <c r="D262" i="16" s="1"/>
  <c r="C263" i="16"/>
  <c r="D263" i="16" s="1"/>
  <c r="C264" i="16"/>
  <c r="D264" i="16" s="1"/>
  <c r="C265" i="16"/>
  <c r="D265" i="16" s="1"/>
  <c r="C266" i="16"/>
  <c r="D266" i="16" s="1"/>
  <c r="C267" i="16"/>
  <c r="D267" i="16" s="1"/>
  <c r="C268" i="16"/>
  <c r="D268" i="16" s="1"/>
  <c r="C269" i="16"/>
  <c r="D269" i="16" s="1"/>
  <c r="C270" i="16"/>
  <c r="D270" i="16" s="1"/>
  <c r="C271" i="16"/>
  <c r="D271" i="16" s="1"/>
  <c r="C272" i="16"/>
  <c r="D272" i="16" s="1"/>
  <c r="C273" i="16"/>
  <c r="D273" i="16" s="1"/>
  <c r="C274" i="16"/>
  <c r="D274" i="16" s="1"/>
  <c r="C275" i="16"/>
  <c r="D275" i="16" s="1"/>
  <c r="C276" i="16"/>
  <c r="D276" i="16" s="1"/>
  <c r="C277" i="16"/>
  <c r="D277" i="16" s="1"/>
  <c r="C278" i="16"/>
  <c r="D278" i="16" s="1"/>
  <c r="C279" i="16"/>
  <c r="D279" i="16" s="1"/>
  <c r="C280" i="16"/>
  <c r="D280" i="16" s="1"/>
  <c r="C281" i="16"/>
  <c r="D281" i="16" s="1"/>
  <c r="C282" i="16"/>
  <c r="D282" i="16" s="1"/>
  <c r="C283" i="16"/>
  <c r="D283" i="16" s="1"/>
  <c r="C284" i="16"/>
  <c r="D284" i="16" s="1"/>
  <c r="C285" i="16"/>
  <c r="D285" i="16" s="1"/>
  <c r="C286" i="16"/>
  <c r="D286" i="16" s="1"/>
  <c r="C287" i="16"/>
  <c r="D287" i="16" s="1"/>
  <c r="C288" i="16"/>
  <c r="D288" i="16" s="1"/>
  <c r="C289" i="16"/>
  <c r="D289" i="16" s="1"/>
  <c r="C290" i="16"/>
  <c r="D290" i="16" s="1"/>
  <c r="C291" i="16"/>
  <c r="D291" i="16" s="1"/>
  <c r="C292" i="16"/>
  <c r="D292" i="16" s="1"/>
  <c r="C293" i="16"/>
  <c r="D293" i="16" s="1"/>
  <c r="C294" i="16"/>
  <c r="D294" i="16" s="1"/>
  <c r="C295" i="16"/>
  <c r="D295" i="16" s="1"/>
  <c r="C296" i="16"/>
  <c r="D296" i="16" s="1"/>
  <c r="C297" i="16"/>
  <c r="D297" i="16" s="1"/>
  <c r="C298" i="16"/>
  <c r="D298" i="16" s="1"/>
  <c r="C299" i="16"/>
  <c r="D299" i="16" s="1"/>
  <c r="C300" i="16"/>
  <c r="D300" i="16" s="1"/>
  <c r="C301" i="16"/>
  <c r="D301" i="16" s="1"/>
  <c r="C302" i="16"/>
  <c r="D302" i="16" s="1"/>
  <c r="C303" i="16"/>
  <c r="D303" i="16" s="1"/>
  <c r="C304" i="16"/>
  <c r="D304" i="16" s="1"/>
  <c r="C305" i="16"/>
  <c r="D305" i="16" s="1"/>
  <c r="C306" i="16"/>
  <c r="D306" i="16" s="1"/>
  <c r="C307" i="16"/>
  <c r="D307" i="16" s="1"/>
  <c r="C308" i="16"/>
  <c r="D308" i="16" s="1"/>
  <c r="C309" i="16"/>
  <c r="D309" i="16" s="1"/>
  <c r="C310" i="16"/>
  <c r="D310" i="16" s="1"/>
  <c r="C311" i="16"/>
  <c r="D311" i="16" s="1"/>
  <c r="C312" i="16"/>
  <c r="D312" i="16" s="1"/>
  <c r="C313" i="16"/>
  <c r="D313" i="16" s="1"/>
  <c r="C314" i="16"/>
  <c r="D314" i="16" s="1"/>
  <c r="C315" i="16"/>
  <c r="D315" i="16" s="1"/>
  <c r="C316" i="16"/>
  <c r="D316" i="16" s="1"/>
  <c r="C317" i="16"/>
  <c r="D317" i="16" s="1"/>
  <c r="C318" i="16"/>
  <c r="D318" i="16" s="1"/>
  <c r="C319" i="16"/>
  <c r="D319" i="16" s="1"/>
  <c r="C320" i="16"/>
  <c r="D320" i="16" s="1"/>
  <c r="C321" i="16"/>
  <c r="C322" i="16"/>
  <c r="D322" i="16" s="1"/>
  <c r="C323" i="16"/>
  <c r="D323" i="16" s="1"/>
  <c r="C324" i="16"/>
  <c r="D324" i="16" s="1"/>
  <c r="C325" i="16"/>
  <c r="D325" i="16" s="1"/>
  <c r="C326" i="16"/>
  <c r="D326" i="16" s="1"/>
  <c r="C327" i="16"/>
  <c r="D327" i="16" s="1"/>
  <c r="C328" i="16"/>
  <c r="D328" i="16" s="1"/>
  <c r="C329" i="16"/>
  <c r="D329" i="16" s="1"/>
  <c r="C330" i="16"/>
  <c r="D330" i="16" s="1"/>
  <c r="C331" i="16"/>
  <c r="D331" i="16" s="1"/>
  <c r="C332" i="16"/>
  <c r="D332" i="16" s="1"/>
  <c r="C333" i="16"/>
  <c r="D333" i="16" s="1"/>
  <c r="C334" i="16"/>
  <c r="D334" i="16" s="1"/>
  <c r="C335" i="16"/>
  <c r="D335" i="16" s="1"/>
  <c r="C336" i="16"/>
  <c r="D336" i="16" s="1"/>
  <c r="C337" i="16"/>
  <c r="D337" i="16" s="1"/>
  <c r="C338" i="16"/>
  <c r="D338" i="16" s="1"/>
  <c r="C339" i="16"/>
  <c r="D339" i="16" s="1"/>
  <c r="C340" i="16"/>
  <c r="D340" i="16" s="1"/>
  <c r="C341" i="16"/>
  <c r="D341" i="16" s="1"/>
  <c r="C342" i="16"/>
  <c r="D342" i="16" s="1"/>
  <c r="C343" i="16"/>
  <c r="D343" i="16" s="1"/>
  <c r="C344" i="16"/>
  <c r="D344" i="16" s="1"/>
  <c r="C345" i="16"/>
  <c r="D345" i="16" s="1"/>
  <c r="C346" i="16"/>
  <c r="D346" i="16" s="1"/>
  <c r="C347" i="16"/>
  <c r="D347" i="16" s="1"/>
  <c r="C348" i="16"/>
  <c r="D348" i="16" s="1"/>
  <c r="C349" i="16"/>
  <c r="D349" i="16" s="1"/>
  <c r="C350" i="16"/>
  <c r="D350" i="16" s="1"/>
  <c r="C351" i="16"/>
  <c r="D351" i="16" s="1"/>
  <c r="C352" i="16"/>
  <c r="D352" i="16" s="1"/>
  <c r="C353" i="16"/>
  <c r="D353" i="16" s="1"/>
  <c r="C354" i="16"/>
  <c r="D354" i="16" s="1"/>
  <c r="C355" i="16"/>
  <c r="D355" i="16" s="1"/>
  <c r="C356" i="16"/>
  <c r="D356" i="16" s="1"/>
  <c r="C357" i="16"/>
  <c r="D357" i="16" s="1"/>
  <c r="C358" i="16"/>
  <c r="D358" i="16" s="1"/>
  <c r="C359" i="16"/>
  <c r="D359" i="16" s="1"/>
  <c r="C360" i="16"/>
  <c r="D360" i="16" s="1"/>
  <c r="C361" i="16"/>
  <c r="D361" i="16" s="1"/>
  <c r="C362" i="16"/>
  <c r="D362" i="16" s="1"/>
  <c r="C363" i="16"/>
  <c r="D363" i="16" s="1"/>
  <c r="C364" i="16"/>
  <c r="D364" i="16" s="1"/>
  <c r="C365" i="16"/>
  <c r="D365" i="16" s="1"/>
  <c r="C366" i="16"/>
  <c r="D366" i="16" s="1"/>
  <c r="C367" i="16"/>
  <c r="D367" i="16" s="1"/>
  <c r="C368" i="16"/>
  <c r="D368" i="16" s="1"/>
  <c r="C369" i="16"/>
  <c r="D369" i="16" s="1"/>
  <c r="C370" i="16"/>
  <c r="D370" i="16" s="1"/>
  <c r="C371" i="16"/>
  <c r="D371" i="16" s="1"/>
  <c r="C372" i="16"/>
  <c r="D372" i="16" s="1"/>
  <c r="C373" i="16"/>
  <c r="D373" i="16" s="1"/>
  <c r="C374" i="16"/>
  <c r="D374" i="16" s="1"/>
  <c r="C375" i="16"/>
  <c r="D375" i="16" s="1"/>
  <c r="C376" i="16"/>
  <c r="D376" i="16" s="1"/>
  <c r="C377" i="16"/>
  <c r="D377" i="16" s="1"/>
  <c r="C378" i="16"/>
  <c r="D378" i="16" s="1"/>
  <c r="C379" i="16"/>
  <c r="D379" i="16" s="1"/>
  <c r="C380" i="16"/>
  <c r="D380" i="16" s="1"/>
  <c r="C381" i="16"/>
  <c r="D381" i="16" s="1"/>
  <c r="C382" i="16"/>
  <c r="D382" i="16" s="1"/>
  <c r="C383" i="16"/>
  <c r="D383" i="16" s="1"/>
  <c r="C384" i="16"/>
  <c r="D384" i="16" s="1"/>
  <c r="C385" i="16"/>
  <c r="C386" i="16"/>
  <c r="D386" i="16" s="1"/>
  <c r="C387" i="16"/>
  <c r="D387" i="16" s="1"/>
  <c r="C388" i="16"/>
  <c r="D388" i="16" s="1"/>
  <c r="C389" i="16"/>
  <c r="D389" i="16" s="1"/>
  <c r="C390" i="16"/>
  <c r="D390" i="16" s="1"/>
  <c r="C391" i="16"/>
  <c r="D391" i="16" s="1"/>
  <c r="C392" i="16"/>
  <c r="D392" i="16" s="1"/>
  <c r="C393" i="16"/>
  <c r="D393" i="16" s="1"/>
  <c r="C394" i="16"/>
  <c r="D394" i="16" s="1"/>
  <c r="C395" i="16"/>
  <c r="D395" i="16" s="1"/>
  <c r="C396" i="16"/>
  <c r="D396" i="16" s="1"/>
  <c r="C397" i="16"/>
  <c r="D397" i="16" s="1"/>
  <c r="C398" i="16"/>
  <c r="D398" i="16" s="1"/>
  <c r="C399" i="16"/>
  <c r="D399" i="16" s="1"/>
  <c r="C400" i="16"/>
  <c r="D400" i="16" s="1"/>
  <c r="C401" i="16"/>
  <c r="D401" i="16" s="1"/>
  <c r="C402" i="16"/>
  <c r="D402" i="16" s="1"/>
  <c r="C403" i="16"/>
  <c r="D403" i="16" s="1"/>
  <c r="C404" i="16"/>
  <c r="D404" i="16" s="1"/>
  <c r="C405" i="16"/>
  <c r="D405" i="16" s="1"/>
  <c r="C406" i="16"/>
  <c r="D406" i="16" s="1"/>
  <c r="C407" i="16"/>
  <c r="D407" i="16" s="1"/>
  <c r="C408" i="16"/>
  <c r="D408" i="16" s="1"/>
  <c r="C409" i="16"/>
  <c r="D409" i="16" s="1"/>
  <c r="C410" i="16"/>
  <c r="D410" i="16" s="1"/>
  <c r="C411" i="16"/>
  <c r="D411" i="16" s="1"/>
  <c r="C412" i="16"/>
  <c r="D412" i="16" s="1"/>
  <c r="C413" i="16"/>
  <c r="D413" i="16" s="1"/>
  <c r="C414" i="16"/>
  <c r="D414" i="16" s="1"/>
  <c r="C415" i="16"/>
  <c r="D415" i="16" s="1"/>
  <c r="C416" i="16"/>
  <c r="D416" i="16" s="1"/>
  <c r="C417" i="16"/>
  <c r="D417" i="16" s="1"/>
  <c r="C418" i="16"/>
  <c r="D418" i="16" s="1"/>
  <c r="C419" i="16"/>
  <c r="D419" i="16" s="1"/>
  <c r="C420" i="16"/>
  <c r="D420" i="16" s="1"/>
  <c r="C421" i="16"/>
  <c r="D421" i="16" s="1"/>
  <c r="C422" i="16"/>
  <c r="D422" i="16" s="1"/>
  <c r="C423" i="16"/>
  <c r="D423" i="16" s="1"/>
  <c r="C424" i="16"/>
  <c r="D424" i="16" s="1"/>
  <c r="C425" i="16"/>
  <c r="D425" i="16" s="1"/>
  <c r="C426" i="16"/>
  <c r="D426" i="16" s="1"/>
  <c r="C427" i="16"/>
  <c r="D427" i="16" s="1"/>
  <c r="C428" i="16"/>
  <c r="D428" i="16" s="1"/>
  <c r="C429" i="16"/>
  <c r="D429" i="16" s="1"/>
  <c r="C430" i="16"/>
  <c r="D430" i="16" s="1"/>
  <c r="C431" i="16"/>
  <c r="D431" i="16" s="1"/>
  <c r="C432" i="16"/>
  <c r="D432" i="16" s="1"/>
  <c r="C433" i="16"/>
  <c r="D433" i="16" s="1"/>
  <c r="C434" i="16"/>
  <c r="D434" i="16" s="1"/>
  <c r="C435" i="16"/>
  <c r="D435" i="16" s="1"/>
  <c r="C436" i="16"/>
  <c r="D436" i="16" s="1"/>
  <c r="C437" i="16"/>
  <c r="D437" i="16" s="1"/>
  <c r="C438" i="16"/>
  <c r="D438" i="16" s="1"/>
  <c r="C439" i="16"/>
  <c r="D439" i="16" s="1"/>
  <c r="C440" i="16"/>
  <c r="D440" i="16" s="1"/>
  <c r="C441" i="16"/>
  <c r="D441" i="16" s="1"/>
  <c r="C442" i="16"/>
  <c r="D442" i="16" s="1"/>
  <c r="C443" i="16"/>
  <c r="D443" i="16" s="1"/>
  <c r="C444" i="16"/>
  <c r="D444" i="16" s="1"/>
  <c r="C445" i="16"/>
  <c r="D445" i="16" s="1"/>
  <c r="C446" i="16"/>
  <c r="D446" i="16" s="1"/>
  <c r="C447" i="16"/>
  <c r="D447" i="16" s="1"/>
  <c r="C448" i="16"/>
  <c r="D448" i="16" s="1"/>
  <c r="C449" i="16"/>
  <c r="C450" i="16"/>
  <c r="D450" i="16" s="1"/>
  <c r="C451" i="16"/>
  <c r="D451" i="16" s="1"/>
  <c r="C452" i="16"/>
  <c r="D452" i="16" s="1"/>
  <c r="C453" i="16"/>
  <c r="D453" i="16" s="1"/>
  <c r="C454" i="16"/>
  <c r="D454" i="16" s="1"/>
  <c r="C455" i="16"/>
  <c r="D455" i="16" s="1"/>
  <c r="C456" i="16"/>
  <c r="D456" i="16" s="1"/>
  <c r="C457" i="16"/>
  <c r="D457" i="16" s="1"/>
  <c r="C458" i="16"/>
  <c r="D458" i="16" s="1"/>
  <c r="C459" i="16"/>
  <c r="D459" i="16" s="1"/>
  <c r="C460" i="16"/>
  <c r="D460" i="16" s="1"/>
  <c r="C461" i="16"/>
  <c r="D461" i="16" s="1"/>
  <c r="C462" i="16"/>
  <c r="D462" i="16" s="1"/>
  <c r="C463" i="16"/>
  <c r="D463" i="16" s="1"/>
  <c r="C464" i="16"/>
  <c r="D464" i="16" s="1"/>
  <c r="C465" i="16"/>
  <c r="D465" i="16" s="1"/>
  <c r="C466" i="16"/>
  <c r="D466" i="16" s="1"/>
  <c r="C467" i="16"/>
  <c r="D467" i="16" s="1"/>
  <c r="C468" i="16"/>
  <c r="D468" i="16" s="1"/>
  <c r="C469" i="16"/>
  <c r="D469" i="16" s="1"/>
  <c r="C470" i="16"/>
  <c r="D470" i="16" s="1"/>
  <c r="C471" i="16"/>
  <c r="D471" i="16" s="1"/>
  <c r="C472" i="16"/>
  <c r="D472" i="16" s="1"/>
  <c r="C473" i="16"/>
  <c r="D473" i="16" s="1"/>
  <c r="C474" i="16"/>
  <c r="D474" i="16" s="1"/>
  <c r="C475" i="16"/>
  <c r="D475" i="16" s="1"/>
  <c r="C476" i="16"/>
  <c r="D476" i="16" s="1"/>
  <c r="C477" i="16"/>
  <c r="D477" i="16" s="1"/>
  <c r="C478" i="16"/>
  <c r="D478" i="16" s="1"/>
  <c r="C479" i="16"/>
  <c r="D479" i="16" s="1"/>
  <c r="C480" i="16"/>
  <c r="D480" i="16" s="1"/>
  <c r="C481" i="16"/>
  <c r="D481" i="16" s="1"/>
  <c r="C482" i="16"/>
  <c r="D482" i="16" s="1"/>
  <c r="C483" i="16"/>
  <c r="D483" i="16" s="1"/>
  <c r="C484" i="16"/>
  <c r="D484" i="16" s="1"/>
  <c r="C485" i="16"/>
  <c r="D485" i="16" s="1"/>
  <c r="C486" i="16"/>
  <c r="D486" i="16" s="1"/>
  <c r="C487" i="16"/>
  <c r="D487" i="16" s="1"/>
  <c r="C488" i="16"/>
  <c r="D488" i="16" s="1"/>
  <c r="C489" i="16"/>
  <c r="D489" i="16" s="1"/>
  <c r="C490" i="16"/>
  <c r="D490" i="16" s="1"/>
  <c r="C491" i="16"/>
  <c r="D491" i="16" s="1"/>
  <c r="C492" i="16"/>
  <c r="D492" i="16" s="1"/>
  <c r="C493" i="16"/>
  <c r="D493" i="16" s="1"/>
  <c r="C494" i="16"/>
  <c r="D494" i="16" s="1"/>
  <c r="C495" i="16"/>
  <c r="D495" i="16" s="1"/>
  <c r="C496" i="16"/>
  <c r="D496" i="16" s="1"/>
  <c r="C497" i="16"/>
  <c r="D497" i="16" s="1"/>
  <c r="C498" i="16"/>
  <c r="D498" i="16" s="1"/>
  <c r="C499" i="16"/>
  <c r="D499" i="16" s="1"/>
  <c r="C500" i="16"/>
  <c r="D500" i="16" s="1"/>
  <c r="C501" i="16"/>
  <c r="D501" i="16" s="1"/>
  <c r="C502" i="16"/>
  <c r="D502" i="16" s="1"/>
  <c r="C503" i="16"/>
  <c r="D503" i="16" s="1"/>
  <c r="C504" i="16"/>
  <c r="D504" i="16" s="1"/>
  <c r="C505" i="16"/>
  <c r="D505" i="16" s="1"/>
  <c r="C506" i="16"/>
  <c r="D506" i="16" s="1"/>
  <c r="C507" i="16"/>
  <c r="D507" i="16" s="1"/>
  <c r="C508" i="16"/>
  <c r="D508" i="16" s="1"/>
  <c r="C509" i="16"/>
  <c r="D509" i="16" s="1"/>
  <c r="C510" i="16"/>
  <c r="D510" i="16" s="1"/>
  <c r="C511" i="16"/>
  <c r="D511" i="16" s="1"/>
  <c r="C512" i="16"/>
  <c r="D512" i="16" s="1"/>
  <c r="C513" i="16"/>
  <c r="C514" i="16"/>
  <c r="D514" i="16" s="1"/>
  <c r="C515" i="16"/>
  <c r="D515" i="16" s="1"/>
  <c r="C516" i="16"/>
  <c r="D516" i="16" s="1"/>
  <c r="C517" i="16"/>
  <c r="D517" i="16" s="1"/>
  <c r="C518" i="16"/>
  <c r="D518" i="16" s="1"/>
  <c r="C519" i="16"/>
  <c r="D519" i="16" s="1"/>
  <c r="C520" i="16"/>
  <c r="D520" i="16" s="1"/>
  <c r="C521" i="16"/>
  <c r="D521" i="16" s="1"/>
  <c r="C522" i="16"/>
  <c r="D522" i="16" s="1"/>
  <c r="C523" i="16"/>
  <c r="D523" i="16" s="1"/>
  <c r="C524" i="16"/>
  <c r="D524" i="16" s="1"/>
  <c r="C525" i="16"/>
  <c r="D525" i="16" s="1"/>
  <c r="C526" i="16"/>
  <c r="D526" i="16" s="1"/>
  <c r="C527" i="16"/>
  <c r="D527" i="16" s="1"/>
  <c r="C528" i="16"/>
  <c r="D528" i="16" s="1"/>
  <c r="C529" i="16"/>
  <c r="D529" i="16" s="1"/>
  <c r="C530" i="16"/>
  <c r="D530" i="16" s="1"/>
  <c r="C531" i="16"/>
  <c r="D531" i="16" s="1"/>
  <c r="C532" i="16"/>
  <c r="D532" i="16" s="1"/>
  <c r="C533" i="16"/>
  <c r="D533" i="16" s="1"/>
  <c r="C534" i="16"/>
  <c r="D534" i="16" s="1"/>
  <c r="C535" i="16"/>
  <c r="D535" i="16" s="1"/>
  <c r="C536" i="16"/>
  <c r="D536" i="16" s="1"/>
  <c r="C537" i="16"/>
  <c r="D537" i="16" s="1"/>
  <c r="C538" i="16"/>
  <c r="D538" i="16" s="1"/>
  <c r="C539" i="16"/>
  <c r="D539" i="16" s="1"/>
  <c r="C540" i="16"/>
  <c r="D540" i="16" s="1"/>
  <c r="C541" i="16"/>
  <c r="D541" i="16" s="1"/>
  <c r="C542" i="16"/>
  <c r="D542" i="16" s="1"/>
  <c r="C543" i="16"/>
  <c r="D543" i="16" s="1"/>
  <c r="C544" i="16"/>
  <c r="D544" i="16" s="1"/>
  <c r="C545" i="16"/>
  <c r="D545" i="16" s="1"/>
  <c r="C546" i="16"/>
  <c r="D546" i="16" s="1"/>
  <c r="C547" i="16"/>
  <c r="D547" i="16" s="1"/>
  <c r="C548" i="16"/>
  <c r="D548" i="16" s="1"/>
  <c r="C549" i="16"/>
  <c r="D549" i="16" s="1"/>
  <c r="C550" i="16"/>
  <c r="D550" i="16" s="1"/>
  <c r="C551" i="16"/>
  <c r="D551" i="16" s="1"/>
  <c r="C552" i="16"/>
  <c r="D552" i="16" s="1"/>
  <c r="C553" i="16"/>
  <c r="D553" i="16" s="1"/>
  <c r="C554" i="16"/>
  <c r="D554" i="16" s="1"/>
  <c r="C555" i="16"/>
  <c r="D555" i="16" s="1"/>
  <c r="C556" i="16"/>
  <c r="D556" i="16" s="1"/>
  <c r="C557" i="16"/>
  <c r="D557" i="16" s="1"/>
  <c r="C558" i="16"/>
  <c r="C559" i="16"/>
  <c r="D559" i="16" s="1"/>
  <c r="C560" i="16"/>
  <c r="D560" i="16" s="1"/>
  <c r="C561" i="16"/>
  <c r="D561" i="16" s="1"/>
  <c r="C562" i="16"/>
  <c r="D562" i="16" s="1"/>
  <c r="C563" i="16"/>
  <c r="D563" i="16" s="1"/>
  <c r="C564" i="16"/>
  <c r="D564" i="16" s="1"/>
  <c r="C565" i="16"/>
  <c r="D565" i="16" s="1"/>
  <c r="C566" i="16"/>
  <c r="D566" i="16" s="1"/>
  <c r="C567" i="16"/>
  <c r="D567" i="16" s="1"/>
  <c r="C568" i="16"/>
  <c r="D568" i="16" s="1"/>
  <c r="C569" i="16"/>
  <c r="D569" i="16" s="1"/>
  <c r="C570" i="16"/>
  <c r="D570" i="16" s="1"/>
  <c r="C571" i="16"/>
  <c r="D571" i="16" s="1"/>
  <c r="C572" i="16"/>
  <c r="D572" i="16" s="1"/>
  <c r="C573" i="16"/>
  <c r="D573" i="16" s="1"/>
  <c r="C574" i="16"/>
  <c r="C575" i="16"/>
  <c r="D575" i="16" s="1"/>
  <c r="C576" i="16"/>
  <c r="D576" i="16" s="1"/>
  <c r="C577" i="16"/>
  <c r="D577" i="16" s="1"/>
  <c r="C578" i="16"/>
  <c r="D578" i="16" s="1"/>
  <c r="C579" i="16"/>
  <c r="D579" i="16" s="1"/>
  <c r="C580" i="16"/>
  <c r="D580" i="16" s="1"/>
  <c r="C581" i="16"/>
  <c r="D581" i="16" s="1"/>
  <c r="C582" i="16"/>
  <c r="D582" i="16" s="1"/>
  <c r="C583" i="16"/>
  <c r="D583" i="16" s="1"/>
  <c r="C584" i="16"/>
  <c r="D584" i="16" s="1"/>
  <c r="C585" i="16"/>
  <c r="D585" i="16" s="1"/>
  <c r="C586" i="16"/>
  <c r="D586" i="16" s="1"/>
  <c r="C587" i="16"/>
  <c r="D587" i="16" s="1"/>
  <c r="C588" i="16"/>
  <c r="D588" i="16" s="1"/>
  <c r="C589" i="16"/>
  <c r="D589" i="16" s="1"/>
  <c r="C590" i="16"/>
  <c r="C591" i="16"/>
  <c r="D591" i="16" s="1"/>
  <c r="C592" i="16"/>
  <c r="D592" i="16" s="1"/>
  <c r="C593" i="16"/>
  <c r="D593" i="16" s="1"/>
  <c r="C594" i="16"/>
  <c r="D594" i="16" s="1"/>
  <c r="C595" i="16"/>
  <c r="D595" i="16" s="1"/>
  <c r="C596" i="16"/>
  <c r="D596" i="16" s="1"/>
  <c r="C597" i="16"/>
  <c r="D597" i="16" s="1"/>
  <c r="C598" i="16"/>
  <c r="D598" i="16" s="1"/>
  <c r="C599" i="16"/>
  <c r="D599" i="16" s="1"/>
  <c r="C600" i="16"/>
  <c r="D600" i="16" s="1"/>
  <c r="C601" i="16"/>
  <c r="D601" i="16" s="1"/>
  <c r="C602" i="16"/>
  <c r="D602" i="16" s="1"/>
  <c r="C603" i="16"/>
  <c r="D603" i="16" s="1"/>
  <c r="C604" i="16"/>
  <c r="D604" i="16" s="1"/>
  <c r="C605" i="16"/>
  <c r="D605" i="16" s="1"/>
  <c r="C606" i="16"/>
  <c r="C607" i="16"/>
  <c r="D607" i="16" s="1"/>
  <c r="C608" i="16"/>
  <c r="D608" i="16" s="1"/>
  <c r="C609" i="16"/>
  <c r="D609" i="16" s="1"/>
  <c r="C610" i="16"/>
  <c r="D610" i="16" s="1"/>
  <c r="C611" i="16"/>
  <c r="D611" i="16" s="1"/>
  <c r="C612" i="16"/>
  <c r="D612" i="16" s="1"/>
  <c r="C613" i="16"/>
  <c r="D613" i="16" s="1"/>
  <c r="C614" i="16"/>
  <c r="D614" i="16" s="1"/>
  <c r="C615" i="16"/>
  <c r="D615" i="16" s="1"/>
  <c r="C616" i="16"/>
  <c r="D616" i="16" s="1"/>
  <c r="C617" i="16"/>
  <c r="D617" i="16" s="1"/>
  <c r="C618" i="16"/>
  <c r="D618" i="16" s="1"/>
  <c r="C619" i="16"/>
  <c r="D619" i="16" s="1"/>
  <c r="C620" i="16"/>
  <c r="D620" i="16" s="1"/>
  <c r="C621" i="16"/>
  <c r="D621" i="16" s="1"/>
  <c r="C622" i="16"/>
  <c r="C623" i="16"/>
  <c r="D623" i="16" s="1"/>
  <c r="C624" i="16"/>
  <c r="D624" i="16" s="1"/>
  <c r="C625" i="16"/>
  <c r="D625" i="16" s="1"/>
  <c r="C626" i="16"/>
  <c r="D626" i="16" s="1"/>
  <c r="C627" i="16"/>
  <c r="D627" i="16" s="1"/>
  <c r="C628" i="16"/>
  <c r="D628" i="16" s="1"/>
  <c r="C629" i="16"/>
  <c r="D629" i="16" s="1"/>
  <c r="C630" i="16"/>
  <c r="D630" i="16" s="1"/>
  <c r="C631" i="16"/>
  <c r="D631" i="16" s="1"/>
  <c r="C632" i="16"/>
  <c r="D632" i="16" s="1"/>
  <c r="C633" i="16"/>
  <c r="D633" i="16" s="1"/>
  <c r="C634" i="16"/>
  <c r="D634" i="16" s="1"/>
  <c r="C635" i="16"/>
  <c r="D635" i="16" s="1"/>
  <c r="C636" i="16"/>
  <c r="D636" i="16" s="1"/>
  <c r="C637" i="16"/>
  <c r="D637" i="16" s="1"/>
  <c r="C638" i="16"/>
  <c r="C639" i="16"/>
  <c r="D639" i="16" s="1"/>
  <c r="C640" i="16"/>
  <c r="D640" i="16" s="1"/>
  <c r="C641" i="16"/>
  <c r="D641" i="16" s="1"/>
  <c r="C642" i="16"/>
  <c r="D642" i="16" s="1"/>
  <c r="C643" i="16"/>
  <c r="D643" i="16" s="1"/>
  <c r="C644" i="16"/>
  <c r="D644" i="16" s="1"/>
  <c r="C645" i="16"/>
  <c r="D645" i="16" s="1"/>
  <c r="C646" i="16"/>
  <c r="D646" i="16" s="1"/>
  <c r="C647" i="16"/>
  <c r="D647" i="16" s="1"/>
  <c r="C648" i="16"/>
  <c r="D648" i="16" s="1"/>
  <c r="C649" i="16"/>
  <c r="D649" i="16" s="1"/>
  <c r="C650" i="16"/>
  <c r="D650" i="16" s="1"/>
  <c r="C651" i="16"/>
  <c r="D651" i="16" s="1"/>
  <c r="C652" i="16"/>
  <c r="D652" i="16" s="1"/>
  <c r="C653" i="16"/>
  <c r="D653" i="16" s="1"/>
  <c r="C654" i="16"/>
  <c r="C655" i="16"/>
  <c r="D655" i="16" s="1"/>
  <c r="C656" i="16"/>
  <c r="D656" i="16" s="1"/>
  <c r="C657" i="16"/>
  <c r="D657" i="16" s="1"/>
  <c r="C658" i="16"/>
  <c r="D658" i="16" s="1"/>
  <c r="C659" i="16"/>
  <c r="D659" i="16" s="1"/>
  <c r="C660" i="16"/>
  <c r="D660" i="16" s="1"/>
  <c r="C661" i="16"/>
  <c r="D661" i="16" s="1"/>
  <c r="C662" i="16"/>
  <c r="D662" i="16" s="1"/>
  <c r="C663" i="16"/>
  <c r="D663" i="16" s="1"/>
  <c r="C664" i="16"/>
  <c r="D664" i="16" s="1"/>
  <c r="C665" i="16"/>
  <c r="D665" i="16" s="1"/>
  <c r="C666" i="16"/>
  <c r="D666" i="16" s="1"/>
  <c r="C667" i="16"/>
  <c r="D667" i="16" s="1"/>
  <c r="C668" i="16"/>
  <c r="D668" i="16" s="1"/>
  <c r="C669" i="16"/>
  <c r="D669" i="16" s="1"/>
  <c r="C670" i="16"/>
  <c r="C671" i="16"/>
  <c r="D671" i="16" s="1"/>
  <c r="C672" i="16"/>
  <c r="D672" i="16" s="1"/>
  <c r="C673" i="16"/>
  <c r="D673" i="16" s="1"/>
  <c r="C674" i="16"/>
  <c r="D674" i="16" s="1"/>
  <c r="C675" i="16"/>
  <c r="D675" i="16" s="1"/>
  <c r="C676" i="16"/>
  <c r="D676" i="16" s="1"/>
  <c r="C677" i="16"/>
  <c r="D677" i="16" s="1"/>
  <c r="C678" i="16"/>
  <c r="D678" i="16" s="1"/>
  <c r="C679" i="16"/>
  <c r="D679" i="16" s="1"/>
  <c r="C680" i="16"/>
  <c r="D680" i="16" s="1"/>
  <c r="C681" i="16"/>
  <c r="D681" i="16" s="1"/>
  <c r="C682" i="16"/>
  <c r="D682" i="16" s="1"/>
  <c r="C683" i="16"/>
  <c r="D683" i="16" s="1"/>
  <c r="C684" i="16"/>
  <c r="C685" i="16"/>
  <c r="D685" i="16" s="1"/>
  <c r="C686" i="16"/>
  <c r="D686" i="16" s="1"/>
  <c r="C687" i="16"/>
  <c r="D687" i="16" s="1"/>
  <c r="C688" i="16"/>
  <c r="D688" i="16" s="1"/>
  <c r="C689" i="16"/>
  <c r="D689" i="16" s="1"/>
  <c r="C690" i="16"/>
  <c r="D690" i="16" s="1"/>
  <c r="C691" i="16"/>
  <c r="D691" i="16" s="1"/>
  <c r="C692" i="16"/>
  <c r="C693" i="16"/>
  <c r="D693" i="16" s="1"/>
  <c r="C694" i="16"/>
  <c r="D694" i="16" s="1"/>
  <c r="C695" i="16"/>
  <c r="D695" i="16" s="1"/>
  <c r="C696" i="16"/>
  <c r="D696" i="16" s="1"/>
  <c r="C697" i="16"/>
  <c r="D697" i="16" s="1"/>
  <c r="C698" i="16"/>
  <c r="D698" i="16" s="1"/>
  <c r="C699" i="16"/>
  <c r="D699" i="16" s="1"/>
  <c r="C700" i="16"/>
  <c r="C701" i="16"/>
  <c r="D701" i="16" s="1"/>
  <c r="C702" i="16"/>
  <c r="D702" i="16" s="1"/>
  <c r="C703" i="16"/>
  <c r="D703" i="16" s="1"/>
  <c r="C704" i="16"/>
  <c r="D704" i="16" s="1"/>
  <c r="C705" i="16"/>
  <c r="D705" i="16" s="1"/>
  <c r="C706" i="16"/>
  <c r="D706" i="16" s="1"/>
  <c r="C707" i="16"/>
  <c r="D707" i="16" s="1"/>
  <c r="C708" i="16"/>
  <c r="C709" i="16"/>
  <c r="D709" i="16" s="1"/>
  <c r="C710" i="16"/>
  <c r="D710" i="16" s="1"/>
  <c r="C711" i="16"/>
  <c r="D711" i="16" s="1"/>
  <c r="C712" i="16"/>
  <c r="D712" i="16" s="1"/>
  <c r="C713" i="16"/>
  <c r="D713" i="16" s="1"/>
  <c r="C714" i="16"/>
  <c r="D714" i="16" s="1"/>
  <c r="C715" i="16"/>
  <c r="D715" i="16" s="1"/>
  <c r="C716" i="16"/>
  <c r="C717" i="16"/>
  <c r="D717" i="16" s="1"/>
  <c r="C718" i="16"/>
  <c r="D718" i="16" s="1"/>
  <c r="C719" i="16"/>
  <c r="D719" i="16" s="1"/>
  <c r="C720" i="16"/>
  <c r="D720" i="16" s="1"/>
  <c r="C721" i="16"/>
  <c r="D721" i="16" s="1"/>
  <c r="C722" i="16"/>
  <c r="D722" i="16" s="1"/>
  <c r="C723" i="16"/>
  <c r="D723" i="16" s="1"/>
  <c r="C724" i="16"/>
  <c r="C725" i="16"/>
  <c r="D725" i="16" s="1"/>
  <c r="C726" i="16"/>
  <c r="D726" i="16" s="1"/>
  <c r="C727" i="16"/>
  <c r="D727" i="16" s="1"/>
  <c r="C728" i="16"/>
  <c r="D728" i="16" s="1"/>
  <c r="C729" i="16"/>
  <c r="D729" i="16" s="1"/>
  <c r="C730" i="16"/>
  <c r="D730" i="16" s="1"/>
  <c r="C731" i="16"/>
  <c r="D731" i="16" s="1"/>
  <c r="C732" i="16"/>
  <c r="C733" i="16"/>
  <c r="D733" i="16" s="1"/>
  <c r="C734" i="16"/>
  <c r="D734" i="16" s="1"/>
  <c r="C735" i="16"/>
  <c r="D735" i="16" s="1"/>
  <c r="C736" i="16"/>
  <c r="D736" i="16" s="1"/>
  <c r="C737" i="16"/>
  <c r="D737" i="16" s="1"/>
  <c r="C738" i="16"/>
  <c r="D738" i="16" s="1"/>
  <c r="C739" i="16"/>
  <c r="D739" i="16" s="1"/>
  <c r="C740" i="16"/>
  <c r="C741" i="16"/>
  <c r="D741" i="16" s="1"/>
  <c r="C742" i="16"/>
  <c r="D742" i="16" s="1"/>
  <c r="C743" i="16"/>
  <c r="D743" i="16" s="1"/>
  <c r="C744" i="16"/>
  <c r="D744" i="16" s="1"/>
  <c r="C745" i="16"/>
  <c r="D745" i="16" s="1"/>
  <c r="C746" i="16"/>
  <c r="D746" i="16" s="1"/>
  <c r="C747" i="16"/>
  <c r="D747" i="16" s="1"/>
  <c r="C748" i="16"/>
  <c r="C749" i="16"/>
  <c r="D749" i="16" s="1"/>
  <c r="C750" i="16"/>
  <c r="D750" i="16" s="1"/>
  <c r="C751" i="16"/>
  <c r="D751" i="16" s="1"/>
  <c r="C752" i="16"/>
  <c r="D752" i="16" s="1"/>
  <c r="C753" i="16"/>
  <c r="D753" i="16" s="1"/>
  <c r="C754" i="16"/>
  <c r="D754" i="16" s="1"/>
  <c r="C755" i="16"/>
  <c r="D755" i="16" s="1"/>
  <c r="C756" i="16"/>
  <c r="C757" i="16"/>
  <c r="D757" i="16" s="1"/>
  <c r="C758" i="16"/>
  <c r="D758" i="16" s="1"/>
  <c r="C759" i="16"/>
  <c r="D759" i="16" s="1"/>
  <c r="C760" i="16"/>
  <c r="D760" i="16" s="1"/>
  <c r="C761" i="16"/>
  <c r="D761" i="16" s="1"/>
  <c r="C762" i="16"/>
  <c r="D762" i="16" s="1"/>
  <c r="C763" i="16"/>
  <c r="D763" i="16" s="1"/>
  <c r="C764" i="16"/>
  <c r="C765" i="16"/>
  <c r="D765" i="16" s="1"/>
  <c r="C766" i="16"/>
  <c r="D766" i="16" s="1"/>
  <c r="C767" i="16"/>
  <c r="D767" i="16" s="1"/>
  <c r="C768" i="16"/>
  <c r="D768" i="16" s="1"/>
  <c r="C769" i="16"/>
  <c r="D769" i="16" s="1"/>
  <c r="C770" i="16"/>
  <c r="D770" i="16" s="1"/>
  <c r="C771" i="16"/>
  <c r="D771" i="16" s="1"/>
  <c r="C772" i="16"/>
  <c r="C773" i="16"/>
  <c r="D773" i="16" s="1"/>
  <c r="C774" i="16"/>
  <c r="D774" i="16" s="1"/>
  <c r="C775" i="16"/>
  <c r="D775" i="16" s="1"/>
  <c r="C776" i="16"/>
  <c r="D776" i="16" s="1"/>
  <c r="C777" i="16"/>
  <c r="D777" i="16" s="1"/>
  <c r="C778" i="16"/>
  <c r="D778" i="16" s="1"/>
  <c r="C779" i="16"/>
  <c r="D779" i="16" s="1"/>
  <c r="C780" i="16"/>
  <c r="C781" i="16"/>
  <c r="D781" i="16" s="1"/>
  <c r="C782" i="16"/>
  <c r="D782" i="16" s="1"/>
  <c r="C783" i="16"/>
  <c r="D783" i="16" s="1"/>
  <c r="C784" i="16"/>
  <c r="D784" i="16" s="1"/>
  <c r="C785" i="16"/>
  <c r="D785" i="16" s="1"/>
  <c r="C786" i="16"/>
  <c r="D786" i="16" s="1"/>
  <c r="C787" i="16"/>
  <c r="D787" i="16" s="1"/>
  <c r="C788" i="16"/>
  <c r="C789" i="16"/>
  <c r="D789" i="16" s="1"/>
  <c r="C790" i="16"/>
  <c r="D790" i="16" s="1"/>
  <c r="C791" i="16"/>
  <c r="D791" i="16" s="1"/>
  <c r="C792" i="16"/>
  <c r="D792" i="16" s="1"/>
  <c r="C793" i="16"/>
  <c r="D793" i="16" s="1"/>
  <c r="C794" i="16"/>
  <c r="D794" i="16" s="1"/>
  <c r="C795" i="16"/>
  <c r="D795" i="16" s="1"/>
  <c r="C796" i="16"/>
  <c r="C797" i="16"/>
  <c r="D797" i="16" s="1"/>
  <c r="C798" i="16"/>
  <c r="D798" i="16" s="1"/>
  <c r="C799" i="16"/>
  <c r="D799" i="16" s="1"/>
  <c r="C800" i="16"/>
  <c r="D800" i="16" s="1"/>
  <c r="C801" i="16"/>
  <c r="D801" i="16" s="1"/>
  <c r="C802" i="16"/>
  <c r="D802" i="16" s="1"/>
  <c r="C803" i="16"/>
  <c r="D803" i="16" s="1"/>
  <c r="C804" i="16"/>
  <c r="C805" i="16"/>
  <c r="D805" i="16" s="1"/>
  <c r="C806" i="16"/>
  <c r="D806" i="16" s="1"/>
  <c r="C807" i="16"/>
  <c r="D807" i="16" s="1"/>
  <c r="C808" i="16"/>
  <c r="D808" i="16" s="1"/>
  <c r="C809" i="16"/>
  <c r="D809" i="16" s="1"/>
  <c r="C810" i="16"/>
  <c r="D810" i="16" s="1"/>
  <c r="C811" i="16"/>
  <c r="D811" i="16" s="1"/>
  <c r="C812" i="16"/>
  <c r="C813" i="16"/>
  <c r="D813" i="16" s="1"/>
  <c r="C814" i="16"/>
  <c r="D814" i="16" s="1"/>
  <c r="C815" i="16"/>
  <c r="D815" i="16" s="1"/>
  <c r="C816" i="16"/>
  <c r="D816" i="16" s="1"/>
  <c r="C817" i="16"/>
  <c r="D817" i="16" s="1"/>
  <c r="C818" i="16"/>
  <c r="D818" i="16" s="1"/>
  <c r="C819" i="16"/>
  <c r="D819" i="16" s="1"/>
  <c r="C820" i="16"/>
  <c r="C821" i="16"/>
  <c r="D821" i="16" s="1"/>
  <c r="C822" i="16"/>
  <c r="D822" i="16" s="1"/>
  <c r="C823" i="16"/>
  <c r="D823" i="16" s="1"/>
  <c r="C824" i="16"/>
  <c r="D824" i="16" s="1"/>
  <c r="C825" i="16"/>
  <c r="D825" i="16" s="1"/>
  <c r="C826" i="16"/>
  <c r="D826" i="16" s="1"/>
  <c r="C827" i="16"/>
  <c r="D827" i="16" s="1"/>
  <c r="C828" i="16"/>
  <c r="C829" i="16"/>
  <c r="D829" i="16" s="1"/>
  <c r="C830" i="16"/>
  <c r="D830" i="16" s="1"/>
  <c r="C831" i="16"/>
  <c r="D831" i="16" s="1"/>
  <c r="C832" i="16"/>
  <c r="D832" i="16" s="1"/>
  <c r="C833" i="16"/>
  <c r="D833" i="16" s="1"/>
  <c r="C834" i="16"/>
  <c r="D834" i="16" s="1"/>
  <c r="C835" i="16"/>
  <c r="D835" i="16" s="1"/>
  <c r="C836" i="16"/>
  <c r="C837" i="16"/>
  <c r="D837" i="16" s="1"/>
  <c r="C838" i="16"/>
  <c r="D838" i="16" s="1"/>
  <c r="C839" i="16"/>
  <c r="D839" i="16" s="1"/>
  <c r="C840" i="16"/>
  <c r="D840" i="16" s="1"/>
  <c r="C841" i="16"/>
  <c r="D841" i="16" s="1"/>
  <c r="C842" i="16"/>
  <c r="D842" i="16" s="1"/>
  <c r="C843" i="16"/>
  <c r="D843" i="16" s="1"/>
  <c r="C844" i="16"/>
  <c r="C845" i="16"/>
  <c r="D845" i="16" s="1"/>
  <c r="C846" i="16"/>
  <c r="D846" i="16" s="1"/>
  <c r="C847" i="16"/>
  <c r="D847" i="16" s="1"/>
  <c r="C848" i="16"/>
  <c r="D848" i="16" s="1"/>
  <c r="C849" i="16"/>
  <c r="D849" i="16" s="1"/>
  <c r="C850" i="16"/>
  <c r="D850" i="16" s="1"/>
  <c r="C851" i="16"/>
  <c r="D851" i="16" s="1"/>
  <c r="C852" i="16"/>
  <c r="C853" i="16"/>
  <c r="D853" i="16" s="1"/>
  <c r="C854" i="16"/>
  <c r="D854" i="16" s="1"/>
  <c r="C855" i="16"/>
  <c r="D855" i="16" s="1"/>
  <c r="C856" i="16"/>
  <c r="D856" i="16" s="1"/>
  <c r="C857" i="16"/>
  <c r="D857" i="16" s="1"/>
  <c r="C858" i="16"/>
  <c r="D858" i="16" s="1"/>
  <c r="C859" i="16"/>
  <c r="D859" i="16" s="1"/>
  <c r="C860" i="16"/>
  <c r="C861" i="16"/>
  <c r="D861" i="16" s="1"/>
  <c r="C862" i="16"/>
  <c r="D862" i="16" s="1"/>
  <c r="C863" i="16"/>
  <c r="D863" i="16" s="1"/>
  <c r="C864" i="16"/>
  <c r="D864" i="16" s="1"/>
  <c r="C865" i="16"/>
  <c r="D865" i="16" s="1"/>
  <c r="C866" i="16"/>
  <c r="D866" i="16" s="1"/>
  <c r="C867" i="16"/>
  <c r="D867" i="16" s="1"/>
  <c r="C868" i="16"/>
  <c r="C869" i="16"/>
  <c r="D869" i="16" s="1"/>
  <c r="C870" i="16"/>
  <c r="D870" i="16" s="1"/>
  <c r="C871" i="16"/>
  <c r="D871" i="16" s="1"/>
  <c r="C872" i="16"/>
  <c r="D872" i="16" s="1"/>
  <c r="C873" i="16"/>
  <c r="D873" i="16" s="1"/>
  <c r="C874" i="16"/>
  <c r="D874" i="16" s="1"/>
  <c r="C875" i="16"/>
  <c r="D875" i="16" s="1"/>
  <c r="C876" i="16"/>
  <c r="C877" i="16"/>
  <c r="D877" i="16" s="1"/>
  <c r="C878" i="16"/>
  <c r="D878" i="16" s="1"/>
  <c r="C879" i="16"/>
  <c r="D879" i="16" s="1"/>
  <c r="C880" i="16"/>
  <c r="D880" i="16" s="1"/>
  <c r="C881" i="16"/>
  <c r="D881" i="16" s="1"/>
  <c r="C882" i="16"/>
  <c r="D882" i="16" s="1"/>
  <c r="C883" i="16"/>
  <c r="D883" i="16" s="1"/>
  <c r="C884" i="16"/>
  <c r="C885" i="16"/>
  <c r="D885" i="16" s="1"/>
  <c r="C886" i="16"/>
  <c r="D886" i="16" s="1"/>
  <c r="C887" i="16"/>
  <c r="D887" i="16" s="1"/>
  <c r="C888" i="16"/>
  <c r="D888" i="16" s="1"/>
  <c r="C889" i="16"/>
  <c r="D889" i="16" s="1"/>
  <c r="C890" i="16"/>
  <c r="D890" i="16" s="1"/>
  <c r="C891" i="16"/>
  <c r="D891" i="16" s="1"/>
  <c r="C892" i="16"/>
  <c r="C893" i="16"/>
  <c r="D893" i="16" s="1"/>
  <c r="C894" i="16"/>
  <c r="D894" i="16" s="1"/>
  <c r="C895" i="16"/>
  <c r="D895" i="16" s="1"/>
  <c r="C896" i="16"/>
  <c r="D896" i="16" s="1"/>
  <c r="C897" i="16"/>
  <c r="D897" i="16" s="1"/>
  <c r="C898" i="16"/>
  <c r="D898" i="16" s="1"/>
  <c r="C899" i="16"/>
  <c r="D899" i="16" s="1"/>
  <c r="C900" i="16"/>
  <c r="C901" i="16"/>
  <c r="D901" i="16" s="1"/>
  <c r="C902" i="16"/>
  <c r="D902" i="16" s="1"/>
  <c r="C903" i="16"/>
  <c r="D903" i="16" s="1"/>
  <c r="C904" i="16"/>
  <c r="D904" i="16" s="1"/>
  <c r="C905" i="16"/>
  <c r="D905" i="16" s="1"/>
  <c r="C906" i="16"/>
  <c r="D906" i="16" s="1"/>
  <c r="C907" i="16"/>
  <c r="D907" i="16" s="1"/>
  <c r="C908" i="16"/>
  <c r="C909" i="16"/>
  <c r="D909" i="16" s="1"/>
  <c r="C910" i="16"/>
  <c r="D910" i="16" s="1"/>
  <c r="C911" i="16"/>
  <c r="D911" i="16" s="1"/>
  <c r="C912" i="16"/>
  <c r="D912" i="16" s="1"/>
  <c r="C913" i="16"/>
  <c r="C914" i="16"/>
  <c r="D914" i="16" s="1"/>
  <c r="C915" i="16"/>
  <c r="D915" i="16" s="1"/>
  <c r="C916" i="16"/>
  <c r="C917" i="16"/>
  <c r="D917" i="16" s="1"/>
  <c r="C918" i="16"/>
  <c r="D918" i="16" s="1"/>
  <c r="C919" i="16"/>
  <c r="D919" i="16" s="1"/>
  <c r="C920" i="16"/>
  <c r="D920" i="16" s="1"/>
  <c r="C921" i="16"/>
  <c r="D921" i="16" s="1"/>
  <c r="C922" i="16"/>
  <c r="D922" i="16" s="1"/>
  <c r="C923" i="16"/>
  <c r="D923" i="16" s="1"/>
  <c r="C924" i="16"/>
  <c r="C925" i="16"/>
  <c r="D925" i="16" s="1"/>
  <c r="C926" i="16"/>
  <c r="D926" i="16" s="1"/>
  <c r="C927" i="16"/>
  <c r="D927" i="16" s="1"/>
  <c r="C928" i="16"/>
  <c r="D928" i="16" s="1"/>
  <c r="C929" i="16"/>
  <c r="D929" i="16" s="1"/>
  <c r="C930" i="16"/>
  <c r="D930" i="16" s="1"/>
  <c r="C931" i="16"/>
  <c r="D931" i="16" s="1"/>
  <c r="C932" i="16"/>
  <c r="C933" i="16"/>
  <c r="D933" i="16" s="1"/>
  <c r="C934" i="16"/>
  <c r="D934" i="16" s="1"/>
  <c r="C935" i="16"/>
  <c r="D935" i="16" s="1"/>
  <c r="C936" i="16"/>
  <c r="D936" i="16" s="1"/>
  <c r="C937" i="16"/>
  <c r="D937" i="16" s="1"/>
  <c r="C938" i="16"/>
  <c r="D938" i="16" s="1"/>
  <c r="C939" i="16"/>
  <c r="D939" i="16" s="1"/>
  <c r="C940" i="16"/>
  <c r="C941" i="16"/>
  <c r="D941" i="16" s="1"/>
  <c r="C942" i="16"/>
  <c r="D942" i="16" s="1"/>
  <c r="C943" i="16"/>
  <c r="D943" i="16" s="1"/>
  <c r="C944" i="16"/>
  <c r="D944" i="16" s="1"/>
  <c r="C945" i="16"/>
  <c r="D945" i="16" s="1"/>
  <c r="C946" i="16"/>
  <c r="D946" i="16" s="1"/>
  <c r="C947" i="16"/>
  <c r="D947" i="16" s="1"/>
  <c r="C948" i="16"/>
  <c r="C949" i="16"/>
  <c r="D949" i="16" s="1"/>
  <c r="C950" i="16"/>
  <c r="D950" i="16" s="1"/>
  <c r="C951" i="16"/>
  <c r="D951" i="16" s="1"/>
  <c r="C952" i="16"/>
  <c r="D952" i="16" s="1"/>
  <c r="C953" i="16"/>
  <c r="D953" i="16" s="1"/>
  <c r="C954" i="16"/>
  <c r="D954" i="16" s="1"/>
  <c r="C955" i="16"/>
  <c r="D955" i="16" s="1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C957" i="15"/>
  <c r="C956" i="15"/>
  <c r="C956" i="19" l="1"/>
  <c r="C957" i="19" s="1"/>
  <c r="C956" i="18"/>
  <c r="C957" i="18" s="1"/>
  <c r="C956" i="17"/>
  <c r="C957" i="17" s="1"/>
  <c r="C956" i="16"/>
  <c r="C957" i="16" s="1"/>
  <c r="D913" i="16"/>
  <c r="C957" i="13"/>
  <c r="C956" i="13"/>
  <c r="C2" i="14"/>
  <c r="D2" i="14" s="1"/>
  <c r="C3" i="14"/>
  <c r="D3" i="14" s="1"/>
  <c r="C4" i="14"/>
  <c r="D4" i="14" s="1"/>
  <c r="C5" i="14"/>
  <c r="D5" i="14" s="1"/>
  <c r="C6" i="14"/>
  <c r="D6" i="14" s="1"/>
  <c r="C7" i="14"/>
  <c r="D7" i="14" s="1"/>
  <c r="C8" i="14"/>
  <c r="D8" i="14" s="1"/>
  <c r="C9" i="14"/>
  <c r="D9" i="14" s="1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D23" i="14" s="1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 s="1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C46" i="14"/>
  <c r="D46" i="14" s="1"/>
  <c r="C47" i="14"/>
  <c r="D47" i="14" s="1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C55" i="14"/>
  <c r="D55" i="14" s="1"/>
  <c r="C56" i="14"/>
  <c r="D56" i="14" s="1"/>
  <c r="C57" i="14"/>
  <c r="D57" i="14" s="1"/>
  <c r="C58" i="14"/>
  <c r="D58" i="14" s="1"/>
  <c r="C59" i="14"/>
  <c r="D59" i="14" s="1"/>
  <c r="C60" i="14"/>
  <c r="D60" i="14" s="1"/>
  <c r="C61" i="14"/>
  <c r="D61" i="14" s="1"/>
  <c r="C62" i="14"/>
  <c r="D62" i="14" s="1"/>
  <c r="C63" i="14"/>
  <c r="D63" i="14" s="1"/>
  <c r="C64" i="14"/>
  <c r="D64" i="14" s="1"/>
  <c r="C65" i="14"/>
  <c r="D65" i="14" s="1"/>
  <c r="C66" i="14"/>
  <c r="D66" i="14" s="1"/>
  <c r="C67" i="14"/>
  <c r="D67" i="14" s="1"/>
  <c r="C68" i="14"/>
  <c r="D68" i="14" s="1"/>
  <c r="C69" i="14"/>
  <c r="D69" i="14" s="1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C77" i="14"/>
  <c r="D77" i="14" s="1"/>
  <c r="C78" i="14"/>
  <c r="D78" i="14" s="1"/>
  <c r="C79" i="14"/>
  <c r="D79" i="14" s="1"/>
  <c r="C80" i="14"/>
  <c r="D80" i="14" s="1"/>
  <c r="C81" i="14"/>
  <c r="D81" i="14" s="1"/>
  <c r="C82" i="14"/>
  <c r="D82" i="14" s="1"/>
  <c r="C83" i="14"/>
  <c r="D83" i="14" s="1"/>
  <c r="C84" i="14"/>
  <c r="D84" i="14" s="1"/>
  <c r="C85" i="14"/>
  <c r="D85" i="14" s="1"/>
  <c r="C86" i="14"/>
  <c r="D86" i="14" s="1"/>
  <c r="C87" i="14"/>
  <c r="D87" i="14" s="1"/>
  <c r="C88" i="14"/>
  <c r="D88" i="14" s="1"/>
  <c r="C89" i="14"/>
  <c r="D89" i="14" s="1"/>
  <c r="C90" i="14"/>
  <c r="D90" i="14" s="1"/>
  <c r="C91" i="14"/>
  <c r="D91" i="14" s="1"/>
  <c r="C92" i="14"/>
  <c r="D92" i="14" s="1"/>
  <c r="C93" i="14"/>
  <c r="D93" i="14" s="1"/>
  <c r="C94" i="14"/>
  <c r="D94" i="14" s="1"/>
  <c r="C95" i="14"/>
  <c r="D95" i="14" s="1"/>
  <c r="C96" i="14"/>
  <c r="D96" i="14" s="1"/>
  <c r="C97" i="14"/>
  <c r="D97" i="14" s="1"/>
  <c r="C98" i="14"/>
  <c r="D98" i="14" s="1"/>
  <c r="C99" i="14"/>
  <c r="D99" i="14" s="1"/>
  <c r="C100" i="14"/>
  <c r="D100" i="14" s="1"/>
  <c r="C101" i="14"/>
  <c r="D101" i="14" s="1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D110" i="14" s="1"/>
  <c r="C111" i="14"/>
  <c r="D111" i="14" s="1"/>
  <c r="C112" i="14"/>
  <c r="D112" i="14" s="1"/>
  <c r="C113" i="14"/>
  <c r="D113" i="14" s="1"/>
  <c r="C114" i="14"/>
  <c r="D114" i="14" s="1"/>
  <c r="C115" i="14"/>
  <c r="D115" i="14" s="1"/>
  <c r="C116" i="14"/>
  <c r="D116" i="14" s="1"/>
  <c r="C117" i="14"/>
  <c r="D117" i="14" s="1"/>
  <c r="C118" i="14"/>
  <c r="D118" i="14" s="1"/>
  <c r="C119" i="14"/>
  <c r="D119" i="14" s="1"/>
  <c r="C120" i="14"/>
  <c r="D120" i="14" s="1"/>
  <c r="C121" i="14"/>
  <c r="D121" i="14" s="1"/>
  <c r="C122" i="14"/>
  <c r="D122" i="14" s="1"/>
  <c r="C123" i="14"/>
  <c r="D123" i="14" s="1"/>
  <c r="C124" i="14"/>
  <c r="D124" i="14" s="1"/>
  <c r="C125" i="14"/>
  <c r="D125" i="14" s="1"/>
  <c r="C126" i="14"/>
  <c r="D126" i="14" s="1"/>
  <c r="C127" i="14"/>
  <c r="D127" i="14" s="1"/>
  <c r="C128" i="14"/>
  <c r="D128" i="14" s="1"/>
  <c r="C129" i="14"/>
  <c r="D129" i="14" s="1"/>
  <c r="C130" i="14"/>
  <c r="D130" i="14" s="1"/>
  <c r="C131" i="14"/>
  <c r="D131" i="14" s="1"/>
  <c r="C132" i="14"/>
  <c r="D132" i="14" s="1"/>
  <c r="C133" i="14"/>
  <c r="D133" i="14" s="1"/>
  <c r="C134" i="14"/>
  <c r="D134" i="14" s="1"/>
  <c r="C135" i="14"/>
  <c r="D135" i="14" s="1"/>
  <c r="C136" i="14"/>
  <c r="D136" i="14" s="1"/>
  <c r="C137" i="14"/>
  <c r="D137" i="14" s="1"/>
  <c r="C138" i="14"/>
  <c r="D138" i="14" s="1"/>
  <c r="C139" i="14"/>
  <c r="D139" i="14" s="1"/>
  <c r="C140" i="14"/>
  <c r="D140" i="14" s="1"/>
  <c r="C141" i="14"/>
  <c r="D141" i="14" s="1"/>
  <c r="C142" i="14"/>
  <c r="D142" i="14" s="1"/>
  <c r="C143" i="14"/>
  <c r="D143" i="14" s="1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D151" i="14" s="1"/>
  <c r="C152" i="14"/>
  <c r="D152" i="14" s="1"/>
  <c r="C153" i="14"/>
  <c r="D153" i="14" s="1"/>
  <c r="C154" i="14"/>
  <c r="D154" i="14" s="1"/>
  <c r="C155" i="14"/>
  <c r="D155" i="14" s="1"/>
  <c r="C156" i="14"/>
  <c r="D156" i="14" s="1"/>
  <c r="C157" i="14"/>
  <c r="D157" i="14" s="1"/>
  <c r="C158" i="14"/>
  <c r="D158" i="14" s="1"/>
  <c r="C159" i="14"/>
  <c r="D159" i="14" s="1"/>
  <c r="C160" i="14"/>
  <c r="D160" i="14" s="1"/>
  <c r="C161" i="14"/>
  <c r="D161" i="14" s="1"/>
  <c r="C162" i="14"/>
  <c r="D162" i="14" s="1"/>
  <c r="C163" i="14"/>
  <c r="D163" i="14" s="1"/>
  <c r="C164" i="14"/>
  <c r="D164" i="14" s="1"/>
  <c r="C165" i="14"/>
  <c r="D165" i="14" s="1"/>
  <c r="C166" i="14"/>
  <c r="D166" i="14" s="1"/>
  <c r="C167" i="14"/>
  <c r="D167" i="14" s="1"/>
  <c r="C168" i="14"/>
  <c r="D168" i="14" s="1"/>
  <c r="C169" i="14"/>
  <c r="D169" i="14" s="1"/>
  <c r="C170" i="14"/>
  <c r="D170" i="14" s="1"/>
  <c r="C171" i="14"/>
  <c r="D171" i="14" s="1"/>
  <c r="C172" i="14"/>
  <c r="D172" i="14" s="1"/>
  <c r="C173" i="14"/>
  <c r="D173" i="14" s="1"/>
  <c r="C174" i="14"/>
  <c r="D174" i="14" s="1"/>
  <c r="C175" i="14"/>
  <c r="D175" i="14" s="1"/>
  <c r="C176" i="14"/>
  <c r="D176" i="14" s="1"/>
  <c r="C177" i="14"/>
  <c r="D177" i="14" s="1"/>
  <c r="C178" i="14"/>
  <c r="D178" i="14" s="1"/>
  <c r="C179" i="14"/>
  <c r="D179" i="14" s="1"/>
  <c r="C180" i="14"/>
  <c r="D180" i="14" s="1"/>
  <c r="C181" i="14"/>
  <c r="D181" i="14" s="1"/>
  <c r="C182" i="14"/>
  <c r="D182" i="14" s="1"/>
  <c r="C183" i="14"/>
  <c r="D183" i="14" s="1"/>
  <c r="C184" i="14"/>
  <c r="D184" i="14" s="1"/>
  <c r="C185" i="14"/>
  <c r="D185" i="14" s="1"/>
  <c r="C186" i="14"/>
  <c r="D186" i="14" s="1"/>
  <c r="C187" i="14"/>
  <c r="D187" i="14" s="1"/>
  <c r="C188" i="14"/>
  <c r="D188" i="14" s="1"/>
  <c r="C189" i="14"/>
  <c r="D189" i="14" s="1"/>
  <c r="C190" i="14"/>
  <c r="D190" i="14" s="1"/>
  <c r="C191" i="14"/>
  <c r="D191" i="14" s="1"/>
  <c r="C192" i="14"/>
  <c r="D192" i="14" s="1"/>
  <c r="C193" i="14"/>
  <c r="D193" i="14" s="1"/>
  <c r="C194" i="14"/>
  <c r="D194" i="14" s="1"/>
  <c r="C195" i="14"/>
  <c r="D195" i="14" s="1"/>
  <c r="C196" i="14"/>
  <c r="D196" i="14" s="1"/>
  <c r="C197" i="14"/>
  <c r="D197" i="14" s="1"/>
  <c r="C198" i="14"/>
  <c r="D198" i="14" s="1"/>
  <c r="C199" i="14"/>
  <c r="D199" i="14" s="1"/>
  <c r="C200" i="14"/>
  <c r="D200" i="14" s="1"/>
  <c r="C201" i="14"/>
  <c r="D201" i="14" s="1"/>
  <c r="C202" i="14"/>
  <c r="D202" i="14" s="1"/>
  <c r="C203" i="14"/>
  <c r="D203" i="14" s="1"/>
  <c r="C204" i="14"/>
  <c r="D204" i="14" s="1"/>
  <c r="C205" i="14"/>
  <c r="D205" i="14" s="1"/>
  <c r="C206" i="14"/>
  <c r="D206" i="14" s="1"/>
  <c r="C207" i="14"/>
  <c r="D207" i="14" s="1"/>
  <c r="C208" i="14"/>
  <c r="D208" i="14" s="1"/>
  <c r="C209" i="14"/>
  <c r="D209" i="14" s="1"/>
  <c r="C210" i="14"/>
  <c r="D210" i="14" s="1"/>
  <c r="C211" i="14"/>
  <c r="D211" i="14" s="1"/>
  <c r="C212" i="14"/>
  <c r="D212" i="14" s="1"/>
  <c r="C213" i="14"/>
  <c r="D213" i="14" s="1"/>
  <c r="C214" i="14"/>
  <c r="D214" i="14" s="1"/>
  <c r="C215" i="14"/>
  <c r="D215" i="14" s="1"/>
  <c r="C216" i="14"/>
  <c r="D216" i="14" s="1"/>
  <c r="C217" i="14"/>
  <c r="D217" i="14" s="1"/>
  <c r="C218" i="14"/>
  <c r="D218" i="14" s="1"/>
  <c r="C219" i="14"/>
  <c r="D219" i="14" s="1"/>
  <c r="C220" i="14"/>
  <c r="D220" i="14" s="1"/>
  <c r="C221" i="14"/>
  <c r="D221" i="14" s="1"/>
  <c r="C222" i="14"/>
  <c r="D222" i="14" s="1"/>
  <c r="C223" i="14"/>
  <c r="D223" i="14" s="1"/>
  <c r="C224" i="14"/>
  <c r="D224" i="14" s="1"/>
  <c r="C225" i="14"/>
  <c r="D225" i="14" s="1"/>
  <c r="C226" i="14"/>
  <c r="D226" i="14" s="1"/>
  <c r="C227" i="14"/>
  <c r="D227" i="14" s="1"/>
  <c r="C228" i="14"/>
  <c r="D228" i="14" s="1"/>
  <c r="C229" i="14"/>
  <c r="D229" i="14" s="1"/>
  <c r="C230" i="14"/>
  <c r="D230" i="14" s="1"/>
  <c r="C231" i="14"/>
  <c r="D231" i="14" s="1"/>
  <c r="C232" i="14"/>
  <c r="D232" i="14" s="1"/>
  <c r="C233" i="14"/>
  <c r="D233" i="14" s="1"/>
  <c r="C234" i="14"/>
  <c r="D234" i="14" s="1"/>
  <c r="C235" i="14"/>
  <c r="D235" i="14" s="1"/>
  <c r="C236" i="14"/>
  <c r="D236" i="14" s="1"/>
  <c r="C237" i="14"/>
  <c r="D237" i="14" s="1"/>
  <c r="C238" i="14"/>
  <c r="D238" i="14" s="1"/>
  <c r="C239" i="14"/>
  <c r="D239" i="14" s="1"/>
  <c r="C240" i="14"/>
  <c r="D240" i="14" s="1"/>
  <c r="C241" i="14"/>
  <c r="D241" i="14" s="1"/>
  <c r="C242" i="14"/>
  <c r="D242" i="14" s="1"/>
  <c r="C243" i="14"/>
  <c r="D243" i="14" s="1"/>
  <c r="C244" i="14"/>
  <c r="D244" i="14" s="1"/>
  <c r="C245" i="14"/>
  <c r="D245" i="14" s="1"/>
  <c r="C246" i="14"/>
  <c r="D246" i="14" s="1"/>
  <c r="C247" i="14"/>
  <c r="D247" i="14" s="1"/>
  <c r="C248" i="14"/>
  <c r="D248" i="14" s="1"/>
  <c r="C249" i="14"/>
  <c r="D249" i="14" s="1"/>
  <c r="C250" i="14"/>
  <c r="D250" i="14" s="1"/>
  <c r="C251" i="14"/>
  <c r="D251" i="14" s="1"/>
  <c r="C252" i="14"/>
  <c r="D252" i="14" s="1"/>
  <c r="C253" i="14"/>
  <c r="D253" i="14" s="1"/>
  <c r="C254" i="14"/>
  <c r="D254" i="14" s="1"/>
  <c r="C255" i="14"/>
  <c r="D255" i="14" s="1"/>
  <c r="C256" i="14"/>
  <c r="D256" i="14" s="1"/>
  <c r="C257" i="14"/>
  <c r="D257" i="14" s="1"/>
  <c r="C258" i="14"/>
  <c r="D258" i="14" s="1"/>
  <c r="C259" i="14"/>
  <c r="D259" i="14" s="1"/>
  <c r="C260" i="14"/>
  <c r="D260" i="14" s="1"/>
  <c r="C261" i="14"/>
  <c r="D261" i="14" s="1"/>
  <c r="C262" i="14"/>
  <c r="D262" i="14" s="1"/>
  <c r="C263" i="14"/>
  <c r="D263" i="14" s="1"/>
  <c r="C264" i="14"/>
  <c r="D264" i="14" s="1"/>
  <c r="C265" i="14"/>
  <c r="D265" i="14" s="1"/>
  <c r="C266" i="14"/>
  <c r="D266" i="14" s="1"/>
  <c r="C267" i="14"/>
  <c r="D267" i="14" s="1"/>
  <c r="C268" i="14"/>
  <c r="D268" i="14" s="1"/>
  <c r="C269" i="14"/>
  <c r="D269" i="14" s="1"/>
  <c r="C270" i="14"/>
  <c r="D270" i="14" s="1"/>
  <c r="C271" i="14"/>
  <c r="D271" i="14" s="1"/>
  <c r="C272" i="14"/>
  <c r="D272" i="14" s="1"/>
  <c r="C273" i="14"/>
  <c r="D273" i="14" s="1"/>
  <c r="C274" i="14"/>
  <c r="D274" i="14" s="1"/>
  <c r="C275" i="14"/>
  <c r="D275" i="14" s="1"/>
  <c r="C276" i="14"/>
  <c r="D276" i="14" s="1"/>
  <c r="C277" i="14"/>
  <c r="D277" i="14" s="1"/>
  <c r="C278" i="14"/>
  <c r="D278" i="14" s="1"/>
  <c r="C279" i="14"/>
  <c r="D279" i="14" s="1"/>
  <c r="C280" i="14"/>
  <c r="D280" i="14" s="1"/>
  <c r="C281" i="14"/>
  <c r="D281" i="14" s="1"/>
  <c r="C282" i="14"/>
  <c r="D282" i="14" s="1"/>
  <c r="C283" i="14"/>
  <c r="D283" i="14" s="1"/>
  <c r="C284" i="14"/>
  <c r="D284" i="14" s="1"/>
  <c r="C285" i="14"/>
  <c r="D285" i="14" s="1"/>
  <c r="C286" i="14"/>
  <c r="D286" i="14" s="1"/>
  <c r="C287" i="14"/>
  <c r="D287" i="14" s="1"/>
  <c r="C288" i="14"/>
  <c r="D288" i="14" s="1"/>
  <c r="C289" i="14"/>
  <c r="D289" i="14" s="1"/>
  <c r="C290" i="14"/>
  <c r="D290" i="14" s="1"/>
  <c r="C291" i="14"/>
  <c r="D291" i="14" s="1"/>
  <c r="C292" i="14"/>
  <c r="D292" i="14" s="1"/>
  <c r="C293" i="14"/>
  <c r="D293" i="14" s="1"/>
  <c r="C294" i="14"/>
  <c r="D294" i="14" s="1"/>
  <c r="C295" i="14"/>
  <c r="D295" i="14" s="1"/>
  <c r="C296" i="14"/>
  <c r="D296" i="14" s="1"/>
  <c r="C297" i="14"/>
  <c r="D297" i="14" s="1"/>
  <c r="C298" i="14"/>
  <c r="D298" i="14" s="1"/>
  <c r="C299" i="14"/>
  <c r="D299" i="14" s="1"/>
  <c r="C300" i="14"/>
  <c r="D300" i="14" s="1"/>
  <c r="C301" i="14"/>
  <c r="D301" i="14" s="1"/>
  <c r="C302" i="14"/>
  <c r="D302" i="14" s="1"/>
  <c r="C303" i="14"/>
  <c r="D303" i="14" s="1"/>
  <c r="C304" i="14"/>
  <c r="D304" i="14" s="1"/>
  <c r="C305" i="14"/>
  <c r="D305" i="14" s="1"/>
  <c r="C306" i="14"/>
  <c r="D306" i="14" s="1"/>
  <c r="C307" i="14"/>
  <c r="D307" i="14" s="1"/>
  <c r="C308" i="14"/>
  <c r="D308" i="14" s="1"/>
  <c r="C309" i="14"/>
  <c r="D309" i="14" s="1"/>
  <c r="C310" i="14"/>
  <c r="D310" i="14" s="1"/>
  <c r="C311" i="14"/>
  <c r="D311" i="14" s="1"/>
  <c r="C312" i="14"/>
  <c r="D312" i="14" s="1"/>
  <c r="C313" i="14"/>
  <c r="D313" i="14" s="1"/>
  <c r="C314" i="14"/>
  <c r="D314" i="14" s="1"/>
  <c r="C315" i="14"/>
  <c r="D315" i="14" s="1"/>
  <c r="C316" i="14"/>
  <c r="D316" i="14" s="1"/>
  <c r="C317" i="14"/>
  <c r="D317" i="14" s="1"/>
  <c r="C318" i="14"/>
  <c r="D318" i="14" s="1"/>
  <c r="C319" i="14"/>
  <c r="D319" i="14" s="1"/>
  <c r="C320" i="14"/>
  <c r="D320" i="14" s="1"/>
  <c r="C321" i="14"/>
  <c r="D321" i="14" s="1"/>
  <c r="C322" i="14"/>
  <c r="D322" i="14" s="1"/>
  <c r="C323" i="14"/>
  <c r="D323" i="14" s="1"/>
  <c r="C324" i="14"/>
  <c r="D324" i="14" s="1"/>
  <c r="C325" i="14"/>
  <c r="D325" i="14" s="1"/>
  <c r="C326" i="14"/>
  <c r="D326" i="14" s="1"/>
  <c r="C327" i="14"/>
  <c r="D327" i="14" s="1"/>
  <c r="C328" i="14"/>
  <c r="D328" i="14" s="1"/>
  <c r="C329" i="14"/>
  <c r="D329" i="14" s="1"/>
  <c r="C330" i="14"/>
  <c r="D330" i="14" s="1"/>
  <c r="C331" i="14"/>
  <c r="D331" i="14" s="1"/>
  <c r="C332" i="14"/>
  <c r="D332" i="14" s="1"/>
  <c r="C333" i="14"/>
  <c r="D333" i="14" s="1"/>
  <c r="C334" i="14"/>
  <c r="D334" i="14" s="1"/>
  <c r="C335" i="14"/>
  <c r="D335" i="14" s="1"/>
  <c r="C336" i="14"/>
  <c r="D336" i="14" s="1"/>
  <c r="C337" i="14"/>
  <c r="D337" i="14" s="1"/>
  <c r="C338" i="14"/>
  <c r="D338" i="14" s="1"/>
  <c r="C339" i="14"/>
  <c r="D339" i="14" s="1"/>
  <c r="C340" i="14"/>
  <c r="D340" i="14" s="1"/>
  <c r="C341" i="14"/>
  <c r="D341" i="14" s="1"/>
  <c r="C342" i="14"/>
  <c r="D342" i="14" s="1"/>
  <c r="C343" i="14"/>
  <c r="D343" i="14" s="1"/>
  <c r="C344" i="14"/>
  <c r="D344" i="14" s="1"/>
  <c r="C345" i="14"/>
  <c r="D345" i="14" s="1"/>
  <c r="C346" i="14"/>
  <c r="D346" i="14" s="1"/>
  <c r="C347" i="14"/>
  <c r="D347" i="14" s="1"/>
  <c r="C348" i="14"/>
  <c r="D348" i="14" s="1"/>
  <c r="C349" i="14"/>
  <c r="D349" i="14" s="1"/>
  <c r="C350" i="14"/>
  <c r="D350" i="14" s="1"/>
  <c r="C351" i="14"/>
  <c r="D351" i="14" s="1"/>
  <c r="C352" i="14"/>
  <c r="D352" i="14" s="1"/>
  <c r="C353" i="14"/>
  <c r="D353" i="14" s="1"/>
  <c r="C354" i="14"/>
  <c r="D354" i="14" s="1"/>
  <c r="C355" i="14"/>
  <c r="D355" i="14" s="1"/>
  <c r="C356" i="14"/>
  <c r="D356" i="14" s="1"/>
  <c r="C357" i="14"/>
  <c r="D357" i="14" s="1"/>
  <c r="C358" i="14"/>
  <c r="D358" i="14" s="1"/>
  <c r="C359" i="14"/>
  <c r="D359" i="14" s="1"/>
  <c r="C360" i="14"/>
  <c r="D360" i="14" s="1"/>
  <c r="C361" i="14"/>
  <c r="D361" i="14" s="1"/>
  <c r="C362" i="14"/>
  <c r="D362" i="14" s="1"/>
  <c r="C363" i="14"/>
  <c r="D363" i="14" s="1"/>
  <c r="C364" i="14"/>
  <c r="D364" i="14" s="1"/>
  <c r="C365" i="14"/>
  <c r="D365" i="14" s="1"/>
  <c r="C366" i="14"/>
  <c r="D366" i="14" s="1"/>
  <c r="C367" i="14"/>
  <c r="D367" i="14" s="1"/>
  <c r="C368" i="14"/>
  <c r="D368" i="14" s="1"/>
  <c r="C369" i="14"/>
  <c r="D369" i="14" s="1"/>
  <c r="C370" i="14"/>
  <c r="D370" i="14" s="1"/>
  <c r="C371" i="14"/>
  <c r="D371" i="14" s="1"/>
  <c r="C372" i="14"/>
  <c r="D372" i="14" s="1"/>
  <c r="C373" i="14"/>
  <c r="D373" i="14" s="1"/>
  <c r="C374" i="14"/>
  <c r="D374" i="14" s="1"/>
  <c r="C375" i="14"/>
  <c r="D375" i="14" s="1"/>
  <c r="C376" i="14"/>
  <c r="D376" i="14" s="1"/>
  <c r="C377" i="14"/>
  <c r="D377" i="14" s="1"/>
  <c r="C378" i="14"/>
  <c r="D378" i="14" s="1"/>
  <c r="C379" i="14"/>
  <c r="D379" i="14" s="1"/>
  <c r="C380" i="14"/>
  <c r="D380" i="14" s="1"/>
  <c r="C381" i="14"/>
  <c r="D381" i="14" s="1"/>
  <c r="C382" i="14"/>
  <c r="D382" i="14" s="1"/>
  <c r="C383" i="14"/>
  <c r="D383" i="14" s="1"/>
  <c r="C384" i="14"/>
  <c r="D384" i="14" s="1"/>
  <c r="C385" i="14"/>
  <c r="D385" i="14" s="1"/>
  <c r="C386" i="14"/>
  <c r="D386" i="14" s="1"/>
  <c r="C387" i="14"/>
  <c r="D387" i="14" s="1"/>
  <c r="C388" i="14"/>
  <c r="D388" i="14" s="1"/>
  <c r="C389" i="14"/>
  <c r="D389" i="14" s="1"/>
  <c r="C390" i="14"/>
  <c r="D390" i="14" s="1"/>
  <c r="C391" i="14"/>
  <c r="D391" i="14" s="1"/>
  <c r="C392" i="14"/>
  <c r="D392" i="14" s="1"/>
  <c r="C393" i="14"/>
  <c r="D393" i="14" s="1"/>
  <c r="C394" i="14"/>
  <c r="D394" i="14" s="1"/>
  <c r="C395" i="14"/>
  <c r="D395" i="14" s="1"/>
  <c r="C396" i="14"/>
  <c r="D396" i="14" s="1"/>
  <c r="C397" i="14"/>
  <c r="D397" i="14" s="1"/>
  <c r="C398" i="14"/>
  <c r="D398" i="14" s="1"/>
  <c r="C399" i="14"/>
  <c r="D399" i="14" s="1"/>
  <c r="C400" i="14"/>
  <c r="D400" i="14" s="1"/>
  <c r="C401" i="14"/>
  <c r="D401" i="14" s="1"/>
  <c r="C402" i="14"/>
  <c r="D402" i="14" s="1"/>
  <c r="C403" i="14"/>
  <c r="D403" i="14" s="1"/>
  <c r="C404" i="14"/>
  <c r="D404" i="14" s="1"/>
  <c r="C405" i="14"/>
  <c r="D405" i="14" s="1"/>
  <c r="C406" i="14"/>
  <c r="D406" i="14" s="1"/>
  <c r="C407" i="14"/>
  <c r="D407" i="14" s="1"/>
  <c r="C408" i="14"/>
  <c r="D408" i="14" s="1"/>
  <c r="C409" i="14"/>
  <c r="D409" i="14" s="1"/>
  <c r="C410" i="14"/>
  <c r="D410" i="14" s="1"/>
  <c r="C411" i="14"/>
  <c r="D411" i="14" s="1"/>
  <c r="C412" i="14"/>
  <c r="D412" i="14" s="1"/>
  <c r="C413" i="14"/>
  <c r="D413" i="14" s="1"/>
  <c r="C414" i="14"/>
  <c r="D414" i="14" s="1"/>
  <c r="C415" i="14"/>
  <c r="D415" i="14" s="1"/>
  <c r="C416" i="14"/>
  <c r="D416" i="14" s="1"/>
  <c r="C417" i="14"/>
  <c r="D417" i="14" s="1"/>
  <c r="C418" i="14"/>
  <c r="D418" i="14" s="1"/>
  <c r="C419" i="14"/>
  <c r="D419" i="14" s="1"/>
  <c r="C420" i="14"/>
  <c r="D420" i="14" s="1"/>
  <c r="C421" i="14"/>
  <c r="D421" i="14" s="1"/>
  <c r="C422" i="14"/>
  <c r="D422" i="14" s="1"/>
  <c r="C423" i="14"/>
  <c r="D423" i="14" s="1"/>
  <c r="C424" i="14"/>
  <c r="D424" i="14" s="1"/>
  <c r="C425" i="14"/>
  <c r="D425" i="14" s="1"/>
  <c r="C426" i="14"/>
  <c r="D426" i="14" s="1"/>
  <c r="C427" i="14"/>
  <c r="D427" i="14" s="1"/>
  <c r="C428" i="14"/>
  <c r="D428" i="14" s="1"/>
  <c r="C429" i="14"/>
  <c r="D429" i="14" s="1"/>
  <c r="C430" i="14"/>
  <c r="D430" i="14" s="1"/>
  <c r="C431" i="14"/>
  <c r="D431" i="14" s="1"/>
  <c r="C432" i="14"/>
  <c r="D432" i="14" s="1"/>
  <c r="C433" i="14"/>
  <c r="D433" i="14" s="1"/>
  <c r="C434" i="14"/>
  <c r="D434" i="14" s="1"/>
  <c r="C435" i="14"/>
  <c r="D435" i="14" s="1"/>
  <c r="C436" i="14"/>
  <c r="D436" i="14" s="1"/>
  <c r="C437" i="14"/>
  <c r="D437" i="14" s="1"/>
  <c r="C438" i="14"/>
  <c r="D438" i="14" s="1"/>
  <c r="C439" i="14"/>
  <c r="D439" i="14" s="1"/>
  <c r="C440" i="14"/>
  <c r="D440" i="14" s="1"/>
  <c r="C441" i="14"/>
  <c r="D441" i="14" s="1"/>
  <c r="C442" i="14"/>
  <c r="D442" i="14" s="1"/>
  <c r="C443" i="14"/>
  <c r="D443" i="14" s="1"/>
  <c r="C444" i="14"/>
  <c r="D444" i="14" s="1"/>
  <c r="C445" i="14"/>
  <c r="D445" i="14" s="1"/>
  <c r="C446" i="14"/>
  <c r="D446" i="14" s="1"/>
  <c r="C447" i="14"/>
  <c r="D447" i="14" s="1"/>
  <c r="C448" i="14"/>
  <c r="D448" i="14" s="1"/>
  <c r="C449" i="14"/>
  <c r="D449" i="14" s="1"/>
  <c r="C450" i="14"/>
  <c r="D450" i="14" s="1"/>
  <c r="C451" i="14"/>
  <c r="D451" i="14" s="1"/>
  <c r="C452" i="14"/>
  <c r="D452" i="14" s="1"/>
  <c r="C453" i="14"/>
  <c r="D453" i="14" s="1"/>
  <c r="C454" i="14"/>
  <c r="D454" i="14" s="1"/>
  <c r="C455" i="14"/>
  <c r="D455" i="14" s="1"/>
  <c r="C456" i="14"/>
  <c r="D456" i="14" s="1"/>
  <c r="C457" i="14"/>
  <c r="D457" i="14" s="1"/>
  <c r="C458" i="14"/>
  <c r="D458" i="14" s="1"/>
  <c r="C459" i="14"/>
  <c r="D459" i="14" s="1"/>
  <c r="C460" i="14"/>
  <c r="D460" i="14" s="1"/>
  <c r="C461" i="14"/>
  <c r="D461" i="14" s="1"/>
  <c r="C462" i="14"/>
  <c r="D462" i="14" s="1"/>
  <c r="C463" i="14"/>
  <c r="D463" i="14" s="1"/>
  <c r="C464" i="14"/>
  <c r="D464" i="14" s="1"/>
  <c r="C465" i="14"/>
  <c r="D465" i="14" s="1"/>
  <c r="C466" i="14"/>
  <c r="D466" i="14" s="1"/>
  <c r="C467" i="14"/>
  <c r="D467" i="14" s="1"/>
  <c r="C468" i="14"/>
  <c r="D468" i="14" s="1"/>
  <c r="C469" i="14"/>
  <c r="D469" i="14" s="1"/>
  <c r="C470" i="14"/>
  <c r="D470" i="14" s="1"/>
  <c r="C471" i="14"/>
  <c r="D471" i="14" s="1"/>
  <c r="C472" i="14"/>
  <c r="D472" i="14" s="1"/>
  <c r="C473" i="14"/>
  <c r="D473" i="14" s="1"/>
  <c r="C474" i="14"/>
  <c r="D474" i="14" s="1"/>
  <c r="C475" i="14"/>
  <c r="D475" i="14" s="1"/>
  <c r="C476" i="14"/>
  <c r="D476" i="14" s="1"/>
  <c r="C477" i="14"/>
  <c r="D477" i="14" s="1"/>
  <c r="C478" i="14"/>
  <c r="D478" i="14" s="1"/>
  <c r="C479" i="14"/>
  <c r="D479" i="14" s="1"/>
  <c r="C480" i="14"/>
  <c r="D480" i="14" s="1"/>
  <c r="C481" i="14"/>
  <c r="D481" i="14" s="1"/>
  <c r="C482" i="14"/>
  <c r="D482" i="14" s="1"/>
  <c r="C483" i="14"/>
  <c r="D483" i="14" s="1"/>
  <c r="C484" i="14"/>
  <c r="D484" i="14" s="1"/>
  <c r="C485" i="14"/>
  <c r="D485" i="14" s="1"/>
  <c r="C486" i="14"/>
  <c r="D486" i="14" s="1"/>
  <c r="C487" i="14"/>
  <c r="D487" i="14" s="1"/>
  <c r="C488" i="14"/>
  <c r="D488" i="14" s="1"/>
  <c r="C489" i="14"/>
  <c r="D489" i="14" s="1"/>
  <c r="C490" i="14"/>
  <c r="D490" i="14" s="1"/>
  <c r="C491" i="14"/>
  <c r="D491" i="14" s="1"/>
  <c r="C492" i="14"/>
  <c r="D492" i="14" s="1"/>
  <c r="C493" i="14"/>
  <c r="D493" i="14" s="1"/>
  <c r="C494" i="14"/>
  <c r="D494" i="14" s="1"/>
  <c r="C495" i="14"/>
  <c r="D495" i="14" s="1"/>
  <c r="C496" i="14"/>
  <c r="D496" i="14" s="1"/>
  <c r="C497" i="14"/>
  <c r="D497" i="14" s="1"/>
  <c r="C498" i="14"/>
  <c r="D498" i="14" s="1"/>
  <c r="C499" i="14"/>
  <c r="D499" i="14" s="1"/>
  <c r="C500" i="14"/>
  <c r="D500" i="14" s="1"/>
  <c r="C501" i="14"/>
  <c r="D501" i="14" s="1"/>
  <c r="C502" i="14"/>
  <c r="D502" i="14" s="1"/>
  <c r="C503" i="14"/>
  <c r="D503" i="14" s="1"/>
  <c r="C504" i="14"/>
  <c r="D504" i="14" s="1"/>
  <c r="C505" i="14"/>
  <c r="D505" i="14" s="1"/>
  <c r="C506" i="14"/>
  <c r="D506" i="14" s="1"/>
  <c r="C507" i="14"/>
  <c r="D507" i="14" s="1"/>
  <c r="C508" i="14"/>
  <c r="D508" i="14" s="1"/>
  <c r="C509" i="14"/>
  <c r="D509" i="14" s="1"/>
  <c r="C510" i="14"/>
  <c r="D510" i="14" s="1"/>
  <c r="C511" i="14"/>
  <c r="D511" i="14" s="1"/>
  <c r="C512" i="14"/>
  <c r="D512" i="14" s="1"/>
  <c r="C513" i="14"/>
  <c r="D513" i="14" s="1"/>
  <c r="C514" i="14"/>
  <c r="D514" i="14" s="1"/>
  <c r="C515" i="14"/>
  <c r="D515" i="14" s="1"/>
  <c r="C516" i="14"/>
  <c r="D516" i="14" s="1"/>
  <c r="C517" i="14"/>
  <c r="D517" i="14" s="1"/>
  <c r="C518" i="14"/>
  <c r="D518" i="14" s="1"/>
  <c r="C519" i="14"/>
  <c r="D519" i="14" s="1"/>
  <c r="C520" i="14"/>
  <c r="D520" i="14" s="1"/>
  <c r="C521" i="14"/>
  <c r="D521" i="14" s="1"/>
  <c r="C522" i="14"/>
  <c r="D522" i="14" s="1"/>
  <c r="C523" i="14"/>
  <c r="D523" i="14" s="1"/>
  <c r="C524" i="14"/>
  <c r="D524" i="14" s="1"/>
  <c r="C525" i="14"/>
  <c r="D525" i="14" s="1"/>
  <c r="C526" i="14"/>
  <c r="D526" i="14" s="1"/>
  <c r="C527" i="14"/>
  <c r="D527" i="14" s="1"/>
  <c r="C528" i="14"/>
  <c r="D528" i="14" s="1"/>
  <c r="C529" i="14"/>
  <c r="D529" i="14" s="1"/>
  <c r="C530" i="14"/>
  <c r="D530" i="14" s="1"/>
  <c r="C531" i="14"/>
  <c r="D531" i="14" s="1"/>
  <c r="C532" i="14"/>
  <c r="D532" i="14" s="1"/>
  <c r="C533" i="14"/>
  <c r="D533" i="14" s="1"/>
  <c r="C534" i="14"/>
  <c r="D534" i="14" s="1"/>
  <c r="C535" i="14"/>
  <c r="D535" i="14" s="1"/>
  <c r="C536" i="14"/>
  <c r="D536" i="14" s="1"/>
  <c r="C537" i="14"/>
  <c r="D537" i="14" s="1"/>
  <c r="C538" i="14"/>
  <c r="D538" i="14" s="1"/>
  <c r="C539" i="14"/>
  <c r="D539" i="14" s="1"/>
  <c r="C540" i="14"/>
  <c r="D540" i="14" s="1"/>
  <c r="C541" i="14"/>
  <c r="D541" i="14" s="1"/>
  <c r="C542" i="14"/>
  <c r="D542" i="14" s="1"/>
  <c r="C543" i="14"/>
  <c r="D543" i="14" s="1"/>
  <c r="C544" i="14"/>
  <c r="D544" i="14" s="1"/>
  <c r="C545" i="14"/>
  <c r="D545" i="14" s="1"/>
  <c r="C546" i="14"/>
  <c r="D546" i="14" s="1"/>
  <c r="C547" i="14"/>
  <c r="D547" i="14" s="1"/>
  <c r="C548" i="14"/>
  <c r="D548" i="14" s="1"/>
  <c r="C549" i="14"/>
  <c r="D549" i="14" s="1"/>
  <c r="C550" i="14"/>
  <c r="D550" i="14" s="1"/>
  <c r="C551" i="14"/>
  <c r="D551" i="14" s="1"/>
  <c r="C552" i="14"/>
  <c r="D552" i="14" s="1"/>
  <c r="C553" i="14"/>
  <c r="D553" i="14" s="1"/>
  <c r="C554" i="14"/>
  <c r="D554" i="14" s="1"/>
  <c r="C555" i="14"/>
  <c r="D555" i="14" s="1"/>
  <c r="C556" i="14"/>
  <c r="D556" i="14" s="1"/>
  <c r="C557" i="14"/>
  <c r="D557" i="14" s="1"/>
  <c r="C558" i="14"/>
  <c r="D558" i="14" s="1"/>
  <c r="C559" i="14"/>
  <c r="D559" i="14" s="1"/>
  <c r="C560" i="14"/>
  <c r="D560" i="14" s="1"/>
  <c r="C561" i="14"/>
  <c r="D561" i="14" s="1"/>
  <c r="C562" i="14"/>
  <c r="D562" i="14" s="1"/>
  <c r="C563" i="14"/>
  <c r="D563" i="14" s="1"/>
  <c r="C564" i="14"/>
  <c r="D564" i="14" s="1"/>
  <c r="C565" i="14"/>
  <c r="D565" i="14" s="1"/>
  <c r="C566" i="14"/>
  <c r="D566" i="14" s="1"/>
  <c r="C567" i="14"/>
  <c r="D567" i="14" s="1"/>
  <c r="C568" i="14"/>
  <c r="D568" i="14" s="1"/>
  <c r="C569" i="14"/>
  <c r="D569" i="14" s="1"/>
  <c r="C570" i="14"/>
  <c r="D570" i="14" s="1"/>
  <c r="C571" i="14"/>
  <c r="D571" i="14" s="1"/>
  <c r="C572" i="14"/>
  <c r="D572" i="14" s="1"/>
  <c r="C573" i="14"/>
  <c r="D573" i="14" s="1"/>
  <c r="C574" i="14"/>
  <c r="D574" i="14" s="1"/>
  <c r="C575" i="14"/>
  <c r="D575" i="14" s="1"/>
  <c r="C576" i="14"/>
  <c r="D576" i="14" s="1"/>
  <c r="C577" i="14"/>
  <c r="D577" i="14" s="1"/>
  <c r="C578" i="14"/>
  <c r="D578" i="14" s="1"/>
  <c r="C579" i="14"/>
  <c r="D579" i="14" s="1"/>
  <c r="C580" i="14"/>
  <c r="D580" i="14" s="1"/>
  <c r="C581" i="14"/>
  <c r="D581" i="14" s="1"/>
  <c r="C582" i="14"/>
  <c r="D582" i="14" s="1"/>
  <c r="C583" i="14"/>
  <c r="D583" i="14" s="1"/>
  <c r="C584" i="14"/>
  <c r="D584" i="14" s="1"/>
  <c r="C585" i="14"/>
  <c r="D585" i="14" s="1"/>
  <c r="C586" i="14"/>
  <c r="D586" i="14" s="1"/>
  <c r="C587" i="14"/>
  <c r="D587" i="14" s="1"/>
  <c r="C588" i="14"/>
  <c r="D588" i="14" s="1"/>
  <c r="C589" i="14"/>
  <c r="D589" i="14" s="1"/>
  <c r="C590" i="14"/>
  <c r="D590" i="14" s="1"/>
  <c r="C591" i="14"/>
  <c r="D591" i="14" s="1"/>
  <c r="C592" i="14"/>
  <c r="D592" i="14" s="1"/>
  <c r="C593" i="14"/>
  <c r="D593" i="14" s="1"/>
  <c r="C594" i="14"/>
  <c r="D594" i="14" s="1"/>
  <c r="C595" i="14"/>
  <c r="D595" i="14" s="1"/>
  <c r="C596" i="14"/>
  <c r="D596" i="14" s="1"/>
  <c r="C597" i="14"/>
  <c r="D597" i="14" s="1"/>
  <c r="C598" i="14"/>
  <c r="D598" i="14" s="1"/>
  <c r="C599" i="14"/>
  <c r="D599" i="14" s="1"/>
  <c r="C600" i="14"/>
  <c r="D600" i="14" s="1"/>
  <c r="C601" i="14"/>
  <c r="D601" i="14" s="1"/>
  <c r="C602" i="14"/>
  <c r="D602" i="14" s="1"/>
  <c r="C603" i="14"/>
  <c r="D603" i="14" s="1"/>
  <c r="C604" i="14"/>
  <c r="D604" i="14" s="1"/>
  <c r="C605" i="14"/>
  <c r="D605" i="14" s="1"/>
  <c r="C606" i="14"/>
  <c r="D606" i="14" s="1"/>
  <c r="C607" i="14"/>
  <c r="D607" i="14" s="1"/>
  <c r="C608" i="14"/>
  <c r="D608" i="14" s="1"/>
  <c r="C609" i="14"/>
  <c r="D609" i="14" s="1"/>
  <c r="C610" i="14"/>
  <c r="D610" i="14" s="1"/>
  <c r="C611" i="14"/>
  <c r="D611" i="14" s="1"/>
  <c r="C612" i="14"/>
  <c r="D612" i="14" s="1"/>
  <c r="C613" i="14"/>
  <c r="D613" i="14" s="1"/>
  <c r="C614" i="14"/>
  <c r="D614" i="14" s="1"/>
  <c r="C615" i="14"/>
  <c r="D615" i="14" s="1"/>
  <c r="C616" i="14"/>
  <c r="D616" i="14" s="1"/>
  <c r="C617" i="14"/>
  <c r="D617" i="14" s="1"/>
  <c r="C618" i="14"/>
  <c r="D618" i="14" s="1"/>
  <c r="C619" i="14"/>
  <c r="D619" i="14" s="1"/>
  <c r="C620" i="14"/>
  <c r="D620" i="14" s="1"/>
  <c r="C621" i="14"/>
  <c r="D621" i="14" s="1"/>
  <c r="C622" i="14"/>
  <c r="D622" i="14" s="1"/>
  <c r="C623" i="14"/>
  <c r="D623" i="14" s="1"/>
  <c r="C624" i="14"/>
  <c r="D624" i="14" s="1"/>
  <c r="C625" i="14"/>
  <c r="D625" i="14" s="1"/>
  <c r="C626" i="14"/>
  <c r="D626" i="14" s="1"/>
  <c r="C627" i="14"/>
  <c r="D627" i="14" s="1"/>
  <c r="C628" i="14"/>
  <c r="D628" i="14" s="1"/>
  <c r="C629" i="14"/>
  <c r="D629" i="14" s="1"/>
  <c r="C630" i="14"/>
  <c r="D630" i="14" s="1"/>
  <c r="C631" i="14"/>
  <c r="D631" i="14" s="1"/>
  <c r="C632" i="14"/>
  <c r="D632" i="14" s="1"/>
  <c r="C633" i="14"/>
  <c r="D633" i="14" s="1"/>
  <c r="C634" i="14"/>
  <c r="D634" i="14" s="1"/>
  <c r="C635" i="14"/>
  <c r="D635" i="14" s="1"/>
  <c r="C636" i="14"/>
  <c r="D636" i="14" s="1"/>
  <c r="C637" i="14"/>
  <c r="D637" i="14" s="1"/>
  <c r="C638" i="14"/>
  <c r="D638" i="14" s="1"/>
  <c r="C639" i="14"/>
  <c r="D639" i="14" s="1"/>
  <c r="C640" i="14"/>
  <c r="D640" i="14" s="1"/>
  <c r="C641" i="14"/>
  <c r="D641" i="14" s="1"/>
  <c r="C642" i="14"/>
  <c r="D642" i="14" s="1"/>
  <c r="C643" i="14"/>
  <c r="D643" i="14" s="1"/>
  <c r="C644" i="14"/>
  <c r="D644" i="14" s="1"/>
  <c r="C645" i="14"/>
  <c r="D645" i="14" s="1"/>
  <c r="C646" i="14"/>
  <c r="D646" i="14" s="1"/>
  <c r="C647" i="14"/>
  <c r="D647" i="14" s="1"/>
  <c r="C648" i="14"/>
  <c r="D648" i="14" s="1"/>
  <c r="C649" i="14"/>
  <c r="D649" i="14" s="1"/>
  <c r="C650" i="14"/>
  <c r="D650" i="14" s="1"/>
  <c r="C651" i="14"/>
  <c r="D651" i="14" s="1"/>
  <c r="C652" i="14"/>
  <c r="D652" i="14" s="1"/>
  <c r="C653" i="14"/>
  <c r="D653" i="14" s="1"/>
  <c r="C654" i="14"/>
  <c r="D654" i="14" s="1"/>
  <c r="C655" i="14"/>
  <c r="D655" i="14" s="1"/>
  <c r="C656" i="14"/>
  <c r="D656" i="14" s="1"/>
  <c r="C657" i="14"/>
  <c r="D657" i="14" s="1"/>
  <c r="C658" i="14"/>
  <c r="D658" i="14" s="1"/>
  <c r="C659" i="14"/>
  <c r="D659" i="14" s="1"/>
  <c r="C660" i="14"/>
  <c r="D660" i="14" s="1"/>
  <c r="C661" i="14"/>
  <c r="D661" i="14" s="1"/>
  <c r="C662" i="14"/>
  <c r="D662" i="14" s="1"/>
  <c r="C663" i="14"/>
  <c r="D663" i="14" s="1"/>
  <c r="C664" i="14"/>
  <c r="D664" i="14" s="1"/>
  <c r="C665" i="14"/>
  <c r="D665" i="14" s="1"/>
  <c r="C666" i="14"/>
  <c r="D666" i="14" s="1"/>
  <c r="C667" i="14"/>
  <c r="D667" i="14" s="1"/>
  <c r="C668" i="14"/>
  <c r="D668" i="14" s="1"/>
  <c r="C669" i="14"/>
  <c r="D669" i="14" s="1"/>
  <c r="C670" i="14"/>
  <c r="D670" i="14" s="1"/>
  <c r="C671" i="14"/>
  <c r="D671" i="14" s="1"/>
  <c r="C672" i="14"/>
  <c r="D672" i="14" s="1"/>
  <c r="C673" i="14"/>
  <c r="D673" i="14" s="1"/>
  <c r="C674" i="14"/>
  <c r="D674" i="14" s="1"/>
  <c r="C675" i="14"/>
  <c r="D675" i="14" s="1"/>
  <c r="C676" i="14"/>
  <c r="D676" i="14" s="1"/>
  <c r="C677" i="14"/>
  <c r="D677" i="14" s="1"/>
  <c r="C678" i="14"/>
  <c r="D678" i="14" s="1"/>
  <c r="C679" i="14"/>
  <c r="D679" i="14" s="1"/>
  <c r="C680" i="14"/>
  <c r="D680" i="14" s="1"/>
  <c r="C681" i="14"/>
  <c r="D681" i="14" s="1"/>
  <c r="C682" i="14"/>
  <c r="D682" i="14" s="1"/>
  <c r="C683" i="14"/>
  <c r="D683" i="14" s="1"/>
  <c r="C684" i="14"/>
  <c r="D684" i="14" s="1"/>
  <c r="C685" i="14"/>
  <c r="D685" i="14" s="1"/>
  <c r="C686" i="14"/>
  <c r="D686" i="14" s="1"/>
  <c r="C687" i="14"/>
  <c r="D687" i="14" s="1"/>
  <c r="C688" i="14"/>
  <c r="D688" i="14" s="1"/>
  <c r="C689" i="14"/>
  <c r="D689" i="14" s="1"/>
  <c r="C690" i="14"/>
  <c r="D690" i="14" s="1"/>
  <c r="C691" i="14"/>
  <c r="D691" i="14" s="1"/>
  <c r="C692" i="14"/>
  <c r="D692" i="14" s="1"/>
  <c r="C693" i="14"/>
  <c r="D693" i="14" s="1"/>
  <c r="C694" i="14"/>
  <c r="D694" i="14" s="1"/>
  <c r="C695" i="14"/>
  <c r="D695" i="14" s="1"/>
  <c r="C696" i="14"/>
  <c r="D696" i="14" s="1"/>
  <c r="C697" i="14"/>
  <c r="D697" i="14" s="1"/>
  <c r="C698" i="14"/>
  <c r="D698" i="14" s="1"/>
  <c r="C699" i="14"/>
  <c r="D699" i="14" s="1"/>
  <c r="C700" i="14"/>
  <c r="D700" i="14" s="1"/>
  <c r="C701" i="14"/>
  <c r="D701" i="14" s="1"/>
  <c r="C702" i="14"/>
  <c r="D702" i="14" s="1"/>
  <c r="C703" i="14"/>
  <c r="D703" i="14" s="1"/>
  <c r="C704" i="14"/>
  <c r="D704" i="14" s="1"/>
  <c r="C705" i="14"/>
  <c r="D705" i="14" s="1"/>
  <c r="C706" i="14"/>
  <c r="D706" i="14" s="1"/>
  <c r="C707" i="14"/>
  <c r="D707" i="14" s="1"/>
  <c r="C708" i="14"/>
  <c r="D708" i="14" s="1"/>
  <c r="C709" i="14"/>
  <c r="D709" i="14" s="1"/>
  <c r="C710" i="14"/>
  <c r="D710" i="14" s="1"/>
  <c r="C711" i="14"/>
  <c r="D711" i="14" s="1"/>
  <c r="C712" i="14"/>
  <c r="D712" i="14" s="1"/>
  <c r="C713" i="14"/>
  <c r="D713" i="14" s="1"/>
  <c r="C714" i="14"/>
  <c r="D714" i="14" s="1"/>
  <c r="C715" i="14"/>
  <c r="D715" i="14" s="1"/>
  <c r="C716" i="14"/>
  <c r="D716" i="14" s="1"/>
  <c r="C717" i="14"/>
  <c r="D717" i="14" s="1"/>
  <c r="C718" i="14"/>
  <c r="D718" i="14" s="1"/>
  <c r="C719" i="14"/>
  <c r="D719" i="14" s="1"/>
  <c r="C720" i="14"/>
  <c r="D720" i="14" s="1"/>
  <c r="C721" i="14"/>
  <c r="D721" i="14" s="1"/>
  <c r="C722" i="14"/>
  <c r="D722" i="14" s="1"/>
  <c r="C723" i="14"/>
  <c r="D723" i="14" s="1"/>
  <c r="C724" i="14"/>
  <c r="D724" i="14" s="1"/>
  <c r="C725" i="14"/>
  <c r="D725" i="14" s="1"/>
  <c r="C726" i="14"/>
  <c r="D726" i="14" s="1"/>
  <c r="C727" i="14"/>
  <c r="D727" i="14" s="1"/>
  <c r="C728" i="14"/>
  <c r="D728" i="14" s="1"/>
  <c r="C729" i="14"/>
  <c r="D729" i="14" s="1"/>
  <c r="C730" i="14"/>
  <c r="D730" i="14" s="1"/>
  <c r="C731" i="14"/>
  <c r="D731" i="14" s="1"/>
  <c r="C732" i="14"/>
  <c r="D732" i="14" s="1"/>
  <c r="C733" i="14"/>
  <c r="D733" i="14" s="1"/>
  <c r="C734" i="14"/>
  <c r="D734" i="14" s="1"/>
  <c r="C735" i="14"/>
  <c r="D735" i="14" s="1"/>
  <c r="C736" i="14"/>
  <c r="D736" i="14" s="1"/>
  <c r="C737" i="14"/>
  <c r="D737" i="14" s="1"/>
  <c r="C738" i="14"/>
  <c r="D738" i="14" s="1"/>
  <c r="C739" i="14"/>
  <c r="D739" i="14" s="1"/>
  <c r="C740" i="14"/>
  <c r="D740" i="14" s="1"/>
  <c r="C741" i="14"/>
  <c r="D741" i="14" s="1"/>
  <c r="C742" i="14"/>
  <c r="D742" i="14" s="1"/>
  <c r="C743" i="14"/>
  <c r="D743" i="14" s="1"/>
  <c r="C744" i="14"/>
  <c r="D744" i="14" s="1"/>
  <c r="C745" i="14"/>
  <c r="D745" i="14" s="1"/>
  <c r="C746" i="14"/>
  <c r="D746" i="14" s="1"/>
  <c r="C747" i="14"/>
  <c r="D747" i="14" s="1"/>
  <c r="C748" i="14"/>
  <c r="D748" i="14" s="1"/>
  <c r="C749" i="14"/>
  <c r="D749" i="14" s="1"/>
  <c r="C750" i="14"/>
  <c r="D750" i="14" s="1"/>
  <c r="C751" i="14"/>
  <c r="D751" i="14" s="1"/>
  <c r="C752" i="14"/>
  <c r="D752" i="14" s="1"/>
  <c r="C753" i="14"/>
  <c r="D753" i="14" s="1"/>
  <c r="C754" i="14"/>
  <c r="D754" i="14" s="1"/>
  <c r="C755" i="14"/>
  <c r="D755" i="14" s="1"/>
  <c r="C756" i="14"/>
  <c r="D756" i="14" s="1"/>
  <c r="C757" i="14"/>
  <c r="D757" i="14" s="1"/>
  <c r="C758" i="14"/>
  <c r="D758" i="14" s="1"/>
  <c r="C759" i="14"/>
  <c r="D759" i="14" s="1"/>
  <c r="C760" i="14"/>
  <c r="D760" i="14" s="1"/>
  <c r="C761" i="14"/>
  <c r="D761" i="14" s="1"/>
  <c r="C762" i="14"/>
  <c r="D762" i="14" s="1"/>
  <c r="C763" i="14"/>
  <c r="D763" i="14" s="1"/>
  <c r="C764" i="14"/>
  <c r="D764" i="14" s="1"/>
  <c r="C765" i="14"/>
  <c r="D765" i="14" s="1"/>
  <c r="C766" i="14"/>
  <c r="D766" i="14" s="1"/>
  <c r="C767" i="14"/>
  <c r="D767" i="14" s="1"/>
  <c r="C768" i="14"/>
  <c r="D768" i="14" s="1"/>
  <c r="C769" i="14"/>
  <c r="D769" i="14" s="1"/>
  <c r="C770" i="14"/>
  <c r="D770" i="14" s="1"/>
  <c r="C771" i="14"/>
  <c r="D771" i="14" s="1"/>
  <c r="C772" i="14"/>
  <c r="D772" i="14" s="1"/>
  <c r="C773" i="14"/>
  <c r="D773" i="14" s="1"/>
  <c r="C774" i="14"/>
  <c r="D774" i="14" s="1"/>
  <c r="C775" i="14"/>
  <c r="D775" i="14" s="1"/>
  <c r="C776" i="14"/>
  <c r="D776" i="14" s="1"/>
  <c r="C777" i="14"/>
  <c r="D777" i="14" s="1"/>
  <c r="C778" i="14"/>
  <c r="D778" i="14" s="1"/>
  <c r="C779" i="14"/>
  <c r="D779" i="14" s="1"/>
  <c r="C780" i="14"/>
  <c r="D780" i="14" s="1"/>
  <c r="C781" i="14"/>
  <c r="D781" i="14" s="1"/>
  <c r="C782" i="14"/>
  <c r="D782" i="14" s="1"/>
  <c r="C783" i="14"/>
  <c r="D783" i="14" s="1"/>
  <c r="C784" i="14"/>
  <c r="D784" i="14" s="1"/>
  <c r="C785" i="14"/>
  <c r="D785" i="14" s="1"/>
  <c r="C786" i="14"/>
  <c r="D786" i="14" s="1"/>
  <c r="C787" i="14"/>
  <c r="D787" i="14" s="1"/>
  <c r="C788" i="14"/>
  <c r="D788" i="14" s="1"/>
  <c r="C789" i="14"/>
  <c r="D789" i="14" s="1"/>
  <c r="C790" i="14"/>
  <c r="D790" i="14" s="1"/>
  <c r="C791" i="14"/>
  <c r="D791" i="14" s="1"/>
  <c r="C792" i="14"/>
  <c r="D792" i="14" s="1"/>
  <c r="C793" i="14"/>
  <c r="D793" i="14" s="1"/>
  <c r="C794" i="14"/>
  <c r="D794" i="14" s="1"/>
  <c r="C795" i="14"/>
  <c r="D795" i="14" s="1"/>
  <c r="C796" i="14"/>
  <c r="D796" i="14" s="1"/>
  <c r="C797" i="14"/>
  <c r="D797" i="14" s="1"/>
  <c r="C798" i="14"/>
  <c r="D798" i="14" s="1"/>
  <c r="C799" i="14"/>
  <c r="D799" i="14" s="1"/>
  <c r="C800" i="14"/>
  <c r="D800" i="14" s="1"/>
  <c r="C801" i="14"/>
  <c r="D801" i="14" s="1"/>
  <c r="C802" i="14"/>
  <c r="D802" i="14" s="1"/>
  <c r="C803" i="14"/>
  <c r="D803" i="14" s="1"/>
  <c r="C804" i="14"/>
  <c r="D804" i="14" s="1"/>
  <c r="C805" i="14"/>
  <c r="D805" i="14" s="1"/>
  <c r="C806" i="14"/>
  <c r="D806" i="14" s="1"/>
  <c r="C807" i="14"/>
  <c r="D807" i="14" s="1"/>
  <c r="C808" i="14"/>
  <c r="D808" i="14" s="1"/>
  <c r="C809" i="14"/>
  <c r="D809" i="14" s="1"/>
  <c r="C810" i="14"/>
  <c r="D810" i="14" s="1"/>
  <c r="C811" i="14"/>
  <c r="D811" i="14" s="1"/>
  <c r="C812" i="14"/>
  <c r="D812" i="14" s="1"/>
  <c r="C813" i="14"/>
  <c r="D813" i="14" s="1"/>
  <c r="C814" i="14"/>
  <c r="D814" i="14" s="1"/>
  <c r="C815" i="14"/>
  <c r="D815" i="14" s="1"/>
  <c r="C816" i="14"/>
  <c r="D816" i="14" s="1"/>
  <c r="C817" i="14"/>
  <c r="D817" i="14" s="1"/>
  <c r="C818" i="14"/>
  <c r="D818" i="14" s="1"/>
  <c r="C819" i="14"/>
  <c r="D819" i="14" s="1"/>
  <c r="C820" i="14"/>
  <c r="D820" i="14" s="1"/>
  <c r="C821" i="14"/>
  <c r="D821" i="14" s="1"/>
  <c r="C822" i="14"/>
  <c r="D822" i="14" s="1"/>
  <c r="C823" i="14"/>
  <c r="D823" i="14" s="1"/>
  <c r="C824" i="14"/>
  <c r="D824" i="14" s="1"/>
  <c r="C825" i="14"/>
  <c r="D825" i="14" s="1"/>
  <c r="C826" i="14"/>
  <c r="D826" i="14" s="1"/>
  <c r="C827" i="14"/>
  <c r="D827" i="14" s="1"/>
  <c r="C828" i="14"/>
  <c r="D828" i="14" s="1"/>
  <c r="C829" i="14"/>
  <c r="D829" i="14" s="1"/>
  <c r="C830" i="14"/>
  <c r="D830" i="14" s="1"/>
  <c r="C831" i="14"/>
  <c r="D831" i="14" s="1"/>
  <c r="C832" i="14"/>
  <c r="D832" i="14" s="1"/>
  <c r="C833" i="14"/>
  <c r="D833" i="14" s="1"/>
  <c r="C834" i="14"/>
  <c r="D834" i="14" s="1"/>
  <c r="C835" i="14"/>
  <c r="D835" i="14" s="1"/>
  <c r="C836" i="14"/>
  <c r="D836" i="14" s="1"/>
  <c r="C837" i="14"/>
  <c r="D837" i="14" s="1"/>
  <c r="C838" i="14"/>
  <c r="D838" i="14" s="1"/>
  <c r="C839" i="14"/>
  <c r="D839" i="14" s="1"/>
  <c r="C840" i="14"/>
  <c r="D840" i="14" s="1"/>
  <c r="C841" i="14"/>
  <c r="D841" i="14" s="1"/>
  <c r="C842" i="14"/>
  <c r="D842" i="14" s="1"/>
  <c r="C843" i="14"/>
  <c r="D843" i="14" s="1"/>
  <c r="C844" i="14"/>
  <c r="D844" i="14" s="1"/>
  <c r="C845" i="14"/>
  <c r="D845" i="14" s="1"/>
  <c r="C846" i="14"/>
  <c r="D846" i="14" s="1"/>
  <c r="C847" i="14"/>
  <c r="D847" i="14" s="1"/>
  <c r="C848" i="14"/>
  <c r="D848" i="14" s="1"/>
  <c r="C849" i="14"/>
  <c r="D849" i="14" s="1"/>
  <c r="C850" i="14"/>
  <c r="D850" i="14" s="1"/>
  <c r="C851" i="14"/>
  <c r="D851" i="14" s="1"/>
  <c r="C852" i="14"/>
  <c r="D852" i="14" s="1"/>
  <c r="C853" i="14"/>
  <c r="D853" i="14" s="1"/>
  <c r="C854" i="14"/>
  <c r="D854" i="14" s="1"/>
  <c r="C855" i="14"/>
  <c r="D855" i="14" s="1"/>
  <c r="C856" i="14"/>
  <c r="D856" i="14" s="1"/>
  <c r="C857" i="14"/>
  <c r="D857" i="14" s="1"/>
  <c r="C858" i="14"/>
  <c r="D858" i="14" s="1"/>
  <c r="C859" i="14"/>
  <c r="D859" i="14" s="1"/>
  <c r="C860" i="14"/>
  <c r="D860" i="14" s="1"/>
  <c r="C861" i="14"/>
  <c r="D861" i="14" s="1"/>
  <c r="C862" i="14"/>
  <c r="D862" i="14" s="1"/>
  <c r="C863" i="14"/>
  <c r="D863" i="14" s="1"/>
  <c r="C864" i="14"/>
  <c r="D864" i="14" s="1"/>
  <c r="C865" i="14"/>
  <c r="D865" i="14" s="1"/>
  <c r="C866" i="14"/>
  <c r="D866" i="14" s="1"/>
  <c r="C867" i="14"/>
  <c r="D867" i="14" s="1"/>
  <c r="C868" i="14"/>
  <c r="D868" i="14" s="1"/>
  <c r="C869" i="14"/>
  <c r="D869" i="14" s="1"/>
  <c r="C870" i="14"/>
  <c r="D870" i="14" s="1"/>
  <c r="C871" i="14"/>
  <c r="D871" i="14" s="1"/>
  <c r="C872" i="14"/>
  <c r="D872" i="14" s="1"/>
  <c r="C873" i="14"/>
  <c r="D873" i="14" s="1"/>
  <c r="C874" i="14"/>
  <c r="D874" i="14" s="1"/>
  <c r="C875" i="14"/>
  <c r="D875" i="14" s="1"/>
  <c r="C876" i="14"/>
  <c r="D876" i="14" s="1"/>
  <c r="C877" i="14"/>
  <c r="D877" i="14" s="1"/>
  <c r="C878" i="14"/>
  <c r="D878" i="14" s="1"/>
  <c r="C879" i="14"/>
  <c r="D879" i="14" s="1"/>
  <c r="C880" i="14"/>
  <c r="D880" i="14" s="1"/>
  <c r="C881" i="14"/>
  <c r="D881" i="14" s="1"/>
  <c r="C882" i="14"/>
  <c r="D882" i="14" s="1"/>
  <c r="C883" i="14"/>
  <c r="D883" i="14" s="1"/>
  <c r="C884" i="14"/>
  <c r="D884" i="14" s="1"/>
  <c r="C885" i="14"/>
  <c r="D885" i="14" s="1"/>
  <c r="C886" i="14"/>
  <c r="D886" i="14" s="1"/>
  <c r="C887" i="14"/>
  <c r="D887" i="14" s="1"/>
  <c r="C888" i="14"/>
  <c r="D888" i="14" s="1"/>
  <c r="C889" i="14"/>
  <c r="D889" i="14" s="1"/>
  <c r="C890" i="14"/>
  <c r="D890" i="14" s="1"/>
  <c r="C891" i="14"/>
  <c r="D891" i="14" s="1"/>
  <c r="C892" i="14"/>
  <c r="D892" i="14" s="1"/>
  <c r="C893" i="14"/>
  <c r="D893" i="14" s="1"/>
  <c r="C894" i="14"/>
  <c r="D894" i="14" s="1"/>
  <c r="C895" i="14"/>
  <c r="D895" i="14" s="1"/>
  <c r="C896" i="14"/>
  <c r="D896" i="14" s="1"/>
  <c r="C897" i="14"/>
  <c r="D897" i="14" s="1"/>
  <c r="C898" i="14"/>
  <c r="D898" i="14" s="1"/>
  <c r="C899" i="14"/>
  <c r="D899" i="14" s="1"/>
  <c r="C900" i="14"/>
  <c r="D900" i="14" s="1"/>
  <c r="C901" i="14"/>
  <c r="D901" i="14" s="1"/>
  <c r="C902" i="14"/>
  <c r="D902" i="14" s="1"/>
  <c r="C903" i="14"/>
  <c r="D903" i="14" s="1"/>
  <c r="C904" i="14"/>
  <c r="D904" i="14" s="1"/>
  <c r="C905" i="14"/>
  <c r="D905" i="14" s="1"/>
  <c r="C906" i="14"/>
  <c r="D906" i="14" s="1"/>
  <c r="C907" i="14"/>
  <c r="D907" i="14" s="1"/>
  <c r="C908" i="14"/>
  <c r="D908" i="14" s="1"/>
  <c r="C909" i="14"/>
  <c r="D909" i="14" s="1"/>
  <c r="C910" i="14"/>
  <c r="D910" i="14" s="1"/>
  <c r="C911" i="14"/>
  <c r="D911" i="14" s="1"/>
  <c r="C912" i="14"/>
  <c r="D912" i="14" s="1"/>
  <c r="C913" i="14"/>
  <c r="D913" i="14" s="1"/>
  <c r="C914" i="14"/>
  <c r="D914" i="14" s="1"/>
  <c r="C915" i="14"/>
  <c r="D915" i="14" s="1"/>
  <c r="C916" i="14"/>
  <c r="D916" i="14" s="1"/>
  <c r="C917" i="14"/>
  <c r="D917" i="14" s="1"/>
  <c r="C918" i="14"/>
  <c r="D918" i="14" s="1"/>
  <c r="C919" i="14"/>
  <c r="D919" i="14" s="1"/>
  <c r="C920" i="14"/>
  <c r="D920" i="14" s="1"/>
  <c r="C921" i="14"/>
  <c r="D921" i="14" s="1"/>
  <c r="C922" i="14"/>
  <c r="D922" i="14" s="1"/>
  <c r="C923" i="14"/>
  <c r="D923" i="14" s="1"/>
  <c r="C924" i="14"/>
  <c r="D924" i="14" s="1"/>
  <c r="C925" i="14"/>
  <c r="D925" i="14" s="1"/>
  <c r="C926" i="14"/>
  <c r="D926" i="14" s="1"/>
  <c r="C927" i="14"/>
  <c r="D927" i="14" s="1"/>
  <c r="C928" i="14"/>
  <c r="D928" i="14" s="1"/>
  <c r="C929" i="14"/>
  <c r="D929" i="14" s="1"/>
  <c r="C930" i="14"/>
  <c r="D930" i="14" s="1"/>
  <c r="C931" i="14"/>
  <c r="D931" i="14" s="1"/>
  <c r="C932" i="14"/>
  <c r="D932" i="14" s="1"/>
  <c r="C933" i="14"/>
  <c r="D933" i="14" s="1"/>
  <c r="C934" i="14"/>
  <c r="D934" i="14" s="1"/>
  <c r="C935" i="14"/>
  <c r="D935" i="14" s="1"/>
  <c r="C936" i="14"/>
  <c r="D936" i="14" s="1"/>
  <c r="C937" i="14"/>
  <c r="D937" i="14" s="1"/>
  <c r="C938" i="14"/>
  <c r="D938" i="14" s="1"/>
  <c r="C939" i="14"/>
  <c r="D939" i="14" s="1"/>
  <c r="C940" i="14"/>
  <c r="D940" i="14" s="1"/>
  <c r="C941" i="14"/>
  <c r="D941" i="14" s="1"/>
  <c r="C942" i="14"/>
  <c r="D942" i="14" s="1"/>
  <c r="C943" i="14"/>
  <c r="D943" i="14" s="1"/>
  <c r="C944" i="14"/>
  <c r="D944" i="14" s="1"/>
  <c r="C945" i="14"/>
  <c r="D945" i="14" s="1"/>
  <c r="C946" i="14"/>
  <c r="D946" i="14" s="1"/>
  <c r="C947" i="14"/>
  <c r="D947" i="14" s="1"/>
  <c r="C948" i="14"/>
  <c r="D948" i="14" s="1"/>
  <c r="C949" i="14"/>
  <c r="D949" i="14" s="1"/>
  <c r="C950" i="14"/>
  <c r="D950" i="14" s="1"/>
  <c r="C951" i="14"/>
  <c r="D951" i="14" s="1"/>
  <c r="C952" i="14"/>
  <c r="D952" i="14" s="1"/>
  <c r="C953" i="14"/>
  <c r="D953" i="14" s="1"/>
  <c r="C954" i="14"/>
  <c r="D954" i="14" s="1"/>
  <c r="C955" i="14"/>
  <c r="D955" i="14" s="1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C956" i="14" l="1"/>
  <c r="C957" i="14" s="1"/>
  <c r="C957" i="12"/>
  <c r="C956" i="12"/>
  <c r="C957" i="11"/>
  <c r="C956" i="11"/>
  <c r="C957" i="10"/>
  <c r="C956" i="10"/>
  <c r="C957" i="8"/>
  <c r="C956" i="8"/>
  <c r="C957" i="7"/>
  <c r="C956" i="7"/>
  <c r="C1072" i="4"/>
  <c r="C1071" i="4"/>
  <c r="C956" i="9"/>
  <c r="C957" i="9" s="1"/>
  <c r="C957" i="6"/>
  <c r="C956" i="6"/>
  <c r="D21" i="12"/>
  <c r="D53" i="12"/>
  <c r="D85" i="12"/>
  <c r="D117" i="12"/>
  <c r="D149" i="12"/>
  <c r="D181" i="12"/>
  <c r="D213" i="12"/>
  <c r="D245" i="12"/>
  <c r="D277" i="12"/>
  <c r="D309" i="12"/>
  <c r="D341" i="12"/>
  <c r="D373" i="12"/>
  <c r="D405" i="12"/>
  <c r="D437" i="12"/>
  <c r="D469" i="12"/>
  <c r="D493" i="12"/>
  <c r="D509" i="12"/>
  <c r="D525" i="12"/>
  <c r="D541" i="12"/>
  <c r="D557" i="12"/>
  <c r="D573" i="12"/>
  <c r="D589" i="12"/>
  <c r="D605" i="12"/>
  <c r="D621" i="12"/>
  <c r="D637" i="12"/>
  <c r="D653" i="12"/>
  <c r="D665" i="12"/>
  <c r="D678" i="12"/>
  <c r="D686" i="12"/>
  <c r="D694" i="12"/>
  <c r="D702" i="12"/>
  <c r="D710" i="12"/>
  <c r="D718" i="12"/>
  <c r="D726" i="12"/>
  <c r="D734" i="12"/>
  <c r="D742" i="12"/>
  <c r="D750" i="12"/>
  <c r="D758" i="12"/>
  <c r="D766" i="12"/>
  <c r="D774" i="12"/>
  <c r="D782" i="12"/>
  <c r="D790" i="12"/>
  <c r="D798" i="12"/>
  <c r="D806" i="12"/>
  <c r="D814" i="12"/>
  <c r="D822" i="12"/>
  <c r="D830" i="12"/>
  <c r="D838" i="12"/>
  <c r="D846" i="12"/>
  <c r="D854" i="12"/>
  <c r="D862" i="12"/>
  <c r="D870" i="12"/>
  <c r="D878" i="12"/>
  <c r="D886" i="12"/>
  <c r="D894" i="12"/>
  <c r="D902" i="12"/>
  <c r="D910" i="12"/>
  <c r="D918" i="12"/>
  <c r="D926" i="12"/>
  <c r="D934" i="12"/>
  <c r="D942" i="12"/>
  <c r="D950" i="12"/>
  <c r="C2" i="12"/>
  <c r="D2" i="12" s="1"/>
  <c r="C3" i="12"/>
  <c r="D3" i="12" s="1"/>
  <c r="C4" i="12"/>
  <c r="D4" i="12" s="1"/>
  <c r="C5" i="12"/>
  <c r="D5" i="12" s="1"/>
  <c r="C6" i="12"/>
  <c r="D6" i="12" s="1"/>
  <c r="C7" i="12"/>
  <c r="D7" i="12" s="1"/>
  <c r="C8" i="12"/>
  <c r="D8" i="12" s="1"/>
  <c r="C9" i="12"/>
  <c r="D9" i="12" s="1"/>
  <c r="C10" i="12"/>
  <c r="D10" i="12" s="1"/>
  <c r="C11" i="12"/>
  <c r="D11" i="12" s="1"/>
  <c r="C12" i="12"/>
  <c r="D12" i="12" s="1"/>
  <c r="C13" i="12"/>
  <c r="D13" i="12" s="1"/>
  <c r="C14" i="12"/>
  <c r="D14" i="12" s="1"/>
  <c r="C15" i="12"/>
  <c r="D15" i="12" s="1"/>
  <c r="C16" i="12"/>
  <c r="D16" i="12" s="1"/>
  <c r="C17" i="12"/>
  <c r="D17" i="12" s="1"/>
  <c r="C18" i="12"/>
  <c r="D18" i="12" s="1"/>
  <c r="C19" i="12"/>
  <c r="D19" i="12" s="1"/>
  <c r="C20" i="12"/>
  <c r="D20" i="12" s="1"/>
  <c r="C21" i="12"/>
  <c r="C22" i="12"/>
  <c r="D22" i="12" s="1"/>
  <c r="C23" i="12"/>
  <c r="D23" i="12" s="1"/>
  <c r="C24" i="12"/>
  <c r="D24" i="12" s="1"/>
  <c r="C25" i="12"/>
  <c r="D25" i="12" s="1"/>
  <c r="C26" i="12"/>
  <c r="D26" i="12" s="1"/>
  <c r="C27" i="12"/>
  <c r="D27" i="12" s="1"/>
  <c r="C28" i="12"/>
  <c r="D28" i="12" s="1"/>
  <c r="C29" i="12"/>
  <c r="D29" i="12" s="1"/>
  <c r="C30" i="12"/>
  <c r="D30" i="12" s="1"/>
  <c r="C31" i="12"/>
  <c r="D31" i="12" s="1"/>
  <c r="C32" i="12"/>
  <c r="D32" i="12" s="1"/>
  <c r="C33" i="12"/>
  <c r="D33" i="12" s="1"/>
  <c r="C34" i="12"/>
  <c r="D34" i="12" s="1"/>
  <c r="C35" i="12"/>
  <c r="D35" i="12" s="1"/>
  <c r="C36" i="12"/>
  <c r="D36" i="12" s="1"/>
  <c r="C37" i="12"/>
  <c r="D37" i="12" s="1"/>
  <c r="C38" i="12"/>
  <c r="D38" i="12" s="1"/>
  <c r="C39" i="12"/>
  <c r="D39" i="12" s="1"/>
  <c r="C40" i="12"/>
  <c r="D40" i="12" s="1"/>
  <c r="C41" i="12"/>
  <c r="D41" i="12" s="1"/>
  <c r="C42" i="12"/>
  <c r="D42" i="12" s="1"/>
  <c r="C43" i="12"/>
  <c r="D43" i="12" s="1"/>
  <c r="C44" i="12"/>
  <c r="D44" i="12" s="1"/>
  <c r="C45" i="12"/>
  <c r="D45" i="12" s="1"/>
  <c r="C46" i="12"/>
  <c r="D46" i="12" s="1"/>
  <c r="C47" i="12"/>
  <c r="D47" i="12" s="1"/>
  <c r="C48" i="12"/>
  <c r="D48" i="12" s="1"/>
  <c r="C49" i="12"/>
  <c r="D49" i="12" s="1"/>
  <c r="C50" i="12"/>
  <c r="D50" i="12" s="1"/>
  <c r="C51" i="12"/>
  <c r="D51" i="12" s="1"/>
  <c r="C52" i="12"/>
  <c r="D52" i="12" s="1"/>
  <c r="C53" i="12"/>
  <c r="C54" i="12"/>
  <c r="D54" i="12" s="1"/>
  <c r="C55" i="12"/>
  <c r="D55" i="12" s="1"/>
  <c r="C56" i="12"/>
  <c r="D56" i="12" s="1"/>
  <c r="C57" i="12"/>
  <c r="D57" i="12" s="1"/>
  <c r="C58" i="12"/>
  <c r="D58" i="12" s="1"/>
  <c r="C59" i="12"/>
  <c r="D59" i="12" s="1"/>
  <c r="C60" i="12"/>
  <c r="D60" i="12" s="1"/>
  <c r="C61" i="12"/>
  <c r="D61" i="12" s="1"/>
  <c r="C62" i="12"/>
  <c r="D62" i="12" s="1"/>
  <c r="C63" i="12"/>
  <c r="D63" i="12" s="1"/>
  <c r="C64" i="12"/>
  <c r="D64" i="12" s="1"/>
  <c r="C65" i="12"/>
  <c r="D65" i="12" s="1"/>
  <c r="C66" i="12"/>
  <c r="D66" i="12" s="1"/>
  <c r="C67" i="12"/>
  <c r="D67" i="12" s="1"/>
  <c r="C68" i="12"/>
  <c r="D68" i="12" s="1"/>
  <c r="C69" i="12"/>
  <c r="D69" i="12" s="1"/>
  <c r="C70" i="12"/>
  <c r="D70" i="12" s="1"/>
  <c r="C71" i="12"/>
  <c r="D71" i="12" s="1"/>
  <c r="C72" i="12"/>
  <c r="D72" i="12" s="1"/>
  <c r="C73" i="12"/>
  <c r="D73" i="12" s="1"/>
  <c r="C74" i="12"/>
  <c r="D74" i="12" s="1"/>
  <c r="C75" i="12"/>
  <c r="D75" i="12" s="1"/>
  <c r="C76" i="12"/>
  <c r="D76" i="12" s="1"/>
  <c r="C77" i="12"/>
  <c r="D77" i="12" s="1"/>
  <c r="C78" i="12"/>
  <c r="D78" i="12" s="1"/>
  <c r="C79" i="12"/>
  <c r="D79" i="12" s="1"/>
  <c r="C80" i="12"/>
  <c r="D80" i="12" s="1"/>
  <c r="C81" i="12"/>
  <c r="D81" i="12" s="1"/>
  <c r="C82" i="12"/>
  <c r="D82" i="12" s="1"/>
  <c r="C83" i="12"/>
  <c r="D83" i="12" s="1"/>
  <c r="C84" i="12"/>
  <c r="D84" i="12" s="1"/>
  <c r="C85" i="12"/>
  <c r="C86" i="12"/>
  <c r="D86" i="12" s="1"/>
  <c r="C87" i="12"/>
  <c r="D87" i="12" s="1"/>
  <c r="C88" i="12"/>
  <c r="D88" i="12" s="1"/>
  <c r="C89" i="12"/>
  <c r="D89" i="12" s="1"/>
  <c r="C90" i="12"/>
  <c r="D90" i="12" s="1"/>
  <c r="C91" i="12"/>
  <c r="D91" i="12" s="1"/>
  <c r="C92" i="12"/>
  <c r="D92" i="12" s="1"/>
  <c r="C93" i="12"/>
  <c r="D93" i="12" s="1"/>
  <c r="C94" i="12"/>
  <c r="D94" i="12" s="1"/>
  <c r="C95" i="12"/>
  <c r="D95" i="12" s="1"/>
  <c r="C96" i="12"/>
  <c r="D96" i="12" s="1"/>
  <c r="C97" i="12"/>
  <c r="D97" i="12" s="1"/>
  <c r="C98" i="12"/>
  <c r="D98" i="12" s="1"/>
  <c r="C99" i="12"/>
  <c r="D99" i="12" s="1"/>
  <c r="C100" i="12"/>
  <c r="D100" i="12" s="1"/>
  <c r="C101" i="12"/>
  <c r="D101" i="12" s="1"/>
  <c r="C102" i="12"/>
  <c r="D102" i="12" s="1"/>
  <c r="C103" i="12"/>
  <c r="D103" i="12" s="1"/>
  <c r="C104" i="12"/>
  <c r="D104" i="12" s="1"/>
  <c r="C105" i="12"/>
  <c r="D105" i="12" s="1"/>
  <c r="C106" i="12"/>
  <c r="D106" i="12" s="1"/>
  <c r="C107" i="12"/>
  <c r="D107" i="12" s="1"/>
  <c r="C108" i="12"/>
  <c r="D108" i="12" s="1"/>
  <c r="C109" i="12"/>
  <c r="D109" i="12" s="1"/>
  <c r="C110" i="12"/>
  <c r="D110" i="12" s="1"/>
  <c r="C111" i="12"/>
  <c r="D111" i="12" s="1"/>
  <c r="C112" i="12"/>
  <c r="D112" i="12" s="1"/>
  <c r="C113" i="12"/>
  <c r="D113" i="12" s="1"/>
  <c r="C114" i="12"/>
  <c r="D114" i="12" s="1"/>
  <c r="C115" i="12"/>
  <c r="D115" i="12" s="1"/>
  <c r="C116" i="12"/>
  <c r="D116" i="12" s="1"/>
  <c r="C117" i="12"/>
  <c r="C118" i="12"/>
  <c r="D118" i="12" s="1"/>
  <c r="C119" i="12"/>
  <c r="D119" i="12" s="1"/>
  <c r="C120" i="12"/>
  <c r="D120" i="12" s="1"/>
  <c r="C121" i="12"/>
  <c r="D121" i="12" s="1"/>
  <c r="C122" i="12"/>
  <c r="D122" i="12" s="1"/>
  <c r="C123" i="12"/>
  <c r="D123" i="12" s="1"/>
  <c r="C124" i="12"/>
  <c r="D124" i="12" s="1"/>
  <c r="C125" i="12"/>
  <c r="D125" i="12" s="1"/>
  <c r="C126" i="12"/>
  <c r="D126" i="12" s="1"/>
  <c r="C127" i="12"/>
  <c r="D127" i="12" s="1"/>
  <c r="C128" i="12"/>
  <c r="D128" i="12" s="1"/>
  <c r="C129" i="12"/>
  <c r="D129" i="12" s="1"/>
  <c r="C130" i="12"/>
  <c r="D130" i="12" s="1"/>
  <c r="C131" i="12"/>
  <c r="D131" i="12" s="1"/>
  <c r="C132" i="12"/>
  <c r="D132" i="12" s="1"/>
  <c r="C133" i="12"/>
  <c r="D133" i="12" s="1"/>
  <c r="C134" i="12"/>
  <c r="D134" i="12" s="1"/>
  <c r="C135" i="12"/>
  <c r="D135" i="12" s="1"/>
  <c r="C136" i="12"/>
  <c r="D136" i="12" s="1"/>
  <c r="C137" i="12"/>
  <c r="D137" i="12" s="1"/>
  <c r="C138" i="12"/>
  <c r="D138" i="12" s="1"/>
  <c r="C139" i="12"/>
  <c r="D139" i="12" s="1"/>
  <c r="C140" i="12"/>
  <c r="D140" i="12" s="1"/>
  <c r="C141" i="12"/>
  <c r="D141" i="12" s="1"/>
  <c r="C142" i="12"/>
  <c r="D142" i="12" s="1"/>
  <c r="C143" i="12"/>
  <c r="D143" i="12" s="1"/>
  <c r="C144" i="12"/>
  <c r="D144" i="12" s="1"/>
  <c r="C145" i="12"/>
  <c r="D145" i="12" s="1"/>
  <c r="C146" i="12"/>
  <c r="D146" i="12" s="1"/>
  <c r="C147" i="12"/>
  <c r="D147" i="12" s="1"/>
  <c r="C148" i="12"/>
  <c r="D148" i="12" s="1"/>
  <c r="C149" i="12"/>
  <c r="C150" i="12"/>
  <c r="D150" i="12" s="1"/>
  <c r="C151" i="12"/>
  <c r="D151" i="12" s="1"/>
  <c r="C152" i="12"/>
  <c r="D152" i="12" s="1"/>
  <c r="C153" i="12"/>
  <c r="D153" i="12" s="1"/>
  <c r="C154" i="12"/>
  <c r="D154" i="12" s="1"/>
  <c r="C155" i="12"/>
  <c r="D155" i="12" s="1"/>
  <c r="C156" i="12"/>
  <c r="D156" i="12" s="1"/>
  <c r="C157" i="12"/>
  <c r="D157" i="12" s="1"/>
  <c r="C158" i="12"/>
  <c r="D158" i="12" s="1"/>
  <c r="C159" i="12"/>
  <c r="D159" i="12" s="1"/>
  <c r="C160" i="12"/>
  <c r="D160" i="12" s="1"/>
  <c r="C161" i="12"/>
  <c r="D161" i="12" s="1"/>
  <c r="C162" i="12"/>
  <c r="D162" i="12" s="1"/>
  <c r="C163" i="12"/>
  <c r="D163" i="12" s="1"/>
  <c r="C164" i="12"/>
  <c r="D164" i="12" s="1"/>
  <c r="C165" i="12"/>
  <c r="D165" i="12" s="1"/>
  <c r="C166" i="12"/>
  <c r="D166" i="12" s="1"/>
  <c r="C167" i="12"/>
  <c r="D167" i="12" s="1"/>
  <c r="C168" i="12"/>
  <c r="D168" i="12" s="1"/>
  <c r="C169" i="12"/>
  <c r="D169" i="12" s="1"/>
  <c r="C170" i="12"/>
  <c r="D170" i="12" s="1"/>
  <c r="C171" i="12"/>
  <c r="D171" i="12" s="1"/>
  <c r="C172" i="12"/>
  <c r="D172" i="12" s="1"/>
  <c r="C173" i="12"/>
  <c r="D173" i="12" s="1"/>
  <c r="C174" i="12"/>
  <c r="D174" i="12" s="1"/>
  <c r="C175" i="12"/>
  <c r="D175" i="12" s="1"/>
  <c r="C176" i="12"/>
  <c r="D176" i="12" s="1"/>
  <c r="C177" i="12"/>
  <c r="D177" i="12" s="1"/>
  <c r="C178" i="12"/>
  <c r="D178" i="12" s="1"/>
  <c r="C179" i="12"/>
  <c r="D179" i="12" s="1"/>
  <c r="C180" i="12"/>
  <c r="D180" i="12" s="1"/>
  <c r="C181" i="12"/>
  <c r="C182" i="12"/>
  <c r="D182" i="12" s="1"/>
  <c r="C183" i="12"/>
  <c r="D183" i="12" s="1"/>
  <c r="C184" i="12"/>
  <c r="D184" i="12" s="1"/>
  <c r="C185" i="12"/>
  <c r="D185" i="12" s="1"/>
  <c r="C186" i="12"/>
  <c r="D186" i="12" s="1"/>
  <c r="C187" i="12"/>
  <c r="D187" i="12" s="1"/>
  <c r="C188" i="12"/>
  <c r="D188" i="12" s="1"/>
  <c r="C189" i="12"/>
  <c r="D189" i="12" s="1"/>
  <c r="C190" i="12"/>
  <c r="D190" i="12" s="1"/>
  <c r="C191" i="12"/>
  <c r="D191" i="12" s="1"/>
  <c r="C192" i="12"/>
  <c r="D192" i="12" s="1"/>
  <c r="C193" i="12"/>
  <c r="D193" i="12" s="1"/>
  <c r="C194" i="12"/>
  <c r="D194" i="12" s="1"/>
  <c r="C195" i="12"/>
  <c r="D195" i="12" s="1"/>
  <c r="C196" i="12"/>
  <c r="D196" i="12" s="1"/>
  <c r="C197" i="12"/>
  <c r="D197" i="12" s="1"/>
  <c r="C198" i="12"/>
  <c r="D198" i="12" s="1"/>
  <c r="C199" i="12"/>
  <c r="D199" i="12" s="1"/>
  <c r="C200" i="12"/>
  <c r="D200" i="12" s="1"/>
  <c r="C201" i="12"/>
  <c r="D201" i="12" s="1"/>
  <c r="C202" i="12"/>
  <c r="D202" i="12" s="1"/>
  <c r="C203" i="12"/>
  <c r="D203" i="12" s="1"/>
  <c r="C204" i="12"/>
  <c r="D204" i="12" s="1"/>
  <c r="C205" i="12"/>
  <c r="D205" i="12" s="1"/>
  <c r="C206" i="12"/>
  <c r="D206" i="12" s="1"/>
  <c r="C207" i="12"/>
  <c r="D207" i="12" s="1"/>
  <c r="C208" i="12"/>
  <c r="D208" i="12" s="1"/>
  <c r="C209" i="12"/>
  <c r="D209" i="12" s="1"/>
  <c r="C210" i="12"/>
  <c r="D210" i="12" s="1"/>
  <c r="C211" i="12"/>
  <c r="D211" i="12" s="1"/>
  <c r="C212" i="12"/>
  <c r="D212" i="12" s="1"/>
  <c r="C213" i="12"/>
  <c r="C214" i="12"/>
  <c r="D214" i="12" s="1"/>
  <c r="C215" i="12"/>
  <c r="D215" i="12" s="1"/>
  <c r="C216" i="12"/>
  <c r="D216" i="12" s="1"/>
  <c r="C217" i="12"/>
  <c r="D217" i="12" s="1"/>
  <c r="C218" i="12"/>
  <c r="D218" i="12" s="1"/>
  <c r="C219" i="12"/>
  <c r="D219" i="12" s="1"/>
  <c r="C220" i="12"/>
  <c r="D220" i="12" s="1"/>
  <c r="C221" i="12"/>
  <c r="D221" i="12" s="1"/>
  <c r="C222" i="12"/>
  <c r="D222" i="12" s="1"/>
  <c r="C223" i="12"/>
  <c r="D223" i="12" s="1"/>
  <c r="C224" i="12"/>
  <c r="D224" i="12" s="1"/>
  <c r="C225" i="12"/>
  <c r="D225" i="12" s="1"/>
  <c r="C226" i="12"/>
  <c r="D226" i="12" s="1"/>
  <c r="C227" i="12"/>
  <c r="D227" i="12" s="1"/>
  <c r="C228" i="12"/>
  <c r="D228" i="12" s="1"/>
  <c r="C229" i="12"/>
  <c r="D229" i="12" s="1"/>
  <c r="C230" i="12"/>
  <c r="D230" i="12" s="1"/>
  <c r="C231" i="12"/>
  <c r="D231" i="12" s="1"/>
  <c r="C232" i="12"/>
  <c r="D232" i="12" s="1"/>
  <c r="C233" i="12"/>
  <c r="D233" i="12" s="1"/>
  <c r="C234" i="12"/>
  <c r="D234" i="12" s="1"/>
  <c r="C235" i="12"/>
  <c r="D235" i="12" s="1"/>
  <c r="C236" i="12"/>
  <c r="D236" i="12" s="1"/>
  <c r="C237" i="12"/>
  <c r="D237" i="12" s="1"/>
  <c r="C238" i="12"/>
  <c r="D238" i="12" s="1"/>
  <c r="C239" i="12"/>
  <c r="D239" i="12" s="1"/>
  <c r="C240" i="12"/>
  <c r="D240" i="12" s="1"/>
  <c r="C241" i="12"/>
  <c r="D241" i="12" s="1"/>
  <c r="C242" i="12"/>
  <c r="D242" i="12" s="1"/>
  <c r="C243" i="12"/>
  <c r="D243" i="12" s="1"/>
  <c r="C244" i="12"/>
  <c r="D244" i="12" s="1"/>
  <c r="C245" i="12"/>
  <c r="C246" i="12"/>
  <c r="D246" i="12" s="1"/>
  <c r="C247" i="12"/>
  <c r="D247" i="12" s="1"/>
  <c r="C248" i="12"/>
  <c r="D248" i="12" s="1"/>
  <c r="C249" i="12"/>
  <c r="D249" i="12" s="1"/>
  <c r="C250" i="12"/>
  <c r="D250" i="12" s="1"/>
  <c r="C251" i="12"/>
  <c r="D251" i="12" s="1"/>
  <c r="C252" i="12"/>
  <c r="D252" i="12" s="1"/>
  <c r="C253" i="12"/>
  <c r="D253" i="12" s="1"/>
  <c r="C254" i="12"/>
  <c r="D254" i="12" s="1"/>
  <c r="C255" i="12"/>
  <c r="D255" i="12" s="1"/>
  <c r="C256" i="12"/>
  <c r="D256" i="12" s="1"/>
  <c r="C257" i="12"/>
  <c r="D257" i="12" s="1"/>
  <c r="C258" i="12"/>
  <c r="D258" i="12" s="1"/>
  <c r="C259" i="12"/>
  <c r="D259" i="12" s="1"/>
  <c r="C260" i="12"/>
  <c r="D260" i="12" s="1"/>
  <c r="C261" i="12"/>
  <c r="D261" i="12" s="1"/>
  <c r="C262" i="12"/>
  <c r="D262" i="12" s="1"/>
  <c r="C263" i="12"/>
  <c r="D263" i="12" s="1"/>
  <c r="C264" i="12"/>
  <c r="D264" i="12" s="1"/>
  <c r="C265" i="12"/>
  <c r="D265" i="12" s="1"/>
  <c r="C266" i="12"/>
  <c r="D266" i="12" s="1"/>
  <c r="C267" i="12"/>
  <c r="D267" i="12" s="1"/>
  <c r="C268" i="12"/>
  <c r="D268" i="12" s="1"/>
  <c r="C269" i="12"/>
  <c r="D269" i="12" s="1"/>
  <c r="C270" i="12"/>
  <c r="D270" i="12" s="1"/>
  <c r="C271" i="12"/>
  <c r="D271" i="12" s="1"/>
  <c r="C272" i="12"/>
  <c r="D272" i="12" s="1"/>
  <c r="C273" i="12"/>
  <c r="D273" i="12" s="1"/>
  <c r="C274" i="12"/>
  <c r="D274" i="12" s="1"/>
  <c r="C275" i="12"/>
  <c r="D275" i="12" s="1"/>
  <c r="C276" i="12"/>
  <c r="D276" i="12" s="1"/>
  <c r="C277" i="12"/>
  <c r="C278" i="12"/>
  <c r="D278" i="12" s="1"/>
  <c r="C279" i="12"/>
  <c r="D279" i="12" s="1"/>
  <c r="C280" i="12"/>
  <c r="D280" i="12" s="1"/>
  <c r="C281" i="12"/>
  <c r="D281" i="12" s="1"/>
  <c r="C282" i="12"/>
  <c r="D282" i="12" s="1"/>
  <c r="C283" i="12"/>
  <c r="D283" i="12" s="1"/>
  <c r="C284" i="12"/>
  <c r="D284" i="12" s="1"/>
  <c r="C285" i="12"/>
  <c r="D285" i="12" s="1"/>
  <c r="C286" i="12"/>
  <c r="D286" i="12" s="1"/>
  <c r="C287" i="12"/>
  <c r="D287" i="12" s="1"/>
  <c r="C288" i="12"/>
  <c r="D288" i="12" s="1"/>
  <c r="C289" i="12"/>
  <c r="D289" i="12" s="1"/>
  <c r="C290" i="12"/>
  <c r="D290" i="12" s="1"/>
  <c r="C291" i="12"/>
  <c r="D291" i="12" s="1"/>
  <c r="C292" i="12"/>
  <c r="D292" i="12" s="1"/>
  <c r="C293" i="12"/>
  <c r="D293" i="12" s="1"/>
  <c r="C294" i="12"/>
  <c r="D294" i="12" s="1"/>
  <c r="C295" i="12"/>
  <c r="D295" i="12" s="1"/>
  <c r="C296" i="12"/>
  <c r="D296" i="12" s="1"/>
  <c r="C297" i="12"/>
  <c r="D297" i="12" s="1"/>
  <c r="C298" i="12"/>
  <c r="D298" i="12" s="1"/>
  <c r="C299" i="12"/>
  <c r="D299" i="12" s="1"/>
  <c r="C300" i="12"/>
  <c r="D300" i="12" s="1"/>
  <c r="C301" i="12"/>
  <c r="D301" i="12" s="1"/>
  <c r="C302" i="12"/>
  <c r="D302" i="12" s="1"/>
  <c r="C303" i="12"/>
  <c r="D303" i="12" s="1"/>
  <c r="C304" i="12"/>
  <c r="D304" i="12" s="1"/>
  <c r="C305" i="12"/>
  <c r="D305" i="12" s="1"/>
  <c r="C306" i="12"/>
  <c r="D306" i="12" s="1"/>
  <c r="C307" i="12"/>
  <c r="D307" i="12" s="1"/>
  <c r="C308" i="12"/>
  <c r="D308" i="12" s="1"/>
  <c r="C309" i="12"/>
  <c r="C310" i="12"/>
  <c r="D310" i="12" s="1"/>
  <c r="C311" i="12"/>
  <c r="D311" i="12" s="1"/>
  <c r="C312" i="12"/>
  <c r="D312" i="12" s="1"/>
  <c r="C313" i="12"/>
  <c r="D313" i="12" s="1"/>
  <c r="C314" i="12"/>
  <c r="D314" i="12" s="1"/>
  <c r="C315" i="12"/>
  <c r="D315" i="12" s="1"/>
  <c r="C316" i="12"/>
  <c r="D316" i="12" s="1"/>
  <c r="C317" i="12"/>
  <c r="D317" i="12" s="1"/>
  <c r="C318" i="12"/>
  <c r="D318" i="12" s="1"/>
  <c r="C319" i="12"/>
  <c r="D319" i="12" s="1"/>
  <c r="C320" i="12"/>
  <c r="D320" i="12" s="1"/>
  <c r="C321" i="12"/>
  <c r="D321" i="12" s="1"/>
  <c r="C322" i="12"/>
  <c r="D322" i="12" s="1"/>
  <c r="C323" i="12"/>
  <c r="D323" i="12" s="1"/>
  <c r="C324" i="12"/>
  <c r="D324" i="12" s="1"/>
  <c r="C325" i="12"/>
  <c r="D325" i="12" s="1"/>
  <c r="C326" i="12"/>
  <c r="D326" i="12" s="1"/>
  <c r="C327" i="12"/>
  <c r="D327" i="12" s="1"/>
  <c r="C328" i="12"/>
  <c r="D328" i="12" s="1"/>
  <c r="C329" i="12"/>
  <c r="D329" i="12" s="1"/>
  <c r="C330" i="12"/>
  <c r="D330" i="12" s="1"/>
  <c r="C331" i="12"/>
  <c r="D331" i="12" s="1"/>
  <c r="C332" i="12"/>
  <c r="D332" i="12" s="1"/>
  <c r="C333" i="12"/>
  <c r="D333" i="12" s="1"/>
  <c r="C334" i="12"/>
  <c r="D334" i="12" s="1"/>
  <c r="C335" i="12"/>
  <c r="D335" i="12" s="1"/>
  <c r="C336" i="12"/>
  <c r="D336" i="12" s="1"/>
  <c r="C337" i="12"/>
  <c r="D337" i="12" s="1"/>
  <c r="C338" i="12"/>
  <c r="D338" i="12" s="1"/>
  <c r="C339" i="12"/>
  <c r="D339" i="12" s="1"/>
  <c r="C340" i="12"/>
  <c r="D340" i="12" s="1"/>
  <c r="C341" i="12"/>
  <c r="C342" i="12"/>
  <c r="D342" i="12" s="1"/>
  <c r="C343" i="12"/>
  <c r="D343" i="12" s="1"/>
  <c r="C344" i="12"/>
  <c r="D344" i="12" s="1"/>
  <c r="C345" i="12"/>
  <c r="D345" i="12" s="1"/>
  <c r="C346" i="12"/>
  <c r="D346" i="12" s="1"/>
  <c r="C347" i="12"/>
  <c r="D347" i="12" s="1"/>
  <c r="C348" i="12"/>
  <c r="D348" i="12" s="1"/>
  <c r="C349" i="12"/>
  <c r="D349" i="12" s="1"/>
  <c r="C350" i="12"/>
  <c r="D350" i="12" s="1"/>
  <c r="C351" i="12"/>
  <c r="D351" i="12" s="1"/>
  <c r="C352" i="12"/>
  <c r="D352" i="12" s="1"/>
  <c r="C353" i="12"/>
  <c r="D353" i="12" s="1"/>
  <c r="C354" i="12"/>
  <c r="D354" i="12" s="1"/>
  <c r="C355" i="12"/>
  <c r="D355" i="12" s="1"/>
  <c r="C356" i="12"/>
  <c r="D356" i="12" s="1"/>
  <c r="C357" i="12"/>
  <c r="D357" i="12" s="1"/>
  <c r="C358" i="12"/>
  <c r="D358" i="12" s="1"/>
  <c r="C359" i="12"/>
  <c r="D359" i="12" s="1"/>
  <c r="C360" i="12"/>
  <c r="D360" i="12" s="1"/>
  <c r="C361" i="12"/>
  <c r="D361" i="12" s="1"/>
  <c r="C362" i="12"/>
  <c r="D362" i="12" s="1"/>
  <c r="C363" i="12"/>
  <c r="D363" i="12" s="1"/>
  <c r="C364" i="12"/>
  <c r="D364" i="12" s="1"/>
  <c r="C365" i="12"/>
  <c r="D365" i="12" s="1"/>
  <c r="C366" i="12"/>
  <c r="D366" i="12" s="1"/>
  <c r="C367" i="12"/>
  <c r="D367" i="12" s="1"/>
  <c r="C368" i="12"/>
  <c r="D368" i="12" s="1"/>
  <c r="C369" i="12"/>
  <c r="D369" i="12" s="1"/>
  <c r="C370" i="12"/>
  <c r="D370" i="12" s="1"/>
  <c r="C371" i="12"/>
  <c r="D371" i="12" s="1"/>
  <c r="C372" i="12"/>
  <c r="D372" i="12" s="1"/>
  <c r="C373" i="12"/>
  <c r="C374" i="12"/>
  <c r="D374" i="12" s="1"/>
  <c r="C375" i="12"/>
  <c r="D375" i="12" s="1"/>
  <c r="C376" i="12"/>
  <c r="D376" i="12" s="1"/>
  <c r="C377" i="12"/>
  <c r="D377" i="12" s="1"/>
  <c r="C378" i="12"/>
  <c r="D378" i="12" s="1"/>
  <c r="C379" i="12"/>
  <c r="D379" i="12" s="1"/>
  <c r="C380" i="12"/>
  <c r="D380" i="12" s="1"/>
  <c r="C381" i="12"/>
  <c r="D381" i="12" s="1"/>
  <c r="C382" i="12"/>
  <c r="D382" i="12" s="1"/>
  <c r="C383" i="12"/>
  <c r="D383" i="12" s="1"/>
  <c r="C384" i="12"/>
  <c r="D384" i="12" s="1"/>
  <c r="C385" i="12"/>
  <c r="D385" i="12" s="1"/>
  <c r="C386" i="12"/>
  <c r="D386" i="12" s="1"/>
  <c r="C387" i="12"/>
  <c r="D387" i="12" s="1"/>
  <c r="C388" i="12"/>
  <c r="D388" i="12" s="1"/>
  <c r="C389" i="12"/>
  <c r="D389" i="12" s="1"/>
  <c r="C390" i="12"/>
  <c r="D390" i="12" s="1"/>
  <c r="C391" i="12"/>
  <c r="D391" i="12" s="1"/>
  <c r="C392" i="12"/>
  <c r="D392" i="12" s="1"/>
  <c r="C393" i="12"/>
  <c r="D393" i="12" s="1"/>
  <c r="C394" i="12"/>
  <c r="D394" i="12" s="1"/>
  <c r="C395" i="12"/>
  <c r="D395" i="12" s="1"/>
  <c r="C396" i="12"/>
  <c r="D396" i="12" s="1"/>
  <c r="C397" i="12"/>
  <c r="D397" i="12" s="1"/>
  <c r="C398" i="12"/>
  <c r="D398" i="12" s="1"/>
  <c r="C399" i="12"/>
  <c r="D399" i="12" s="1"/>
  <c r="C400" i="12"/>
  <c r="D400" i="12" s="1"/>
  <c r="C401" i="12"/>
  <c r="D401" i="12" s="1"/>
  <c r="C402" i="12"/>
  <c r="D402" i="12" s="1"/>
  <c r="C403" i="12"/>
  <c r="D403" i="12" s="1"/>
  <c r="C404" i="12"/>
  <c r="D404" i="12" s="1"/>
  <c r="C405" i="12"/>
  <c r="C406" i="12"/>
  <c r="D406" i="12" s="1"/>
  <c r="C407" i="12"/>
  <c r="D407" i="12" s="1"/>
  <c r="C408" i="12"/>
  <c r="D408" i="12" s="1"/>
  <c r="C409" i="12"/>
  <c r="D409" i="12" s="1"/>
  <c r="C410" i="12"/>
  <c r="D410" i="12" s="1"/>
  <c r="C411" i="12"/>
  <c r="D411" i="12" s="1"/>
  <c r="C412" i="12"/>
  <c r="D412" i="12" s="1"/>
  <c r="C413" i="12"/>
  <c r="D413" i="12" s="1"/>
  <c r="C414" i="12"/>
  <c r="D414" i="12" s="1"/>
  <c r="C415" i="12"/>
  <c r="D415" i="12" s="1"/>
  <c r="C416" i="12"/>
  <c r="D416" i="12" s="1"/>
  <c r="C417" i="12"/>
  <c r="D417" i="12" s="1"/>
  <c r="C418" i="12"/>
  <c r="D418" i="12" s="1"/>
  <c r="C419" i="12"/>
  <c r="D419" i="12" s="1"/>
  <c r="C420" i="12"/>
  <c r="D420" i="12" s="1"/>
  <c r="C421" i="12"/>
  <c r="D421" i="12" s="1"/>
  <c r="C422" i="12"/>
  <c r="D422" i="12" s="1"/>
  <c r="C423" i="12"/>
  <c r="D423" i="12" s="1"/>
  <c r="C424" i="12"/>
  <c r="D424" i="12" s="1"/>
  <c r="C425" i="12"/>
  <c r="D425" i="12" s="1"/>
  <c r="C426" i="12"/>
  <c r="D426" i="12" s="1"/>
  <c r="C427" i="12"/>
  <c r="D427" i="12" s="1"/>
  <c r="C428" i="12"/>
  <c r="D428" i="12" s="1"/>
  <c r="C429" i="12"/>
  <c r="D429" i="12" s="1"/>
  <c r="C430" i="12"/>
  <c r="D430" i="12" s="1"/>
  <c r="C431" i="12"/>
  <c r="D431" i="12" s="1"/>
  <c r="C432" i="12"/>
  <c r="D432" i="12" s="1"/>
  <c r="C433" i="12"/>
  <c r="D433" i="12" s="1"/>
  <c r="C434" i="12"/>
  <c r="D434" i="12" s="1"/>
  <c r="C435" i="12"/>
  <c r="D435" i="12" s="1"/>
  <c r="C436" i="12"/>
  <c r="D436" i="12" s="1"/>
  <c r="C437" i="12"/>
  <c r="C438" i="12"/>
  <c r="D438" i="12" s="1"/>
  <c r="C439" i="12"/>
  <c r="D439" i="12" s="1"/>
  <c r="C440" i="12"/>
  <c r="D440" i="12" s="1"/>
  <c r="C441" i="12"/>
  <c r="D441" i="12" s="1"/>
  <c r="C442" i="12"/>
  <c r="D442" i="12" s="1"/>
  <c r="C443" i="12"/>
  <c r="D443" i="12" s="1"/>
  <c r="C444" i="12"/>
  <c r="D444" i="12" s="1"/>
  <c r="C445" i="12"/>
  <c r="D445" i="12" s="1"/>
  <c r="C446" i="12"/>
  <c r="D446" i="12" s="1"/>
  <c r="C447" i="12"/>
  <c r="D447" i="12" s="1"/>
  <c r="C448" i="12"/>
  <c r="D448" i="12" s="1"/>
  <c r="C449" i="12"/>
  <c r="D449" i="12" s="1"/>
  <c r="C450" i="12"/>
  <c r="D450" i="12" s="1"/>
  <c r="C451" i="12"/>
  <c r="D451" i="12" s="1"/>
  <c r="C452" i="12"/>
  <c r="D452" i="12" s="1"/>
  <c r="C453" i="12"/>
  <c r="D453" i="12" s="1"/>
  <c r="C454" i="12"/>
  <c r="D454" i="12" s="1"/>
  <c r="C455" i="12"/>
  <c r="D455" i="12" s="1"/>
  <c r="C456" i="12"/>
  <c r="D456" i="12" s="1"/>
  <c r="C457" i="12"/>
  <c r="D457" i="12" s="1"/>
  <c r="C458" i="12"/>
  <c r="D458" i="12" s="1"/>
  <c r="C459" i="12"/>
  <c r="D459" i="12" s="1"/>
  <c r="C460" i="12"/>
  <c r="D460" i="12" s="1"/>
  <c r="C461" i="12"/>
  <c r="D461" i="12" s="1"/>
  <c r="C462" i="12"/>
  <c r="D462" i="12" s="1"/>
  <c r="C463" i="12"/>
  <c r="D463" i="12" s="1"/>
  <c r="C464" i="12"/>
  <c r="D464" i="12" s="1"/>
  <c r="C465" i="12"/>
  <c r="D465" i="12" s="1"/>
  <c r="C466" i="12"/>
  <c r="D466" i="12" s="1"/>
  <c r="C467" i="12"/>
  <c r="D467" i="12" s="1"/>
  <c r="C468" i="12"/>
  <c r="D468" i="12" s="1"/>
  <c r="C469" i="12"/>
  <c r="C470" i="12"/>
  <c r="D470" i="12" s="1"/>
  <c r="C471" i="12"/>
  <c r="D471" i="12" s="1"/>
  <c r="C472" i="12"/>
  <c r="D472" i="12" s="1"/>
  <c r="C473" i="12"/>
  <c r="D473" i="12" s="1"/>
  <c r="C474" i="12"/>
  <c r="D474" i="12" s="1"/>
  <c r="C475" i="12"/>
  <c r="D475" i="12" s="1"/>
  <c r="C476" i="12"/>
  <c r="D476" i="12" s="1"/>
  <c r="C477" i="12"/>
  <c r="D477" i="12" s="1"/>
  <c r="C478" i="12"/>
  <c r="D478" i="12" s="1"/>
  <c r="C479" i="12"/>
  <c r="D479" i="12" s="1"/>
  <c r="C480" i="12"/>
  <c r="D480" i="12" s="1"/>
  <c r="C481" i="12"/>
  <c r="D481" i="12" s="1"/>
  <c r="C482" i="12"/>
  <c r="D482" i="12" s="1"/>
  <c r="C483" i="12"/>
  <c r="D483" i="12" s="1"/>
  <c r="C484" i="12"/>
  <c r="D484" i="12" s="1"/>
  <c r="C485" i="12"/>
  <c r="D485" i="12" s="1"/>
  <c r="C486" i="12"/>
  <c r="D486" i="12" s="1"/>
  <c r="C487" i="12"/>
  <c r="D487" i="12" s="1"/>
  <c r="C488" i="12"/>
  <c r="D488" i="12" s="1"/>
  <c r="C489" i="12"/>
  <c r="D489" i="12" s="1"/>
  <c r="C490" i="12"/>
  <c r="D490" i="12" s="1"/>
  <c r="C491" i="12"/>
  <c r="D491" i="12" s="1"/>
  <c r="C492" i="12"/>
  <c r="D492" i="12" s="1"/>
  <c r="C493" i="12"/>
  <c r="C494" i="12"/>
  <c r="D494" i="12" s="1"/>
  <c r="C495" i="12"/>
  <c r="D495" i="12" s="1"/>
  <c r="C496" i="12"/>
  <c r="D496" i="12" s="1"/>
  <c r="C497" i="12"/>
  <c r="D497" i="12" s="1"/>
  <c r="C498" i="12"/>
  <c r="D498" i="12" s="1"/>
  <c r="C499" i="12"/>
  <c r="D499" i="12" s="1"/>
  <c r="C500" i="12"/>
  <c r="D500" i="12" s="1"/>
  <c r="C501" i="12"/>
  <c r="D501" i="12" s="1"/>
  <c r="C502" i="12"/>
  <c r="D502" i="12" s="1"/>
  <c r="C503" i="12"/>
  <c r="D503" i="12" s="1"/>
  <c r="C504" i="12"/>
  <c r="D504" i="12" s="1"/>
  <c r="C505" i="12"/>
  <c r="D505" i="12" s="1"/>
  <c r="C506" i="12"/>
  <c r="D506" i="12" s="1"/>
  <c r="C507" i="12"/>
  <c r="D507" i="12" s="1"/>
  <c r="C508" i="12"/>
  <c r="D508" i="12" s="1"/>
  <c r="C509" i="12"/>
  <c r="C510" i="12"/>
  <c r="D510" i="12" s="1"/>
  <c r="C511" i="12"/>
  <c r="D511" i="12" s="1"/>
  <c r="C512" i="12"/>
  <c r="D512" i="12" s="1"/>
  <c r="C513" i="12"/>
  <c r="D513" i="12" s="1"/>
  <c r="C514" i="12"/>
  <c r="D514" i="12" s="1"/>
  <c r="C515" i="12"/>
  <c r="D515" i="12" s="1"/>
  <c r="C516" i="12"/>
  <c r="D516" i="12" s="1"/>
  <c r="C517" i="12"/>
  <c r="D517" i="12" s="1"/>
  <c r="C518" i="12"/>
  <c r="D518" i="12" s="1"/>
  <c r="C519" i="12"/>
  <c r="D519" i="12" s="1"/>
  <c r="C520" i="12"/>
  <c r="D520" i="12" s="1"/>
  <c r="C521" i="12"/>
  <c r="D521" i="12" s="1"/>
  <c r="C522" i="12"/>
  <c r="D522" i="12" s="1"/>
  <c r="C523" i="12"/>
  <c r="D523" i="12" s="1"/>
  <c r="C524" i="12"/>
  <c r="D524" i="12" s="1"/>
  <c r="C525" i="12"/>
  <c r="C526" i="12"/>
  <c r="D526" i="12" s="1"/>
  <c r="C527" i="12"/>
  <c r="D527" i="12" s="1"/>
  <c r="C528" i="12"/>
  <c r="D528" i="12" s="1"/>
  <c r="C529" i="12"/>
  <c r="D529" i="12" s="1"/>
  <c r="C530" i="12"/>
  <c r="D530" i="12" s="1"/>
  <c r="C531" i="12"/>
  <c r="D531" i="12" s="1"/>
  <c r="C532" i="12"/>
  <c r="D532" i="12" s="1"/>
  <c r="C533" i="12"/>
  <c r="D533" i="12" s="1"/>
  <c r="C534" i="12"/>
  <c r="D534" i="12" s="1"/>
  <c r="C535" i="12"/>
  <c r="D535" i="12" s="1"/>
  <c r="C536" i="12"/>
  <c r="D536" i="12" s="1"/>
  <c r="C537" i="12"/>
  <c r="D537" i="12" s="1"/>
  <c r="C538" i="12"/>
  <c r="D538" i="12" s="1"/>
  <c r="C539" i="12"/>
  <c r="D539" i="12" s="1"/>
  <c r="C540" i="12"/>
  <c r="D540" i="12" s="1"/>
  <c r="C541" i="12"/>
  <c r="C542" i="12"/>
  <c r="D542" i="12" s="1"/>
  <c r="C543" i="12"/>
  <c r="D543" i="12" s="1"/>
  <c r="C544" i="12"/>
  <c r="D544" i="12" s="1"/>
  <c r="C545" i="12"/>
  <c r="D545" i="12" s="1"/>
  <c r="C546" i="12"/>
  <c r="D546" i="12" s="1"/>
  <c r="C547" i="12"/>
  <c r="D547" i="12" s="1"/>
  <c r="C548" i="12"/>
  <c r="D548" i="12" s="1"/>
  <c r="C549" i="12"/>
  <c r="D549" i="12" s="1"/>
  <c r="C550" i="12"/>
  <c r="D550" i="12" s="1"/>
  <c r="C551" i="12"/>
  <c r="D551" i="12" s="1"/>
  <c r="C552" i="12"/>
  <c r="D552" i="12" s="1"/>
  <c r="C553" i="12"/>
  <c r="D553" i="12" s="1"/>
  <c r="C554" i="12"/>
  <c r="D554" i="12" s="1"/>
  <c r="C555" i="12"/>
  <c r="D555" i="12" s="1"/>
  <c r="C556" i="12"/>
  <c r="D556" i="12" s="1"/>
  <c r="C557" i="12"/>
  <c r="C558" i="12"/>
  <c r="D558" i="12" s="1"/>
  <c r="C559" i="12"/>
  <c r="D559" i="12" s="1"/>
  <c r="C560" i="12"/>
  <c r="D560" i="12" s="1"/>
  <c r="C561" i="12"/>
  <c r="D561" i="12" s="1"/>
  <c r="C562" i="12"/>
  <c r="D562" i="12" s="1"/>
  <c r="C563" i="12"/>
  <c r="D563" i="12" s="1"/>
  <c r="C564" i="12"/>
  <c r="D564" i="12" s="1"/>
  <c r="C565" i="12"/>
  <c r="D565" i="12" s="1"/>
  <c r="C566" i="12"/>
  <c r="D566" i="12" s="1"/>
  <c r="C567" i="12"/>
  <c r="D567" i="12" s="1"/>
  <c r="C568" i="12"/>
  <c r="D568" i="12" s="1"/>
  <c r="C569" i="12"/>
  <c r="D569" i="12" s="1"/>
  <c r="C570" i="12"/>
  <c r="D570" i="12" s="1"/>
  <c r="C571" i="12"/>
  <c r="D571" i="12" s="1"/>
  <c r="C572" i="12"/>
  <c r="D572" i="12" s="1"/>
  <c r="C573" i="12"/>
  <c r="C574" i="12"/>
  <c r="D574" i="12" s="1"/>
  <c r="C575" i="12"/>
  <c r="D575" i="12" s="1"/>
  <c r="C576" i="12"/>
  <c r="D576" i="12" s="1"/>
  <c r="C577" i="12"/>
  <c r="D577" i="12" s="1"/>
  <c r="C578" i="12"/>
  <c r="D578" i="12" s="1"/>
  <c r="C579" i="12"/>
  <c r="D579" i="12" s="1"/>
  <c r="C580" i="12"/>
  <c r="D580" i="12" s="1"/>
  <c r="C581" i="12"/>
  <c r="D581" i="12" s="1"/>
  <c r="C582" i="12"/>
  <c r="D582" i="12" s="1"/>
  <c r="C583" i="12"/>
  <c r="D583" i="12" s="1"/>
  <c r="C584" i="12"/>
  <c r="D584" i="12" s="1"/>
  <c r="C585" i="12"/>
  <c r="D585" i="12" s="1"/>
  <c r="C586" i="12"/>
  <c r="D586" i="12" s="1"/>
  <c r="C587" i="12"/>
  <c r="D587" i="12" s="1"/>
  <c r="C588" i="12"/>
  <c r="D588" i="12" s="1"/>
  <c r="C589" i="12"/>
  <c r="C590" i="12"/>
  <c r="D590" i="12" s="1"/>
  <c r="C591" i="12"/>
  <c r="D591" i="12" s="1"/>
  <c r="C592" i="12"/>
  <c r="D592" i="12" s="1"/>
  <c r="C593" i="12"/>
  <c r="D593" i="12" s="1"/>
  <c r="C594" i="12"/>
  <c r="D594" i="12" s="1"/>
  <c r="C595" i="12"/>
  <c r="D595" i="12" s="1"/>
  <c r="C596" i="12"/>
  <c r="D596" i="12" s="1"/>
  <c r="C597" i="12"/>
  <c r="D597" i="12" s="1"/>
  <c r="C598" i="12"/>
  <c r="D598" i="12" s="1"/>
  <c r="C599" i="12"/>
  <c r="D599" i="12" s="1"/>
  <c r="C600" i="12"/>
  <c r="D600" i="12" s="1"/>
  <c r="C601" i="12"/>
  <c r="D601" i="12" s="1"/>
  <c r="C602" i="12"/>
  <c r="D602" i="12" s="1"/>
  <c r="C603" i="12"/>
  <c r="D603" i="12" s="1"/>
  <c r="C604" i="12"/>
  <c r="D604" i="12" s="1"/>
  <c r="C605" i="12"/>
  <c r="C606" i="12"/>
  <c r="D606" i="12" s="1"/>
  <c r="C607" i="12"/>
  <c r="D607" i="12" s="1"/>
  <c r="C608" i="12"/>
  <c r="D608" i="12" s="1"/>
  <c r="C609" i="12"/>
  <c r="D609" i="12" s="1"/>
  <c r="C610" i="12"/>
  <c r="D610" i="12" s="1"/>
  <c r="C611" i="12"/>
  <c r="D611" i="12" s="1"/>
  <c r="C612" i="12"/>
  <c r="D612" i="12" s="1"/>
  <c r="C613" i="12"/>
  <c r="D613" i="12" s="1"/>
  <c r="C614" i="12"/>
  <c r="D614" i="12" s="1"/>
  <c r="C615" i="12"/>
  <c r="D615" i="12" s="1"/>
  <c r="C616" i="12"/>
  <c r="D616" i="12" s="1"/>
  <c r="C617" i="12"/>
  <c r="D617" i="12" s="1"/>
  <c r="C618" i="12"/>
  <c r="D618" i="12" s="1"/>
  <c r="C619" i="12"/>
  <c r="D619" i="12" s="1"/>
  <c r="C620" i="12"/>
  <c r="D620" i="12" s="1"/>
  <c r="C621" i="12"/>
  <c r="C622" i="12"/>
  <c r="D622" i="12" s="1"/>
  <c r="C623" i="12"/>
  <c r="D623" i="12" s="1"/>
  <c r="C624" i="12"/>
  <c r="D624" i="12" s="1"/>
  <c r="C625" i="12"/>
  <c r="D625" i="12" s="1"/>
  <c r="C626" i="12"/>
  <c r="D626" i="12" s="1"/>
  <c r="C627" i="12"/>
  <c r="D627" i="12" s="1"/>
  <c r="C628" i="12"/>
  <c r="D628" i="12" s="1"/>
  <c r="C629" i="12"/>
  <c r="D629" i="12" s="1"/>
  <c r="C630" i="12"/>
  <c r="D630" i="12" s="1"/>
  <c r="C631" i="12"/>
  <c r="D631" i="12" s="1"/>
  <c r="C632" i="12"/>
  <c r="D632" i="12" s="1"/>
  <c r="C633" i="12"/>
  <c r="D633" i="12" s="1"/>
  <c r="C634" i="12"/>
  <c r="D634" i="12" s="1"/>
  <c r="C635" i="12"/>
  <c r="D635" i="12" s="1"/>
  <c r="C636" i="12"/>
  <c r="D636" i="12" s="1"/>
  <c r="C637" i="12"/>
  <c r="C638" i="12"/>
  <c r="D638" i="12" s="1"/>
  <c r="C639" i="12"/>
  <c r="D639" i="12" s="1"/>
  <c r="C640" i="12"/>
  <c r="D640" i="12" s="1"/>
  <c r="C641" i="12"/>
  <c r="D641" i="12" s="1"/>
  <c r="C642" i="12"/>
  <c r="D642" i="12" s="1"/>
  <c r="C643" i="12"/>
  <c r="D643" i="12" s="1"/>
  <c r="C644" i="12"/>
  <c r="D644" i="12" s="1"/>
  <c r="C645" i="12"/>
  <c r="D645" i="12" s="1"/>
  <c r="C646" i="12"/>
  <c r="D646" i="12" s="1"/>
  <c r="C647" i="12"/>
  <c r="D647" i="12" s="1"/>
  <c r="C648" i="12"/>
  <c r="D648" i="12" s="1"/>
  <c r="C649" i="12"/>
  <c r="D649" i="12" s="1"/>
  <c r="C650" i="12"/>
  <c r="D650" i="12" s="1"/>
  <c r="C651" i="12"/>
  <c r="D651" i="12" s="1"/>
  <c r="C652" i="12"/>
  <c r="D652" i="12" s="1"/>
  <c r="C653" i="12"/>
  <c r="C654" i="12"/>
  <c r="D654" i="12" s="1"/>
  <c r="C655" i="12"/>
  <c r="D655" i="12" s="1"/>
  <c r="C656" i="12"/>
  <c r="D656" i="12" s="1"/>
  <c r="C657" i="12"/>
  <c r="D657" i="12" s="1"/>
  <c r="C658" i="12"/>
  <c r="D658" i="12" s="1"/>
  <c r="C659" i="12"/>
  <c r="D659" i="12" s="1"/>
  <c r="C660" i="12"/>
  <c r="D660" i="12" s="1"/>
  <c r="C661" i="12"/>
  <c r="D661" i="12" s="1"/>
  <c r="C662" i="12"/>
  <c r="D662" i="12" s="1"/>
  <c r="C663" i="12"/>
  <c r="D663" i="12" s="1"/>
  <c r="C664" i="12"/>
  <c r="D664" i="12" s="1"/>
  <c r="C665" i="12"/>
  <c r="C666" i="12"/>
  <c r="D666" i="12" s="1"/>
  <c r="C667" i="12"/>
  <c r="D667" i="12" s="1"/>
  <c r="C668" i="12"/>
  <c r="D668" i="12" s="1"/>
  <c r="C669" i="12"/>
  <c r="D669" i="12" s="1"/>
  <c r="C670" i="12"/>
  <c r="D670" i="12" s="1"/>
  <c r="C671" i="12"/>
  <c r="D671" i="12" s="1"/>
  <c r="C672" i="12"/>
  <c r="D672" i="12" s="1"/>
  <c r="C673" i="12"/>
  <c r="D673" i="12" s="1"/>
  <c r="C674" i="12"/>
  <c r="D674" i="12" s="1"/>
  <c r="C675" i="12"/>
  <c r="D675" i="12" s="1"/>
  <c r="C676" i="12"/>
  <c r="D676" i="12" s="1"/>
  <c r="C677" i="12"/>
  <c r="D677" i="12" s="1"/>
  <c r="C678" i="12"/>
  <c r="C679" i="12"/>
  <c r="D679" i="12" s="1"/>
  <c r="C680" i="12"/>
  <c r="D680" i="12" s="1"/>
  <c r="C681" i="12"/>
  <c r="D681" i="12" s="1"/>
  <c r="C682" i="12"/>
  <c r="D682" i="12" s="1"/>
  <c r="C683" i="12"/>
  <c r="D683" i="12" s="1"/>
  <c r="C684" i="12"/>
  <c r="D684" i="12" s="1"/>
  <c r="C685" i="12"/>
  <c r="D685" i="12" s="1"/>
  <c r="C686" i="12"/>
  <c r="C687" i="12"/>
  <c r="D687" i="12" s="1"/>
  <c r="C688" i="12"/>
  <c r="D688" i="12" s="1"/>
  <c r="C689" i="12"/>
  <c r="D689" i="12" s="1"/>
  <c r="C690" i="12"/>
  <c r="D690" i="12" s="1"/>
  <c r="C691" i="12"/>
  <c r="D691" i="12" s="1"/>
  <c r="C692" i="12"/>
  <c r="D692" i="12" s="1"/>
  <c r="C693" i="12"/>
  <c r="D693" i="12" s="1"/>
  <c r="C694" i="12"/>
  <c r="C695" i="12"/>
  <c r="D695" i="12" s="1"/>
  <c r="C696" i="12"/>
  <c r="D696" i="12" s="1"/>
  <c r="C697" i="12"/>
  <c r="D697" i="12" s="1"/>
  <c r="C698" i="12"/>
  <c r="D698" i="12" s="1"/>
  <c r="C699" i="12"/>
  <c r="D699" i="12" s="1"/>
  <c r="C700" i="12"/>
  <c r="D700" i="12" s="1"/>
  <c r="C701" i="12"/>
  <c r="D701" i="12" s="1"/>
  <c r="C702" i="12"/>
  <c r="C703" i="12"/>
  <c r="D703" i="12" s="1"/>
  <c r="C704" i="12"/>
  <c r="D704" i="12" s="1"/>
  <c r="C705" i="12"/>
  <c r="D705" i="12" s="1"/>
  <c r="C706" i="12"/>
  <c r="D706" i="12" s="1"/>
  <c r="C707" i="12"/>
  <c r="D707" i="12" s="1"/>
  <c r="C708" i="12"/>
  <c r="D708" i="12" s="1"/>
  <c r="C709" i="12"/>
  <c r="D709" i="12" s="1"/>
  <c r="C710" i="12"/>
  <c r="C711" i="12"/>
  <c r="D711" i="12" s="1"/>
  <c r="C712" i="12"/>
  <c r="D712" i="12" s="1"/>
  <c r="C713" i="12"/>
  <c r="D713" i="12" s="1"/>
  <c r="C714" i="12"/>
  <c r="D714" i="12" s="1"/>
  <c r="C715" i="12"/>
  <c r="D715" i="12" s="1"/>
  <c r="C716" i="12"/>
  <c r="D716" i="12" s="1"/>
  <c r="C717" i="12"/>
  <c r="D717" i="12" s="1"/>
  <c r="C718" i="12"/>
  <c r="C719" i="12"/>
  <c r="D719" i="12" s="1"/>
  <c r="C720" i="12"/>
  <c r="D720" i="12" s="1"/>
  <c r="C721" i="12"/>
  <c r="D721" i="12" s="1"/>
  <c r="C722" i="12"/>
  <c r="D722" i="12" s="1"/>
  <c r="C723" i="12"/>
  <c r="D723" i="12" s="1"/>
  <c r="C724" i="12"/>
  <c r="D724" i="12" s="1"/>
  <c r="C725" i="12"/>
  <c r="D725" i="12" s="1"/>
  <c r="C726" i="12"/>
  <c r="C727" i="12"/>
  <c r="D727" i="12" s="1"/>
  <c r="C728" i="12"/>
  <c r="D728" i="12" s="1"/>
  <c r="C729" i="12"/>
  <c r="D729" i="12" s="1"/>
  <c r="C730" i="12"/>
  <c r="D730" i="12" s="1"/>
  <c r="C731" i="12"/>
  <c r="D731" i="12" s="1"/>
  <c r="C732" i="12"/>
  <c r="D732" i="12" s="1"/>
  <c r="C733" i="12"/>
  <c r="D733" i="12" s="1"/>
  <c r="C734" i="12"/>
  <c r="C735" i="12"/>
  <c r="D735" i="12" s="1"/>
  <c r="C736" i="12"/>
  <c r="D736" i="12" s="1"/>
  <c r="C737" i="12"/>
  <c r="D737" i="12" s="1"/>
  <c r="C738" i="12"/>
  <c r="D738" i="12" s="1"/>
  <c r="C739" i="12"/>
  <c r="D739" i="12" s="1"/>
  <c r="C740" i="12"/>
  <c r="D740" i="12" s="1"/>
  <c r="C741" i="12"/>
  <c r="D741" i="12" s="1"/>
  <c r="C742" i="12"/>
  <c r="C743" i="12"/>
  <c r="D743" i="12" s="1"/>
  <c r="C744" i="12"/>
  <c r="D744" i="12" s="1"/>
  <c r="C745" i="12"/>
  <c r="D745" i="12" s="1"/>
  <c r="C746" i="12"/>
  <c r="D746" i="12" s="1"/>
  <c r="C747" i="12"/>
  <c r="D747" i="12" s="1"/>
  <c r="C748" i="12"/>
  <c r="D748" i="12" s="1"/>
  <c r="C749" i="12"/>
  <c r="D749" i="12" s="1"/>
  <c r="C750" i="12"/>
  <c r="C751" i="12"/>
  <c r="D751" i="12" s="1"/>
  <c r="C752" i="12"/>
  <c r="D752" i="12" s="1"/>
  <c r="C753" i="12"/>
  <c r="D753" i="12" s="1"/>
  <c r="C754" i="12"/>
  <c r="D754" i="12" s="1"/>
  <c r="C755" i="12"/>
  <c r="D755" i="12" s="1"/>
  <c r="C756" i="12"/>
  <c r="D756" i="12" s="1"/>
  <c r="C757" i="12"/>
  <c r="D757" i="12" s="1"/>
  <c r="C758" i="12"/>
  <c r="C759" i="12"/>
  <c r="D759" i="12" s="1"/>
  <c r="C760" i="12"/>
  <c r="D760" i="12" s="1"/>
  <c r="C761" i="12"/>
  <c r="D761" i="12" s="1"/>
  <c r="C762" i="12"/>
  <c r="D762" i="12" s="1"/>
  <c r="C763" i="12"/>
  <c r="D763" i="12" s="1"/>
  <c r="C764" i="12"/>
  <c r="D764" i="12" s="1"/>
  <c r="C765" i="12"/>
  <c r="D765" i="12" s="1"/>
  <c r="C766" i="12"/>
  <c r="C767" i="12"/>
  <c r="D767" i="12" s="1"/>
  <c r="C768" i="12"/>
  <c r="D768" i="12" s="1"/>
  <c r="C769" i="12"/>
  <c r="D769" i="12" s="1"/>
  <c r="C770" i="12"/>
  <c r="D770" i="12" s="1"/>
  <c r="C771" i="12"/>
  <c r="D771" i="12" s="1"/>
  <c r="C772" i="12"/>
  <c r="D772" i="12" s="1"/>
  <c r="C773" i="12"/>
  <c r="D773" i="12" s="1"/>
  <c r="C774" i="12"/>
  <c r="C775" i="12"/>
  <c r="D775" i="12" s="1"/>
  <c r="C776" i="12"/>
  <c r="D776" i="12" s="1"/>
  <c r="C777" i="12"/>
  <c r="D777" i="12" s="1"/>
  <c r="C778" i="12"/>
  <c r="D778" i="12" s="1"/>
  <c r="C779" i="12"/>
  <c r="D779" i="12" s="1"/>
  <c r="C780" i="12"/>
  <c r="D780" i="12" s="1"/>
  <c r="C781" i="12"/>
  <c r="D781" i="12" s="1"/>
  <c r="C782" i="12"/>
  <c r="C783" i="12"/>
  <c r="D783" i="12" s="1"/>
  <c r="C784" i="12"/>
  <c r="D784" i="12" s="1"/>
  <c r="C785" i="12"/>
  <c r="D785" i="12" s="1"/>
  <c r="C786" i="12"/>
  <c r="D786" i="12" s="1"/>
  <c r="C787" i="12"/>
  <c r="D787" i="12" s="1"/>
  <c r="C788" i="12"/>
  <c r="D788" i="12" s="1"/>
  <c r="C789" i="12"/>
  <c r="D789" i="12" s="1"/>
  <c r="C790" i="12"/>
  <c r="C791" i="12"/>
  <c r="D791" i="12" s="1"/>
  <c r="C792" i="12"/>
  <c r="D792" i="12" s="1"/>
  <c r="C793" i="12"/>
  <c r="D793" i="12" s="1"/>
  <c r="C794" i="12"/>
  <c r="D794" i="12" s="1"/>
  <c r="C795" i="12"/>
  <c r="D795" i="12" s="1"/>
  <c r="C796" i="12"/>
  <c r="D796" i="12" s="1"/>
  <c r="C797" i="12"/>
  <c r="D797" i="12" s="1"/>
  <c r="C798" i="12"/>
  <c r="C799" i="12"/>
  <c r="D799" i="12" s="1"/>
  <c r="C800" i="12"/>
  <c r="D800" i="12" s="1"/>
  <c r="C801" i="12"/>
  <c r="D801" i="12" s="1"/>
  <c r="C802" i="12"/>
  <c r="D802" i="12" s="1"/>
  <c r="C803" i="12"/>
  <c r="D803" i="12" s="1"/>
  <c r="C804" i="12"/>
  <c r="D804" i="12" s="1"/>
  <c r="C805" i="12"/>
  <c r="D805" i="12" s="1"/>
  <c r="C806" i="12"/>
  <c r="C807" i="12"/>
  <c r="D807" i="12" s="1"/>
  <c r="C808" i="12"/>
  <c r="D808" i="12" s="1"/>
  <c r="C809" i="12"/>
  <c r="D809" i="12" s="1"/>
  <c r="C810" i="12"/>
  <c r="D810" i="12" s="1"/>
  <c r="C811" i="12"/>
  <c r="D811" i="12" s="1"/>
  <c r="C812" i="12"/>
  <c r="D812" i="12" s="1"/>
  <c r="C813" i="12"/>
  <c r="D813" i="12" s="1"/>
  <c r="C814" i="12"/>
  <c r="C815" i="12"/>
  <c r="D815" i="12" s="1"/>
  <c r="C816" i="12"/>
  <c r="D816" i="12" s="1"/>
  <c r="C817" i="12"/>
  <c r="D817" i="12" s="1"/>
  <c r="C818" i="12"/>
  <c r="D818" i="12" s="1"/>
  <c r="C819" i="12"/>
  <c r="D819" i="12" s="1"/>
  <c r="C820" i="12"/>
  <c r="D820" i="12" s="1"/>
  <c r="C821" i="12"/>
  <c r="D821" i="12" s="1"/>
  <c r="C822" i="12"/>
  <c r="C823" i="12"/>
  <c r="D823" i="12" s="1"/>
  <c r="C824" i="12"/>
  <c r="D824" i="12" s="1"/>
  <c r="C825" i="12"/>
  <c r="D825" i="12" s="1"/>
  <c r="C826" i="12"/>
  <c r="D826" i="12" s="1"/>
  <c r="C827" i="12"/>
  <c r="D827" i="12" s="1"/>
  <c r="C828" i="12"/>
  <c r="D828" i="12" s="1"/>
  <c r="C829" i="12"/>
  <c r="D829" i="12" s="1"/>
  <c r="C830" i="12"/>
  <c r="C831" i="12"/>
  <c r="D831" i="12" s="1"/>
  <c r="C832" i="12"/>
  <c r="D832" i="12" s="1"/>
  <c r="C833" i="12"/>
  <c r="D833" i="12" s="1"/>
  <c r="C834" i="12"/>
  <c r="D834" i="12" s="1"/>
  <c r="C835" i="12"/>
  <c r="D835" i="12" s="1"/>
  <c r="C836" i="12"/>
  <c r="D836" i="12" s="1"/>
  <c r="C837" i="12"/>
  <c r="D837" i="12" s="1"/>
  <c r="C838" i="12"/>
  <c r="C839" i="12"/>
  <c r="D839" i="12" s="1"/>
  <c r="C840" i="12"/>
  <c r="D840" i="12" s="1"/>
  <c r="C841" i="12"/>
  <c r="D841" i="12" s="1"/>
  <c r="C842" i="12"/>
  <c r="D842" i="12" s="1"/>
  <c r="C843" i="12"/>
  <c r="D843" i="12" s="1"/>
  <c r="C844" i="12"/>
  <c r="D844" i="12" s="1"/>
  <c r="C845" i="12"/>
  <c r="D845" i="12" s="1"/>
  <c r="C846" i="12"/>
  <c r="C847" i="12"/>
  <c r="D847" i="12" s="1"/>
  <c r="C848" i="12"/>
  <c r="D848" i="12" s="1"/>
  <c r="C849" i="12"/>
  <c r="D849" i="12" s="1"/>
  <c r="C850" i="12"/>
  <c r="D850" i="12" s="1"/>
  <c r="C851" i="12"/>
  <c r="D851" i="12" s="1"/>
  <c r="C852" i="12"/>
  <c r="D852" i="12" s="1"/>
  <c r="C853" i="12"/>
  <c r="D853" i="12" s="1"/>
  <c r="C854" i="12"/>
  <c r="C855" i="12"/>
  <c r="D855" i="12" s="1"/>
  <c r="C856" i="12"/>
  <c r="D856" i="12" s="1"/>
  <c r="C857" i="12"/>
  <c r="D857" i="12" s="1"/>
  <c r="C858" i="12"/>
  <c r="D858" i="12" s="1"/>
  <c r="C859" i="12"/>
  <c r="D859" i="12" s="1"/>
  <c r="C860" i="12"/>
  <c r="D860" i="12" s="1"/>
  <c r="C861" i="12"/>
  <c r="D861" i="12" s="1"/>
  <c r="C862" i="12"/>
  <c r="C863" i="12"/>
  <c r="D863" i="12" s="1"/>
  <c r="C864" i="12"/>
  <c r="D864" i="12" s="1"/>
  <c r="C865" i="12"/>
  <c r="D865" i="12" s="1"/>
  <c r="C866" i="12"/>
  <c r="D866" i="12" s="1"/>
  <c r="C867" i="12"/>
  <c r="D867" i="12" s="1"/>
  <c r="C868" i="12"/>
  <c r="D868" i="12" s="1"/>
  <c r="C869" i="12"/>
  <c r="D869" i="12" s="1"/>
  <c r="C870" i="12"/>
  <c r="C871" i="12"/>
  <c r="D871" i="12" s="1"/>
  <c r="C872" i="12"/>
  <c r="D872" i="12" s="1"/>
  <c r="C873" i="12"/>
  <c r="D873" i="12" s="1"/>
  <c r="C874" i="12"/>
  <c r="D874" i="12" s="1"/>
  <c r="C875" i="12"/>
  <c r="D875" i="12" s="1"/>
  <c r="C876" i="12"/>
  <c r="D876" i="12" s="1"/>
  <c r="C877" i="12"/>
  <c r="D877" i="12" s="1"/>
  <c r="C878" i="12"/>
  <c r="C879" i="12"/>
  <c r="D879" i="12" s="1"/>
  <c r="C880" i="12"/>
  <c r="D880" i="12" s="1"/>
  <c r="C881" i="12"/>
  <c r="D881" i="12" s="1"/>
  <c r="C882" i="12"/>
  <c r="D882" i="12" s="1"/>
  <c r="C883" i="12"/>
  <c r="D883" i="12" s="1"/>
  <c r="C884" i="12"/>
  <c r="D884" i="12" s="1"/>
  <c r="C885" i="12"/>
  <c r="D885" i="12" s="1"/>
  <c r="C886" i="12"/>
  <c r="C887" i="12"/>
  <c r="D887" i="12" s="1"/>
  <c r="C888" i="12"/>
  <c r="D888" i="12" s="1"/>
  <c r="C889" i="12"/>
  <c r="D889" i="12" s="1"/>
  <c r="C890" i="12"/>
  <c r="D890" i="12" s="1"/>
  <c r="C891" i="12"/>
  <c r="D891" i="12" s="1"/>
  <c r="C892" i="12"/>
  <c r="D892" i="12" s="1"/>
  <c r="C893" i="12"/>
  <c r="D893" i="12" s="1"/>
  <c r="C894" i="12"/>
  <c r="C895" i="12"/>
  <c r="D895" i="12" s="1"/>
  <c r="C896" i="12"/>
  <c r="D896" i="12" s="1"/>
  <c r="C897" i="12"/>
  <c r="D897" i="12" s="1"/>
  <c r="C898" i="12"/>
  <c r="D898" i="12" s="1"/>
  <c r="C899" i="12"/>
  <c r="D899" i="12" s="1"/>
  <c r="C900" i="12"/>
  <c r="D900" i="12" s="1"/>
  <c r="C901" i="12"/>
  <c r="D901" i="12" s="1"/>
  <c r="C902" i="12"/>
  <c r="C903" i="12"/>
  <c r="D903" i="12" s="1"/>
  <c r="C904" i="12"/>
  <c r="D904" i="12" s="1"/>
  <c r="C905" i="12"/>
  <c r="D905" i="12" s="1"/>
  <c r="C906" i="12"/>
  <c r="D906" i="12" s="1"/>
  <c r="C907" i="12"/>
  <c r="D907" i="12" s="1"/>
  <c r="C908" i="12"/>
  <c r="D908" i="12" s="1"/>
  <c r="C909" i="12"/>
  <c r="D909" i="12" s="1"/>
  <c r="C910" i="12"/>
  <c r="C911" i="12"/>
  <c r="D911" i="12" s="1"/>
  <c r="C912" i="12"/>
  <c r="D912" i="12" s="1"/>
  <c r="C913" i="12"/>
  <c r="D913" i="12" s="1"/>
  <c r="C914" i="12"/>
  <c r="D914" i="12" s="1"/>
  <c r="C915" i="12"/>
  <c r="D915" i="12" s="1"/>
  <c r="C916" i="12"/>
  <c r="D916" i="12" s="1"/>
  <c r="C917" i="12"/>
  <c r="D917" i="12" s="1"/>
  <c r="C918" i="12"/>
  <c r="C919" i="12"/>
  <c r="D919" i="12" s="1"/>
  <c r="C920" i="12"/>
  <c r="D920" i="12" s="1"/>
  <c r="C921" i="12"/>
  <c r="D921" i="12" s="1"/>
  <c r="C922" i="12"/>
  <c r="D922" i="12" s="1"/>
  <c r="C923" i="12"/>
  <c r="D923" i="12" s="1"/>
  <c r="C924" i="12"/>
  <c r="D924" i="12" s="1"/>
  <c r="C925" i="12"/>
  <c r="D925" i="12" s="1"/>
  <c r="C926" i="12"/>
  <c r="C927" i="12"/>
  <c r="D927" i="12" s="1"/>
  <c r="C928" i="12"/>
  <c r="D928" i="12" s="1"/>
  <c r="C929" i="12"/>
  <c r="D929" i="12" s="1"/>
  <c r="C930" i="12"/>
  <c r="D930" i="12" s="1"/>
  <c r="C931" i="12"/>
  <c r="D931" i="12" s="1"/>
  <c r="C932" i="12"/>
  <c r="D932" i="12" s="1"/>
  <c r="C933" i="12"/>
  <c r="D933" i="12" s="1"/>
  <c r="C934" i="12"/>
  <c r="C935" i="12"/>
  <c r="D935" i="12" s="1"/>
  <c r="C936" i="12"/>
  <c r="D936" i="12" s="1"/>
  <c r="C937" i="12"/>
  <c r="D937" i="12" s="1"/>
  <c r="C938" i="12"/>
  <c r="D938" i="12" s="1"/>
  <c r="C939" i="12"/>
  <c r="D939" i="12" s="1"/>
  <c r="C940" i="12"/>
  <c r="D940" i="12" s="1"/>
  <c r="C941" i="12"/>
  <c r="D941" i="12" s="1"/>
  <c r="C942" i="12"/>
  <c r="C943" i="12"/>
  <c r="D943" i="12" s="1"/>
  <c r="C944" i="12"/>
  <c r="D944" i="12" s="1"/>
  <c r="C945" i="12"/>
  <c r="D945" i="12" s="1"/>
  <c r="C946" i="12"/>
  <c r="D946" i="12" s="1"/>
  <c r="C947" i="12"/>
  <c r="D947" i="12" s="1"/>
  <c r="C948" i="12"/>
  <c r="D948" i="12" s="1"/>
  <c r="C949" i="12"/>
  <c r="D949" i="12" s="1"/>
  <c r="C950" i="12"/>
  <c r="C951" i="12"/>
  <c r="D951" i="12" s="1"/>
  <c r="C952" i="12"/>
  <c r="D952" i="12" s="1"/>
  <c r="C953" i="12"/>
  <c r="D953" i="12" s="1"/>
  <c r="C954" i="12"/>
  <c r="D954" i="12" s="1"/>
  <c r="C955" i="12"/>
  <c r="D955" i="12" s="1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D65" i="11"/>
  <c r="D97" i="11"/>
  <c r="D129" i="11"/>
  <c r="D161" i="11"/>
  <c r="D193" i="11"/>
  <c r="D225" i="11"/>
  <c r="C2" i="11"/>
  <c r="D2" i="11" s="1"/>
  <c r="C3" i="11"/>
  <c r="D3" i="11" s="1"/>
  <c r="C4" i="11"/>
  <c r="D4" i="11" s="1"/>
  <c r="C5" i="11"/>
  <c r="D5" i="11" s="1"/>
  <c r="C6" i="11"/>
  <c r="D6" i="11" s="1"/>
  <c r="C7" i="11"/>
  <c r="D7" i="11" s="1"/>
  <c r="C8" i="11"/>
  <c r="D8" i="11" s="1"/>
  <c r="C9" i="11"/>
  <c r="D9" i="11" s="1"/>
  <c r="C10" i="11"/>
  <c r="D10" i="11" s="1"/>
  <c r="C11" i="11"/>
  <c r="D11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4" i="11"/>
  <c r="D24" i="11" s="1"/>
  <c r="C25" i="11"/>
  <c r="D25" i="11" s="1"/>
  <c r="C26" i="11"/>
  <c r="D26" i="11" s="1"/>
  <c r="C27" i="11"/>
  <c r="D27" i="11" s="1"/>
  <c r="C28" i="11"/>
  <c r="D28" i="11" s="1"/>
  <c r="C29" i="11"/>
  <c r="D29" i="11" s="1"/>
  <c r="C30" i="11"/>
  <c r="D30" i="11" s="1"/>
  <c r="C31" i="11"/>
  <c r="D31" i="11" s="1"/>
  <c r="C32" i="11"/>
  <c r="D32" i="11" s="1"/>
  <c r="C33" i="11"/>
  <c r="D33" i="11" s="1"/>
  <c r="C34" i="11"/>
  <c r="D34" i="11" s="1"/>
  <c r="C35" i="11"/>
  <c r="D35" i="11" s="1"/>
  <c r="C36" i="11"/>
  <c r="D36" i="11" s="1"/>
  <c r="C37" i="11"/>
  <c r="D37" i="11" s="1"/>
  <c r="C38" i="11"/>
  <c r="D38" i="11" s="1"/>
  <c r="C39" i="11"/>
  <c r="D39" i="11" s="1"/>
  <c r="C40" i="11"/>
  <c r="D40" i="11" s="1"/>
  <c r="C41" i="11"/>
  <c r="D41" i="11" s="1"/>
  <c r="C42" i="11"/>
  <c r="D42" i="11" s="1"/>
  <c r="C43" i="11"/>
  <c r="D43" i="11" s="1"/>
  <c r="C44" i="11"/>
  <c r="D44" i="11" s="1"/>
  <c r="C45" i="11"/>
  <c r="D45" i="11" s="1"/>
  <c r="C46" i="11"/>
  <c r="D46" i="11" s="1"/>
  <c r="C47" i="11"/>
  <c r="D47" i="11" s="1"/>
  <c r="C48" i="11"/>
  <c r="D48" i="11" s="1"/>
  <c r="C49" i="11"/>
  <c r="D49" i="11" s="1"/>
  <c r="C50" i="11"/>
  <c r="D50" i="11" s="1"/>
  <c r="C51" i="11"/>
  <c r="D51" i="11" s="1"/>
  <c r="C52" i="11"/>
  <c r="D52" i="11" s="1"/>
  <c r="C53" i="11"/>
  <c r="D53" i="11" s="1"/>
  <c r="C54" i="11"/>
  <c r="D54" i="11" s="1"/>
  <c r="C55" i="11"/>
  <c r="D55" i="11" s="1"/>
  <c r="C56" i="11"/>
  <c r="D56" i="11" s="1"/>
  <c r="C57" i="11"/>
  <c r="D57" i="11" s="1"/>
  <c r="C58" i="11"/>
  <c r="D58" i="11" s="1"/>
  <c r="C59" i="11"/>
  <c r="D59" i="11" s="1"/>
  <c r="C60" i="11"/>
  <c r="D60" i="11" s="1"/>
  <c r="C61" i="11"/>
  <c r="D61" i="11" s="1"/>
  <c r="C62" i="11"/>
  <c r="D62" i="11" s="1"/>
  <c r="C63" i="11"/>
  <c r="D63" i="11" s="1"/>
  <c r="C64" i="11"/>
  <c r="D64" i="11" s="1"/>
  <c r="C65" i="11"/>
  <c r="C66" i="11"/>
  <c r="D66" i="11" s="1"/>
  <c r="C67" i="11"/>
  <c r="D67" i="11" s="1"/>
  <c r="C68" i="11"/>
  <c r="D68" i="11" s="1"/>
  <c r="C69" i="11"/>
  <c r="D69" i="11" s="1"/>
  <c r="C70" i="11"/>
  <c r="D70" i="11" s="1"/>
  <c r="C71" i="11"/>
  <c r="D71" i="11" s="1"/>
  <c r="C72" i="11"/>
  <c r="D72" i="11" s="1"/>
  <c r="C73" i="11"/>
  <c r="D73" i="11" s="1"/>
  <c r="C74" i="11"/>
  <c r="D74" i="11" s="1"/>
  <c r="C75" i="11"/>
  <c r="D75" i="11" s="1"/>
  <c r="C76" i="11"/>
  <c r="D76" i="11" s="1"/>
  <c r="C77" i="11"/>
  <c r="D77" i="11" s="1"/>
  <c r="C78" i="11"/>
  <c r="D78" i="11" s="1"/>
  <c r="C79" i="11"/>
  <c r="D79" i="11" s="1"/>
  <c r="C80" i="11"/>
  <c r="D80" i="11" s="1"/>
  <c r="C81" i="11"/>
  <c r="D81" i="11" s="1"/>
  <c r="C82" i="11"/>
  <c r="D82" i="11" s="1"/>
  <c r="C83" i="11"/>
  <c r="D83" i="11" s="1"/>
  <c r="C84" i="11"/>
  <c r="D84" i="11" s="1"/>
  <c r="C85" i="11"/>
  <c r="D85" i="11" s="1"/>
  <c r="C86" i="11"/>
  <c r="D86" i="11" s="1"/>
  <c r="C87" i="11"/>
  <c r="D87" i="11" s="1"/>
  <c r="C88" i="11"/>
  <c r="D88" i="11" s="1"/>
  <c r="C89" i="11"/>
  <c r="D89" i="11" s="1"/>
  <c r="C90" i="11"/>
  <c r="D90" i="11" s="1"/>
  <c r="C91" i="11"/>
  <c r="D91" i="11" s="1"/>
  <c r="C92" i="11"/>
  <c r="D92" i="11" s="1"/>
  <c r="C93" i="11"/>
  <c r="D93" i="11" s="1"/>
  <c r="C94" i="11"/>
  <c r="D94" i="11" s="1"/>
  <c r="C95" i="11"/>
  <c r="D95" i="11" s="1"/>
  <c r="C96" i="11"/>
  <c r="D96" i="11" s="1"/>
  <c r="C97" i="11"/>
  <c r="C98" i="11"/>
  <c r="D98" i="11" s="1"/>
  <c r="C99" i="11"/>
  <c r="D99" i="11" s="1"/>
  <c r="C100" i="11"/>
  <c r="D100" i="11" s="1"/>
  <c r="C101" i="11"/>
  <c r="D101" i="11" s="1"/>
  <c r="C102" i="11"/>
  <c r="D102" i="11" s="1"/>
  <c r="C103" i="11"/>
  <c r="D103" i="11" s="1"/>
  <c r="C104" i="11"/>
  <c r="D104" i="11" s="1"/>
  <c r="C105" i="11"/>
  <c r="D105" i="11" s="1"/>
  <c r="C106" i="11"/>
  <c r="D106" i="11" s="1"/>
  <c r="C107" i="11"/>
  <c r="D107" i="11" s="1"/>
  <c r="C108" i="11"/>
  <c r="D108" i="11" s="1"/>
  <c r="C109" i="11"/>
  <c r="D109" i="11" s="1"/>
  <c r="C110" i="11"/>
  <c r="D110" i="11" s="1"/>
  <c r="C111" i="11"/>
  <c r="D111" i="11" s="1"/>
  <c r="C112" i="11"/>
  <c r="D112" i="11" s="1"/>
  <c r="C113" i="11"/>
  <c r="D113" i="11" s="1"/>
  <c r="C114" i="11"/>
  <c r="D114" i="11" s="1"/>
  <c r="C115" i="11"/>
  <c r="D115" i="11" s="1"/>
  <c r="C116" i="11"/>
  <c r="D116" i="11" s="1"/>
  <c r="C117" i="11"/>
  <c r="D117" i="11" s="1"/>
  <c r="C118" i="11"/>
  <c r="D118" i="11" s="1"/>
  <c r="C119" i="11"/>
  <c r="D119" i="11" s="1"/>
  <c r="C120" i="11"/>
  <c r="D120" i="11" s="1"/>
  <c r="C121" i="11"/>
  <c r="D121" i="11" s="1"/>
  <c r="C122" i="11"/>
  <c r="D122" i="11" s="1"/>
  <c r="C123" i="11"/>
  <c r="D123" i="11" s="1"/>
  <c r="C124" i="11"/>
  <c r="D124" i="11" s="1"/>
  <c r="C125" i="11"/>
  <c r="D125" i="11" s="1"/>
  <c r="C126" i="11"/>
  <c r="D126" i="11" s="1"/>
  <c r="C127" i="11"/>
  <c r="D127" i="11" s="1"/>
  <c r="C128" i="11"/>
  <c r="D128" i="11" s="1"/>
  <c r="C129" i="11"/>
  <c r="C130" i="11"/>
  <c r="D130" i="11" s="1"/>
  <c r="C131" i="11"/>
  <c r="D131" i="11" s="1"/>
  <c r="C132" i="11"/>
  <c r="D132" i="11" s="1"/>
  <c r="C133" i="11"/>
  <c r="D133" i="11" s="1"/>
  <c r="C134" i="11"/>
  <c r="D134" i="11" s="1"/>
  <c r="C135" i="11"/>
  <c r="D135" i="11" s="1"/>
  <c r="C136" i="11"/>
  <c r="D136" i="11" s="1"/>
  <c r="C137" i="11"/>
  <c r="D137" i="11" s="1"/>
  <c r="C138" i="11"/>
  <c r="D138" i="11" s="1"/>
  <c r="C139" i="11"/>
  <c r="D139" i="11" s="1"/>
  <c r="C140" i="11"/>
  <c r="D140" i="11" s="1"/>
  <c r="C141" i="11"/>
  <c r="D141" i="11" s="1"/>
  <c r="C142" i="11"/>
  <c r="D142" i="11" s="1"/>
  <c r="C143" i="11"/>
  <c r="D143" i="11" s="1"/>
  <c r="C144" i="11"/>
  <c r="D144" i="11" s="1"/>
  <c r="C145" i="11"/>
  <c r="D145" i="11" s="1"/>
  <c r="C146" i="11"/>
  <c r="D146" i="11" s="1"/>
  <c r="C147" i="11"/>
  <c r="D147" i="11" s="1"/>
  <c r="C148" i="11"/>
  <c r="D148" i="11" s="1"/>
  <c r="C149" i="11"/>
  <c r="D149" i="11" s="1"/>
  <c r="C150" i="11"/>
  <c r="D150" i="11" s="1"/>
  <c r="C151" i="11"/>
  <c r="D151" i="11" s="1"/>
  <c r="C152" i="11"/>
  <c r="D152" i="11" s="1"/>
  <c r="C153" i="11"/>
  <c r="D153" i="11" s="1"/>
  <c r="C154" i="11"/>
  <c r="D154" i="11" s="1"/>
  <c r="C155" i="11"/>
  <c r="D155" i="11" s="1"/>
  <c r="C156" i="11"/>
  <c r="D156" i="11" s="1"/>
  <c r="C157" i="11"/>
  <c r="D157" i="11" s="1"/>
  <c r="C158" i="11"/>
  <c r="D158" i="11" s="1"/>
  <c r="C159" i="11"/>
  <c r="D159" i="11" s="1"/>
  <c r="C160" i="11"/>
  <c r="D160" i="11" s="1"/>
  <c r="C161" i="11"/>
  <c r="C162" i="11"/>
  <c r="D162" i="11" s="1"/>
  <c r="C163" i="11"/>
  <c r="D163" i="11" s="1"/>
  <c r="C164" i="11"/>
  <c r="D164" i="11" s="1"/>
  <c r="C165" i="11"/>
  <c r="D165" i="11" s="1"/>
  <c r="C166" i="11"/>
  <c r="D166" i="11" s="1"/>
  <c r="C167" i="11"/>
  <c r="D167" i="11" s="1"/>
  <c r="C168" i="11"/>
  <c r="D168" i="11" s="1"/>
  <c r="C169" i="11"/>
  <c r="D169" i="11" s="1"/>
  <c r="C170" i="11"/>
  <c r="D170" i="11" s="1"/>
  <c r="C171" i="11"/>
  <c r="D171" i="11" s="1"/>
  <c r="C172" i="11"/>
  <c r="D172" i="11" s="1"/>
  <c r="C173" i="11"/>
  <c r="D173" i="11" s="1"/>
  <c r="C174" i="11"/>
  <c r="D174" i="11" s="1"/>
  <c r="C175" i="11"/>
  <c r="D175" i="11" s="1"/>
  <c r="C176" i="11"/>
  <c r="D176" i="11" s="1"/>
  <c r="C177" i="11"/>
  <c r="D177" i="11" s="1"/>
  <c r="C178" i="11"/>
  <c r="D178" i="11" s="1"/>
  <c r="C179" i="11"/>
  <c r="D179" i="11" s="1"/>
  <c r="C180" i="11"/>
  <c r="D180" i="11" s="1"/>
  <c r="C181" i="11"/>
  <c r="D181" i="11" s="1"/>
  <c r="C182" i="11"/>
  <c r="D182" i="11" s="1"/>
  <c r="C183" i="11"/>
  <c r="D183" i="11" s="1"/>
  <c r="C184" i="11"/>
  <c r="D184" i="11" s="1"/>
  <c r="C185" i="11"/>
  <c r="D185" i="11" s="1"/>
  <c r="C186" i="11"/>
  <c r="D186" i="11" s="1"/>
  <c r="C187" i="11"/>
  <c r="D187" i="11" s="1"/>
  <c r="C188" i="11"/>
  <c r="D188" i="11" s="1"/>
  <c r="C189" i="11"/>
  <c r="D189" i="11" s="1"/>
  <c r="C190" i="11"/>
  <c r="D190" i="11" s="1"/>
  <c r="C191" i="11"/>
  <c r="D191" i="11" s="1"/>
  <c r="C192" i="11"/>
  <c r="D192" i="11" s="1"/>
  <c r="C193" i="11"/>
  <c r="C194" i="11"/>
  <c r="D194" i="11" s="1"/>
  <c r="C195" i="11"/>
  <c r="D195" i="11" s="1"/>
  <c r="C196" i="11"/>
  <c r="D196" i="11" s="1"/>
  <c r="C197" i="11"/>
  <c r="D197" i="11" s="1"/>
  <c r="C198" i="11"/>
  <c r="D198" i="11" s="1"/>
  <c r="C199" i="11"/>
  <c r="D199" i="11" s="1"/>
  <c r="C200" i="11"/>
  <c r="D200" i="11" s="1"/>
  <c r="C201" i="11"/>
  <c r="D201" i="11" s="1"/>
  <c r="C202" i="11"/>
  <c r="D202" i="11" s="1"/>
  <c r="C203" i="11"/>
  <c r="D203" i="11" s="1"/>
  <c r="C204" i="11"/>
  <c r="D204" i="11" s="1"/>
  <c r="C205" i="11"/>
  <c r="D205" i="11" s="1"/>
  <c r="C206" i="11"/>
  <c r="D206" i="11" s="1"/>
  <c r="C207" i="11"/>
  <c r="D207" i="11" s="1"/>
  <c r="C208" i="11"/>
  <c r="D208" i="11" s="1"/>
  <c r="C209" i="11"/>
  <c r="D209" i="11" s="1"/>
  <c r="C210" i="11"/>
  <c r="D210" i="11" s="1"/>
  <c r="C211" i="11"/>
  <c r="D211" i="11" s="1"/>
  <c r="C212" i="11"/>
  <c r="D212" i="11" s="1"/>
  <c r="C213" i="11"/>
  <c r="D213" i="11" s="1"/>
  <c r="C214" i="11"/>
  <c r="D214" i="11" s="1"/>
  <c r="C215" i="11"/>
  <c r="D215" i="11" s="1"/>
  <c r="C216" i="11"/>
  <c r="D216" i="11" s="1"/>
  <c r="C217" i="11"/>
  <c r="D217" i="11" s="1"/>
  <c r="C218" i="11"/>
  <c r="D218" i="11" s="1"/>
  <c r="C219" i="11"/>
  <c r="D219" i="11" s="1"/>
  <c r="C220" i="11"/>
  <c r="D220" i="11" s="1"/>
  <c r="C221" i="11"/>
  <c r="D221" i="11" s="1"/>
  <c r="C222" i="11"/>
  <c r="D222" i="11" s="1"/>
  <c r="C223" i="11"/>
  <c r="D223" i="11" s="1"/>
  <c r="C224" i="11"/>
  <c r="D224" i="11" s="1"/>
  <c r="C225" i="11"/>
  <c r="C226" i="11"/>
  <c r="D226" i="11" s="1"/>
  <c r="C227" i="11"/>
  <c r="D227" i="11" s="1"/>
  <c r="C228" i="11"/>
  <c r="D228" i="11" s="1"/>
  <c r="C229" i="11"/>
  <c r="D229" i="11" s="1"/>
  <c r="C230" i="11"/>
  <c r="D230" i="11" s="1"/>
  <c r="C231" i="11"/>
  <c r="D231" i="11" s="1"/>
  <c r="C232" i="11"/>
  <c r="D232" i="11" s="1"/>
  <c r="C233" i="11"/>
  <c r="D233" i="11" s="1"/>
  <c r="C234" i="11"/>
  <c r="D234" i="11" s="1"/>
  <c r="C235" i="11"/>
  <c r="D235" i="11" s="1"/>
  <c r="C236" i="11"/>
  <c r="D236" i="11" s="1"/>
  <c r="C237" i="11"/>
  <c r="D237" i="11" s="1"/>
  <c r="C238" i="11"/>
  <c r="D238" i="11" s="1"/>
  <c r="C239" i="11"/>
  <c r="D239" i="11" s="1"/>
  <c r="C240" i="11"/>
  <c r="D240" i="11" s="1"/>
  <c r="C241" i="11"/>
  <c r="D241" i="11" s="1"/>
  <c r="C242" i="11"/>
  <c r="D242" i="11" s="1"/>
  <c r="C243" i="11"/>
  <c r="D243" i="11" s="1"/>
  <c r="C244" i="11"/>
  <c r="D244" i="11" s="1"/>
  <c r="C245" i="11"/>
  <c r="D245" i="11" s="1"/>
  <c r="C246" i="11"/>
  <c r="D246" i="11" s="1"/>
  <c r="C247" i="11"/>
  <c r="D247" i="11" s="1"/>
  <c r="C248" i="11"/>
  <c r="D248" i="11" s="1"/>
  <c r="C249" i="11"/>
  <c r="D249" i="11" s="1"/>
  <c r="C250" i="11"/>
  <c r="D250" i="11" s="1"/>
  <c r="C251" i="11"/>
  <c r="D251" i="11" s="1"/>
  <c r="C252" i="11"/>
  <c r="D252" i="11" s="1"/>
  <c r="C253" i="11"/>
  <c r="D253" i="11" s="1"/>
  <c r="C254" i="11"/>
  <c r="D254" i="11" s="1"/>
  <c r="C255" i="11"/>
  <c r="D255" i="11" s="1"/>
  <c r="C256" i="11"/>
  <c r="D256" i="11" s="1"/>
  <c r="C257" i="11"/>
  <c r="D257" i="11" s="1"/>
  <c r="C258" i="11"/>
  <c r="D258" i="11" s="1"/>
  <c r="C259" i="11"/>
  <c r="D259" i="11" s="1"/>
  <c r="C260" i="11"/>
  <c r="D260" i="11" s="1"/>
  <c r="C261" i="11"/>
  <c r="D261" i="11" s="1"/>
  <c r="C262" i="11"/>
  <c r="D262" i="11" s="1"/>
  <c r="C263" i="11"/>
  <c r="D263" i="11" s="1"/>
  <c r="C264" i="11"/>
  <c r="D264" i="11" s="1"/>
  <c r="C265" i="11"/>
  <c r="D265" i="11" s="1"/>
  <c r="C266" i="11"/>
  <c r="D266" i="11" s="1"/>
  <c r="C267" i="11"/>
  <c r="D267" i="11" s="1"/>
  <c r="C268" i="11"/>
  <c r="D268" i="11" s="1"/>
  <c r="C269" i="11"/>
  <c r="D269" i="11" s="1"/>
  <c r="C270" i="11"/>
  <c r="D270" i="11" s="1"/>
  <c r="C271" i="11"/>
  <c r="D271" i="11" s="1"/>
  <c r="C272" i="11"/>
  <c r="D272" i="11" s="1"/>
  <c r="C273" i="11"/>
  <c r="D273" i="11" s="1"/>
  <c r="C274" i="11"/>
  <c r="D274" i="11" s="1"/>
  <c r="C275" i="11"/>
  <c r="D275" i="11" s="1"/>
  <c r="C276" i="11"/>
  <c r="D276" i="11" s="1"/>
  <c r="C277" i="11"/>
  <c r="D277" i="11" s="1"/>
  <c r="C278" i="11"/>
  <c r="D278" i="11" s="1"/>
  <c r="C279" i="11"/>
  <c r="D279" i="11" s="1"/>
  <c r="C280" i="11"/>
  <c r="D280" i="11" s="1"/>
  <c r="C281" i="11"/>
  <c r="D281" i="11" s="1"/>
  <c r="C282" i="11"/>
  <c r="D282" i="11" s="1"/>
  <c r="C283" i="11"/>
  <c r="D283" i="11" s="1"/>
  <c r="C284" i="11"/>
  <c r="D284" i="11" s="1"/>
  <c r="C285" i="11"/>
  <c r="D285" i="11" s="1"/>
  <c r="C286" i="11"/>
  <c r="D286" i="11" s="1"/>
  <c r="C287" i="11"/>
  <c r="D287" i="11" s="1"/>
  <c r="C288" i="11"/>
  <c r="D288" i="11" s="1"/>
  <c r="C289" i="11"/>
  <c r="D289" i="11" s="1"/>
  <c r="C290" i="11"/>
  <c r="D290" i="11" s="1"/>
  <c r="C291" i="11"/>
  <c r="D291" i="11" s="1"/>
  <c r="C292" i="11"/>
  <c r="D292" i="11" s="1"/>
  <c r="C293" i="11"/>
  <c r="D293" i="11" s="1"/>
  <c r="C294" i="11"/>
  <c r="D294" i="11" s="1"/>
  <c r="C295" i="11"/>
  <c r="D295" i="11" s="1"/>
  <c r="C296" i="11"/>
  <c r="D296" i="11" s="1"/>
  <c r="C297" i="11"/>
  <c r="D297" i="11" s="1"/>
  <c r="C298" i="11"/>
  <c r="D298" i="11" s="1"/>
  <c r="C299" i="11"/>
  <c r="D299" i="11" s="1"/>
  <c r="C300" i="11"/>
  <c r="D300" i="11" s="1"/>
  <c r="C301" i="11"/>
  <c r="D301" i="11" s="1"/>
  <c r="C302" i="11"/>
  <c r="D302" i="11" s="1"/>
  <c r="C303" i="11"/>
  <c r="D303" i="11" s="1"/>
  <c r="C304" i="11"/>
  <c r="D304" i="11" s="1"/>
  <c r="C305" i="11"/>
  <c r="D305" i="11" s="1"/>
  <c r="C306" i="11"/>
  <c r="D306" i="11" s="1"/>
  <c r="C307" i="11"/>
  <c r="D307" i="11" s="1"/>
  <c r="C308" i="11"/>
  <c r="D308" i="11" s="1"/>
  <c r="C309" i="11"/>
  <c r="D309" i="11" s="1"/>
  <c r="C310" i="11"/>
  <c r="D310" i="11" s="1"/>
  <c r="C311" i="11"/>
  <c r="D311" i="11" s="1"/>
  <c r="C312" i="11"/>
  <c r="D312" i="11" s="1"/>
  <c r="C313" i="11"/>
  <c r="D313" i="11" s="1"/>
  <c r="C314" i="11"/>
  <c r="D314" i="11" s="1"/>
  <c r="C315" i="11"/>
  <c r="D315" i="11" s="1"/>
  <c r="C316" i="11"/>
  <c r="D316" i="11" s="1"/>
  <c r="C317" i="11"/>
  <c r="D317" i="11" s="1"/>
  <c r="C318" i="11"/>
  <c r="D318" i="11" s="1"/>
  <c r="C319" i="11"/>
  <c r="D319" i="11" s="1"/>
  <c r="C320" i="11"/>
  <c r="D320" i="11" s="1"/>
  <c r="C321" i="11"/>
  <c r="D321" i="11" s="1"/>
  <c r="C322" i="11"/>
  <c r="D322" i="11" s="1"/>
  <c r="C323" i="11"/>
  <c r="D323" i="11" s="1"/>
  <c r="C324" i="11"/>
  <c r="D324" i="11" s="1"/>
  <c r="C325" i="11"/>
  <c r="D325" i="11" s="1"/>
  <c r="C326" i="11"/>
  <c r="D326" i="11" s="1"/>
  <c r="C327" i="11"/>
  <c r="D327" i="11" s="1"/>
  <c r="C328" i="11"/>
  <c r="D328" i="11" s="1"/>
  <c r="C329" i="11"/>
  <c r="D329" i="11" s="1"/>
  <c r="C330" i="11"/>
  <c r="D330" i="11" s="1"/>
  <c r="C331" i="11"/>
  <c r="D331" i="11" s="1"/>
  <c r="C332" i="11"/>
  <c r="D332" i="11" s="1"/>
  <c r="C333" i="11"/>
  <c r="D333" i="11" s="1"/>
  <c r="C334" i="11"/>
  <c r="D334" i="11" s="1"/>
  <c r="C335" i="11"/>
  <c r="D335" i="11" s="1"/>
  <c r="C336" i="11"/>
  <c r="D336" i="11" s="1"/>
  <c r="C337" i="11"/>
  <c r="D337" i="11" s="1"/>
  <c r="C338" i="11"/>
  <c r="D338" i="11" s="1"/>
  <c r="C339" i="11"/>
  <c r="D339" i="11" s="1"/>
  <c r="C340" i="11"/>
  <c r="D340" i="11" s="1"/>
  <c r="C341" i="11"/>
  <c r="D341" i="11" s="1"/>
  <c r="C342" i="11"/>
  <c r="D342" i="11" s="1"/>
  <c r="C343" i="11"/>
  <c r="D343" i="11" s="1"/>
  <c r="C344" i="11"/>
  <c r="D344" i="11" s="1"/>
  <c r="C345" i="11"/>
  <c r="D345" i="11" s="1"/>
  <c r="C346" i="11"/>
  <c r="D346" i="11" s="1"/>
  <c r="C347" i="11"/>
  <c r="D347" i="11" s="1"/>
  <c r="C348" i="11"/>
  <c r="D348" i="11" s="1"/>
  <c r="C349" i="11"/>
  <c r="D349" i="11" s="1"/>
  <c r="C350" i="11"/>
  <c r="D350" i="11" s="1"/>
  <c r="C351" i="11"/>
  <c r="D351" i="11" s="1"/>
  <c r="C352" i="11"/>
  <c r="D352" i="11" s="1"/>
  <c r="C353" i="11"/>
  <c r="D353" i="11" s="1"/>
  <c r="C354" i="11"/>
  <c r="D354" i="11" s="1"/>
  <c r="C355" i="11"/>
  <c r="D355" i="11" s="1"/>
  <c r="C356" i="11"/>
  <c r="D356" i="11" s="1"/>
  <c r="C357" i="11"/>
  <c r="D357" i="11" s="1"/>
  <c r="C358" i="11"/>
  <c r="D358" i="11" s="1"/>
  <c r="C359" i="11"/>
  <c r="D359" i="11" s="1"/>
  <c r="C360" i="11"/>
  <c r="D360" i="11" s="1"/>
  <c r="C361" i="11"/>
  <c r="D361" i="11" s="1"/>
  <c r="C362" i="11"/>
  <c r="D362" i="11" s="1"/>
  <c r="C363" i="11"/>
  <c r="D363" i="11" s="1"/>
  <c r="C364" i="11"/>
  <c r="D364" i="11" s="1"/>
  <c r="C365" i="11"/>
  <c r="D365" i="11" s="1"/>
  <c r="C366" i="11"/>
  <c r="D366" i="11" s="1"/>
  <c r="C367" i="11"/>
  <c r="D367" i="11" s="1"/>
  <c r="C368" i="11"/>
  <c r="D368" i="11" s="1"/>
  <c r="C369" i="11"/>
  <c r="D369" i="11" s="1"/>
  <c r="C370" i="11"/>
  <c r="D370" i="11" s="1"/>
  <c r="C371" i="11"/>
  <c r="D371" i="11" s="1"/>
  <c r="C372" i="11"/>
  <c r="D372" i="11" s="1"/>
  <c r="C373" i="11"/>
  <c r="D373" i="11" s="1"/>
  <c r="C374" i="11"/>
  <c r="D374" i="11" s="1"/>
  <c r="C375" i="11"/>
  <c r="D375" i="11" s="1"/>
  <c r="C376" i="11"/>
  <c r="D376" i="11" s="1"/>
  <c r="C377" i="11"/>
  <c r="D377" i="11" s="1"/>
  <c r="C378" i="11"/>
  <c r="D378" i="11" s="1"/>
  <c r="C379" i="11"/>
  <c r="D379" i="11" s="1"/>
  <c r="C380" i="11"/>
  <c r="D380" i="11" s="1"/>
  <c r="C381" i="11"/>
  <c r="D381" i="11" s="1"/>
  <c r="C382" i="11"/>
  <c r="D382" i="11" s="1"/>
  <c r="C383" i="11"/>
  <c r="D383" i="11" s="1"/>
  <c r="C384" i="11"/>
  <c r="D384" i="11" s="1"/>
  <c r="C385" i="11"/>
  <c r="D385" i="11" s="1"/>
  <c r="C386" i="11"/>
  <c r="D386" i="11" s="1"/>
  <c r="C387" i="11"/>
  <c r="D387" i="11" s="1"/>
  <c r="C388" i="11"/>
  <c r="D388" i="11" s="1"/>
  <c r="C389" i="11"/>
  <c r="D389" i="11" s="1"/>
  <c r="C390" i="11"/>
  <c r="D390" i="11" s="1"/>
  <c r="C391" i="11"/>
  <c r="D391" i="11" s="1"/>
  <c r="C392" i="11"/>
  <c r="D392" i="11" s="1"/>
  <c r="C393" i="11"/>
  <c r="D393" i="11" s="1"/>
  <c r="C394" i="11"/>
  <c r="D394" i="11" s="1"/>
  <c r="C395" i="11"/>
  <c r="D395" i="11" s="1"/>
  <c r="C396" i="11"/>
  <c r="D396" i="11" s="1"/>
  <c r="C397" i="11"/>
  <c r="D397" i="11" s="1"/>
  <c r="C398" i="11"/>
  <c r="D398" i="11" s="1"/>
  <c r="C399" i="11"/>
  <c r="D399" i="11" s="1"/>
  <c r="C400" i="11"/>
  <c r="D400" i="11" s="1"/>
  <c r="C401" i="11"/>
  <c r="D401" i="11" s="1"/>
  <c r="C402" i="11"/>
  <c r="D402" i="11" s="1"/>
  <c r="C403" i="11"/>
  <c r="D403" i="11" s="1"/>
  <c r="C404" i="11"/>
  <c r="D404" i="11" s="1"/>
  <c r="C405" i="11"/>
  <c r="D405" i="11" s="1"/>
  <c r="C406" i="11"/>
  <c r="D406" i="11" s="1"/>
  <c r="C407" i="11"/>
  <c r="D407" i="11" s="1"/>
  <c r="C408" i="11"/>
  <c r="D408" i="11" s="1"/>
  <c r="C409" i="11"/>
  <c r="D409" i="11" s="1"/>
  <c r="C410" i="11"/>
  <c r="D410" i="11" s="1"/>
  <c r="C411" i="11"/>
  <c r="D411" i="11" s="1"/>
  <c r="C412" i="11"/>
  <c r="D412" i="11" s="1"/>
  <c r="C413" i="11"/>
  <c r="D413" i="11" s="1"/>
  <c r="C414" i="11"/>
  <c r="D414" i="11" s="1"/>
  <c r="C415" i="11"/>
  <c r="D415" i="11" s="1"/>
  <c r="C416" i="11"/>
  <c r="D416" i="11" s="1"/>
  <c r="C417" i="11"/>
  <c r="D417" i="11" s="1"/>
  <c r="C418" i="11"/>
  <c r="D418" i="11" s="1"/>
  <c r="C419" i="11"/>
  <c r="D419" i="11" s="1"/>
  <c r="C420" i="11"/>
  <c r="D420" i="11" s="1"/>
  <c r="C421" i="11"/>
  <c r="D421" i="11" s="1"/>
  <c r="C422" i="11"/>
  <c r="D422" i="11" s="1"/>
  <c r="C423" i="11"/>
  <c r="D423" i="11" s="1"/>
  <c r="C424" i="11"/>
  <c r="D424" i="11" s="1"/>
  <c r="C425" i="11"/>
  <c r="D425" i="11" s="1"/>
  <c r="C426" i="11"/>
  <c r="D426" i="11" s="1"/>
  <c r="C427" i="11"/>
  <c r="D427" i="11" s="1"/>
  <c r="C428" i="11"/>
  <c r="D428" i="11" s="1"/>
  <c r="C429" i="11"/>
  <c r="D429" i="11" s="1"/>
  <c r="C430" i="11"/>
  <c r="D430" i="11" s="1"/>
  <c r="C431" i="11"/>
  <c r="D431" i="11" s="1"/>
  <c r="C432" i="11"/>
  <c r="D432" i="11" s="1"/>
  <c r="C433" i="11"/>
  <c r="D433" i="11" s="1"/>
  <c r="C434" i="11"/>
  <c r="D434" i="11" s="1"/>
  <c r="C435" i="11"/>
  <c r="D435" i="11" s="1"/>
  <c r="C436" i="11"/>
  <c r="D436" i="11" s="1"/>
  <c r="C437" i="11"/>
  <c r="D437" i="11" s="1"/>
  <c r="C438" i="11"/>
  <c r="D438" i="11" s="1"/>
  <c r="C439" i="11"/>
  <c r="D439" i="11" s="1"/>
  <c r="C440" i="11"/>
  <c r="D440" i="11" s="1"/>
  <c r="C441" i="11"/>
  <c r="D441" i="11" s="1"/>
  <c r="C442" i="11"/>
  <c r="D442" i="11" s="1"/>
  <c r="C443" i="11"/>
  <c r="D443" i="11" s="1"/>
  <c r="C444" i="11"/>
  <c r="D444" i="11" s="1"/>
  <c r="C445" i="11"/>
  <c r="D445" i="11" s="1"/>
  <c r="C446" i="11"/>
  <c r="D446" i="11" s="1"/>
  <c r="C447" i="11"/>
  <c r="D447" i="11" s="1"/>
  <c r="C448" i="11"/>
  <c r="D448" i="11" s="1"/>
  <c r="C449" i="11"/>
  <c r="D449" i="11" s="1"/>
  <c r="C450" i="11"/>
  <c r="D450" i="11" s="1"/>
  <c r="C451" i="11"/>
  <c r="D451" i="11" s="1"/>
  <c r="C452" i="11"/>
  <c r="D452" i="11" s="1"/>
  <c r="C453" i="11"/>
  <c r="D453" i="11" s="1"/>
  <c r="C454" i="11"/>
  <c r="D454" i="11" s="1"/>
  <c r="C455" i="11"/>
  <c r="D455" i="11" s="1"/>
  <c r="C456" i="11"/>
  <c r="D456" i="11" s="1"/>
  <c r="C457" i="11"/>
  <c r="D457" i="11" s="1"/>
  <c r="C458" i="11"/>
  <c r="D458" i="11" s="1"/>
  <c r="C459" i="11"/>
  <c r="D459" i="11" s="1"/>
  <c r="C460" i="11"/>
  <c r="D460" i="11" s="1"/>
  <c r="C461" i="11"/>
  <c r="D461" i="11" s="1"/>
  <c r="C462" i="11"/>
  <c r="D462" i="11" s="1"/>
  <c r="C463" i="11"/>
  <c r="D463" i="11" s="1"/>
  <c r="C464" i="11"/>
  <c r="D464" i="11" s="1"/>
  <c r="C465" i="11"/>
  <c r="D465" i="11" s="1"/>
  <c r="C466" i="11"/>
  <c r="D466" i="11" s="1"/>
  <c r="C467" i="11"/>
  <c r="D467" i="11" s="1"/>
  <c r="C468" i="11"/>
  <c r="D468" i="11" s="1"/>
  <c r="C469" i="11"/>
  <c r="D469" i="11" s="1"/>
  <c r="C470" i="11"/>
  <c r="D470" i="11" s="1"/>
  <c r="C471" i="11"/>
  <c r="D471" i="11" s="1"/>
  <c r="C472" i="11"/>
  <c r="D472" i="11" s="1"/>
  <c r="C473" i="11"/>
  <c r="D473" i="11" s="1"/>
  <c r="C474" i="11"/>
  <c r="D474" i="11" s="1"/>
  <c r="C475" i="11"/>
  <c r="D475" i="11" s="1"/>
  <c r="C476" i="11"/>
  <c r="D476" i="11" s="1"/>
  <c r="C477" i="11"/>
  <c r="D477" i="11" s="1"/>
  <c r="C478" i="11"/>
  <c r="D478" i="11" s="1"/>
  <c r="C479" i="11"/>
  <c r="D479" i="11" s="1"/>
  <c r="C480" i="11"/>
  <c r="D480" i="11" s="1"/>
  <c r="C481" i="11"/>
  <c r="D481" i="11" s="1"/>
  <c r="C482" i="11"/>
  <c r="D482" i="11" s="1"/>
  <c r="C483" i="11"/>
  <c r="D483" i="11" s="1"/>
  <c r="C484" i="11"/>
  <c r="D484" i="11" s="1"/>
  <c r="C485" i="11"/>
  <c r="D485" i="11" s="1"/>
  <c r="C486" i="11"/>
  <c r="D486" i="11" s="1"/>
  <c r="C487" i="11"/>
  <c r="D487" i="11" s="1"/>
  <c r="C488" i="11"/>
  <c r="D488" i="11" s="1"/>
  <c r="C489" i="11"/>
  <c r="D489" i="11" s="1"/>
  <c r="C490" i="11"/>
  <c r="D490" i="11" s="1"/>
  <c r="C491" i="11"/>
  <c r="D491" i="11" s="1"/>
  <c r="C492" i="11"/>
  <c r="D492" i="11" s="1"/>
  <c r="C493" i="11"/>
  <c r="D493" i="11" s="1"/>
  <c r="C494" i="11"/>
  <c r="D494" i="11" s="1"/>
  <c r="C495" i="11"/>
  <c r="D495" i="11" s="1"/>
  <c r="C496" i="11"/>
  <c r="D496" i="11" s="1"/>
  <c r="C497" i="11"/>
  <c r="D497" i="11" s="1"/>
  <c r="C498" i="11"/>
  <c r="D498" i="11" s="1"/>
  <c r="C499" i="11"/>
  <c r="D499" i="11" s="1"/>
  <c r="C500" i="11"/>
  <c r="D500" i="11" s="1"/>
  <c r="C501" i="11"/>
  <c r="D501" i="11" s="1"/>
  <c r="C502" i="11"/>
  <c r="D502" i="11" s="1"/>
  <c r="C503" i="11"/>
  <c r="D503" i="11" s="1"/>
  <c r="C504" i="11"/>
  <c r="D504" i="11" s="1"/>
  <c r="C505" i="11"/>
  <c r="D505" i="11" s="1"/>
  <c r="C506" i="11"/>
  <c r="D506" i="11" s="1"/>
  <c r="C507" i="11"/>
  <c r="D507" i="11" s="1"/>
  <c r="C508" i="11"/>
  <c r="D508" i="11" s="1"/>
  <c r="C509" i="11"/>
  <c r="D509" i="11" s="1"/>
  <c r="C510" i="11"/>
  <c r="D510" i="11" s="1"/>
  <c r="C511" i="11"/>
  <c r="D511" i="11" s="1"/>
  <c r="C512" i="11"/>
  <c r="D512" i="11" s="1"/>
  <c r="C513" i="11"/>
  <c r="D513" i="11" s="1"/>
  <c r="C514" i="11"/>
  <c r="D514" i="11" s="1"/>
  <c r="C515" i="11"/>
  <c r="D515" i="11" s="1"/>
  <c r="C516" i="11"/>
  <c r="D516" i="11" s="1"/>
  <c r="C517" i="11"/>
  <c r="D517" i="11" s="1"/>
  <c r="C518" i="11"/>
  <c r="D518" i="11" s="1"/>
  <c r="C519" i="11"/>
  <c r="D519" i="11" s="1"/>
  <c r="C520" i="11"/>
  <c r="D520" i="11" s="1"/>
  <c r="C521" i="11"/>
  <c r="D521" i="11" s="1"/>
  <c r="C522" i="11"/>
  <c r="D522" i="11" s="1"/>
  <c r="C523" i="11"/>
  <c r="D523" i="11" s="1"/>
  <c r="C524" i="11"/>
  <c r="D524" i="11" s="1"/>
  <c r="C525" i="11"/>
  <c r="D525" i="11" s="1"/>
  <c r="C526" i="11"/>
  <c r="D526" i="11" s="1"/>
  <c r="C527" i="11"/>
  <c r="D527" i="11" s="1"/>
  <c r="C528" i="11"/>
  <c r="D528" i="11" s="1"/>
  <c r="C529" i="11"/>
  <c r="D529" i="11" s="1"/>
  <c r="C530" i="11"/>
  <c r="D530" i="11" s="1"/>
  <c r="C531" i="11"/>
  <c r="D531" i="11" s="1"/>
  <c r="C532" i="11"/>
  <c r="D532" i="11" s="1"/>
  <c r="C533" i="11"/>
  <c r="D533" i="11" s="1"/>
  <c r="C534" i="11"/>
  <c r="D534" i="11" s="1"/>
  <c r="C535" i="11"/>
  <c r="D535" i="11" s="1"/>
  <c r="C536" i="11"/>
  <c r="D536" i="11" s="1"/>
  <c r="C537" i="11"/>
  <c r="D537" i="11" s="1"/>
  <c r="C538" i="11"/>
  <c r="D538" i="11" s="1"/>
  <c r="C539" i="11"/>
  <c r="D539" i="11" s="1"/>
  <c r="C540" i="11"/>
  <c r="D540" i="11" s="1"/>
  <c r="C541" i="11"/>
  <c r="D541" i="11" s="1"/>
  <c r="C542" i="11"/>
  <c r="D542" i="11" s="1"/>
  <c r="C543" i="11"/>
  <c r="D543" i="11" s="1"/>
  <c r="C544" i="11"/>
  <c r="D544" i="11" s="1"/>
  <c r="C545" i="11"/>
  <c r="D545" i="11" s="1"/>
  <c r="C546" i="11"/>
  <c r="D546" i="11" s="1"/>
  <c r="C547" i="11"/>
  <c r="D547" i="11" s="1"/>
  <c r="C548" i="11"/>
  <c r="D548" i="11" s="1"/>
  <c r="C549" i="11"/>
  <c r="D549" i="11" s="1"/>
  <c r="C550" i="11"/>
  <c r="D550" i="11" s="1"/>
  <c r="C551" i="11"/>
  <c r="D551" i="11" s="1"/>
  <c r="C552" i="11"/>
  <c r="D552" i="11" s="1"/>
  <c r="C553" i="11"/>
  <c r="D553" i="11" s="1"/>
  <c r="C554" i="11"/>
  <c r="D554" i="11" s="1"/>
  <c r="C555" i="11"/>
  <c r="D555" i="11" s="1"/>
  <c r="C556" i="11"/>
  <c r="D556" i="11" s="1"/>
  <c r="C557" i="11"/>
  <c r="D557" i="11" s="1"/>
  <c r="C558" i="11"/>
  <c r="D558" i="11" s="1"/>
  <c r="C559" i="11"/>
  <c r="D559" i="11" s="1"/>
  <c r="C560" i="11"/>
  <c r="D560" i="11" s="1"/>
  <c r="C561" i="11"/>
  <c r="D561" i="11" s="1"/>
  <c r="C562" i="11"/>
  <c r="D562" i="11" s="1"/>
  <c r="C563" i="11"/>
  <c r="D563" i="11" s="1"/>
  <c r="C564" i="11"/>
  <c r="D564" i="11" s="1"/>
  <c r="C565" i="11"/>
  <c r="D565" i="11" s="1"/>
  <c r="C566" i="11"/>
  <c r="D566" i="11" s="1"/>
  <c r="C567" i="11"/>
  <c r="D567" i="11" s="1"/>
  <c r="C568" i="11"/>
  <c r="D568" i="11" s="1"/>
  <c r="C569" i="11"/>
  <c r="D569" i="11" s="1"/>
  <c r="C570" i="11"/>
  <c r="D570" i="11" s="1"/>
  <c r="C571" i="11"/>
  <c r="D571" i="11" s="1"/>
  <c r="C572" i="11"/>
  <c r="D572" i="11" s="1"/>
  <c r="C573" i="11"/>
  <c r="D573" i="11" s="1"/>
  <c r="C574" i="11"/>
  <c r="D574" i="11" s="1"/>
  <c r="C575" i="11"/>
  <c r="D575" i="11" s="1"/>
  <c r="C576" i="11"/>
  <c r="D576" i="11" s="1"/>
  <c r="C577" i="11"/>
  <c r="D577" i="11" s="1"/>
  <c r="C578" i="11"/>
  <c r="D578" i="11" s="1"/>
  <c r="C579" i="11"/>
  <c r="D579" i="11" s="1"/>
  <c r="C580" i="11"/>
  <c r="D580" i="11" s="1"/>
  <c r="C581" i="11"/>
  <c r="D581" i="11" s="1"/>
  <c r="C582" i="11"/>
  <c r="D582" i="11" s="1"/>
  <c r="C583" i="11"/>
  <c r="D583" i="11" s="1"/>
  <c r="C584" i="11"/>
  <c r="D584" i="11" s="1"/>
  <c r="C585" i="11"/>
  <c r="D585" i="11" s="1"/>
  <c r="C586" i="11"/>
  <c r="D586" i="11" s="1"/>
  <c r="C587" i="11"/>
  <c r="D587" i="11" s="1"/>
  <c r="C588" i="11"/>
  <c r="D588" i="11" s="1"/>
  <c r="C589" i="11"/>
  <c r="D589" i="11" s="1"/>
  <c r="C590" i="11"/>
  <c r="D590" i="11" s="1"/>
  <c r="C591" i="11"/>
  <c r="D591" i="11" s="1"/>
  <c r="C592" i="11"/>
  <c r="D592" i="11" s="1"/>
  <c r="C593" i="11"/>
  <c r="D593" i="11" s="1"/>
  <c r="C594" i="11"/>
  <c r="D594" i="11" s="1"/>
  <c r="C595" i="11"/>
  <c r="D595" i="11" s="1"/>
  <c r="C596" i="11"/>
  <c r="D596" i="11" s="1"/>
  <c r="C597" i="11"/>
  <c r="D597" i="11" s="1"/>
  <c r="C598" i="11"/>
  <c r="D598" i="11" s="1"/>
  <c r="C599" i="11"/>
  <c r="D599" i="11" s="1"/>
  <c r="C600" i="11"/>
  <c r="D600" i="11" s="1"/>
  <c r="C601" i="11"/>
  <c r="D601" i="11" s="1"/>
  <c r="C602" i="11"/>
  <c r="D602" i="11" s="1"/>
  <c r="C603" i="11"/>
  <c r="D603" i="11" s="1"/>
  <c r="C604" i="11"/>
  <c r="D604" i="11" s="1"/>
  <c r="C605" i="11"/>
  <c r="D605" i="11" s="1"/>
  <c r="C606" i="11"/>
  <c r="D606" i="11" s="1"/>
  <c r="C607" i="11"/>
  <c r="D607" i="11" s="1"/>
  <c r="C608" i="11"/>
  <c r="D608" i="11" s="1"/>
  <c r="C609" i="11"/>
  <c r="D609" i="11" s="1"/>
  <c r="C610" i="11"/>
  <c r="D610" i="11" s="1"/>
  <c r="C611" i="11"/>
  <c r="D611" i="11" s="1"/>
  <c r="C612" i="11"/>
  <c r="D612" i="11" s="1"/>
  <c r="C613" i="11"/>
  <c r="D613" i="11" s="1"/>
  <c r="C614" i="11"/>
  <c r="D614" i="11" s="1"/>
  <c r="C615" i="11"/>
  <c r="D615" i="11" s="1"/>
  <c r="C616" i="11"/>
  <c r="D616" i="11" s="1"/>
  <c r="C617" i="11"/>
  <c r="D617" i="11" s="1"/>
  <c r="C618" i="11"/>
  <c r="D618" i="11" s="1"/>
  <c r="C619" i="11"/>
  <c r="D619" i="11" s="1"/>
  <c r="C620" i="11"/>
  <c r="D620" i="11" s="1"/>
  <c r="C621" i="11"/>
  <c r="D621" i="11" s="1"/>
  <c r="C622" i="11"/>
  <c r="D622" i="11" s="1"/>
  <c r="C623" i="11"/>
  <c r="D623" i="11" s="1"/>
  <c r="C624" i="11"/>
  <c r="D624" i="11" s="1"/>
  <c r="C625" i="11"/>
  <c r="D625" i="11" s="1"/>
  <c r="C626" i="11"/>
  <c r="D626" i="11" s="1"/>
  <c r="C627" i="11"/>
  <c r="D627" i="11" s="1"/>
  <c r="C628" i="11"/>
  <c r="D628" i="11" s="1"/>
  <c r="C629" i="11"/>
  <c r="D629" i="11" s="1"/>
  <c r="C630" i="11"/>
  <c r="D630" i="11" s="1"/>
  <c r="C631" i="11"/>
  <c r="D631" i="11" s="1"/>
  <c r="C632" i="11"/>
  <c r="D632" i="11" s="1"/>
  <c r="C633" i="11"/>
  <c r="D633" i="11" s="1"/>
  <c r="C634" i="11"/>
  <c r="D634" i="11" s="1"/>
  <c r="C635" i="11"/>
  <c r="D635" i="11" s="1"/>
  <c r="C636" i="11"/>
  <c r="D636" i="11" s="1"/>
  <c r="C637" i="11"/>
  <c r="D637" i="11" s="1"/>
  <c r="C638" i="11"/>
  <c r="D638" i="11" s="1"/>
  <c r="C639" i="11"/>
  <c r="D639" i="11" s="1"/>
  <c r="C640" i="11"/>
  <c r="D640" i="11" s="1"/>
  <c r="C641" i="11"/>
  <c r="D641" i="11" s="1"/>
  <c r="C642" i="11"/>
  <c r="D642" i="11" s="1"/>
  <c r="C643" i="11"/>
  <c r="D643" i="11" s="1"/>
  <c r="C644" i="11"/>
  <c r="D644" i="11" s="1"/>
  <c r="C645" i="11"/>
  <c r="D645" i="11" s="1"/>
  <c r="C646" i="11"/>
  <c r="D646" i="11" s="1"/>
  <c r="C647" i="11"/>
  <c r="D647" i="11" s="1"/>
  <c r="C648" i="11"/>
  <c r="D648" i="11" s="1"/>
  <c r="C649" i="11"/>
  <c r="D649" i="11" s="1"/>
  <c r="C650" i="11"/>
  <c r="D650" i="11" s="1"/>
  <c r="C651" i="11"/>
  <c r="D651" i="11" s="1"/>
  <c r="C652" i="11"/>
  <c r="D652" i="11" s="1"/>
  <c r="C653" i="11"/>
  <c r="D653" i="11" s="1"/>
  <c r="C654" i="11"/>
  <c r="D654" i="11" s="1"/>
  <c r="C655" i="11"/>
  <c r="D655" i="11" s="1"/>
  <c r="C656" i="11"/>
  <c r="D656" i="11" s="1"/>
  <c r="C657" i="11"/>
  <c r="D657" i="11" s="1"/>
  <c r="C658" i="11"/>
  <c r="D658" i="11" s="1"/>
  <c r="C659" i="11"/>
  <c r="D659" i="11" s="1"/>
  <c r="C660" i="11"/>
  <c r="D660" i="11" s="1"/>
  <c r="C661" i="11"/>
  <c r="D661" i="11" s="1"/>
  <c r="C662" i="11"/>
  <c r="D662" i="11" s="1"/>
  <c r="C663" i="11"/>
  <c r="D663" i="11" s="1"/>
  <c r="C664" i="11"/>
  <c r="D664" i="11" s="1"/>
  <c r="C665" i="11"/>
  <c r="D665" i="11" s="1"/>
  <c r="C666" i="11"/>
  <c r="D666" i="11" s="1"/>
  <c r="C667" i="11"/>
  <c r="D667" i="11" s="1"/>
  <c r="C668" i="11"/>
  <c r="D668" i="11" s="1"/>
  <c r="C669" i="11"/>
  <c r="D669" i="11" s="1"/>
  <c r="C670" i="11"/>
  <c r="D670" i="11" s="1"/>
  <c r="C671" i="11"/>
  <c r="D671" i="11" s="1"/>
  <c r="C672" i="11"/>
  <c r="D672" i="11" s="1"/>
  <c r="C673" i="11"/>
  <c r="D673" i="11" s="1"/>
  <c r="C674" i="11"/>
  <c r="D674" i="11" s="1"/>
  <c r="C675" i="11"/>
  <c r="D675" i="11" s="1"/>
  <c r="C676" i="11"/>
  <c r="D676" i="11" s="1"/>
  <c r="C677" i="11"/>
  <c r="D677" i="11" s="1"/>
  <c r="C678" i="11"/>
  <c r="D678" i="11" s="1"/>
  <c r="C679" i="11"/>
  <c r="D679" i="11" s="1"/>
  <c r="C680" i="11"/>
  <c r="D680" i="11" s="1"/>
  <c r="C681" i="11"/>
  <c r="D681" i="11" s="1"/>
  <c r="C682" i="11"/>
  <c r="D682" i="11" s="1"/>
  <c r="C683" i="11"/>
  <c r="D683" i="11" s="1"/>
  <c r="C684" i="11"/>
  <c r="D684" i="11" s="1"/>
  <c r="C685" i="11"/>
  <c r="D685" i="11" s="1"/>
  <c r="C686" i="11"/>
  <c r="D686" i="11" s="1"/>
  <c r="C687" i="11"/>
  <c r="D687" i="11" s="1"/>
  <c r="C688" i="11"/>
  <c r="D688" i="11" s="1"/>
  <c r="C689" i="11"/>
  <c r="D689" i="11" s="1"/>
  <c r="C690" i="11"/>
  <c r="D690" i="11" s="1"/>
  <c r="C691" i="11"/>
  <c r="D691" i="11" s="1"/>
  <c r="C692" i="11"/>
  <c r="D692" i="11" s="1"/>
  <c r="C693" i="11"/>
  <c r="D693" i="11" s="1"/>
  <c r="C694" i="11"/>
  <c r="D694" i="11" s="1"/>
  <c r="C695" i="11"/>
  <c r="D695" i="11" s="1"/>
  <c r="C696" i="11"/>
  <c r="D696" i="11" s="1"/>
  <c r="C697" i="11"/>
  <c r="D697" i="11" s="1"/>
  <c r="C698" i="11"/>
  <c r="D698" i="11" s="1"/>
  <c r="C699" i="11"/>
  <c r="D699" i="11" s="1"/>
  <c r="C700" i="11"/>
  <c r="D700" i="11" s="1"/>
  <c r="C701" i="11"/>
  <c r="D701" i="11" s="1"/>
  <c r="C702" i="11"/>
  <c r="D702" i="11" s="1"/>
  <c r="C703" i="11"/>
  <c r="D703" i="11" s="1"/>
  <c r="C704" i="11"/>
  <c r="D704" i="11" s="1"/>
  <c r="C705" i="11"/>
  <c r="D705" i="11" s="1"/>
  <c r="C706" i="11"/>
  <c r="D706" i="11" s="1"/>
  <c r="C707" i="11"/>
  <c r="D707" i="11" s="1"/>
  <c r="C708" i="11"/>
  <c r="D708" i="11" s="1"/>
  <c r="C709" i="11"/>
  <c r="D709" i="11" s="1"/>
  <c r="C710" i="11"/>
  <c r="D710" i="11" s="1"/>
  <c r="C711" i="11"/>
  <c r="D711" i="11" s="1"/>
  <c r="C712" i="11"/>
  <c r="D712" i="11" s="1"/>
  <c r="C713" i="11"/>
  <c r="D713" i="11" s="1"/>
  <c r="C714" i="11"/>
  <c r="D714" i="11" s="1"/>
  <c r="C715" i="11"/>
  <c r="D715" i="11" s="1"/>
  <c r="C716" i="11"/>
  <c r="D716" i="11" s="1"/>
  <c r="C717" i="11"/>
  <c r="D717" i="11" s="1"/>
  <c r="C718" i="11"/>
  <c r="D718" i="11" s="1"/>
  <c r="C719" i="11"/>
  <c r="D719" i="11" s="1"/>
  <c r="C720" i="11"/>
  <c r="D720" i="11" s="1"/>
  <c r="C721" i="11"/>
  <c r="D721" i="11" s="1"/>
  <c r="C722" i="11"/>
  <c r="D722" i="11" s="1"/>
  <c r="C723" i="11"/>
  <c r="D723" i="11" s="1"/>
  <c r="C724" i="11"/>
  <c r="D724" i="11" s="1"/>
  <c r="C725" i="11"/>
  <c r="D725" i="11" s="1"/>
  <c r="C726" i="11"/>
  <c r="D726" i="11" s="1"/>
  <c r="C727" i="11"/>
  <c r="D727" i="11" s="1"/>
  <c r="C728" i="11"/>
  <c r="D728" i="11" s="1"/>
  <c r="C729" i="11"/>
  <c r="D729" i="11" s="1"/>
  <c r="C730" i="11"/>
  <c r="D730" i="11" s="1"/>
  <c r="C731" i="11"/>
  <c r="D731" i="11" s="1"/>
  <c r="C732" i="11"/>
  <c r="D732" i="11" s="1"/>
  <c r="C733" i="11"/>
  <c r="D733" i="11" s="1"/>
  <c r="C734" i="11"/>
  <c r="D734" i="11" s="1"/>
  <c r="C735" i="11"/>
  <c r="D735" i="11" s="1"/>
  <c r="C736" i="11"/>
  <c r="D736" i="11" s="1"/>
  <c r="C737" i="11"/>
  <c r="D737" i="11" s="1"/>
  <c r="C738" i="11"/>
  <c r="D738" i="11" s="1"/>
  <c r="C739" i="11"/>
  <c r="D739" i="11" s="1"/>
  <c r="C740" i="11"/>
  <c r="D740" i="11" s="1"/>
  <c r="C741" i="11"/>
  <c r="D741" i="11" s="1"/>
  <c r="C742" i="11"/>
  <c r="D742" i="11" s="1"/>
  <c r="C743" i="11"/>
  <c r="D743" i="11" s="1"/>
  <c r="C744" i="11"/>
  <c r="D744" i="11" s="1"/>
  <c r="C745" i="11"/>
  <c r="D745" i="11" s="1"/>
  <c r="C746" i="11"/>
  <c r="D746" i="11" s="1"/>
  <c r="C747" i="11"/>
  <c r="D747" i="11" s="1"/>
  <c r="C748" i="11"/>
  <c r="D748" i="11" s="1"/>
  <c r="C749" i="11"/>
  <c r="D749" i="11" s="1"/>
  <c r="C750" i="11"/>
  <c r="D750" i="11" s="1"/>
  <c r="C751" i="11"/>
  <c r="D751" i="11" s="1"/>
  <c r="C752" i="11"/>
  <c r="D752" i="11" s="1"/>
  <c r="C753" i="11"/>
  <c r="D753" i="11" s="1"/>
  <c r="C754" i="11"/>
  <c r="D754" i="11" s="1"/>
  <c r="C755" i="11"/>
  <c r="D755" i="11" s="1"/>
  <c r="C756" i="11"/>
  <c r="D756" i="11" s="1"/>
  <c r="C757" i="11"/>
  <c r="D757" i="11" s="1"/>
  <c r="C758" i="11"/>
  <c r="D758" i="11" s="1"/>
  <c r="C759" i="11"/>
  <c r="D759" i="11" s="1"/>
  <c r="C760" i="11"/>
  <c r="D760" i="11" s="1"/>
  <c r="C761" i="11"/>
  <c r="D761" i="11" s="1"/>
  <c r="C762" i="11"/>
  <c r="D762" i="11" s="1"/>
  <c r="C763" i="11"/>
  <c r="D763" i="11" s="1"/>
  <c r="C764" i="11"/>
  <c r="D764" i="11" s="1"/>
  <c r="C765" i="11"/>
  <c r="D765" i="11" s="1"/>
  <c r="C766" i="11"/>
  <c r="D766" i="11" s="1"/>
  <c r="C767" i="11"/>
  <c r="D767" i="11" s="1"/>
  <c r="C768" i="11"/>
  <c r="D768" i="11" s="1"/>
  <c r="C769" i="11"/>
  <c r="D769" i="11" s="1"/>
  <c r="C770" i="11"/>
  <c r="D770" i="11" s="1"/>
  <c r="C771" i="11"/>
  <c r="D771" i="11" s="1"/>
  <c r="C772" i="11"/>
  <c r="D772" i="11" s="1"/>
  <c r="C773" i="11"/>
  <c r="D773" i="11" s="1"/>
  <c r="C774" i="11"/>
  <c r="D774" i="11" s="1"/>
  <c r="C775" i="11"/>
  <c r="D775" i="11" s="1"/>
  <c r="C776" i="11"/>
  <c r="D776" i="11" s="1"/>
  <c r="C777" i="11"/>
  <c r="D777" i="11" s="1"/>
  <c r="C778" i="11"/>
  <c r="D778" i="11" s="1"/>
  <c r="C779" i="11"/>
  <c r="D779" i="11" s="1"/>
  <c r="C780" i="11"/>
  <c r="D780" i="11" s="1"/>
  <c r="C781" i="11"/>
  <c r="D781" i="11" s="1"/>
  <c r="C782" i="11"/>
  <c r="D782" i="11" s="1"/>
  <c r="C783" i="11"/>
  <c r="D783" i="11" s="1"/>
  <c r="C784" i="11"/>
  <c r="D784" i="11" s="1"/>
  <c r="C785" i="11"/>
  <c r="D785" i="11" s="1"/>
  <c r="C786" i="11"/>
  <c r="D786" i="11" s="1"/>
  <c r="C787" i="11"/>
  <c r="D787" i="11" s="1"/>
  <c r="C788" i="11"/>
  <c r="D788" i="11" s="1"/>
  <c r="C789" i="11"/>
  <c r="D789" i="11" s="1"/>
  <c r="C790" i="11"/>
  <c r="D790" i="11" s="1"/>
  <c r="C791" i="11"/>
  <c r="D791" i="11" s="1"/>
  <c r="C792" i="11"/>
  <c r="D792" i="11" s="1"/>
  <c r="C793" i="11"/>
  <c r="D793" i="11" s="1"/>
  <c r="C794" i="11"/>
  <c r="D794" i="11" s="1"/>
  <c r="C795" i="11"/>
  <c r="D795" i="11" s="1"/>
  <c r="C796" i="11"/>
  <c r="D796" i="11" s="1"/>
  <c r="C797" i="11"/>
  <c r="D797" i="11" s="1"/>
  <c r="C798" i="11"/>
  <c r="D798" i="11" s="1"/>
  <c r="C799" i="11"/>
  <c r="D799" i="11" s="1"/>
  <c r="C800" i="11"/>
  <c r="D800" i="11" s="1"/>
  <c r="C801" i="11"/>
  <c r="D801" i="11" s="1"/>
  <c r="C802" i="11"/>
  <c r="D802" i="11" s="1"/>
  <c r="C803" i="11"/>
  <c r="D803" i="11" s="1"/>
  <c r="C804" i="11"/>
  <c r="D804" i="11" s="1"/>
  <c r="C805" i="11"/>
  <c r="D805" i="11" s="1"/>
  <c r="C806" i="11"/>
  <c r="D806" i="11" s="1"/>
  <c r="C807" i="11"/>
  <c r="D807" i="11" s="1"/>
  <c r="C808" i="11"/>
  <c r="D808" i="11" s="1"/>
  <c r="C809" i="11"/>
  <c r="D809" i="11" s="1"/>
  <c r="C810" i="11"/>
  <c r="D810" i="11" s="1"/>
  <c r="C811" i="11"/>
  <c r="D811" i="11" s="1"/>
  <c r="C812" i="11"/>
  <c r="D812" i="11" s="1"/>
  <c r="C813" i="11"/>
  <c r="D813" i="11" s="1"/>
  <c r="C814" i="11"/>
  <c r="D814" i="11" s="1"/>
  <c r="C815" i="11"/>
  <c r="D815" i="11" s="1"/>
  <c r="C816" i="11"/>
  <c r="D816" i="11" s="1"/>
  <c r="C817" i="11"/>
  <c r="D817" i="11" s="1"/>
  <c r="C818" i="11"/>
  <c r="D818" i="11" s="1"/>
  <c r="C819" i="11"/>
  <c r="D819" i="11" s="1"/>
  <c r="C820" i="11"/>
  <c r="D820" i="11" s="1"/>
  <c r="C821" i="11"/>
  <c r="D821" i="11" s="1"/>
  <c r="C822" i="11"/>
  <c r="D822" i="11" s="1"/>
  <c r="C823" i="11"/>
  <c r="D823" i="11" s="1"/>
  <c r="C824" i="11"/>
  <c r="D824" i="11" s="1"/>
  <c r="C825" i="11"/>
  <c r="D825" i="11" s="1"/>
  <c r="C826" i="11"/>
  <c r="D826" i="11" s="1"/>
  <c r="C827" i="11"/>
  <c r="D827" i="11" s="1"/>
  <c r="C828" i="11"/>
  <c r="D828" i="11" s="1"/>
  <c r="C829" i="11"/>
  <c r="D829" i="11" s="1"/>
  <c r="C830" i="11"/>
  <c r="D830" i="11" s="1"/>
  <c r="C831" i="11"/>
  <c r="D831" i="11" s="1"/>
  <c r="C832" i="11"/>
  <c r="D832" i="11" s="1"/>
  <c r="C833" i="11"/>
  <c r="D833" i="11" s="1"/>
  <c r="C834" i="11"/>
  <c r="D834" i="11" s="1"/>
  <c r="C835" i="11"/>
  <c r="D835" i="11" s="1"/>
  <c r="C836" i="11"/>
  <c r="D836" i="11" s="1"/>
  <c r="C837" i="11"/>
  <c r="D837" i="11" s="1"/>
  <c r="C838" i="11"/>
  <c r="D838" i="11" s="1"/>
  <c r="C839" i="11"/>
  <c r="D839" i="11" s="1"/>
  <c r="C840" i="11"/>
  <c r="D840" i="11" s="1"/>
  <c r="C841" i="11"/>
  <c r="D841" i="11" s="1"/>
  <c r="C842" i="11"/>
  <c r="D842" i="11" s="1"/>
  <c r="C843" i="11"/>
  <c r="D843" i="11" s="1"/>
  <c r="C844" i="11"/>
  <c r="D844" i="11" s="1"/>
  <c r="C845" i="11"/>
  <c r="D845" i="11" s="1"/>
  <c r="C846" i="11"/>
  <c r="D846" i="11" s="1"/>
  <c r="C847" i="11"/>
  <c r="D847" i="11" s="1"/>
  <c r="C848" i="11"/>
  <c r="D848" i="11" s="1"/>
  <c r="C849" i="11"/>
  <c r="D849" i="11" s="1"/>
  <c r="C850" i="11"/>
  <c r="D850" i="11" s="1"/>
  <c r="C851" i="11"/>
  <c r="D851" i="11" s="1"/>
  <c r="C852" i="11"/>
  <c r="D852" i="11" s="1"/>
  <c r="C853" i="11"/>
  <c r="D853" i="11" s="1"/>
  <c r="C854" i="11"/>
  <c r="D854" i="11" s="1"/>
  <c r="C855" i="11"/>
  <c r="D855" i="11" s="1"/>
  <c r="C856" i="11"/>
  <c r="D856" i="11" s="1"/>
  <c r="C857" i="11"/>
  <c r="D857" i="11" s="1"/>
  <c r="C858" i="11"/>
  <c r="D858" i="11" s="1"/>
  <c r="C859" i="11"/>
  <c r="D859" i="11" s="1"/>
  <c r="C860" i="11"/>
  <c r="D860" i="11" s="1"/>
  <c r="C861" i="11"/>
  <c r="D861" i="11" s="1"/>
  <c r="C862" i="11"/>
  <c r="D862" i="11" s="1"/>
  <c r="C863" i="11"/>
  <c r="D863" i="11" s="1"/>
  <c r="C864" i="11"/>
  <c r="D864" i="11" s="1"/>
  <c r="C865" i="11"/>
  <c r="D865" i="11" s="1"/>
  <c r="C866" i="11"/>
  <c r="D866" i="11" s="1"/>
  <c r="C867" i="11"/>
  <c r="D867" i="11" s="1"/>
  <c r="C868" i="11"/>
  <c r="D868" i="11" s="1"/>
  <c r="C869" i="11"/>
  <c r="D869" i="11" s="1"/>
  <c r="C870" i="11"/>
  <c r="D870" i="11" s="1"/>
  <c r="C871" i="11"/>
  <c r="D871" i="11" s="1"/>
  <c r="C872" i="11"/>
  <c r="D872" i="11" s="1"/>
  <c r="C873" i="11"/>
  <c r="D873" i="11" s="1"/>
  <c r="C874" i="11"/>
  <c r="D874" i="11" s="1"/>
  <c r="C875" i="11"/>
  <c r="D875" i="11" s="1"/>
  <c r="C876" i="11"/>
  <c r="D876" i="11" s="1"/>
  <c r="C877" i="11"/>
  <c r="D877" i="11" s="1"/>
  <c r="C878" i="11"/>
  <c r="D878" i="11" s="1"/>
  <c r="C879" i="11"/>
  <c r="D879" i="11" s="1"/>
  <c r="C880" i="11"/>
  <c r="D880" i="11" s="1"/>
  <c r="C881" i="11"/>
  <c r="D881" i="11" s="1"/>
  <c r="C882" i="11"/>
  <c r="D882" i="11" s="1"/>
  <c r="C883" i="11"/>
  <c r="D883" i="11" s="1"/>
  <c r="C884" i="11"/>
  <c r="D884" i="11" s="1"/>
  <c r="C885" i="11"/>
  <c r="D885" i="11" s="1"/>
  <c r="C886" i="11"/>
  <c r="D886" i="11" s="1"/>
  <c r="C887" i="11"/>
  <c r="D887" i="11" s="1"/>
  <c r="C888" i="11"/>
  <c r="D888" i="11" s="1"/>
  <c r="C889" i="11"/>
  <c r="D889" i="11" s="1"/>
  <c r="C890" i="11"/>
  <c r="D890" i="11" s="1"/>
  <c r="C891" i="11"/>
  <c r="D891" i="11" s="1"/>
  <c r="C892" i="11"/>
  <c r="D892" i="11" s="1"/>
  <c r="C893" i="11"/>
  <c r="D893" i="11" s="1"/>
  <c r="C894" i="11"/>
  <c r="D894" i="11" s="1"/>
  <c r="C895" i="11"/>
  <c r="D895" i="11" s="1"/>
  <c r="C896" i="11"/>
  <c r="D896" i="11" s="1"/>
  <c r="C897" i="11"/>
  <c r="D897" i="11" s="1"/>
  <c r="C898" i="11"/>
  <c r="D898" i="11" s="1"/>
  <c r="C899" i="11"/>
  <c r="D899" i="11" s="1"/>
  <c r="C900" i="11"/>
  <c r="D900" i="11" s="1"/>
  <c r="C901" i="11"/>
  <c r="D901" i="11" s="1"/>
  <c r="C902" i="11"/>
  <c r="D902" i="11" s="1"/>
  <c r="C903" i="11"/>
  <c r="D903" i="11" s="1"/>
  <c r="C904" i="11"/>
  <c r="D904" i="11" s="1"/>
  <c r="C905" i="11"/>
  <c r="D905" i="11" s="1"/>
  <c r="C906" i="11"/>
  <c r="D906" i="11" s="1"/>
  <c r="C907" i="11"/>
  <c r="D907" i="11" s="1"/>
  <c r="C908" i="11"/>
  <c r="D908" i="11" s="1"/>
  <c r="C909" i="11"/>
  <c r="D909" i="11" s="1"/>
  <c r="C910" i="11"/>
  <c r="D910" i="11" s="1"/>
  <c r="C911" i="11"/>
  <c r="D911" i="11" s="1"/>
  <c r="C912" i="11"/>
  <c r="D912" i="11" s="1"/>
  <c r="C913" i="11"/>
  <c r="D913" i="11" s="1"/>
  <c r="C914" i="11"/>
  <c r="D914" i="11" s="1"/>
  <c r="C915" i="11"/>
  <c r="D915" i="11" s="1"/>
  <c r="C916" i="11"/>
  <c r="D916" i="11" s="1"/>
  <c r="C917" i="11"/>
  <c r="D917" i="11" s="1"/>
  <c r="C918" i="11"/>
  <c r="D918" i="11" s="1"/>
  <c r="C919" i="11"/>
  <c r="D919" i="11" s="1"/>
  <c r="C920" i="11"/>
  <c r="D920" i="11" s="1"/>
  <c r="C921" i="11"/>
  <c r="D921" i="11" s="1"/>
  <c r="C922" i="11"/>
  <c r="D922" i="11" s="1"/>
  <c r="C923" i="11"/>
  <c r="D923" i="11" s="1"/>
  <c r="C924" i="11"/>
  <c r="D924" i="11" s="1"/>
  <c r="C925" i="11"/>
  <c r="D925" i="11" s="1"/>
  <c r="C926" i="11"/>
  <c r="D926" i="11" s="1"/>
  <c r="C927" i="11"/>
  <c r="D927" i="11" s="1"/>
  <c r="C928" i="11"/>
  <c r="D928" i="11" s="1"/>
  <c r="C929" i="11"/>
  <c r="D929" i="11" s="1"/>
  <c r="C930" i="11"/>
  <c r="D930" i="11" s="1"/>
  <c r="C931" i="11"/>
  <c r="D931" i="11" s="1"/>
  <c r="C932" i="11"/>
  <c r="D932" i="11" s="1"/>
  <c r="C933" i="11"/>
  <c r="D933" i="11" s="1"/>
  <c r="C934" i="11"/>
  <c r="D934" i="11" s="1"/>
  <c r="C935" i="11"/>
  <c r="D935" i="11" s="1"/>
  <c r="C936" i="11"/>
  <c r="D936" i="11" s="1"/>
  <c r="C937" i="11"/>
  <c r="D937" i="11" s="1"/>
  <c r="C938" i="11"/>
  <c r="D938" i="11" s="1"/>
  <c r="C939" i="11"/>
  <c r="D939" i="11" s="1"/>
  <c r="C940" i="11"/>
  <c r="D940" i="11" s="1"/>
  <c r="C941" i="11"/>
  <c r="D941" i="11" s="1"/>
  <c r="C942" i="11"/>
  <c r="D942" i="11" s="1"/>
  <c r="C943" i="11"/>
  <c r="D943" i="11" s="1"/>
  <c r="C944" i="11"/>
  <c r="D944" i="11" s="1"/>
  <c r="C945" i="11"/>
  <c r="D945" i="11" s="1"/>
  <c r="C946" i="11"/>
  <c r="D946" i="11" s="1"/>
  <c r="C947" i="11"/>
  <c r="D947" i="11" s="1"/>
  <c r="C948" i="11"/>
  <c r="D948" i="11" s="1"/>
  <c r="C949" i="11"/>
  <c r="D949" i="11" s="1"/>
  <c r="C950" i="11"/>
  <c r="D950" i="11" s="1"/>
  <c r="C951" i="11"/>
  <c r="D951" i="11" s="1"/>
  <c r="C952" i="11"/>
  <c r="D952" i="11" s="1"/>
  <c r="C953" i="11"/>
  <c r="D953" i="11" s="1"/>
  <c r="C954" i="11"/>
  <c r="D954" i="11" s="1"/>
  <c r="C955" i="11"/>
  <c r="D955" i="11" s="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C2" i="10"/>
  <c r="D2" i="10" s="1"/>
  <c r="C3" i="10"/>
  <c r="D3" i="10" s="1"/>
  <c r="C4" i="10"/>
  <c r="D4" i="10" s="1"/>
  <c r="C5" i="10"/>
  <c r="D5" i="10" s="1"/>
  <c r="C6" i="10"/>
  <c r="D6" i="10" s="1"/>
  <c r="C7" i="10"/>
  <c r="D7" i="10" s="1"/>
  <c r="C8" i="10"/>
  <c r="D8" i="10" s="1"/>
  <c r="C9" i="10"/>
  <c r="D9" i="10" s="1"/>
  <c r="C10" i="10"/>
  <c r="D10" i="10" s="1"/>
  <c r="C11" i="10"/>
  <c r="D11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C112" i="10"/>
  <c r="D112" i="10" s="1"/>
  <c r="C113" i="10"/>
  <c r="D113" i="10" s="1"/>
  <c r="C114" i="10"/>
  <c r="D114" i="10" s="1"/>
  <c r="C115" i="10"/>
  <c r="D115" i="10" s="1"/>
  <c r="C116" i="10"/>
  <c r="D116" i="10" s="1"/>
  <c r="C117" i="10"/>
  <c r="D117" i="10" s="1"/>
  <c r="C118" i="10"/>
  <c r="D118" i="10" s="1"/>
  <c r="C119" i="10"/>
  <c r="D119" i="10" s="1"/>
  <c r="C120" i="10"/>
  <c r="D120" i="10" s="1"/>
  <c r="C121" i="10"/>
  <c r="D121" i="10" s="1"/>
  <c r="C122" i="10"/>
  <c r="D122" i="10" s="1"/>
  <c r="C123" i="10"/>
  <c r="D123" i="10" s="1"/>
  <c r="C124" i="10"/>
  <c r="D124" i="10" s="1"/>
  <c r="C125" i="10"/>
  <c r="D125" i="10" s="1"/>
  <c r="C126" i="10"/>
  <c r="D126" i="10" s="1"/>
  <c r="C127" i="10"/>
  <c r="D127" i="10" s="1"/>
  <c r="C128" i="10"/>
  <c r="D128" i="10" s="1"/>
  <c r="C129" i="10"/>
  <c r="D129" i="10" s="1"/>
  <c r="C130" i="10"/>
  <c r="D130" i="10" s="1"/>
  <c r="C131" i="10"/>
  <c r="D131" i="10" s="1"/>
  <c r="C132" i="10"/>
  <c r="D132" i="10" s="1"/>
  <c r="C133" i="10"/>
  <c r="D133" i="10" s="1"/>
  <c r="C134" i="10"/>
  <c r="D134" i="10" s="1"/>
  <c r="C135" i="10"/>
  <c r="D135" i="10" s="1"/>
  <c r="C136" i="10"/>
  <c r="D136" i="10" s="1"/>
  <c r="C137" i="10"/>
  <c r="D137" i="10" s="1"/>
  <c r="C138" i="10"/>
  <c r="D138" i="10" s="1"/>
  <c r="C139" i="10"/>
  <c r="D139" i="10" s="1"/>
  <c r="C140" i="10"/>
  <c r="D140" i="10" s="1"/>
  <c r="C141" i="10"/>
  <c r="D141" i="10" s="1"/>
  <c r="C142" i="10"/>
  <c r="D142" i="10" s="1"/>
  <c r="C143" i="10"/>
  <c r="D143" i="10" s="1"/>
  <c r="C144" i="10"/>
  <c r="D144" i="10" s="1"/>
  <c r="C145" i="10"/>
  <c r="D145" i="10" s="1"/>
  <c r="C146" i="10"/>
  <c r="D146" i="10" s="1"/>
  <c r="C147" i="10"/>
  <c r="D147" i="10" s="1"/>
  <c r="C148" i="10"/>
  <c r="D148" i="10" s="1"/>
  <c r="C149" i="10"/>
  <c r="D149" i="10" s="1"/>
  <c r="C150" i="10"/>
  <c r="D150" i="10" s="1"/>
  <c r="C151" i="10"/>
  <c r="D151" i="10" s="1"/>
  <c r="C152" i="10"/>
  <c r="D152" i="10" s="1"/>
  <c r="C153" i="10"/>
  <c r="D153" i="10" s="1"/>
  <c r="C154" i="10"/>
  <c r="D154" i="10" s="1"/>
  <c r="C155" i="10"/>
  <c r="D155" i="10" s="1"/>
  <c r="C156" i="10"/>
  <c r="D156" i="10" s="1"/>
  <c r="C157" i="10"/>
  <c r="D157" i="10" s="1"/>
  <c r="C158" i="10"/>
  <c r="D158" i="10" s="1"/>
  <c r="C159" i="10"/>
  <c r="D159" i="10" s="1"/>
  <c r="C160" i="10"/>
  <c r="D160" i="10" s="1"/>
  <c r="C161" i="10"/>
  <c r="D161" i="10" s="1"/>
  <c r="C162" i="10"/>
  <c r="D162" i="10" s="1"/>
  <c r="C163" i="10"/>
  <c r="D163" i="10" s="1"/>
  <c r="C164" i="10"/>
  <c r="D164" i="10" s="1"/>
  <c r="C165" i="10"/>
  <c r="D165" i="10" s="1"/>
  <c r="C166" i="10"/>
  <c r="D166" i="10" s="1"/>
  <c r="C167" i="10"/>
  <c r="D167" i="10" s="1"/>
  <c r="C168" i="10"/>
  <c r="D168" i="10" s="1"/>
  <c r="C169" i="10"/>
  <c r="D169" i="10" s="1"/>
  <c r="C170" i="10"/>
  <c r="D170" i="10" s="1"/>
  <c r="C171" i="10"/>
  <c r="D171" i="10" s="1"/>
  <c r="C172" i="10"/>
  <c r="D172" i="10" s="1"/>
  <c r="C173" i="10"/>
  <c r="D173" i="10" s="1"/>
  <c r="C174" i="10"/>
  <c r="D174" i="10" s="1"/>
  <c r="C175" i="10"/>
  <c r="D175" i="10" s="1"/>
  <c r="C176" i="10"/>
  <c r="D176" i="10" s="1"/>
  <c r="C177" i="10"/>
  <c r="D177" i="10" s="1"/>
  <c r="C178" i="10"/>
  <c r="D178" i="10" s="1"/>
  <c r="C179" i="10"/>
  <c r="D179" i="10" s="1"/>
  <c r="C180" i="10"/>
  <c r="D180" i="10" s="1"/>
  <c r="C181" i="10"/>
  <c r="D181" i="10" s="1"/>
  <c r="C182" i="10"/>
  <c r="D182" i="10" s="1"/>
  <c r="C183" i="10"/>
  <c r="D183" i="10" s="1"/>
  <c r="C184" i="10"/>
  <c r="D184" i="10" s="1"/>
  <c r="C185" i="10"/>
  <c r="D185" i="10" s="1"/>
  <c r="C186" i="10"/>
  <c r="D186" i="10" s="1"/>
  <c r="C187" i="10"/>
  <c r="D187" i="10" s="1"/>
  <c r="C188" i="10"/>
  <c r="D188" i="10" s="1"/>
  <c r="C189" i="10"/>
  <c r="D189" i="10" s="1"/>
  <c r="C190" i="10"/>
  <c r="D190" i="10" s="1"/>
  <c r="C191" i="10"/>
  <c r="D191" i="10" s="1"/>
  <c r="C192" i="10"/>
  <c r="D192" i="10" s="1"/>
  <c r="C193" i="10"/>
  <c r="D193" i="10" s="1"/>
  <c r="C194" i="10"/>
  <c r="D194" i="10" s="1"/>
  <c r="C195" i="10"/>
  <c r="D195" i="10" s="1"/>
  <c r="C196" i="10"/>
  <c r="D196" i="10" s="1"/>
  <c r="C197" i="10"/>
  <c r="D197" i="10" s="1"/>
  <c r="C198" i="10"/>
  <c r="D198" i="10" s="1"/>
  <c r="C199" i="10"/>
  <c r="D199" i="10" s="1"/>
  <c r="C200" i="10"/>
  <c r="D200" i="10" s="1"/>
  <c r="C201" i="10"/>
  <c r="D201" i="10" s="1"/>
  <c r="C202" i="10"/>
  <c r="D202" i="10" s="1"/>
  <c r="C203" i="10"/>
  <c r="D203" i="10" s="1"/>
  <c r="C204" i="10"/>
  <c r="D204" i="10" s="1"/>
  <c r="C205" i="10"/>
  <c r="D205" i="10" s="1"/>
  <c r="C206" i="10"/>
  <c r="D206" i="10" s="1"/>
  <c r="C207" i="10"/>
  <c r="D207" i="10" s="1"/>
  <c r="C208" i="10"/>
  <c r="D208" i="10" s="1"/>
  <c r="C209" i="10"/>
  <c r="D209" i="10" s="1"/>
  <c r="C210" i="10"/>
  <c r="D210" i="10" s="1"/>
  <c r="C211" i="10"/>
  <c r="D211" i="10" s="1"/>
  <c r="C212" i="10"/>
  <c r="D212" i="10" s="1"/>
  <c r="C213" i="10"/>
  <c r="D213" i="10" s="1"/>
  <c r="C214" i="10"/>
  <c r="D214" i="10" s="1"/>
  <c r="C215" i="10"/>
  <c r="D215" i="10" s="1"/>
  <c r="C216" i="10"/>
  <c r="D216" i="10" s="1"/>
  <c r="C217" i="10"/>
  <c r="D217" i="10" s="1"/>
  <c r="C218" i="10"/>
  <c r="D218" i="10" s="1"/>
  <c r="C219" i="10"/>
  <c r="D219" i="10" s="1"/>
  <c r="C220" i="10"/>
  <c r="D220" i="10" s="1"/>
  <c r="C221" i="10"/>
  <c r="D221" i="10" s="1"/>
  <c r="C222" i="10"/>
  <c r="D222" i="10" s="1"/>
  <c r="C223" i="10"/>
  <c r="D223" i="10" s="1"/>
  <c r="C224" i="10"/>
  <c r="D224" i="10" s="1"/>
  <c r="C225" i="10"/>
  <c r="D225" i="10" s="1"/>
  <c r="C226" i="10"/>
  <c r="D226" i="10" s="1"/>
  <c r="C227" i="10"/>
  <c r="D227" i="10" s="1"/>
  <c r="C228" i="10"/>
  <c r="D228" i="10" s="1"/>
  <c r="C229" i="10"/>
  <c r="D229" i="10" s="1"/>
  <c r="C230" i="10"/>
  <c r="D230" i="10" s="1"/>
  <c r="C231" i="10"/>
  <c r="D231" i="10" s="1"/>
  <c r="C232" i="10"/>
  <c r="D232" i="10" s="1"/>
  <c r="C233" i="10"/>
  <c r="D233" i="10" s="1"/>
  <c r="C234" i="10"/>
  <c r="D234" i="10" s="1"/>
  <c r="C235" i="10"/>
  <c r="D235" i="10" s="1"/>
  <c r="C236" i="10"/>
  <c r="D236" i="10" s="1"/>
  <c r="C237" i="10"/>
  <c r="D237" i="10" s="1"/>
  <c r="C238" i="10"/>
  <c r="D238" i="10" s="1"/>
  <c r="C239" i="10"/>
  <c r="D239" i="10" s="1"/>
  <c r="C240" i="10"/>
  <c r="D240" i="10" s="1"/>
  <c r="C241" i="10"/>
  <c r="D241" i="10" s="1"/>
  <c r="C242" i="10"/>
  <c r="D242" i="10" s="1"/>
  <c r="C243" i="10"/>
  <c r="D243" i="10" s="1"/>
  <c r="C244" i="10"/>
  <c r="D244" i="10" s="1"/>
  <c r="C245" i="10"/>
  <c r="D245" i="10" s="1"/>
  <c r="C246" i="10"/>
  <c r="D246" i="10" s="1"/>
  <c r="C247" i="10"/>
  <c r="D247" i="10" s="1"/>
  <c r="C248" i="10"/>
  <c r="D248" i="10" s="1"/>
  <c r="C249" i="10"/>
  <c r="D249" i="10" s="1"/>
  <c r="C250" i="10"/>
  <c r="D250" i="10" s="1"/>
  <c r="C251" i="10"/>
  <c r="D251" i="10" s="1"/>
  <c r="C252" i="10"/>
  <c r="D252" i="10" s="1"/>
  <c r="C253" i="10"/>
  <c r="D253" i="10" s="1"/>
  <c r="C254" i="10"/>
  <c r="D254" i="10" s="1"/>
  <c r="C255" i="10"/>
  <c r="D255" i="10" s="1"/>
  <c r="C256" i="10"/>
  <c r="D256" i="10" s="1"/>
  <c r="C257" i="10"/>
  <c r="D257" i="10" s="1"/>
  <c r="C258" i="10"/>
  <c r="D258" i="10" s="1"/>
  <c r="C259" i="10"/>
  <c r="D259" i="10" s="1"/>
  <c r="C260" i="10"/>
  <c r="D260" i="10" s="1"/>
  <c r="C261" i="10"/>
  <c r="D261" i="10" s="1"/>
  <c r="C262" i="10"/>
  <c r="D262" i="10" s="1"/>
  <c r="C263" i="10"/>
  <c r="D263" i="10" s="1"/>
  <c r="C264" i="10"/>
  <c r="D264" i="10" s="1"/>
  <c r="C265" i="10"/>
  <c r="D265" i="10" s="1"/>
  <c r="C266" i="10"/>
  <c r="D266" i="10" s="1"/>
  <c r="C267" i="10"/>
  <c r="D267" i="10" s="1"/>
  <c r="C268" i="10"/>
  <c r="D268" i="10" s="1"/>
  <c r="C269" i="10"/>
  <c r="D269" i="10" s="1"/>
  <c r="C270" i="10"/>
  <c r="D270" i="10" s="1"/>
  <c r="C271" i="10"/>
  <c r="D271" i="10" s="1"/>
  <c r="C272" i="10"/>
  <c r="D272" i="10" s="1"/>
  <c r="C273" i="10"/>
  <c r="D273" i="10" s="1"/>
  <c r="C274" i="10"/>
  <c r="D274" i="10" s="1"/>
  <c r="C275" i="10"/>
  <c r="D275" i="10" s="1"/>
  <c r="C276" i="10"/>
  <c r="D276" i="10" s="1"/>
  <c r="C277" i="10"/>
  <c r="D277" i="10" s="1"/>
  <c r="C278" i="10"/>
  <c r="D278" i="10" s="1"/>
  <c r="C279" i="10"/>
  <c r="D279" i="10" s="1"/>
  <c r="C280" i="10"/>
  <c r="D280" i="10" s="1"/>
  <c r="C281" i="10"/>
  <c r="D281" i="10" s="1"/>
  <c r="C282" i="10"/>
  <c r="D282" i="10" s="1"/>
  <c r="C283" i="10"/>
  <c r="D283" i="10" s="1"/>
  <c r="C284" i="10"/>
  <c r="D284" i="10" s="1"/>
  <c r="C285" i="10"/>
  <c r="D285" i="10" s="1"/>
  <c r="C286" i="10"/>
  <c r="D286" i="10" s="1"/>
  <c r="C287" i="10"/>
  <c r="D287" i="10" s="1"/>
  <c r="C288" i="10"/>
  <c r="D288" i="10" s="1"/>
  <c r="C289" i="10"/>
  <c r="D289" i="10" s="1"/>
  <c r="C290" i="10"/>
  <c r="D290" i="10" s="1"/>
  <c r="C291" i="10"/>
  <c r="D291" i="10" s="1"/>
  <c r="C292" i="10"/>
  <c r="D292" i="10" s="1"/>
  <c r="C293" i="10"/>
  <c r="D293" i="10" s="1"/>
  <c r="C294" i="10"/>
  <c r="D294" i="10" s="1"/>
  <c r="C295" i="10"/>
  <c r="D295" i="10" s="1"/>
  <c r="C296" i="10"/>
  <c r="D296" i="10" s="1"/>
  <c r="C297" i="10"/>
  <c r="D297" i="10" s="1"/>
  <c r="C298" i="10"/>
  <c r="D298" i="10" s="1"/>
  <c r="C299" i="10"/>
  <c r="D299" i="10" s="1"/>
  <c r="C300" i="10"/>
  <c r="D300" i="10" s="1"/>
  <c r="C301" i="10"/>
  <c r="D301" i="10" s="1"/>
  <c r="C302" i="10"/>
  <c r="D302" i="10" s="1"/>
  <c r="C303" i="10"/>
  <c r="D303" i="10" s="1"/>
  <c r="C304" i="10"/>
  <c r="D304" i="10" s="1"/>
  <c r="C305" i="10"/>
  <c r="D305" i="10" s="1"/>
  <c r="C306" i="10"/>
  <c r="D306" i="10" s="1"/>
  <c r="C307" i="10"/>
  <c r="D307" i="10" s="1"/>
  <c r="C308" i="10"/>
  <c r="D308" i="10" s="1"/>
  <c r="C309" i="10"/>
  <c r="D309" i="10" s="1"/>
  <c r="C310" i="10"/>
  <c r="D310" i="10" s="1"/>
  <c r="C311" i="10"/>
  <c r="D311" i="10" s="1"/>
  <c r="C312" i="10"/>
  <c r="D312" i="10" s="1"/>
  <c r="C313" i="10"/>
  <c r="D313" i="10" s="1"/>
  <c r="C314" i="10"/>
  <c r="D314" i="10" s="1"/>
  <c r="C315" i="10"/>
  <c r="D315" i="10" s="1"/>
  <c r="C316" i="10"/>
  <c r="D316" i="10" s="1"/>
  <c r="C317" i="10"/>
  <c r="D317" i="10" s="1"/>
  <c r="C318" i="10"/>
  <c r="D318" i="10" s="1"/>
  <c r="C319" i="10"/>
  <c r="D319" i="10" s="1"/>
  <c r="C320" i="10"/>
  <c r="D320" i="10" s="1"/>
  <c r="C321" i="10"/>
  <c r="D321" i="10" s="1"/>
  <c r="C322" i="10"/>
  <c r="D322" i="10" s="1"/>
  <c r="C323" i="10"/>
  <c r="D323" i="10" s="1"/>
  <c r="C324" i="10"/>
  <c r="D324" i="10" s="1"/>
  <c r="C325" i="10"/>
  <c r="D325" i="10" s="1"/>
  <c r="C326" i="10"/>
  <c r="D326" i="10" s="1"/>
  <c r="C327" i="10"/>
  <c r="D327" i="10" s="1"/>
  <c r="C328" i="10"/>
  <c r="D328" i="10" s="1"/>
  <c r="C329" i="10"/>
  <c r="D329" i="10" s="1"/>
  <c r="C330" i="10"/>
  <c r="D330" i="10" s="1"/>
  <c r="C331" i="10"/>
  <c r="D331" i="10" s="1"/>
  <c r="C332" i="10"/>
  <c r="D332" i="10" s="1"/>
  <c r="C333" i="10"/>
  <c r="D333" i="10" s="1"/>
  <c r="C334" i="10"/>
  <c r="D334" i="10" s="1"/>
  <c r="C335" i="10"/>
  <c r="D335" i="10" s="1"/>
  <c r="C336" i="10"/>
  <c r="D336" i="10" s="1"/>
  <c r="C337" i="10"/>
  <c r="D337" i="10" s="1"/>
  <c r="C338" i="10"/>
  <c r="D338" i="10" s="1"/>
  <c r="C339" i="10"/>
  <c r="D339" i="10" s="1"/>
  <c r="C340" i="10"/>
  <c r="D340" i="10" s="1"/>
  <c r="C341" i="10"/>
  <c r="D341" i="10" s="1"/>
  <c r="C342" i="10"/>
  <c r="D342" i="10" s="1"/>
  <c r="C343" i="10"/>
  <c r="D343" i="10" s="1"/>
  <c r="C344" i="10"/>
  <c r="D344" i="10" s="1"/>
  <c r="C345" i="10"/>
  <c r="D345" i="10" s="1"/>
  <c r="C346" i="10"/>
  <c r="D346" i="10" s="1"/>
  <c r="C347" i="10"/>
  <c r="D347" i="10" s="1"/>
  <c r="C348" i="10"/>
  <c r="D348" i="10" s="1"/>
  <c r="C349" i="10"/>
  <c r="D349" i="10" s="1"/>
  <c r="C350" i="10"/>
  <c r="D350" i="10" s="1"/>
  <c r="C351" i="10"/>
  <c r="D351" i="10" s="1"/>
  <c r="C352" i="10"/>
  <c r="D352" i="10" s="1"/>
  <c r="C353" i="10"/>
  <c r="D353" i="10" s="1"/>
  <c r="C354" i="10"/>
  <c r="D354" i="10" s="1"/>
  <c r="C355" i="10"/>
  <c r="D355" i="10" s="1"/>
  <c r="C356" i="10"/>
  <c r="D356" i="10" s="1"/>
  <c r="C357" i="10"/>
  <c r="D357" i="10" s="1"/>
  <c r="C358" i="10"/>
  <c r="D358" i="10" s="1"/>
  <c r="C359" i="10"/>
  <c r="D359" i="10" s="1"/>
  <c r="C360" i="10"/>
  <c r="D360" i="10" s="1"/>
  <c r="C361" i="10"/>
  <c r="D361" i="10" s="1"/>
  <c r="C362" i="10"/>
  <c r="D362" i="10" s="1"/>
  <c r="C363" i="10"/>
  <c r="D363" i="10" s="1"/>
  <c r="C364" i="10"/>
  <c r="D364" i="10" s="1"/>
  <c r="C365" i="10"/>
  <c r="D365" i="10" s="1"/>
  <c r="C366" i="10"/>
  <c r="D366" i="10" s="1"/>
  <c r="C367" i="10"/>
  <c r="D367" i="10" s="1"/>
  <c r="C368" i="10"/>
  <c r="D368" i="10" s="1"/>
  <c r="C369" i="10"/>
  <c r="D369" i="10" s="1"/>
  <c r="C370" i="10"/>
  <c r="D370" i="10" s="1"/>
  <c r="C371" i="10"/>
  <c r="D371" i="10" s="1"/>
  <c r="C372" i="10"/>
  <c r="D372" i="10" s="1"/>
  <c r="C373" i="10"/>
  <c r="D373" i="10" s="1"/>
  <c r="C374" i="10"/>
  <c r="D374" i="10" s="1"/>
  <c r="C375" i="10"/>
  <c r="D375" i="10" s="1"/>
  <c r="C376" i="10"/>
  <c r="D376" i="10" s="1"/>
  <c r="C377" i="10"/>
  <c r="D377" i="10" s="1"/>
  <c r="C378" i="10"/>
  <c r="D378" i="10" s="1"/>
  <c r="C379" i="10"/>
  <c r="D379" i="10" s="1"/>
  <c r="C380" i="10"/>
  <c r="D380" i="10" s="1"/>
  <c r="C381" i="10"/>
  <c r="D381" i="10" s="1"/>
  <c r="C382" i="10"/>
  <c r="D382" i="10" s="1"/>
  <c r="C383" i="10"/>
  <c r="D383" i="10" s="1"/>
  <c r="C384" i="10"/>
  <c r="D384" i="10" s="1"/>
  <c r="C385" i="10"/>
  <c r="D385" i="10" s="1"/>
  <c r="C386" i="10"/>
  <c r="D386" i="10" s="1"/>
  <c r="C387" i="10"/>
  <c r="D387" i="10" s="1"/>
  <c r="C388" i="10"/>
  <c r="D388" i="10" s="1"/>
  <c r="C389" i="10"/>
  <c r="D389" i="10" s="1"/>
  <c r="C390" i="10"/>
  <c r="D390" i="10" s="1"/>
  <c r="C391" i="10"/>
  <c r="D391" i="10" s="1"/>
  <c r="C392" i="10"/>
  <c r="D392" i="10" s="1"/>
  <c r="C393" i="10"/>
  <c r="D393" i="10" s="1"/>
  <c r="C394" i="10"/>
  <c r="D394" i="10" s="1"/>
  <c r="C395" i="10"/>
  <c r="D395" i="10" s="1"/>
  <c r="C396" i="10"/>
  <c r="D396" i="10" s="1"/>
  <c r="C397" i="10"/>
  <c r="D397" i="10" s="1"/>
  <c r="C398" i="10"/>
  <c r="D398" i="10" s="1"/>
  <c r="C399" i="10"/>
  <c r="D399" i="10" s="1"/>
  <c r="C400" i="10"/>
  <c r="D400" i="10" s="1"/>
  <c r="C401" i="10"/>
  <c r="D401" i="10" s="1"/>
  <c r="C402" i="10"/>
  <c r="D402" i="10" s="1"/>
  <c r="C403" i="10"/>
  <c r="D403" i="10" s="1"/>
  <c r="C404" i="10"/>
  <c r="D404" i="10" s="1"/>
  <c r="C405" i="10"/>
  <c r="D405" i="10" s="1"/>
  <c r="C406" i="10"/>
  <c r="D406" i="10" s="1"/>
  <c r="C407" i="10"/>
  <c r="D407" i="10" s="1"/>
  <c r="C408" i="10"/>
  <c r="D408" i="10" s="1"/>
  <c r="C409" i="10"/>
  <c r="D409" i="10" s="1"/>
  <c r="C410" i="10"/>
  <c r="D410" i="10" s="1"/>
  <c r="C411" i="10"/>
  <c r="D411" i="10" s="1"/>
  <c r="C412" i="10"/>
  <c r="D412" i="10" s="1"/>
  <c r="C413" i="10"/>
  <c r="D413" i="10" s="1"/>
  <c r="C414" i="10"/>
  <c r="D414" i="10" s="1"/>
  <c r="C415" i="10"/>
  <c r="D415" i="10" s="1"/>
  <c r="C416" i="10"/>
  <c r="D416" i="10" s="1"/>
  <c r="C417" i="10"/>
  <c r="D417" i="10" s="1"/>
  <c r="C418" i="10"/>
  <c r="D418" i="10" s="1"/>
  <c r="C419" i="10"/>
  <c r="D419" i="10" s="1"/>
  <c r="C420" i="10"/>
  <c r="D420" i="10" s="1"/>
  <c r="C421" i="10"/>
  <c r="D421" i="10" s="1"/>
  <c r="C422" i="10"/>
  <c r="D422" i="10" s="1"/>
  <c r="C423" i="10"/>
  <c r="D423" i="10" s="1"/>
  <c r="C424" i="10"/>
  <c r="D424" i="10" s="1"/>
  <c r="C425" i="10"/>
  <c r="D425" i="10" s="1"/>
  <c r="C426" i="10"/>
  <c r="D426" i="10" s="1"/>
  <c r="C427" i="10"/>
  <c r="D427" i="10" s="1"/>
  <c r="C428" i="10"/>
  <c r="D428" i="10" s="1"/>
  <c r="C429" i="10"/>
  <c r="D429" i="10" s="1"/>
  <c r="C430" i="10"/>
  <c r="D430" i="10" s="1"/>
  <c r="C431" i="10"/>
  <c r="D431" i="10" s="1"/>
  <c r="C432" i="10"/>
  <c r="D432" i="10" s="1"/>
  <c r="C433" i="10"/>
  <c r="D433" i="10" s="1"/>
  <c r="C434" i="10"/>
  <c r="D434" i="10" s="1"/>
  <c r="C435" i="10"/>
  <c r="D435" i="10" s="1"/>
  <c r="C436" i="10"/>
  <c r="D436" i="10" s="1"/>
  <c r="C437" i="10"/>
  <c r="D437" i="10" s="1"/>
  <c r="C438" i="10"/>
  <c r="D438" i="10" s="1"/>
  <c r="C439" i="10"/>
  <c r="D439" i="10" s="1"/>
  <c r="C440" i="10"/>
  <c r="D440" i="10" s="1"/>
  <c r="C441" i="10"/>
  <c r="D441" i="10" s="1"/>
  <c r="C442" i="10"/>
  <c r="D442" i="10" s="1"/>
  <c r="C443" i="10"/>
  <c r="D443" i="10" s="1"/>
  <c r="C444" i="10"/>
  <c r="D444" i="10" s="1"/>
  <c r="C445" i="10"/>
  <c r="D445" i="10" s="1"/>
  <c r="C446" i="10"/>
  <c r="D446" i="10" s="1"/>
  <c r="C447" i="10"/>
  <c r="D447" i="10" s="1"/>
  <c r="C448" i="10"/>
  <c r="D448" i="10" s="1"/>
  <c r="C449" i="10"/>
  <c r="D449" i="10" s="1"/>
  <c r="C450" i="10"/>
  <c r="D450" i="10" s="1"/>
  <c r="C451" i="10"/>
  <c r="D451" i="10" s="1"/>
  <c r="C452" i="10"/>
  <c r="D452" i="10" s="1"/>
  <c r="C453" i="10"/>
  <c r="D453" i="10" s="1"/>
  <c r="C454" i="10"/>
  <c r="D454" i="10" s="1"/>
  <c r="C455" i="10"/>
  <c r="D455" i="10" s="1"/>
  <c r="C456" i="10"/>
  <c r="D456" i="10" s="1"/>
  <c r="C457" i="10"/>
  <c r="D457" i="10" s="1"/>
  <c r="C458" i="10"/>
  <c r="D458" i="10" s="1"/>
  <c r="C459" i="10"/>
  <c r="D459" i="10" s="1"/>
  <c r="C460" i="10"/>
  <c r="D460" i="10" s="1"/>
  <c r="C461" i="10"/>
  <c r="D461" i="10" s="1"/>
  <c r="C462" i="10"/>
  <c r="D462" i="10" s="1"/>
  <c r="C463" i="10"/>
  <c r="D463" i="10" s="1"/>
  <c r="C464" i="10"/>
  <c r="D464" i="10" s="1"/>
  <c r="C465" i="10"/>
  <c r="D465" i="10" s="1"/>
  <c r="C466" i="10"/>
  <c r="D466" i="10" s="1"/>
  <c r="C467" i="10"/>
  <c r="D467" i="10" s="1"/>
  <c r="C468" i="10"/>
  <c r="D468" i="10" s="1"/>
  <c r="C469" i="10"/>
  <c r="D469" i="10" s="1"/>
  <c r="C470" i="10"/>
  <c r="D470" i="10" s="1"/>
  <c r="C471" i="10"/>
  <c r="D471" i="10" s="1"/>
  <c r="C472" i="10"/>
  <c r="D472" i="10" s="1"/>
  <c r="C473" i="10"/>
  <c r="D473" i="10" s="1"/>
  <c r="C474" i="10"/>
  <c r="D474" i="10" s="1"/>
  <c r="C475" i="10"/>
  <c r="D475" i="10" s="1"/>
  <c r="C476" i="10"/>
  <c r="D476" i="10" s="1"/>
  <c r="C477" i="10"/>
  <c r="D477" i="10" s="1"/>
  <c r="C478" i="10"/>
  <c r="D478" i="10" s="1"/>
  <c r="C479" i="10"/>
  <c r="D479" i="10" s="1"/>
  <c r="C480" i="10"/>
  <c r="D480" i="10" s="1"/>
  <c r="C481" i="10"/>
  <c r="D481" i="10" s="1"/>
  <c r="C482" i="10"/>
  <c r="D482" i="10" s="1"/>
  <c r="C483" i="10"/>
  <c r="D483" i="10" s="1"/>
  <c r="C484" i="10"/>
  <c r="D484" i="10" s="1"/>
  <c r="C485" i="10"/>
  <c r="D485" i="10" s="1"/>
  <c r="C486" i="10"/>
  <c r="D486" i="10" s="1"/>
  <c r="C487" i="10"/>
  <c r="D487" i="10" s="1"/>
  <c r="C488" i="10"/>
  <c r="D488" i="10" s="1"/>
  <c r="C489" i="10"/>
  <c r="D489" i="10" s="1"/>
  <c r="C490" i="10"/>
  <c r="D490" i="10" s="1"/>
  <c r="C491" i="10"/>
  <c r="D491" i="10" s="1"/>
  <c r="C492" i="10"/>
  <c r="D492" i="10" s="1"/>
  <c r="C493" i="10"/>
  <c r="D493" i="10" s="1"/>
  <c r="C494" i="10"/>
  <c r="D494" i="10" s="1"/>
  <c r="C495" i="10"/>
  <c r="D495" i="10" s="1"/>
  <c r="C496" i="10"/>
  <c r="D496" i="10" s="1"/>
  <c r="C497" i="10"/>
  <c r="D497" i="10" s="1"/>
  <c r="C498" i="10"/>
  <c r="D498" i="10" s="1"/>
  <c r="C499" i="10"/>
  <c r="D499" i="10" s="1"/>
  <c r="C500" i="10"/>
  <c r="D500" i="10" s="1"/>
  <c r="C501" i="10"/>
  <c r="D501" i="10" s="1"/>
  <c r="C502" i="10"/>
  <c r="D502" i="10" s="1"/>
  <c r="C503" i="10"/>
  <c r="D503" i="10" s="1"/>
  <c r="C504" i="10"/>
  <c r="D504" i="10" s="1"/>
  <c r="C505" i="10"/>
  <c r="D505" i="10" s="1"/>
  <c r="C506" i="10"/>
  <c r="D506" i="10" s="1"/>
  <c r="C507" i="10"/>
  <c r="D507" i="10" s="1"/>
  <c r="C508" i="10"/>
  <c r="D508" i="10" s="1"/>
  <c r="C509" i="10"/>
  <c r="D509" i="10" s="1"/>
  <c r="C510" i="10"/>
  <c r="D510" i="10" s="1"/>
  <c r="C511" i="10"/>
  <c r="D511" i="10" s="1"/>
  <c r="C512" i="10"/>
  <c r="D512" i="10" s="1"/>
  <c r="C513" i="10"/>
  <c r="D513" i="10" s="1"/>
  <c r="C514" i="10"/>
  <c r="D514" i="10" s="1"/>
  <c r="C515" i="10"/>
  <c r="D515" i="10" s="1"/>
  <c r="C516" i="10"/>
  <c r="D516" i="10" s="1"/>
  <c r="C517" i="10"/>
  <c r="D517" i="10" s="1"/>
  <c r="C518" i="10"/>
  <c r="D518" i="10" s="1"/>
  <c r="C519" i="10"/>
  <c r="D519" i="10" s="1"/>
  <c r="C520" i="10"/>
  <c r="D520" i="10" s="1"/>
  <c r="C521" i="10"/>
  <c r="D521" i="10" s="1"/>
  <c r="C522" i="10"/>
  <c r="D522" i="10" s="1"/>
  <c r="C523" i="10"/>
  <c r="D523" i="10" s="1"/>
  <c r="C524" i="10"/>
  <c r="D524" i="10" s="1"/>
  <c r="C525" i="10"/>
  <c r="D525" i="10" s="1"/>
  <c r="C526" i="10"/>
  <c r="D526" i="10" s="1"/>
  <c r="C527" i="10"/>
  <c r="D527" i="10" s="1"/>
  <c r="C528" i="10"/>
  <c r="D528" i="10" s="1"/>
  <c r="C529" i="10"/>
  <c r="D529" i="10" s="1"/>
  <c r="C530" i="10"/>
  <c r="D530" i="10" s="1"/>
  <c r="C531" i="10"/>
  <c r="D531" i="10" s="1"/>
  <c r="C532" i="10"/>
  <c r="D532" i="10" s="1"/>
  <c r="C533" i="10"/>
  <c r="D533" i="10" s="1"/>
  <c r="C534" i="10"/>
  <c r="D534" i="10" s="1"/>
  <c r="C535" i="10"/>
  <c r="D535" i="10" s="1"/>
  <c r="C536" i="10"/>
  <c r="D536" i="10" s="1"/>
  <c r="C537" i="10"/>
  <c r="D537" i="10" s="1"/>
  <c r="C538" i="10"/>
  <c r="D538" i="10" s="1"/>
  <c r="C539" i="10"/>
  <c r="D539" i="10" s="1"/>
  <c r="C540" i="10"/>
  <c r="D540" i="10" s="1"/>
  <c r="C541" i="10"/>
  <c r="D541" i="10" s="1"/>
  <c r="C542" i="10"/>
  <c r="D542" i="10" s="1"/>
  <c r="C543" i="10"/>
  <c r="D543" i="10" s="1"/>
  <c r="C544" i="10"/>
  <c r="D544" i="10" s="1"/>
  <c r="C545" i="10"/>
  <c r="D545" i="10" s="1"/>
  <c r="C546" i="10"/>
  <c r="D546" i="10" s="1"/>
  <c r="C547" i="10"/>
  <c r="D547" i="10" s="1"/>
  <c r="C548" i="10"/>
  <c r="D548" i="10" s="1"/>
  <c r="C549" i="10"/>
  <c r="D549" i="10" s="1"/>
  <c r="C550" i="10"/>
  <c r="D550" i="10" s="1"/>
  <c r="C551" i="10"/>
  <c r="D551" i="10" s="1"/>
  <c r="C552" i="10"/>
  <c r="D552" i="10" s="1"/>
  <c r="C553" i="10"/>
  <c r="D553" i="10" s="1"/>
  <c r="C554" i="10"/>
  <c r="D554" i="10" s="1"/>
  <c r="C555" i="10"/>
  <c r="D555" i="10" s="1"/>
  <c r="C556" i="10"/>
  <c r="D556" i="10" s="1"/>
  <c r="C557" i="10"/>
  <c r="D557" i="10" s="1"/>
  <c r="C558" i="10"/>
  <c r="D558" i="10" s="1"/>
  <c r="C559" i="10"/>
  <c r="D559" i="10" s="1"/>
  <c r="C560" i="10"/>
  <c r="D560" i="10" s="1"/>
  <c r="C561" i="10"/>
  <c r="D561" i="10" s="1"/>
  <c r="C562" i="10"/>
  <c r="D562" i="10" s="1"/>
  <c r="C563" i="10"/>
  <c r="D563" i="10" s="1"/>
  <c r="C564" i="10"/>
  <c r="D564" i="10" s="1"/>
  <c r="C565" i="10"/>
  <c r="D565" i="10" s="1"/>
  <c r="C566" i="10"/>
  <c r="D566" i="10" s="1"/>
  <c r="C567" i="10"/>
  <c r="D567" i="10" s="1"/>
  <c r="C568" i="10"/>
  <c r="D568" i="10" s="1"/>
  <c r="C569" i="10"/>
  <c r="D569" i="10" s="1"/>
  <c r="C570" i="10"/>
  <c r="D570" i="10" s="1"/>
  <c r="C571" i="10"/>
  <c r="D571" i="10" s="1"/>
  <c r="C572" i="10"/>
  <c r="D572" i="10" s="1"/>
  <c r="C573" i="10"/>
  <c r="D573" i="10" s="1"/>
  <c r="C574" i="10"/>
  <c r="D574" i="10" s="1"/>
  <c r="C575" i="10"/>
  <c r="D575" i="10" s="1"/>
  <c r="C576" i="10"/>
  <c r="D576" i="10" s="1"/>
  <c r="C577" i="10"/>
  <c r="D577" i="10" s="1"/>
  <c r="C578" i="10"/>
  <c r="D578" i="10" s="1"/>
  <c r="C579" i="10"/>
  <c r="D579" i="10" s="1"/>
  <c r="C580" i="10"/>
  <c r="D580" i="10" s="1"/>
  <c r="C581" i="10"/>
  <c r="D581" i="10" s="1"/>
  <c r="C582" i="10"/>
  <c r="D582" i="10" s="1"/>
  <c r="C583" i="10"/>
  <c r="D583" i="10" s="1"/>
  <c r="C584" i="10"/>
  <c r="D584" i="10" s="1"/>
  <c r="C585" i="10"/>
  <c r="D585" i="10" s="1"/>
  <c r="C586" i="10"/>
  <c r="D586" i="10" s="1"/>
  <c r="C587" i="10"/>
  <c r="D587" i="10" s="1"/>
  <c r="C588" i="10"/>
  <c r="D588" i="10" s="1"/>
  <c r="C589" i="10"/>
  <c r="D589" i="10" s="1"/>
  <c r="C590" i="10"/>
  <c r="D590" i="10" s="1"/>
  <c r="C591" i="10"/>
  <c r="D591" i="10" s="1"/>
  <c r="C592" i="10"/>
  <c r="D592" i="10" s="1"/>
  <c r="C593" i="10"/>
  <c r="D593" i="10" s="1"/>
  <c r="C594" i="10"/>
  <c r="D594" i="10" s="1"/>
  <c r="C595" i="10"/>
  <c r="D595" i="10" s="1"/>
  <c r="C596" i="10"/>
  <c r="D596" i="10" s="1"/>
  <c r="C597" i="10"/>
  <c r="D597" i="10" s="1"/>
  <c r="C598" i="10"/>
  <c r="D598" i="10" s="1"/>
  <c r="C599" i="10"/>
  <c r="D599" i="10" s="1"/>
  <c r="C600" i="10"/>
  <c r="D600" i="10" s="1"/>
  <c r="C601" i="10"/>
  <c r="D601" i="10" s="1"/>
  <c r="C602" i="10"/>
  <c r="D602" i="10" s="1"/>
  <c r="C603" i="10"/>
  <c r="D603" i="10" s="1"/>
  <c r="C604" i="10"/>
  <c r="D604" i="10" s="1"/>
  <c r="C605" i="10"/>
  <c r="D605" i="10" s="1"/>
  <c r="C606" i="10"/>
  <c r="D606" i="10" s="1"/>
  <c r="C607" i="10"/>
  <c r="D607" i="10" s="1"/>
  <c r="C608" i="10"/>
  <c r="D608" i="10" s="1"/>
  <c r="C609" i="10"/>
  <c r="D609" i="10" s="1"/>
  <c r="C610" i="10"/>
  <c r="D610" i="10" s="1"/>
  <c r="C611" i="10"/>
  <c r="D611" i="10" s="1"/>
  <c r="C612" i="10"/>
  <c r="D612" i="10" s="1"/>
  <c r="C613" i="10"/>
  <c r="D613" i="10" s="1"/>
  <c r="C614" i="10"/>
  <c r="D614" i="10" s="1"/>
  <c r="C615" i="10"/>
  <c r="D615" i="10" s="1"/>
  <c r="C616" i="10"/>
  <c r="D616" i="10" s="1"/>
  <c r="C617" i="10"/>
  <c r="D617" i="10" s="1"/>
  <c r="C618" i="10"/>
  <c r="D618" i="10" s="1"/>
  <c r="C619" i="10"/>
  <c r="D619" i="10" s="1"/>
  <c r="C620" i="10"/>
  <c r="D620" i="10" s="1"/>
  <c r="C621" i="10"/>
  <c r="D621" i="10" s="1"/>
  <c r="C622" i="10"/>
  <c r="D622" i="10" s="1"/>
  <c r="C623" i="10"/>
  <c r="D623" i="10" s="1"/>
  <c r="C624" i="10"/>
  <c r="D624" i="10" s="1"/>
  <c r="C625" i="10"/>
  <c r="D625" i="10" s="1"/>
  <c r="C626" i="10"/>
  <c r="D626" i="10" s="1"/>
  <c r="C627" i="10"/>
  <c r="D627" i="10" s="1"/>
  <c r="C628" i="10"/>
  <c r="D628" i="10" s="1"/>
  <c r="C629" i="10"/>
  <c r="D629" i="10" s="1"/>
  <c r="C630" i="10"/>
  <c r="D630" i="10" s="1"/>
  <c r="C631" i="10"/>
  <c r="D631" i="10" s="1"/>
  <c r="C632" i="10"/>
  <c r="D632" i="10" s="1"/>
  <c r="C633" i="10"/>
  <c r="D633" i="10" s="1"/>
  <c r="C634" i="10"/>
  <c r="D634" i="10" s="1"/>
  <c r="C635" i="10"/>
  <c r="D635" i="10" s="1"/>
  <c r="C636" i="10"/>
  <c r="D636" i="10" s="1"/>
  <c r="C637" i="10"/>
  <c r="D637" i="10" s="1"/>
  <c r="C638" i="10"/>
  <c r="D638" i="10" s="1"/>
  <c r="C639" i="10"/>
  <c r="D639" i="10" s="1"/>
  <c r="C640" i="10"/>
  <c r="D640" i="10" s="1"/>
  <c r="C641" i="10"/>
  <c r="D641" i="10" s="1"/>
  <c r="C642" i="10"/>
  <c r="D642" i="10" s="1"/>
  <c r="C643" i="10"/>
  <c r="D643" i="10" s="1"/>
  <c r="C644" i="10"/>
  <c r="D644" i="10" s="1"/>
  <c r="C645" i="10"/>
  <c r="D645" i="10" s="1"/>
  <c r="C646" i="10"/>
  <c r="D646" i="10" s="1"/>
  <c r="C647" i="10"/>
  <c r="D647" i="10" s="1"/>
  <c r="C648" i="10"/>
  <c r="D648" i="10" s="1"/>
  <c r="C649" i="10"/>
  <c r="D649" i="10" s="1"/>
  <c r="C650" i="10"/>
  <c r="D650" i="10" s="1"/>
  <c r="C651" i="10"/>
  <c r="D651" i="10" s="1"/>
  <c r="C652" i="10"/>
  <c r="D652" i="10" s="1"/>
  <c r="C653" i="10"/>
  <c r="D653" i="10" s="1"/>
  <c r="C654" i="10"/>
  <c r="D654" i="10" s="1"/>
  <c r="C655" i="10"/>
  <c r="D655" i="10" s="1"/>
  <c r="C656" i="10"/>
  <c r="D656" i="10" s="1"/>
  <c r="C657" i="10"/>
  <c r="D657" i="10" s="1"/>
  <c r="C658" i="10"/>
  <c r="D658" i="10" s="1"/>
  <c r="C659" i="10"/>
  <c r="D659" i="10" s="1"/>
  <c r="C660" i="10"/>
  <c r="D660" i="10" s="1"/>
  <c r="C661" i="10"/>
  <c r="D661" i="10" s="1"/>
  <c r="C662" i="10"/>
  <c r="D662" i="10" s="1"/>
  <c r="C663" i="10"/>
  <c r="D663" i="10" s="1"/>
  <c r="C664" i="10"/>
  <c r="D664" i="10" s="1"/>
  <c r="C665" i="10"/>
  <c r="D665" i="10" s="1"/>
  <c r="C666" i="10"/>
  <c r="D666" i="10" s="1"/>
  <c r="C667" i="10"/>
  <c r="D667" i="10" s="1"/>
  <c r="C668" i="10"/>
  <c r="D668" i="10" s="1"/>
  <c r="C669" i="10"/>
  <c r="D669" i="10" s="1"/>
  <c r="C670" i="10"/>
  <c r="D670" i="10" s="1"/>
  <c r="C671" i="10"/>
  <c r="D671" i="10" s="1"/>
  <c r="C672" i="10"/>
  <c r="D672" i="10" s="1"/>
  <c r="C673" i="10"/>
  <c r="D673" i="10" s="1"/>
  <c r="C674" i="10"/>
  <c r="D674" i="10" s="1"/>
  <c r="C675" i="10"/>
  <c r="D675" i="10" s="1"/>
  <c r="C676" i="10"/>
  <c r="D676" i="10" s="1"/>
  <c r="C677" i="10"/>
  <c r="D677" i="10" s="1"/>
  <c r="C678" i="10"/>
  <c r="D678" i="10" s="1"/>
  <c r="C679" i="10"/>
  <c r="D679" i="10" s="1"/>
  <c r="C680" i="10"/>
  <c r="D680" i="10" s="1"/>
  <c r="C681" i="10"/>
  <c r="D681" i="10" s="1"/>
  <c r="C682" i="10"/>
  <c r="D682" i="10" s="1"/>
  <c r="C683" i="10"/>
  <c r="D683" i="10" s="1"/>
  <c r="C684" i="10"/>
  <c r="D684" i="10" s="1"/>
  <c r="C685" i="10"/>
  <c r="D685" i="10" s="1"/>
  <c r="C686" i="10"/>
  <c r="D686" i="10" s="1"/>
  <c r="C687" i="10"/>
  <c r="D687" i="10" s="1"/>
  <c r="C688" i="10"/>
  <c r="D688" i="10" s="1"/>
  <c r="C689" i="10"/>
  <c r="D689" i="10" s="1"/>
  <c r="C690" i="10"/>
  <c r="D690" i="10" s="1"/>
  <c r="C691" i="10"/>
  <c r="D691" i="10" s="1"/>
  <c r="C692" i="10"/>
  <c r="D692" i="10" s="1"/>
  <c r="C693" i="10"/>
  <c r="D693" i="10" s="1"/>
  <c r="C694" i="10"/>
  <c r="D694" i="10" s="1"/>
  <c r="C695" i="10"/>
  <c r="D695" i="10" s="1"/>
  <c r="C696" i="10"/>
  <c r="D696" i="10" s="1"/>
  <c r="C697" i="10"/>
  <c r="D697" i="10" s="1"/>
  <c r="C698" i="10"/>
  <c r="D698" i="10" s="1"/>
  <c r="C699" i="10"/>
  <c r="D699" i="10" s="1"/>
  <c r="C700" i="10"/>
  <c r="D700" i="10" s="1"/>
  <c r="C701" i="10"/>
  <c r="D701" i="10" s="1"/>
  <c r="C702" i="10"/>
  <c r="D702" i="10" s="1"/>
  <c r="C703" i="10"/>
  <c r="D703" i="10" s="1"/>
  <c r="C704" i="10"/>
  <c r="D704" i="10" s="1"/>
  <c r="C705" i="10"/>
  <c r="D705" i="10" s="1"/>
  <c r="C706" i="10"/>
  <c r="D706" i="10" s="1"/>
  <c r="C707" i="10"/>
  <c r="D707" i="10" s="1"/>
  <c r="C708" i="10"/>
  <c r="D708" i="10" s="1"/>
  <c r="C709" i="10"/>
  <c r="D709" i="10" s="1"/>
  <c r="C710" i="10"/>
  <c r="D710" i="10" s="1"/>
  <c r="C711" i="10"/>
  <c r="D711" i="10" s="1"/>
  <c r="C712" i="10"/>
  <c r="D712" i="10" s="1"/>
  <c r="C713" i="10"/>
  <c r="D713" i="10" s="1"/>
  <c r="C714" i="10"/>
  <c r="D714" i="10" s="1"/>
  <c r="C715" i="10"/>
  <c r="D715" i="10" s="1"/>
  <c r="C716" i="10"/>
  <c r="D716" i="10" s="1"/>
  <c r="C717" i="10"/>
  <c r="D717" i="10" s="1"/>
  <c r="C718" i="10"/>
  <c r="D718" i="10" s="1"/>
  <c r="C719" i="10"/>
  <c r="D719" i="10" s="1"/>
  <c r="C720" i="10"/>
  <c r="D720" i="10" s="1"/>
  <c r="C721" i="10"/>
  <c r="D721" i="10" s="1"/>
  <c r="C722" i="10"/>
  <c r="D722" i="10" s="1"/>
  <c r="C723" i="10"/>
  <c r="D723" i="10" s="1"/>
  <c r="C724" i="10"/>
  <c r="D724" i="10" s="1"/>
  <c r="C725" i="10"/>
  <c r="D725" i="10" s="1"/>
  <c r="C726" i="10"/>
  <c r="D726" i="10" s="1"/>
  <c r="C727" i="10"/>
  <c r="D727" i="10" s="1"/>
  <c r="C728" i="10"/>
  <c r="D728" i="10" s="1"/>
  <c r="C729" i="10"/>
  <c r="D729" i="10" s="1"/>
  <c r="C730" i="10"/>
  <c r="D730" i="10" s="1"/>
  <c r="C731" i="10"/>
  <c r="D731" i="10" s="1"/>
  <c r="C732" i="10"/>
  <c r="D732" i="10" s="1"/>
  <c r="C733" i="10"/>
  <c r="D733" i="10" s="1"/>
  <c r="C734" i="10"/>
  <c r="D734" i="10" s="1"/>
  <c r="C735" i="10"/>
  <c r="D735" i="10" s="1"/>
  <c r="C736" i="10"/>
  <c r="D736" i="10" s="1"/>
  <c r="C737" i="10"/>
  <c r="D737" i="10" s="1"/>
  <c r="C738" i="10"/>
  <c r="D738" i="10" s="1"/>
  <c r="C739" i="10"/>
  <c r="D739" i="10" s="1"/>
  <c r="C740" i="10"/>
  <c r="D740" i="10" s="1"/>
  <c r="C741" i="10"/>
  <c r="D741" i="10" s="1"/>
  <c r="C742" i="10"/>
  <c r="D742" i="10" s="1"/>
  <c r="C743" i="10"/>
  <c r="D743" i="10" s="1"/>
  <c r="C744" i="10"/>
  <c r="D744" i="10" s="1"/>
  <c r="C745" i="10"/>
  <c r="D745" i="10" s="1"/>
  <c r="C746" i="10"/>
  <c r="D746" i="10" s="1"/>
  <c r="C747" i="10"/>
  <c r="D747" i="10" s="1"/>
  <c r="C748" i="10"/>
  <c r="D748" i="10" s="1"/>
  <c r="C749" i="10"/>
  <c r="D749" i="10" s="1"/>
  <c r="C750" i="10"/>
  <c r="D750" i="10" s="1"/>
  <c r="C751" i="10"/>
  <c r="D751" i="10" s="1"/>
  <c r="C752" i="10"/>
  <c r="D752" i="10" s="1"/>
  <c r="C753" i="10"/>
  <c r="D753" i="10" s="1"/>
  <c r="C754" i="10"/>
  <c r="D754" i="10" s="1"/>
  <c r="C755" i="10"/>
  <c r="D755" i="10" s="1"/>
  <c r="C756" i="10"/>
  <c r="D756" i="10" s="1"/>
  <c r="C757" i="10"/>
  <c r="D757" i="10" s="1"/>
  <c r="C758" i="10"/>
  <c r="D758" i="10" s="1"/>
  <c r="C759" i="10"/>
  <c r="D759" i="10" s="1"/>
  <c r="C760" i="10"/>
  <c r="D760" i="10" s="1"/>
  <c r="C761" i="10"/>
  <c r="D761" i="10" s="1"/>
  <c r="C762" i="10"/>
  <c r="D762" i="10" s="1"/>
  <c r="C763" i="10"/>
  <c r="D763" i="10" s="1"/>
  <c r="C764" i="10"/>
  <c r="D764" i="10" s="1"/>
  <c r="C765" i="10"/>
  <c r="D765" i="10" s="1"/>
  <c r="C766" i="10"/>
  <c r="D766" i="10" s="1"/>
  <c r="C767" i="10"/>
  <c r="D767" i="10" s="1"/>
  <c r="C768" i="10"/>
  <c r="D768" i="10" s="1"/>
  <c r="C769" i="10"/>
  <c r="D769" i="10" s="1"/>
  <c r="C770" i="10"/>
  <c r="D770" i="10" s="1"/>
  <c r="C771" i="10"/>
  <c r="D771" i="10" s="1"/>
  <c r="C772" i="10"/>
  <c r="D772" i="10" s="1"/>
  <c r="C773" i="10"/>
  <c r="D773" i="10" s="1"/>
  <c r="C774" i="10"/>
  <c r="D774" i="10" s="1"/>
  <c r="C775" i="10"/>
  <c r="D775" i="10" s="1"/>
  <c r="C776" i="10"/>
  <c r="D776" i="10" s="1"/>
  <c r="C777" i="10"/>
  <c r="D777" i="10" s="1"/>
  <c r="C778" i="10"/>
  <c r="D778" i="10" s="1"/>
  <c r="C779" i="10"/>
  <c r="D779" i="10" s="1"/>
  <c r="C780" i="10"/>
  <c r="D780" i="10" s="1"/>
  <c r="C781" i="10"/>
  <c r="D781" i="10" s="1"/>
  <c r="C782" i="10"/>
  <c r="D782" i="10" s="1"/>
  <c r="C783" i="10"/>
  <c r="D783" i="10" s="1"/>
  <c r="C784" i="10"/>
  <c r="D784" i="10" s="1"/>
  <c r="C785" i="10"/>
  <c r="D785" i="10" s="1"/>
  <c r="C786" i="10"/>
  <c r="D786" i="10" s="1"/>
  <c r="C787" i="10"/>
  <c r="D787" i="10" s="1"/>
  <c r="C788" i="10"/>
  <c r="D788" i="10" s="1"/>
  <c r="C789" i="10"/>
  <c r="D789" i="10" s="1"/>
  <c r="C790" i="10"/>
  <c r="D790" i="10" s="1"/>
  <c r="C791" i="10"/>
  <c r="D791" i="10" s="1"/>
  <c r="C792" i="10"/>
  <c r="D792" i="10" s="1"/>
  <c r="C793" i="10"/>
  <c r="D793" i="10" s="1"/>
  <c r="C794" i="10"/>
  <c r="D794" i="10" s="1"/>
  <c r="C795" i="10"/>
  <c r="D795" i="10" s="1"/>
  <c r="C796" i="10"/>
  <c r="D796" i="10" s="1"/>
  <c r="C797" i="10"/>
  <c r="D797" i="10" s="1"/>
  <c r="C798" i="10"/>
  <c r="D798" i="10" s="1"/>
  <c r="C799" i="10"/>
  <c r="D799" i="10" s="1"/>
  <c r="C800" i="10"/>
  <c r="D800" i="10" s="1"/>
  <c r="C801" i="10"/>
  <c r="D801" i="10" s="1"/>
  <c r="C802" i="10"/>
  <c r="D802" i="10" s="1"/>
  <c r="C803" i="10"/>
  <c r="D803" i="10" s="1"/>
  <c r="C804" i="10"/>
  <c r="D804" i="10" s="1"/>
  <c r="C805" i="10"/>
  <c r="D805" i="10" s="1"/>
  <c r="C806" i="10"/>
  <c r="D806" i="10" s="1"/>
  <c r="C807" i="10"/>
  <c r="D807" i="10" s="1"/>
  <c r="C808" i="10"/>
  <c r="D808" i="10" s="1"/>
  <c r="C809" i="10"/>
  <c r="D809" i="10" s="1"/>
  <c r="C810" i="10"/>
  <c r="D810" i="10" s="1"/>
  <c r="C811" i="10"/>
  <c r="D811" i="10" s="1"/>
  <c r="C812" i="10"/>
  <c r="D812" i="10" s="1"/>
  <c r="C813" i="10"/>
  <c r="D813" i="10" s="1"/>
  <c r="C814" i="10"/>
  <c r="D814" i="10" s="1"/>
  <c r="C815" i="10"/>
  <c r="D815" i="10" s="1"/>
  <c r="C816" i="10"/>
  <c r="D816" i="10" s="1"/>
  <c r="C817" i="10"/>
  <c r="D817" i="10" s="1"/>
  <c r="C818" i="10"/>
  <c r="D818" i="10" s="1"/>
  <c r="C819" i="10"/>
  <c r="D819" i="10" s="1"/>
  <c r="C820" i="10"/>
  <c r="D820" i="10" s="1"/>
  <c r="C821" i="10"/>
  <c r="D821" i="10" s="1"/>
  <c r="C822" i="10"/>
  <c r="D822" i="10" s="1"/>
  <c r="C823" i="10"/>
  <c r="D823" i="10" s="1"/>
  <c r="C824" i="10"/>
  <c r="D824" i="10" s="1"/>
  <c r="C825" i="10"/>
  <c r="D825" i="10" s="1"/>
  <c r="C826" i="10"/>
  <c r="D826" i="10" s="1"/>
  <c r="C827" i="10"/>
  <c r="D827" i="10" s="1"/>
  <c r="C828" i="10"/>
  <c r="D828" i="10" s="1"/>
  <c r="C829" i="10"/>
  <c r="D829" i="10" s="1"/>
  <c r="C830" i="10"/>
  <c r="D830" i="10" s="1"/>
  <c r="C831" i="10"/>
  <c r="D831" i="10" s="1"/>
  <c r="C832" i="10"/>
  <c r="D832" i="10" s="1"/>
  <c r="C833" i="10"/>
  <c r="D833" i="10" s="1"/>
  <c r="C834" i="10"/>
  <c r="D834" i="10" s="1"/>
  <c r="C835" i="10"/>
  <c r="D835" i="10" s="1"/>
  <c r="C836" i="10"/>
  <c r="D836" i="10" s="1"/>
  <c r="C837" i="10"/>
  <c r="D837" i="10" s="1"/>
  <c r="C838" i="10"/>
  <c r="D838" i="10" s="1"/>
  <c r="C839" i="10"/>
  <c r="D839" i="10" s="1"/>
  <c r="C840" i="10"/>
  <c r="D840" i="10" s="1"/>
  <c r="C841" i="10"/>
  <c r="D841" i="10" s="1"/>
  <c r="C842" i="10"/>
  <c r="D842" i="10" s="1"/>
  <c r="C843" i="10"/>
  <c r="D843" i="10" s="1"/>
  <c r="C844" i="10"/>
  <c r="D844" i="10" s="1"/>
  <c r="C845" i="10"/>
  <c r="D845" i="10" s="1"/>
  <c r="C846" i="10"/>
  <c r="D846" i="10" s="1"/>
  <c r="C847" i="10"/>
  <c r="D847" i="10" s="1"/>
  <c r="C848" i="10"/>
  <c r="D848" i="10" s="1"/>
  <c r="C849" i="10"/>
  <c r="D849" i="10" s="1"/>
  <c r="C850" i="10"/>
  <c r="D850" i="10" s="1"/>
  <c r="C851" i="10"/>
  <c r="D851" i="10" s="1"/>
  <c r="C852" i="10"/>
  <c r="D852" i="10" s="1"/>
  <c r="C853" i="10"/>
  <c r="D853" i="10" s="1"/>
  <c r="C854" i="10"/>
  <c r="D854" i="10" s="1"/>
  <c r="C855" i="10"/>
  <c r="D855" i="10" s="1"/>
  <c r="C856" i="10"/>
  <c r="D856" i="10" s="1"/>
  <c r="C857" i="10"/>
  <c r="D857" i="10" s="1"/>
  <c r="C858" i="10"/>
  <c r="D858" i="10" s="1"/>
  <c r="C859" i="10"/>
  <c r="D859" i="10" s="1"/>
  <c r="C860" i="10"/>
  <c r="D860" i="10" s="1"/>
  <c r="C861" i="10"/>
  <c r="D861" i="10" s="1"/>
  <c r="C862" i="10"/>
  <c r="D862" i="10" s="1"/>
  <c r="C863" i="10"/>
  <c r="D863" i="10" s="1"/>
  <c r="C864" i="10"/>
  <c r="D864" i="10" s="1"/>
  <c r="C865" i="10"/>
  <c r="D865" i="10" s="1"/>
  <c r="C866" i="10"/>
  <c r="D866" i="10" s="1"/>
  <c r="C867" i="10"/>
  <c r="D867" i="10" s="1"/>
  <c r="C868" i="10"/>
  <c r="D868" i="10" s="1"/>
  <c r="C869" i="10"/>
  <c r="D869" i="10" s="1"/>
  <c r="C870" i="10"/>
  <c r="D870" i="10" s="1"/>
  <c r="C871" i="10"/>
  <c r="D871" i="10" s="1"/>
  <c r="C872" i="10"/>
  <c r="D872" i="10" s="1"/>
  <c r="C873" i="10"/>
  <c r="D873" i="10" s="1"/>
  <c r="C874" i="10"/>
  <c r="D874" i="10" s="1"/>
  <c r="C875" i="10"/>
  <c r="D875" i="10" s="1"/>
  <c r="C876" i="10"/>
  <c r="D876" i="10" s="1"/>
  <c r="C877" i="10"/>
  <c r="D877" i="10" s="1"/>
  <c r="C878" i="10"/>
  <c r="D878" i="10" s="1"/>
  <c r="C879" i="10"/>
  <c r="D879" i="10" s="1"/>
  <c r="C880" i="10"/>
  <c r="D880" i="10" s="1"/>
  <c r="C881" i="10"/>
  <c r="D881" i="10" s="1"/>
  <c r="C882" i="10"/>
  <c r="D882" i="10" s="1"/>
  <c r="C883" i="10"/>
  <c r="D883" i="10" s="1"/>
  <c r="C884" i="10"/>
  <c r="D884" i="10" s="1"/>
  <c r="C885" i="10"/>
  <c r="D885" i="10" s="1"/>
  <c r="C886" i="10"/>
  <c r="D886" i="10" s="1"/>
  <c r="C887" i="10"/>
  <c r="D887" i="10" s="1"/>
  <c r="C888" i="10"/>
  <c r="D888" i="10" s="1"/>
  <c r="C889" i="10"/>
  <c r="D889" i="10" s="1"/>
  <c r="C890" i="10"/>
  <c r="D890" i="10" s="1"/>
  <c r="C891" i="10"/>
  <c r="D891" i="10" s="1"/>
  <c r="C892" i="10"/>
  <c r="D892" i="10" s="1"/>
  <c r="C893" i="10"/>
  <c r="D893" i="10" s="1"/>
  <c r="C894" i="10"/>
  <c r="D894" i="10" s="1"/>
  <c r="C895" i="10"/>
  <c r="D895" i="10" s="1"/>
  <c r="C896" i="10"/>
  <c r="D896" i="10" s="1"/>
  <c r="C897" i="10"/>
  <c r="D897" i="10" s="1"/>
  <c r="C898" i="10"/>
  <c r="D898" i="10" s="1"/>
  <c r="C899" i="10"/>
  <c r="D899" i="10" s="1"/>
  <c r="C900" i="10"/>
  <c r="D900" i="10" s="1"/>
  <c r="C901" i="10"/>
  <c r="D901" i="10" s="1"/>
  <c r="C902" i="10"/>
  <c r="D902" i="10" s="1"/>
  <c r="C903" i="10"/>
  <c r="D903" i="10" s="1"/>
  <c r="C904" i="10"/>
  <c r="D904" i="10" s="1"/>
  <c r="C905" i="10"/>
  <c r="D905" i="10" s="1"/>
  <c r="C906" i="10"/>
  <c r="D906" i="10" s="1"/>
  <c r="C907" i="10"/>
  <c r="D907" i="10" s="1"/>
  <c r="C908" i="10"/>
  <c r="D908" i="10" s="1"/>
  <c r="C909" i="10"/>
  <c r="D909" i="10" s="1"/>
  <c r="C910" i="10"/>
  <c r="D910" i="10" s="1"/>
  <c r="C911" i="10"/>
  <c r="D911" i="10" s="1"/>
  <c r="C912" i="10"/>
  <c r="D912" i="10" s="1"/>
  <c r="C913" i="10"/>
  <c r="D913" i="10" s="1"/>
  <c r="C914" i="10"/>
  <c r="D914" i="10" s="1"/>
  <c r="C915" i="10"/>
  <c r="D915" i="10" s="1"/>
  <c r="C916" i="10"/>
  <c r="D916" i="10" s="1"/>
  <c r="C917" i="10"/>
  <c r="D917" i="10" s="1"/>
  <c r="C918" i="10"/>
  <c r="D918" i="10" s="1"/>
  <c r="C919" i="10"/>
  <c r="D919" i="10" s="1"/>
  <c r="C920" i="10"/>
  <c r="D920" i="10" s="1"/>
  <c r="C921" i="10"/>
  <c r="D921" i="10" s="1"/>
  <c r="C922" i="10"/>
  <c r="D922" i="10" s="1"/>
  <c r="C923" i="10"/>
  <c r="D923" i="10" s="1"/>
  <c r="C924" i="10"/>
  <c r="D924" i="10" s="1"/>
  <c r="C925" i="10"/>
  <c r="D925" i="10" s="1"/>
  <c r="C926" i="10"/>
  <c r="D926" i="10" s="1"/>
  <c r="C927" i="10"/>
  <c r="D927" i="10" s="1"/>
  <c r="C928" i="10"/>
  <c r="D928" i="10" s="1"/>
  <c r="C929" i="10"/>
  <c r="D929" i="10" s="1"/>
  <c r="C930" i="10"/>
  <c r="D930" i="10" s="1"/>
  <c r="C931" i="10"/>
  <c r="D931" i="10" s="1"/>
  <c r="C932" i="10"/>
  <c r="D932" i="10" s="1"/>
  <c r="C933" i="10"/>
  <c r="D933" i="10" s="1"/>
  <c r="C934" i="10"/>
  <c r="D934" i="10" s="1"/>
  <c r="C935" i="10"/>
  <c r="D935" i="10" s="1"/>
  <c r="C936" i="10"/>
  <c r="D936" i="10" s="1"/>
  <c r="C937" i="10"/>
  <c r="D937" i="10" s="1"/>
  <c r="C938" i="10"/>
  <c r="D938" i="10" s="1"/>
  <c r="C939" i="10"/>
  <c r="D939" i="10" s="1"/>
  <c r="C940" i="10"/>
  <c r="D940" i="10" s="1"/>
  <c r="C941" i="10"/>
  <c r="D941" i="10" s="1"/>
  <c r="C942" i="10"/>
  <c r="D942" i="10" s="1"/>
  <c r="C943" i="10"/>
  <c r="D943" i="10" s="1"/>
  <c r="C944" i="10"/>
  <c r="D944" i="10" s="1"/>
  <c r="C945" i="10"/>
  <c r="D945" i="10" s="1"/>
  <c r="C946" i="10"/>
  <c r="D946" i="10" s="1"/>
  <c r="C947" i="10"/>
  <c r="D947" i="10" s="1"/>
  <c r="C948" i="10"/>
  <c r="D948" i="10" s="1"/>
  <c r="C949" i="10"/>
  <c r="D949" i="10" s="1"/>
  <c r="C950" i="10"/>
  <c r="D950" i="10" s="1"/>
  <c r="C951" i="10"/>
  <c r="D951" i="10" s="1"/>
  <c r="C952" i="10"/>
  <c r="D952" i="10" s="1"/>
  <c r="C953" i="10"/>
  <c r="D953" i="10" s="1"/>
  <c r="C954" i="10"/>
  <c r="D954" i="10" s="1"/>
  <c r="C955" i="10"/>
  <c r="D955" i="10" s="1"/>
  <c r="C826" i="8" l="1"/>
  <c r="D826" i="8" s="1"/>
  <c r="C568" i="8"/>
  <c r="D568" i="8" s="1"/>
  <c r="C830" i="8"/>
  <c r="D830" i="8" s="1"/>
  <c r="C657" i="8"/>
  <c r="D657" i="8" s="1"/>
  <c r="C949" i="8"/>
  <c r="D949" i="8" s="1"/>
  <c r="C393" i="8"/>
  <c r="D393" i="8" s="1"/>
  <c r="C857" i="8"/>
  <c r="D857" i="8" s="1"/>
  <c r="C489" i="8"/>
  <c r="D489" i="8" s="1"/>
  <c r="C674" i="8"/>
  <c r="D674" i="8" s="1"/>
  <c r="C950" i="8"/>
  <c r="D950" i="8" s="1"/>
  <c r="C266" i="8"/>
  <c r="D266" i="8" s="1"/>
  <c r="C225" i="8"/>
  <c r="D225" i="8" s="1"/>
  <c r="C721" i="8"/>
  <c r="D721" i="8" s="1"/>
  <c r="C394" i="8"/>
  <c r="D394" i="8" s="1"/>
  <c r="C569" i="8"/>
  <c r="D569" i="8" s="1"/>
  <c r="C759" i="8"/>
  <c r="D759" i="8" s="1"/>
  <c r="C675" i="8"/>
  <c r="D675" i="8" s="1"/>
  <c r="C736" i="8"/>
  <c r="D736" i="8" s="1"/>
  <c r="C587" i="8"/>
  <c r="D587" i="8" s="1"/>
  <c r="C760" i="8"/>
  <c r="D760" i="8" s="1"/>
  <c r="C761" i="8"/>
  <c r="D761" i="8" s="1"/>
  <c r="C299" i="8"/>
  <c r="D299" i="8" s="1"/>
  <c r="C858" i="8"/>
  <c r="D858" i="8" s="1"/>
  <c r="C859" i="8"/>
  <c r="D859" i="8" s="1"/>
  <c r="C786" i="8"/>
  <c r="D786" i="8" s="1"/>
  <c r="C798" i="8"/>
  <c r="D798" i="8" s="1"/>
  <c r="C490" i="8"/>
  <c r="D490" i="8" s="1"/>
  <c r="C491" i="8"/>
  <c r="D491" i="8" s="1"/>
  <c r="C49" i="8"/>
  <c r="D49" i="8" s="1"/>
  <c r="C492" i="8"/>
  <c r="D492" i="8" s="1"/>
  <c r="C860" i="8"/>
  <c r="D860" i="8" s="1"/>
  <c r="C737" i="8"/>
  <c r="D737" i="8" s="1"/>
  <c r="C588" i="8"/>
  <c r="D588" i="8" s="1"/>
  <c r="C493" i="8"/>
  <c r="D493" i="8" s="1"/>
  <c r="C670" i="8"/>
  <c r="D670" i="8" s="1"/>
  <c r="C787" i="8"/>
  <c r="D787" i="8" s="1"/>
  <c r="C219" i="8"/>
  <c r="D219" i="8" s="1"/>
  <c r="C762" i="8"/>
  <c r="D762" i="8" s="1"/>
  <c r="C589" i="8"/>
  <c r="D589" i="8" s="1"/>
  <c r="C788" i="8"/>
  <c r="D788" i="8" s="1"/>
  <c r="C590" i="8"/>
  <c r="D590" i="8" s="1"/>
  <c r="C676" i="8"/>
  <c r="D676" i="8" s="1"/>
  <c r="C591" i="8"/>
  <c r="D591" i="8" s="1"/>
  <c r="C677" i="8"/>
  <c r="D677" i="8" s="1"/>
  <c r="C658" i="8"/>
  <c r="D658" i="8" s="1"/>
  <c r="C183" i="8"/>
  <c r="D183" i="8" s="1"/>
  <c r="C722" i="8"/>
  <c r="D722" i="8" s="1"/>
  <c r="C494" i="8"/>
  <c r="D494" i="8" s="1"/>
  <c r="C395" i="8"/>
  <c r="D395" i="8" s="1"/>
  <c r="C396" i="8"/>
  <c r="D396" i="8" s="1"/>
  <c r="C738" i="8"/>
  <c r="D738" i="8" s="1"/>
  <c r="C678" i="8"/>
  <c r="D678" i="8" s="1"/>
  <c r="C679" i="8"/>
  <c r="D679" i="8" s="1"/>
  <c r="C680" i="8"/>
  <c r="D680" i="8" s="1"/>
  <c r="C681" i="8"/>
  <c r="D681" i="8" s="1"/>
  <c r="C739" i="8"/>
  <c r="D739" i="8" s="1"/>
  <c r="C397" i="8"/>
  <c r="D397" i="8" s="1"/>
  <c r="C143" i="8"/>
  <c r="D143" i="8" s="1"/>
  <c r="C495" i="8"/>
  <c r="D495" i="8" s="1"/>
  <c r="C398" i="8"/>
  <c r="D398" i="8" s="1"/>
  <c r="C592" i="8"/>
  <c r="D592" i="8" s="1"/>
  <c r="C593" i="8"/>
  <c r="D593" i="8" s="1"/>
  <c r="C457" i="8"/>
  <c r="D457" i="8" s="1"/>
  <c r="C102" i="8"/>
  <c r="D102" i="8" s="1"/>
  <c r="C458" i="8"/>
  <c r="D458" i="8" s="1"/>
  <c r="C682" i="8"/>
  <c r="D682" i="8" s="1"/>
  <c r="C399" i="8"/>
  <c r="D399" i="8" s="1"/>
  <c r="C459" i="8"/>
  <c r="D459" i="8" s="1"/>
  <c r="C496" i="8"/>
  <c r="D496" i="8" s="1"/>
  <c r="C594" i="8"/>
  <c r="D594" i="8" s="1"/>
  <c r="C134" i="8"/>
  <c r="D134" i="8" s="1"/>
  <c r="C460" i="8"/>
  <c r="D460" i="8" s="1"/>
  <c r="C208" i="8"/>
  <c r="D208" i="8" s="1"/>
  <c r="C103" i="8"/>
  <c r="D103" i="8" s="1"/>
  <c r="C153" i="8"/>
  <c r="D153" i="8" s="1"/>
  <c r="C400" i="8"/>
  <c r="D400" i="8" s="1"/>
  <c r="C683" i="8"/>
  <c r="D683" i="8" s="1"/>
  <c r="C245" i="8"/>
  <c r="D245" i="8" s="1"/>
  <c r="C300" i="8"/>
  <c r="D300" i="8" s="1"/>
  <c r="C659" i="8"/>
  <c r="D659" i="8" s="1"/>
  <c r="C329" i="8"/>
  <c r="D329" i="8" s="1"/>
  <c r="C261" i="8"/>
  <c r="D261" i="8" s="1"/>
  <c r="C595" i="8"/>
  <c r="D595" i="8" s="1"/>
  <c r="C461" i="8"/>
  <c r="D461" i="8" s="1"/>
  <c r="C401" i="8"/>
  <c r="D401" i="8" s="1"/>
  <c r="C462" i="8"/>
  <c r="D462" i="8" s="1"/>
  <c r="C246" i="8"/>
  <c r="D246" i="8" s="1"/>
  <c r="C301" i="8"/>
  <c r="D301" i="8" s="1"/>
  <c r="C861" i="8"/>
  <c r="D861" i="8" s="1"/>
  <c r="C285" i="8"/>
  <c r="D285" i="8" s="1"/>
  <c r="C497" i="8"/>
  <c r="D497" i="8" s="1"/>
  <c r="C402" i="8"/>
  <c r="D402" i="8" s="1"/>
  <c r="C596" i="8"/>
  <c r="D596" i="8" s="1"/>
  <c r="C330" i="8"/>
  <c r="D330" i="8" s="1"/>
  <c r="C286" i="8"/>
  <c r="D286" i="8" s="1"/>
  <c r="C403" i="8"/>
  <c r="D403" i="8" s="1"/>
  <c r="C404" i="8"/>
  <c r="D404" i="8" s="1"/>
  <c r="C267" i="8"/>
  <c r="D267" i="8" s="1"/>
  <c r="C405" i="8"/>
  <c r="D405" i="8" s="1"/>
  <c r="C577" i="8"/>
  <c r="D577" i="8" s="1"/>
  <c r="C247" i="8"/>
  <c r="D247" i="8" s="1"/>
  <c r="C406" i="8"/>
  <c r="D406" i="8" s="1"/>
  <c r="C268" i="8"/>
  <c r="D268" i="8" s="1"/>
  <c r="C232" i="8"/>
  <c r="D232" i="8" s="1"/>
  <c r="C331" i="8"/>
  <c r="D331" i="8" s="1"/>
  <c r="C158" i="8"/>
  <c r="D158" i="8" s="1"/>
  <c r="C498" i="8"/>
  <c r="D498" i="8" s="1"/>
  <c r="C248" i="8"/>
  <c r="D248" i="8" s="1"/>
  <c r="C332" i="8"/>
  <c r="D332" i="8" s="1"/>
  <c r="C125" i="8"/>
  <c r="D125" i="8" s="1"/>
  <c r="C407" i="8"/>
  <c r="D407" i="8" s="1"/>
  <c r="C763" i="8"/>
  <c r="D763" i="8" s="1"/>
  <c r="C234" i="8"/>
  <c r="D234" i="8" s="1"/>
  <c r="C264" i="8"/>
  <c r="D264" i="8" s="1"/>
  <c r="C333" i="8"/>
  <c r="D333" i="8" s="1"/>
  <c r="C408" i="8"/>
  <c r="D408" i="8" s="1"/>
  <c r="C262" i="8"/>
  <c r="D262" i="8" s="1"/>
  <c r="C463" i="8"/>
  <c r="D463" i="8" s="1"/>
  <c r="C334" i="8"/>
  <c r="D334" i="8" s="1"/>
  <c r="C597" i="8"/>
  <c r="D597" i="8" s="1"/>
  <c r="C409" i="8"/>
  <c r="D409" i="8" s="1"/>
  <c r="C499" i="8"/>
  <c r="D499" i="8" s="1"/>
  <c r="C359" i="8"/>
  <c r="D359" i="8" s="1"/>
  <c r="C249" i="8"/>
  <c r="D249" i="8" s="1"/>
  <c r="C302" i="8"/>
  <c r="D302" i="8" s="1"/>
  <c r="C250" i="8"/>
  <c r="D250" i="8" s="1"/>
  <c r="C241" i="8"/>
  <c r="D241" i="8" s="1"/>
  <c r="C269" i="8"/>
  <c r="D269" i="8" s="1"/>
  <c r="C500" i="8"/>
  <c r="D500" i="8" s="1"/>
  <c r="C287" i="8"/>
  <c r="D287" i="8" s="1"/>
  <c r="C270" i="8"/>
  <c r="D270" i="8" s="1"/>
  <c r="C501" i="8"/>
  <c r="D501" i="8" s="1"/>
  <c r="C251" i="8"/>
  <c r="D251" i="8" s="1"/>
  <c r="C233" i="8"/>
  <c r="D233" i="8" s="1"/>
  <c r="C502" i="8"/>
  <c r="D502" i="8" s="1"/>
  <c r="C360" i="8"/>
  <c r="D360" i="8" s="1"/>
  <c r="C192" i="8"/>
  <c r="D192" i="8" s="1"/>
  <c r="C740" i="8"/>
  <c r="D740" i="8" s="1"/>
  <c r="C335" i="8"/>
  <c r="D335" i="8" s="1"/>
  <c r="C503" i="8"/>
  <c r="D503" i="8" s="1"/>
  <c r="C361" i="8"/>
  <c r="D361" i="8" s="1"/>
  <c r="C362" i="8"/>
  <c r="D362" i="8" s="1"/>
  <c r="C504" i="8"/>
  <c r="D504" i="8" s="1"/>
  <c r="C363" i="8"/>
  <c r="D363" i="8" s="1"/>
  <c r="C684" i="8"/>
  <c r="D684" i="8" s="1"/>
  <c r="C193" i="8"/>
  <c r="D193" i="8" s="1"/>
  <c r="C598" i="8"/>
  <c r="D598" i="8" s="1"/>
  <c r="C252" i="8"/>
  <c r="D252" i="8" s="1"/>
  <c r="C126" i="8"/>
  <c r="D126" i="8" s="1"/>
  <c r="C599" i="8"/>
  <c r="D599" i="8" s="1"/>
  <c r="C505" i="8"/>
  <c r="D505" i="8" s="1"/>
  <c r="C235" i="8"/>
  <c r="D235" i="8" s="1"/>
  <c r="C303" i="8"/>
  <c r="D303" i="8" s="1"/>
  <c r="C741" i="8"/>
  <c r="D741" i="8" s="1"/>
  <c r="C600" i="8"/>
  <c r="D600" i="8" s="1"/>
  <c r="C304" i="8"/>
  <c r="D304" i="8" s="1"/>
  <c r="C601" i="8"/>
  <c r="D601" i="8" s="1"/>
  <c r="C464" i="8"/>
  <c r="D464" i="8" s="1"/>
  <c r="C602" i="8"/>
  <c r="D602" i="8" s="1"/>
  <c r="C603" i="8"/>
  <c r="D603" i="8" s="1"/>
  <c r="C465" i="8"/>
  <c r="D465" i="8" s="1"/>
  <c r="C364" i="8"/>
  <c r="D364" i="8" s="1"/>
  <c r="C365" i="8"/>
  <c r="D365" i="8" s="1"/>
  <c r="C159" i="8"/>
  <c r="D159" i="8" s="1"/>
  <c r="C506" i="8"/>
  <c r="D506" i="8" s="1"/>
  <c r="C223" i="8"/>
  <c r="D223" i="8" s="1"/>
  <c r="C604" i="8"/>
  <c r="D604" i="8" s="1"/>
  <c r="C742" i="8"/>
  <c r="D742" i="8" s="1"/>
  <c r="C812" i="8"/>
  <c r="D812" i="8" s="1"/>
  <c r="C224" i="8"/>
  <c r="D224" i="8" s="1"/>
  <c r="C220" i="8"/>
  <c r="D220" i="8" s="1"/>
  <c r="C172" i="8"/>
  <c r="D172" i="8" s="1"/>
  <c r="C743" i="8"/>
  <c r="D743" i="8" s="1"/>
  <c r="C507" i="8"/>
  <c r="D507" i="8" s="1"/>
  <c r="C253" i="8"/>
  <c r="D253" i="8" s="1"/>
  <c r="C821" i="8"/>
  <c r="D821" i="8" s="1"/>
  <c r="C410" i="8"/>
  <c r="D410" i="8" s="1"/>
  <c r="C578" i="8"/>
  <c r="D578" i="8" s="1"/>
  <c r="C813" i="8"/>
  <c r="D813" i="8" s="1"/>
  <c r="C508" i="8"/>
  <c r="D508" i="8" s="1"/>
  <c r="C411" i="8"/>
  <c r="D411" i="8" s="1"/>
  <c r="C802" i="8"/>
  <c r="D802" i="8" s="1"/>
  <c r="C254" i="8"/>
  <c r="D254" i="8" s="1"/>
  <c r="C685" i="8"/>
  <c r="D685" i="8" s="1"/>
  <c r="C242" i="8"/>
  <c r="D242" i="8" s="1"/>
  <c r="C288" i="8"/>
  <c r="D288" i="8" s="1"/>
  <c r="C509" i="8"/>
  <c r="D509" i="8" s="1"/>
  <c r="C789" i="8"/>
  <c r="D789" i="8" s="1"/>
  <c r="C605" i="8"/>
  <c r="D605" i="8" s="1"/>
  <c r="C336" i="8"/>
  <c r="D336" i="8" s="1"/>
  <c r="C337" i="8"/>
  <c r="D337" i="8" s="1"/>
  <c r="C744" i="8"/>
  <c r="D744" i="8" s="1"/>
  <c r="C412" i="8"/>
  <c r="D412" i="8" s="1"/>
  <c r="C413" i="8"/>
  <c r="D413" i="8" s="1"/>
  <c r="C230" i="8"/>
  <c r="D230" i="8" s="1"/>
  <c r="C579" i="8"/>
  <c r="D579" i="8" s="1"/>
  <c r="C606" i="8"/>
  <c r="D606" i="8" s="1"/>
  <c r="C466" i="8"/>
  <c r="D466" i="8" s="1"/>
  <c r="C305" i="8"/>
  <c r="D305" i="8" s="1"/>
  <c r="C686" i="8"/>
  <c r="D686" i="8" s="1"/>
  <c r="C660" i="8"/>
  <c r="D660" i="8" s="1"/>
  <c r="C338" i="8"/>
  <c r="D338" i="8" s="1"/>
  <c r="C510" i="8"/>
  <c r="D510" i="8" s="1"/>
  <c r="C687" i="8"/>
  <c r="D687" i="8" s="1"/>
  <c r="C824" i="8"/>
  <c r="D824" i="8" s="1"/>
  <c r="C306" i="8"/>
  <c r="D306" i="8" s="1"/>
  <c r="C688" i="8"/>
  <c r="D688" i="8" s="1"/>
  <c r="C723" i="8"/>
  <c r="D723" i="8" s="1"/>
  <c r="C271" i="8"/>
  <c r="D271" i="8" s="1"/>
  <c r="C339" i="8"/>
  <c r="D339" i="8" s="1"/>
  <c r="C87" i="8"/>
  <c r="D87" i="8" s="1"/>
  <c r="C827" i="8"/>
  <c r="D827" i="8" s="1"/>
  <c r="C104" i="8"/>
  <c r="D104" i="8" s="1"/>
  <c r="C226" i="8"/>
  <c r="D226" i="8" s="1"/>
  <c r="C607" i="8"/>
  <c r="D607" i="8" s="1"/>
  <c r="C580" i="8"/>
  <c r="D580" i="8" s="1"/>
  <c r="C22" i="8"/>
  <c r="D22" i="8" s="1"/>
  <c r="C340" i="8"/>
  <c r="D340" i="8" s="1"/>
  <c r="C414" i="8"/>
  <c r="D414" i="8" s="1"/>
  <c r="C202" i="8"/>
  <c r="D202" i="8" s="1"/>
  <c r="C940" i="8"/>
  <c r="D940" i="8" s="1"/>
  <c r="C116" i="8"/>
  <c r="D116" i="8" s="1"/>
  <c r="C814" i="8"/>
  <c r="D814" i="8" s="1"/>
  <c r="C764" i="8"/>
  <c r="D764" i="8" s="1"/>
  <c r="C689" i="8"/>
  <c r="D689" i="8" s="1"/>
  <c r="C790" i="8"/>
  <c r="D790" i="8" s="1"/>
  <c r="C765" i="8"/>
  <c r="D765" i="8" s="1"/>
  <c r="C415" i="8"/>
  <c r="D415" i="8" s="1"/>
  <c r="C724" i="8"/>
  <c r="D724" i="8" s="1"/>
  <c r="C467" i="8"/>
  <c r="D467" i="8" s="1"/>
  <c r="C608" i="8"/>
  <c r="D608" i="8" s="1"/>
  <c r="C307" i="8"/>
  <c r="D307" i="8" s="1"/>
  <c r="C416" i="8"/>
  <c r="D416" i="8" s="1"/>
  <c r="C511" i="8"/>
  <c r="D511" i="8" s="1"/>
  <c r="C512" i="8"/>
  <c r="D512" i="8" s="1"/>
  <c r="C184" i="8"/>
  <c r="D184" i="8" s="1"/>
  <c r="C366" i="8"/>
  <c r="D366" i="8" s="1"/>
  <c r="C468" i="8"/>
  <c r="D468" i="8" s="1"/>
  <c r="C513" i="8"/>
  <c r="D513" i="8" s="1"/>
  <c r="C417" i="8"/>
  <c r="D417" i="8" s="1"/>
  <c r="C418" i="8"/>
  <c r="D418" i="8" s="1"/>
  <c r="C514" i="8"/>
  <c r="D514" i="8" s="1"/>
  <c r="C609" i="8"/>
  <c r="D609" i="8" s="1"/>
  <c r="C570" i="8"/>
  <c r="D570" i="8" s="1"/>
  <c r="C515" i="8"/>
  <c r="D515" i="8" s="1"/>
  <c r="C610" i="8"/>
  <c r="D610" i="8" s="1"/>
  <c r="C611" i="8"/>
  <c r="D611" i="8" s="1"/>
  <c r="C255" i="8"/>
  <c r="D255" i="8" s="1"/>
  <c r="C367" i="8"/>
  <c r="D367" i="8" s="1"/>
  <c r="C173" i="8"/>
  <c r="D173" i="8" s="1"/>
  <c r="C571" i="8"/>
  <c r="D571" i="8" s="1"/>
  <c r="C209" i="8"/>
  <c r="D209" i="8" s="1"/>
  <c r="C862" i="8"/>
  <c r="D862" i="8" s="1"/>
  <c r="C835" i="8"/>
  <c r="D835" i="8" s="1"/>
  <c r="C815" i="8"/>
  <c r="D815" i="8" s="1"/>
  <c r="C782" i="8"/>
  <c r="D782" i="8" s="1"/>
  <c r="C803" i="8"/>
  <c r="D803" i="8" s="1"/>
  <c r="C745" i="8"/>
  <c r="D745" i="8" s="1"/>
  <c r="C516" i="8"/>
  <c r="D516" i="8" s="1"/>
  <c r="C799" i="8"/>
  <c r="D799" i="8" s="1"/>
  <c r="C419" i="8"/>
  <c r="D419" i="8" s="1"/>
  <c r="C783" i="8"/>
  <c r="D783" i="8" s="1"/>
  <c r="C228" i="8"/>
  <c r="D228" i="8" s="1"/>
  <c r="C863" i="8"/>
  <c r="D863" i="8" s="1"/>
  <c r="C78" i="8"/>
  <c r="D78" i="8" s="1"/>
  <c r="C517" i="8"/>
  <c r="D517" i="8" s="1"/>
  <c r="C420" i="8"/>
  <c r="D420" i="8" s="1"/>
  <c r="C518" i="8"/>
  <c r="D518" i="8" s="1"/>
  <c r="C243" i="8"/>
  <c r="D243" i="8" s="1"/>
  <c r="C519" i="8"/>
  <c r="D519" i="8" s="1"/>
  <c r="C520" i="8"/>
  <c r="D520" i="8" s="1"/>
  <c r="C308" i="8"/>
  <c r="D308" i="8" s="1"/>
  <c r="C808" i="8"/>
  <c r="D808" i="8" s="1"/>
  <c r="C816" i="8"/>
  <c r="D816" i="8" s="1"/>
  <c r="C690" i="8"/>
  <c r="D690" i="8" s="1"/>
  <c r="C421" i="8"/>
  <c r="D421" i="8" s="1"/>
  <c r="C341" i="8"/>
  <c r="D341" i="8" s="1"/>
  <c r="C272" i="8"/>
  <c r="D272" i="8" s="1"/>
  <c r="C804" i="8"/>
  <c r="D804" i="8" s="1"/>
  <c r="C671" i="8"/>
  <c r="D671" i="8" s="1"/>
  <c r="C766" i="8"/>
  <c r="D766" i="8" s="1"/>
  <c r="C422" i="8"/>
  <c r="D422" i="8" s="1"/>
  <c r="C791" i="8"/>
  <c r="D791" i="8" s="1"/>
  <c r="C805" i="8"/>
  <c r="D805" i="8" s="1"/>
  <c r="C423" i="8"/>
  <c r="D423" i="8" s="1"/>
  <c r="C784" i="8"/>
  <c r="D784" i="8" s="1"/>
  <c r="C368" i="8"/>
  <c r="D368" i="8" s="1"/>
  <c r="C767" i="8"/>
  <c r="D767" i="8" s="1"/>
  <c r="C612" i="8"/>
  <c r="D612" i="8" s="1"/>
  <c r="C809" i="8"/>
  <c r="D809" i="8" s="1"/>
  <c r="C454" i="8"/>
  <c r="D454" i="8" s="1"/>
  <c r="C806" i="8"/>
  <c r="D806" i="8" s="1"/>
  <c r="C424" i="8"/>
  <c r="D424" i="8" s="1"/>
  <c r="C613" i="8"/>
  <c r="D613" i="8" s="1"/>
  <c r="C309" i="8"/>
  <c r="D309" i="8" s="1"/>
  <c r="C221" i="8"/>
  <c r="D221" i="8" s="1"/>
  <c r="C194" i="8"/>
  <c r="D194" i="8" s="1"/>
  <c r="C195" i="8"/>
  <c r="D195" i="8" s="1"/>
  <c r="C817" i="8"/>
  <c r="D817" i="8" s="1"/>
  <c r="C196" i="8"/>
  <c r="D196" i="8" s="1"/>
  <c r="C800" i="8"/>
  <c r="D800" i="8" s="1"/>
  <c r="C818" i="8"/>
  <c r="D818" i="8" s="1"/>
  <c r="C273" i="8"/>
  <c r="D273" i="8" s="1"/>
  <c r="C864" i="8"/>
  <c r="D864" i="8" s="1"/>
  <c r="C222" i="8"/>
  <c r="D222" i="8" s="1"/>
  <c r="C768" i="8"/>
  <c r="D768" i="8" s="1"/>
  <c r="C807" i="8"/>
  <c r="D807" i="8" s="1"/>
  <c r="C581" i="8"/>
  <c r="D581" i="8" s="1"/>
  <c r="C203" i="8"/>
  <c r="D203" i="8" s="1"/>
  <c r="C951" i="8"/>
  <c r="D951" i="8" s="1"/>
  <c r="C121" i="8"/>
  <c r="D121" i="8" s="1"/>
  <c r="C215" i="8"/>
  <c r="D215" i="8" s="1"/>
  <c r="C614" i="8"/>
  <c r="D614" i="8" s="1"/>
  <c r="C469" i="8"/>
  <c r="D469" i="8" s="1"/>
  <c r="C521" i="8"/>
  <c r="D521" i="8" s="1"/>
  <c r="C819" i="8"/>
  <c r="D819" i="8" s="1"/>
  <c r="C785" i="8"/>
  <c r="D785" i="8" s="1"/>
  <c r="C822" i="8"/>
  <c r="D822" i="8" s="1"/>
  <c r="C197" i="8"/>
  <c r="D197" i="8" s="1"/>
  <c r="C342" i="8"/>
  <c r="D342" i="8" s="1"/>
  <c r="C769" i="8"/>
  <c r="D769" i="8" s="1"/>
  <c r="C310" i="8"/>
  <c r="D310" i="8" s="1"/>
  <c r="C274" i="8"/>
  <c r="D274" i="8" s="1"/>
  <c r="C582" i="8"/>
  <c r="D582" i="8" s="1"/>
  <c r="C746" i="8"/>
  <c r="D746" i="8" s="1"/>
  <c r="C825" i="8"/>
  <c r="D825" i="8" s="1"/>
  <c r="C952" i="8"/>
  <c r="D952" i="8" s="1"/>
  <c r="C823" i="8"/>
  <c r="D823" i="8" s="1"/>
  <c r="C941" i="8"/>
  <c r="D941" i="8" s="1"/>
  <c r="C661" i="8"/>
  <c r="D661" i="8" s="1"/>
  <c r="C583" i="8"/>
  <c r="D583" i="8" s="1"/>
  <c r="C522" i="8"/>
  <c r="D522" i="8" s="1"/>
  <c r="C572" i="8"/>
  <c r="D572" i="8" s="1"/>
  <c r="C770" i="8"/>
  <c r="D770" i="8" s="1"/>
  <c r="C236" i="8"/>
  <c r="D236" i="8" s="1"/>
  <c r="C244" i="8"/>
  <c r="D244" i="8" s="1"/>
  <c r="C523" i="8"/>
  <c r="D523" i="8" s="1"/>
  <c r="C256" i="8"/>
  <c r="D256" i="8" s="1"/>
  <c r="C792" i="8"/>
  <c r="D792" i="8" s="1"/>
  <c r="C793" i="8"/>
  <c r="D793" i="8" s="1"/>
  <c r="C573" i="8"/>
  <c r="D573" i="8" s="1"/>
  <c r="C524" i="8"/>
  <c r="D524" i="8" s="1"/>
  <c r="C691" i="8"/>
  <c r="D691" i="8" s="1"/>
  <c r="C828" i="8"/>
  <c r="D828" i="8" s="1"/>
  <c r="C794" i="8"/>
  <c r="D794" i="8" s="1"/>
  <c r="C525" i="8"/>
  <c r="D525" i="8" s="1"/>
  <c r="C2" i="8"/>
  <c r="D2" i="8" s="1"/>
  <c r="C425" i="8"/>
  <c r="D425" i="8" s="1"/>
  <c r="C132" i="8"/>
  <c r="D132" i="8" s="1"/>
  <c r="C526" i="8"/>
  <c r="D526" i="8" s="1"/>
  <c r="C160" i="8"/>
  <c r="D160" i="8" s="1"/>
  <c r="C615" i="8"/>
  <c r="D615" i="8" s="1"/>
  <c r="C527" i="8"/>
  <c r="D527" i="8" s="1"/>
  <c r="C161" i="8"/>
  <c r="D161" i="8" s="1"/>
  <c r="C616" i="8"/>
  <c r="D616" i="8" s="1"/>
  <c r="C171" i="8"/>
  <c r="D171" i="8" s="1"/>
  <c r="C204" i="8"/>
  <c r="D204" i="8" s="1"/>
  <c r="C692" i="8"/>
  <c r="D692" i="8" s="1"/>
  <c r="C144" i="8"/>
  <c r="D144" i="8" s="1"/>
  <c r="C369" i="8"/>
  <c r="D369" i="8" s="1"/>
  <c r="C747" i="8"/>
  <c r="D747" i="8" s="1"/>
  <c r="C275" i="8"/>
  <c r="D275" i="8" s="1"/>
  <c r="C263" i="8"/>
  <c r="D263" i="8" s="1"/>
  <c r="C370" i="8"/>
  <c r="D370" i="8" s="1"/>
  <c r="C865" i="8"/>
  <c r="D865" i="8" s="1"/>
  <c r="C135" i="8"/>
  <c r="D135" i="8" s="1"/>
  <c r="C617" i="8"/>
  <c r="D617" i="8" s="1"/>
  <c r="C343" i="8"/>
  <c r="D343" i="8" s="1"/>
  <c r="C866" i="8"/>
  <c r="D866" i="8" s="1"/>
  <c r="C227" i="8"/>
  <c r="D227" i="8" s="1"/>
  <c r="C371" i="8"/>
  <c r="D371" i="8" s="1"/>
  <c r="C276" i="8"/>
  <c r="D276" i="8" s="1"/>
  <c r="C344" i="8"/>
  <c r="D344" i="8" s="1"/>
  <c r="C867" i="8"/>
  <c r="D867" i="8" s="1"/>
  <c r="C942" i="8"/>
  <c r="D942" i="8" s="1"/>
  <c r="C426" i="8"/>
  <c r="D426" i="8" s="1"/>
  <c r="C771" i="8"/>
  <c r="D771" i="8" s="1"/>
  <c r="C200" i="8"/>
  <c r="D200" i="8" s="1"/>
  <c r="C842" i="8"/>
  <c r="D842" i="8" s="1"/>
  <c r="C795" i="8"/>
  <c r="D795" i="8" s="1"/>
  <c r="C427" i="8"/>
  <c r="D427" i="8" s="1"/>
  <c r="C868" i="8"/>
  <c r="D868" i="8" s="1"/>
  <c r="C869" i="8"/>
  <c r="D869" i="8" s="1"/>
  <c r="C528" i="8"/>
  <c r="D528" i="8" s="1"/>
  <c r="C257" i="8"/>
  <c r="D257" i="8" s="1"/>
  <c r="C725" i="8"/>
  <c r="D725" i="8" s="1"/>
  <c r="C870" i="8"/>
  <c r="D870" i="8" s="1"/>
  <c r="C871" i="8"/>
  <c r="D871" i="8" s="1"/>
  <c r="C428" i="8"/>
  <c r="D428" i="8" s="1"/>
  <c r="C872" i="8"/>
  <c r="D872" i="8" s="1"/>
  <c r="C873" i="8"/>
  <c r="D873" i="8" s="1"/>
  <c r="C943" i="8"/>
  <c r="D943" i="8" s="1"/>
  <c r="C874" i="8"/>
  <c r="D874" i="8" s="1"/>
  <c r="C289" i="8"/>
  <c r="D289" i="8" s="1"/>
  <c r="C311" i="8"/>
  <c r="D311" i="8" s="1"/>
  <c r="C875" i="8"/>
  <c r="D875" i="8" s="1"/>
  <c r="C312" i="8"/>
  <c r="D312" i="8" s="1"/>
  <c r="C876" i="8"/>
  <c r="D876" i="8" s="1"/>
  <c r="C877" i="8"/>
  <c r="D877" i="8" s="1"/>
  <c r="C122" i="8"/>
  <c r="D122" i="8" s="1"/>
  <c r="C944" i="8"/>
  <c r="D944" i="8" s="1"/>
  <c r="C843" i="8"/>
  <c r="D843" i="8" s="1"/>
  <c r="C174" i="8"/>
  <c r="D174" i="8" s="1"/>
  <c r="C878" i="8"/>
  <c r="D878" i="8" s="1"/>
  <c r="C237" i="8"/>
  <c r="D237" i="8" s="1"/>
  <c r="C879" i="8"/>
  <c r="D879" i="8" s="1"/>
  <c r="C772" i="8"/>
  <c r="D772" i="8" s="1"/>
  <c r="C229" i="8"/>
  <c r="D229" i="8" s="1"/>
  <c r="C945" i="8"/>
  <c r="D945" i="8" s="1"/>
  <c r="C216" i="8"/>
  <c r="D216" i="8" s="1"/>
  <c r="C880" i="8"/>
  <c r="D880" i="8" s="1"/>
  <c r="C839" i="8"/>
  <c r="D839" i="8" s="1"/>
  <c r="C881" i="8"/>
  <c r="D881" i="8" s="1"/>
  <c r="C748" i="8"/>
  <c r="D748" i="8" s="1"/>
  <c r="C844" i="8"/>
  <c r="D844" i="8" s="1"/>
  <c r="C882" i="8"/>
  <c r="D882" i="8" s="1"/>
  <c r="C529" i="8"/>
  <c r="D529" i="8" s="1"/>
  <c r="C946" i="8"/>
  <c r="D946" i="8" s="1"/>
  <c r="C429" i="8"/>
  <c r="D429" i="8" s="1"/>
  <c r="C618" i="8"/>
  <c r="D618" i="8" s="1"/>
  <c r="C883" i="8"/>
  <c r="D883" i="8" s="1"/>
  <c r="C217" i="8"/>
  <c r="D217" i="8" s="1"/>
  <c r="C238" i="8"/>
  <c r="D238" i="8" s="1"/>
  <c r="C884" i="8"/>
  <c r="D884" i="8" s="1"/>
  <c r="C885" i="8"/>
  <c r="D885" i="8" s="1"/>
  <c r="C837" i="8"/>
  <c r="D837" i="8" s="1"/>
  <c r="C886" i="8"/>
  <c r="D886" i="8" s="1"/>
  <c r="C845" i="8"/>
  <c r="D845" i="8" s="1"/>
  <c r="C841" i="8"/>
  <c r="D841" i="8" s="1"/>
  <c r="C430" i="8"/>
  <c r="D430" i="8" s="1"/>
  <c r="C887" i="8"/>
  <c r="D887" i="8" s="1"/>
  <c r="C888" i="8"/>
  <c r="D888" i="8" s="1"/>
  <c r="C889" i="8"/>
  <c r="D889" i="8" s="1"/>
  <c r="C619" i="8"/>
  <c r="D619" i="8" s="1"/>
  <c r="C210" i="8"/>
  <c r="D210" i="8" s="1"/>
  <c r="C846" i="8"/>
  <c r="D846" i="8" s="1"/>
  <c r="C133" i="8"/>
  <c r="D133" i="8" s="1"/>
  <c r="C258" i="8"/>
  <c r="D258" i="8" s="1"/>
  <c r="C890" i="8"/>
  <c r="D890" i="8" s="1"/>
  <c r="C290" i="8"/>
  <c r="D290" i="8" s="1"/>
  <c r="C891" i="8"/>
  <c r="D891" i="8" s="1"/>
  <c r="C154" i="8"/>
  <c r="D154" i="8" s="1"/>
  <c r="C291" i="8"/>
  <c r="D291" i="8" s="1"/>
  <c r="C892" i="8"/>
  <c r="D892" i="8" s="1"/>
  <c r="C947" i="8"/>
  <c r="D947" i="8" s="1"/>
  <c r="C893" i="8"/>
  <c r="D893" i="8" s="1"/>
  <c r="C894" i="8"/>
  <c r="D894" i="8" s="1"/>
  <c r="C345" i="8"/>
  <c r="D345" i="8" s="1"/>
  <c r="C574" i="8"/>
  <c r="D574" i="8" s="1"/>
  <c r="C313" i="8"/>
  <c r="D313" i="8" s="1"/>
  <c r="C127" i="8"/>
  <c r="D127" i="8" s="1"/>
  <c r="C231" i="8"/>
  <c r="D231" i="8" s="1"/>
  <c r="C470" i="8"/>
  <c r="D470" i="8" s="1"/>
  <c r="C693" i="8"/>
  <c r="D693" i="8" s="1"/>
  <c r="C895" i="8"/>
  <c r="D895" i="8" s="1"/>
  <c r="C796" i="8"/>
  <c r="D796" i="8" s="1"/>
  <c r="C896" i="8"/>
  <c r="D896" i="8" s="1"/>
  <c r="C530" i="8"/>
  <c r="D530" i="8" s="1"/>
  <c r="C314" i="8"/>
  <c r="D314" i="8" s="1"/>
  <c r="C847" i="8"/>
  <c r="D847" i="8" s="1"/>
  <c r="C897" i="8"/>
  <c r="D897" i="8" s="1"/>
  <c r="C898" i="8"/>
  <c r="D898" i="8" s="1"/>
  <c r="C899" i="8"/>
  <c r="D899" i="8" s="1"/>
  <c r="C298" i="8"/>
  <c r="D298" i="8" s="1"/>
  <c r="C346" i="8"/>
  <c r="D346" i="8" s="1"/>
  <c r="C292" i="8"/>
  <c r="D292" i="8" s="1"/>
  <c r="C620" i="8"/>
  <c r="D620" i="8" s="1"/>
  <c r="C900" i="8"/>
  <c r="D900" i="8" s="1"/>
  <c r="C30" i="8"/>
  <c r="D30" i="8" s="1"/>
  <c r="C848" i="8"/>
  <c r="D848" i="8" s="1"/>
  <c r="C372" i="8"/>
  <c r="D372" i="8" s="1"/>
  <c r="C621" i="8"/>
  <c r="D621" i="8" s="1"/>
  <c r="C901" i="8"/>
  <c r="D901" i="8" s="1"/>
  <c r="C902" i="8"/>
  <c r="D902" i="8" s="1"/>
  <c r="C903" i="8"/>
  <c r="D903" i="8" s="1"/>
  <c r="C315" i="8"/>
  <c r="D315" i="8" s="1"/>
  <c r="C904" i="8"/>
  <c r="D904" i="8" s="1"/>
  <c r="C471" i="8"/>
  <c r="D471" i="8" s="1"/>
  <c r="C905" i="8"/>
  <c r="D905" i="8" s="1"/>
  <c r="C906" i="8"/>
  <c r="D906" i="8" s="1"/>
  <c r="C907" i="8"/>
  <c r="D907" i="8" s="1"/>
  <c r="C908" i="8"/>
  <c r="D908" i="8" s="1"/>
  <c r="C472" i="8"/>
  <c r="D472" i="8" s="1"/>
  <c r="C373" i="8"/>
  <c r="D373" i="8" s="1"/>
  <c r="C838" i="8"/>
  <c r="D838" i="8" s="1"/>
  <c r="C531" i="8"/>
  <c r="D531" i="8" s="1"/>
  <c r="C849" i="8"/>
  <c r="D849" i="8" s="1"/>
  <c r="C850" i="8"/>
  <c r="D850" i="8" s="1"/>
  <c r="C909" i="8"/>
  <c r="D909" i="8" s="1"/>
  <c r="C851" i="8"/>
  <c r="D851" i="8" s="1"/>
  <c r="C431" i="8"/>
  <c r="D431" i="8" s="1"/>
  <c r="C277" i="8"/>
  <c r="D277" i="8" s="1"/>
  <c r="C374" i="8"/>
  <c r="D374" i="8" s="1"/>
  <c r="C532" i="8"/>
  <c r="D532" i="8" s="1"/>
  <c r="C662" i="8"/>
  <c r="D662" i="8" s="1"/>
  <c r="C622" i="8"/>
  <c r="D622" i="8" s="1"/>
  <c r="C316" i="8"/>
  <c r="D316" i="8" s="1"/>
  <c r="C162" i="8"/>
  <c r="D162" i="8" s="1"/>
  <c r="C910" i="8"/>
  <c r="D910" i="8" s="1"/>
  <c r="C911" i="8"/>
  <c r="D911" i="8" s="1"/>
  <c r="C912" i="8"/>
  <c r="D912" i="8" s="1"/>
  <c r="C913" i="8"/>
  <c r="D913" i="8" s="1"/>
  <c r="C347" i="8"/>
  <c r="D347" i="8" s="1"/>
  <c r="C914" i="8"/>
  <c r="D914" i="8" s="1"/>
  <c r="C915" i="8"/>
  <c r="D915" i="8" s="1"/>
  <c r="C916" i="8"/>
  <c r="D916" i="8" s="1"/>
  <c r="C917" i="8"/>
  <c r="D917" i="8" s="1"/>
  <c r="C918" i="8"/>
  <c r="D918" i="8" s="1"/>
  <c r="C919" i="8"/>
  <c r="D919" i="8" s="1"/>
  <c r="C375" i="8"/>
  <c r="D375" i="8" s="1"/>
  <c r="C348" i="8"/>
  <c r="D348" i="8" s="1"/>
  <c r="C623" i="8"/>
  <c r="D623" i="8" s="1"/>
  <c r="C376" i="8"/>
  <c r="D376" i="8" s="1"/>
  <c r="C575" i="8"/>
  <c r="D575" i="8" s="1"/>
  <c r="C920" i="8"/>
  <c r="D920" i="8" s="1"/>
  <c r="C852" i="8"/>
  <c r="D852" i="8" s="1"/>
  <c r="C694" i="8"/>
  <c r="D694" i="8" s="1"/>
  <c r="C921" i="8"/>
  <c r="D921" i="8" s="1"/>
  <c r="C432" i="8"/>
  <c r="D432" i="8" s="1"/>
  <c r="C377" i="8"/>
  <c r="D377" i="8" s="1"/>
  <c r="C123" i="8"/>
  <c r="D123" i="8" s="1"/>
  <c r="C922" i="8"/>
  <c r="D922" i="8" s="1"/>
  <c r="C533" i="8"/>
  <c r="D533" i="8" s="1"/>
  <c r="C473" i="8"/>
  <c r="D473" i="8" s="1"/>
  <c r="C433" i="8"/>
  <c r="D433" i="8" s="1"/>
  <c r="C378" i="8"/>
  <c r="D378" i="8" s="1"/>
  <c r="C923" i="8"/>
  <c r="D923" i="8" s="1"/>
  <c r="C924" i="8"/>
  <c r="D924" i="8" s="1"/>
  <c r="C925" i="8"/>
  <c r="D925" i="8" s="1"/>
  <c r="C278" i="8"/>
  <c r="D278" i="8" s="1"/>
  <c r="C624" i="8"/>
  <c r="D624" i="8" s="1"/>
  <c r="C948" i="8"/>
  <c r="D948" i="8" s="1"/>
  <c r="C434" i="8"/>
  <c r="D434" i="8" s="1"/>
  <c r="C625" i="8"/>
  <c r="D625" i="8" s="1"/>
  <c r="C926" i="8"/>
  <c r="D926" i="8" s="1"/>
  <c r="C927" i="8"/>
  <c r="D927" i="8" s="1"/>
  <c r="C626" i="8"/>
  <c r="D626" i="8" s="1"/>
  <c r="C928" i="8"/>
  <c r="D928" i="8" s="1"/>
  <c r="C929" i="8"/>
  <c r="D929" i="8" s="1"/>
  <c r="C379" i="8"/>
  <c r="D379" i="8" s="1"/>
  <c r="C930" i="8"/>
  <c r="D930" i="8" s="1"/>
  <c r="C534" i="8"/>
  <c r="D534" i="8" s="1"/>
  <c r="C259" i="8"/>
  <c r="D259" i="8" s="1"/>
  <c r="C695" i="8"/>
  <c r="D695" i="8" s="1"/>
  <c r="C853" i="8"/>
  <c r="D853" i="8" s="1"/>
  <c r="C435" i="8"/>
  <c r="D435" i="8" s="1"/>
  <c r="C349" i="8"/>
  <c r="D349" i="8" s="1"/>
  <c r="C931" i="8"/>
  <c r="D931" i="8" s="1"/>
  <c r="C474" i="8"/>
  <c r="D474" i="8" s="1"/>
  <c r="C627" i="8"/>
  <c r="D627" i="8" s="1"/>
  <c r="C350" i="8"/>
  <c r="D350" i="8" s="1"/>
  <c r="C436" i="8"/>
  <c r="D436" i="8" s="1"/>
  <c r="C696" i="8"/>
  <c r="D696" i="8" s="1"/>
  <c r="C317" i="8"/>
  <c r="D317" i="8" s="1"/>
  <c r="C856" i="8"/>
  <c r="D856" i="8" s="1"/>
  <c r="C475" i="8"/>
  <c r="D475" i="8" s="1"/>
  <c r="C535" i="8"/>
  <c r="D535" i="8" s="1"/>
  <c r="C476" i="8"/>
  <c r="D476" i="8" s="1"/>
  <c r="C477" i="8"/>
  <c r="D477" i="8" s="1"/>
  <c r="C239" i="8"/>
  <c r="D239" i="8" s="1"/>
  <c r="C114" i="8"/>
  <c r="D114" i="8" s="1"/>
  <c r="C351" i="8"/>
  <c r="D351" i="8" s="1"/>
  <c r="C478" i="8"/>
  <c r="D478" i="8" s="1"/>
  <c r="C380" i="8"/>
  <c r="D380" i="8" s="1"/>
  <c r="C437" i="8"/>
  <c r="D437" i="8" s="1"/>
  <c r="C536" i="8"/>
  <c r="D536" i="8" s="1"/>
  <c r="C697" i="8"/>
  <c r="D697" i="8" s="1"/>
  <c r="C537" i="8"/>
  <c r="D537" i="8" s="1"/>
  <c r="C352" i="8"/>
  <c r="D352" i="8" s="1"/>
  <c r="C628" i="8"/>
  <c r="D628" i="8" s="1"/>
  <c r="C479" i="8"/>
  <c r="D479" i="8" s="1"/>
  <c r="C672" i="8"/>
  <c r="D672" i="8" s="1"/>
  <c r="C698" i="8"/>
  <c r="D698" i="8" s="1"/>
  <c r="C293" i="8"/>
  <c r="D293" i="8" s="1"/>
  <c r="C136" i="8"/>
  <c r="D136" i="8" s="1"/>
  <c r="C175" i="8"/>
  <c r="D175" i="8" s="1"/>
  <c r="C25" i="8"/>
  <c r="D25" i="8" s="1"/>
  <c r="C18" i="8"/>
  <c r="D18" i="8" s="1"/>
  <c r="C480" i="8"/>
  <c r="D480" i="8" s="1"/>
  <c r="C168" i="8"/>
  <c r="D168" i="8" s="1"/>
  <c r="C438" i="8"/>
  <c r="D438" i="8" s="1"/>
  <c r="C584" i="8"/>
  <c r="D584" i="8" s="1"/>
  <c r="C797" i="8"/>
  <c r="D797" i="8" s="1"/>
  <c r="C629" i="8"/>
  <c r="D629" i="8" s="1"/>
  <c r="C699" i="8"/>
  <c r="D699" i="8" s="1"/>
  <c r="C630" i="8"/>
  <c r="D630" i="8" s="1"/>
  <c r="C538" i="8"/>
  <c r="D538" i="8" s="1"/>
  <c r="C118" i="8"/>
  <c r="D118" i="8" s="1"/>
  <c r="C163" i="8"/>
  <c r="D163" i="8" s="1"/>
  <c r="C190" i="8"/>
  <c r="D190" i="8" s="1"/>
  <c r="C164" i="8"/>
  <c r="D164" i="8" s="1"/>
  <c r="C176" i="8"/>
  <c r="D176" i="8" s="1"/>
  <c r="C726" i="8"/>
  <c r="D726" i="8" s="1"/>
  <c r="C381" i="8"/>
  <c r="D381" i="8" s="1"/>
  <c r="C279" i="8"/>
  <c r="D279" i="8" s="1"/>
  <c r="C240" i="8"/>
  <c r="D240" i="8" s="1"/>
  <c r="C382" i="8"/>
  <c r="D382" i="8" s="1"/>
  <c r="C280" i="8"/>
  <c r="D280" i="8" s="1"/>
  <c r="C294" i="8"/>
  <c r="D294" i="8" s="1"/>
  <c r="C576" i="8"/>
  <c r="D576" i="8" s="1"/>
  <c r="C700" i="8"/>
  <c r="D700" i="8" s="1"/>
  <c r="C96" i="8"/>
  <c r="D96" i="8" s="1"/>
  <c r="C318" i="8"/>
  <c r="D318" i="8" s="1"/>
  <c r="C663" i="8"/>
  <c r="D663" i="8" s="1"/>
  <c r="C319" i="8"/>
  <c r="D319" i="8" s="1"/>
  <c r="C631" i="8"/>
  <c r="D631" i="8" s="1"/>
  <c r="C117" i="8"/>
  <c r="D117" i="8" s="1"/>
  <c r="C260" i="8"/>
  <c r="D260" i="8" s="1"/>
  <c r="C320" i="8"/>
  <c r="D320" i="8" s="1"/>
  <c r="C281" i="8"/>
  <c r="D281" i="8" s="1"/>
  <c r="C36" i="8"/>
  <c r="D36" i="8" s="1"/>
  <c r="C100" i="8"/>
  <c r="D100" i="8" s="1"/>
  <c r="C20" i="8"/>
  <c r="D20" i="8" s="1"/>
  <c r="C24" i="8"/>
  <c r="D24" i="8" s="1"/>
  <c r="C97" i="8"/>
  <c r="D97" i="8" s="1"/>
  <c r="C632" i="8"/>
  <c r="D632" i="8" s="1"/>
  <c r="C383" i="8"/>
  <c r="D383" i="8" s="1"/>
  <c r="C749" i="8"/>
  <c r="D749" i="8" s="1"/>
  <c r="C664" i="8"/>
  <c r="D664" i="8" s="1"/>
  <c r="C701" i="8"/>
  <c r="D701" i="8" s="1"/>
  <c r="C384" i="8"/>
  <c r="D384" i="8" s="1"/>
  <c r="C539" i="8"/>
  <c r="D539" i="8" s="1"/>
  <c r="C585" i="8"/>
  <c r="D585" i="8" s="1"/>
  <c r="C540" i="8"/>
  <c r="D540" i="8" s="1"/>
  <c r="C353" i="8"/>
  <c r="D353" i="8" s="1"/>
  <c r="C727" i="8"/>
  <c r="D727" i="8" s="1"/>
  <c r="C829" i="8"/>
  <c r="D829" i="8" s="1"/>
  <c r="C201" i="8"/>
  <c r="D201" i="8" s="1"/>
  <c r="C218" i="8"/>
  <c r="D218" i="8" s="1"/>
  <c r="C833" i="8"/>
  <c r="D833" i="8" s="1"/>
  <c r="C836" i="8"/>
  <c r="D836" i="8" s="1"/>
  <c r="C673" i="8"/>
  <c r="D673" i="8" s="1"/>
  <c r="C801" i="8"/>
  <c r="D801" i="8" s="1"/>
  <c r="C820" i="8"/>
  <c r="D820" i="8" s="1"/>
  <c r="C834" i="8"/>
  <c r="D834" i="8" s="1"/>
  <c r="C115" i="8"/>
  <c r="D115" i="8" s="1"/>
  <c r="C21" i="8"/>
  <c r="D21" i="8" s="1"/>
  <c r="C832" i="8"/>
  <c r="D832" i="8" s="1"/>
  <c r="C50" i="8"/>
  <c r="D50" i="8" s="1"/>
  <c r="C3" i="8"/>
  <c r="D3" i="8" s="1"/>
  <c r="C4" i="8"/>
  <c r="D4" i="8" s="1"/>
  <c r="C5" i="8"/>
  <c r="D5" i="8" s="1"/>
  <c r="C6" i="8"/>
  <c r="D6" i="8" s="1"/>
  <c r="C7" i="8"/>
  <c r="D7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D15" i="8" s="1"/>
  <c r="C16" i="8"/>
  <c r="D16" i="8" s="1"/>
  <c r="C17" i="8"/>
  <c r="D17" i="8" s="1"/>
  <c r="C75" i="8"/>
  <c r="D75" i="8" s="1"/>
  <c r="C177" i="8"/>
  <c r="D177" i="8" s="1"/>
  <c r="C185" i="8"/>
  <c r="D185" i="8" s="1"/>
  <c r="C137" i="8"/>
  <c r="D137" i="8" s="1"/>
  <c r="C155" i="8"/>
  <c r="D155" i="8" s="1"/>
  <c r="C145" i="8"/>
  <c r="D145" i="8" s="1"/>
  <c r="C211" i="8"/>
  <c r="D211" i="8" s="1"/>
  <c r="C633" i="8"/>
  <c r="D633" i="8" s="1"/>
  <c r="C191" i="8"/>
  <c r="D191" i="8" s="1"/>
  <c r="C67" i="8"/>
  <c r="D67" i="8" s="1"/>
  <c r="C128" i="8"/>
  <c r="D128" i="8" s="1"/>
  <c r="C321" i="8"/>
  <c r="D321" i="8" s="1"/>
  <c r="C57" i="8"/>
  <c r="D57" i="8" s="1"/>
  <c r="C51" i="8"/>
  <c r="D51" i="8" s="1"/>
  <c r="C63" i="8"/>
  <c r="D63" i="8" s="1"/>
  <c r="C70" i="8"/>
  <c r="D70" i="8" s="1"/>
  <c r="C52" i="8"/>
  <c r="D52" i="8" s="1"/>
  <c r="C481" i="8"/>
  <c r="D481" i="8" s="1"/>
  <c r="C665" i="8"/>
  <c r="D665" i="8" s="1"/>
  <c r="C58" i="8"/>
  <c r="D58" i="8" s="1"/>
  <c r="C53" i="8"/>
  <c r="D53" i="8" s="1"/>
  <c r="C702" i="8"/>
  <c r="D702" i="8" s="1"/>
  <c r="C634" i="8"/>
  <c r="D634" i="8" s="1"/>
  <c r="C482" i="8"/>
  <c r="D482" i="8" s="1"/>
  <c r="C322" i="8"/>
  <c r="D322" i="8" s="1"/>
  <c r="C68" i="8"/>
  <c r="D68" i="8" s="1"/>
  <c r="C54" i="8"/>
  <c r="D54" i="8" s="1"/>
  <c r="C703" i="8"/>
  <c r="D703" i="8" s="1"/>
  <c r="C323" i="8"/>
  <c r="D323" i="8" s="1"/>
  <c r="C635" i="8"/>
  <c r="D635" i="8" s="1"/>
  <c r="C541" i="8"/>
  <c r="D541" i="8" s="1"/>
  <c r="C932" i="8"/>
  <c r="D932" i="8" s="1"/>
  <c r="C439" i="8"/>
  <c r="D439" i="8" s="1"/>
  <c r="C59" i="8"/>
  <c r="D59" i="8" s="1"/>
  <c r="C55" i="8"/>
  <c r="D55" i="8" s="1"/>
  <c r="C282" i="8"/>
  <c r="D282" i="8" s="1"/>
  <c r="C354" i="8"/>
  <c r="D354" i="8" s="1"/>
  <c r="C60" i="8"/>
  <c r="D60" i="8" s="1"/>
  <c r="C212" i="8"/>
  <c r="D212" i="8" s="1"/>
  <c r="C146" i="8"/>
  <c r="D146" i="8" s="1"/>
  <c r="C165" i="8"/>
  <c r="D165" i="8" s="1"/>
  <c r="C147" i="8"/>
  <c r="D147" i="8" s="1"/>
  <c r="C156" i="8"/>
  <c r="D156" i="8" s="1"/>
  <c r="C33" i="8"/>
  <c r="D33" i="8" s="1"/>
  <c r="C324" i="8"/>
  <c r="D324" i="8" s="1"/>
  <c r="C198" i="8"/>
  <c r="D198" i="8" s="1"/>
  <c r="C811" i="8"/>
  <c r="D811" i="8" s="1"/>
  <c r="C119" i="8"/>
  <c r="D119" i="8" s="1"/>
  <c r="C440" i="8"/>
  <c r="D440" i="8" s="1"/>
  <c r="C48" i="8"/>
  <c r="D48" i="8" s="1"/>
  <c r="C61" i="8"/>
  <c r="D61" i="8" s="1"/>
  <c r="C120" i="8"/>
  <c r="D120" i="8" s="1"/>
  <c r="C636" i="8"/>
  <c r="D636" i="8" s="1"/>
  <c r="C728" i="8"/>
  <c r="D728" i="8" s="1"/>
  <c r="C773" i="8"/>
  <c r="D773" i="8" s="1"/>
  <c r="C186" i="8"/>
  <c r="D186" i="8" s="1"/>
  <c r="C750" i="8"/>
  <c r="D750" i="8" s="1"/>
  <c r="C385" i="8"/>
  <c r="D385" i="8" s="1"/>
  <c r="C80" i="8"/>
  <c r="D80" i="8" s="1"/>
  <c r="C38" i="8"/>
  <c r="D38" i="8" s="1"/>
  <c r="C124" i="8"/>
  <c r="D124" i="8" s="1"/>
  <c r="C56" i="8"/>
  <c r="D56" i="8" s="1"/>
  <c r="C542" i="8"/>
  <c r="D542" i="8" s="1"/>
  <c r="C40" i="8"/>
  <c r="D40" i="8" s="1"/>
  <c r="C26" i="8"/>
  <c r="D26" i="8" s="1"/>
  <c r="C71" i="8"/>
  <c r="D71" i="8" s="1"/>
  <c r="C98" i="8"/>
  <c r="D98" i="8" s="1"/>
  <c r="C37" i="8"/>
  <c r="D37" i="8" s="1"/>
  <c r="C43" i="8"/>
  <c r="D43" i="8" s="1"/>
  <c r="C32" i="8"/>
  <c r="D32" i="8" s="1"/>
  <c r="C39" i="8"/>
  <c r="D39" i="8" s="1"/>
  <c r="C28" i="8"/>
  <c r="D28" i="8" s="1"/>
  <c r="C31" i="8"/>
  <c r="D31" i="8" s="1"/>
  <c r="C27" i="8"/>
  <c r="D27" i="8" s="1"/>
  <c r="C34" i="8"/>
  <c r="D34" i="8" s="1"/>
  <c r="C44" i="8"/>
  <c r="D44" i="8" s="1"/>
  <c r="C45" i="8"/>
  <c r="D45" i="8" s="1"/>
  <c r="C72" i="8"/>
  <c r="D72" i="8" s="1"/>
  <c r="C41" i="8"/>
  <c r="D41" i="8" s="1"/>
  <c r="C325" i="8"/>
  <c r="D325" i="8" s="1"/>
  <c r="C586" i="8"/>
  <c r="D586" i="8" s="1"/>
  <c r="C637" i="8"/>
  <c r="D637" i="8" s="1"/>
  <c r="C543" i="8"/>
  <c r="D543" i="8" s="1"/>
  <c r="C355" i="8"/>
  <c r="D355" i="8" s="1"/>
  <c r="C544" i="8"/>
  <c r="D544" i="8" s="1"/>
  <c r="C638" i="8"/>
  <c r="D638" i="8" s="1"/>
  <c r="C441" i="8"/>
  <c r="D441" i="8" s="1"/>
  <c r="C545" i="8"/>
  <c r="D545" i="8" s="1"/>
  <c r="C810" i="8"/>
  <c r="D810" i="8" s="1"/>
  <c r="C546" i="8"/>
  <c r="D546" i="8" s="1"/>
  <c r="C547" i="8"/>
  <c r="D547" i="8" s="1"/>
  <c r="C386" i="8"/>
  <c r="D386" i="8" s="1"/>
  <c r="C751" i="8"/>
  <c r="D751" i="8" s="1"/>
  <c r="C283" i="8"/>
  <c r="D283" i="8" s="1"/>
  <c r="C639" i="8"/>
  <c r="D639" i="8" s="1"/>
  <c r="C265" i="8"/>
  <c r="D265" i="8" s="1"/>
  <c r="C295" i="8"/>
  <c r="D295" i="8" s="1"/>
  <c r="C35" i="8"/>
  <c r="D35" i="8" s="1"/>
  <c r="C46" i="8"/>
  <c r="D46" i="8" s="1"/>
  <c r="C29" i="8"/>
  <c r="D29" i="8" s="1"/>
  <c r="C73" i="8"/>
  <c r="D73" i="8" s="1"/>
  <c r="C148" i="8"/>
  <c r="D148" i="8" s="1"/>
  <c r="C64" i="8"/>
  <c r="D64" i="8" s="1"/>
  <c r="C166" i="8"/>
  <c r="D166" i="8" s="1"/>
  <c r="C47" i="8"/>
  <c r="D47" i="8" s="1"/>
  <c r="C65" i="8"/>
  <c r="D65" i="8" s="1"/>
  <c r="C62" i="8"/>
  <c r="D62" i="8" s="1"/>
  <c r="C42" i="8"/>
  <c r="D42" i="8" s="1"/>
  <c r="C85" i="8"/>
  <c r="D85" i="8" s="1"/>
  <c r="C138" i="8"/>
  <c r="D138" i="8" s="1"/>
  <c r="C111" i="8"/>
  <c r="D111" i="8" s="1"/>
  <c r="C101" i="8"/>
  <c r="D101" i="8" s="1"/>
  <c r="C81" i="8"/>
  <c r="D81" i="8" s="1"/>
  <c r="C187" i="8"/>
  <c r="D187" i="8" s="1"/>
  <c r="C178" i="8"/>
  <c r="D178" i="8" s="1"/>
  <c r="C79" i="8"/>
  <c r="D79" i="8" s="1"/>
  <c r="C105" i="8"/>
  <c r="D105" i="8" s="1"/>
  <c r="C91" i="8"/>
  <c r="D91" i="8" s="1"/>
  <c r="C205" i="8"/>
  <c r="D205" i="8" s="1"/>
  <c r="C213" i="8"/>
  <c r="D213" i="8" s="1"/>
  <c r="C76" i="8"/>
  <c r="D76" i="8" s="1"/>
  <c r="C129" i="8"/>
  <c r="D129" i="8" s="1"/>
  <c r="C92" i="8"/>
  <c r="D92" i="8" s="1"/>
  <c r="C179" i="8"/>
  <c r="D179" i="8" s="1"/>
  <c r="C139" i="8"/>
  <c r="D139" i="8" s="1"/>
  <c r="C180" i="8"/>
  <c r="D180" i="8" s="1"/>
  <c r="C88" i="8"/>
  <c r="D88" i="8" s="1"/>
  <c r="C95" i="8"/>
  <c r="D95" i="8" s="1"/>
  <c r="C89" i="8"/>
  <c r="D89" i="8" s="1"/>
  <c r="C106" i="8"/>
  <c r="D106" i="8" s="1"/>
  <c r="C130" i="8"/>
  <c r="D130" i="8" s="1"/>
  <c r="C112" i="8"/>
  <c r="D112" i="8" s="1"/>
  <c r="C77" i="8"/>
  <c r="D77" i="8" s="1"/>
  <c r="C99" i="8"/>
  <c r="D99" i="8" s="1"/>
  <c r="C109" i="8"/>
  <c r="D109" i="8" s="1"/>
  <c r="C107" i="8"/>
  <c r="D107" i="8" s="1"/>
  <c r="C93" i="8"/>
  <c r="D93" i="8" s="1"/>
  <c r="C90" i="8"/>
  <c r="D90" i="8" s="1"/>
  <c r="C94" i="8"/>
  <c r="D94" i="8" s="1"/>
  <c r="C23" i="8"/>
  <c r="D23" i="8" s="1"/>
  <c r="C69" i="8"/>
  <c r="D69" i="8" s="1"/>
  <c r="C86" i="8"/>
  <c r="D86" i="8" s="1"/>
  <c r="C82" i="8"/>
  <c r="D82" i="8" s="1"/>
  <c r="C113" i="8"/>
  <c r="D113" i="8" s="1"/>
  <c r="C206" i="8"/>
  <c r="D206" i="8" s="1"/>
  <c r="C74" i="8"/>
  <c r="D74" i="8" s="1"/>
  <c r="C110" i="8"/>
  <c r="D110" i="8" s="1"/>
  <c r="C83" i="8"/>
  <c r="D83" i="8" s="1"/>
  <c r="C84" i="8"/>
  <c r="D84" i="8" s="1"/>
  <c r="C140" i="8"/>
  <c r="D140" i="8" s="1"/>
  <c r="C141" i="8"/>
  <c r="D141" i="8" s="1"/>
  <c r="C207" i="8"/>
  <c r="D207" i="8" s="1"/>
  <c r="C188" i="8"/>
  <c r="D188" i="8" s="1"/>
  <c r="C214" i="8"/>
  <c r="D214" i="8" s="1"/>
  <c r="C774" i="8"/>
  <c r="D774" i="8" s="1"/>
  <c r="C149" i="8"/>
  <c r="D149" i="8" s="1"/>
  <c r="C152" i="8"/>
  <c r="D152" i="8" s="1"/>
  <c r="C66" i="8"/>
  <c r="D66" i="8" s="1"/>
  <c r="C181" i="8"/>
  <c r="D181" i="8" s="1"/>
  <c r="C640" i="8"/>
  <c r="D640" i="8" s="1"/>
  <c r="C150" i="8"/>
  <c r="D150" i="8" s="1"/>
  <c r="C752" i="8"/>
  <c r="D752" i="8" s="1"/>
  <c r="C142" i="8"/>
  <c r="D142" i="8" s="1"/>
  <c r="C151" i="8"/>
  <c r="D151" i="8" s="1"/>
  <c r="C548" i="8"/>
  <c r="D548" i="8" s="1"/>
  <c r="C704" i="8"/>
  <c r="D704" i="8" s="1"/>
  <c r="C131" i="8"/>
  <c r="D131" i="8" s="1"/>
  <c r="C953" i="8"/>
  <c r="D953" i="8" s="1"/>
  <c r="C954" i="8"/>
  <c r="D954" i="8" s="1"/>
  <c r="C189" i="8"/>
  <c r="D189" i="8" s="1"/>
  <c r="C666" i="8"/>
  <c r="D666" i="8" s="1"/>
  <c r="C182" i="8"/>
  <c r="D182" i="8" s="1"/>
  <c r="C729" i="8"/>
  <c r="D729" i="8" s="1"/>
  <c r="C549" i="8"/>
  <c r="D549" i="8" s="1"/>
  <c r="C167" i="8"/>
  <c r="D167" i="8" s="1"/>
  <c r="C199" i="8"/>
  <c r="D199" i="8" s="1"/>
  <c r="C550" i="8"/>
  <c r="D550" i="8" s="1"/>
  <c r="C108" i="8"/>
  <c r="D108" i="8" s="1"/>
  <c r="C831" i="8"/>
  <c r="D831" i="8" s="1"/>
  <c r="C326" i="8"/>
  <c r="D326" i="8" s="1"/>
  <c r="C955" i="8"/>
  <c r="D955" i="8" s="1"/>
  <c r="C775" i="8"/>
  <c r="D775" i="8" s="1"/>
  <c r="C753" i="8"/>
  <c r="D753" i="8" s="1"/>
  <c r="C551" i="8"/>
  <c r="D551" i="8" s="1"/>
  <c r="C296" i="8"/>
  <c r="D296" i="8" s="1"/>
  <c r="C169" i="8"/>
  <c r="D169" i="8" s="1"/>
  <c r="C157" i="8"/>
  <c r="D157" i="8" s="1"/>
  <c r="C552" i="8"/>
  <c r="D552" i="8" s="1"/>
  <c r="C667" i="8"/>
  <c r="D667" i="8" s="1"/>
  <c r="C553" i="8"/>
  <c r="D553" i="8" s="1"/>
  <c r="C776" i="8"/>
  <c r="D776" i="8" s="1"/>
  <c r="C705" i="8"/>
  <c r="D705" i="8" s="1"/>
  <c r="C641" i="8"/>
  <c r="D641" i="8" s="1"/>
  <c r="C754" i="8"/>
  <c r="D754" i="8" s="1"/>
  <c r="C642" i="8"/>
  <c r="D642" i="8" s="1"/>
  <c r="C327" i="8"/>
  <c r="D327" i="8" s="1"/>
  <c r="C777" i="8"/>
  <c r="D777" i="8" s="1"/>
  <c r="C554" i="8"/>
  <c r="D554" i="8" s="1"/>
  <c r="C555" i="8"/>
  <c r="D555" i="8" s="1"/>
  <c r="C933" i="8"/>
  <c r="D933" i="8" s="1"/>
  <c r="C706" i="8"/>
  <c r="D706" i="8" s="1"/>
  <c r="C934" i="8"/>
  <c r="D934" i="8" s="1"/>
  <c r="C442" i="8"/>
  <c r="D442" i="8" s="1"/>
  <c r="C707" i="8"/>
  <c r="D707" i="8" s="1"/>
  <c r="C854" i="8"/>
  <c r="D854" i="8" s="1"/>
  <c r="C778" i="8"/>
  <c r="D778" i="8" s="1"/>
  <c r="C840" i="8"/>
  <c r="D840" i="8" s="1"/>
  <c r="C443" i="8"/>
  <c r="D443" i="8" s="1"/>
  <c r="C708" i="8"/>
  <c r="D708" i="8" s="1"/>
  <c r="C19" i="8"/>
  <c r="D19" i="8" s="1"/>
  <c r="C556" i="8"/>
  <c r="D556" i="8" s="1"/>
  <c r="C755" i="8"/>
  <c r="D755" i="8" s="1"/>
  <c r="C709" i="8"/>
  <c r="D709" i="8" s="1"/>
  <c r="C483" i="8"/>
  <c r="D483" i="8" s="1"/>
  <c r="C730" i="8"/>
  <c r="D730" i="8" s="1"/>
  <c r="C557" i="8"/>
  <c r="D557" i="8" s="1"/>
  <c r="C558" i="8"/>
  <c r="D558" i="8" s="1"/>
  <c r="C356" i="8"/>
  <c r="D356" i="8" s="1"/>
  <c r="C387" i="8"/>
  <c r="D387" i="8" s="1"/>
  <c r="C455" i="8"/>
  <c r="D455" i="8" s="1"/>
  <c r="C643" i="8"/>
  <c r="D643" i="8" s="1"/>
  <c r="C559" i="8"/>
  <c r="D559" i="8" s="1"/>
  <c r="C284" i="8"/>
  <c r="D284" i="8" s="1"/>
  <c r="C756" i="8"/>
  <c r="D756" i="8" s="1"/>
  <c r="C710" i="8"/>
  <c r="D710" i="8" s="1"/>
  <c r="C779" i="8"/>
  <c r="D779" i="8" s="1"/>
  <c r="C855" i="8"/>
  <c r="D855" i="8" s="1"/>
  <c r="C935" i="8"/>
  <c r="D935" i="8" s="1"/>
  <c r="C936" i="8"/>
  <c r="D936" i="8" s="1"/>
  <c r="C937" i="8"/>
  <c r="D937" i="8" s="1"/>
  <c r="C938" i="8"/>
  <c r="D938" i="8" s="1"/>
  <c r="C939" i="8"/>
  <c r="D939" i="8" s="1"/>
  <c r="C711" i="8"/>
  <c r="D711" i="8" s="1"/>
  <c r="C644" i="8"/>
  <c r="D644" i="8" s="1"/>
  <c r="C484" i="8"/>
  <c r="D484" i="8" s="1"/>
  <c r="C485" i="8"/>
  <c r="D485" i="8" s="1"/>
  <c r="C560" i="8"/>
  <c r="D560" i="8" s="1"/>
  <c r="C388" i="8"/>
  <c r="D388" i="8" s="1"/>
  <c r="C645" i="8"/>
  <c r="D645" i="8" s="1"/>
  <c r="C561" i="8"/>
  <c r="D561" i="8" s="1"/>
  <c r="C389" i="8"/>
  <c r="D389" i="8" s="1"/>
  <c r="C731" i="8"/>
  <c r="D731" i="8" s="1"/>
  <c r="C456" i="8"/>
  <c r="D456" i="8" s="1"/>
  <c r="C646" i="8"/>
  <c r="D646" i="8" s="1"/>
  <c r="C712" i="8"/>
  <c r="D712" i="8" s="1"/>
  <c r="C357" i="8"/>
  <c r="D357" i="8" s="1"/>
  <c r="C780" i="8"/>
  <c r="D780" i="8" s="1"/>
  <c r="C668" i="8"/>
  <c r="D668" i="8" s="1"/>
  <c r="C562" i="8"/>
  <c r="D562" i="8" s="1"/>
  <c r="C170" i="8"/>
  <c r="D170" i="8" s="1"/>
  <c r="C713" i="8"/>
  <c r="D713" i="8" s="1"/>
  <c r="C757" i="8"/>
  <c r="D757" i="8" s="1"/>
  <c r="C647" i="8"/>
  <c r="D647" i="8" s="1"/>
  <c r="C444" i="8"/>
  <c r="D444" i="8" s="1"/>
  <c r="C445" i="8"/>
  <c r="D445" i="8" s="1"/>
  <c r="C446" i="8"/>
  <c r="D446" i="8" s="1"/>
  <c r="C563" i="8"/>
  <c r="D563" i="8" s="1"/>
  <c r="C564" i="8"/>
  <c r="D564" i="8" s="1"/>
  <c r="C486" i="8"/>
  <c r="D486" i="8" s="1"/>
  <c r="C648" i="8"/>
  <c r="D648" i="8" s="1"/>
  <c r="C732" i="8"/>
  <c r="D732" i="8" s="1"/>
  <c r="C447" i="8"/>
  <c r="D447" i="8" s="1"/>
  <c r="C781" i="8"/>
  <c r="D781" i="8" s="1"/>
  <c r="C649" i="8"/>
  <c r="D649" i="8" s="1"/>
  <c r="C448" i="8"/>
  <c r="D448" i="8" s="1"/>
  <c r="C714" i="8"/>
  <c r="D714" i="8" s="1"/>
  <c r="C449" i="8"/>
  <c r="D449" i="8" s="1"/>
  <c r="C450" i="8"/>
  <c r="D450" i="8" s="1"/>
  <c r="C650" i="8"/>
  <c r="D650" i="8" s="1"/>
  <c r="C715" i="8"/>
  <c r="D715" i="8" s="1"/>
  <c r="C451" i="8"/>
  <c r="D451" i="8" s="1"/>
  <c r="C487" i="8"/>
  <c r="D487" i="8" s="1"/>
  <c r="C716" i="8"/>
  <c r="D716" i="8" s="1"/>
  <c r="C651" i="8"/>
  <c r="D651" i="8" s="1"/>
  <c r="C733" i="8"/>
  <c r="D733" i="8" s="1"/>
  <c r="C717" i="8"/>
  <c r="D717" i="8" s="1"/>
  <c r="C652" i="8"/>
  <c r="D652" i="8" s="1"/>
  <c r="C718" i="8"/>
  <c r="D718" i="8" s="1"/>
  <c r="C390" i="8"/>
  <c r="D390" i="8" s="1"/>
  <c r="C719" i="8"/>
  <c r="D719" i="8" s="1"/>
  <c r="C358" i="8"/>
  <c r="D358" i="8" s="1"/>
  <c r="C734" i="8"/>
  <c r="D734" i="8" s="1"/>
  <c r="C488" i="8"/>
  <c r="D488" i="8" s="1"/>
  <c r="C391" i="8"/>
  <c r="D391" i="8" s="1"/>
  <c r="C735" i="8"/>
  <c r="D735" i="8" s="1"/>
  <c r="C452" i="8"/>
  <c r="D452" i="8" s="1"/>
  <c r="C653" i="8"/>
  <c r="D653" i="8" s="1"/>
  <c r="C758" i="8"/>
  <c r="D758" i="8" s="1"/>
  <c r="C654" i="8"/>
  <c r="D654" i="8" s="1"/>
  <c r="C565" i="8"/>
  <c r="D565" i="8" s="1"/>
  <c r="C669" i="8"/>
  <c r="D669" i="8" s="1"/>
  <c r="C453" i="8"/>
  <c r="D453" i="8" s="1"/>
  <c r="C392" i="8"/>
  <c r="D392" i="8" s="1"/>
  <c r="C566" i="8"/>
  <c r="D566" i="8" s="1"/>
  <c r="C720" i="8"/>
  <c r="D720" i="8" s="1"/>
  <c r="C567" i="8"/>
  <c r="D567" i="8" s="1"/>
  <c r="C655" i="8"/>
  <c r="D655" i="8" s="1"/>
  <c r="C328" i="8"/>
  <c r="D328" i="8" s="1"/>
  <c r="C297" i="8"/>
  <c r="D297" i="8" s="1"/>
  <c r="C656" i="8"/>
  <c r="D656" i="8" s="1"/>
  <c r="B826" i="8"/>
  <c r="B568" i="8"/>
  <c r="B830" i="8"/>
  <c r="B657" i="8"/>
  <c r="B949" i="8"/>
  <c r="B393" i="8"/>
  <c r="B857" i="8"/>
  <c r="B489" i="8"/>
  <c r="B674" i="8"/>
  <c r="B950" i="8"/>
  <c r="B266" i="8"/>
  <c r="B225" i="8"/>
  <c r="B721" i="8"/>
  <c r="B394" i="8"/>
  <c r="B569" i="8"/>
  <c r="B759" i="8"/>
  <c r="B675" i="8"/>
  <c r="B736" i="8"/>
  <c r="B587" i="8"/>
  <c r="B760" i="8"/>
  <c r="B761" i="8"/>
  <c r="B299" i="8"/>
  <c r="B858" i="8"/>
  <c r="B859" i="8"/>
  <c r="B786" i="8"/>
  <c r="B798" i="8"/>
  <c r="B490" i="8"/>
  <c r="B491" i="8"/>
  <c r="B49" i="8"/>
  <c r="B492" i="8"/>
  <c r="B860" i="8"/>
  <c r="B737" i="8"/>
  <c r="B588" i="8"/>
  <c r="B493" i="8"/>
  <c r="B670" i="8"/>
  <c r="B787" i="8"/>
  <c r="B219" i="8"/>
  <c r="B762" i="8"/>
  <c r="B589" i="8"/>
  <c r="B788" i="8"/>
  <c r="B590" i="8"/>
  <c r="B676" i="8"/>
  <c r="B591" i="8"/>
  <c r="B677" i="8"/>
  <c r="B658" i="8"/>
  <c r="B183" i="8"/>
  <c r="B722" i="8"/>
  <c r="B494" i="8"/>
  <c r="B395" i="8"/>
  <c r="B396" i="8"/>
  <c r="B738" i="8"/>
  <c r="B678" i="8"/>
  <c r="B679" i="8"/>
  <c r="B680" i="8"/>
  <c r="B681" i="8"/>
  <c r="B739" i="8"/>
  <c r="B397" i="8"/>
  <c r="B143" i="8"/>
  <c r="B495" i="8"/>
  <c r="B398" i="8"/>
  <c r="B592" i="8"/>
  <c r="B593" i="8"/>
  <c r="B457" i="8"/>
  <c r="B102" i="8"/>
  <c r="B458" i="8"/>
  <c r="B682" i="8"/>
  <c r="B399" i="8"/>
  <c r="B459" i="8"/>
  <c r="B496" i="8"/>
  <c r="B594" i="8"/>
  <c r="B134" i="8"/>
  <c r="B460" i="8"/>
  <c r="B208" i="8"/>
  <c r="B103" i="8"/>
  <c r="B153" i="8"/>
  <c r="B400" i="8"/>
  <c r="B683" i="8"/>
  <c r="B245" i="8"/>
  <c r="B300" i="8"/>
  <c r="B659" i="8"/>
  <c r="B329" i="8"/>
  <c r="B261" i="8"/>
  <c r="B595" i="8"/>
  <c r="B461" i="8"/>
  <c r="B401" i="8"/>
  <c r="B462" i="8"/>
  <c r="B246" i="8"/>
  <c r="B301" i="8"/>
  <c r="B861" i="8"/>
  <c r="B285" i="8"/>
  <c r="B497" i="8"/>
  <c r="B402" i="8"/>
  <c r="B596" i="8"/>
  <c r="B330" i="8"/>
  <c r="B286" i="8"/>
  <c r="B403" i="8"/>
  <c r="B404" i="8"/>
  <c r="B267" i="8"/>
  <c r="B405" i="8"/>
  <c r="B577" i="8"/>
  <c r="B247" i="8"/>
  <c r="B406" i="8"/>
  <c r="B268" i="8"/>
  <c r="B232" i="8"/>
  <c r="B331" i="8"/>
  <c r="B158" i="8"/>
  <c r="B498" i="8"/>
  <c r="B248" i="8"/>
  <c r="B332" i="8"/>
  <c r="B125" i="8"/>
  <c r="B407" i="8"/>
  <c r="B763" i="8"/>
  <c r="B234" i="8"/>
  <c r="B264" i="8"/>
  <c r="B333" i="8"/>
  <c r="B408" i="8"/>
  <c r="B262" i="8"/>
  <c r="B463" i="8"/>
  <c r="B334" i="8"/>
  <c r="B597" i="8"/>
  <c r="B409" i="8"/>
  <c r="B499" i="8"/>
  <c r="B359" i="8"/>
  <c r="B249" i="8"/>
  <c r="B302" i="8"/>
  <c r="B250" i="8"/>
  <c r="B241" i="8"/>
  <c r="B269" i="8"/>
  <c r="B500" i="8"/>
  <c r="B287" i="8"/>
  <c r="B270" i="8"/>
  <c r="B501" i="8"/>
  <c r="B251" i="8"/>
  <c r="B233" i="8"/>
  <c r="B502" i="8"/>
  <c r="B360" i="8"/>
  <c r="B192" i="8"/>
  <c r="B740" i="8"/>
  <c r="B335" i="8"/>
  <c r="B503" i="8"/>
  <c r="B361" i="8"/>
  <c r="B362" i="8"/>
  <c r="B504" i="8"/>
  <c r="B363" i="8"/>
  <c r="B684" i="8"/>
  <c r="B193" i="8"/>
  <c r="B598" i="8"/>
  <c r="B252" i="8"/>
  <c r="B126" i="8"/>
  <c r="B599" i="8"/>
  <c r="B505" i="8"/>
  <c r="B235" i="8"/>
  <c r="B303" i="8"/>
  <c r="B741" i="8"/>
  <c r="B600" i="8"/>
  <c r="B304" i="8"/>
  <c r="B601" i="8"/>
  <c r="B464" i="8"/>
  <c r="B602" i="8"/>
  <c r="B603" i="8"/>
  <c r="B465" i="8"/>
  <c r="B364" i="8"/>
  <c r="B365" i="8"/>
  <c r="B159" i="8"/>
  <c r="B506" i="8"/>
  <c r="B223" i="8"/>
  <c r="B604" i="8"/>
  <c r="B742" i="8"/>
  <c r="B812" i="8"/>
  <c r="B224" i="8"/>
  <c r="B220" i="8"/>
  <c r="B172" i="8"/>
  <c r="B743" i="8"/>
  <c r="B507" i="8"/>
  <c r="B253" i="8"/>
  <c r="B821" i="8"/>
  <c r="B410" i="8"/>
  <c r="B578" i="8"/>
  <c r="B813" i="8"/>
  <c r="B508" i="8"/>
  <c r="B411" i="8"/>
  <c r="B802" i="8"/>
  <c r="B254" i="8"/>
  <c r="B685" i="8"/>
  <c r="B242" i="8"/>
  <c r="B288" i="8"/>
  <c r="B509" i="8"/>
  <c r="B789" i="8"/>
  <c r="B605" i="8"/>
  <c r="B336" i="8"/>
  <c r="B337" i="8"/>
  <c r="B744" i="8"/>
  <c r="B412" i="8"/>
  <c r="B413" i="8"/>
  <c r="B230" i="8"/>
  <c r="B579" i="8"/>
  <c r="B606" i="8"/>
  <c r="B466" i="8"/>
  <c r="B305" i="8"/>
  <c r="B686" i="8"/>
  <c r="B660" i="8"/>
  <c r="B338" i="8"/>
  <c r="B510" i="8"/>
  <c r="B687" i="8"/>
  <c r="B824" i="8"/>
  <c r="B306" i="8"/>
  <c r="B688" i="8"/>
  <c r="B723" i="8"/>
  <c r="B271" i="8"/>
  <c r="B339" i="8"/>
  <c r="B87" i="8"/>
  <c r="B827" i="8"/>
  <c r="B104" i="8"/>
  <c r="B226" i="8"/>
  <c r="B607" i="8"/>
  <c r="B580" i="8"/>
  <c r="B22" i="8"/>
  <c r="B340" i="8"/>
  <c r="B414" i="8"/>
  <c r="B202" i="8"/>
  <c r="B940" i="8"/>
  <c r="B116" i="8"/>
  <c r="B814" i="8"/>
  <c r="B764" i="8"/>
  <c r="B689" i="8"/>
  <c r="B790" i="8"/>
  <c r="B765" i="8"/>
  <c r="B415" i="8"/>
  <c r="B724" i="8"/>
  <c r="B467" i="8"/>
  <c r="B608" i="8"/>
  <c r="B307" i="8"/>
  <c r="B416" i="8"/>
  <c r="B511" i="8"/>
  <c r="B512" i="8"/>
  <c r="B184" i="8"/>
  <c r="B366" i="8"/>
  <c r="B468" i="8"/>
  <c r="B513" i="8"/>
  <c r="B417" i="8"/>
  <c r="B418" i="8"/>
  <c r="B514" i="8"/>
  <c r="B609" i="8"/>
  <c r="B570" i="8"/>
  <c r="B515" i="8"/>
  <c r="B610" i="8"/>
  <c r="B611" i="8"/>
  <c r="B255" i="8"/>
  <c r="B367" i="8"/>
  <c r="B173" i="8"/>
  <c r="B571" i="8"/>
  <c r="B209" i="8"/>
  <c r="B862" i="8"/>
  <c r="B835" i="8"/>
  <c r="B815" i="8"/>
  <c r="B782" i="8"/>
  <c r="B803" i="8"/>
  <c r="B745" i="8"/>
  <c r="B516" i="8"/>
  <c r="B799" i="8"/>
  <c r="B419" i="8"/>
  <c r="B783" i="8"/>
  <c r="B228" i="8"/>
  <c r="B863" i="8"/>
  <c r="B78" i="8"/>
  <c r="B517" i="8"/>
  <c r="B420" i="8"/>
  <c r="B518" i="8"/>
  <c r="B243" i="8"/>
  <c r="B519" i="8"/>
  <c r="B520" i="8"/>
  <c r="B308" i="8"/>
  <c r="B808" i="8"/>
  <c r="B816" i="8"/>
  <c r="B690" i="8"/>
  <c r="B421" i="8"/>
  <c r="B341" i="8"/>
  <c r="B272" i="8"/>
  <c r="B804" i="8"/>
  <c r="B671" i="8"/>
  <c r="B766" i="8"/>
  <c r="B422" i="8"/>
  <c r="B791" i="8"/>
  <c r="B805" i="8"/>
  <c r="B423" i="8"/>
  <c r="B784" i="8"/>
  <c r="B368" i="8"/>
  <c r="B767" i="8"/>
  <c r="B612" i="8"/>
  <c r="B809" i="8"/>
  <c r="B454" i="8"/>
  <c r="B806" i="8"/>
  <c r="B424" i="8"/>
  <c r="B613" i="8"/>
  <c r="B309" i="8"/>
  <c r="B221" i="8"/>
  <c r="B194" i="8"/>
  <c r="B195" i="8"/>
  <c r="B817" i="8"/>
  <c r="B196" i="8"/>
  <c r="B800" i="8"/>
  <c r="B818" i="8"/>
  <c r="B273" i="8"/>
  <c r="B864" i="8"/>
  <c r="B222" i="8"/>
  <c r="B768" i="8"/>
  <c r="B807" i="8"/>
  <c r="B581" i="8"/>
  <c r="B203" i="8"/>
  <c r="B951" i="8"/>
  <c r="B121" i="8"/>
  <c r="B215" i="8"/>
  <c r="B614" i="8"/>
  <c r="B469" i="8"/>
  <c r="B521" i="8"/>
  <c r="B819" i="8"/>
  <c r="B785" i="8"/>
  <c r="B822" i="8"/>
  <c r="B197" i="8"/>
  <c r="B342" i="8"/>
  <c r="B769" i="8"/>
  <c r="B310" i="8"/>
  <c r="B274" i="8"/>
  <c r="B582" i="8"/>
  <c r="B746" i="8"/>
  <c r="B825" i="8"/>
  <c r="B952" i="8"/>
  <c r="B823" i="8"/>
  <c r="B941" i="8"/>
  <c r="B661" i="8"/>
  <c r="B583" i="8"/>
  <c r="B522" i="8"/>
  <c r="B572" i="8"/>
  <c r="B770" i="8"/>
  <c r="B236" i="8"/>
  <c r="B244" i="8"/>
  <c r="B523" i="8"/>
  <c r="B256" i="8"/>
  <c r="B792" i="8"/>
  <c r="B793" i="8"/>
  <c r="B573" i="8"/>
  <c r="B524" i="8"/>
  <c r="B691" i="8"/>
  <c r="B828" i="8"/>
  <c r="B794" i="8"/>
  <c r="B525" i="8"/>
  <c r="B2" i="8"/>
  <c r="B425" i="8"/>
  <c r="B132" i="8"/>
  <c r="B526" i="8"/>
  <c r="B160" i="8"/>
  <c r="B615" i="8"/>
  <c r="B527" i="8"/>
  <c r="B161" i="8"/>
  <c r="B616" i="8"/>
  <c r="B171" i="8"/>
  <c r="B204" i="8"/>
  <c r="B692" i="8"/>
  <c r="B144" i="8"/>
  <c r="B369" i="8"/>
  <c r="B747" i="8"/>
  <c r="B275" i="8"/>
  <c r="B263" i="8"/>
  <c r="B370" i="8"/>
  <c r="B865" i="8"/>
  <c r="B135" i="8"/>
  <c r="B617" i="8"/>
  <c r="B343" i="8"/>
  <c r="B866" i="8"/>
  <c r="B227" i="8"/>
  <c r="B371" i="8"/>
  <c r="B276" i="8"/>
  <c r="B344" i="8"/>
  <c r="B867" i="8"/>
  <c r="B942" i="8"/>
  <c r="B426" i="8"/>
  <c r="B771" i="8"/>
  <c r="B200" i="8"/>
  <c r="B842" i="8"/>
  <c r="B795" i="8"/>
  <c r="B427" i="8"/>
  <c r="B868" i="8"/>
  <c r="B869" i="8"/>
  <c r="B528" i="8"/>
  <c r="B257" i="8"/>
  <c r="B725" i="8"/>
  <c r="B870" i="8"/>
  <c r="B871" i="8"/>
  <c r="B428" i="8"/>
  <c r="B872" i="8"/>
  <c r="B873" i="8"/>
  <c r="B943" i="8"/>
  <c r="B874" i="8"/>
  <c r="B289" i="8"/>
  <c r="B311" i="8"/>
  <c r="B875" i="8"/>
  <c r="B312" i="8"/>
  <c r="B876" i="8"/>
  <c r="B877" i="8"/>
  <c r="B122" i="8"/>
  <c r="B944" i="8"/>
  <c r="B843" i="8"/>
  <c r="B174" i="8"/>
  <c r="B878" i="8"/>
  <c r="B237" i="8"/>
  <c r="B879" i="8"/>
  <c r="B772" i="8"/>
  <c r="B229" i="8"/>
  <c r="B945" i="8"/>
  <c r="B216" i="8"/>
  <c r="B880" i="8"/>
  <c r="B839" i="8"/>
  <c r="B881" i="8"/>
  <c r="B748" i="8"/>
  <c r="B844" i="8"/>
  <c r="B882" i="8"/>
  <c r="B529" i="8"/>
  <c r="B946" i="8"/>
  <c r="B429" i="8"/>
  <c r="B618" i="8"/>
  <c r="B883" i="8"/>
  <c r="B217" i="8"/>
  <c r="B238" i="8"/>
  <c r="B884" i="8"/>
  <c r="B885" i="8"/>
  <c r="B837" i="8"/>
  <c r="B886" i="8"/>
  <c r="B845" i="8"/>
  <c r="B841" i="8"/>
  <c r="B430" i="8"/>
  <c r="B887" i="8"/>
  <c r="B888" i="8"/>
  <c r="B889" i="8"/>
  <c r="B619" i="8"/>
  <c r="B210" i="8"/>
  <c r="B846" i="8"/>
  <c r="B133" i="8"/>
  <c r="B258" i="8"/>
  <c r="B890" i="8"/>
  <c r="B290" i="8"/>
  <c r="B891" i="8"/>
  <c r="B154" i="8"/>
  <c r="B291" i="8"/>
  <c r="B892" i="8"/>
  <c r="B947" i="8"/>
  <c r="B893" i="8"/>
  <c r="B894" i="8"/>
  <c r="B345" i="8"/>
  <c r="B574" i="8"/>
  <c r="B313" i="8"/>
  <c r="B127" i="8"/>
  <c r="B231" i="8"/>
  <c r="B470" i="8"/>
  <c r="B693" i="8"/>
  <c r="B895" i="8"/>
  <c r="B796" i="8"/>
  <c r="B896" i="8"/>
  <c r="B530" i="8"/>
  <c r="B314" i="8"/>
  <c r="B847" i="8"/>
  <c r="B897" i="8"/>
  <c r="B898" i="8"/>
  <c r="B899" i="8"/>
  <c r="B298" i="8"/>
  <c r="B346" i="8"/>
  <c r="B292" i="8"/>
  <c r="B620" i="8"/>
  <c r="B900" i="8"/>
  <c r="B30" i="8"/>
  <c r="B848" i="8"/>
  <c r="B372" i="8"/>
  <c r="B621" i="8"/>
  <c r="B901" i="8"/>
  <c r="B902" i="8"/>
  <c r="B903" i="8"/>
  <c r="B315" i="8"/>
  <c r="B904" i="8"/>
  <c r="B471" i="8"/>
  <c r="B905" i="8"/>
  <c r="B906" i="8"/>
  <c r="B907" i="8"/>
  <c r="B908" i="8"/>
  <c r="B472" i="8"/>
  <c r="B373" i="8"/>
  <c r="B838" i="8"/>
  <c r="B531" i="8"/>
  <c r="B849" i="8"/>
  <c r="B850" i="8"/>
  <c r="B909" i="8"/>
  <c r="B851" i="8"/>
  <c r="B431" i="8"/>
  <c r="B277" i="8"/>
  <c r="B374" i="8"/>
  <c r="B532" i="8"/>
  <c r="B662" i="8"/>
  <c r="B622" i="8"/>
  <c r="B316" i="8"/>
  <c r="B162" i="8"/>
  <c r="B910" i="8"/>
  <c r="B911" i="8"/>
  <c r="B912" i="8"/>
  <c r="B913" i="8"/>
  <c r="B347" i="8"/>
  <c r="B914" i="8"/>
  <c r="B915" i="8"/>
  <c r="B916" i="8"/>
  <c r="B917" i="8"/>
  <c r="B918" i="8"/>
  <c r="B919" i="8"/>
  <c r="B375" i="8"/>
  <c r="B348" i="8"/>
  <c r="B623" i="8"/>
  <c r="B376" i="8"/>
  <c r="B575" i="8"/>
  <c r="B920" i="8"/>
  <c r="B852" i="8"/>
  <c r="B694" i="8"/>
  <c r="B921" i="8"/>
  <c r="B432" i="8"/>
  <c r="B377" i="8"/>
  <c r="B123" i="8"/>
  <c r="B922" i="8"/>
  <c r="B533" i="8"/>
  <c r="B473" i="8"/>
  <c r="B433" i="8"/>
  <c r="B378" i="8"/>
  <c r="B923" i="8"/>
  <c r="B924" i="8"/>
  <c r="B925" i="8"/>
  <c r="B278" i="8"/>
  <c r="B624" i="8"/>
  <c r="B948" i="8"/>
  <c r="B434" i="8"/>
  <c r="B625" i="8"/>
  <c r="B926" i="8"/>
  <c r="B927" i="8"/>
  <c r="B626" i="8"/>
  <c r="B928" i="8"/>
  <c r="B929" i="8"/>
  <c r="B379" i="8"/>
  <c r="B930" i="8"/>
  <c r="B534" i="8"/>
  <c r="B259" i="8"/>
  <c r="B695" i="8"/>
  <c r="B853" i="8"/>
  <c r="B435" i="8"/>
  <c r="B349" i="8"/>
  <c r="B931" i="8"/>
  <c r="B474" i="8"/>
  <c r="B627" i="8"/>
  <c r="B350" i="8"/>
  <c r="B436" i="8"/>
  <c r="B696" i="8"/>
  <c r="B317" i="8"/>
  <c r="B856" i="8"/>
  <c r="B475" i="8"/>
  <c r="B535" i="8"/>
  <c r="B476" i="8"/>
  <c r="B477" i="8"/>
  <c r="B239" i="8"/>
  <c r="B114" i="8"/>
  <c r="B351" i="8"/>
  <c r="B478" i="8"/>
  <c r="B380" i="8"/>
  <c r="B437" i="8"/>
  <c r="B536" i="8"/>
  <c r="B697" i="8"/>
  <c r="B537" i="8"/>
  <c r="B352" i="8"/>
  <c r="B628" i="8"/>
  <c r="B479" i="8"/>
  <c r="B672" i="8"/>
  <c r="B698" i="8"/>
  <c r="B293" i="8"/>
  <c r="B136" i="8"/>
  <c r="B175" i="8"/>
  <c r="B25" i="8"/>
  <c r="B18" i="8"/>
  <c r="B480" i="8"/>
  <c r="B168" i="8"/>
  <c r="B438" i="8"/>
  <c r="B584" i="8"/>
  <c r="B797" i="8"/>
  <c r="B629" i="8"/>
  <c r="B699" i="8"/>
  <c r="B630" i="8"/>
  <c r="B538" i="8"/>
  <c r="B118" i="8"/>
  <c r="B163" i="8"/>
  <c r="B190" i="8"/>
  <c r="B164" i="8"/>
  <c r="B176" i="8"/>
  <c r="B726" i="8"/>
  <c r="B381" i="8"/>
  <c r="B279" i="8"/>
  <c r="B240" i="8"/>
  <c r="B382" i="8"/>
  <c r="B280" i="8"/>
  <c r="B294" i="8"/>
  <c r="B576" i="8"/>
  <c r="B700" i="8"/>
  <c r="B96" i="8"/>
  <c r="B318" i="8"/>
  <c r="B663" i="8"/>
  <c r="B319" i="8"/>
  <c r="B631" i="8"/>
  <c r="B117" i="8"/>
  <c r="B260" i="8"/>
  <c r="B320" i="8"/>
  <c r="B281" i="8"/>
  <c r="B36" i="8"/>
  <c r="B100" i="8"/>
  <c r="B20" i="8"/>
  <c r="B24" i="8"/>
  <c r="B97" i="8"/>
  <c r="B632" i="8"/>
  <c r="B383" i="8"/>
  <c r="B749" i="8"/>
  <c r="B664" i="8"/>
  <c r="B701" i="8"/>
  <c r="B384" i="8"/>
  <c r="B539" i="8"/>
  <c r="B585" i="8"/>
  <c r="B540" i="8"/>
  <c r="B353" i="8"/>
  <c r="B727" i="8"/>
  <c r="B829" i="8"/>
  <c r="B201" i="8"/>
  <c r="B218" i="8"/>
  <c r="B833" i="8"/>
  <c r="B836" i="8"/>
  <c r="B673" i="8"/>
  <c r="B801" i="8"/>
  <c r="B820" i="8"/>
  <c r="B834" i="8"/>
  <c r="B115" i="8"/>
  <c r="B21" i="8"/>
  <c r="B832" i="8"/>
  <c r="B50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75" i="8"/>
  <c r="B177" i="8"/>
  <c r="B185" i="8"/>
  <c r="B137" i="8"/>
  <c r="B155" i="8"/>
  <c r="B145" i="8"/>
  <c r="B211" i="8"/>
  <c r="B633" i="8"/>
  <c r="B191" i="8"/>
  <c r="B67" i="8"/>
  <c r="B128" i="8"/>
  <c r="B321" i="8"/>
  <c r="B57" i="8"/>
  <c r="B51" i="8"/>
  <c r="B63" i="8"/>
  <c r="B70" i="8"/>
  <c r="B52" i="8"/>
  <c r="B481" i="8"/>
  <c r="B665" i="8"/>
  <c r="B58" i="8"/>
  <c r="B53" i="8"/>
  <c r="B702" i="8"/>
  <c r="B634" i="8"/>
  <c r="B482" i="8"/>
  <c r="B322" i="8"/>
  <c r="B68" i="8"/>
  <c r="B54" i="8"/>
  <c r="B703" i="8"/>
  <c r="B323" i="8"/>
  <c r="B635" i="8"/>
  <c r="B541" i="8"/>
  <c r="B932" i="8"/>
  <c r="B439" i="8"/>
  <c r="B59" i="8"/>
  <c r="B55" i="8"/>
  <c r="B282" i="8"/>
  <c r="B354" i="8"/>
  <c r="B60" i="8"/>
  <c r="B212" i="8"/>
  <c r="B146" i="8"/>
  <c r="B165" i="8"/>
  <c r="B147" i="8"/>
  <c r="B156" i="8"/>
  <c r="B33" i="8"/>
  <c r="B324" i="8"/>
  <c r="B198" i="8"/>
  <c r="B811" i="8"/>
  <c r="B119" i="8"/>
  <c r="B440" i="8"/>
  <c r="B48" i="8"/>
  <c r="B61" i="8"/>
  <c r="B120" i="8"/>
  <c r="B636" i="8"/>
  <c r="B728" i="8"/>
  <c r="B773" i="8"/>
  <c r="B186" i="8"/>
  <c r="B750" i="8"/>
  <c r="B385" i="8"/>
  <c r="B80" i="8"/>
  <c r="B38" i="8"/>
  <c r="B124" i="8"/>
  <c r="B56" i="8"/>
  <c r="B542" i="8"/>
  <c r="B40" i="8"/>
  <c r="B26" i="8"/>
  <c r="B71" i="8"/>
  <c r="B98" i="8"/>
  <c r="B37" i="8"/>
  <c r="B43" i="8"/>
  <c r="B32" i="8"/>
  <c r="B39" i="8"/>
  <c r="B28" i="8"/>
  <c r="B31" i="8"/>
  <c r="B27" i="8"/>
  <c r="B34" i="8"/>
  <c r="B44" i="8"/>
  <c r="B45" i="8"/>
  <c r="B72" i="8"/>
  <c r="B41" i="8"/>
  <c r="B325" i="8"/>
  <c r="B586" i="8"/>
  <c r="B637" i="8"/>
  <c r="B543" i="8"/>
  <c r="B355" i="8"/>
  <c r="B544" i="8"/>
  <c r="B638" i="8"/>
  <c r="B441" i="8"/>
  <c r="B545" i="8"/>
  <c r="B810" i="8"/>
  <c r="B546" i="8"/>
  <c r="B547" i="8"/>
  <c r="B386" i="8"/>
  <c r="B751" i="8"/>
  <c r="B283" i="8"/>
  <c r="B639" i="8"/>
  <c r="B265" i="8"/>
  <c r="B295" i="8"/>
  <c r="B35" i="8"/>
  <c r="B46" i="8"/>
  <c r="B29" i="8"/>
  <c r="B73" i="8"/>
  <c r="B148" i="8"/>
  <c r="B64" i="8"/>
  <c r="B166" i="8"/>
  <c r="B47" i="8"/>
  <c r="B65" i="8"/>
  <c r="B62" i="8"/>
  <c r="B42" i="8"/>
  <c r="B85" i="8"/>
  <c r="B138" i="8"/>
  <c r="B111" i="8"/>
  <c r="B101" i="8"/>
  <c r="B81" i="8"/>
  <c r="B187" i="8"/>
  <c r="B178" i="8"/>
  <c r="B79" i="8"/>
  <c r="B105" i="8"/>
  <c r="B91" i="8"/>
  <c r="B205" i="8"/>
  <c r="B213" i="8"/>
  <c r="B76" i="8"/>
  <c r="B129" i="8"/>
  <c r="B92" i="8"/>
  <c r="B179" i="8"/>
  <c r="B139" i="8"/>
  <c r="B180" i="8"/>
  <c r="B88" i="8"/>
  <c r="B95" i="8"/>
  <c r="B89" i="8"/>
  <c r="B106" i="8"/>
  <c r="B130" i="8"/>
  <c r="B112" i="8"/>
  <c r="B77" i="8"/>
  <c r="B99" i="8"/>
  <c r="B109" i="8"/>
  <c r="B107" i="8"/>
  <c r="B93" i="8"/>
  <c r="B90" i="8"/>
  <c r="B94" i="8"/>
  <c r="B23" i="8"/>
  <c r="B69" i="8"/>
  <c r="B86" i="8"/>
  <c r="B82" i="8"/>
  <c r="B113" i="8"/>
  <c r="B206" i="8"/>
  <c r="B74" i="8"/>
  <c r="B110" i="8"/>
  <c r="B83" i="8"/>
  <c r="B84" i="8"/>
  <c r="B140" i="8"/>
  <c r="B141" i="8"/>
  <c r="B207" i="8"/>
  <c r="B188" i="8"/>
  <c r="B214" i="8"/>
  <c r="B774" i="8"/>
  <c r="B149" i="8"/>
  <c r="B152" i="8"/>
  <c r="B66" i="8"/>
  <c r="B181" i="8"/>
  <c r="B640" i="8"/>
  <c r="B150" i="8"/>
  <c r="B752" i="8"/>
  <c r="B142" i="8"/>
  <c r="B151" i="8"/>
  <c r="B548" i="8"/>
  <c r="B704" i="8"/>
  <c r="B131" i="8"/>
  <c r="B953" i="8"/>
  <c r="B954" i="8"/>
  <c r="B189" i="8"/>
  <c r="B666" i="8"/>
  <c r="B182" i="8"/>
  <c r="B729" i="8"/>
  <c r="B549" i="8"/>
  <c r="B167" i="8"/>
  <c r="B199" i="8"/>
  <c r="B550" i="8"/>
  <c r="B108" i="8"/>
  <c r="B831" i="8"/>
  <c r="B326" i="8"/>
  <c r="B955" i="8"/>
  <c r="B775" i="8"/>
  <c r="B753" i="8"/>
  <c r="B551" i="8"/>
  <c r="B296" i="8"/>
  <c r="B169" i="8"/>
  <c r="B157" i="8"/>
  <c r="B552" i="8"/>
  <c r="B667" i="8"/>
  <c r="B553" i="8"/>
  <c r="B776" i="8"/>
  <c r="B705" i="8"/>
  <c r="B641" i="8"/>
  <c r="B754" i="8"/>
  <c r="B642" i="8"/>
  <c r="B327" i="8"/>
  <c r="B777" i="8"/>
  <c r="B554" i="8"/>
  <c r="B555" i="8"/>
  <c r="B933" i="8"/>
  <c r="B706" i="8"/>
  <c r="B934" i="8"/>
  <c r="B442" i="8"/>
  <c r="B707" i="8"/>
  <c r="B854" i="8"/>
  <c r="B778" i="8"/>
  <c r="B840" i="8"/>
  <c r="B443" i="8"/>
  <c r="B708" i="8"/>
  <c r="B19" i="8"/>
  <c r="B556" i="8"/>
  <c r="B755" i="8"/>
  <c r="B709" i="8"/>
  <c r="B483" i="8"/>
  <c r="B730" i="8"/>
  <c r="B557" i="8"/>
  <c r="B558" i="8"/>
  <c r="B356" i="8"/>
  <c r="B387" i="8"/>
  <c r="B455" i="8"/>
  <c r="B643" i="8"/>
  <c r="B559" i="8"/>
  <c r="B284" i="8"/>
  <c r="B756" i="8"/>
  <c r="B710" i="8"/>
  <c r="B779" i="8"/>
  <c r="B855" i="8"/>
  <c r="B935" i="8"/>
  <c r="B936" i="8"/>
  <c r="B937" i="8"/>
  <c r="B938" i="8"/>
  <c r="B939" i="8"/>
  <c r="B711" i="8"/>
  <c r="B644" i="8"/>
  <c r="B484" i="8"/>
  <c r="B485" i="8"/>
  <c r="B560" i="8"/>
  <c r="B388" i="8"/>
  <c r="B645" i="8"/>
  <c r="B561" i="8"/>
  <c r="B389" i="8"/>
  <c r="B731" i="8"/>
  <c r="B456" i="8"/>
  <c r="B646" i="8"/>
  <c r="B712" i="8"/>
  <c r="B357" i="8"/>
  <c r="B780" i="8"/>
  <c r="B668" i="8"/>
  <c r="B562" i="8"/>
  <c r="B170" i="8"/>
  <c r="B713" i="8"/>
  <c r="B757" i="8"/>
  <c r="B647" i="8"/>
  <c r="B444" i="8"/>
  <c r="B445" i="8"/>
  <c r="B446" i="8"/>
  <c r="B563" i="8"/>
  <c r="B564" i="8"/>
  <c r="B486" i="8"/>
  <c r="B648" i="8"/>
  <c r="B732" i="8"/>
  <c r="B447" i="8"/>
  <c r="B781" i="8"/>
  <c r="B649" i="8"/>
  <c r="B448" i="8"/>
  <c r="B714" i="8"/>
  <c r="B449" i="8"/>
  <c r="B450" i="8"/>
  <c r="B650" i="8"/>
  <c r="B715" i="8"/>
  <c r="B451" i="8"/>
  <c r="B487" i="8"/>
  <c r="B716" i="8"/>
  <c r="B651" i="8"/>
  <c r="B733" i="8"/>
  <c r="B717" i="8"/>
  <c r="B652" i="8"/>
  <c r="B718" i="8"/>
  <c r="B390" i="8"/>
  <c r="B719" i="8"/>
  <c r="B358" i="8"/>
  <c r="B734" i="8"/>
  <c r="B488" i="8"/>
  <c r="B391" i="8"/>
  <c r="B735" i="8"/>
  <c r="B452" i="8"/>
  <c r="B653" i="8"/>
  <c r="B758" i="8"/>
  <c r="B654" i="8"/>
  <c r="B565" i="8"/>
  <c r="B669" i="8"/>
  <c r="B453" i="8"/>
  <c r="B392" i="8"/>
  <c r="B566" i="8"/>
  <c r="B720" i="8"/>
  <c r="B567" i="8"/>
  <c r="B655" i="8"/>
  <c r="B328" i="8"/>
  <c r="B297" i="8"/>
  <c r="B656" i="8"/>
  <c r="C18" i="7"/>
  <c r="D18" i="7" s="1"/>
  <c r="C25" i="7"/>
  <c r="D25" i="7" s="1"/>
  <c r="C24" i="7"/>
  <c r="D24" i="7" s="1"/>
  <c r="C28" i="7"/>
  <c r="D28" i="7" s="1"/>
  <c r="C14" i="7"/>
  <c r="D14" i="7" s="1"/>
  <c r="C23" i="7"/>
  <c r="D23" i="7" s="1"/>
  <c r="C232" i="7"/>
  <c r="D232" i="7" s="1"/>
  <c r="C22" i="7"/>
  <c r="D22" i="7" s="1"/>
  <c r="C26" i="7"/>
  <c r="D26" i="7" s="1"/>
  <c r="C233" i="7"/>
  <c r="D233" i="7" s="1"/>
  <c r="C703" i="7"/>
  <c r="D703" i="7" s="1"/>
  <c r="C844" i="7"/>
  <c r="D844" i="7" s="1"/>
  <c r="C396" i="7"/>
  <c r="D396" i="7" s="1"/>
  <c r="C397" i="7"/>
  <c r="D397" i="7" s="1"/>
  <c r="C408" i="7"/>
  <c r="D408" i="7" s="1"/>
  <c r="C70" i="7"/>
  <c r="D70" i="7" s="1"/>
  <c r="C234" i="7"/>
  <c r="D234" i="7" s="1"/>
  <c r="C235" i="7"/>
  <c r="D235" i="7" s="1"/>
  <c r="C236" i="7"/>
  <c r="D236" i="7" s="1"/>
  <c r="C409" i="7"/>
  <c r="D409" i="7" s="1"/>
  <c r="C237" i="7"/>
  <c r="D237" i="7" s="1"/>
  <c r="C238" i="7"/>
  <c r="D238" i="7" s="1"/>
  <c r="C239" i="7"/>
  <c r="D239" i="7" s="1"/>
  <c r="C240" i="7"/>
  <c r="D240" i="7" s="1"/>
  <c r="C72" i="7"/>
  <c r="D72" i="7" s="1"/>
  <c r="C133" i="7"/>
  <c r="D133" i="7" s="1"/>
  <c r="C410" i="7"/>
  <c r="D410" i="7" s="1"/>
  <c r="C516" i="7"/>
  <c r="D516" i="7" s="1"/>
  <c r="C921" i="7"/>
  <c r="D921" i="7" s="1"/>
  <c r="C411" i="7"/>
  <c r="D411" i="7" s="1"/>
  <c r="C164" i="7"/>
  <c r="D164" i="7" s="1"/>
  <c r="C90" i="7"/>
  <c r="D90" i="7" s="1"/>
  <c r="C482" i="7"/>
  <c r="D482" i="7" s="1"/>
  <c r="C241" i="7"/>
  <c r="D241" i="7" s="1"/>
  <c r="C212" i="7"/>
  <c r="D212" i="7" s="1"/>
  <c r="C412" i="7"/>
  <c r="D412" i="7" s="1"/>
  <c r="C822" i="7"/>
  <c r="D822" i="7" s="1"/>
  <c r="C242" i="7"/>
  <c r="D242" i="7" s="1"/>
  <c r="C243" i="7"/>
  <c r="D243" i="7" s="1"/>
  <c r="C134" i="7"/>
  <c r="D134" i="7" s="1"/>
  <c r="C413" i="7"/>
  <c r="D413" i="7" s="1"/>
  <c r="C135" i="7"/>
  <c r="D135" i="7" s="1"/>
  <c r="C136" i="7"/>
  <c r="D136" i="7" s="1"/>
  <c r="C244" i="7"/>
  <c r="D244" i="7" s="1"/>
  <c r="C218" i="7"/>
  <c r="D218" i="7" s="1"/>
  <c r="C15" i="7"/>
  <c r="D15" i="7" s="1"/>
  <c r="C165" i="7"/>
  <c r="D165" i="7" s="1"/>
  <c r="C219" i="7"/>
  <c r="D219" i="7" s="1"/>
  <c r="C101" i="7"/>
  <c r="D101" i="7" s="1"/>
  <c r="C398" i="7"/>
  <c r="D398" i="7" s="1"/>
  <c r="C166" i="7"/>
  <c r="D166" i="7" s="1"/>
  <c r="C167" i="7"/>
  <c r="D167" i="7" s="1"/>
  <c r="C168" i="7"/>
  <c r="D168" i="7" s="1"/>
  <c r="C169" i="7"/>
  <c r="D169" i="7" s="1"/>
  <c r="C704" i="7"/>
  <c r="D704" i="7" s="1"/>
  <c r="C137" i="7"/>
  <c r="D137" i="7" s="1"/>
  <c r="C414" i="7"/>
  <c r="D414" i="7" s="1"/>
  <c r="C905" i="7"/>
  <c r="D905" i="7" s="1"/>
  <c r="C138" i="7"/>
  <c r="D138" i="7" s="1"/>
  <c r="C517" i="7"/>
  <c r="D517" i="7" s="1"/>
  <c r="C415" i="7"/>
  <c r="D415" i="7" s="1"/>
  <c r="C245" i="7"/>
  <c r="D245" i="7" s="1"/>
  <c r="C483" i="7"/>
  <c r="D483" i="7" s="1"/>
  <c r="C926" i="7"/>
  <c r="D926" i="7" s="1"/>
  <c r="C566" i="7"/>
  <c r="D566" i="7" s="1"/>
  <c r="C246" i="7"/>
  <c r="D246" i="7" s="1"/>
  <c r="C518" i="7"/>
  <c r="D518" i="7" s="1"/>
  <c r="C567" i="7"/>
  <c r="D567" i="7" s="1"/>
  <c r="C568" i="7"/>
  <c r="D568" i="7" s="1"/>
  <c r="C519" i="7"/>
  <c r="D519" i="7" s="1"/>
  <c r="C870" i="7"/>
  <c r="D870" i="7" s="1"/>
  <c r="C484" i="7"/>
  <c r="D484" i="7" s="1"/>
  <c r="C399" i="7"/>
  <c r="D399" i="7" s="1"/>
  <c r="C886" i="7"/>
  <c r="D886" i="7" s="1"/>
  <c r="C653" i="7"/>
  <c r="D653" i="7" s="1"/>
  <c r="C520" i="7"/>
  <c r="D520" i="7" s="1"/>
  <c r="C247" i="7"/>
  <c r="D247" i="7" s="1"/>
  <c r="C569" i="7"/>
  <c r="D569" i="7" s="1"/>
  <c r="C654" i="7"/>
  <c r="D654" i="7" s="1"/>
  <c r="C248" i="7"/>
  <c r="D248" i="7" s="1"/>
  <c r="C416" i="7"/>
  <c r="D416" i="7" s="1"/>
  <c r="C608" i="7"/>
  <c r="D608" i="7" s="1"/>
  <c r="C521" i="7"/>
  <c r="D521" i="7" s="1"/>
  <c r="C570" i="7"/>
  <c r="D570" i="7" s="1"/>
  <c r="C655" i="7"/>
  <c r="D655" i="7" s="1"/>
  <c r="C249" i="7"/>
  <c r="D249" i="7" s="1"/>
  <c r="C705" i="7"/>
  <c r="D705" i="7" s="1"/>
  <c r="C609" i="7"/>
  <c r="D609" i="7" s="1"/>
  <c r="C250" i="7"/>
  <c r="D250" i="7" s="1"/>
  <c r="C694" i="7"/>
  <c r="D694" i="7" s="1"/>
  <c r="C220" i="7"/>
  <c r="D220" i="7" s="1"/>
  <c r="C417" i="7"/>
  <c r="D417" i="7" s="1"/>
  <c r="C418" i="7"/>
  <c r="D418" i="7" s="1"/>
  <c r="C610" i="7"/>
  <c r="D610" i="7" s="1"/>
  <c r="C522" i="7"/>
  <c r="D522" i="7" s="1"/>
  <c r="C523" i="7"/>
  <c r="D523" i="7" s="1"/>
  <c r="C221" i="7"/>
  <c r="D221" i="7" s="1"/>
  <c r="C757" i="7"/>
  <c r="D757" i="7" s="1"/>
  <c r="C571" i="7"/>
  <c r="D571" i="7" s="1"/>
  <c r="C758" i="7"/>
  <c r="D758" i="7" s="1"/>
  <c r="C656" i="7"/>
  <c r="D656" i="7" s="1"/>
  <c r="C611" i="7"/>
  <c r="D611" i="7" s="1"/>
  <c r="C802" i="7"/>
  <c r="D802" i="7" s="1"/>
  <c r="C823" i="7"/>
  <c r="D823" i="7" s="1"/>
  <c r="C419" i="7"/>
  <c r="D419" i="7" s="1"/>
  <c r="C706" i="7"/>
  <c r="D706" i="7" s="1"/>
  <c r="C382" i="7"/>
  <c r="D382" i="7" s="1"/>
  <c r="C803" i="7"/>
  <c r="D803" i="7" s="1"/>
  <c r="C707" i="7"/>
  <c r="D707" i="7" s="1"/>
  <c r="C759" i="7"/>
  <c r="D759" i="7" s="1"/>
  <c r="C524" i="7"/>
  <c r="D524" i="7" s="1"/>
  <c r="C525" i="7"/>
  <c r="D525" i="7" s="1"/>
  <c r="C832" i="7"/>
  <c r="D832" i="7" s="1"/>
  <c r="C760" i="7"/>
  <c r="D760" i="7" s="1"/>
  <c r="C708" i="7"/>
  <c r="D708" i="7" s="1"/>
  <c r="C572" i="7"/>
  <c r="D572" i="7" s="1"/>
  <c r="C612" i="7"/>
  <c r="D612" i="7" s="1"/>
  <c r="C383" i="7"/>
  <c r="D383" i="7" s="1"/>
  <c r="C613" i="7"/>
  <c r="D613" i="7" s="1"/>
  <c r="C526" i="7"/>
  <c r="D526" i="7" s="1"/>
  <c r="C657" i="7"/>
  <c r="D657" i="7" s="1"/>
  <c r="C658" i="7"/>
  <c r="D658" i="7" s="1"/>
  <c r="C659" i="7"/>
  <c r="D659" i="7" s="1"/>
  <c r="C761" i="7"/>
  <c r="D761" i="7" s="1"/>
  <c r="C749" i="7"/>
  <c r="D749" i="7" s="1"/>
  <c r="C762" i="7"/>
  <c r="D762" i="7" s="1"/>
  <c r="C709" i="7"/>
  <c r="D709" i="7" s="1"/>
  <c r="C614" i="7"/>
  <c r="D614" i="7" s="1"/>
  <c r="C420" i="7"/>
  <c r="D420" i="7" s="1"/>
  <c r="C710" i="7"/>
  <c r="D710" i="7" s="1"/>
  <c r="C660" i="7"/>
  <c r="D660" i="7" s="1"/>
  <c r="C661" i="7"/>
  <c r="D661" i="7" s="1"/>
  <c r="C763" i="7"/>
  <c r="D763" i="7" s="1"/>
  <c r="C794" i="7"/>
  <c r="D794" i="7" s="1"/>
  <c r="C421" i="7"/>
  <c r="D421" i="7" s="1"/>
  <c r="C527" i="7"/>
  <c r="D527" i="7" s="1"/>
  <c r="C662" i="7"/>
  <c r="D662" i="7" s="1"/>
  <c r="C422" i="7"/>
  <c r="D422" i="7" s="1"/>
  <c r="C663" i="7"/>
  <c r="D663" i="7" s="1"/>
  <c r="C423" i="7"/>
  <c r="D423" i="7" s="1"/>
  <c r="C573" i="7"/>
  <c r="D573" i="7" s="1"/>
  <c r="C664" i="7"/>
  <c r="D664" i="7" s="1"/>
  <c r="C528" i="7"/>
  <c r="D528" i="7" s="1"/>
  <c r="C574" i="7"/>
  <c r="D574" i="7" s="1"/>
  <c r="C400" i="7"/>
  <c r="D400" i="7" s="1"/>
  <c r="C804" i="7"/>
  <c r="D804" i="7" s="1"/>
  <c r="C170" i="7"/>
  <c r="D170" i="7" s="1"/>
  <c r="C805" i="7"/>
  <c r="D805" i="7" s="1"/>
  <c r="C806" i="7"/>
  <c r="D806" i="7" s="1"/>
  <c r="C665" i="7"/>
  <c r="D665" i="7" s="1"/>
  <c r="C529" i="7"/>
  <c r="D529" i="7" s="1"/>
  <c r="C764" i="7"/>
  <c r="D764" i="7" s="1"/>
  <c r="C575" i="7"/>
  <c r="D575" i="7" s="1"/>
  <c r="C424" i="7"/>
  <c r="D424" i="7" s="1"/>
  <c r="C251" i="7"/>
  <c r="D251" i="7" s="1"/>
  <c r="C765" i="7"/>
  <c r="D765" i="7" s="1"/>
  <c r="C485" i="7"/>
  <c r="D485" i="7" s="1"/>
  <c r="C530" i="7"/>
  <c r="D530" i="7" s="1"/>
  <c r="C252" i="7"/>
  <c r="D252" i="7" s="1"/>
  <c r="C171" i="7"/>
  <c r="D171" i="7" s="1"/>
  <c r="C486" i="7"/>
  <c r="D486" i="7" s="1"/>
  <c r="C576" i="7"/>
  <c r="D576" i="7" s="1"/>
  <c r="C487" i="7"/>
  <c r="D487" i="7" s="1"/>
  <c r="C615" i="7"/>
  <c r="D615" i="7" s="1"/>
  <c r="C488" i="7"/>
  <c r="D488" i="7" s="1"/>
  <c r="C876" i="7"/>
  <c r="D876" i="7" s="1"/>
  <c r="C577" i="7"/>
  <c r="D577" i="7" s="1"/>
  <c r="C213" i="7"/>
  <c r="D213" i="7" s="1"/>
  <c r="C102" i="7"/>
  <c r="D102" i="7" s="1"/>
  <c r="C103" i="7"/>
  <c r="D103" i="7" s="1"/>
  <c r="C425" i="7"/>
  <c r="D425" i="7" s="1"/>
  <c r="C766" i="7"/>
  <c r="D766" i="7" s="1"/>
  <c r="C384" i="7"/>
  <c r="D384" i="7" s="1"/>
  <c r="C531" i="7"/>
  <c r="D531" i="7" s="1"/>
  <c r="C767" i="7"/>
  <c r="D767" i="7" s="1"/>
  <c r="C73" i="7"/>
  <c r="D73" i="7" s="1"/>
  <c r="C401" i="7"/>
  <c r="D401" i="7" s="1"/>
  <c r="C139" i="7"/>
  <c r="D139" i="7" s="1"/>
  <c r="C60" i="7"/>
  <c r="D60" i="7" s="1"/>
  <c r="C489" i="7"/>
  <c r="D489" i="7" s="1"/>
  <c r="C616" i="7"/>
  <c r="D616" i="7" s="1"/>
  <c r="C118" i="7"/>
  <c r="D118" i="7" s="1"/>
  <c r="C807" i="7"/>
  <c r="D807" i="7" s="1"/>
  <c r="C253" i="7"/>
  <c r="D253" i="7" s="1"/>
  <c r="C795" i="7"/>
  <c r="D795" i="7" s="1"/>
  <c r="C532" i="7"/>
  <c r="D532" i="7" s="1"/>
  <c r="C254" i="7"/>
  <c r="D254" i="7" s="1"/>
  <c r="C119" i="7"/>
  <c r="D119" i="7" s="1"/>
  <c r="C426" i="7"/>
  <c r="D426" i="7" s="1"/>
  <c r="C666" i="7"/>
  <c r="D666" i="7" s="1"/>
  <c r="C533" i="7"/>
  <c r="D533" i="7" s="1"/>
  <c r="C140" i="7"/>
  <c r="D140" i="7" s="1"/>
  <c r="C578" i="7"/>
  <c r="D578" i="7" s="1"/>
  <c r="C752" i="7"/>
  <c r="D752" i="7" s="1"/>
  <c r="C833" i="7"/>
  <c r="D833" i="7" s="1"/>
  <c r="C490" i="7"/>
  <c r="D490" i="7" s="1"/>
  <c r="C491" i="7"/>
  <c r="D491" i="7" s="1"/>
  <c r="C711" i="7"/>
  <c r="D711" i="7" s="1"/>
  <c r="C667" i="7"/>
  <c r="D667" i="7" s="1"/>
  <c r="C427" i="7"/>
  <c r="D427" i="7" s="1"/>
  <c r="C606" i="7"/>
  <c r="D606" i="7" s="1"/>
  <c r="C712" i="7"/>
  <c r="D712" i="7" s="1"/>
  <c r="C255" i="7"/>
  <c r="D255" i="7" s="1"/>
  <c r="C579" i="7"/>
  <c r="D579" i="7" s="1"/>
  <c r="C61" i="7"/>
  <c r="D61" i="7" s="1"/>
  <c r="C668" i="7"/>
  <c r="D668" i="7" s="1"/>
  <c r="C256" i="7"/>
  <c r="D256" i="7" s="1"/>
  <c r="C222" i="7"/>
  <c r="D222" i="7" s="1"/>
  <c r="C768" i="7"/>
  <c r="D768" i="7" s="1"/>
  <c r="C617" i="7"/>
  <c r="D617" i="7" s="1"/>
  <c r="C669" i="7"/>
  <c r="D669" i="7" s="1"/>
  <c r="C55" i="7"/>
  <c r="D55" i="7" s="1"/>
  <c r="C428" i="7"/>
  <c r="D428" i="7" s="1"/>
  <c r="C91" i="7"/>
  <c r="D91" i="7" s="1"/>
  <c r="C429" i="7"/>
  <c r="D429" i="7" s="1"/>
  <c r="C580" i="7"/>
  <c r="D580" i="7" s="1"/>
  <c r="C172" i="7"/>
  <c r="D172" i="7" s="1"/>
  <c r="C618" i="7"/>
  <c r="D618" i="7" s="1"/>
  <c r="C619" i="7"/>
  <c r="D619" i="7" s="1"/>
  <c r="C534" i="7"/>
  <c r="D534" i="7" s="1"/>
  <c r="C257" i="7"/>
  <c r="D257" i="7" s="1"/>
  <c r="C620" i="7"/>
  <c r="D620" i="7" s="1"/>
  <c r="C62" i="7"/>
  <c r="D62" i="7" s="1"/>
  <c r="C120" i="7"/>
  <c r="D120" i="7" s="1"/>
  <c r="C258" i="7"/>
  <c r="D258" i="7" s="1"/>
  <c r="C155" i="7"/>
  <c r="D155" i="7" s="1"/>
  <c r="C259" i="7"/>
  <c r="D259" i="7" s="1"/>
  <c r="C535" i="7"/>
  <c r="D535" i="7" s="1"/>
  <c r="C71" i="7"/>
  <c r="D71" i="7" s="1"/>
  <c r="C670" i="7"/>
  <c r="D670" i="7" s="1"/>
  <c r="C430" i="7"/>
  <c r="D430" i="7" s="1"/>
  <c r="C693" i="7"/>
  <c r="D693" i="7" s="1"/>
  <c r="C713" i="7"/>
  <c r="D713" i="7" s="1"/>
  <c r="C431" i="7"/>
  <c r="D431" i="7" s="1"/>
  <c r="C621" i="7"/>
  <c r="D621" i="7" s="1"/>
  <c r="C714" i="7"/>
  <c r="D714" i="7" s="1"/>
  <c r="C671" i="7"/>
  <c r="D671" i="7" s="1"/>
  <c r="C260" i="7"/>
  <c r="D260" i="7" s="1"/>
  <c r="C581" i="7"/>
  <c r="D581" i="7" s="1"/>
  <c r="C622" i="7"/>
  <c r="D622" i="7" s="1"/>
  <c r="C536" i="7"/>
  <c r="D536" i="7" s="1"/>
  <c r="C672" i="7"/>
  <c r="D672" i="7" s="1"/>
  <c r="C261" i="7"/>
  <c r="D261" i="7" s="1"/>
  <c r="C695" i="7"/>
  <c r="D695" i="7" s="1"/>
  <c r="C262" i="7"/>
  <c r="D262" i="7" s="1"/>
  <c r="C582" i="7"/>
  <c r="D582" i="7" s="1"/>
  <c r="C156" i="7"/>
  <c r="D156" i="7" s="1"/>
  <c r="C808" i="7"/>
  <c r="D808" i="7" s="1"/>
  <c r="C715" i="7"/>
  <c r="D715" i="7" s="1"/>
  <c r="C716" i="7"/>
  <c r="D716" i="7" s="1"/>
  <c r="C537" i="7"/>
  <c r="D537" i="7" s="1"/>
  <c r="C809" i="7"/>
  <c r="D809" i="7" s="1"/>
  <c r="C263" i="7"/>
  <c r="D263" i="7" s="1"/>
  <c r="C432" i="7"/>
  <c r="D432" i="7" s="1"/>
  <c r="C583" i="7"/>
  <c r="D583" i="7" s="1"/>
  <c r="C492" i="7"/>
  <c r="D492" i="7" s="1"/>
  <c r="C717" i="7"/>
  <c r="D717" i="7" s="1"/>
  <c r="C493" i="7"/>
  <c r="D493" i="7" s="1"/>
  <c r="C673" i="7"/>
  <c r="D673" i="7" s="1"/>
  <c r="C80" i="7"/>
  <c r="D80" i="7" s="1"/>
  <c r="C623" i="7"/>
  <c r="D623" i="7" s="1"/>
  <c r="C214" i="7"/>
  <c r="D214" i="7" s="1"/>
  <c r="C854" i="7"/>
  <c r="D854" i="7" s="1"/>
  <c r="C264" i="7"/>
  <c r="D264" i="7" s="1"/>
  <c r="C845" i="7"/>
  <c r="D845" i="7" s="1"/>
  <c r="C624" i="7"/>
  <c r="D624" i="7" s="1"/>
  <c r="C538" i="7"/>
  <c r="D538" i="7" s="1"/>
  <c r="C584" i="7"/>
  <c r="D584" i="7" s="1"/>
  <c r="C769" i="7"/>
  <c r="D769" i="7" s="1"/>
  <c r="C265" i="7"/>
  <c r="D265" i="7" s="1"/>
  <c r="C585" i="7"/>
  <c r="D585" i="7" s="1"/>
  <c r="C718" i="7"/>
  <c r="D718" i="7" s="1"/>
  <c r="C59" i="7"/>
  <c r="D59" i="7" s="1"/>
  <c r="C74" i="7"/>
  <c r="D74" i="7" s="1"/>
  <c r="C266" i="7"/>
  <c r="D266" i="7" s="1"/>
  <c r="C586" i="7"/>
  <c r="D586" i="7" s="1"/>
  <c r="C719" i="7"/>
  <c r="D719" i="7" s="1"/>
  <c r="C720" i="7"/>
  <c r="D720" i="7" s="1"/>
  <c r="C75" i="7"/>
  <c r="D75" i="7" s="1"/>
  <c r="C173" i="7"/>
  <c r="D173" i="7" s="1"/>
  <c r="C223" i="7"/>
  <c r="D223" i="7" s="1"/>
  <c r="C539" i="7"/>
  <c r="D539" i="7" s="1"/>
  <c r="C121" i="7"/>
  <c r="D121" i="7" s="1"/>
  <c r="C104" i="7"/>
  <c r="D104" i="7" s="1"/>
  <c r="C267" i="7"/>
  <c r="D267" i="7" s="1"/>
  <c r="C105" i="7"/>
  <c r="D105" i="7" s="1"/>
  <c r="C494" i="7"/>
  <c r="D494" i="7" s="1"/>
  <c r="C433" i="7"/>
  <c r="D433" i="7" s="1"/>
  <c r="C268" i="7"/>
  <c r="D268" i="7" s="1"/>
  <c r="C174" i="7"/>
  <c r="D174" i="7" s="1"/>
  <c r="C753" i="7"/>
  <c r="D753" i="7" s="1"/>
  <c r="C81" i="7"/>
  <c r="D81" i="7" s="1"/>
  <c r="C625" i="7"/>
  <c r="D625" i="7" s="1"/>
  <c r="C721" i="7"/>
  <c r="D721" i="7" s="1"/>
  <c r="C722" i="7"/>
  <c r="D722" i="7" s="1"/>
  <c r="C175" i="7"/>
  <c r="D175" i="7" s="1"/>
  <c r="C770" i="7"/>
  <c r="D770" i="7" s="1"/>
  <c r="C723" i="7"/>
  <c r="D723" i="7" s="1"/>
  <c r="C141" i="7"/>
  <c r="D141" i="7" s="1"/>
  <c r="C626" i="7"/>
  <c r="D626" i="7" s="1"/>
  <c r="C142" i="7"/>
  <c r="D142" i="7" s="1"/>
  <c r="C56" i="7"/>
  <c r="D56" i="7" s="1"/>
  <c r="C724" i="7"/>
  <c r="D724" i="7" s="1"/>
  <c r="C269" i="7"/>
  <c r="D269" i="7" s="1"/>
  <c r="C270" i="7"/>
  <c r="D270" i="7" s="1"/>
  <c r="C157" i="7"/>
  <c r="D157" i="7" s="1"/>
  <c r="C92" i="7"/>
  <c r="D92" i="7" s="1"/>
  <c r="C271" i="7"/>
  <c r="D271" i="7" s="1"/>
  <c r="C385" i="7"/>
  <c r="D385" i="7" s="1"/>
  <c r="C16" i="7"/>
  <c r="D16" i="7" s="1"/>
  <c r="C850" i="7"/>
  <c r="D850" i="7" s="1"/>
  <c r="C176" i="7"/>
  <c r="D176" i="7" s="1"/>
  <c r="C434" i="7"/>
  <c r="D434" i="7" s="1"/>
  <c r="C540" i="7"/>
  <c r="D540" i="7" s="1"/>
  <c r="C541" i="7"/>
  <c r="D541" i="7" s="1"/>
  <c r="C82" i="7"/>
  <c r="D82" i="7" s="1"/>
  <c r="C83" i="7"/>
  <c r="D83" i="7" s="1"/>
  <c r="C76" i="7"/>
  <c r="D76" i="7" s="1"/>
  <c r="C495" i="7"/>
  <c r="D495" i="7" s="1"/>
  <c r="C696" i="7"/>
  <c r="D696" i="7" s="1"/>
  <c r="C106" i="7"/>
  <c r="D106" i="7" s="1"/>
  <c r="C674" i="7"/>
  <c r="D674" i="7" s="1"/>
  <c r="C587" i="7"/>
  <c r="D587" i="7" s="1"/>
  <c r="C496" i="7"/>
  <c r="D496" i="7" s="1"/>
  <c r="C143" i="7"/>
  <c r="D143" i="7" s="1"/>
  <c r="C66" i="7"/>
  <c r="D66" i="7" s="1"/>
  <c r="C17" i="7"/>
  <c r="D17" i="7" s="1"/>
  <c r="C67" i="7"/>
  <c r="D67" i="7" s="1"/>
  <c r="C29" i="7"/>
  <c r="D29" i="7" s="1"/>
  <c r="C435" i="7"/>
  <c r="D435" i="7" s="1"/>
  <c r="C497" i="7"/>
  <c r="D497" i="7" s="1"/>
  <c r="C77" i="7"/>
  <c r="D77" i="7" s="1"/>
  <c r="C627" i="7"/>
  <c r="D627" i="7" s="1"/>
  <c r="C78" i="7"/>
  <c r="D78" i="7" s="1"/>
  <c r="C771" i="7"/>
  <c r="D771" i="7" s="1"/>
  <c r="C750" i="7"/>
  <c r="D750" i="7" s="1"/>
  <c r="C628" i="7"/>
  <c r="D628" i="7" s="1"/>
  <c r="C177" i="7"/>
  <c r="D177" i="7" s="1"/>
  <c r="C63" i="7"/>
  <c r="D63" i="7" s="1"/>
  <c r="C144" i="7"/>
  <c r="D144" i="7" s="1"/>
  <c r="C436" i="7"/>
  <c r="D436" i="7" s="1"/>
  <c r="C272" i="7"/>
  <c r="D272" i="7" s="1"/>
  <c r="C178" i="7"/>
  <c r="D178" i="7" s="1"/>
  <c r="C64" i="7"/>
  <c r="D64" i="7" s="1"/>
  <c r="C84" i="7"/>
  <c r="D84" i="7" s="1"/>
  <c r="C437" i="7"/>
  <c r="D437" i="7" s="1"/>
  <c r="C940" i="7"/>
  <c r="D940" i="7" s="1"/>
  <c r="C725" i="7"/>
  <c r="D725" i="7" s="1"/>
  <c r="C122" i="7"/>
  <c r="D122" i="7" s="1"/>
  <c r="C498" i="7"/>
  <c r="D498" i="7" s="1"/>
  <c r="C933" i="7"/>
  <c r="D933" i="7" s="1"/>
  <c r="C542" i="7"/>
  <c r="D542" i="7" s="1"/>
  <c r="C273" i="7"/>
  <c r="D273" i="7" s="1"/>
  <c r="C810" i="7"/>
  <c r="D810" i="7" s="1"/>
  <c r="C438" i="7"/>
  <c r="D438" i="7" s="1"/>
  <c r="C588" i="7"/>
  <c r="D588" i="7" s="1"/>
  <c r="C179" i="7"/>
  <c r="D179" i="7" s="1"/>
  <c r="C93" i="7"/>
  <c r="D93" i="7" s="1"/>
  <c r="C697" i="7"/>
  <c r="D697" i="7" s="1"/>
  <c r="C675" i="7"/>
  <c r="D675" i="7" s="1"/>
  <c r="C107" i="7"/>
  <c r="D107" i="7" s="1"/>
  <c r="C726" i="7"/>
  <c r="D726" i="7" s="1"/>
  <c r="C772" i="7"/>
  <c r="D772" i="7" s="1"/>
  <c r="C499" i="7"/>
  <c r="D499" i="7" s="1"/>
  <c r="C274" i="7"/>
  <c r="D274" i="7" s="1"/>
  <c r="C773" i="7"/>
  <c r="D773" i="7" s="1"/>
  <c r="C629" i="7"/>
  <c r="D629" i="7" s="1"/>
  <c r="C589" i="7"/>
  <c r="D589" i="7" s="1"/>
  <c r="C275" i="7"/>
  <c r="D275" i="7" s="1"/>
  <c r="C824" i="7"/>
  <c r="D824" i="7" s="1"/>
  <c r="C590" i="7"/>
  <c r="D590" i="7" s="1"/>
  <c r="C698" i="7"/>
  <c r="D698" i="7" s="1"/>
  <c r="C699" i="7"/>
  <c r="D699" i="7" s="1"/>
  <c r="C276" i="7"/>
  <c r="D276" i="7" s="1"/>
  <c r="C277" i="7"/>
  <c r="D277" i="7" s="1"/>
  <c r="C630" i="7"/>
  <c r="D630" i="7" s="1"/>
  <c r="C123" i="7"/>
  <c r="D123" i="7" s="1"/>
  <c r="C439" i="7"/>
  <c r="D439" i="7" s="1"/>
  <c r="C440" i="7"/>
  <c r="D440" i="7" s="1"/>
  <c r="C124" i="7"/>
  <c r="D124" i="7" s="1"/>
  <c r="C631" i="7"/>
  <c r="D631" i="7" s="1"/>
  <c r="C278" i="7"/>
  <c r="D278" i="7" s="1"/>
  <c r="C279" i="7"/>
  <c r="D279" i="7" s="1"/>
  <c r="C402" i="7"/>
  <c r="D402" i="7" s="1"/>
  <c r="C676" i="7"/>
  <c r="D676" i="7" s="1"/>
  <c r="C158" i="7"/>
  <c r="D158" i="7" s="1"/>
  <c r="C280" i="7"/>
  <c r="D280" i="7" s="1"/>
  <c r="C281" i="7"/>
  <c r="D281" i="7" s="1"/>
  <c r="C403" i="7"/>
  <c r="D403" i="7" s="1"/>
  <c r="C180" i="7"/>
  <c r="D180" i="7" s="1"/>
  <c r="C282" i="7"/>
  <c r="D282" i="7" s="1"/>
  <c r="C283" i="7"/>
  <c r="D283" i="7" s="1"/>
  <c r="C181" i="7"/>
  <c r="D181" i="7" s="1"/>
  <c r="C754" i="7"/>
  <c r="D754" i="7" s="1"/>
  <c r="C774" i="7"/>
  <c r="D774" i="7" s="1"/>
  <c r="C284" i="7"/>
  <c r="D284" i="7" s="1"/>
  <c r="C677" i="7"/>
  <c r="D677" i="7" s="1"/>
  <c r="C285" i="7"/>
  <c r="D285" i="7" s="1"/>
  <c r="C286" i="7"/>
  <c r="D286" i="7" s="1"/>
  <c r="C855" i="7"/>
  <c r="D855" i="7" s="1"/>
  <c r="C182" i="7"/>
  <c r="D182" i="7" s="1"/>
  <c r="C441" i="7"/>
  <c r="D441" i="7" s="1"/>
  <c r="C727" i="7"/>
  <c r="D727" i="7" s="1"/>
  <c r="C287" i="7"/>
  <c r="D287" i="7" s="1"/>
  <c r="C775" i="7"/>
  <c r="D775" i="7" s="1"/>
  <c r="C288" i="7"/>
  <c r="D288" i="7" s="1"/>
  <c r="C442" i="7"/>
  <c r="D442" i="7" s="1"/>
  <c r="C811" i="7"/>
  <c r="D811" i="7" s="1"/>
  <c r="C289" i="7"/>
  <c r="D289" i="7" s="1"/>
  <c r="C871" i="7"/>
  <c r="D871" i="7" s="1"/>
  <c r="C290" i="7"/>
  <c r="D290" i="7" s="1"/>
  <c r="C543" i="7"/>
  <c r="D543" i="7" s="1"/>
  <c r="C291" i="7"/>
  <c r="D291" i="7" s="1"/>
  <c r="C500" i="7"/>
  <c r="D500" i="7" s="1"/>
  <c r="C443" i="7"/>
  <c r="D443" i="7" s="1"/>
  <c r="C292" i="7"/>
  <c r="D292" i="7" s="1"/>
  <c r="C444" i="7"/>
  <c r="D444" i="7" s="1"/>
  <c r="C293" i="7"/>
  <c r="D293" i="7" s="1"/>
  <c r="C728" i="7"/>
  <c r="D728" i="7" s="1"/>
  <c r="C445" i="7"/>
  <c r="D445" i="7" s="1"/>
  <c r="C294" i="7"/>
  <c r="D294" i="7" s="1"/>
  <c r="C812" i="7"/>
  <c r="D812" i="7" s="1"/>
  <c r="C834" i="7"/>
  <c r="D834" i="7" s="1"/>
  <c r="C295" i="7"/>
  <c r="D295" i="7" s="1"/>
  <c r="C296" i="7"/>
  <c r="D296" i="7" s="1"/>
  <c r="C632" i="7"/>
  <c r="D632" i="7" s="1"/>
  <c r="C145" i="7"/>
  <c r="D145" i="7" s="1"/>
  <c r="C446" i="7"/>
  <c r="D446" i="7" s="1"/>
  <c r="C501" i="7"/>
  <c r="D501" i="7" s="1"/>
  <c r="C544" i="7"/>
  <c r="D544" i="7" s="1"/>
  <c r="C297" i="7"/>
  <c r="D297" i="7" s="1"/>
  <c r="C298" i="7"/>
  <c r="D298" i="7" s="1"/>
  <c r="C299" i="7"/>
  <c r="D299" i="7" s="1"/>
  <c r="C729" i="7"/>
  <c r="D729" i="7" s="1"/>
  <c r="C447" i="7"/>
  <c r="D447" i="7" s="1"/>
  <c r="C448" i="7"/>
  <c r="D448" i="7" s="1"/>
  <c r="C835" i="7"/>
  <c r="D835" i="7" s="1"/>
  <c r="C776" i="7"/>
  <c r="D776" i="7" s="1"/>
  <c r="C183" i="7"/>
  <c r="D183" i="7" s="1"/>
  <c r="C777" i="7"/>
  <c r="D777" i="7" s="1"/>
  <c r="C300" i="7"/>
  <c r="D300" i="7" s="1"/>
  <c r="C796" i="7"/>
  <c r="D796" i="7" s="1"/>
  <c r="C730" i="7"/>
  <c r="D730" i="7" s="1"/>
  <c r="C184" i="7"/>
  <c r="D184" i="7" s="1"/>
  <c r="C301" i="7"/>
  <c r="D301" i="7" s="1"/>
  <c r="C302" i="7"/>
  <c r="D302" i="7" s="1"/>
  <c r="C303" i="7"/>
  <c r="D303" i="7" s="1"/>
  <c r="C731" i="7"/>
  <c r="D731" i="7" s="1"/>
  <c r="C700" i="7"/>
  <c r="D700" i="7" s="1"/>
  <c r="C386" i="7"/>
  <c r="D386" i="7" s="1"/>
  <c r="C825" i="7"/>
  <c r="D825" i="7" s="1"/>
  <c r="C849" i="7"/>
  <c r="D849" i="7" s="1"/>
  <c r="C502" i="7"/>
  <c r="D502" i="7" s="1"/>
  <c r="C387" i="7"/>
  <c r="D387" i="7" s="1"/>
  <c r="C304" i="7"/>
  <c r="D304" i="7" s="1"/>
  <c r="C94" i="7"/>
  <c r="D94" i="7" s="1"/>
  <c r="C305" i="7"/>
  <c r="D305" i="7" s="1"/>
  <c r="C591" i="7"/>
  <c r="D591" i="7" s="1"/>
  <c r="C778" i="7"/>
  <c r="D778" i="7" s="1"/>
  <c r="C449" i="7"/>
  <c r="D449" i="7" s="1"/>
  <c r="C306" i="7"/>
  <c r="D306" i="7" s="1"/>
  <c r="C307" i="7"/>
  <c r="D307" i="7" s="1"/>
  <c r="C308" i="7"/>
  <c r="D308" i="7" s="1"/>
  <c r="C732" i="7"/>
  <c r="D732" i="7" s="1"/>
  <c r="C633" i="7"/>
  <c r="D633" i="7" s="1"/>
  <c r="C545" i="7"/>
  <c r="D545" i="7" s="1"/>
  <c r="C546" i="7"/>
  <c r="D546" i="7" s="1"/>
  <c r="C309" i="7"/>
  <c r="D309" i="7" s="1"/>
  <c r="C27" i="7"/>
  <c r="D27" i="7" s="1"/>
  <c r="C450" i="7"/>
  <c r="D450" i="7" s="1"/>
  <c r="C592" i="7"/>
  <c r="D592" i="7" s="1"/>
  <c r="C224" i="7"/>
  <c r="D224" i="7" s="1"/>
  <c r="C310" i="7"/>
  <c r="D310" i="7" s="1"/>
  <c r="C311" i="7"/>
  <c r="D311" i="7" s="1"/>
  <c r="C312" i="7"/>
  <c r="D312" i="7" s="1"/>
  <c r="C678" i="7"/>
  <c r="D678" i="7" s="1"/>
  <c r="C185" i="7"/>
  <c r="D185" i="7" s="1"/>
  <c r="C751" i="7"/>
  <c r="D751" i="7" s="1"/>
  <c r="C313" i="7"/>
  <c r="D313" i="7" s="1"/>
  <c r="C314" i="7"/>
  <c r="D314" i="7" s="1"/>
  <c r="C315" i="7"/>
  <c r="D315" i="7" s="1"/>
  <c r="C186" i="7"/>
  <c r="D186" i="7" s="1"/>
  <c r="C593" i="7"/>
  <c r="D593" i="7" s="1"/>
  <c r="C679" i="7"/>
  <c r="D679" i="7" s="1"/>
  <c r="C634" i="7"/>
  <c r="D634" i="7" s="1"/>
  <c r="C594" i="7"/>
  <c r="D594" i="7" s="1"/>
  <c r="C547" i="7"/>
  <c r="D547" i="7" s="1"/>
  <c r="C451" i="7"/>
  <c r="D451" i="7" s="1"/>
  <c r="C187" i="7"/>
  <c r="D187" i="7" s="1"/>
  <c r="C452" i="7"/>
  <c r="D452" i="7" s="1"/>
  <c r="C316" i="7"/>
  <c r="D316" i="7" s="1"/>
  <c r="C779" i="7"/>
  <c r="D779" i="7" s="1"/>
  <c r="C453" i="7"/>
  <c r="D453" i="7" s="1"/>
  <c r="C635" i="7"/>
  <c r="D635" i="7" s="1"/>
  <c r="C317" i="7"/>
  <c r="D317" i="7" s="1"/>
  <c r="C159" i="7"/>
  <c r="D159" i="7" s="1"/>
  <c r="C595" i="7"/>
  <c r="D595" i="7" s="1"/>
  <c r="C856" i="7"/>
  <c r="D856" i="7" s="1"/>
  <c r="C318" i="7"/>
  <c r="D318" i="7" s="1"/>
  <c r="C319" i="7"/>
  <c r="D319" i="7" s="1"/>
  <c r="C320" i="7"/>
  <c r="D320" i="7" s="1"/>
  <c r="C188" i="7"/>
  <c r="D188" i="7" s="1"/>
  <c r="C636" i="7"/>
  <c r="D636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780" i="7"/>
  <c r="D780" i="7" s="1"/>
  <c r="C637" i="7"/>
  <c r="D637" i="7" s="1"/>
  <c r="C548" i="7"/>
  <c r="D548" i="7" s="1"/>
  <c r="C503" i="7"/>
  <c r="D503" i="7" s="1"/>
  <c r="C549" i="7"/>
  <c r="D549" i="7" s="1"/>
  <c r="C327" i="7"/>
  <c r="D327" i="7" s="1"/>
  <c r="C454" i="7"/>
  <c r="D454" i="7" s="1"/>
  <c r="C328" i="7"/>
  <c r="D328" i="7" s="1"/>
  <c r="C189" i="7"/>
  <c r="D189" i="7" s="1"/>
  <c r="C125" i="7"/>
  <c r="D125" i="7" s="1"/>
  <c r="C596" i="7"/>
  <c r="D596" i="7" s="1"/>
  <c r="C846" i="7"/>
  <c r="D846" i="7" s="1"/>
  <c r="C329" i="7"/>
  <c r="D329" i="7" s="1"/>
  <c r="C330" i="7"/>
  <c r="D330" i="7" s="1"/>
  <c r="C504" i="7"/>
  <c r="D504" i="7" s="1"/>
  <c r="C455" i="7"/>
  <c r="D455" i="7" s="1"/>
  <c r="C505" i="7"/>
  <c r="D505" i="7" s="1"/>
  <c r="C331" i="7"/>
  <c r="D331" i="7" s="1"/>
  <c r="C332" i="7"/>
  <c r="D332" i="7" s="1"/>
  <c r="C333" i="7"/>
  <c r="D333" i="7" s="1"/>
  <c r="C733" i="7"/>
  <c r="D733" i="7" s="1"/>
  <c r="C456" i="7"/>
  <c r="D456" i="7" s="1"/>
  <c r="C190" i="7"/>
  <c r="D190" i="7" s="1"/>
  <c r="C334" i="7"/>
  <c r="D334" i="7" s="1"/>
  <c r="C335" i="7"/>
  <c r="D335" i="7" s="1"/>
  <c r="C336" i="7"/>
  <c r="D336" i="7" s="1"/>
  <c r="C337" i="7"/>
  <c r="D337" i="7" s="1"/>
  <c r="C457" i="7"/>
  <c r="D457" i="7" s="1"/>
  <c r="C338" i="7"/>
  <c r="D338" i="7" s="1"/>
  <c r="C339" i="7"/>
  <c r="D339" i="7" s="1"/>
  <c r="C734" i="7"/>
  <c r="D734" i="7" s="1"/>
  <c r="C340" i="7"/>
  <c r="D340" i="7" s="1"/>
  <c r="C225" i="7"/>
  <c r="D225" i="7" s="1"/>
  <c r="C781" i="7"/>
  <c r="D781" i="7" s="1"/>
  <c r="C550" i="7"/>
  <c r="D550" i="7" s="1"/>
  <c r="C458" i="7"/>
  <c r="D458" i="7" s="1"/>
  <c r="C551" i="7"/>
  <c r="D551" i="7" s="1"/>
  <c r="C226" i="7"/>
  <c r="D226" i="7" s="1"/>
  <c r="C341" i="7"/>
  <c r="D341" i="7" s="1"/>
  <c r="C638" i="7"/>
  <c r="D638" i="7" s="1"/>
  <c r="C342" i="7"/>
  <c r="D342" i="7" s="1"/>
  <c r="C735" i="7"/>
  <c r="D735" i="7" s="1"/>
  <c r="C343" i="7"/>
  <c r="D343" i="7" s="1"/>
  <c r="C344" i="7"/>
  <c r="D344" i="7" s="1"/>
  <c r="C597" i="7"/>
  <c r="D597" i="7" s="1"/>
  <c r="C388" i="7"/>
  <c r="D388" i="7" s="1"/>
  <c r="C345" i="7"/>
  <c r="D345" i="7" s="1"/>
  <c r="C191" i="7"/>
  <c r="D191" i="7" s="1"/>
  <c r="C459" i="7"/>
  <c r="D459" i="7" s="1"/>
  <c r="C506" i="7"/>
  <c r="D506" i="7" s="1"/>
  <c r="C836" i="7"/>
  <c r="D836" i="7" s="1"/>
  <c r="C887" i="7"/>
  <c r="D887" i="7" s="1"/>
  <c r="C639" i="7"/>
  <c r="D639" i="7" s="1"/>
  <c r="C389" i="7"/>
  <c r="D389" i="7" s="1"/>
  <c r="C390" i="7"/>
  <c r="D390" i="7" s="1"/>
  <c r="C227" i="7"/>
  <c r="D227" i="7" s="1"/>
  <c r="C736" i="7"/>
  <c r="D736" i="7" s="1"/>
  <c r="C346" i="7"/>
  <c r="D346" i="7" s="1"/>
  <c r="C192" i="7"/>
  <c r="D192" i="7" s="1"/>
  <c r="C701" i="7"/>
  <c r="D701" i="7" s="1"/>
  <c r="C146" i="7"/>
  <c r="D146" i="7" s="1"/>
  <c r="C347" i="7"/>
  <c r="D347" i="7" s="1"/>
  <c r="C193" i="7"/>
  <c r="D193" i="7" s="1"/>
  <c r="C95" i="7"/>
  <c r="D95" i="7" s="1"/>
  <c r="C460" i="7"/>
  <c r="D460" i="7" s="1"/>
  <c r="C737" i="7"/>
  <c r="D737" i="7" s="1"/>
  <c r="C826" i="7"/>
  <c r="D826" i="7" s="1"/>
  <c r="C936" i="7"/>
  <c r="D936" i="7" s="1"/>
  <c r="C939" i="7"/>
  <c r="D939" i="7" s="1"/>
  <c r="C391" i="7"/>
  <c r="D391" i="7" s="1"/>
  <c r="C738" i="7"/>
  <c r="D738" i="7" s="1"/>
  <c r="C461" i="7"/>
  <c r="D461" i="7" s="1"/>
  <c r="C392" i="7"/>
  <c r="D392" i="7" s="1"/>
  <c r="C598" i="7"/>
  <c r="D598" i="7" s="1"/>
  <c r="C462" i="7"/>
  <c r="D462" i="7" s="1"/>
  <c r="C96" i="7"/>
  <c r="D96" i="7" s="1"/>
  <c r="C507" i="7"/>
  <c r="D507" i="7" s="1"/>
  <c r="C463" i="7"/>
  <c r="D463" i="7" s="1"/>
  <c r="C837" i="7"/>
  <c r="D837" i="7" s="1"/>
  <c r="C782" i="7"/>
  <c r="D782" i="7" s="1"/>
  <c r="C640" i="7"/>
  <c r="D640" i="7" s="1"/>
  <c r="C739" i="7"/>
  <c r="D739" i="7" s="1"/>
  <c r="C813" i="7"/>
  <c r="D813" i="7" s="1"/>
  <c r="C194" i="7"/>
  <c r="D194" i="7" s="1"/>
  <c r="C552" i="7"/>
  <c r="D552" i="7" s="1"/>
  <c r="C348" i="7"/>
  <c r="D348" i="7" s="1"/>
  <c r="C814" i="7"/>
  <c r="D814" i="7" s="1"/>
  <c r="C393" i="7"/>
  <c r="D393" i="7" s="1"/>
  <c r="C740" i="7"/>
  <c r="D740" i="7" s="1"/>
  <c r="C641" i="7"/>
  <c r="D641" i="7" s="1"/>
  <c r="C553" i="7"/>
  <c r="D553" i="7" s="1"/>
  <c r="C195" i="7"/>
  <c r="D195" i="7" s="1"/>
  <c r="C21" i="7"/>
  <c r="D21" i="7" s="1"/>
  <c r="C508" i="7"/>
  <c r="D508" i="7" s="1"/>
  <c r="C404" i="7"/>
  <c r="D404" i="7" s="1"/>
  <c r="C680" i="7"/>
  <c r="D680" i="7" s="1"/>
  <c r="C196" i="7"/>
  <c r="D196" i="7" s="1"/>
  <c r="C857" i="7"/>
  <c r="D857" i="7" s="1"/>
  <c r="C642" i="7"/>
  <c r="D642" i="7" s="1"/>
  <c r="C599" i="7"/>
  <c r="D599" i="7" s="1"/>
  <c r="C815" i="7"/>
  <c r="D815" i="7" s="1"/>
  <c r="C880" i="7"/>
  <c r="D880" i="7" s="1"/>
  <c r="C931" i="7"/>
  <c r="D931" i="7" s="1"/>
  <c r="C2" i="7"/>
  <c r="D2" i="7" s="1"/>
  <c r="C3" i="7"/>
  <c r="D3" i="7" s="1"/>
  <c r="C10" i="7"/>
  <c r="D10" i="7" s="1"/>
  <c r="C464" i="7"/>
  <c r="D464" i="7" s="1"/>
  <c r="C600" i="7"/>
  <c r="D600" i="7" s="1"/>
  <c r="C554" i="7"/>
  <c r="D554" i="7" s="1"/>
  <c r="C755" i="7"/>
  <c r="D755" i="7" s="1"/>
  <c r="C601" i="7"/>
  <c r="D601" i="7" s="1"/>
  <c r="C681" i="7"/>
  <c r="D681" i="7" s="1"/>
  <c r="C643" i="7"/>
  <c r="D643" i="7" s="1"/>
  <c r="C682" i="7"/>
  <c r="D682" i="7" s="1"/>
  <c r="C555" i="7"/>
  <c r="D555" i="7" s="1"/>
  <c r="C683" i="7"/>
  <c r="D683" i="7" s="1"/>
  <c r="C228" i="7"/>
  <c r="D228" i="7" s="1"/>
  <c r="C49" i="7"/>
  <c r="D49" i="7" s="1"/>
  <c r="C465" i="7"/>
  <c r="D465" i="7" s="1"/>
  <c r="C922" i="7"/>
  <c r="D922" i="7" s="1"/>
  <c r="C35" i="7"/>
  <c r="D35" i="7" s="1"/>
  <c r="C44" i="7"/>
  <c r="D44" i="7" s="1"/>
  <c r="C783" i="7"/>
  <c r="D783" i="7" s="1"/>
  <c r="C147" i="7"/>
  <c r="D147" i="7" s="1"/>
  <c r="C197" i="7"/>
  <c r="D197" i="7" s="1"/>
  <c r="C644" i="7"/>
  <c r="D644" i="7" s="1"/>
  <c r="C927" i="7"/>
  <c r="D927" i="7" s="1"/>
  <c r="C938" i="7"/>
  <c r="D938" i="7" s="1"/>
  <c r="C42" i="7"/>
  <c r="D42" i="7" s="1"/>
  <c r="C7" i="7"/>
  <c r="D7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851" i="7"/>
  <c r="D851" i="7" s="1"/>
  <c r="C784" i="7"/>
  <c r="D784" i="7" s="1"/>
  <c r="C797" i="7"/>
  <c r="D797" i="7" s="1"/>
  <c r="C847" i="7"/>
  <c r="D847" i="7" s="1"/>
  <c r="C684" i="7"/>
  <c r="D684" i="7" s="1"/>
  <c r="C928" i="7"/>
  <c r="D928" i="7" s="1"/>
  <c r="C198" i="7"/>
  <c r="D198" i="7" s="1"/>
  <c r="C199" i="7"/>
  <c r="D199" i="7" s="1"/>
  <c r="C349" i="7"/>
  <c r="D349" i="7" s="1"/>
  <c r="C858" i="7"/>
  <c r="D858" i="7" s="1"/>
  <c r="C785" i="7"/>
  <c r="D785" i="7" s="1"/>
  <c r="C602" i="7"/>
  <c r="D602" i="7" s="1"/>
  <c r="C906" i="7"/>
  <c r="D906" i="7" s="1"/>
  <c r="C888" i="7"/>
  <c r="D888" i="7" s="1"/>
  <c r="C868" i="7"/>
  <c r="D868" i="7" s="1"/>
  <c r="C889" i="7"/>
  <c r="D889" i="7" s="1"/>
  <c r="C897" i="7"/>
  <c r="D897" i="7" s="1"/>
  <c r="C350" i="7"/>
  <c r="D350" i="7" s="1"/>
  <c r="C405" i="7"/>
  <c r="D405" i="7" s="1"/>
  <c r="C881" i="7"/>
  <c r="D881" i="7" s="1"/>
  <c r="C907" i="7"/>
  <c r="D907" i="7" s="1"/>
  <c r="C126" i="7"/>
  <c r="D126" i="7" s="1"/>
  <c r="C466" i="7"/>
  <c r="D466" i="7" s="1"/>
  <c r="C509" i="7"/>
  <c r="D509" i="7" s="1"/>
  <c r="C685" i="7"/>
  <c r="D685" i="7" s="1"/>
  <c r="C890" i="7"/>
  <c r="D890" i="7" s="1"/>
  <c r="C877" i="7"/>
  <c r="D877" i="7" s="1"/>
  <c r="C200" i="7"/>
  <c r="D200" i="7" s="1"/>
  <c r="C556" i="7"/>
  <c r="D556" i="7" s="1"/>
  <c r="C467" i="7"/>
  <c r="D467" i="7" s="1"/>
  <c r="C557" i="7"/>
  <c r="D557" i="7" s="1"/>
  <c r="C468" i="7"/>
  <c r="D468" i="7" s="1"/>
  <c r="C645" i="7"/>
  <c r="D645" i="7" s="1"/>
  <c r="C882" i="7"/>
  <c r="D882" i="7" s="1"/>
  <c r="C908" i="7"/>
  <c r="D908" i="7" s="1"/>
  <c r="C469" i="7"/>
  <c r="D469" i="7" s="1"/>
  <c r="C160" i="7"/>
  <c r="D160" i="7" s="1"/>
  <c r="C912" i="7"/>
  <c r="D912" i="7" s="1"/>
  <c r="C351" i="7"/>
  <c r="D351" i="7" s="1"/>
  <c r="C786" i="7"/>
  <c r="D786" i="7" s="1"/>
  <c r="C859" i="7"/>
  <c r="D859" i="7" s="1"/>
  <c r="C741" i="7"/>
  <c r="D741" i="7" s="1"/>
  <c r="C686" i="7"/>
  <c r="D686" i="7" s="1"/>
  <c r="C932" i="7"/>
  <c r="D932" i="7" s="1"/>
  <c r="C352" i="7"/>
  <c r="D352" i="7" s="1"/>
  <c r="C798" i="7"/>
  <c r="D798" i="7" s="1"/>
  <c r="C36" i="7"/>
  <c r="D36" i="7" s="1"/>
  <c r="C872" i="7"/>
  <c r="D872" i="7" s="1"/>
  <c r="C470" i="7"/>
  <c r="D470" i="7" s="1"/>
  <c r="C909" i="7"/>
  <c r="D909" i="7" s="1"/>
  <c r="C919" i="7"/>
  <c r="D919" i="7" s="1"/>
  <c r="C702" i="7"/>
  <c r="D702" i="7" s="1"/>
  <c r="C108" i="7"/>
  <c r="D108" i="7" s="1"/>
  <c r="C97" i="7"/>
  <c r="D97" i="7" s="1"/>
  <c r="C34" i="7"/>
  <c r="D34" i="7" s="1"/>
  <c r="C646" i="7"/>
  <c r="D646" i="7" s="1"/>
  <c r="C148" i="7"/>
  <c r="D148" i="7" s="1"/>
  <c r="C471" i="7"/>
  <c r="D471" i="7" s="1"/>
  <c r="C873" i="7"/>
  <c r="D873" i="7" s="1"/>
  <c r="C891" i="7"/>
  <c r="D891" i="7" s="1"/>
  <c r="C892" i="7"/>
  <c r="D892" i="7" s="1"/>
  <c r="C913" i="7"/>
  <c r="D913" i="7" s="1"/>
  <c r="C603" i="7"/>
  <c r="D603" i="7" s="1"/>
  <c r="C929" i="7"/>
  <c r="D929" i="7" s="1"/>
  <c r="C901" i="7"/>
  <c r="D901" i="7" s="1"/>
  <c r="C893" i="7"/>
  <c r="D893" i="7" s="1"/>
  <c r="C816" i="7"/>
  <c r="D816" i="7" s="1"/>
  <c r="C914" i="7"/>
  <c r="D914" i="7" s="1"/>
  <c r="C910" i="7"/>
  <c r="D910" i="7" s="1"/>
  <c r="C884" i="7"/>
  <c r="D884" i="7" s="1"/>
  <c r="C898" i="7"/>
  <c r="D898" i="7" s="1"/>
  <c r="C894" i="7"/>
  <c r="D894" i="7" s="1"/>
  <c r="C923" i="7"/>
  <c r="D923" i="7" s="1"/>
  <c r="C930" i="7"/>
  <c r="D930" i="7" s="1"/>
  <c r="C935" i="7"/>
  <c r="D935" i="7" s="1"/>
  <c r="C895" i="7"/>
  <c r="D895" i="7" s="1"/>
  <c r="C902" i="7"/>
  <c r="D902" i="7" s="1"/>
  <c r="C874" i="7"/>
  <c r="D874" i="7" s="1"/>
  <c r="C915" i="7"/>
  <c r="D915" i="7" s="1"/>
  <c r="C647" i="7"/>
  <c r="D647" i="7" s="1"/>
  <c r="C353" i="7"/>
  <c r="D353" i="7" s="1"/>
  <c r="C558" i="7"/>
  <c r="D558" i="7" s="1"/>
  <c r="C604" i="7"/>
  <c r="D604" i="7" s="1"/>
  <c r="C687" i="7"/>
  <c r="D687" i="7" s="1"/>
  <c r="C559" i="7"/>
  <c r="D559" i="7" s="1"/>
  <c r="C394" i="7"/>
  <c r="D394" i="7" s="1"/>
  <c r="C648" i="7"/>
  <c r="D648" i="7" s="1"/>
  <c r="C605" i="7"/>
  <c r="D605" i="7" s="1"/>
  <c r="C39" i="7"/>
  <c r="D39" i="7" s="1"/>
  <c r="C354" i="7"/>
  <c r="D354" i="7" s="1"/>
  <c r="C560" i="7"/>
  <c r="D560" i="7" s="1"/>
  <c r="C510" i="7"/>
  <c r="D510" i="7" s="1"/>
  <c r="C395" i="7"/>
  <c r="D395" i="7" s="1"/>
  <c r="C827" i="7"/>
  <c r="D827" i="7" s="1"/>
  <c r="C561" i="7"/>
  <c r="D561" i="7" s="1"/>
  <c r="C799" i="7"/>
  <c r="D799" i="7" s="1"/>
  <c r="C756" i="7"/>
  <c r="D756" i="7" s="1"/>
  <c r="C924" i="7"/>
  <c r="D924" i="7" s="1"/>
  <c r="C920" i="7"/>
  <c r="D920" i="7" s="1"/>
  <c r="C934" i="7"/>
  <c r="D934" i="7" s="1"/>
  <c r="C885" i="7"/>
  <c r="D885" i="7" s="1"/>
  <c r="C860" i="7"/>
  <c r="D860" i="7" s="1"/>
  <c r="C903" i="7"/>
  <c r="D903" i="7" s="1"/>
  <c r="C878" i="7"/>
  <c r="D878" i="7" s="1"/>
  <c r="C918" i="7"/>
  <c r="D918" i="7" s="1"/>
  <c r="C904" i="7"/>
  <c r="D904" i="7" s="1"/>
  <c r="C911" i="7"/>
  <c r="D911" i="7" s="1"/>
  <c r="C916" i="7"/>
  <c r="D916" i="7" s="1"/>
  <c r="C861" i="7"/>
  <c r="D861" i="7" s="1"/>
  <c r="C828" i="7"/>
  <c r="D828" i="7" s="1"/>
  <c r="C201" i="7"/>
  <c r="D201" i="7" s="1"/>
  <c r="C787" i="7"/>
  <c r="D787" i="7" s="1"/>
  <c r="C852" i="7"/>
  <c r="D852" i="7" s="1"/>
  <c r="C838" i="7"/>
  <c r="D838" i="7" s="1"/>
  <c r="C817" i="7"/>
  <c r="D817" i="7" s="1"/>
  <c r="C800" i="7"/>
  <c r="D800" i="7" s="1"/>
  <c r="C818" i="7"/>
  <c r="D818" i="7" s="1"/>
  <c r="C788" i="7"/>
  <c r="D788" i="7" s="1"/>
  <c r="C789" i="7"/>
  <c r="D789" i="7" s="1"/>
  <c r="C688" i="7"/>
  <c r="D688" i="7" s="1"/>
  <c r="C875" i="7"/>
  <c r="D875" i="7" s="1"/>
  <c r="C562" i="7"/>
  <c r="D562" i="7" s="1"/>
  <c r="C829" i="7"/>
  <c r="D829" i="7" s="1"/>
  <c r="C689" i="7"/>
  <c r="D689" i="7" s="1"/>
  <c r="C848" i="7"/>
  <c r="D848" i="7" s="1"/>
  <c r="C862" i="7"/>
  <c r="D862" i="7" s="1"/>
  <c r="C853" i="7"/>
  <c r="D853" i="7" s="1"/>
  <c r="C899" i="7"/>
  <c r="D899" i="7" s="1"/>
  <c r="C742" i="7"/>
  <c r="D742" i="7" s="1"/>
  <c r="C743" i="7"/>
  <c r="D743" i="7" s="1"/>
  <c r="C863" i="7"/>
  <c r="D863" i="7" s="1"/>
  <c r="C896" i="7"/>
  <c r="D896" i="7" s="1"/>
  <c r="C864" i="7"/>
  <c r="D864" i="7" s="1"/>
  <c r="C819" i="7"/>
  <c r="D819" i="7" s="1"/>
  <c r="C790" i="7"/>
  <c r="D790" i="7" s="1"/>
  <c r="C511" i="7"/>
  <c r="D511" i="7" s="1"/>
  <c r="C839" i="7"/>
  <c r="D839" i="7" s="1"/>
  <c r="C744" i="7"/>
  <c r="D744" i="7" s="1"/>
  <c r="C820" i="7"/>
  <c r="D820" i="7" s="1"/>
  <c r="C917" i="7"/>
  <c r="D917" i="7" s="1"/>
  <c r="C900" i="7"/>
  <c r="D900" i="7" s="1"/>
  <c r="C840" i="7"/>
  <c r="D840" i="7" s="1"/>
  <c r="C883" i="7"/>
  <c r="D883" i="7" s="1"/>
  <c r="C841" i="7"/>
  <c r="D841" i="7" s="1"/>
  <c r="C690" i="7"/>
  <c r="D690" i="7" s="1"/>
  <c r="C865" i="7"/>
  <c r="D865" i="7" s="1"/>
  <c r="C745" i="7"/>
  <c r="D745" i="7" s="1"/>
  <c r="C866" i="7"/>
  <c r="D866" i="7" s="1"/>
  <c r="C842" i="7"/>
  <c r="D842" i="7" s="1"/>
  <c r="C830" i="7"/>
  <c r="D830" i="7" s="1"/>
  <c r="C791" i="7"/>
  <c r="D791" i="7" s="1"/>
  <c r="C831" i="7"/>
  <c r="D831" i="7" s="1"/>
  <c r="C746" i="7"/>
  <c r="D746" i="7" s="1"/>
  <c r="C691" i="7"/>
  <c r="D691" i="7" s="1"/>
  <c r="C109" i="7"/>
  <c r="D109" i="7" s="1"/>
  <c r="C747" i="7"/>
  <c r="D747" i="7" s="1"/>
  <c r="C869" i="7"/>
  <c r="D869" i="7" s="1"/>
  <c r="C925" i="7"/>
  <c r="D925" i="7" s="1"/>
  <c r="C867" i="7"/>
  <c r="D867" i="7" s="1"/>
  <c r="C355" i="7"/>
  <c r="D355" i="7" s="1"/>
  <c r="C843" i="7"/>
  <c r="D843" i="7" s="1"/>
  <c r="C149" i="7"/>
  <c r="D149" i="7" s="1"/>
  <c r="C821" i="7"/>
  <c r="D821" i="7" s="1"/>
  <c r="C649" i="7"/>
  <c r="D649" i="7" s="1"/>
  <c r="C650" i="7"/>
  <c r="D650" i="7" s="1"/>
  <c r="C692" i="7"/>
  <c r="D692" i="7" s="1"/>
  <c r="C792" i="7"/>
  <c r="D792" i="7" s="1"/>
  <c r="C6" i="7"/>
  <c r="D6" i="7" s="1"/>
  <c r="C5" i="7"/>
  <c r="D5" i="7" s="1"/>
  <c r="C651" i="7"/>
  <c r="D651" i="7" s="1"/>
  <c r="C161" i="7"/>
  <c r="D161" i="7" s="1"/>
  <c r="C801" i="7"/>
  <c r="D801" i="7" s="1"/>
  <c r="C162" i="7"/>
  <c r="D162" i="7" s="1"/>
  <c r="C356" i="7"/>
  <c r="D356" i="7" s="1"/>
  <c r="C793" i="7"/>
  <c r="D793" i="7" s="1"/>
  <c r="C472" i="7"/>
  <c r="D472" i="7" s="1"/>
  <c r="C357" i="7"/>
  <c r="D357" i="7" s="1"/>
  <c r="C9" i="7"/>
  <c r="D9" i="7" s="1"/>
  <c r="C79" i="7"/>
  <c r="D79" i="7" s="1"/>
  <c r="C358" i="7"/>
  <c r="D358" i="7" s="1"/>
  <c r="C4" i="7"/>
  <c r="D4" i="7" s="1"/>
  <c r="C359" i="7"/>
  <c r="D359" i="7" s="1"/>
  <c r="C98" i="7"/>
  <c r="D98" i="7" s="1"/>
  <c r="C127" i="7"/>
  <c r="D127" i="7" s="1"/>
  <c r="C652" i="7"/>
  <c r="D652" i="7" s="1"/>
  <c r="C879" i="7"/>
  <c r="D879" i="7" s="1"/>
  <c r="C937" i="7"/>
  <c r="D937" i="7" s="1"/>
  <c r="C473" i="7"/>
  <c r="D473" i="7" s="1"/>
  <c r="C163" i="7"/>
  <c r="D163" i="7" s="1"/>
  <c r="C202" i="7"/>
  <c r="D202" i="7" s="1"/>
  <c r="C128" i="7"/>
  <c r="D128" i="7" s="1"/>
  <c r="C360" i="7"/>
  <c r="D360" i="7" s="1"/>
  <c r="C129" i="7"/>
  <c r="D129" i="7" s="1"/>
  <c r="C65" i="7"/>
  <c r="D65" i="7" s="1"/>
  <c r="C563" i="7"/>
  <c r="D563" i="7" s="1"/>
  <c r="C512" i="7"/>
  <c r="D512" i="7" s="1"/>
  <c r="C361" i="7"/>
  <c r="D361" i="7" s="1"/>
  <c r="C564" i="7"/>
  <c r="D564" i="7" s="1"/>
  <c r="C203" i="7"/>
  <c r="D203" i="7" s="1"/>
  <c r="C362" i="7"/>
  <c r="D362" i="7" s="1"/>
  <c r="C204" i="7"/>
  <c r="D204" i="7" s="1"/>
  <c r="C363" i="7"/>
  <c r="D363" i="7" s="1"/>
  <c r="C474" i="7"/>
  <c r="D474" i="7" s="1"/>
  <c r="C364" i="7"/>
  <c r="D364" i="7" s="1"/>
  <c r="C365" i="7"/>
  <c r="D365" i="7" s="1"/>
  <c r="C475" i="7"/>
  <c r="D475" i="7" s="1"/>
  <c r="C476" i="7"/>
  <c r="D476" i="7" s="1"/>
  <c r="C366" i="7"/>
  <c r="D366" i="7" s="1"/>
  <c r="C367" i="7"/>
  <c r="D367" i="7" s="1"/>
  <c r="C8" i="7"/>
  <c r="D8" i="7" s="1"/>
  <c r="C477" i="7"/>
  <c r="D477" i="7" s="1"/>
  <c r="C110" i="7"/>
  <c r="D110" i="7" s="1"/>
  <c r="C215" i="7"/>
  <c r="D215" i="7" s="1"/>
  <c r="C478" i="7"/>
  <c r="D478" i="7" s="1"/>
  <c r="C205" i="7"/>
  <c r="D205" i="7" s="1"/>
  <c r="C368" i="7"/>
  <c r="D368" i="7" s="1"/>
  <c r="C206" i="7"/>
  <c r="D206" i="7" s="1"/>
  <c r="C565" i="7"/>
  <c r="D565" i="7" s="1"/>
  <c r="C513" i="7"/>
  <c r="D513" i="7" s="1"/>
  <c r="C607" i="7"/>
  <c r="D607" i="7" s="1"/>
  <c r="C369" i="7"/>
  <c r="D369" i="7" s="1"/>
  <c r="C370" i="7"/>
  <c r="D370" i="7" s="1"/>
  <c r="C748" i="7"/>
  <c r="D748" i="7" s="1"/>
  <c r="C130" i="7"/>
  <c r="D130" i="7" s="1"/>
  <c r="C371" i="7"/>
  <c r="D371" i="7" s="1"/>
  <c r="C43" i="7"/>
  <c r="D43" i="7" s="1"/>
  <c r="C406" i="7"/>
  <c r="D406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229" i="7"/>
  <c r="D229" i="7" s="1"/>
  <c r="C479" i="7"/>
  <c r="D479" i="7" s="1"/>
  <c r="C111" i="7"/>
  <c r="D111" i="7" s="1"/>
  <c r="C112" i="7"/>
  <c r="D112" i="7" s="1"/>
  <c r="C40" i="7"/>
  <c r="D40" i="7" s="1"/>
  <c r="C150" i="7"/>
  <c r="D150" i="7" s="1"/>
  <c r="C12" i="7"/>
  <c r="D12" i="7" s="1"/>
  <c r="C13" i="7"/>
  <c r="D13" i="7" s="1"/>
  <c r="C11" i="7"/>
  <c r="D11" i="7" s="1"/>
  <c r="C68" i="7"/>
  <c r="D68" i="7" s="1"/>
  <c r="C52" i="7"/>
  <c r="D52" i="7" s="1"/>
  <c r="C85" i="7"/>
  <c r="D85" i="7" s="1"/>
  <c r="C53" i="7"/>
  <c r="D53" i="7" s="1"/>
  <c r="C88" i="7"/>
  <c r="D88" i="7" s="1"/>
  <c r="C113" i="7"/>
  <c r="D113" i="7" s="1"/>
  <c r="C57" i="7"/>
  <c r="D57" i="7" s="1"/>
  <c r="C216" i="7"/>
  <c r="D216" i="7" s="1"/>
  <c r="C151" i="7"/>
  <c r="D151" i="7" s="1"/>
  <c r="C87" i="7"/>
  <c r="D87" i="7" s="1"/>
  <c r="C207" i="7"/>
  <c r="D207" i="7" s="1"/>
  <c r="C217" i="7"/>
  <c r="D217" i="7" s="1"/>
  <c r="C30" i="7"/>
  <c r="D30" i="7" s="1"/>
  <c r="C31" i="7"/>
  <c r="D31" i="7" s="1"/>
  <c r="C38" i="7"/>
  <c r="D38" i="7" s="1"/>
  <c r="C37" i="7"/>
  <c r="D37" i="7" s="1"/>
  <c r="C32" i="7"/>
  <c r="D32" i="7" s="1"/>
  <c r="C47" i="7"/>
  <c r="D47" i="7" s="1"/>
  <c r="C20" i="7"/>
  <c r="D20" i="7" s="1"/>
  <c r="C45" i="7"/>
  <c r="D45" i="7" s="1"/>
  <c r="C19" i="7"/>
  <c r="D19" i="7" s="1"/>
  <c r="C51" i="7"/>
  <c r="D51" i="7" s="1"/>
  <c r="C48" i="7"/>
  <c r="D48" i="7" s="1"/>
  <c r="C131" i="7"/>
  <c r="D131" i="7" s="1"/>
  <c r="C86" i="7"/>
  <c r="D86" i="7" s="1"/>
  <c r="C114" i="7"/>
  <c r="D114" i="7" s="1"/>
  <c r="C33" i="7"/>
  <c r="D33" i="7" s="1"/>
  <c r="C152" i="7"/>
  <c r="D152" i="7" s="1"/>
  <c r="C208" i="7"/>
  <c r="D208" i="7" s="1"/>
  <c r="C69" i="7"/>
  <c r="D69" i="7" s="1"/>
  <c r="C99" i="7"/>
  <c r="D99" i="7" s="1"/>
  <c r="C54" i="7"/>
  <c r="D54" i="7" s="1"/>
  <c r="C50" i="7"/>
  <c r="D50" i="7" s="1"/>
  <c r="C115" i="7"/>
  <c r="D115" i="7" s="1"/>
  <c r="C378" i="7"/>
  <c r="D378" i="7" s="1"/>
  <c r="C116" i="7"/>
  <c r="D116" i="7" s="1"/>
  <c r="C100" i="7"/>
  <c r="D100" i="7" s="1"/>
  <c r="C58" i="7"/>
  <c r="D58" i="7" s="1"/>
  <c r="C514" i="7"/>
  <c r="D514" i="7" s="1"/>
  <c r="C41" i="7"/>
  <c r="D41" i="7" s="1"/>
  <c r="C209" i="7"/>
  <c r="D209" i="7" s="1"/>
  <c r="C480" i="7"/>
  <c r="D480" i="7" s="1"/>
  <c r="C210" i="7"/>
  <c r="D210" i="7" s="1"/>
  <c r="C230" i="7"/>
  <c r="D230" i="7" s="1"/>
  <c r="C379" i="7"/>
  <c r="D379" i="7" s="1"/>
  <c r="C211" i="7"/>
  <c r="D211" i="7" s="1"/>
  <c r="C132" i="7"/>
  <c r="D132" i="7" s="1"/>
  <c r="C481" i="7"/>
  <c r="D481" i="7" s="1"/>
  <c r="C46" i="7"/>
  <c r="D46" i="7" s="1"/>
  <c r="C231" i="7"/>
  <c r="D231" i="7" s="1"/>
  <c r="C515" i="7"/>
  <c r="D515" i="7" s="1"/>
  <c r="C380" i="7"/>
  <c r="D380" i="7" s="1"/>
  <c r="C89" i="7"/>
  <c r="D89" i="7" s="1"/>
  <c r="C153" i="7"/>
  <c r="D153" i="7" s="1"/>
  <c r="C117" i="7"/>
  <c r="D117" i="7" s="1"/>
  <c r="C154" i="7"/>
  <c r="D154" i="7" s="1"/>
  <c r="C381" i="7"/>
  <c r="D381" i="7" s="1"/>
  <c r="C407" i="7"/>
  <c r="D407" i="7" s="1"/>
  <c r="B18" i="7"/>
  <c r="B456" i="4"/>
  <c r="B634" i="7"/>
  <c r="B594" i="7"/>
  <c r="B547" i="7"/>
  <c r="B451" i="7"/>
  <c r="B187" i="7"/>
  <c r="B452" i="7"/>
  <c r="B316" i="7"/>
  <c r="B779" i="7"/>
  <c r="B453" i="7"/>
  <c r="B635" i="7"/>
  <c r="B317" i="7"/>
  <c r="B159" i="7"/>
  <c r="B595" i="7"/>
  <c r="B856" i="7"/>
  <c r="B318" i="7"/>
  <c r="B319" i="7"/>
  <c r="B320" i="7"/>
  <c r="B188" i="7"/>
  <c r="B636" i="7"/>
  <c r="B321" i="7"/>
  <c r="B322" i="7"/>
  <c r="B323" i="7"/>
  <c r="B324" i="7"/>
  <c r="B325" i="7"/>
  <c r="B326" i="7"/>
  <c r="B780" i="7"/>
  <c r="B637" i="7"/>
  <c r="B548" i="7"/>
  <c r="B503" i="7"/>
  <c r="B549" i="7"/>
  <c r="B454" i="7"/>
  <c r="B328" i="7"/>
  <c r="B327" i="7"/>
  <c r="B189" i="7"/>
  <c r="B125" i="7"/>
  <c r="B596" i="7"/>
  <c r="B846" i="7"/>
  <c r="B329" i="7"/>
  <c r="B504" i="7"/>
  <c r="B330" i="7"/>
  <c r="B455" i="7"/>
  <c r="B331" i="7"/>
  <c r="B505" i="7"/>
  <c r="B333" i="7"/>
  <c r="B332" i="7"/>
  <c r="B733" i="7"/>
  <c r="B456" i="7"/>
  <c r="B190" i="7"/>
  <c r="B334" i="7"/>
  <c r="B335" i="7"/>
  <c r="B337" i="7"/>
  <c r="B336" i="7"/>
  <c r="B457" i="7"/>
  <c r="B338" i="7"/>
  <c r="B339" i="7"/>
  <c r="B734" i="7"/>
  <c r="B340" i="7"/>
  <c r="B225" i="7"/>
  <c r="B550" i="7"/>
  <c r="B781" i="7"/>
  <c r="B458" i="7"/>
  <c r="B551" i="7"/>
  <c r="B226" i="7"/>
  <c r="B342" i="7"/>
  <c r="B735" i="7"/>
  <c r="B343" i="7"/>
  <c r="B344" i="7"/>
  <c r="B597" i="7"/>
  <c r="B388" i="7"/>
  <c r="B345" i="7"/>
  <c r="B191" i="7"/>
  <c r="B459" i="7"/>
  <c r="B506" i="7"/>
  <c r="B836" i="7"/>
  <c r="B887" i="7"/>
  <c r="B639" i="7"/>
  <c r="B389" i="7"/>
  <c r="B390" i="7"/>
  <c r="B227" i="7"/>
  <c r="B736" i="7"/>
  <c r="B346" i="7"/>
  <c r="B192" i="7"/>
  <c r="B638" i="7"/>
  <c r="B341" i="7"/>
  <c r="B701" i="7"/>
  <c r="B146" i="7"/>
  <c r="B347" i="7"/>
  <c r="B193" i="7"/>
  <c r="B95" i="7"/>
  <c r="B460" i="7"/>
  <c r="B737" i="7"/>
  <c r="B826" i="7"/>
  <c r="B939" i="7"/>
  <c r="B936" i="7"/>
  <c r="B391" i="7"/>
  <c r="B508" i="7"/>
  <c r="B683" i="7"/>
  <c r="B813" i="7"/>
  <c r="B196" i="7"/>
  <c r="B857" i="7"/>
  <c r="B642" i="7"/>
  <c r="B599" i="7"/>
  <c r="B815" i="7"/>
  <c r="B880" i="7"/>
  <c r="B931" i="7"/>
  <c r="B2" i="7"/>
  <c r="B3" i="7"/>
  <c r="B10" i="7"/>
  <c r="B555" i="7"/>
  <c r="B404" i="7"/>
  <c r="B554" i="7"/>
  <c r="B392" i="7"/>
  <c r="B598" i="7"/>
  <c r="B462" i="7"/>
  <c r="B96" i="7"/>
  <c r="B507" i="7"/>
  <c r="B463" i="7"/>
  <c r="B837" i="7"/>
  <c r="B782" i="7"/>
  <c r="B640" i="7"/>
  <c r="B682" i="7"/>
  <c r="B464" i="7"/>
  <c r="B738" i="7"/>
  <c r="B552" i="7"/>
  <c r="B348" i="7"/>
  <c r="B814" i="7"/>
  <c r="B393" i="7"/>
  <c r="B740" i="7"/>
  <c r="B641" i="7"/>
  <c r="B553" i="7"/>
  <c r="B195" i="7"/>
  <c r="B21" i="7"/>
  <c r="B643" i="7"/>
  <c r="B739" i="7"/>
  <c r="B228" i="7"/>
  <c r="B600" i="7"/>
  <c r="B680" i="7"/>
  <c r="B194" i="7"/>
  <c r="B461" i="7"/>
  <c r="B755" i="7"/>
  <c r="B601" i="7"/>
  <c r="B681" i="7"/>
  <c r="B49" i="7"/>
  <c r="B465" i="7"/>
  <c r="B922" i="7"/>
  <c r="B35" i="7"/>
  <c r="B44" i="7"/>
  <c r="B783" i="7"/>
  <c r="B147" i="7"/>
  <c r="B197" i="7"/>
  <c r="B644" i="7"/>
  <c r="B927" i="7"/>
  <c r="B938" i="7"/>
  <c r="B42" i="7"/>
  <c r="B7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851" i="7"/>
  <c r="B784" i="7"/>
  <c r="B797" i="7"/>
  <c r="B847" i="7"/>
  <c r="B684" i="7"/>
  <c r="B928" i="7"/>
  <c r="B198" i="7"/>
  <c r="B199" i="7"/>
  <c r="B349" i="7"/>
  <c r="B858" i="7"/>
  <c r="B785" i="7"/>
  <c r="B602" i="7"/>
  <c r="B906" i="7"/>
  <c r="B888" i="7"/>
  <c r="B868" i="7"/>
  <c r="B889" i="7"/>
  <c r="B897" i="7"/>
  <c r="B350" i="7"/>
  <c r="B405" i="7"/>
  <c r="B881" i="7"/>
  <c r="B907" i="7"/>
  <c r="B509" i="7"/>
  <c r="B126" i="7"/>
  <c r="B466" i="7"/>
  <c r="B685" i="7"/>
  <c r="B890" i="7"/>
  <c r="B877" i="7"/>
  <c r="B200" i="7"/>
  <c r="B556" i="7"/>
  <c r="B467" i="7"/>
  <c r="B557" i="7"/>
  <c r="B468" i="7"/>
  <c r="B645" i="7"/>
  <c r="B882" i="7"/>
  <c r="B908" i="7"/>
  <c r="B469" i="7"/>
  <c r="B160" i="7"/>
  <c r="B912" i="7"/>
  <c r="B351" i="7"/>
  <c r="B786" i="7"/>
  <c r="B859" i="7"/>
  <c r="B741" i="7"/>
  <c r="B686" i="7"/>
  <c r="B932" i="7"/>
  <c r="B352" i="7"/>
  <c r="B798" i="7"/>
  <c r="B36" i="7"/>
  <c r="B872" i="7"/>
  <c r="B470" i="7"/>
  <c r="B909" i="7"/>
  <c r="B919" i="7"/>
  <c r="B702" i="7"/>
  <c r="B108" i="7"/>
  <c r="B97" i="7"/>
  <c r="B34" i="7"/>
  <c r="B646" i="7"/>
  <c r="B148" i="7"/>
  <c r="B873" i="7"/>
  <c r="B471" i="7"/>
  <c r="B891" i="7"/>
  <c r="B913" i="7"/>
  <c r="B892" i="7"/>
  <c r="B603" i="7"/>
  <c r="B929" i="7"/>
  <c r="B901" i="7"/>
  <c r="B893" i="7"/>
  <c r="B816" i="7"/>
  <c r="B914" i="7"/>
  <c r="B910" i="7"/>
  <c r="B884" i="7"/>
  <c r="B898" i="7"/>
  <c r="B894" i="7"/>
  <c r="B935" i="7"/>
  <c r="B923" i="7"/>
  <c r="B930" i="7"/>
  <c r="B895" i="7"/>
  <c r="B902" i="7"/>
  <c r="B874" i="7"/>
  <c r="B915" i="7"/>
  <c r="B647" i="7"/>
  <c r="B353" i="7"/>
  <c r="B558" i="7"/>
  <c r="B604" i="7"/>
  <c r="B687" i="7"/>
  <c r="B559" i="7"/>
  <c r="B394" i="7"/>
  <c r="B648" i="7"/>
  <c r="B605" i="7"/>
  <c r="B39" i="7"/>
  <c r="B354" i="7"/>
  <c r="B560" i="7"/>
  <c r="B510" i="7"/>
  <c r="B395" i="7"/>
  <c r="B827" i="7"/>
  <c r="B561" i="7"/>
  <c r="B799" i="7"/>
  <c r="B756" i="7"/>
  <c r="B920" i="7"/>
  <c r="B924" i="7"/>
  <c r="B934" i="7"/>
  <c r="B885" i="7"/>
  <c r="B860" i="7"/>
  <c r="B903" i="7"/>
  <c r="B878" i="7"/>
  <c r="B918" i="7"/>
  <c r="B904" i="7"/>
  <c r="B911" i="7"/>
  <c r="B916" i="7"/>
  <c r="B861" i="7"/>
  <c r="B820" i="7"/>
  <c r="B917" i="7"/>
  <c r="B900" i="7"/>
  <c r="B840" i="7"/>
  <c r="B883" i="7"/>
  <c r="B841" i="7"/>
  <c r="B690" i="7"/>
  <c r="B865" i="7"/>
  <c r="B745" i="7"/>
  <c r="B828" i="7"/>
  <c r="B201" i="7"/>
  <c r="B787" i="7"/>
  <c r="B852" i="7"/>
  <c r="B838" i="7"/>
  <c r="B817" i="7"/>
  <c r="B800" i="7"/>
  <c r="B818" i="7"/>
  <c r="B788" i="7"/>
  <c r="B789" i="7"/>
  <c r="B688" i="7"/>
  <c r="B875" i="7"/>
  <c r="B562" i="7"/>
  <c r="B829" i="7"/>
  <c r="B689" i="7"/>
  <c r="B848" i="7"/>
  <c r="B862" i="7"/>
  <c r="B853" i="7"/>
  <c r="B899" i="7"/>
  <c r="B742" i="7"/>
  <c r="B743" i="7"/>
  <c r="B863" i="7"/>
  <c r="B896" i="7"/>
  <c r="B864" i="7"/>
  <c r="B819" i="7"/>
  <c r="B790" i="7"/>
  <c r="B511" i="7"/>
  <c r="B839" i="7"/>
  <c r="B744" i="7"/>
  <c r="B866" i="7"/>
  <c r="B842" i="7"/>
  <c r="B830" i="7"/>
  <c r="B791" i="7"/>
  <c r="B831" i="7"/>
  <c r="B746" i="7"/>
  <c r="B109" i="7"/>
  <c r="B691" i="7"/>
  <c r="B747" i="7"/>
  <c r="B869" i="7"/>
  <c r="B925" i="7"/>
  <c r="B867" i="7"/>
  <c r="B355" i="7"/>
  <c r="B843" i="7"/>
  <c r="B149" i="7"/>
  <c r="B821" i="7"/>
  <c r="B649" i="7"/>
  <c r="B650" i="7"/>
  <c r="B692" i="7"/>
  <c r="B792" i="7"/>
  <c r="B6" i="7"/>
  <c r="B5" i="7"/>
  <c r="B651" i="7"/>
  <c r="B161" i="7"/>
  <c r="B801" i="7"/>
  <c r="B162" i="7"/>
  <c r="B793" i="7"/>
  <c r="B356" i="7"/>
  <c r="B472" i="7"/>
  <c r="B357" i="7"/>
  <c r="B4" i="7"/>
  <c r="B9" i="7"/>
  <c r="B79" i="7"/>
  <c r="B358" i="7"/>
  <c r="B359" i="7"/>
  <c r="B98" i="7"/>
  <c r="B127" i="7"/>
  <c r="B652" i="7"/>
  <c r="B879" i="7"/>
  <c r="B937" i="7"/>
  <c r="B473" i="7"/>
  <c r="B163" i="7"/>
  <c r="B202" i="7"/>
  <c r="B128" i="7"/>
  <c r="B360" i="7"/>
  <c r="B129" i="7"/>
  <c r="B65" i="7"/>
  <c r="B563" i="7"/>
  <c r="B512" i="7"/>
  <c r="B361" i="7"/>
  <c r="B564" i="7"/>
  <c r="B203" i="7"/>
  <c r="B362" i="7"/>
  <c r="B204" i="7"/>
  <c r="B363" i="7"/>
  <c r="B474" i="7"/>
  <c r="B364" i="7"/>
  <c r="B365" i="7"/>
  <c r="B475" i="7"/>
  <c r="B476" i="7"/>
  <c r="B366" i="7"/>
  <c r="B367" i="7"/>
  <c r="B8" i="7"/>
  <c r="B477" i="7"/>
  <c r="B110" i="7"/>
  <c r="B215" i="7"/>
  <c r="B478" i="7"/>
  <c r="B368" i="7"/>
  <c r="B206" i="7"/>
  <c r="B205" i="7"/>
  <c r="B565" i="7"/>
  <c r="B513" i="7"/>
  <c r="B370" i="7"/>
  <c r="B607" i="7"/>
  <c r="B369" i="7"/>
  <c r="B748" i="7"/>
  <c r="B130" i="7"/>
  <c r="B371" i="7"/>
  <c r="B43" i="7"/>
  <c r="B406" i="7"/>
  <c r="B372" i="7"/>
  <c r="B373" i="7"/>
  <c r="B374" i="7"/>
  <c r="B375" i="7"/>
  <c r="B376" i="7"/>
  <c r="B377" i="7"/>
  <c r="B229" i="7"/>
  <c r="B479" i="7"/>
  <c r="B111" i="7"/>
  <c r="B112" i="7"/>
  <c r="B40" i="7"/>
  <c r="B150" i="7"/>
  <c r="B12" i="7"/>
  <c r="B13" i="7"/>
  <c r="B11" i="7"/>
  <c r="B85" i="7"/>
  <c r="B68" i="7"/>
  <c r="B52" i="7"/>
  <c r="B53" i="7"/>
  <c r="B88" i="7"/>
  <c r="B113" i="7"/>
  <c r="B57" i="7"/>
  <c r="B216" i="7"/>
  <c r="B151" i="7"/>
  <c r="B87" i="7"/>
  <c r="B207" i="7"/>
  <c r="B217" i="7"/>
  <c r="B30" i="7"/>
  <c r="B31" i="7"/>
  <c r="B38" i="7"/>
  <c r="B37" i="7"/>
  <c r="B32" i="7"/>
  <c r="B47" i="7"/>
  <c r="B20" i="7"/>
  <c r="B45" i="7"/>
  <c r="B19" i="7"/>
  <c r="B51" i="7"/>
  <c r="B48" i="7"/>
  <c r="B131" i="7"/>
  <c r="B86" i="7"/>
  <c r="B114" i="7"/>
  <c r="B33" i="7"/>
  <c r="B152" i="7"/>
  <c r="B208" i="7"/>
  <c r="B69" i="7"/>
  <c r="B50" i="7"/>
  <c r="B115" i="7"/>
  <c r="B378" i="7"/>
  <c r="B116" i="7"/>
  <c r="B100" i="7"/>
  <c r="B99" i="7"/>
  <c r="B54" i="7"/>
  <c r="B58" i="7"/>
  <c r="B514" i="7"/>
  <c r="B41" i="7"/>
  <c r="B209" i="7"/>
  <c r="B480" i="7"/>
  <c r="B210" i="7"/>
  <c r="B230" i="7"/>
  <c r="B379" i="7"/>
  <c r="B211" i="7"/>
  <c r="B481" i="7"/>
  <c r="B132" i="7"/>
  <c r="B46" i="7"/>
  <c r="B231" i="7"/>
  <c r="B515" i="7"/>
  <c r="B380" i="7"/>
  <c r="B89" i="7"/>
  <c r="B153" i="7"/>
  <c r="B117" i="7"/>
  <c r="B154" i="7"/>
  <c r="B381" i="7"/>
  <c r="B407" i="7"/>
  <c r="B25" i="7"/>
  <c r="B24" i="7"/>
  <c r="B28" i="7"/>
  <c r="B14" i="7"/>
  <c r="B23" i="7"/>
  <c r="B232" i="7"/>
  <c r="B22" i="7"/>
  <c r="B26" i="7"/>
  <c r="B233" i="7"/>
  <c r="B844" i="7"/>
  <c r="B703" i="7"/>
  <c r="B396" i="7"/>
  <c r="B397" i="7"/>
  <c r="B408" i="7"/>
  <c r="B70" i="7"/>
  <c r="B234" i="7"/>
  <c r="B235" i="7"/>
  <c r="B236" i="7"/>
  <c r="B409" i="7"/>
  <c r="B237" i="7"/>
  <c r="B410" i="7"/>
  <c r="B516" i="7"/>
  <c r="B238" i="7"/>
  <c r="B239" i="7"/>
  <c r="B240" i="7"/>
  <c r="B72" i="7"/>
  <c r="B133" i="7"/>
  <c r="B921" i="7"/>
  <c r="B411" i="7"/>
  <c r="B164" i="7"/>
  <c r="B90" i="7"/>
  <c r="B482" i="7"/>
  <c r="B241" i="7"/>
  <c r="B212" i="7"/>
  <c r="B412" i="7"/>
  <c r="B822" i="7"/>
  <c r="B242" i="7"/>
  <c r="B243" i="7"/>
  <c r="B134" i="7"/>
  <c r="B413" i="7"/>
  <c r="B135" i="7"/>
  <c r="B136" i="7"/>
  <c r="B244" i="7"/>
  <c r="B218" i="7"/>
  <c r="B15" i="7"/>
  <c r="B165" i="7"/>
  <c r="B219" i="7"/>
  <c r="B101" i="7"/>
  <c r="B398" i="7"/>
  <c r="B166" i="7"/>
  <c r="B167" i="7"/>
  <c r="B168" i="7"/>
  <c r="B169" i="7"/>
  <c r="B704" i="7"/>
  <c r="B414" i="7"/>
  <c r="B905" i="7"/>
  <c r="B137" i="7"/>
  <c r="B138" i="7"/>
  <c r="B517" i="7"/>
  <c r="B415" i="7"/>
  <c r="B245" i="7"/>
  <c r="B483" i="7"/>
  <c r="B926" i="7"/>
  <c r="B566" i="7"/>
  <c r="B246" i="7"/>
  <c r="B518" i="7"/>
  <c r="B567" i="7"/>
  <c r="B568" i="7"/>
  <c r="B519" i="7"/>
  <c r="B870" i="7"/>
  <c r="B484" i="7"/>
  <c r="B399" i="7"/>
  <c r="B886" i="7"/>
  <c r="B653" i="7"/>
  <c r="B520" i="7"/>
  <c r="B247" i="7"/>
  <c r="B569" i="7"/>
  <c r="B248" i="7"/>
  <c r="B416" i="7"/>
  <c r="B654" i="7"/>
  <c r="B608" i="7"/>
  <c r="B521" i="7"/>
  <c r="B249" i="7"/>
  <c r="B570" i="7"/>
  <c r="B655" i="7"/>
  <c r="B705" i="7"/>
  <c r="B609" i="7"/>
  <c r="B250" i="7"/>
  <c r="B694" i="7"/>
  <c r="B220" i="7"/>
  <c r="B417" i="7"/>
  <c r="B418" i="7"/>
  <c r="B610" i="7"/>
  <c r="B522" i="7"/>
  <c r="B523" i="7"/>
  <c r="B221" i="7"/>
  <c r="B757" i="7"/>
  <c r="B571" i="7"/>
  <c r="B758" i="7"/>
  <c r="B656" i="7"/>
  <c r="B611" i="7"/>
  <c r="B802" i="7"/>
  <c r="B823" i="7"/>
  <c r="B419" i="7"/>
  <c r="B706" i="7"/>
  <c r="B382" i="7"/>
  <c r="B803" i="7"/>
  <c r="B707" i="7"/>
  <c r="B759" i="7"/>
  <c r="B524" i="7"/>
  <c r="B525" i="7"/>
  <c r="B832" i="7"/>
  <c r="B760" i="7"/>
  <c r="B708" i="7"/>
  <c r="B572" i="7"/>
  <c r="B612" i="7"/>
  <c r="B383" i="7"/>
  <c r="B613" i="7"/>
  <c r="B657" i="7"/>
  <c r="B658" i="7"/>
  <c r="B659" i="7"/>
  <c r="B526" i="7"/>
  <c r="B761" i="7"/>
  <c r="B749" i="7"/>
  <c r="B709" i="7"/>
  <c r="B762" i="7"/>
  <c r="B614" i="7"/>
  <c r="B420" i="7"/>
  <c r="B710" i="7"/>
  <c r="B660" i="7"/>
  <c r="B661" i="7"/>
  <c r="B763" i="7"/>
  <c r="B794" i="7"/>
  <c r="B421" i="7"/>
  <c r="B527" i="7"/>
  <c r="B662" i="7"/>
  <c r="B422" i="7"/>
  <c r="B663" i="7"/>
  <c r="B423" i="7"/>
  <c r="B573" i="7"/>
  <c r="B664" i="7"/>
  <c r="B528" i="7"/>
  <c r="B574" i="7"/>
  <c r="B400" i="7"/>
  <c r="B170" i="7"/>
  <c r="B804" i="7"/>
  <c r="B805" i="7"/>
  <c r="B806" i="7"/>
  <c r="B665" i="7"/>
  <c r="B529" i="7"/>
  <c r="B764" i="7"/>
  <c r="B575" i="7"/>
  <c r="B487" i="7"/>
  <c r="B615" i="7"/>
  <c r="B488" i="7"/>
  <c r="B876" i="7"/>
  <c r="B577" i="7"/>
  <c r="B213" i="7"/>
  <c r="B102" i="7"/>
  <c r="B103" i="7"/>
  <c r="B425" i="7"/>
  <c r="B766" i="7"/>
  <c r="B384" i="7"/>
  <c r="B531" i="7"/>
  <c r="B767" i="7"/>
  <c r="B73" i="7"/>
  <c r="B401" i="7"/>
  <c r="B139" i="7"/>
  <c r="B60" i="7"/>
  <c r="B489" i="7"/>
  <c r="B616" i="7"/>
  <c r="B118" i="7"/>
  <c r="B807" i="7"/>
  <c r="B253" i="7"/>
  <c r="B795" i="7"/>
  <c r="B532" i="7"/>
  <c r="B254" i="7"/>
  <c r="B119" i="7"/>
  <c r="B426" i="7"/>
  <c r="B666" i="7"/>
  <c r="B533" i="7"/>
  <c r="B424" i="7"/>
  <c r="B251" i="7"/>
  <c r="B765" i="7"/>
  <c r="B485" i="7"/>
  <c r="B530" i="7"/>
  <c r="B252" i="7"/>
  <c r="B171" i="7"/>
  <c r="B486" i="7"/>
  <c r="B576" i="7"/>
  <c r="B140" i="7"/>
  <c r="B578" i="7"/>
  <c r="B752" i="7"/>
  <c r="B833" i="7"/>
  <c r="B490" i="7"/>
  <c r="B491" i="7"/>
  <c r="B711" i="7"/>
  <c r="B667" i="7"/>
  <c r="B427" i="7"/>
  <c r="B606" i="7"/>
  <c r="B255" i="7"/>
  <c r="B712" i="7"/>
  <c r="B579" i="7"/>
  <c r="B61" i="7"/>
  <c r="B668" i="7"/>
  <c r="B256" i="7"/>
  <c r="B222" i="7"/>
  <c r="B768" i="7"/>
  <c r="B617" i="7"/>
  <c r="B669" i="7"/>
  <c r="B55" i="7"/>
  <c r="B428" i="7"/>
  <c r="B91" i="7"/>
  <c r="B429" i="7"/>
  <c r="B580" i="7"/>
  <c r="B172" i="7"/>
  <c r="B618" i="7"/>
  <c r="B619" i="7"/>
  <c r="B534" i="7"/>
  <c r="B257" i="7"/>
  <c r="B620" i="7"/>
  <c r="B62" i="7"/>
  <c r="B120" i="7"/>
  <c r="B258" i="7"/>
  <c r="B535" i="7"/>
  <c r="B155" i="7"/>
  <c r="B259" i="7"/>
  <c r="B71" i="7"/>
  <c r="B670" i="7"/>
  <c r="B430" i="7"/>
  <c r="B693" i="7"/>
  <c r="B713" i="7"/>
  <c r="B431" i="7"/>
  <c r="B621" i="7"/>
  <c r="B714" i="7"/>
  <c r="B671" i="7"/>
  <c r="B260" i="7"/>
  <c r="B622" i="7"/>
  <c r="B581" i="7"/>
  <c r="B536" i="7"/>
  <c r="B261" i="7"/>
  <c r="B672" i="7"/>
  <c r="B695" i="7"/>
  <c r="B262" i="7"/>
  <c r="B582" i="7"/>
  <c r="B156" i="7"/>
  <c r="B808" i="7"/>
  <c r="B715" i="7"/>
  <c r="B716" i="7"/>
  <c r="B537" i="7"/>
  <c r="B809" i="7"/>
  <c r="B263" i="7"/>
  <c r="B432" i="7"/>
  <c r="B583" i="7"/>
  <c r="B492" i="7"/>
  <c r="B717" i="7"/>
  <c r="B493" i="7"/>
  <c r="B673" i="7"/>
  <c r="B80" i="7"/>
  <c r="B623" i="7"/>
  <c r="B214" i="7"/>
  <c r="B854" i="7"/>
  <c r="B264" i="7"/>
  <c r="B845" i="7"/>
  <c r="B624" i="7"/>
  <c r="B538" i="7"/>
  <c r="B584" i="7"/>
  <c r="B769" i="7"/>
  <c r="B265" i="7"/>
  <c r="B585" i="7"/>
  <c r="B718" i="7"/>
  <c r="B59" i="7"/>
  <c r="B74" i="7"/>
  <c r="B266" i="7"/>
  <c r="B586" i="7"/>
  <c r="B720" i="7"/>
  <c r="B75" i="7"/>
  <c r="B719" i="7"/>
  <c r="B173" i="7"/>
  <c r="B223" i="7"/>
  <c r="B539" i="7"/>
  <c r="B121" i="7"/>
  <c r="B104" i="7"/>
  <c r="B267" i="7"/>
  <c r="B105" i="7"/>
  <c r="B494" i="7"/>
  <c r="B433" i="7"/>
  <c r="B268" i="7"/>
  <c r="B174" i="7"/>
  <c r="B753" i="7"/>
  <c r="B81" i="7"/>
  <c r="B625" i="7"/>
  <c r="B721" i="7"/>
  <c r="B722" i="7"/>
  <c r="B175" i="7"/>
  <c r="B770" i="7"/>
  <c r="B723" i="7"/>
  <c r="B141" i="7"/>
  <c r="B626" i="7"/>
  <c r="B142" i="7"/>
  <c r="B56" i="7"/>
  <c r="B724" i="7"/>
  <c r="B269" i="7"/>
  <c r="B270" i="7"/>
  <c r="B157" i="7"/>
  <c r="B92" i="7"/>
  <c r="B271" i="7"/>
  <c r="B385" i="7"/>
  <c r="B16" i="7"/>
  <c r="B850" i="7"/>
  <c r="B176" i="7"/>
  <c r="B434" i="7"/>
  <c r="B540" i="7"/>
  <c r="B541" i="7"/>
  <c r="B82" i="7"/>
  <c r="B83" i="7"/>
  <c r="B76" i="7"/>
  <c r="B495" i="7"/>
  <c r="B696" i="7"/>
  <c r="B106" i="7"/>
  <c r="B674" i="7"/>
  <c r="B587" i="7"/>
  <c r="B496" i="7"/>
  <c r="B143" i="7"/>
  <c r="B66" i="7"/>
  <c r="B17" i="7"/>
  <c r="B67" i="7"/>
  <c r="B78" i="7"/>
  <c r="B771" i="7"/>
  <c r="B750" i="7"/>
  <c r="B276" i="7"/>
  <c r="B726" i="7"/>
  <c r="B498" i="7"/>
  <c r="B177" i="7"/>
  <c r="B29" i="7"/>
  <c r="B499" i="7"/>
  <c r="B627" i="7"/>
  <c r="B273" i="7"/>
  <c r="B810" i="7"/>
  <c r="B438" i="7"/>
  <c r="B588" i="7"/>
  <c r="B179" i="7"/>
  <c r="B93" i="7"/>
  <c r="B697" i="7"/>
  <c r="B675" i="7"/>
  <c r="B107" i="7"/>
  <c r="B277" i="7"/>
  <c r="B63" i="7"/>
  <c r="B77" i="7"/>
  <c r="B274" i="7"/>
  <c r="B773" i="7"/>
  <c r="B629" i="7"/>
  <c r="B589" i="7"/>
  <c r="B275" i="7"/>
  <c r="B824" i="7"/>
  <c r="B590" i="7"/>
  <c r="B698" i="7"/>
  <c r="B699" i="7"/>
  <c r="B628" i="7"/>
  <c r="B933" i="7"/>
  <c r="B497" i="7"/>
  <c r="B144" i="7"/>
  <c r="B436" i="7"/>
  <c r="B272" i="7"/>
  <c r="B178" i="7"/>
  <c r="B64" i="7"/>
  <c r="B84" i="7"/>
  <c r="B437" i="7"/>
  <c r="B940" i="7"/>
  <c r="B725" i="7"/>
  <c r="B122" i="7"/>
  <c r="B772" i="7"/>
  <c r="B435" i="7"/>
  <c r="B542" i="7"/>
  <c r="B630" i="7"/>
  <c r="B439" i="7"/>
  <c r="B123" i="7"/>
  <c r="B440" i="7"/>
  <c r="B124" i="7"/>
  <c r="B631" i="7"/>
  <c r="B278" i="7"/>
  <c r="B279" i="7"/>
  <c r="B402" i="7"/>
  <c r="B676" i="7"/>
  <c r="B158" i="7"/>
  <c r="B288" i="7"/>
  <c r="B442" i="7"/>
  <c r="B280" i="7"/>
  <c r="B403" i="7"/>
  <c r="B281" i="7"/>
  <c r="B180" i="7"/>
  <c r="B282" i="7"/>
  <c r="B283" i="7"/>
  <c r="B181" i="7"/>
  <c r="B754" i="7"/>
  <c r="B774" i="7"/>
  <c r="B284" i="7"/>
  <c r="B677" i="7"/>
  <c r="B285" i="7"/>
  <c r="B286" i="7"/>
  <c r="B855" i="7"/>
  <c r="B182" i="7"/>
  <c r="B441" i="7"/>
  <c r="B727" i="7"/>
  <c r="B287" i="7"/>
  <c r="B775" i="7"/>
  <c r="B811" i="7"/>
  <c r="B289" i="7"/>
  <c r="B871" i="7"/>
  <c r="B543" i="7"/>
  <c r="B290" i="7"/>
  <c r="B291" i="7"/>
  <c r="B500" i="7"/>
  <c r="B443" i="7"/>
  <c r="B292" i="7"/>
  <c r="B444" i="7"/>
  <c r="B293" i="7"/>
  <c r="B445" i="7"/>
  <c r="B728" i="7"/>
  <c r="B294" i="7"/>
  <c r="B812" i="7"/>
  <c r="B834" i="7"/>
  <c r="B295" i="7"/>
  <c r="B296" i="7"/>
  <c r="B145" i="7"/>
  <c r="B632" i="7"/>
  <c r="B501" i="7"/>
  <c r="B446" i="7"/>
  <c r="B544" i="7"/>
  <c r="B298" i="7"/>
  <c r="B297" i="7"/>
  <c r="B299" i="7"/>
  <c r="B729" i="7"/>
  <c r="B447" i="7"/>
  <c r="B448" i="7"/>
  <c r="B835" i="7"/>
  <c r="B777" i="7"/>
  <c r="B776" i="7"/>
  <c r="B183" i="7"/>
  <c r="B300" i="7"/>
  <c r="B796" i="7"/>
  <c r="B730" i="7"/>
  <c r="B184" i="7"/>
  <c r="B301" i="7"/>
  <c r="B302" i="7"/>
  <c r="B303" i="7"/>
  <c r="B731" i="7"/>
  <c r="B700" i="7"/>
  <c r="B386" i="7"/>
  <c r="B825" i="7"/>
  <c r="B849" i="7"/>
  <c r="B502" i="7"/>
  <c r="B387" i="7"/>
  <c r="B304" i="7"/>
  <c r="B94" i="7"/>
  <c r="B305" i="7"/>
  <c r="B591" i="7"/>
  <c r="B778" i="7"/>
  <c r="B449" i="7"/>
  <c r="B306" i="7"/>
  <c r="B307" i="7"/>
  <c r="B308" i="7"/>
  <c r="B732" i="7"/>
  <c r="B633" i="7"/>
  <c r="B545" i="7"/>
  <c r="B546" i="7"/>
  <c r="B309" i="7"/>
  <c r="B27" i="7"/>
  <c r="B450" i="7"/>
  <c r="B592" i="7"/>
  <c r="B224" i="7"/>
  <c r="B310" i="7"/>
  <c r="B311" i="7"/>
  <c r="B312" i="7"/>
  <c r="B678" i="7"/>
  <c r="B185" i="7"/>
  <c r="B751" i="7"/>
  <c r="B313" i="7"/>
  <c r="B314" i="7"/>
  <c r="B315" i="7"/>
  <c r="B186" i="7"/>
  <c r="B593" i="7"/>
  <c r="B679" i="7"/>
  <c r="C6" i="4" l="1"/>
  <c r="D6" i="4" s="1"/>
  <c r="C313" i="4"/>
  <c r="D313" i="4" s="1"/>
  <c r="C358" i="4"/>
  <c r="D358" i="4" s="1"/>
  <c r="C939" i="4"/>
  <c r="D939" i="4" s="1"/>
  <c r="C861" i="4"/>
  <c r="D861" i="4" s="1"/>
  <c r="C608" i="4"/>
  <c r="D608" i="4" s="1"/>
  <c r="C889" i="4"/>
  <c r="D889" i="4" s="1"/>
  <c r="C477" i="4"/>
  <c r="D477" i="4" s="1"/>
  <c r="C729" i="4"/>
  <c r="D729" i="4" s="1"/>
  <c r="C177" i="4"/>
  <c r="D177" i="4" s="1"/>
  <c r="C373" i="4"/>
  <c r="D373" i="4" s="1"/>
  <c r="C329" i="4"/>
  <c r="D329" i="4" s="1"/>
  <c r="C543" i="4"/>
  <c r="D543" i="4" s="1"/>
  <c r="C999" i="4"/>
  <c r="D999" i="4" s="1"/>
  <c r="C80" i="4"/>
  <c r="D80" i="4" s="1"/>
  <c r="C130" i="4"/>
  <c r="D130" i="4" s="1"/>
  <c r="C504" i="4"/>
  <c r="D504" i="4" s="1"/>
  <c r="C713" i="4"/>
  <c r="D713" i="4" s="1"/>
  <c r="C121" i="4"/>
  <c r="D121" i="4" s="1"/>
  <c r="C660" i="4"/>
  <c r="D660" i="4" s="1"/>
  <c r="C557" i="4"/>
  <c r="D557" i="4" s="1"/>
  <c r="C962" i="4"/>
  <c r="D962" i="4" s="1"/>
  <c r="C16" i="4"/>
  <c r="D16" i="4" s="1"/>
  <c r="C550" i="4"/>
  <c r="D550" i="4" s="1"/>
  <c r="C690" i="4"/>
  <c r="D690" i="4" s="1"/>
  <c r="C1067" i="4"/>
  <c r="D1067" i="4" s="1"/>
  <c r="C1064" i="4"/>
  <c r="D1064" i="4" s="1"/>
  <c r="C460" i="4"/>
  <c r="D460" i="4" s="1"/>
  <c r="C139" i="4"/>
  <c r="D139" i="4" s="1"/>
  <c r="C708" i="4"/>
  <c r="D708" i="4" s="1"/>
  <c r="C401" i="4"/>
  <c r="D401" i="4" s="1"/>
  <c r="C991" i="4"/>
  <c r="D991" i="4" s="1"/>
  <c r="C943" i="4"/>
  <c r="D943" i="4" s="1"/>
  <c r="C173" i="4"/>
  <c r="D173" i="4" s="1"/>
  <c r="C1054" i="4"/>
  <c r="D1054" i="4" s="1"/>
  <c r="C1061" i="4"/>
  <c r="D1061" i="4" s="1"/>
  <c r="C397" i="4"/>
  <c r="D397" i="4" s="1"/>
  <c r="C58" i="4"/>
  <c r="D58" i="4" s="1"/>
  <c r="C921" i="4"/>
  <c r="D921" i="4" s="1"/>
  <c r="C835" i="4"/>
  <c r="D835" i="4" s="1"/>
  <c r="C332" i="4"/>
  <c r="D332" i="4" s="1"/>
  <c r="C431" i="4"/>
  <c r="D431" i="4" s="1"/>
  <c r="C131" i="4"/>
  <c r="D131" i="4" s="1"/>
  <c r="C240" i="4"/>
  <c r="D240" i="4" s="1"/>
  <c r="C18" i="4"/>
  <c r="D18" i="4" s="1"/>
  <c r="C137" i="4"/>
  <c r="D137" i="4" s="1"/>
  <c r="C317" i="4"/>
  <c r="D317" i="4" s="1"/>
  <c r="C41" i="4"/>
  <c r="D41" i="4" s="1"/>
  <c r="C765" i="4"/>
  <c r="D765" i="4" s="1"/>
  <c r="C291" i="4"/>
  <c r="D291" i="4" s="1"/>
  <c r="C242" i="4"/>
  <c r="D242" i="4" s="1"/>
  <c r="C649" i="4"/>
  <c r="D649" i="4" s="1"/>
  <c r="C926" i="4"/>
  <c r="D926" i="4" s="1"/>
  <c r="C1033" i="4"/>
  <c r="D1033" i="4" s="1"/>
  <c r="C22" i="4"/>
  <c r="D22" i="4" s="1"/>
  <c r="C29" i="4"/>
  <c r="D29" i="4" s="1"/>
  <c r="C695" i="4"/>
  <c r="D695" i="4" s="1"/>
  <c r="C912" i="4"/>
  <c r="D912" i="4" s="1"/>
  <c r="C1069" i="4"/>
  <c r="D1069" i="4" s="1"/>
  <c r="C365" i="4"/>
  <c r="D365" i="4" s="1"/>
  <c r="C54" i="4"/>
  <c r="D54" i="4" s="1"/>
  <c r="C890" i="4"/>
  <c r="D890" i="4" s="1"/>
  <c r="C598" i="4"/>
  <c r="D598" i="4" s="1"/>
  <c r="C59" i="4"/>
  <c r="D59" i="4" s="1"/>
  <c r="C95" i="4"/>
  <c r="D95" i="4" s="1"/>
  <c r="C378" i="4"/>
  <c r="D378" i="4" s="1"/>
  <c r="C680" i="4"/>
  <c r="D680" i="4" s="1"/>
  <c r="C262" i="4"/>
  <c r="D262" i="4" s="1"/>
  <c r="C772" i="4"/>
  <c r="D772" i="4" s="1"/>
  <c r="C194" i="4"/>
  <c r="D194" i="4" s="1"/>
  <c r="C126" i="4"/>
  <c r="D126" i="4" s="1"/>
  <c r="C1066" i="4"/>
  <c r="D1066" i="4" s="1"/>
  <c r="C820" i="4"/>
  <c r="D820" i="4" s="1"/>
  <c r="C143" i="4"/>
  <c r="D143" i="4" s="1"/>
  <c r="C686" i="4"/>
  <c r="D686" i="4" s="1"/>
  <c r="C727" i="4"/>
  <c r="D727" i="4" s="1"/>
  <c r="C335" i="4"/>
  <c r="D335" i="4" s="1"/>
  <c r="C1021" i="4"/>
  <c r="D1021" i="4" s="1"/>
  <c r="C345" i="4"/>
  <c r="D345" i="4" s="1"/>
  <c r="C932" i="4"/>
  <c r="D932" i="4" s="1"/>
  <c r="C420" i="4"/>
  <c r="D420" i="4" s="1"/>
  <c r="C572" i="4"/>
  <c r="D572" i="4" s="1"/>
  <c r="C448" i="4"/>
  <c r="D448" i="4" s="1"/>
  <c r="C684" i="4"/>
  <c r="D684" i="4" s="1"/>
  <c r="C380" i="4"/>
  <c r="D380" i="4" s="1"/>
  <c r="C952" i="4"/>
  <c r="D952" i="4" s="1"/>
  <c r="C1037" i="4"/>
  <c r="D1037" i="4" s="1"/>
  <c r="C522" i="4"/>
  <c r="D522" i="4" s="1"/>
  <c r="C49" i="4"/>
  <c r="D49" i="4" s="1"/>
  <c r="C672" i="4"/>
  <c r="D672" i="4" s="1"/>
  <c r="C616" i="4"/>
  <c r="D616" i="4" s="1"/>
  <c r="C582" i="4"/>
  <c r="D582" i="4" s="1"/>
  <c r="C215" i="4"/>
  <c r="D215" i="4" s="1"/>
  <c r="C814" i="4"/>
  <c r="D814" i="4" s="1"/>
  <c r="C295" i="4"/>
  <c r="D295" i="4" s="1"/>
  <c r="C310" i="4"/>
  <c r="D310" i="4" s="1"/>
  <c r="C544" i="4"/>
  <c r="D544" i="4" s="1"/>
  <c r="C50" i="4"/>
  <c r="D50" i="4" s="1"/>
  <c r="C1008" i="4"/>
  <c r="D1008" i="4" s="1"/>
  <c r="C290" i="4"/>
  <c r="D290" i="4" s="1"/>
  <c r="C180" i="4"/>
  <c r="D180" i="4" s="1"/>
  <c r="C567" i="4"/>
  <c r="D567" i="4" s="1"/>
  <c r="C806" i="4"/>
  <c r="D806" i="4" s="1"/>
  <c r="C880" i="4"/>
  <c r="D880" i="4" s="1"/>
  <c r="C566" i="4"/>
  <c r="D566" i="4" s="1"/>
  <c r="C730" i="4"/>
  <c r="D730" i="4" s="1"/>
  <c r="C354" i="4"/>
  <c r="D354" i="4" s="1"/>
  <c r="C869" i="4"/>
  <c r="D869" i="4" s="1"/>
  <c r="C24" i="4"/>
  <c r="D24" i="4" s="1"/>
  <c r="C375" i="4"/>
  <c r="D375" i="4" s="1"/>
  <c r="C463" i="4"/>
  <c r="D463" i="4" s="1"/>
  <c r="C759" i="4"/>
  <c r="D759" i="4" s="1"/>
  <c r="C986" i="4"/>
  <c r="D986" i="4" s="1"/>
  <c r="C822" i="4"/>
  <c r="D822" i="4" s="1"/>
  <c r="C107" i="4"/>
  <c r="D107" i="4" s="1"/>
  <c r="C461" i="4"/>
  <c r="D461" i="4" s="1"/>
  <c r="C435" i="4"/>
  <c r="D435" i="4" s="1"/>
  <c r="C1004" i="4"/>
  <c r="D1004" i="4" s="1"/>
  <c r="C118" i="4"/>
  <c r="D118" i="4" s="1"/>
  <c r="C280" i="4"/>
  <c r="D280" i="4" s="1"/>
  <c r="C605" i="4"/>
  <c r="D605" i="4" s="1"/>
  <c r="C1022" i="4"/>
  <c r="D1022" i="4" s="1"/>
  <c r="C322" i="4"/>
  <c r="D322" i="4" s="1"/>
  <c r="C350" i="4"/>
  <c r="D350" i="4" s="1"/>
  <c r="C528" i="4"/>
  <c r="D528" i="4" s="1"/>
  <c r="C254" i="4"/>
  <c r="D254" i="4" s="1"/>
  <c r="C328" i="4"/>
  <c r="D328" i="4" s="1"/>
  <c r="C220" i="4"/>
  <c r="D220" i="4" s="1"/>
  <c r="C482" i="4"/>
  <c r="D482" i="4" s="1"/>
  <c r="C226" i="4"/>
  <c r="D226" i="4" s="1"/>
  <c r="C78" i="4"/>
  <c r="D78" i="4" s="1"/>
  <c r="C362" i="4"/>
  <c r="D362" i="4" s="1"/>
  <c r="C72" i="4"/>
  <c r="D72" i="4" s="1"/>
  <c r="C655" i="4"/>
  <c r="D655" i="4" s="1"/>
  <c r="C1053" i="4"/>
  <c r="D1053" i="4" s="1"/>
  <c r="C325" i="4"/>
  <c r="D325" i="4" s="1"/>
  <c r="C588" i="4"/>
  <c r="D588" i="4" s="1"/>
  <c r="C819" i="4"/>
  <c r="D819" i="4" s="1"/>
  <c r="C233" i="4"/>
  <c r="D233" i="4" s="1"/>
  <c r="C158" i="4"/>
  <c r="D158" i="4" s="1"/>
  <c r="C648" i="4"/>
  <c r="D648" i="4" s="1"/>
  <c r="C501" i="4"/>
  <c r="D501" i="4" s="1"/>
  <c r="C628" i="4"/>
  <c r="D628" i="4" s="1"/>
  <c r="C910" i="4"/>
  <c r="D910" i="4" s="1"/>
  <c r="C4" i="4"/>
  <c r="D4" i="4" s="1"/>
  <c r="C35" i="4"/>
  <c r="D35" i="4" s="1"/>
  <c r="C169" i="4"/>
  <c r="D169" i="4" s="1"/>
  <c r="C149" i="4"/>
  <c r="D149" i="4" s="1"/>
  <c r="C70" i="4"/>
  <c r="D70" i="4" s="1"/>
  <c r="C882" i="4"/>
  <c r="D882" i="4" s="1"/>
  <c r="C217" i="4"/>
  <c r="D217" i="4" s="1"/>
  <c r="C950" i="4"/>
  <c r="D950" i="4" s="1"/>
  <c r="C745" i="4"/>
  <c r="D745" i="4" s="1"/>
  <c r="C1055" i="4"/>
  <c r="D1055" i="4" s="1"/>
  <c r="C630" i="4"/>
  <c r="D630" i="4" s="1"/>
  <c r="C75" i="4"/>
  <c r="D75" i="4" s="1"/>
  <c r="C788" i="4"/>
  <c r="D788" i="4" s="1"/>
  <c r="C508" i="4"/>
  <c r="D508" i="4" s="1"/>
  <c r="C181" i="4"/>
  <c r="D181" i="4" s="1"/>
  <c r="C711" i="4"/>
  <c r="D711" i="4" s="1"/>
  <c r="C284" i="4"/>
  <c r="D284" i="4" s="1"/>
  <c r="C442" i="4"/>
  <c r="D442" i="4" s="1"/>
  <c r="C410" i="4"/>
  <c r="D410" i="4" s="1"/>
  <c r="C456" i="4"/>
  <c r="D456" i="4" s="1"/>
  <c r="C186" i="4"/>
  <c r="D186" i="4" s="1"/>
  <c r="C705" i="4"/>
  <c r="D705" i="4" s="1"/>
  <c r="C368" i="4"/>
  <c r="D368" i="4" s="1"/>
  <c r="C848" i="4"/>
  <c r="D848" i="4" s="1"/>
  <c r="C887" i="4"/>
  <c r="D887" i="4" s="1"/>
  <c r="C831" i="4"/>
  <c r="D831" i="4" s="1"/>
  <c r="C445" i="4"/>
  <c r="D445" i="4" s="1"/>
  <c r="C66" i="4"/>
  <c r="D66" i="4" s="1"/>
  <c r="C583" i="4"/>
  <c r="D583" i="4" s="1"/>
  <c r="C154" i="4"/>
  <c r="D154" i="4" s="1"/>
  <c r="C77" i="4"/>
  <c r="D77" i="4" s="1"/>
  <c r="C714" i="4"/>
  <c r="D714" i="4" s="1"/>
  <c r="C281" i="4"/>
  <c r="D281" i="4" s="1"/>
  <c r="C273" i="4"/>
  <c r="D273" i="4" s="1"/>
  <c r="C74" i="4"/>
  <c r="D74" i="4" s="1"/>
  <c r="C327" i="4"/>
  <c r="D327" i="4" s="1"/>
  <c r="C489" i="4"/>
  <c r="D489" i="4" s="1"/>
  <c r="C45" i="4"/>
  <c r="D45" i="4" s="1"/>
  <c r="C470" i="4"/>
  <c r="D470" i="4" s="1"/>
  <c r="C597" i="4"/>
  <c r="D597" i="4" s="1"/>
  <c r="C720" i="4"/>
  <c r="D720" i="4" s="1"/>
  <c r="C599" i="4"/>
  <c r="D599" i="4" s="1"/>
  <c r="C1028" i="4"/>
  <c r="D1028" i="4" s="1"/>
  <c r="C678" i="4"/>
  <c r="D678" i="4" s="1"/>
  <c r="C563" i="4"/>
  <c r="D563" i="4" s="1"/>
  <c r="C1006" i="4"/>
  <c r="D1006" i="4" s="1"/>
  <c r="C993" i="4"/>
  <c r="D993" i="4" s="1"/>
  <c r="C657" i="4"/>
  <c r="D657" i="4" s="1"/>
  <c r="C341" i="4"/>
  <c r="D341" i="4" s="1"/>
  <c r="C933" i="4"/>
  <c r="D933" i="4" s="1"/>
  <c r="C277" i="4"/>
  <c r="D277" i="4" s="1"/>
  <c r="C491" i="4"/>
  <c r="D491" i="4" s="1"/>
  <c r="C696" i="4"/>
  <c r="D696" i="4" s="1"/>
  <c r="C724" i="4"/>
  <c r="D724" i="4" s="1"/>
  <c r="C222" i="4"/>
  <c r="D222" i="4" s="1"/>
  <c r="C832" i="4"/>
  <c r="D832" i="4" s="1"/>
  <c r="C878" i="4"/>
  <c r="D878" i="4" s="1"/>
  <c r="C364" i="4"/>
  <c r="D364" i="4" s="1"/>
  <c r="C288" i="4"/>
  <c r="D288" i="4" s="1"/>
  <c r="C873" i="4"/>
  <c r="D873" i="4" s="1"/>
  <c r="C584" i="4"/>
  <c r="D584" i="4" s="1"/>
  <c r="C804" i="4"/>
  <c r="D804" i="4" s="1"/>
  <c r="C738" i="4"/>
  <c r="D738" i="4" s="1"/>
  <c r="C48" i="4"/>
  <c r="D48" i="4" s="1"/>
  <c r="C615" i="4"/>
  <c r="D615" i="4" s="1"/>
  <c r="C111" i="4"/>
  <c r="D111" i="4" s="1"/>
  <c r="C511" i="4"/>
  <c r="D511" i="4" s="1"/>
  <c r="C117" i="4"/>
  <c r="D117" i="4" s="1"/>
  <c r="C830" i="4"/>
  <c r="D830" i="4" s="1"/>
  <c r="C545" i="4"/>
  <c r="D545" i="4" s="1"/>
  <c r="C594" i="4"/>
  <c r="D594" i="4" s="1"/>
  <c r="C600" i="4"/>
  <c r="D600" i="4" s="1"/>
  <c r="C816" i="4"/>
  <c r="D816" i="4" s="1"/>
  <c r="C792" i="4"/>
  <c r="D792" i="4" s="1"/>
  <c r="C818" i="4"/>
  <c r="D818" i="4" s="1"/>
  <c r="C813" i="4"/>
  <c r="D813" i="4" s="1"/>
  <c r="C519" i="4"/>
  <c r="D519" i="4" s="1"/>
  <c r="C359" i="4"/>
  <c r="D359" i="4" s="1"/>
  <c r="C55" i="4"/>
  <c r="D55" i="4" s="1"/>
  <c r="C737" i="4"/>
  <c r="D737" i="4" s="1"/>
  <c r="C797" i="4"/>
  <c r="D797" i="4" s="1"/>
  <c r="C244" i="4"/>
  <c r="D244" i="4" s="1"/>
  <c r="C503" i="4"/>
  <c r="D503" i="4" s="1"/>
  <c r="C688" i="4"/>
  <c r="D688" i="4" s="1"/>
  <c r="C668" i="4"/>
  <c r="D668" i="4" s="1"/>
  <c r="C948" i="4"/>
  <c r="D948" i="4" s="1"/>
  <c r="C576" i="4"/>
  <c r="D576" i="4" s="1"/>
  <c r="C17" i="4"/>
  <c r="D17" i="4" s="1"/>
  <c r="C148" i="4"/>
  <c r="D148" i="4" s="1"/>
  <c r="C156" i="4"/>
  <c r="D156" i="4" s="1"/>
  <c r="C760" i="4"/>
  <c r="D760" i="4" s="1"/>
  <c r="C9" i="4"/>
  <c r="D9" i="4" s="1"/>
  <c r="C421" i="4"/>
  <c r="D421" i="4" s="1"/>
  <c r="C868" i="4"/>
  <c r="D868" i="4" s="1"/>
  <c r="C748" i="4"/>
  <c r="D748" i="4" s="1"/>
  <c r="C1040" i="4"/>
  <c r="D1040" i="4" s="1"/>
  <c r="C539" i="4"/>
  <c r="D539" i="4" s="1"/>
  <c r="C314" i="4"/>
  <c r="D314" i="4" s="1"/>
  <c r="C893" i="4"/>
  <c r="D893" i="4" s="1"/>
  <c r="C853" i="4"/>
  <c r="D853" i="4" s="1"/>
  <c r="C919" i="4"/>
  <c r="D919" i="4" s="1"/>
  <c r="C590" i="4"/>
  <c r="D590" i="4" s="1"/>
  <c r="C1035" i="4"/>
  <c r="D1035" i="4" s="1"/>
  <c r="C492" i="4"/>
  <c r="D492" i="4" s="1"/>
  <c r="C129" i="4"/>
  <c r="D129" i="4" s="1"/>
  <c r="C292" i="4"/>
  <c r="D292" i="4" s="1"/>
  <c r="C465" i="4"/>
  <c r="D465" i="4" s="1"/>
  <c r="C903" i="4"/>
  <c r="D903" i="4" s="1"/>
  <c r="C235" i="4"/>
  <c r="D235" i="4" s="1"/>
  <c r="C963" i="4"/>
  <c r="D963" i="4" s="1"/>
  <c r="C444" i="4"/>
  <c r="D444" i="4" s="1"/>
  <c r="C170" i="4"/>
  <c r="D170" i="4" s="1"/>
  <c r="C855" i="4"/>
  <c r="D855" i="4" s="1"/>
  <c r="C459" i="4"/>
  <c r="D459" i="4" s="1"/>
  <c r="C512" i="4"/>
  <c r="D512" i="4" s="1"/>
  <c r="C949" i="4"/>
  <c r="D949" i="4" s="1"/>
  <c r="C1046" i="4"/>
  <c r="D1046" i="4" s="1"/>
  <c r="C969" i="4"/>
  <c r="D969" i="4" s="1"/>
  <c r="C875" i="4"/>
  <c r="D875" i="4" s="1"/>
  <c r="C549" i="4"/>
  <c r="D549" i="4" s="1"/>
  <c r="C958" i="4"/>
  <c r="D958" i="4" s="1"/>
  <c r="C279" i="4"/>
  <c r="D279" i="4" s="1"/>
  <c r="C555" i="4"/>
  <c r="D555" i="4" s="1"/>
  <c r="C888" i="4"/>
  <c r="D888" i="4" s="1"/>
  <c r="C150" i="4"/>
  <c r="D150" i="4" s="1"/>
  <c r="C546" i="4"/>
  <c r="D546" i="4" s="1"/>
  <c r="C133" i="4"/>
  <c r="D133" i="4" s="1"/>
  <c r="C664" i="4"/>
  <c r="D664" i="4" s="1"/>
  <c r="C285" i="4"/>
  <c r="D285" i="4" s="1"/>
  <c r="C568" i="4"/>
  <c r="D568" i="4" s="1"/>
  <c r="C827" i="4"/>
  <c r="D827" i="4" s="1"/>
  <c r="C800" i="4"/>
  <c r="D800" i="4" s="1"/>
  <c r="C197" i="4"/>
  <c r="D197" i="4" s="1"/>
  <c r="C645" i="4"/>
  <c r="D645" i="4" s="1"/>
  <c r="C857" i="4"/>
  <c r="D857" i="4" s="1"/>
  <c r="C7" i="4"/>
  <c r="D7" i="4" s="1"/>
  <c r="C283" i="4"/>
  <c r="D283" i="4" s="1"/>
  <c r="C3" i="4"/>
  <c r="D3" i="4" s="1"/>
  <c r="C427" i="4"/>
  <c r="D427" i="4" s="1"/>
  <c r="C318" i="4"/>
  <c r="D318" i="4" s="1"/>
  <c r="C106" i="4"/>
  <c r="D106" i="4" s="1"/>
  <c r="C565" i="4"/>
  <c r="D565" i="4" s="1"/>
  <c r="C324" i="4"/>
  <c r="D324" i="4" s="1"/>
  <c r="C214" i="4"/>
  <c r="D214" i="4" s="1"/>
  <c r="C276" i="4"/>
  <c r="D276" i="4" s="1"/>
  <c r="C951" i="4"/>
  <c r="D951" i="4" s="1"/>
  <c r="C834" i="4"/>
  <c r="D834" i="4" s="1"/>
  <c r="C493" i="4"/>
  <c r="D493" i="4" s="1"/>
  <c r="C538" i="4"/>
  <c r="D538" i="4" s="1"/>
  <c r="C596" i="4"/>
  <c r="D596" i="4" s="1"/>
  <c r="C957" i="4"/>
  <c r="D957" i="4" s="1"/>
  <c r="C918" i="4"/>
  <c r="D918" i="4" s="1"/>
  <c r="C21" i="4"/>
  <c r="D21" i="4" s="1"/>
  <c r="C307" i="4"/>
  <c r="D307" i="4" s="1"/>
  <c r="C698" i="4"/>
  <c r="D698" i="4" s="1"/>
  <c r="C516" i="4"/>
  <c r="D516" i="4" s="1"/>
  <c r="C632" i="4"/>
  <c r="D632" i="4" s="1"/>
  <c r="C467" i="4"/>
  <c r="D467" i="4" s="1"/>
  <c r="C670" i="4"/>
  <c r="D670" i="4" s="1"/>
  <c r="C454" i="4"/>
  <c r="D454" i="4" s="1"/>
  <c r="C346" i="4"/>
  <c r="D346" i="4" s="1"/>
  <c r="C89" i="4"/>
  <c r="D89" i="4" s="1"/>
  <c r="C1032" i="4"/>
  <c r="D1032" i="4" s="1"/>
  <c r="C1039" i="4"/>
  <c r="D1039" i="4" s="1"/>
  <c r="C562" i="4"/>
  <c r="D562" i="4" s="1"/>
  <c r="C432" i="4"/>
  <c r="D432" i="4" s="1"/>
  <c r="C877" i="4"/>
  <c r="D877" i="4" s="1"/>
  <c r="C521" i="4"/>
  <c r="D521" i="4" s="1"/>
  <c r="C12" i="4"/>
  <c r="D12" i="4" s="1"/>
  <c r="C494" i="4"/>
  <c r="D494" i="4" s="1"/>
  <c r="C940" i="4"/>
  <c r="D940" i="4" s="1"/>
  <c r="C101" i="4"/>
  <c r="D101" i="4" s="1"/>
  <c r="C652" i="4"/>
  <c r="D652" i="4" s="1"/>
  <c r="C633" i="4"/>
  <c r="D633" i="4" s="1"/>
  <c r="C441" i="4"/>
  <c r="D441" i="4" s="1"/>
  <c r="C825" i="4"/>
  <c r="D825" i="4" s="1"/>
  <c r="C647" i="4"/>
  <c r="D647" i="4" s="1"/>
  <c r="C826" i="4"/>
  <c r="D826" i="4" s="1"/>
  <c r="C386" i="4"/>
  <c r="D386" i="4" s="1"/>
  <c r="C1062" i="4"/>
  <c r="D1062" i="4" s="1"/>
  <c r="C331" i="4"/>
  <c r="D331" i="4" s="1"/>
  <c r="C525" i="4"/>
  <c r="D525" i="4" s="1"/>
  <c r="C651" i="4"/>
  <c r="D651" i="4" s="1"/>
  <c r="C179" i="4"/>
  <c r="D179" i="4" s="1"/>
  <c r="C945" i="4"/>
  <c r="D945" i="4" s="1"/>
  <c r="C620" i="4"/>
  <c r="D620" i="4" s="1"/>
  <c r="C731" i="4"/>
  <c r="D731" i="4" s="1"/>
  <c r="C776" i="4"/>
  <c r="D776" i="4" s="1"/>
  <c r="C871" i="4"/>
  <c r="D871" i="4" s="1"/>
  <c r="C955" i="4"/>
  <c r="D955" i="4" s="1"/>
  <c r="C337" i="4"/>
  <c r="D337" i="4" s="1"/>
  <c r="C961" i="4"/>
  <c r="D961" i="4" s="1"/>
  <c r="C255" i="4"/>
  <c r="D255" i="4" s="1"/>
  <c r="C268" i="4"/>
  <c r="D268" i="4" s="1"/>
  <c r="C102" i="4"/>
  <c r="D102" i="4" s="1"/>
  <c r="C475" i="4"/>
  <c r="D475" i="4" s="1"/>
  <c r="C718" i="4"/>
  <c r="D718" i="4" s="1"/>
  <c r="C777" i="4"/>
  <c r="D777" i="4" s="1"/>
  <c r="C694" i="4"/>
  <c r="D694" i="4" s="1"/>
  <c r="C87" i="4"/>
  <c r="D87" i="4" s="1"/>
  <c r="C60" i="4"/>
  <c r="D60" i="4" s="1"/>
  <c r="C870" i="4"/>
  <c r="D870" i="4" s="1"/>
  <c r="C988" i="4"/>
  <c r="D988" i="4" s="1"/>
  <c r="C542" i="4"/>
  <c r="D542" i="4" s="1"/>
  <c r="C124" i="4"/>
  <c r="D124" i="4" s="1"/>
  <c r="C271" i="4"/>
  <c r="D271" i="4" s="1"/>
  <c r="C805" i="4"/>
  <c r="D805" i="4" s="1"/>
  <c r="C297" i="4"/>
  <c r="D297" i="4" s="1"/>
  <c r="C602" i="4"/>
  <c r="D602" i="4" s="1"/>
  <c r="C979" i="4"/>
  <c r="D979" i="4" s="1"/>
  <c r="C105" i="4"/>
  <c r="D105" i="4" s="1"/>
  <c r="C640" i="4"/>
  <c r="D640" i="4" s="1"/>
  <c r="C895" i="4"/>
  <c r="D895" i="4" s="1"/>
  <c r="C256" i="4"/>
  <c r="D256" i="4" s="1"/>
  <c r="C299" i="4"/>
  <c r="D299" i="4" s="1"/>
  <c r="C352" i="4"/>
  <c r="D352" i="4" s="1"/>
  <c r="C379" i="4"/>
  <c r="D379" i="4" s="1"/>
  <c r="C109" i="4"/>
  <c r="D109" i="4" s="1"/>
  <c r="C481" i="4"/>
  <c r="D481" i="4" s="1"/>
  <c r="C145" i="4"/>
  <c r="D145" i="4" s="1"/>
  <c r="C769" i="4"/>
  <c r="D769" i="4" s="1"/>
  <c r="C752" i="4"/>
  <c r="D752" i="4" s="1"/>
  <c r="C381" i="4"/>
  <c r="D381" i="4" s="1"/>
  <c r="C251" i="4"/>
  <c r="D251" i="4" s="1"/>
  <c r="C219" i="4"/>
  <c r="D219" i="4" s="1"/>
  <c r="C374" i="4"/>
  <c r="D374" i="4" s="1"/>
  <c r="C200" i="4"/>
  <c r="D200" i="4" s="1"/>
  <c r="C171" i="4"/>
  <c r="D171" i="4" s="1"/>
  <c r="C799" i="4"/>
  <c r="D799" i="4" s="1"/>
  <c r="C406" i="4"/>
  <c r="D406" i="4" s="1"/>
  <c r="C884" i="4"/>
  <c r="D884" i="4" s="1"/>
  <c r="C967" i="4"/>
  <c r="D967" i="4" s="1"/>
  <c r="C31" i="4"/>
  <c r="D31" i="4" s="1"/>
  <c r="C46" i="4"/>
  <c r="D46" i="4" s="1"/>
  <c r="C977" i="4"/>
  <c r="D977" i="4" s="1"/>
  <c r="C898" i="4"/>
  <c r="D898" i="4" s="1"/>
  <c r="C342" i="4"/>
  <c r="D342" i="4" s="1"/>
  <c r="C774" i="4"/>
  <c r="D774" i="4" s="1"/>
  <c r="C343" i="4"/>
  <c r="D343" i="4" s="1"/>
  <c r="C44" i="4"/>
  <c r="D44" i="4" s="1"/>
  <c r="C243" i="4"/>
  <c r="D243" i="4" s="1"/>
  <c r="C507" i="4"/>
  <c r="D507" i="4" s="1"/>
  <c r="C849" i="4"/>
  <c r="D849" i="4" s="1"/>
  <c r="C14" i="4"/>
  <c r="D14" i="4" s="1"/>
  <c r="C88" i="4"/>
  <c r="D88" i="4" s="1"/>
  <c r="C163" i="4"/>
  <c r="D163" i="4" s="1"/>
  <c r="C330" i="4"/>
  <c r="D330" i="4" s="1"/>
  <c r="C781" i="4"/>
  <c r="D781" i="4" s="1"/>
  <c r="C614" i="4"/>
  <c r="D614" i="4" s="1"/>
  <c r="C135" i="4"/>
  <c r="D135" i="4" s="1"/>
  <c r="C1003" i="4"/>
  <c r="D1003" i="4" s="1"/>
  <c r="C247" i="4"/>
  <c r="D247" i="4" s="1"/>
  <c r="C569" i="4"/>
  <c r="D569" i="4" s="1"/>
  <c r="C108" i="4"/>
  <c r="D108" i="4" s="1"/>
  <c r="C954" i="4"/>
  <c r="D954" i="4" s="1"/>
  <c r="C134" i="4"/>
  <c r="D134" i="4" s="1"/>
  <c r="C338" i="4"/>
  <c r="D338" i="4" s="1"/>
  <c r="C340" i="4"/>
  <c r="D340" i="4" s="1"/>
  <c r="C1020" i="4"/>
  <c r="D1020" i="4" s="1"/>
  <c r="C915" i="4"/>
  <c r="D915" i="4" s="1"/>
  <c r="C405" i="4"/>
  <c r="D405" i="4" s="1"/>
  <c r="C189" i="4"/>
  <c r="D189" i="4" s="1"/>
  <c r="C662" i="4"/>
  <c r="D662" i="4" s="1"/>
  <c r="C393" i="4"/>
  <c r="D393" i="4" s="1"/>
  <c r="C856" i="4"/>
  <c r="D856" i="4" s="1"/>
  <c r="C210" i="4"/>
  <c r="D210" i="4" s="1"/>
  <c r="C204" i="4"/>
  <c r="D204" i="4" s="1"/>
  <c r="C541" i="4"/>
  <c r="D541" i="4" s="1"/>
  <c r="C116" i="4"/>
  <c r="D116" i="4" s="1"/>
  <c r="C505" i="4"/>
  <c r="D505" i="4" s="1"/>
  <c r="C450" i="4"/>
  <c r="D450" i="4" s="1"/>
  <c r="C972" i="4"/>
  <c r="D972" i="4" s="1"/>
  <c r="C585" i="4"/>
  <c r="D585" i="4" s="1"/>
  <c r="C334" i="4"/>
  <c r="D334" i="4" s="1"/>
  <c r="C665" i="4"/>
  <c r="D665" i="4" s="1"/>
  <c r="C779" i="4"/>
  <c r="D779" i="4" s="1"/>
  <c r="C581" i="4"/>
  <c r="D581" i="4" s="1"/>
  <c r="C862" i="4"/>
  <c r="D862" i="4" s="1"/>
  <c r="C396" i="4"/>
  <c r="D396" i="4" s="1"/>
  <c r="C1045" i="4"/>
  <c r="D1045" i="4" s="1"/>
  <c r="C294" i="4"/>
  <c r="D294" i="4" s="1"/>
  <c r="C930" i="4"/>
  <c r="D930" i="4" s="1"/>
  <c r="C53" i="4"/>
  <c r="D53" i="4" s="1"/>
  <c r="C426" i="4"/>
  <c r="D426" i="4" s="1"/>
  <c r="C1052" i="4"/>
  <c r="D1052" i="4" s="1"/>
  <c r="C879" i="4"/>
  <c r="D879" i="4" s="1"/>
  <c r="C120" i="4"/>
  <c r="D120" i="4" s="1"/>
  <c r="C790" i="4"/>
  <c r="D790" i="4" s="1"/>
  <c r="C390" i="4"/>
  <c r="D390" i="4" s="1"/>
  <c r="C132" i="4"/>
  <c r="D132" i="4" s="1"/>
  <c r="C30" i="4"/>
  <c r="D30" i="4" s="1"/>
  <c r="C360" i="4"/>
  <c r="D360" i="4" s="1"/>
  <c r="C266" i="4"/>
  <c r="D266" i="4" s="1"/>
  <c r="C298" i="4"/>
  <c r="D298" i="4" s="1"/>
  <c r="C1025" i="4"/>
  <c r="D1025" i="4" s="1"/>
  <c r="C315" i="4"/>
  <c r="D315" i="4" s="1"/>
  <c r="C1023" i="4"/>
  <c r="D1023" i="4" s="1"/>
  <c r="C691" i="4"/>
  <c r="D691" i="4" s="1"/>
  <c r="C466" i="4"/>
  <c r="D466" i="4" s="1"/>
  <c r="C119" i="4"/>
  <c r="D119" i="4" s="1"/>
  <c r="C128" i="4"/>
  <c r="D128" i="4" s="1"/>
  <c r="C914" i="4"/>
  <c r="D914" i="4" s="1"/>
  <c r="C1018" i="4"/>
  <c r="D1018" i="4" s="1"/>
  <c r="C344" i="4"/>
  <c r="D344" i="4" s="1"/>
  <c r="C100" i="4"/>
  <c r="D100" i="4" s="1"/>
  <c r="C811" i="4"/>
  <c r="D811" i="4" s="1"/>
  <c r="C429" i="4"/>
  <c r="D429" i="4" s="1"/>
  <c r="C740" i="4"/>
  <c r="D740" i="4" s="1"/>
  <c r="C23" i="4"/>
  <c r="D23" i="4" s="1"/>
  <c r="C833" i="4"/>
  <c r="D833" i="4" s="1"/>
  <c r="C208" i="4"/>
  <c r="D208" i="4" s="1"/>
  <c r="C234" i="4"/>
  <c r="D234" i="4" s="1"/>
  <c r="C502" i="4"/>
  <c r="D502" i="4" s="1"/>
  <c r="C231" i="4"/>
  <c r="D231" i="4" s="1"/>
  <c r="C246" i="4"/>
  <c r="D246" i="4" s="1"/>
  <c r="C681" i="4"/>
  <c r="D681" i="4" s="1"/>
  <c r="C248" i="4"/>
  <c r="D248" i="4" s="1"/>
  <c r="C699" i="4"/>
  <c r="D699" i="4" s="1"/>
  <c r="C73" i="4"/>
  <c r="D73" i="4" s="1"/>
  <c r="C496" i="4"/>
  <c r="D496" i="4" s="1"/>
  <c r="C520" i="4"/>
  <c r="D520" i="4" s="1"/>
  <c r="C237" i="4"/>
  <c r="D237" i="4" s="1"/>
  <c r="C561" i="4"/>
  <c r="D561" i="4" s="1"/>
  <c r="C196" i="4"/>
  <c r="D196" i="4" s="1"/>
  <c r="C552" i="4"/>
  <c r="D552" i="4" s="1"/>
  <c r="C899" i="4"/>
  <c r="D899" i="4" s="1"/>
  <c r="C791" i="4"/>
  <c r="D791" i="4" s="1"/>
  <c r="C865" i="4"/>
  <c r="D865" i="4" s="1"/>
  <c r="C916" i="4"/>
  <c r="D916" i="4" s="1"/>
  <c r="C289" i="4"/>
  <c r="D289" i="4" s="1"/>
  <c r="C245" i="4"/>
  <c r="D245" i="4" s="1"/>
  <c r="C992" i="4"/>
  <c r="D992" i="4" s="1"/>
  <c r="C286" i="4"/>
  <c r="D286" i="4" s="1"/>
  <c r="C366" i="4"/>
  <c r="D366" i="4" s="1"/>
  <c r="C622" i="4"/>
  <c r="D622" i="4" s="1"/>
  <c r="C65" i="4"/>
  <c r="D65" i="4" s="1"/>
  <c r="C531" i="4"/>
  <c r="D531" i="4" s="1"/>
  <c r="C851" i="4"/>
  <c r="D851" i="4" s="1"/>
  <c r="C858" i="4"/>
  <c r="D858" i="4" s="1"/>
  <c r="C99" i="4"/>
  <c r="D99" i="4" s="1"/>
  <c r="C725" i="4"/>
  <c r="D725" i="4" s="1"/>
  <c r="C164" i="4"/>
  <c r="D164" i="4" s="1"/>
  <c r="C838" i="4"/>
  <c r="D838" i="4" s="1"/>
  <c r="C32" i="4"/>
  <c r="D32" i="4" s="1"/>
  <c r="C631" i="4"/>
  <c r="D631" i="4" s="1"/>
  <c r="C767" i="4"/>
  <c r="D767" i="4" s="1"/>
  <c r="C425" i="4"/>
  <c r="D425" i="4" s="1"/>
  <c r="C151" i="4"/>
  <c r="D151" i="4" s="1"/>
  <c r="C79" i="4"/>
  <c r="D79" i="4" s="1"/>
  <c r="C621" i="4"/>
  <c r="D621" i="4" s="1"/>
  <c r="C715" i="4"/>
  <c r="D715" i="4" s="1"/>
  <c r="C636" i="4"/>
  <c r="D636" i="4" s="1"/>
  <c r="C104" i="4"/>
  <c r="D104" i="4" s="1"/>
  <c r="C304" i="4"/>
  <c r="D304" i="4" s="1"/>
  <c r="C564" i="4"/>
  <c r="D564" i="4" s="1"/>
  <c r="C506" i="4"/>
  <c r="D506" i="4" s="1"/>
  <c r="C712" i="4"/>
  <c r="D712" i="4" s="1"/>
  <c r="C155" i="4"/>
  <c r="D155" i="4" s="1"/>
  <c r="C815" i="4"/>
  <c r="D815" i="4" s="1"/>
  <c r="C115" i="4"/>
  <c r="D115" i="4" s="1"/>
  <c r="C103" i="4"/>
  <c r="D103" i="4" s="1"/>
  <c r="C666" i="4"/>
  <c r="D666" i="4" s="1"/>
  <c r="C733" i="4"/>
  <c r="D733" i="4" s="1"/>
  <c r="C643" i="4"/>
  <c r="D643" i="4" s="1"/>
  <c r="C259" i="4"/>
  <c r="D259" i="4" s="1"/>
  <c r="C509" i="4"/>
  <c r="D509" i="4" s="1"/>
  <c r="C300" i="4"/>
  <c r="D300" i="4" s="1"/>
  <c r="C836" i="4"/>
  <c r="D836" i="4" s="1"/>
  <c r="C679" i="4"/>
  <c r="D679" i="4" s="1"/>
  <c r="C722" i="4"/>
  <c r="D722" i="4" s="1"/>
  <c r="C113" i="4"/>
  <c r="D113" i="4" s="1"/>
  <c r="C383" i="4"/>
  <c r="D383" i="4" s="1"/>
  <c r="C624" i="4"/>
  <c r="D624" i="4" s="1"/>
  <c r="C644" i="4"/>
  <c r="D644" i="4" s="1"/>
  <c r="C1009" i="4"/>
  <c r="D1009" i="4" s="1"/>
  <c r="C34" i="4"/>
  <c r="D34" i="4" s="1"/>
  <c r="C839" i="4"/>
  <c r="D839" i="4" s="1"/>
  <c r="C495" i="4"/>
  <c r="D495" i="4" s="1"/>
  <c r="C723" i="4"/>
  <c r="D723" i="4" s="1"/>
  <c r="C942" i="4"/>
  <c r="D942" i="4" s="1"/>
  <c r="C5" i="4"/>
  <c r="D5" i="4" s="1"/>
  <c r="C236" i="4"/>
  <c r="D236" i="4" s="1"/>
  <c r="C677" i="4"/>
  <c r="D677" i="4" s="1"/>
  <c r="C936" i="4"/>
  <c r="D936" i="4" s="1"/>
  <c r="C253" i="4"/>
  <c r="D253" i="4" s="1"/>
  <c r="C741" i="4"/>
  <c r="D741" i="4" s="1"/>
  <c r="C653" i="4"/>
  <c r="D653" i="4" s="1"/>
  <c r="C272" i="4"/>
  <c r="D272" i="4" s="1"/>
  <c r="C282" i="4"/>
  <c r="D282" i="4" s="1"/>
  <c r="C960" i="4"/>
  <c r="D960" i="4" s="1"/>
  <c r="C810" i="4"/>
  <c r="D810" i="4" s="1"/>
  <c r="C909" i="4"/>
  <c r="D909" i="4" s="1"/>
  <c r="C140" i="4"/>
  <c r="D140" i="4" s="1"/>
  <c r="C551" i="4"/>
  <c r="D551" i="4" s="1"/>
  <c r="C828" i="4"/>
  <c r="D828" i="4" s="1"/>
  <c r="C455" i="4"/>
  <c r="D455" i="4" s="1"/>
  <c r="C1058" i="4"/>
  <c r="D1058" i="4" s="1"/>
  <c r="C787" i="4"/>
  <c r="D787" i="4" s="1"/>
  <c r="C387" i="4"/>
  <c r="D387" i="4" s="1"/>
  <c r="C391" i="4"/>
  <c r="D391" i="4" s="1"/>
  <c r="C25" i="4"/>
  <c r="D25" i="4" s="1"/>
  <c r="C841" i="4"/>
  <c r="D841" i="4" s="1"/>
  <c r="C1063" i="4"/>
  <c r="D1063" i="4" s="1"/>
  <c r="C618" i="4"/>
  <c r="D618" i="4" s="1"/>
  <c r="C532" i="4"/>
  <c r="D532" i="4" s="1"/>
  <c r="C982" i="4"/>
  <c r="D982" i="4" s="1"/>
  <c r="C293" i="4"/>
  <c r="D293" i="4" s="1"/>
  <c r="C1036" i="4"/>
  <c r="D1036" i="4" s="1"/>
  <c r="C418" i="4"/>
  <c r="D418" i="4" s="1"/>
  <c r="C488" i="4"/>
  <c r="D488" i="4" s="1"/>
  <c r="C612" i="4"/>
  <c r="D612" i="4" s="1"/>
  <c r="C619" i="4"/>
  <c r="D619" i="4" s="1"/>
  <c r="C1019" i="4"/>
  <c r="D1019" i="4" s="1"/>
  <c r="C404" i="4"/>
  <c r="D404" i="4" s="1"/>
  <c r="C758" i="4"/>
  <c r="D758" i="4" s="1"/>
  <c r="C613" i="4"/>
  <c r="D613" i="4" s="1"/>
  <c r="C474" i="4"/>
  <c r="D474" i="4" s="1"/>
  <c r="C526" i="4"/>
  <c r="D526" i="4" s="1"/>
  <c r="C229" i="4"/>
  <c r="D229" i="4" s="1"/>
  <c r="C402" i="4"/>
  <c r="D402" i="4" s="1"/>
  <c r="C320" i="4"/>
  <c r="D320" i="4" s="1"/>
  <c r="C69" i="4"/>
  <c r="D69" i="4" s="1"/>
  <c r="C1024" i="4"/>
  <c r="D1024" i="4" s="1"/>
  <c r="C394" i="4"/>
  <c r="D394" i="4" s="1"/>
  <c r="C719" i="4"/>
  <c r="D719" i="4" s="1"/>
  <c r="C412" i="4"/>
  <c r="D412" i="4" s="1"/>
  <c r="C296" i="4"/>
  <c r="D296" i="4" s="1"/>
  <c r="C398" i="4"/>
  <c r="D398" i="4" s="1"/>
  <c r="C764" i="4"/>
  <c r="D764" i="4" s="1"/>
  <c r="C905" i="4"/>
  <c r="D905" i="4" s="1"/>
  <c r="C416" i="4"/>
  <c r="D416" i="4" s="1"/>
  <c r="C693" i="4"/>
  <c r="D693" i="4" s="1"/>
  <c r="C403" i="4"/>
  <c r="D403" i="4" s="1"/>
  <c r="C147" i="4"/>
  <c r="D147" i="4" s="1"/>
  <c r="C160" i="4"/>
  <c r="D160" i="4" s="1"/>
  <c r="C783" i="4"/>
  <c r="D783" i="4" s="1"/>
  <c r="C500" i="4"/>
  <c r="D500" i="4" s="1"/>
  <c r="C484" i="4"/>
  <c r="D484" i="4" s="1"/>
  <c r="C998" i="4"/>
  <c r="D998" i="4" s="1"/>
  <c r="C661" i="4"/>
  <c r="D661" i="4" s="1"/>
  <c r="C499" i="4"/>
  <c r="D499" i="4" s="1"/>
  <c r="C199" i="4"/>
  <c r="D199" i="4" s="1"/>
  <c r="C935" i="4"/>
  <c r="D935" i="4" s="1"/>
  <c r="C497" i="4"/>
  <c r="D497" i="4" s="1"/>
  <c r="C479" i="4"/>
  <c r="D479" i="4" s="1"/>
  <c r="C1051" i="4"/>
  <c r="D1051" i="4" s="1"/>
  <c r="C754" i="4"/>
  <c r="D754" i="4" s="1"/>
  <c r="C847" i="4"/>
  <c r="D847" i="4" s="1"/>
  <c r="C202" i="4"/>
  <c r="D202" i="4" s="1"/>
  <c r="C71" i="4"/>
  <c r="D71" i="4" s="1"/>
  <c r="C1027" i="4"/>
  <c r="D1027" i="4" s="1"/>
  <c r="C876" i="4"/>
  <c r="D876" i="4" s="1"/>
  <c r="C446" i="4"/>
  <c r="D446" i="4" s="1"/>
  <c r="C971" i="4"/>
  <c r="D971" i="4" s="1"/>
  <c r="C372" i="4"/>
  <c r="D372" i="4" s="1"/>
  <c r="C449" i="4"/>
  <c r="D449" i="4" s="1"/>
  <c r="C211" i="4"/>
  <c r="D211" i="4" s="1"/>
  <c r="C842" i="4"/>
  <c r="D842" i="4" s="1"/>
  <c r="C627" i="4"/>
  <c r="D627" i="4" s="1"/>
  <c r="C637" i="4"/>
  <c r="D637" i="4" s="1"/>
  <c r="C26" i="4"/>
  <c r="D26" i="4" s="1"/>
  <c r="C990" i="4"/>
  <c r="D990" i="4" s="1"/>
  <c r="C891" i="4"/>
  <c r="D891" i="4" s="1"/>
  <c r="C10" i="4"/>
  <c r="D10" i="4" s="1"/>
  <c r="C609" i="4"/>
  <c r="D609" i="4" s="1"/>
  <c r="C203" i="4"/>
  <c r="D203" i="4" s="1"/>
  <c r="C663" i="4"/>
  <c r="D663" i="4" s="1"/>
  <c r="C959" i="4"/>
  <c r="D959" i="4" s="1"/>
  <c r="C523" i="4"/>
  <c r="D523" i="4" s="1"/>
  <c r="C716" i="4"/>
  <c r="D716" i="4" s="1"/>
  <c r="C750" i="4"/>
  <c r="D750" i="4" s="1"/>
  <c r="C854" i="4"/>
  <c r="D854" i="4" s="1"/>
  <c r="C595" i="4"/>
  <c r="D595" i="4" s="1"/>
  <c r="C1031" i="4"/>
  <c r="D1031" i="4" s="1"/>
  <c r="C709" i="4"/>
  <c r="D709" i="4" s="1"/>
  <c r="C689" i="4"/>
  <c r="D689" i="4" s="1"/>
  <c r="C136" i="4"/>
  <c r="D136" i="4" s="1"/>
  <c r="C515" i="4"/>
  <c r="D515" i="4" s="1"/>
  <c r="C306" i="4"/>
  <c r="D306" i="4" s="1"/>
  <c r="C85" i="4"/>
  <c r="D85" i="4" s="1"/>
  <c r="C190" i="4"/>
  <c r="D190" i="4" s="1"/>
  <c r="C973" i="4"/>
  <c r="D973" i="4" s="1"/>
  <c r="C51" i="4"/>
  <c r="D51" i="4" s="1"/>
  <c r="C902" i="4"/>
  <c r="D902" i="4" s="1"/>
  <c r="C447" i="4"/>
  <c r="D447" i="4" s="1"/>
  <c r="C829" i="4"/>
  <c r="D829" i="4" s="1"/>
  <c r="C702" i="4"/>
  <c r="D702" i="4" s="1"/>
  <c r="C1070" i="4"/>
  <c r="D1070" i="4" s="1"/>
  <c r="C587" i="4"/>
  <c r="D587" i="4" s="1"/>
  <c r="C907" i="4"/>
  <c r="D907" i="4" s="1"/>
  <c r="C309" i="4"/>
  <c r="D309" i="4" s="1"/>
  <c r="C529" i="4"/>
  <c r="D529" i="4" s="1"/>
  <c r="C57" i="4"/>
  <c r="D57" i="4" s="1"/>
  <c r="C2" i="4"/>
  <c r="D2" i="4" s="1"/>
  <c r="C182" i="4"/>
  <c r="D182" i="4" s="1"/>
  <c r="C866" i="4"/>
  <c r="D866" i="4" s="1"/>
  <c r="C355" i="4"/>
  <c r="D355" i="4" s="1"/>
  <c r="C389" i="4"/>
  <c r="D389" i="4" s="1"/>
  <c r="C535" i="4"/>
  <c r="D535" i="4" s="1"/>
  <c r="C518" i="4"/>
  <c r="D518" i="4" s="1"/>
  <c r="C225" i="4"/>
  <c r="D225" i="4" s="1"/>
  <c r="C578" i="4"/>
  <c r="D578" i="4" s="1"/>
  <c r="C36" i="4"/>
  <c r="D36" i="4" s="1"/>
  <c r="C439" i="4"/>
  <c r="D439" i="4" s="1"/>
  <c r="C81" i="4"/>
  <c r="D81" i="4" s="1"/>
  <c r="C82" i="4"/>
  <c r="D82" i="4" s="1"/>
  <c r="C414" i="4"/>
  <c r="D414" i="4" s="1"/>
  <c r="C174" i="4"/>
  <c r="D174" i="4" s="1"/>
  <c r="C626" i="4"/>
  <c r="D626" i="4" s="1"/>
  <c r="C989" i="4"/>
  <c r="D989" i="4" s="1"/>
  <c r="C419" i="4"/>
  <c r="D419" i="4" s="1"/>
  <c r="C321" i="4"/>
  <c r="D321" i="4" s="1"/>
  <c r="C153" i="4"/>
  <c r="D153" i="4" s="1"/>
  <c r="C39" i="4"/>
  <c r="D39" i="4" s="1"/>
  <c r="C947" i="4"/>
  <c r="D947" i="4" s="1"/>
  <c r="C498" i="4"/>
  <c r="D498" i="4" s="1"/>
  <c r="C864" i="4"/>
  <c r="D864" i="4" s="1"/>
  <c r="C457" i="4"/>
  <c r="D457" i="4" s="1"/>
  <c r="C440" i="4"/>
  <c r="D440" i="4" s="1"/>
  <c r="C734" i="4"/>
  <c r="D734" i="4" s="1"/>
  <c r="C997" i="4"/>
  <c r="D997" i="4" s="1"/>
  <c r="C323" i="4"/>
  <c r="D323" i="4" s="1"/>
  <c r="C206" i="4"/>
  <c r="D206" i="4" s="1"/>
  <c r="C782" i="4"/>
  <c r="D782" i="4" s="1"/>
  <c r="C812" i="4"/>
  <c r="D812" i="4" s="1"/>
  <c r="C956" i="4"/>
  <c r="D956" i="4" s="1"/>
  <c r="C1059" i="4"/>
  <c r="D1059" i="4" s="1"/>
  <c r="C486" i="4"/>
  <c r="D486" i="4" s="1"/>
  <c r="C785" i="4"/>
  <c r="D785" i="4" s="1"/>
  <c r="C975" i="4"/>
  <c r="D975" i="4" s="1"/>
  <c r="C860" i="4"/>
  <c r="D860" i="4" s="1"/>
  <c r="C462" i="4"/>
  <c r="D462" i="4" s="1"/>
  <c r="C1068" i="4"/>
  <c r="D1068" i="4" s="1"/>
  <c r="C922" i="4"/>
  <c r="D922" i="4" s="1"/>
  <c r="C547" i="4"/>
  <c r="D547" i="4" s="1"/>
  <c r="C490" i="4"/>
  <c r="D490" i="4" s="1"/>
  <c r="C683" i="4"/>
  <c r="D683" i="4" s="1"/>
  <c r="C451" i="4"/>
  <c r="D451" i="4" s="1"/>
  <c r="C669" i="4"/>
  <c r="D669" i="4" s="1"/>
  <c r="C1026" i="4"/>
  <c r="D1026" i="4" s="1"/>
  <c r="C357" i="4"/>
  <c r="D357" i="4" s="1"/>
  <c r="C1013" i="4"/>
  <c r="D1013" i="4" s="1"/>
  <c r="C807" i="4"/>
  <c r="D807" i="4" s="1"/>
  <c r="C802" i="4"/>
  <c r="D802" i="4" s="1"/>
  <c r="C574" i="4"/>
  <c r="D574" i="4" s="1"/>
  <c r="C278" i="4"/>
  <c r="D278" i="4" s="1"/>
  <c r="C438" i="4"/>
  <c r="D438" i="4" s="1"/>
  <c r="C166" i="4"/>
  <c r="D166" i="4" s="1"/>
  <c r="C966" i="4"/>
  <c r="D966" i="4" s="1"/>
  <c r="C356" i="4"/>
  <c r="D356" i="4" s="1"/>
  <c r="C408" i="4"/>
  <c r="D408" i="4" s="1"/>
  <c r="C617" i="4"/>
  <c r="D617" i="4" s="1"/>
  <c r="C642" i="4"/>
  <c r="D642" i="4" s="1"/>
  <c r="C685" i="4"/>
  <c r="D685" i="4" s="1"/>
  <c r="C1047" i="4"/>
  <c r="D1047" i="4" s="1"/>
  <c r="C152" i="4"/>
  <c r="D152" i="4" s="1"/>
  <c r="C671" i="4"/>
  <c r="D671" i="4" s="1"/>
  <c r="C908" i="4"/>
  <c r="D908" i="4" s="1"/>
  <c r="C762" i="4"/>
  <c r="D762" i="4" s="1"/>
  <c r="C1034" i="4"/>
  <c r="D1034" i="4" s="1"/>
  <c r="C928" i="4"/>
  <c r="D928" i="4" s="1"/>
  <c r="C67" i="4"/>
  <c r="D67" i="4" s="1"/>
  <c r="C904" i="4"/>
  <c r="D904" i="4" s="1"/>
  <c r="C371" i="4"/>
  <c r="D371" i="4" s="1"/>
  <c r="C184" i="4"/>
  <c r="D184" i="4" s="1"/>
  <c r="C717" i="4"/>
  <c r="D717" i="4" s="1"/>
  <c r="C867" i="4"/>
  <c r="D867" i="4" s="1"/>
  <c r="C537" i="4"/>
  <c r="D537" i="4" s="1"/>
  <c r="C927" i="4"/>
  <c r="D927" i="4" s="1"/>
  <c r="C845" i="4"/>
  <c r="D845" i="4" s="1"/>
  <c r="C983" i="4"/>
  <c r="D983" i="4" s="1"/>
  <c r="C938" i="4"/>
  <c r="D938" i="4" s="1"/>
  <c r="C411" i="4"/>
  <c r="D411" i="4" s="1"/>
  <c r="C980" i="4"/>
  <c r="D980" i="4" s="1"/>
  <c r="C937" i="4"/>
  <c r="D937" i="4" s="1"/>
  <c r="C185" i="4"/>
  <c r="D185" i="4" s="1"/>
  <c r="C216" i="4"/>
  <c r="D216" i="4" s="1"/>
  <c r="C883" i="4"/>
  <c r="D883" i="4" s="1"/>
  <c r="C650" i="4"/>
  <c r="D650" i="4" s="1"/>
  <c r="C540" i="4"/>
  <c r="D540" i="4" s="1"/>
  <c r="C212" i="4"/>
  <c r="D212" i="4" s="1"/>
  <c r="C308" i="4"/>
  <c r="D308" i="4" s="1"/>
  <c r="C122" i="4"/>
  <c r="D122" i="4" s="1"/>
  <c r="C687" i="4"/>
  <c r="D687" i="4" s="1"/>
  <c r="C15" i="4"/>
  <c r="D15" i="4" s="1"/>
  <c r="C191" i="4"/>
  <c r="D191" i="4" s="1"/>
  <c r="C751" i="4"/>
  <c r="D751" i="4" s="1"/>
  <c r="C376" i="4"/>
  <c r="D376" i="4" s="1"/>
  <c r="C607" i="4"/>
  <c r="D607" i="4" s="1"/>
  <c r="C96" i="4"/>
  <c r="D96" i="4" s="1"/>
  <c r="C1049" i="4"/>
  <c r="D1049" i="4" s="1"/>
  <c r="C735" i="4"/>
  <c r="D735" i="4" s="1"/>
  <c r="C931" i="4"/>
  <c r="D931" i="4" s="1"/>
  <c r="C728" i="4"/>
  <c r="D728" i="4" s="1"/>
  <c r="C178" i="4"/>
  <c r="D178" i="4" s="1"/>
  <c r="C287" i="4"/>
  <c r="D287" i="4" s="1"/>
  <c r="C487" i="4"/>
  <c r="D487" i="4" s="1"/>
  <c r="C592" i="4"/>
  <c r="D592" i="4" s="1"/>
  <c r="C63" i="4"/>
  <c r="D63" i="4" s="1"/>
  <c r="C183" i="4"/>
  <c r="D183" i="4" s="1"/>
  <c r="C433" i="4"/>
  <c r="D433" i="4" s="1"/>
  <c r="C423" i="4"/>
  <c r="D423" i="4" s="1"/>
  <c r="C476" i="4"/>
  <c r="D476" i="4" s="1"/>
  <c r="C257" i="4"/>
  <c r="D257" i="4" s="1"/>
  <c r="C144" i="4"/>
  <c r="D144" i="4" s="1"/>
  <c r="C198" i="4"/>
  <c r="D198" i="4" s="1"/>
  <c r="C161" i="4"/>
  <c r="D161" i="4" s="1"/>
  <c r="C533" i="4"/>
  <c r="D533" i="4" s="1"/>
  <c r="C188" i="4"/>
  <c r="D188" i="4" s="1"/>
  <c r="C639" i="4"/>
  <c r="D639" i="4" s="1"/>
  <c r="C238" i="4"/>
  <c r="D238" i="4" s="1"/>
  <c r="C1056" i="4"/>
  <c r="D1056" i="4" s="1"/>
  <c r="C524" i="4"/>
  <c r="D524" i="4" s="1"/>
  <c r="C995" i="4"/>
  <c r="D995" i="4" s="1"/>
  <c r="C8" i="4"/>
  <c r="D8" i="4" s="1"/>
  <c r="C138" i="4"/>
  <c r="D138" i="4" s="1"/>
  <c r="C428" i="4"/>
  <c r="D428" i="4" s="1"/>
  <c r="C270" i="4"/>
  <c r="D270" i="4" s="1"/>
  <c r="C872" i="4"/>
  <c r="D872" i="4" s="1"/>
  <c r="C1005" i="4"/>
  <c r="D1005" i="4" s="1"/>
  <c r="C241" i="4"/>
  <c r="D241" i="4" s="1"/>
  <c r="C573" i="4"/>
  <c r="D573" i="4" s="1"/>
  <c r="C187" i="4"/>
  <c r="D187" i="4" s="1"/>
  <c r="C37" i="4"/>
  <c r="D37" i="4" s="1"/>
  <c r="C885" i="4"/>
  <c r="D885" i="4" s="1"/>
  <c r="C480" i="4"/>
  <c r="D480" i="4" s="1"/>
  <c r="C761" i="4"/>
  <c r="D761" i="4" s="1"/>
  <c r="C766" i="4"/>
  <c r="D766" i="4" s="1"/>
  <c r="C319" i="4"/>
  <c r="D319" i="4" s="1"/>
  <c r="C593" i="4"/>
  <c r="D593" i="4" s="1"/>
  <c r="C611" i="4"/>
  <c r="D611" i="4" s="1"/>
  <c r="C953" i="4"/>
  <c r="D953" i="4" s="1"/>
  <c r="C312" i="4"/>
  <c r="D312" i="4" s="1"/>
  <c r="C97" i="4"/>
  <c r="D97" i="4" s="1"/>
  <c r="C944" i="4"/>
  <c r="D944" i="4" s="1"/>
  <c r="C913" i="4"/>
  <c r="D913" i="4" s="1"/>
  <c r="C114" i="4"/>
  <c r="D114" i="4" s="1"/>
  <c r="C302" i="4"/>
  <c r="D302" i="4" s="1"/>
  <c r="C213" i="4"/>
  <c r="D213" i="4" s="1"/>
  <c r="C589" i="4"/>
  <c r="D589" i="4" s="1"/>
  <c r="C784" i="4"/>
  <c r="D784" i="4" s="1"/>
  <c r="C634" i="4"/>
  <c r="D634" i="4" s="1"/>
  <c r="C201" i="4"/>
  <c r="D201" i="4" s="1"/>
  <c r="C205" i="4"/>
  <c r="D205" i="4" s="1"/>
  <c r="C76" i="4"/>
  <c r="D76" i="4" s="1"/>
  <c r="C603" i="4"/>
  <c r="D603" i="4" s="1"/>
  <c r="C768" i="4"/>
  <c r="D768" i="4" s="1"/>
  <c r="C1029" i="4"/>
  <c r="D1029" i="4" s="1"/>
  <c r="C478" i="4"/>
  <c r="D478" i="4" s="1"/>
  <c r="C468" i="4"/>
  <c r="D468" i="4" s="1"/>
  <c r="C984" i="4"/>
  <c r="D984" i="4" s="1"/>
  <c r="C1002" i="4"/>
  <c r="D1002" i="4" s="1"/>
  <c r="C1044" i="4"/>
  <c r="D1044" i="4" s="1"/>
  <c r="C736" i="4"/>
  <c r="D736" i="4" s="1"/>
  <c r="C305" i="4"/>
  <c r="D305" i="4" s="1"/>
  <c r="C925" i="4"/>
  <c r="D925" i="4" s="1"/>
  <c r="C859" i="4"/>
  <c r="D859" i="4" s="1"/>
  <c r="C84" i="4"/>
  <c r="D84" i="4" s="1"/>
  <c r="C623" i="4"/>
  <c r="D623" i="4" s="1"/>
  <c r="C985" i="4"/>
  <c r="D985" i="4" s="1"/>
  <c r="C789" i="4"/>
  <c r="D789" i="4" s="1"/>
  <c r="C801" i="4"/>
  <c r="D801" i="4" s="1"/>
  <c r="C47" i="4"/>
  <c r="D47" i="4" s="1"/>
  <c r="C464" i="4"/>
  <c r="D464" i="4" s="1"/>
  <c r="C176" i="4"/>
  <c r="D176" i="4" s="1"/>
  <c r="C673" i="4"/>
  <c r="D673" i="4" s="1"/>
  <c r="C743" i="4"/>
  <c r="D743" i="4" s="1"/>
  <c r="C274" i="4"/>
  <c r="D274" i="4" s="1"/>
  <c r="C604" i="4"/>
  <c r="D604" i="4" s="1"/>
  <c r="C361" i="4"/>
  <c r="D361" i="4" s="1"/>
  <c r="C275" i="4"/>
  <c r="D275" i="4" s="1"/>
  <c r="C228" i="4"/>
  <c r="D228" i="4" s="1"/>
  <c r="C367" i="4"/>
  <c r="D367" i="4" s="1"/>
  <c r="C923" i="4"/>
  <c r="D923" i="4" s="1"/>
  <c r="C674" i="4"/>
  <c r="D674" i="4" s="1"/>
  <c r="C1041" i="4"/>
  <c r="D1041" i="4" s="1"/>
  <c r="C303" i="4"/>
  <c r="D303" i="4" s="1"/>
  <c r="C707" i="4"/>
  <c r="D707" i="4" s="1"/>
  <c r="C629" i="4"/>
  <c r="D629" i="4" s="1"/>
  <c r="C351" i="4"/>
  <c r="D351" i="4" s="1"/>
  <c r="C514" i="4"/>
  <c r="D514" i="4" s="1"/>
  <c r="C472" i="4"/>
  <c r="D472" i="4" s="1"/>
  <c r="C392" i="4"/>
  <c r="D392" i="4" s="1"/>
  <c r="C968" i="4"/>
  <c r="D968" i="4" s="1"/>
  <c r="C1048" i="4"/>
  <c r="D1048" i="4" s="1"/>
  <c r="C994" i="4"/>
  <c r="D994" i="4" s="1"/>
  <c r="C863" i="4"/>
  <c r="D863" i="4" s="1"/>
  <c r="C112" i="4"/>
  <c r="D112" i="4" s="1"/>
  <c r="C571" i="4"/>
  <c r="D571" i="4" s="1"/>
  <c r="C534" i="4"/>
  <c r="D534" i="4" s="1"/>
  <c r="C911" i="4"/>
  <c r="D911" i="4" s="1"/>
  <c r="C795" i="4"/>
  <c r="D795" i="4" s="1"/>
  <c r="C747" i="4"/>
  <c r="D747" i="4" s="1"/>
  <c r="C850" i="4"/>
  <c r="D850" i="4" s="1"/>
  <c r="C638" i="4"/>
  <c r="D638" i="4" s="1"/>
  <c r="C261" i="4"/>
  <c r="D261" i="4" s="1"/>
  <c r="C658" i="4"/>
  <c r="D658" i="4" s="1"/>
  <c r="C1011" i="4"/>
  <c r="D1011" i="4" s="1"/>
  <c r="C739" i="4"/>
  <c r="D739" i="4" s="1"/>
  <c r="C894" i="4"/>
  <c r="D894" i="4" s="1"/>
  <c r="C40" i="4"/>
  <c r="D40" i="4" s="1"/>
  <c r="C742" i="4"/>
  <c r="D742" i="4" s="1"/>
  <c r="C559" i="4"/>
  <c r="D559" i="4" s="1"/>
  <c r="C577" i="4"/>
  <c r="D577" i="4" s="1"/>
  <c r="C1060" i="4"/>
  <c r="D1060" i="4" s="1"/>
  <c r="C28" i="4"/>
  <c r="D28" i="4" s="1"/>
  <c r="C230" i="4"/>
  <c r="D230" i="4" s="1"/>
  <c r="C175" i="4"/>
  <c r="D175" i="4" s="1"/>
  <c r="C692" i="4"/>
  <c r="D692" i="4" s="1"/>
  <c r="C157" i="4"/>
  <c r="D157" i="4" s="1"/>
  <c r="C27" i="4"/>
  <c r="D27" i="4" s="1"/>
  <c r="C548" i="4"/>
  <c r="D548" i="4" s="1"/>
  <c r="C1001" i="4"/>
  <c r="D1001" i="4" s="1"/>
  <c r="C1012" i="4"/>
  <c r="D1012" i="4" s="1"/>
  <c r="C258" i="4"/>
  <c r="D258" i="4" s="1"/>
  <c r="C221" i="4"/>
  <c r="D221" i="4" s="1"/>
  <c r="C704" i="4"/>
  <c r="D704" i="4" s="1"/>
  <c r="C249" i="4"/>
  <c r="D249" i="4" s="1"/>
  <c r="C897" i="4"/>
  <c r="D897" i="4" s="1"/>
  <c r="C874" i="4"/>
  <c r="D874" i="4" s="1"/>
  <c r="C570" i="4"/>
  <c r="D570" i="4" s="1"/>
  <c r="C422" i="4"/>
  <c r="D422" i="4" s="1"/>
  <c r="C591" i="4"/>
  <c r="D591" i="4" s="1"/>
  <c r="C125" i="4"/>
  <c r="D125" i="4" s="1"/>
  <c r="C192" i="4"/>
  <c r="D192" i="4" s="1"/>
  <c r="C746" i="4"/>
  <c r="D746" i="4" s="1"/>
  <c r="C227" i="4"/>
  <c r="D227" i="4" s="1"/>
  <c r="C803" i="4"/>
  <c r="D803" i="4" s="1"/>
  <c r="C840" i="4"/>
  <c r="D840" i="4" s="1"/>
  <c r="C223" i="4"/>
  <c r="D223" i="4" s="1"/>
  <c r="C656" i="4"/>
  <c r="D656" i="4" s="1"/>
  <c r="C336" i="4"/>
  <c r="D336" i="4" s="1"/>
  <c r="C920" i="4"/>
  <c r="D920" i="4" s="1"/>
  <c r="C269" i="4"/>
  <c r="D269" i="4" s="1"/>
  <c r="C667" i="4"/>
  <c r="D667" i="4" s="1"/>
  <c r="C843" i="4"/>
  <c r="D843" i="4" s="1"/>
  <c r="C809" i="4"/>
  <c r="D809" i="4" s="1"/>
  <c r="C964" i="4"/>
  <c r="D964" i="4" s="1"/>
  <c r="C970" i="4"/>
  <c r="D970" i="4" s="1"/>
  <c r="C399" i="4"/>
  <c r="D399" i="4" s="1"/>
  <c r="C263" i="4"/>
  <c r="D263" i="4" s="1"/>
  <c r="C193" i="4"/>
  <c r="D193" i="4" s="1"/>
  <c r="C339" i="4"/>
  <c r="D339" i="4" s="1"/>
  <c r="C610" i="4"/>
  <c r="D610" i="4" s="1"/>
  <c r="C510" i="4"/>
  <c r="D510" i="4" s="1"/>
  <c r="C706" i="4"/>
  <c r="D706" i="4" s="1"/>
  <c r="C377" i="4"/>
  <c r="D377" i="4" s="1"/>
  <c r="C382" i="4"/>
  <c r="D382" i="4" s="1"/>
  <c r="C606" i="4"/>
  <c r="D606" i="4" s="1"/>
  <c r="C560" i="4"/>
  <c r="D560" i="4" s="1"/>
  <c r="C363" i="4"/>
  <c r="D363" i="4" s="1"/>
  <c r="C20" i="4"/>
  <c r="D20" i="4" s="1"/>
  <c r="C996" i="4"/>
  <c r="D996" i="4" s="1"/>
  <c r="C91" i="4"/>
  <c r="D91" i="4" s="1"/>
  <c r="C1015" i="4"/>
  <c r="D1015" i="4" s="1"/>
  <c r="C90" i="4"/>
  <c r="D90" i="4" s="1"/>
  <c r="C646" i="4"/>
  <c r="D646" i="4" s="1"/>
  <c r="C775" i="4"/>
  <c r="D775" i="4" s="1"/>
  <c r="C941" i="4"/>
  <c r="D941" i="4" s="1"/>
  <c r="C778" i="4"/>
  <c r="D778" i="4" s="1"/>
  <c r="C13" i="4"/>
  <c r="D13" i="4" s="1"/>
  <c r="C575" i="4"/>
  <c r="D575" i="4" s="1"/>
  <c r="C824" i="4"/>
  <c r="D824" i="4" s="1"/>
  <c r="C239" i="4"/>
  <c r="D239" i="4" s="1"/>
  <c r="C753" i="4"/>
  <c r="D753" i="4" s="1"/>
  <c r="C721" i="4"/>
  <c r="D721" i="4" s="1"/>
  <c r="C395" i="4"/>
  <c r="D395" i="4" s="1"/>
  <c r="C1017" i="4"/>
  <c r="D1017" i="4" s="1"/>
  <c r="C756" i="4"/>
  <c r="D756" i="4" s="1"/>
  <c r="C798" i="4"/>
  <c r="D798" i="4" s="1"/>
  <c r="C415" i="4"/>
  <c r="D415" i="4" s="1"/>
  <c r="C817" i="4"/>
  <c r="D817" i="4" s="1"/>
  <c r="C780" i="4"/>
  <c r="D780" i="4" s="1"/>
  <c r="C38" i="4"/>
  <c r="D38" i="4" s="1"/>
  <c r="C771" i="4"/>
  <c r="D771" i="4" s="1"/>
  <c r="C458" i="4"/>
  <c r="D458" i="4" s="1"/>
  <c r="C1014" i="4"/>
  <c r="D1014" i="4" s="1"/>
  <c r="C209" i="4"/>
  <c r="D209" i="4" s="1"/>
  <c r="C796" i="4"/>
  <c r="D796" i="4" s="1"/>
  <c r="C443" i="4"/>
  <c r="D443" i="4" s="1"/>
  <c r="C786" i="4"/>
  <c r="D786" i="4" s="1"/>
  <c r="C195" i="4"/>
  <c r="D195" i="4" s="1"/>
  <c r="C837" i="4"/>
  <c r="D837" i="4" s="1"/>
  <c r="C250" i="4"/>
  <c r="D250" i="4" s="1"/>
  <c r="C146" i="4"/>
  <c r="D146" i="4" s="1"/>
  <c r="C987" i="4"/>
  <c r="D987" i="4" s="1"/>
  <c r="C483" i="4"/>
  <c r="D483" i="4" s="1"/>
  <c r="C417" i="4"/>
  <c r="D417" i="4" s="1"/>
  <c r="C773" i="4"/>
  <c r="D773" i="4" s="1"/>
  <c r="C901" i="4"/>
  <c r="D901" i="4" s="1"/>
  <c r="C978" i="4"/>
  <c r="D978" i="4" s="1"/>
  <c r="C409" i="4"/>
  <c r="D409" i="4" s="1"/>
  <c r="C675" i="4"/>
  <c r="D675" i="4" s="1"/>
  <c r="C348" i="4"/>
  <c r="D348" i="4" s="1"/>
  <c r="C68" i="4"/>
  <c r="D68" i="4" s="1"/>
  <c r="C924" i="4"/>
  <c r="D924" i="4" s="1"/>
  <c r="C19" i="4"/>
  <c r="D19" i="4" s="1"/>
  <c r="C1057" i="4"/>
  <c r="D1057" i="4" s="1"/>
  <c r="C586" i="4"/>
  <c r="D586" i="4" s="1"/>
  <c r="C808" i="4"/>
  <c r="D808" i="4" s="1"/>
  <c r="C654" i="4"/>
  <c r="D654" i="4" s="1"/>
  <c r="C469" i="4"/>
  <c r="D469" i="4" s="1"/>
  <c r="C62" i="4"/>
  <c r="D62" i="4" s="1"/>
  <c r="C641" i="4"/>
  <c r="D641" i="4" s="1"/>
  <c r="C755" i="4"/>
  <c r="D755" i="4" s="1"/>
  <c r="C162" i="4"/>
  <c r="D162" i="4" s="1"/>
  <c r="C554" i="4"/>
  <c r="D554" i="4" s="1"/>
  <c r="C127" i="4"/>
  <c r="D127" i="4" s="1"/>
  <c r="C141" i="4"/>
  <c r="D141" i="4" s="1"/>
  <c r="C601" i="4"/>
  <c r="D601" i="4" s="1"/>
  <c r="C703" i="4"/>
  <c r="D703" i="4" s="1"/>
  <c r="C697" i="4"/>
  <c r="D697" i="4" s="1"/>
  <c r="C852" i="4"/>
  <c r="D852" i="4" s="1"/>
  <c r="C846" i="4"/>
  <c r="D846" i="4" s="1"/>
  <c r="C744" i="4"/>
  <c r="D744" i="4" s="1"/>
  <c r="C52" i="4"/>
  <c r="D52" i="4" s="1"/>
  <c r="C701" i="4"/>
  <c r="D701" i="4" s="1"/>
  <c r="C110" i="4"/>
  <c r="D110" i="4" s="1"/>
  <c r="C316" i="4"/>
  <c r="D316" i="4" s="1"/>
  <c r="C413" i="4"/>
  <c r="D413" i="4" s="1"/>
  <c r="C207" i="4"/>
  <c r="D207" i="4" s="1"/>
  <c r="C407" i="4"/>
  <c r="D407" i="4" s="1"/>
  <c r="C168" i="4"/>
  <c r="D168" i="4" s="1"/>
  <c r="C485" i="4"/>
  <c r="D485" i="4" s="1"/>
  <c r="C311" i="4"/>
  <c r="D311" i="4" s="1"/>
  <c r="C218" i="4"/>
  <c r="D218" i="4" s="1"/>
  <c r="C86" i="4"/>
  <c r="D86" i="4" s="1"/>
  <c r="C437" i="4"/>
  <c r="D437" i="4" s="1"/>
  <c r="C471" i="4"/>
  <c r="D471" i="4" s="1"/>
  <c r="C553" i="4"/>
  <c r="D553" i="4" s="1"/>
  <c r="C981" i="4"/>
  <c r="D981" i="4" s="1"/>
  <c r="C92" i="4"/>
  <c r="D92" i="4" s="1"/>
  <c r="C513" i="4"/>
  <c r="D513" i="4" s="1"/>
  <c r="C333" i="4"/>
  <c r="D333" i="4" s="1"/>
  <c r="C536" i="4"/>
  <c r="D536" i="4" s="1"/>
  <c r="C635" i="4"/>
  <c r="D635" i="4" s="1"/>
  <c r="C265" i="4"/>
  <c r="D265" i="4" s="1"/>
  <c r="C929" i="4"/>
  <c r="D929" i="4" s="1"/>
  <c r="C165" i="4"/>
  <c r="D165" i="4" s="1"/>
  <c r="C224" i="4"/>
  <c r="D224" i="4" s="1"/>
  <c r="C892" i="4"/>
  <c r="D892" i="4" s="1"/>
  <c r="C167" i="4"/>
  <c r="D167" i="4" s="1"/>
  <c r="C98" i="4"/>
  <c r="D98" i="4" s="1"/>
  <c r="C1030" i="4"/>
  <c r="D1030" i="4" s="1"/>
  <c r="C424" i="4"/>
  <c r="D424" i="4" s="1"/>
  <c r="C42" i="4"/>
  <c r="D42" i="4" s="1"/>
  <c r="C172" i="4"/>
  <c r="D172" i="4" s="1"/>
  <c r="C682" i="4"/>
  <c r="D682" i="4" s="1"/>
  <c r="C1050" i="4"/>
  <c r="D1050" i="4" s="1"/>
  <c r="C770" i="4"/>
  <c r="D770" i="4" s="1"/>
  <c r="C580" i="4"/>
  <c r="D580" i="4" s="1"/>
  <c r="C232" i="4"/>
  <c r="D232" i="4" s="1"/>
  <c r="C301" i="4"/>
  <c r="D301" i="4" s="1"/>
  <c r="C453" i="4"/>
  <c r="D453" i="4" s="1"/>
  <c r="C556" i="4"/>
  <c r="D556" i="4" s="1"/>
  <c r="C821" i="4"/>
  <c r="D821" i="4" s="1"/>
  <c r="C1007" i="4"/>
  <c r="D1007" i="4" s="1"/>
  <c r="C794" i="4"/>
  <c r="D794" i="4" s="1"/>
  <c r="C530" i="4"/>
  <c r="D530" i="4" s="1"/>
  <c r="C726" i="4"/>
  <c r="D726" i="4" s="1"/>
  <c r="C793" i="4"/>
  <c r="D793" i="4" s="1"/>
  <c r="C732" i="4"/>
  <c r="D732" i="4" s="1"/>
  <c r="C267" i="4"/>
  <c r="D267" i="4" s="1"/>
  <c r="C1010" i="4"/>
  <c r="D1010" i="4" s="1"/>
  <c r="C252" i="4"/>
  <c r="D252" i="4" s="1"/>
  <c r="C676" i="4"/>
  <c r="D676" i="4" s="1"/>
  <c r="C11" i="4"/>
  <c r="D11" i="4" s="1"/>
  <c r="C347" i="4"/>
  <c r="D347" i="4" s="1"/>
  <c r="C1016" i="4"/>
  <c r="D1016" i="4" s="1"/>
  <c r="C844" i="4"/>
  <c r="D844" i="4" s="1"/>
  <c r="C558" i="4"/>
  <c r="D558" i="4" s="1"/>
  <c r="C385" i="4"/>
  <c r="D385" i="4" s="1"/>
  <c r="C264" i="4"/>
  <c r="D264" i="4" s="1"/>
  <c r="C436" i="4"/>
  <c r="D436" i="4" s="1"/>
  <c r="C159" i="4"/>
  <c r="D159" i="4" s="1"/>
  <c r="C527" i="4"/>
  <c r="D527" i="4" s="1"/>
  <c r="C94" i="4"/>
  <c r="D94" i="4" s="1"/>
  <c r="C763" i="4"/>
  <c r="D763" i="4" s="1"/>
  <c r="C974" i="4"/>
  <c r="D974" i="4" s="1"/>
  <c r="C917" i="4"/>
  <c r="D917" i="4" s="1"/>
  <c r="C965" i="4"/>
  <c r="D965" i="4" s="1"/>
  <c r="C1042" i="4"/>
  <c r="D1042" i="4" s="1"/>
  <c r="C349" i="4"/>
  <c r="D349" i="4" s="1"/>
  <c r="C452" i="4"/>
  <c r="D452" i="4" s="1"/>
  <c r="C1000" i="4"/>
  <c r="D1000" i="4" s="1"/>
  <c r="C64" i="4"/>
  <c r="D64" i="4" s="1"/>
  <c r="C900" i="4"/>
  <c r="D900" i="4" s="1"/>
  <c r="C710" i="4"/>
  <c r="D710" i="4" s="1"/>
  <c r="C123" i="4"/>
  <c r="D123" i="4" s="1"/>
  <c r="C353" i="4"/>
  <c r="D353" i="4" s="1"/>
  <c r="C823" i="4"/>
  <c r="D823" i="4" s="1"/>
  <c r="C83" i="4"/>
  <c r="D83" i="4" s="1"/>
  <c r="C976" i="4"/>
  <c r="D976" i="4" s="1"/>
  <c r="C93" i="4"/>
  <c r="D93" i="4" s="1"/>
  <c r="C700" i="4"/>
  <c r="D700" i="4" s="1"/>
  <c r="C659" i="4"/>
  <c r="D659" i="4" s="1"/>
  <c r="C142" i="4"/>
  <c r="D142" i="4" s="1"/>
  <c r="C473" i="4"/>
  <c r="D473" i="4" s="1"/>
  <c r="C260" i="4"/>
  <c r="D260" i="4" s="1"/>
  <c r="C749" i="4"/>
  <c r="D749" i="4" s="1"/>
  <c r="C517" i="4"/>
  <c r="D517" i="4" s="1"/>
  <c r="C43" i="4"/>
  <c r="D43" i="4" s="1"/>
  <c r="C579" i="4"/>
  <c r="D579" i="4" s="1"/>
  <c r="C434" i="4"/>
  <c r="D434" i="4" s="1"/>
  <c r="C326" i="4"/>
  <c r="D326" i="4" s="1"/>
  <c r="C369" i="4"/>
  <c r="D369" i="4" s="1"/>
  <c r="C370" i="4"/>
  <c r="D370" i="4" s="1"/>
  <c r="C881" i="4"/>
  <c r="D881" i="4" s="1"/>
  <c r="C1038" i="4"/>
  <c r="D1038" i="4" s="1"/>
  <c r="C61" i="4"/>
  <c r="D61" i="4" s="1"/>
  <c r="C946" i="4"/>
  <c r="D946" i="4" s="1"/>
  <c r="C906" i="4"/>
  <c r="D906" i="4" s="1"/>
  <c r="C934" i="4"/>
  <c r="D934" i="4" s="1"/>
  <c r="C400" i="4"/>
  <c r="D400" i="4" s="1"/>
  <c r="C625" i="4"/>
  <c r="D625" i="4" s="1"/>
  <c r="C33" i="4"/>
  <c r="D33" i="4" s="1"/>
  <c r="C886" i="4"/>
  <c r="D886" i="4" s="1"/>
  <c r="C388" i="4"/>
  <c r="D388" i="4" s="1"/>
  <c r="C1043" i="4"/>
  <c r="D1043" i="4" s="1"/>
  <c r="C896" i="4"/>
  <c r="D896" i="4" s="1"/>
  <c r="C430" i="4"/>
  <c r="D430" i="4" s="1"/>
  <c r="C384" i="4"/>
  <c r="D384" i="4" s="1"/>
  <c r="C1065" i="4"/>
  <c r="D1065" i="4" s="1"/>
  <c r="C757" i="4"/>
  <c r="D757" i="4" s="1"/>
  <c r="C1071" i="3"/>
  <c r="C1072" i="3" s="1"/>
  <c r="C1072" i="2"/>
  <c r="C1071" i="2"/>
  <c r="C56" i="4" l="1"/>
  <c r="D56" i="4" s="1"/>
  <c r="A6" i="4" l="1"/>
  <c r="B6" i="4"/>
  <c r="A313" i="4"/>
  <c r="B313" i="4"/>
  <c r="A358" i="4"/>
  <c r="B358" i="4"/>
  <c r="A939" i="4"/>
  <c r="B939" i="4"/>
  <c r="A861" i="4"/>
  <c r="B861" i="4"/>
  <c r="A608" i="4"/>
  <c r="B608" i="4"/>
  <c r="A889" i="4"/>
  <c r="B889" i="4"/>
  <c r="A477" i="4"/>
  <c r="B477" i="4"/>
  <c r="A729" i="4"/>
  <c r="B729" i="4"/>
  <c r="A177" i="4"/>
  <c r="B177" i="4"/>
  <c r="A373" i="4"/>
  <c r="B373" i="4"/>
  <c r="A329" i="4"/>
  <c r="B329" i="4"/>
  <c r="A543" i="4"/>
  <c r="B543" i="4"/>
  <c r="A999" i="4"/>
  <c r="B999" i="4"/>
  <c r="A80" i="4"/>
  <c r="B80" i="4"/>
  <c r="A130" i="4"/>
  <c r="B130" i="4"/>
  <c r="A504" i="4"/>
  <c r="B504" i="4"/>
  <c r="A713" i="4"/>
  <c r="B713" i="4"/>
  <c r="A121" i="4"/>
  <c r="B121" i="4"/>
  <c r="A660" i="4"/>
  <c r="B660" i="4"/>
  <c r="A557" i="4"/>
  <c r="B557" i="4"/>
  <c r="A962" i="4"/>
  <c r="B962" i="4"/>
  <c r="A16" i="4"/>
  <c r="B16" i="4"/>
  <c r="A550" i="4"/>
  <c r="B550" i="4"/>
  <c r="A690" i="4"/>
  <c r="B690" i="4"/>
  <c r="A1067" i="4"/>
  <c r="B1067" i="4"/>
  <c r="A1064" i="4"/>
  <c r="B1064" i="4"/>
  <c r="A460" i="4"/>
  <c r="B460" i="4"/>
  <c r="A139" i="4"/>
  <c r="B139" i="4"/>
  <c r="A708" i="4"/>
  <c r="B708" i="4"/>
  <c r="A401" i="4"/>
  <c r="B401" i="4"/>
  <c r="A991" i="4"/>
  <c r="B991" i="4"/>
  <c r="A943" i="4"/>
  <c r="B943" i="4"/>
  <c r="A173" i="4"/>
  <c r="B173" i="4"/>
  <c r="A1054" i="4"/>
  <c r="B1054" i="4"/>
  <c r="A1061" i="4"/>
  <c r="B1061" i="4"/>
  <c r="A397" i="4"/>
  <c r="B397" i="4"/>
  <c r="A58" i="4"/>
  <c r="B58" i="4"/>
  <c r="A921" i="4"/>
  <c r="B921" i="4"/>
  <c r="A835" i="4"/>
  <c r="B835" i="4"/>
  <c r="A332" i="4"/>
  <c r="B332" i="4"/>
  <c r="A431" i="4"/>
  <c r="B431" i="4"/>
  <c r="A131" i="4"/>
  <c r="B131" i="4"/>
  <c r="A240" i="4"/>
  <c r="B240" i="4"/>
  <c r="A18" i="4"/>
  <c r="B18" i="4"/>
  <c r="A137" i="4"/>
  <c r="B137" i="4"/>
  <c r="A317" i="4"/>
  <c r="B317" i="4"/>
  <c r="A41" i="4"/>
  <c r="B41" i="4"/>
  <c r="A765" i="4"/>
  <c r="B765" i="4"/>
  <c r="A291" i="4"/>
  <c r="B291" i="4"/>
  <c r="A242" i="4"/>
  <c r="B242" i="4"/>
  <c r="A649" i="4"/>
  <c r="B649" i="4"/>
  <c r="A926" i="4"/>
  <c r="B926" i="4"/>
  <c r="A1033" i="4"/>
  <c r="B1033" i="4"/>
  <c r="A22" i="4"/>
  <c r="B22" i="4"/>
  <c r="A29" i="4"/>
  <c r="B29" i="4"/>
  <c r="A695" i="4"/>
  <c r="B695" i="4"/>
  <c r="A912" i="4"/>
  <c r="B912" i="4"/>
  <c r="A1069" i="4"/>
  <c r="B1069" i="4"/>
  <c r="A365" i="4"/>
  <c r="B365" i="4"/>
  <c r="A54" i="4"/>
  <c r="B54" i="4"/>
  <c r="A890" i="4"/>
  <c r="B890" i="4"/>
  <c r="A598" i="4"/>
  <c r="B598" i="4"/>
  <c r="A59" i="4"/>
  <c r="B59" i="4"/>
  <c r="A95" i="4"/>
  <c r="B95" i="4"/>
  <c r="A378" i="4"/>
  <c r="B378" i="4"/>
  <c r="A680" i="4"/>
  <c r="B680" i="4"/>
  <c r="A262" i="4"/>
  <c r="B262" i="4"/>
  <c r="A772" i="4"/>
  <c r="B772" i="4"/>
  <c r="A194" i="4"/>
  <c r="B194" i="4"/>
  <c r="A126" i="4"/>
  <c r="B126" i="4"/>
  <c r="A1066" i="4"/>
  <c r="B1066" i="4"/>
  <c r="A820" i="4"/>
  <c r="B820" i="4"/>
  <c r="A143" i="4"/>
  <c r="B143" i="4"/>
  <c r="A686" i="4"/>
  <c r="B686" i="4"/>
  <c r="A727" i="4"/>
  <c r="B727" i="4"/>
  <c r="A335" i="4"/>
  <c r="B335" i="4"/>
  <c r="A1021" i="4"/>
  <c r="B1021" i="4"/>
  <c r="A345" i="4"/>
  <c r="B345" i="4"/>
  <c r="A932" i="4"/>
  <c r="B932" i="4"/>
  <c r="A420" i="4"/>
  <c r="B420" i="4"/>
  <c r="A572" i="4"/>
  <c r="B572" i="4"/>
  <c r="A448" i="4"/>
  <c r="B448" i="4"/>
  <c r="A684" i="4"/>
  <c r="B684" i="4"/>
  <c r="A380" i="4"/>
  <c r="B380" i="4"/>
  <c r="A952" i="4"/>
  <c r="B952" i="4"/>
  <c r="A1037" i="4"/>
  <c r="B1037" i="4"/>
  <c r="A522" i="4"/>
  <c r="B522" i="4"/>
  <c r="A49" i="4"/>
  <c r="B49" i="4"/>
  <c r="A672" i="4"/>
  <c r="B672" i="4"/>
  <c r="A616" i="4"/>
  <c r="B616" i="4"/>
  <c r="A582" i="4"/>
  <c r="B582" i="4"/>
  <c r="A215" i="4"/>
  <c r="B215" i="4"/>
  <c r="A814" i="4"/>
  <c r="B814" i="4"/>
  <c r="A295" i="4"/>
  <c r="B295" i="4"/>
  <c r="A310" i="4"/>
  <c r="B310" i="4"/>
  <c r="A544" i="4"/>
  <c r="B544" i="4"/>
  <c r="A50" i="4"/>
  <c r="B50" i="4"/>
  <c r="A1008" i="4"/>
  <c r="B1008" i="4"/>
  <c r="A290" i="4"/>
  <c r="B290" i="4"/>
  <c r="A180" i="4"/>
  <c r="B180" i="4"/>
  <c r="A567" i="4"/>
  <c r="B567" i="4"/>
  <c r="A806" i="4"/>
  <c r="B806" i="4"/>
  <c r="A880" i="4"/>
  <c r="B880" i="4"/>
  <c r="A566" i="4"/>
  <c r="B566" i="4"/>
  <c r="A730" i="4"/>
  <c r="B730" i="4"/>
  <c r="A354" i="4"/>
  <c r="B354" i="4"/>
  <c r="A869" i="4"/>
  <c r="B869" i="4"/>
  <c r="A24" i="4"/>
  <c r="B24" i="4"/>
  <c r="A375" i="4"/>
  <c r="B375" i="4"/>
  <c r="A463" i="4"/>
  <c r="B463" i="4"/>
  <c r="A759" i="4"/>
  <c r="B759" i="4"/>
  <c r="A986" i="4"/>
  <c r="B986" i="4"/>
  <c r="A822" i="4"/>
  <c r="B822" i="4"/>
  <c r="A107" i="4"/>
  <c r="B107" i="4"/>
  <c r="A461" i="4"/>
  <c r="B461" i="4"/>
  <c r="A435" i="4"/>
  <c r="B435" i="4"/>
  <c r="A1004" i="4"/>
  <c r="B1004" i="4"/>
  <c r="A118" i="4"/>
  <c r="B118" i="4"/>
  <c r="A280" i="4"/>
  <c r="B280" i="4"/>
  <c r="A605" i="4"/>
  <c r="B605" i="4"/>
  <c r="A1022" i="4"/>
  <c r="B1022" i="4"/>
  <c r="A322" i="4"/>
  <c r="B322" i="4"/>
  <c r="A350" i="4"/>
  <c r="B350" i="4"/>
  <c r="A528" i="4"/>
  <c r="B528" i="4"/>
  <c r="A254" i="4"/>
  <c r="B254" i="4"/>
  <c r="A328" i="4"/>
  <c r="B328" i="4"/>
  <c r="A220" i="4"/>
  <c r="B220" i="4"/>
  <c r="A482" i="4"/>
  <c r="B482" i="4"/>
  <c r="A226" i="4"/>
  <c r="B226" i="4"/>
  <c r="A78" i="4"/>
  <c r="B78" i="4"/>
  <c r="A362" i="4"/>
  <c r="B362" i="4"/>
  <c r="A72" i="4"/>
  <c r="B72" i="4"/>
  <c r="A655" i="4"/>
  <c r="B655" i="4"/>
  <c r="A1053" i="4"/>
  <c r="B1053" i="4"/>
  <c r="A325" i="4"/>
  <c r="B325" i="4"/>
  <c r="A588" i="4"/>
  <c r="B588" i="4"/>
  <c r="A819" i="4"/>
  <c r="B819" i="4"/>
  <c r="A233" i="4"/>
  <c r="B233" i="4"/>
  <c r="A158" i="4"/>
  <c r="B158" i="4"/>
  <c r="A648" i="4"/>
  <c r="B648" i="4"/>
  <c r="A501" i="4"/>
  <c r="B501" i="4"/>
  <c r="A628" i="4"/>
  <c r="B628" i="4"/>
  <c r="A910" i="4"/>
  <c r="B910" i="4"/>
  <c r="A4" i="4"/>
  <c r="B4" i="4"/>
  <c r="A35" i="4"/>
  <c r="B35" i="4"/>
  <c r="A169" i="4"/>
  <c r="B169" i="4"/>
  <c r="A149" i="4"/>
  <c r="B149" i="4"/>
  <c r="A70" i="4"/>
  <c r="B70" i="4"/>
  <c r="A882" i="4"/>
  <c r="B882" i="4"/>
  <c r="A217" i="4"/>
  <c r="B217" i="4"/>
  <c r="A950" i="4"/>
  <c r="B950" i="4"/>
  <c r="A745" i="4"/>
  <c r="B745" i="4"/>
  <c r="A1055" i="4"/>
  <c r="B1055" i="4"/>
  <c r="A630" i="4"/>
  <c r="B630" i="4"/>
  <c r="A75" i="4"/>
  <c r="B75" i="4"/>
  <c r="A788" i="4"/>
  <c r="B788" i="4"/>
  <c r="A508" i="4"/>
  <c r="B508" i="4"/>
  <c r="A181" i="4"/>
  <c r="B181" i="4"/>
  <c r="A711" i="4"/>
  <c r="B711" i="4"/>
  <c r="A284" i="4"/>
  <c r="B284" i="4"/>
  <c r="A442" i="4"/>
  <c r="B442" i="4"/>
  <c r="A410" i="4"/>
  <c r="B410" i="4"/>
  <c r="A456" i="4"/>
  <c r="A186" i="4"/>
  <c r="B186" i="4"/>
  <c r="A705" i="4"/>
  <c r="B705" i="4"/>
  <c r="A368" i="4"/>
  <c r="B368" i="4"/>
  <c r="A848" i="4"/>
  <c r="B848" i="4"/>
  <c r="A887" i="4"/>
  <c r="B887" i="4"/>
  <c r="A831" i="4"/>
  <c r="B831" i="4"/>
  <c r="A445" i="4"/>
  <c r="B445" i="4"/>
  <c r="A66" i="4"/>
  <c r="B66" i="4"/>
  <c r="A583" i="4"/>
  <c r="B583" i="4"/>
  <c r="A154" i="4"/>
  <c r="B154" i="4"/>
  <c r="A77" i="4"/>
  <c r="B77" i="4"/>
  <c r="A714" i="4"/>
  <c r="B714" i="4"/>
  <c r="A281" i="4"/>
  <c r="B281" i="4"/>
  <c r="A273" i="4"/>
  <c r="B273" i="4"/>
  <c r="A74" i="4"/>
  <c r="B74" i="4"/>
  <c r="A327" i="4"/>
  <c r="B327" i="4"/>
  <c r="A489" i="4"/>
  <c r="B489" i="4"/>
  <c r="A45" i="4"/>
  <c r="B45" i="4"/>
  <c r="A470" i="4"/>
  <c r="B470" i="4"/>
  <c r="A597" i="4"/>
  <c r="B597" i="4"/>
  <c r="A720" i="4"/>
  <c r="B720" i="4"/>
  <c r="A599" i="4"/>
  <c r="B599" i="4"/>
  <c r="A1028" i="4"/>
  <c r="B1028" i="4"/>
  <c r="A678" i="4"/>
  <c r="B678" i="4"/>
  <c r="A563" i="4"/>
  <c r="B563" i="4"/>
  <c r="A1006" i="4"/>
  <c r="B1006" i="4"/>
  <c r="A993" i="4"/>
  <c r="B993" i="4"/>
  <c r="A657" i="4"/>
  <c r="B657" i="4"/>
  <c r="A341" i="4"/>
  <c r="B341" i="4"/>
  <c r="A933" i="4"/>
  <c r="B933" i="4"/>
  <c r="A277" i="4"/>
  <c r="B277" i="4"/>
  <c r="A491" i="4"/>
  <c r="B491" i="4"/>
  <c r="A696" i="4"/>
  <c r="B696" i="4"/>
  <c r="A724" i="4"/>
  <c r="B724" i="4"/>
  <c r="A222" i="4"/>
  <c r="B222" i="4"/>
  <c r="A832" i="4"/>
  <c r="B832" i="4"/>
  <c r="A878" i="4"/>
  <c r="B878" i="4"/>
  <c r="A364" i="4"/>
  <c r="B364" i="4"/>
  <c r="A288" i="4"/>
  <c r="B288" i="4"/>
  <c r="A873" i="4"/>
  <c r="B873" i="4"/>
  <c r="A584" i="4"/>
  <c r="B584" i="4"/>
  <c r="A804" i="4"/>
  <c r="B804" i="4"/>
  <c r="A738" i="4"/>
  <c r="B738" i="4"/>
  <c r="A48" i="4"/>
  <c r="B48" i="4"/>
  <c r="A615" i="4"/>
  <c r="B615" i="4"/>
  <c r="A111" i="4"/>
  <c r="B111" i="4"/>
  <c r="A511" i="4"/>
  <c r="B511" i="4"/>
  <c r="A117" i="4"/>
  <c r="B117" i="4"/>
  <c r="A830" i="4"/>
  <c r="B830" i="4"/>
  <c r="A545" i="4"/>
  <c r="B545" i="4"/>
  <c r="A594" i="4"/>
  <c r="B594" i="4"/>
  <c r="A600" i="4"/>
  <c r="B600" i="4"/>
  <c r="A816" i="4"/>
  <c r="B816" i="4"/>
  <c r="A792" i="4"/>
  <c r="B792" i="4"/>
  <c r="A818" i="4"/>
  <c r="B818" i="4"/>
  <c r="A813" i="4"/>
  <c r="B813" i="4"/>
  <c r="A519" i="4"/>
  <c r="B519" i="4"/>
  <c r="A359" i="4"/>
  <c r="B359" i="4"/>
  <c r="A55" i="4"/>
  <c r="B55" i="4"/>
  <c r="A737" i="4"/>
  <c r="B737" i="4"/>
  <c r="A797" i="4"/>
  <c r="B797" i="4"/>
  <c r="A244" i="4"/>
  <c r="B244" i="4"/>
  <c r="A503" i="4"/>
  <c r="B503" i="4"/>
  <c r="A688" i="4"/>
  <c r="B688" i="4"/>
  <c r="A668" i="4"/>
  <c r="B668" i="4"/>
  <c r="A948" i="4"/>
  <c r="B948" i="4"/>
  <c r="A576" i="4"/>
  <c r="B576" i="4"/>
  <c r="A17" i="4"/>
  <c r="B17" i="4"/>
  <c r="A148" i="4"/>
  <c r="B148" i="4"/>
  <c r="A156" i="4"/>
  <c r="B156" i="4"/>
  <c r="A760" i="4"/>
  <c r="B760" i="4"/>
  <c r="A9" i="4"/>
  <c r="B9" i="4"/>
  <c r="A421" i="4"/>
  <c r="B421" i="4"/>
  <c r="A868" i="4"/>
  <c r="B868" i="4"/>
  <c r="A748" i="4"/>
  <c r="B748" i="4"/>
  <c r="A1040" i="4"/>
  <c r="B1040" i="4"/>
  <c r="A539" i="4"/>
  <c r="B539" i="4"/>
  <c r="A314" i="4"/>
  <c r="B314" i="4"/>
  <c r="A893" i="4"/>
  <c r="B893" i="4"/>
  <c r="A853" i="4"/>
  <c r="B853" i="4"/>
  <c r="A919" i="4"/>
  <c r="B919" i="4"/>
  <c r="A590" i="4"/>
  <c r="B590" i="4"/>
  <c r="A1035" i="4"/>
  <c r="B1035" i="4"/>
  <c r="A492" i="4"/>
  <c r="B492" i="4"/>
  <c r="A129" i="4"/>
  <c r="B129" i="4"/>
  <c r="A292" i="4"/>
  <c r="B292" i="4"/>
  <c r="A465" i="4"/>
  <c r="B465" i="4"/>
  <c r="A903" i="4"/>
  <c r="B903" i="4"/>
  <c r="A235" i="4"/>
  <c r="B235" i="4"/>
  <c r="A963" i="4"/>
  <c r="B963" i="4"/>
  <c r="A444" i="4"/>
  <c r="B444" i="4"/>
  <c r="A170" i="4"/>
  <c r="B170" i="4"/>
  <c r="A855" i="4"/>
  <c r="B855" i="4"/>
  <c r="A459" i="4"/>
  <c r="B459" i="4"/>
  <c r="A512" i="4"/>
  <c r="B512" i="4"/>
  <c r="A949" i="4"/>
  <c r="B949" i="4"/>
  <c r="A1046" i="4"/>
  <c r="B1046" i="4"/>
  <c r="A969" i="4"/>
  <c r="B969" i="4"/>
  <c r="A875" i="4"/>
  <c r="B875" i="4"/>
  <c r="A549" i="4"/>
  <c r="B549" i="4"/>
  <c r="A958" i="4"/>
  <c r="B958" i="4"/>
  <c r="A279" i="4"/>
  <c r="B279" i="4"/>
  <c r="A555" i="4"/>
  <c r="B555" i="4"/>
  <c r="A888" i="4"/>
  <c r="B888" i="4"/>
  <c r="A150" i="4"/>
  <c r="B150" i="4"/>
  <c r="A546" i="4"/>
  <c r="B546" i="4"/>
  <c r="A133" i="4"/>
  <c r="B133" i="4"/>
  <c r="A664" i="4"/>
  <c r="B664" i="4"/>
  <c r="A285" i="4"/>
  <c r="B285" i="4"/>
  <c r="A568" i="4"/>
  <c r="B568" i="4"/>
  <c r="A827" i="4"/>
  <c r="B827" i="4"/>
  <c r="A800" i="4"/>
  <c r="B800" i="4"/>
  <c r="A197" i="4"/>
  <c r="B197" i="4"/>
  <c r="A645" i="4"/>
  <c r="B645" i="4"/>
  <c r="A857" i="4"/>
  <c r="B857" i="4"/>
  <c r="A7" i="4"/>
  <c r="B7" i="4"/>
  <c r="A283" i="4"/>
  <c r="B283" i="4"/>
  <c r="A3" i="4"/>
  <c r="B3" i="4"/>
  <c r="A427" i="4"/>
  <c r="B427" i="4"/>
  <c r="A318" i="4"/>
  <c r="B318" i="4"/>
  <c r="A106" i="4"/>
  <c r="B106" i="4"/>
  <c r="A565" i="4"/>
  <c r="B565" i="4"/>
  <c r="A324" i="4"/>
  <c r="B324" i="4"/>
  <c r="A214" i="4"/>
  <c r="B214" i="4"/>
  <c r="A276" i="4"/>
  <c r="B276" i="4"/>
  <c r="A951" i="4"/>
  <c r="B951" i="4"/>
  <c r="A834" i="4"/>
  <c r="B834" i="4"/>
  <c r="A493" i="4"/>
  <c r="B493" i="4"/>
  <c r="A538" i="4"/>
  <c r="B538" i="4"/>
  <c r="A596" i="4"/>
  <c r="B596" i="4"/>
  <c r="A957" i="4"/>
  <c r="B957" i="4"/>
  <c r="A918" i="4"/>
  <c r="B918" i="4"/>
  <c r="A21" i="4"/>
  <c r="B21" i="4"/>
  <c r="A307" i="4"/>
  <c r="B307" i="4"/>
  <c r="A698" i="4"/>
  <c r="B698" i="4"/>
  <c r="A516" i="4"/>
  <c r="B516" i="4"/>
  <c r="A632" i="4"/>
  <c r="B632" i="4"/>
  <c r="A467" i="4"/>
  <c r="B467" i="4"/>
  <c r="A670" i="4"/>
  <c r="B670" i="4"/>
  <c r="A454" i="4"/>
  <c r="B454" i="4"/>
  <c r="A346" i="4"/>
  <c r="B346" i="4"/>
  <c r="A89" i="4"/>
  <c r="B89" i="4"/>
  <c r="A1032" i="4"/>
  <c r="B1032" i="4"/>
  <c r="A1039" i="4"/>
  <c r="B1039" i="4"/>
  <c r="A562" i="4"/>
  <c r="B562" i="4"/>
  <c r="A432" i="4"/>
  <c r="B432" i="4"/>
  <c r="A877" i="4"/>
  <c r="B877" i="4"/>
  <c r="A521" i="4"/>
  <c r="B521" i="4"/>
  <c r="A12" i="4"/>
  <c r="B12" i="4"/>
  <c r="A494" i="4"/>
  <c r="B494" i="4"/>
  <c r="A940" i="4"/>
  <c r="B940" i="4"/>
  <c r="A101" i="4"/>
  <c r="B101" i="4"/>
  <c r="A652" i="4"/>
  <c r="B652" i="4"/>
  <c r="A633" i="4"/>
  <c r="B633" i="4"/>
  <c r="A441" i="4"/>
  <c r="B441" i="4"/>
  <c r="A825" i="4"/>
  <c r="B825" i="4"/>
  <c r="A647" i="4"/>
  <c r="B647" i="4"/>
  <c r="A826" i="4"/>
  <c r="B826" i="4"/>
  <c r="A386" i="4"/>
  <c r="B386" i="4"/>
  <c r="A1062" i="4"/>
  <c r="B1062" i="4"/>
  <c r="A331" i="4"/>
  <c r="B331" i="4"/>
  <c r="A525" i="4"/>
  <c r="B525" i="4"/>
  <c r="A651" i="4"/>
  <c r="B651" i="4"/>
  <c r="A179" i="4"/>
  <c r="B179" i="4"/>
  <c r="A945" i="4"/>
  <c r="B945" i="4"/>
  <c r="A620" i="4"/>
  <c r="B620" i="4"/>
  <c r="A731" i="4"/>
  <c r="B731" i="4"/>
  <c r="A776" i="4"/>
  <c r="B776" i="4"/>
  <c r="A871" i="4"/>
  <c r="B871" i="4"/>
  <c r="A955" i="4"/>
  <c r="B955" i="4"/>
  <c r="A337" i="4"/>
  <c r="B337" i="4"/>
  <c r="A961" i="4"/>
  <c r="B961" i="4"/>
  <c r="A255" i="4"/>
  <c r="B255" i="4"/>
  <c r="A268" i="4"/>
  <c r="B268" i="4"/>
  <c r="A102" i="4"/>
  <c r="B102" i="4"/>
  <c r="A475" i="4"/>
  <c r="B475" i="4"/>
  <c r="A718" i="4"/>
  <c r="B718" i="4"/>
  <c r="A777" i="4"/>
  <c r="B777" i="4"/>
  <c r="A694" i="4"/>
  <c r="B694" i="4"/>
  <c r="A87" i="4"/>
  <c r="B87" i="4"/>
  <c r="A60" i="4"/>
  <c r="B60" i="4"/>
  <c r="A870" i="4"/>
  <c r="B870" i="4"/>
  <c r="A988" i="4"/>
  <c r="B988" i="4"/>
  <c r="A542" i="4"/>
  <c r="B542" i="4"/>
  <c r="A124" i="4"/>
  <c r="B124" i="4"/>
  <c r="A271" i="4"/>
  <c r="B271" i="4"/>
  <c r="A805" i="4"/>
  <c r="B805" i="4"/>
  <c r="A297" i="4"/>
  <c r="B297" i="4"/>
  <c r="A602" i="4"/>
  <c r="B602" i="4"/>
  <c r="A979" i="4"/>
  <c r="B979" i="4"/>
  <c r="A105" i="4"/>
  <c r="B105" i="4"/>
  <c r="A640" i="4"/>
  <c r="B640" i="4"/>
  <c r="A895" i="4"/>
  <c r="B895" i="4"/>
  <c r="A256" i="4"/>
  <c r="B256" i="4"/>
  <c r="A299" i="4"/>
  <c r="B299" i="4"/>
  <c r="A352" i="4"/>
  <c r="B352" i="4"/>
  <c r="A379" i="4"/>
  <c r="B379" i="4"/>
  <c r="A109" i="4"/>
  <c r="B109" i="4"/>
  <c r="A481" i="4"/>
  <c r="B481" i="4"/>
  <c r="A145" i="4"/>
  <c r="B145" i="4"/>
  <c r="A769" i="4"/>
  <c r="B769" i="4"/>
  <c r="A752" i="4"/>
  <c r="B752" i="4"/>
  <c r="A381" i="4"/>
  <c r="B381" i="4"/>
  <c r="A251" i="4"/>
  <c r="B251" i="4"/>
  <c r="A219" i="4"/>
  <c r="B219" i="4"/>
  <c r="A374" i="4"/>
  <c r="B374" i="4"/>
  <c r="A200" i="4"/>
  <c r="B200" i="4"/>
  <c r="A171" i="4"/>
  <c r="B171" i="4"/>
  <c r="A799" i="4"/>
  <c r="B799" i="4"/>
  <c r="A406" i="4"/>
  <c r="B406" i="4"/>
  <c r="A884" i="4"/>
  <c r="B884" i="4"/>
  <c r="A967" i="4"/>
  <c r="B967" i="4"/>
  <c r="A31" i="4"/>
  <c r="B31" i="4"/>
  <c r="A46" i="4"/>
  <c r="B46" i="4"/>
  <c r="A977" i="4"/>
  <c r="B977" i="4"/>
  <c r="A898" i="4"/>
  <c r="B898" i="4"/>
  <c r="A342" i="4"/>
  <c r="B342" i="4"/>
  <c r="A774" i="4"/>
  <c r="B774" i="4"/>
  <c r="A343" i="4"/>
  <c r="B343" i="4"/>
  <c r="A44" i="4"/>
  <c r="B44" i="4"/>
  <c r="A243" i="4"/>
  <c r="B243" i="4"/>
  <c r="A507" i="4"/>
  <c r="B507" i="4"/>
  <c r="A849" i="4"/>
  <c r="B849" i="4"/>
  <c r="A14" i="4"/>
  <c r="B14" i="4"/>
  <c r="A88" i="4"/>
  <c r="B88" i="4"/>
  <c r="A163" i="4"/>
  <c r="B163" i="4"/>
  <c r="A330" i="4"/>
  <c r="B330" i="4"/>
  <c r="A781" i="4"/>
  <c r="B781" i="4"/>
  <c r="A614" i="4"/>
  <c r="B614" i="4"/>
  <c r="A135" i="4"/>
  <c r="B135" i="4"/>
  <c r="A1003" i="4"/>
  <c r="B1003" i="4"/>
  <c r="A247" i="4"/>
  <c r="B247" i="4"/>
  <c r="A569" i="4"/>
  <c r="B569" i="4"/>
  <c r="A108" i="4"/>
  <c r="B108" i="4"/>
  <c r="A954" i="4"/>
  <c r="B954" i="4"/>
  <c r="A134" i="4"/>
  <c r="B134" i="4"/>
  <c r="A338" i="4"/>
  <c r="B338" i="4"/>
  <c r="A340" i="4"/>
  <c r="B340" i="4"/>
  <c r="A1020" i="4"/>
  <c r="B1020" i="4"/>
  <c r="A915" i="4"/>
  <c r="B915" i="4"/>
  <c r="A405" i="4"/>
  <c r="B405" i="4"/>
  <c r="A189" i="4"/>
  <c r="B189" i="4"/>
  <c r="A662" i="4"/>
  <c r="B662" i="4"/>
  <c r="A393" i="4"/>
  <c r="B393" i="4"/>
  <c r="A856" i="4"/>
  <c r="B856" i="4"/>
  <c r="A210" i="4"/>
  <c r="B210" i="4"/>
  <c r="A204" i="4"/>
  <c r="B204" i="4"/>
  <c r="A541" i="4"/>
  <c r="B541" i="4"/>
  <c r="A116" i="4"/>
  <c r="B116" i="4"/>
  <c r="A505" i="4"/>
  <c r="B505" i="4"/>
  <c r="A450" i="4"/>
  <c r="B450" i="4"/>
  <c r="A972" i="4"/>
  <c r="B972" i="4"/>
  <c r="A585" i="4"/>
  <c r="B585" i="4"/>
  <c r="A334" i="4"/>
  <c r="B334" i="4"/>
  <c r="A665" i="4"/>
  <c r="B665" i="4"/>
  <c r="A779" i="4"/>
  <c r="B779" i="4"/>
  <c r="A581" i="4"/>
  <c r="B581" i="4"/>
  <c r="A862" i="4"/>
  <c r="B862" i="4"/>
  <c r="A396" i="4"/>
  <c r="B396" i="4"/>
  <c r="A1045" i="4"/>
  <c r="B1045" i="4"/>
  <c r="A294" i="4"/>
  <c r="B294" i="4"/>
  <c r="A930" i="4"/>
  <c r="B930" i="4"/>
  <c r="A53" i="4"/>
  <c r="B53" i="4"/>
  <c r="A426" i="4"/>
  <c r="B426" i="4"/>
  <c r="A1052" i="4"/>
  <c r="B1052" i="4"/>
  <c r="A879" i="4"/>
  <c r="B879" i="4"/>
  <c r="A120" i="4"/>
  <c r="B120" i="4"/>
  <c r="A790" i="4"/>
  <c r="B790" i="4"/>
  <c r="A390" i="4"/>
  <c r="B390" i="4"/>
  <c r="A132" i="4"/>
  <c r="B132" i="4"/>
  <c r="A30" i="4"/>
  <c r="B30" i="4"/>
  <c r="A360" i="4"/>
  <c r="B360" i="4"/>
  <c r="A266" i="4"/>
  <c r="B266" i="4"/>
  <c r="A298" i="4"/>
  <c r="B298" i="4"/>
  <c r="A1025" i="4"/>
  <c r="B1025" i="4"/>
  <c r="A315" i="4"/>
  <c r="B315" i="4"/>
  <c r="A1023" i="4"/>
  <c r="B1023" i="4"/>
  <c r="A691" i="4"/>
  <c r="B691" i="4"/>
  <c r="A466" i="4"/>
  <c r="B466" i="4"/>
  <c r="A119" i="4"/>
  <c r="B119" i="4"/>
  <c r="A128" i="4"/>
  <c r="B128" i="4"/>
  <c r="A914" i="4"/>
  <c r="B914" i="4"/>
  <c r="A1018" i="4"/>
  <c r="B1018" i="4"/>
  <c r="A344" i="4"/>
  <c r="B344" i="4"/>
  <c r="A100" i="4"/>
  <c r="B100" i="4"/>
  <c r="A811" i="4"/>
  <c r="B811" i="4"/>
  <c r="A429" i="4"/>
  <c r="B429" i="4"/>
  <c r="A740" i="4"/>
  <c r="B740" i="4"/>
  <c r="A23" i="4"/>
  <c r="B23" i="4"/>
  <c r="A833" i="4"/>
  <c r="B833" i="4"/>
  <c r="A208" i="4"/>
  <c r="B208" i="4"/>
  <c r="A234" i="4"/>
  <c r="B234" i="4"/>
  <c r="A502" i="4"/>
  <c r="B502" i="4"/>
  <c r="A231" i="4"/>
  <c r="B231" i="4"/>
  <c r="A246" i="4"/>
  <c r="B246" i="4"/>
  <c r="A681" i="4"/>
  <c r="B681" i="4"/>
  <c r="A248" i="4"/>
  <c r="B248" i="4"/>
  <c r="A699" i="4"/>
  <c r="B699" i="4"/>
  <c r="A73" i="4"/>
  <c r="B73" i="4"/>
  <c r="A496" i="4"/>
  <c r="B496" i="4"/>
  <c r="A520" i="4"/>
  <c r="B520" i="4"/>
  <c r="A237" i="4"/>
  <c r="B237" i="4"/>
  <c r="A561" i="4"/>
  <c r="B561" i="4"/>
  <c r="A196" i="4"/>
  <c r="B196" i="4"/>
  <c r="A552" i="4"/>
  <c r="B552" i="4"/>
  <c r="A899" i="4"/>
  <c r="B899" i="4"/>
  <c r="A791" i="4"/>
  <c r="B791" i="4"/>
  <c r="A865" i="4"/>
  <c r="B865" i="4"/>
  <c r="A916" i="4"/>
  <c r="B916" i="4"/>
  <c r="A289" i="4"/>
  <c r="B289" i="4"/>
  <c r="A245" i="4"/>
  <c r="B245" i="4"/>
  <c r="A992" i="4"/>
  <c r="B992" i="4"/>
  <c r="A286" i="4"/>
  <c r="B286" i="4"/>
  <c r="A366" i="4"/>
  <c r="B366" i="4"/>
  <c r="A622" i="4"/>
  <c r="B622" i="4"/>
  <c r="A65" i="4"/>
  <c r="B65" i="4"/>
  <c r="A531" i="4"/>
  <c r="B531" i="4"/>
  <c r="A851" i="4"/>
  <c r="B851" i="4"/>
  <c r="A858" i="4"/>
  <c r="B858" i="4"/>
  <c r="A99" i="4"/>
  <c r="B99" i="4"/>
  <c r="A725" i="4"/>
  <c r="B725" i="4"/>
  <c r="A164" i="4"/>
  <c r="B164" i="4"/>
  <c r="A838" i="4"/>
  <c r="B838" i="4"/>
  <c r="A32" i="4"/>
  <c r="B32" i="4"/>
  <c r="A631" i="4"/>
  <c r="B631" i="4"/>
  <c r="A767" i="4"/>
  <c r="B767" i="4"/>
  <c r="A425" i="4"/>
  <c r="B425" i="4"/>
  <c r="A151" i="4"/>
  <c r="B151" i="4"/>
  <c r="A79" i="4"/>
  <c r="B79" i="4"/>
  <c r="A621" i="4"/>
  <c r="B621" i="4"/>
  <c r="A715" i="4"/>
  <c r="B715" i="4"/>
  <c r="A636" i="4"/>
  <c r="B636" i="4"/>
  <c r="A104" i="4"/>
  <c r="B104" i="4"/>
  <c r="A304" i="4"/>
  <c r="B304" i="4"/>
  <c r="A564" i="4"/>
  <c r="B564" i="4"/>
  <c r="A506" i="4"/>
  <c r="B506" i="4"/>
  <c r="A712" i="4"/>
  <c r="B712" i="4"/>
  <c r="A155" i="4"/>
  <c r="B155" i="4"/>
  <c r="A815" i="4"/>
  <c r="B815" i="4"/>
  <c r="A115" i="4"/>
  <c r="B115" i="4"/>
  <c r="A103" i="4"/>
  <c r="B103" i="4"/>
  <c r="A666" i="4"/>
  <c r="B666" i="4"/>
  <c r="A733" i="4"/>
  <c r="B733" i="4"/>
  <c r="A643" i="4"/>
  <c r="B643" i="4"/>
  <c r="A259" i="4"/>
  <c r="B259" i="4"/>
  <c r="A509" i="4"/>
  <c r="B509" i="4"/>
  <c r="A300" i="4"/>
  <c r="B300" i="4"/>
  <c r="A836" i="4"/>
  <c r="B836" i="4"/>
  <c r="A679" i="4"/>
  <c r="B679" i="4"/>
  <c r="A722" i="4"/>
  <c r="B722" i="4"/>
  <c r="A113" i="4"/>
  <c r="B113" i="4"/>
  <c r="A383" i="4"/>
  <c r="B383" i="4"/>
  <c r="A624" i="4"/>
  <c r="B624" i="4"/>
  <c r="A644" i="4"/>
  <c r="B644" i="4"/>
  <c r="A1009" i="4"/>
  <c r="B1009" i="4"/>
  <c r="A34" i="4"/>
  <c r="B34" i="4"/>
  <c r="A839" i="4"/>
  <c r="B839" i="4"/>
  <c r="A495" i="4"/>
  <c r="B495" i="4"/>
  <c r="A723" i="4"/>
  <c r="B723" i="4"/>
  <c r="A942" i="4"/>
  <c r="B942" i="4"/>
  <c r="A5" i="4"/>
  <c r="B5" i="4"/>
  <c r="A236" i="4"/>
  <c r="B236" i="4"/>
  <c r="A677" i="4"/>
  <c r="B677" i="4"/>
  <c r="A936" i="4"/>
  <c r="B936" i="4"/>
  <c r="A253" i="4"/>
  <c r="B253" i="4"/>
  <c r="A741" i="4"/>
  <c r="B741" i="4"/>
  <c r="A653" i="4"/>
  <c r="B653" i="4"/>
  <c r="A272" i="4"/>
  <c r="B272" i="4"/>
  <c r="A282" i="4"/>
  <c r="B282" i="4"/>
  <c r="A960" i="4"/>
  <c r="B960" i="4"/>
  <c r="A810" i="4"/>
  <c r="B810" i="4"/>
  <c r="A909" i="4"/>
  <c r="B909" i="4"/>
  <c r="A140" i="4"/>
  <c r="B140" i="4"/>
  <c r="A551" i="4"/>
  <c r="B551" i="4"/>
  <c r="A828" i="4"/>
  <c r="B828" i="4"/>
  <c r="A455" i="4"/>
  <c r="B455" i="4"/>
  <c r="A1058" i="4"/>
  <c r="B1058" i="4"/>
  <c r="A787" i="4"/>
  <c r="B787" i="4"/>
  <c r="A387" i="4"/>
  <c r="B387" i="4"/>
  <c r="A391" i="4"/>
  <c r="B391" i="4"/>
  <c r="A25" i="4"/>
  <c r="B25" i="4"/>
  <c r="A841" i="4"/>
  <c r="B841" i="4"/>
  <c r="A1063" i="4"/>
  <c r="B1063" i="4"/>
  <c r="A618" i="4"/>
  <c r="B618" i="4"/>
  <c r="A532" i="4"/>
  <c r="B532" i="4"/>
  <c r="A982" i="4"/>
  <c r="B982" i="4"/>
  <c r="A293" i="4"/>
  <c r="B293" i="4"/>
  <c r="A1036" i="4"/>
  <c r="B1036" i="4"/>
  <c r="A418" i="4"/>
  <c r="B418" i="4"/>
  <c r="A488" i="4"/>
  <c r="B488" i="4"/>
  <c r="A612" i="4"/>
  <c r="B612" i="4"/>
  <c r="A619" i="4"/>
  <c r="B619" i="4"/>
  <c r="A1019" i="4"/>
  <c r="B1019" i="4"/>
  <c r="A404" i="4"/>
  <c r="B404" i="4"/>
  <c r="A758" i="4"/>
  <c r="B758" i="4"/>
  <c r="A613" i="4"/>
  <c r="B613" i="4"/>
  <c r="A474" i="4"/>
  <c r="B474" i="4"/>
  <c r="A526" i="4"/>
  <c r="B526" i="4"/>
  <c r="A229" i="4"/>
  <c r="B229" i="4"/>
  <c r="A402" i="4"/>
  <c r="B402" i="4"/>
  <c r="A320" i="4"/>
  <c r="B320" i="4"/>
  <c r="A69" i="4"/>
  <c r="B69" i="4"/>
  <c r="A1024" i="4"/>
  <c r="B1024" i="4"/>
  <c r="A394" i="4"/>
  <c r="B394" i="4"/>
  <c r="A719" i="4"/>
  <c r="B719" i="4"/>
  <c r="A412" i="4"/>
  <c r="B412" i="4"/>
  <c r="A296" i="4"/>
  <c r="B296" i="4"/>
  <c r="A398" i="4"/>
  <c r="B398" i="4"/>
  <c r="A764" i="4"/>
  <c r="B764" i="4"/>
  <c r="A905" i="4"/>
  <c r="B905" i="4"/>
  <c r="A416" i="4"/>
  <c r="B416" i="4"/>
  <c r="A693" i="4"/>
  <c r="B693" i="4"/>
  <c r="A403" i="4"/>
  <c r="B403" i="4"/>
  <c r="A147" i="4"/>
  <c r="B147" i="4"/>
  <c r="A160" i="4"/>
  <c r="B160" i="4"/>
  <c r="A783" i="4"/>
  <c r="B783" i="4"/>
  <c r="A500" i="4"/>
  <c r="B500" i="4"/>
  <c r="A484" i="4"/>
  <c r="B484" i="4"/>
  <c r="A998" i="4"/>
  <c r="B998" i="4"/>
  <c r="A661" i="4"/>
  <c r="B661" i="4"/>
  <c r="A499" i="4"/>
  <c r="B499" i="4"/>
  <c r="A199" i="4"/>
  <c r="B199" i="4"/>
  <c r="A935" i="4"/>
  <c r="B935" i="4"/>
  <c r="A497" i="4"/>
  <c r="B497" i="4"/>
  <c r="A479" i="4"/>
  <c r="B479" i="4"/>
  <c r="A1051" i="4"/>
  <c r="B1051" i="4"/>
  <c r="A754" i="4"/>
  <c r="B754" i="4"/>
  <c r="A847" i="4"/>
  <c r="B847" i="4"/>
  <c r="A202" i="4"/>
  <c r="B202" i="4"/>
  <c r="A71" i="4"/>
  <c r="B71" i="4"/>
  <c r="A1027" i="4"/>
  <c r="B1027" i="4"/>
  <c r="A876" i="4"/>
  <c r="B876" i="4"/>
  <c r="A446" i="4"/>
  <c r="B446" i="4"/>
  <c r="A971" i="4"/>
  <c r="B971" i="4"/>
  <c r="A372" i="4"/>
  <c r="B372" i="4"/>
  <c r="A449" i="4"/>
  <c r="B449" i="4"/>
  <c r="A211" i="4"/>
  <c r="B211" i="4"/>
  <c r="A842" i="4"/>
  <c r="B842" i="4"/>
  <c r="A627" i="4"/>
  <c r="B627" i="4"/>
  <c r="A637" i="4"/>
  <c r="B637" i="4"/>
  <c r="A26" i="4"/>
  <c r="B26" i="4"/>
  <c r="A990" i="4"/>
  <c r="B990" i="4"/>
  <c r="A891" i="4"/>
  <c r="B891" i="4"/>
  <c r="A10" i="4"/>
  <c r="B10" i="4"/>
  <c r="A609" i="4"/>
  <c r="B609" i="4"/>
  <c r="A203" i="4"/>
  <c r="B203" i="4"/>
  <c r="A663" i="4"/>
  <c r="B663" i="4"/>
  <c r="A959" i="4"/>
  <c r="B959" i="4"/>
  <c r="A523" i="4"/>
  <c r="B523" i="4"/>
  <c r="A716" i="4"/>
  <c r="B716" i="4"/>
  <c r="A750" i="4"/>
  <c r="B750" i="4"/>
  <c r="A854" i="4"/>
  <c r="B854" i="4"/>
  <c r="A595" i="4"/>
  <c r="B595" i="4"/>
  <c r="A1031" i="4"/>
  <c r="B1031" i="4"/>
  <c r="A709" i="4"/>
  <c r="B709" i="4"/>
  <c r="A689" i="4"/>
  <c r="B689" i="4"/>
  <c r="A136" i="4"/>
  <c r="B136" i="4"/>
  <c r="A515" i="4"/>
  <c r="B515" i="4"/>
  <c r="A306" i="4"/>
  <c r="B306" i="4"/>
  <c r="A85" i="4"/>
  <c r="B85" i="4"/>
  <c r="A190" i="4"/>
  <c r="B190" i="4"/>
  <c r="A973" i="4"/>
  <c r="B973" i="4"/>
  <c r="A51" i="4"/>
  <c r="B51" i="4"/>
  <c r="A902" i="4"/>
  <c r="B902" i="4"/>
  <c r="A447" i="4"/>
  <c r="B447" i="4"/>
  <c r="A829" i="4"/>
  <c r="B829" i="4"/>
  <c r="A702" i="4"/>
  <c r="B702" i="4"/>
  <c r="A1070" i="4"/>
  <c r="B1070" i="4"/>
  <c r="A587" i="4"/>
  <c r="B587" i="4"/>
  <c r="A907" i="4"/>
  <c r="B907" i="4"/>
  <c r="A309" i="4"/>
  <c r="B309" i="4"/>
  <c r="A529" i="4"/>
  <c r="B529" i="4"/>
  <c r="A57" i="4"/>
  <c r="B57" i="4"/>
  <c r="A2" i="4"/>
  <c r="B2" i="4"/>
  <c r="A182" i="4"/>
  <c r="B182" i="4"/>
  <c r="A866" i="4"/>
  <c r="B866" i="4"/>
  <c r="A355" i="4"/>
  <c r="B355" i="4"/>
  <c r="A389" i="4"/>
  <c r="B389" i="4"/>
  <c r="A535" i="4"/>
  <c r="B535" i="4"/>
  <c r="A518" i="4"/>
  <c r="B518" i="4"/>
  <c r="A225" i="4"/>
  <c r="B225" i="4"/>
  <c r="A578" i="4"/>
  <c r="B578" i="4"/>
  <c r="A36" i="4"/>
  <c r="B36" i="4"/>
  <c r="A439" i="4"/>
  <c r="B439" i="4"/>
  <c r="A81" i="4"/>
  <c r="B81" i="4"/>
  <c r="A82" i="4"/>
  <c r="B82" i="4"/>
  <c r="A414" i="4"/>
  <c r="B414" i="4"/>
  <c r="A174" i="4"/>
  <c r="B174" i="4"/>
  <c r="A626" i="4"/>
  <c r="B626" i="4"/>
  <c r="A989" i="4"/>
  <c r="B989" i="4"/>
  <c r="A419" i="4"/>
  <c r="B419" i="4"/>
  <c r="A321" i="4"/>
  <c r="B321" i="4"/>
  <c r="A153" i="4"/>
  <c r="B153" i="4"/>
  <c r="A39" i="4"/>
  <c r="B39" i="4"/>
  <c r="A947" i="4"/>
  <c r="B947" i="4"/>
  <c r="A498" i="4"/>
  <c r="B498" i="4"/>
  <c r="A864" i="4"/>
  <c r="B864" i="4"/>
  <c r="A457" i="4"/>
  <c r="B457" i="4"/>
  <c r="A440" i="4"/>
  <c r="B440" i="4"/>
  <c r="A734" i="4"/>
  <c r="B734" i="4"/>
  <c r="A997" i="4"/>
  <c r="B997" i="4"/>
  <c r="A323" i="4"/>
  <c r="B323" i="4"/>
  <c r="A206" i="4"/>
  <c r="B206" i="4"/>
  <c r="A782" i="4"/>
  <c r="B782" i="4"/>
  <c r="A812" i="4"/>
  <c r="B812" i="4"/>
  <c r="A956" i="4"/>
  <c r="B956" i="4"/>
  <c r="A1059" i="4"/>
  <c r="B1059" i="4"/>
  <c r="A486" i="4"/>
  <c r="B486" i="4"/>
  <c r="A785" i="4"/>
  <c r="B785" i="4"/>
  <c r="A975" i="4"/>
  <c r="B975" i="4"/>
  <c r="A860" i="4"/>
  <c r="B860" i="4"/>
  <c r="A462" i="4"/>
  <c r="B462" i="4"/>
  <c r="A1068" i="4"/>
  <c r="B1068" i="4"/>
  <c r="A922" i="4"/>
  <c r="B922" i="4"/>
  <c r="A547" i="4"/>
  <c r="B547" i="4"/>
  <c r="A490" i="4"/>
  <c r="B490" i="4"/>
  <c r="A683" i="4"/>
  <c r="B683" i="4"/>
  <c r="A451" i="4"/>
  <c r="B451" i="4"/>
  <c r="A669" i="4"/>
  <c r="B669" i="4"/>
  <c r="A1026" i="4"/>
  <c r="B1026" i="4"/>
  <c r="A357" i="4"/>
  <c r="B357" i="4"/>
  <c r="A1013" i="4"/>
  <c r="B1013" i="4"/>
  <c r="A807" i="4"/>
  <c r="B807" i="4"/>
  <c r="A802" i="4"/>
  <c r="B802" i="4"/>
  <c r="A574" i="4"/>
  <c r="B574" i="4"/>
  <c r="A278" i="4"/>
  <c r="B278" i="4"/>
  <c r="A438" i="4"/>
  <c r="B438" i="4"/>
  <c r="A166" i="4"/>
  <c r="B166" i="4"/>
  <c r="A966" i="4"/>
  <c r="B966" i="4"/>
  <c r="A356" i="4"/>
  <c r="B356" i="4"/>
  <c r="A408" i="4"/>
  <c r="B408" i="4"/>
  <c r="A617" i="4"/>
  <c r="B617" i="4"/>
  <c r="A642" i="4"/>
  <c r="B642" i="4"/>
  <c r="A685" i="4"/>
  <c r="B685" i="4"/>
  <c r="A1047" i="4"/>
  <c r="B1047" i="4"/>
  <c r="A152" i="4"/>
  <c r="B152" i="4"/>
  <c r="A671" i="4"/>
  <c r="B671" i="4"/>
  <c r="A908" i="4"/>
  <c r="B908" i="4"/>
  <c r="A762" i="4"/>
  <c r="B762" i="4"/>
  <c r="A1034" i="4"/>
  <c r="B1034" i="4"/>
  <c r="A928" i="4"/>
  <c r="B928" i="4"/>
  <c r="A67" i="4"/>
  <c r="B67" i="4"/>
  <c r="A904" i="4"/>
  <c r="B904" i="4"/>
  <c r="A371" i="4"/>
  <c r="B371" i="4"/>
  <c r="A184" i="4"/>
  <c r="B184" i="4"/>
  <c r="A717" i="4"/>
  <c r="B717" i="4"/>
  <c r="A867" i="4"/>
  <c r="B867" i="4"/>
  <c r="A537" i="4"/>
  <c r="B537" i="4"/>
  <c r="A927" i="4"/>
  <c r="B927" i="4"/>
  <c r="A845" i="4"/>
  <c r="B845" i="4"/>
  <c r="A983" i="4"/>
  <c r="B983" i="4"/>
  <c r="A938" i="4"/>
  <c r="B938" i="4"/>
  <c r="A411" i="4"/>
  <c r="B411" i="4"/>
  <c r="A980" i="4"/>
  <c r="B980" i="4"/>
  <c r="A937" i="4"/>
  <c r="B937" i="4"/>
  <c r="A185" i="4"/>
  <c r="B185" i="4"/>
  <c r="A216" i="4"/>
  <c r="B216" i="4"/>
  <c r="A883" i="4"/>
  <c r="B883" i="4"/>
  <c r="A650" i="4"/>
  <c r="B650" i="4"/>
  <c r="A540" i="4"/>
  <c r="B540" i="4"/>
  <c r="A212" i="4"/>
  <c r="B212" i="4"/>
  <c r="A308" i="4"/>
  <c r="B308" i="4"/>
  <c r="A122" i="4"/>
  <c r="B122" i="4"/>
  <c r="A687" i="4"/>
  <c r="B687" i="4"/>
  <c r="A15" i="4"/>
  <c r="B15" i="4"/>
  <c r="A191" i="4"/>
  <c r="B191" i="4"/>
  <c r="A751" i="4"/>
  <c r="B751" i="4"/>
  <c r="A376" i="4"/>
  <c r="B376" i="4"/>
  <c r="A607" i="4"/>
  <c r="B607" i="4"/>
  <c r="A96" i="4"/>
  <c r="B96" i="4"/>
  <c r="A1049" i="4"/>
  <c r="B1049" i="4"/>
  <c r="A735" i="4"/>
  <c r="B735" i="4"/>
  <c r="A931" i="4"/>
  <c r="B931" i="4"/>
  <c r="A728" i="4"/>
  <c r="B728" i="4"/>
  <c r="A178" i="4"/>
  <c r="B178" i="4"/>
  <c r="A287" i="4"/>
  <c r="B287" i="4"/>
  <c r="A487" i="4"/>
  <c r="B487" i="4"/>
  <c r="A592" i="4"/>
  <c r="B592" i="4"/>
  <c r="A63" i="4"/>
  <c r="B63" i="4"/>
  <c r="A183" i="4"/>
  <c r="B183" i="4"/>
  <c r="A433" i="4"/>
  <c r="B433" i="4"/>
  <c r="A423" i="4"/>
  <c r="B423" i="4"/>
  <c r="A476" i="4"/>
  <c r="B476" i="4"/>
  <c r="A257" i="4"/>
  <c r="B257" i="4"/>
  <c r="A144" i="4"/>
  <c r="B144" i="4"/>
  <c r="A198" i="4"/>
  <c r="B198" i="4"/>
  <c r="A161" i="4"/>
  <c r="B161" i="4"/>
  <c r="A533" i="4"/>
  <c r="B533" i="4"/>
  <c r="A188" i="4"/>
  <c r="B188" i="4"/>
  <c r="A639" i="4"/>
  <c r="B639" i="4"/>
  <c r="A238" i="4"/>
  <c r="B238" i="4"/>
  <c r="A1056" i="4"/>
  <c r="B1056" i="4"/>
  <c r="A524" i="4"/>
  <c r="B524" i="4"/>
  <c r="A995" i="4"/>
  <c r="B995" i="4"/>
  <c r="A8" i="4"/>
  <c r="B8" i="4"/>
  <c r="A138" i="4"/>
  <c r="B138" i="4"/>
  <c r="A428" i="4"/>
  <c r="B428" i="4"/>
  <c r="A270" i="4"/>
  <c r="B270" i="4"/>
  <c r="A872" i="4"/>
  <c r="B872" i="4"/>
  <c r="A1005" i="4"/>
  <c r="B1005" i="4"/>
  <c r="A241" i="4"/>
  <c r="B241" i="4"/>
  <c r="A573" i="4"/>
  <c r="B573" i="4"/>
  <c r="A187" i="4"/>
  <c r="B187" i="4"/>
  <c r="A37" i="4"/>
  <c r="B37" i="4"/>
  <c r="A885" i="4"/>
  <c r="B885" i="4"/>
  <c r="A480" i="4"/>
  <c r="B480" i="4"/>
  <c r="A761" i="4"/>
  <c r="B761" i="4"/>
  <c r="A766" i="4"/>
  <c r="B766" i="4"/>
  <c r="A319" i="4"/>
  <c r="B319" i="4"/>
  <c r="A593" i="4"/>
  <c r="B593" i="4"/>
  <c r="A611" i="4"/>
  <c r="B611" i="4"/>
  <c r="A953" i="4"/>
  <c r="B953" i="4"/>
  <c r="A312" i="4"/>
  <c r="B312" i="4"/>
  <c r="A97" i="4"/>
  <c r="B97" i="4"/>
  <c r="A944" i="4"/>
  <c r="B944" i="4"/>
  <c r="A913" i="4"/>
  <c r="B913" i="4"/>
  <c r="A114" i="4"/>
  <c r="B114" i="4"/>
  <c r="A302" i="4"/>
  <c r="B302" i="4"/>
  <c r="A213" i="4"/>
  <c r="B213" i="4"/>
  <c r="A589" i="4"/>
  <c r="B589" i="4"/>
  <c r="A784" i="4"/>
  <c r="B784" i="4"/>
  <c r="A634" i="4"/>
  <c r="B634" i="4"/>
  <c r="A201" i="4"/>
  <c r="B201" i="4"/>
  <c r="A205" i="4"/>
  <c r="B205" i="4"/>
  <c r="A76" i="4"/>
  <c r="B76" i="4"/>
  <c r="A603" i="4"/>
  <c r="B603" i="4"/>
  <c r="A768" i="4"/>
  <c r="B768" i="4"/>
  <c r="A1029" i="4"/>
  <c r="B1029" i="4"/>
  <c r="A478" i="4"/>
  <c r="B478" i="4"/>
  <c r="A468" i="4"/>
  <c r="B468" i="4"/>
  <c r="A984" i="4"/>
  <c r="B984" i="4"/>
  <c r="A1002" i="4"/>
  <c r="B1002" i="4"/>
  <c r="A1044" i="4"/>
  <c r="B1044" i="4"/>
  <c r="A736" i="4"/>
  <c r="B736" i="4"/>
  <c r="A305" i="4"/>
  <c r="B305" i="4"/>
  <c r="A925" i="4"/>
  <c r="B925" i="4"/>
  <c r="A859" i="4"/>
  <c r="B859" i="4"/>
  <c r="A84" i="4"/>
  <c r="B84" i="4"/>
  <c r="A623" i="4"/>
  <c r="B623" i="4"/>
  <c r="A985" i="4"/>
  <c r="B985" i="4"/>
  <c r="A789" i="4"/>
  <c r="B789" i="4"/>
  <c r="A801" i="4"/>
  <c r="B801" i="4"/>
  <c r="A47" i="4"/>
  <c r="B47" i="4"/>
  <c r="A464" i="4"/>
  <c r="B464" i="4"/>
  <c r="A176" i="4"/>
  <c r="B176" i="4"/>
  <c r="A673" i="4"/>
  <c r="B673" i="4"/>
  <c r="A743" i="4"/>
  <c r="B743" i="4"/>
  <c r="A274" i="4"/>
  <c r="B274" i="4"/>
  <c r="A604" i="4"/>
  <c r="B604" i="4"/>
  <c r="A361" i="4"/>
  <c r="B361" i="4"/>
  <c r="A275" i="4"/>
  <c r="B275" i="4"/>
  <c r="A228" i="4"/>
  <c r="B228" i="4"/>
  <c r="A367" i="4"/>
  <c r="B367" i="4"/>
  <c r="A923" i="4"/>
  <c r="B923" i="4"/>
  <c r="A674" i="4"/>
  <c r="B674" i="4"/>
  <c r="A1041" i="4"/>
  <c r="B1041" i="4"/>
  <c r="A303" i="4"/>
  <c r="B303" i="4"/>
  <c r="A707" i="4"/>
  <c r="B707" i="4"/>
  <c r="A629" i="4"/>
  <c r="B629" i="4"/>
  <c r="A351" i="4"/>
  <c r="B351" i="4"/>
  <c r="A514" i="4"/>
  <c r="B514" i="4"/>
  <c r="A472" i="4"/>
  <c r="B472" i="4"/>
  <c r="A392" i="4"/>
  <c r="B392" i="4"/>
  <c r="A968" i="4"/>
  <c r="B968" i="4"/>
  <c r="A1048" i="4"/>
  <c r="B1048" i="4"/>
  <c r="A994" i="4"/>
  <c r="B994" i="4"/>
  <c r="A863" i="4"/>
  <c r="B863" i="4"/>
  <c r="A112" i="4"/>
  <c r="B112" i="4"/>
  <c r="A571" i="4"/>
  <c r="B571" i="4"/>
  <c r="A534" i="4"/>
  <c r="B534" i="4"/>
  <c r="A911" i="4"/>
  <c r="B911" i="4"/>
  <c r="A795" i="4"/>
  <c r="B795" i="4"/>
  <c r="A747" i="4"/>
  <c r="B747" i="4"/>
  <c r="A850" i="4"/>
  <c r="B850" i="4"/>
  <c r="A638" i="4"/>
  <c r="B638" i="4"/>
  <c r="A261" i="4"/>
  <c r="B261" i="4"/>
  <c r="A658" i="4"/>
  <c r="B658" i="4"/>
  <c r="A1011" i="4"/>
  <c r="B1011" i="4"/>
  <c r="A739" i="4"/>
  <c r="B739" i="4"/>
  <c r="A894" i="4"/>
  <c r="B894" i="4"/>
  <c r="A40" i="4"/>
  <c r="B40" i="4"/>
  <c r="A742" i="4"/>
  <c r="B742" i="4"/>
  <c r="A559" i="4"/>
  <c r="B559" i="4"/>
  <c r="A577" i="4"/>
  <c r="B577" i="4"/>
  <c r="A1060" i="4"/>
  <c r="B1060" i="4"/>
  <c r="A28" i="4"/>
  <c r="B28" i="4"/>
  <c r="A230" i="4"/>
  <c r="B230" i="4"/>
  <c r="A175" i="4"/>
  <c r="B175" i="4"/>
  <c r="A692" i="4"/>
  <c r="B692" i="4"/>
  <c r="A157" i="4"/>
  <c r="B157" i="4"/>
  <c r="A27" i="4"/>
  <c r="B27" i="4"/>
  <c r="A548" i="4"/>
  <c r="B548" i="4"/>
  <c r="A1001" i="4"/>
  <c r="B1001" i="4"/>
  <c r="A1012" i="4"/>
  <c r="B1012" i="4"/>
  <c r="A258" i="4"/>
  <c r="B258" i="4"/>
  <c r="A221" i="4"/>
  <c r="B221" i="4"/>
  <c r="A704" i="4"/>
  <c r="B704" i="4"/>
  <c r="A249" i="4"/>
  <c r="B249" i="4"/>
  <c r="A897" i="4"/>
  <c r="B897" i="4"/>
  <c r="A874" i="4"/>
  <c r="B874" i="4"/>
  <c r="A570" i="4"/>
  <c r="B570" i="4"/>
  <c r="A422" i="4"/>
  <c r="B422" i="4"/>
  <c r="A591" i="4"/>
  <c r="B591" i="4"/>
  <c r="A125" i="4"/>
  <c r="B125" i="4"/>
  <c r="A192" i="4"/>
  <c r="B192" i="4"/>
  <c r="A746" i="4"/>
  <c r="B746" i="4"/>
  <c r="A227" i="4"/>
  <c r="B227" i="4"/>
  <c r="A803" i="4"/>
  <c r="B803" i="4"/>
  <c r="A840" i="4"/>
  <c r="B840" i="4"/>
  <c r="A223" i="4"/>
  <c r="B223" i="4"/>
  <c r="A656" i="4"/>
  <c r="B656" i="4"/>
  <c r="A336" i="4"/>
  <c r="B336" i="4"/>
  <c r="A920" i="4"/>
  <c r="B920" i="4"/>
  <c r="A269" i="4"/>
  <c r="B269" i="4"/>
  <c r="A667" i="4"/>
  <c r="B667" i="4"/>
  <c r="A843" i="4"/>
  <c r="B843" i="4"/>
  <c r="A809" i="4"/>
  <c r="B809" i="4"/>
  <c r="A964" i="4"/>
  <c r="B964" i="4"/>
  <c r="A970" i="4"/>
  <c r="B970" i="4"/>
  <c r="A399" i="4"/>
  <c r="B399" i="4"/>
  <c r="A263" i="4"/>
  <c r="B263" i="4"/>
  <c r="A193" i="4"/>
  <c r="B193" i="4"/>
  <c r="A339" i="4"/>
  <c r="B339" i="4"/>
  <c r="A610" i="4"/>
  <c r="B610" i="4"/>
  <c r="A510" i="4"/>
  <c r="B510" i="4"/>
  <c r="A706" i="4"/>
  <c r="B706" i="4"/>
  <c r="A377" i="4"/>
  <c r="B377" i="4"/>
  <c r="A382" i="4"/>
  <c r="B382" i="4"/>
  <c r="A606" i="4"/>
  <c r="B606" i="4"/>
  <c r="A560" i="4"/>
  <c r="B560" i="4"/>
  <c r="A363" i="4"/>
  <c r="B363" i="4"/>
  <c r="A20" i="4"/>
  <c r="B20" i="4"/>
  <c r="A996" i="4"/>
  <c r="B996" i="4"/>
  <c r="A91" i="4"/>
  <c r="B91" i="4"/>
  <c r="A1015" i="4"/>
  <c r="B1015" i="4"/>
  <c r="A90" i="4"/>
  <c r="B90" i="4"/>
  <c r="A646" i="4"/>
  <c r="B646" i="4"/>
  <c r="A775" i="4"/>
  <c r="B775" i="4"/>
  <c r="A941" i="4"/>
  <c r="B941" i="4"/>
  <c r="A778" i="4"/>
  <c r="B778" i="4"/>
  <c r="A13" i="4"/>
  <c r="B13" i="4"/>
  <c r="A575" i="4"/>
  <c r="B575" i="4"/>
  <c r="A824" i="4"/>
  <c r="B824" i="4"/>
  <c r="A239" i="4"/>
  <c r="B239" i="4"/>
  <c r="A753" i="4"/>
  <c r="B753" i="4"/>
  <c r="A721" i="4"/>
  <c r="B721" i="4"/>
  <c r="A395" i="4"/>
  <c r="B395" i="4"/>
  <c r="A1017" i="4"/>
  <c r="B1017" i="4"/>
  <c r="A756" i="4"/>
  <c r="B756" i="4"/>
  <c r="A798" i="4"/>
  <c r="B798" i="4"/>
  <c r="A415" i="4"/>
  <c r="B415" i="4"/>
  <c r="A817" i="4"/>
  <c r="B817" i="4"/>
  <c r="A780" i="4"/>
  <c r="B780" i="4"/>
  <c r="A38" i="4"/>
  <c r="B38" i="4"/>
  <c r="A771" i="4"/>
  <c r="B771" i="4"/>
  <c r="A458" i="4"/>
  <c r="B458" i="4"/>
  <c r="A1014" i="4"/>
  <c r="B1014" i="4"/>
  <c r="A209" i="4"/>
  <c r="B209" i="4"/>
  <c r="A796" i="4"/>
  <c r="B796" i="4"/>
  <c r="A443" i="4"/>
  <c r="B443" i="4"/>
  <c r="A786" i="4"/>
  <c r="B786" i="4"/>
  <c r="A195" i="4"/>
  <c r="B195" i="4"/>
  <c r="A837" i="4"/>
  <c r="B837" i="4"/>
  <c r="A250" i="4"/>
  <c r="B250" i="4"/>
  <c r="A146" i="4"/>
  <c r="B146" i="4"/>
  <c r="A987" i="4"/>
  <c r="B987" i="4"/>
  <c r="A483" i="4"/>
  <c r="B483" i="4"/>
  <c r="A417" i="4"/>
  <c r="B417" i="4"/>
  <c r="A773" i="4"/>
  <c r="B773" i="4"/>
  <c r="A901" i="4"/>
  <c r="B901" i="4"/>
  <c r="A978" i="4"/>
  <c r="B978" i="4"/>
  <c r="A409" i="4"/>
  <c r="B409" i="4"/>
  <c r="A675" i="4"/>
  <c r="B675" i="4"/>
  <c r="A348" i="4"/>
  <c r="B348" i="4"/>
  <c r="A68" i="4"/>
  <c r="B68" i="4"/>
  <c r="A924" i="4"/>
  <c r="B924" i="4"/>
  <c r="A19" i="4"/>
  <c r="B19" i="4"/>
  <c r="A1057" i="4"/>
  <c r="B1057" i="4"/>
  <c r="A586" i="4"/>
  <c r="B586" i="4"/>
  <c r="A808" i="4"/>
  <c r="B808" i="4"/>
  <c r="A654" i="4"/>
  <c r="B654" i="4"/>
  <c r="A469" i="4"/>
  <c r="B469" i="4"/>
  <c r="A62" i="4"/>
  <c r="B62" i="4"/>
  <c r="A641" i="4"/>
  <c r="B641" i="4"/>
  <c r="A755" i="4"/>
  <c r="B755" i="4"/>
  <c r="A162" i="4"/>
  <c r="B162" i="4"/>
  <c r="A554" i="4"/>
  <c r="B554" i="4"/>
  <c r="A127" i="4"/>
  <c r="B127" i="4"/>
  <c r="A141" i="4"/>
  <c r="B141" i="4"/>
  <c r="A601" i="4"/>
  <c r="B601" i="4"/>
  <c r="A703" i="4"/>
  <c r="B703" i="4"/>
  <c r="A697" i="4"/>
  <c r="B697" i="4"/>
  <c r="A852" i="4"/>
  <c r="B852" i="4"/>
  <c r="A846" i="4"/>
  <c r="B846" i="4"/>
  <c r="A744" i="4"/>
  <c r="B744" i="4"/>
  <c r="A52" i="4"/>
  <c r="B52" i="4"/>
  <c r="A701" i="4"/>
  <c r="B701" i="4"/>
  <c r="A110" i="4"/>
  <c r="B110" i="4"/>
  <c r="A316" i="4"/>
  <c r="B316" i="4"/>
  <c r="A413" i="4"/>
  <c r="B413" i="4"/>
  <c r="A207" i="4"/>
  <c r="B207" i="4"/>
  <c r="A407" i="4"/>
  <c r="B407" i="4"/>
  <c r="A168" i="4"/>
  <c r="B168" i="4"/>
  <c r="A485" i="4"/>
  <c r="B485" i="4"/>
  <c r="A311" i="4"/>
  <c r="B311" i="4"/>
  <c r="A218" i="4"/>
  <c r="B218" i="4"/>
  <c r="A86" i="4"/>
  <c r="B86" i="4"/>
  <c r="A437" i="4"/>
  <c r="B437" i="4"/>
  <c r="A471" i="4"/>
  <c r="B471" i="4"/>
  <c r="A553" i="4"/>
  <c r="B553" i="4"/>
  <c r="A981" i="4"/>
  <c r="B981" i="4"/>
  <c r="A92" i="4"/>
  <c r="B92" i="4"/>
  <c r="A513" i="4"/>
  <c r="B513" i="4"/>
  <c r="A333" i="4"/>
  <c r="B333" i="4"/>
  <c r="A536" i="4"/>
  <c r="B536" i="4"/>
  <c r="A635" i="4"/>
  <c r="B635" i="4"/>
  <c r="A265" i="4"/>
  <c r="B265" i="4"/>
  <c r="A929" i="4"/>
  <c r="B929" i="4"/>
  <c r="A165" i="4"/>
  <c r="B165" i="4"/>
  <c r="A224" i="4"/>
  <c r="B224" i="4"/>
  <c r="A892" i="4"/>
  <c r="B892" i="4"/>
  <c r="A167" i="4"/>
  <c r="B167" i="4"/>
  <c r="A98" i="4"/>
  <c r="B98" i="4"/>
  <c r="A1030" i="4"/>
  <c r="B1030" i="4"/>
  <c r="A424" i="4"/>
  <c r="B424" i="4"/>
  <c r="A42" i="4"/>
  <c r="B42" i="4"/>
  <c r="A172" i="4"/>
  <c r="B172" i="4"/>
  <c r="A682" i="4"/>
  <c r="B682" i="4"/>
  <c r="A1050" i="4"/>
  <c r="B1050" i="4"/>
  <c r="A770" i="4"/>
  <c r="B770" i="4"/>
  <c r="A580" i="4"/>
  <c r="B580" i="4"/>
  <c r="A232" i="4"/>
  <c r="B232" i="4"/>
  <c r="A301" i="4"/>
  <c r="B301" i="4"/>
  <c r="A453" i="4"/>
  <c r="B453" i="4"/>
  <c r="A556" i="4"/>
  <c r="B556" i="4"/>
  <c r="A821" i="4"/>
  <c r="B821" i="4"/>
  <c r="A1007" i="4"/>
  <c r="B1007" i="4"/>
  <c r="A794" i="4"/>
  <c r="B794" i="4"/>
  <c r="A530" i="4"/>
  <c r="B530" i="4"/>
  <c r="A726" i="4"/>
  <c r="B726" i="4"/>
  <c r="A793" i="4"/>
  <c r="B793" i="4"/>
  <c r="A732" i="4"/>
  <c r="B732" i="4"/>
  <c r="A267" i="4"/>
  <c r="B267" i="4"/>
  <c r="A1010" i="4"/>
  <c r="B1010" i="4"/>
  <c r="A252" i="4"/>
  <c r="B252" i="4"/>
  <c r="A676" i="4"/>
  <c r="B676" i="4"/>
  <c r="A11" i="4"/>
  <c r="B11" i="4"/>
  <c r="A347" i="4"/>
  <c r="B347" i="4"/>
  <c r="A1016" i="4"/>
  <c r="B1016" i="4"/>
  <c r="A844" i="4"/>
  <c r="B844" i="4"/>
  <c r="A558" i="4"/>
  <c r="B558" i="4"/>
  <c r="A385" i="4"/>
  <c r="B385" i="4"/>
  <c r="A264" i="4"/>
  <c r="B264" i="4"/>
  <c r="A436" i="4"/>
  <c r="B436" i="4"/>
  <c r="A159" i="4"/>
  <c r="B159" i="4"/>
  <c r="A527" i="4"/>
  <c r="B527" i="4"/>
  <c r="A94" i="4"/>
  <c r="B94" i="4"/>
  <c r="A763" i="4"/>
  <c r="B763" i="4"/>
  <c r="A974" i="4"/>
  <c r="B974" i="4"/>
  <c r="A917" i="4"/>
  <c r="B917" i="4"/>
  <c r="A965" i="4"/>
  <c r="B965" i="4"/>
  <c r="A1042" i="4"/>
  <c r="B1042" i="4"/>
  <c r="A349" i="4"/>
  <c r="B349" i="4"/>
  <c r="A452" i="4"/>
  <c r="B452" i="4"/>
  <c r="A1000" i="4"/>
  <c r="B1000" i="4"/>
  <c r="A64" i="4"/>
  <c r="B64" i="4"/>
  <c r="A900" i="4"/>
  <c r="B900" i="4"/>
  <c r="A710" i="4"/>
  <c r="B710" i="4"/>
  <c r="A123" i="4"/>
  <c r="B123" i="4"/>
  <c r="A353" i="4"/>
  <c r="B353" i="4"/>
  <c r="A823" i="4"/>
  <c r="B823" i="4"/>
  <c r="A83" i="4"/>
  <c r="B83" i="4"/>
  <c r="A976" i="4"/>
  <c r="B976" i="4"/>
  <c r="A93" i="4"/>
  <c r="B93" i="4"/>
  <c r="A700" i="4"/>
  <c r="B700" i="4"/>
  <c r="A659" i="4"/>
  <c r="B659" i="4"/>
  <c r="A142" i="4"/>
  <c r="B142" i="4"/>
  <c r="A473" i="4"/>
  <c r="B473" i="4"/>
  <c r="A260" i="4"/>
  <c r="B260" i="4"/>
  <c r="A749" i="4"/>
  <c r="B749" i="4"/>
  <c r="A517" i="4"/>
  <c r="B517" i="4"/>
  <c r="A43" i="4"/>
  <c r="B43" i="4"/>
  <c r="A579" i="4"/>
  <c r="B579" i="4"/>
  <c r="A434" i="4"/>
  <c r="B434" i="4"/>
  <c r="A326" i="4"/>
  <c r="B326" i="4"/>
  <c r="A369" i="4"/>
  <c r="B369" i="4"/>
  <c r="A370" i="4"/>
  <c r="B370" i="4"/>
  <c r="A881" i="4"/>
  <c r="B881" i="4"/>
  <c r="A1038" i="4"/>
  <c r="B1038" i="4"/>
  <c r="A61" i="4"/>
  <c r="B61" i="4"/>
  <c r="A946" i="4"/>
  <c r="B946" i="4"/>
  <c r="A906" i="4"/>
  <c r="B906" i="4"/>
  <c r="A934" i="4"/>
  <c r="B934" i="4"/>
  <c r="A400" i="4"/>
  <c r="B400" i="4"/>
  <c r="A625" i="4"/>
  <c r="B625" i="4"/>
  <c r="A33" i="4"/>
  <c r="B33" i="4"/>
  <c r="A886" i="4"/>
  <c r="B886" i="4"/>
  <c r="A388" i="4"/>
  <c r="B388" i="4"/>
  <c r="A1043" i="4"/>
  <c r="B1043" i="4"/>
  <c r="A896" i="4"/>
  <c r="B896" i="4"/>
  <c r="A430" i="4"/>
  <c r="B430" i="4"/>
  <c r="A384" i="4"/>
  <c r="B384" i="4"/>
  <c r="A1065" i="4"/>
  <c r="B1065" i="4"/>
  <c r="A757" i="4"/>
  <c r="B757" i="4"/>
  <c r="B56" i="4"/>
  <c r="A56" i="4"/>
</calcChain>
</file>

<file path=xl/sharedStrings.xml><?xml version="1.0" encoding="utf-8"?>
<sst xmlns="http://schemas.openxmlformats.org/spreadsheetml/2006/main" count="18586" uniqueCount="1103">
  <si>
    <t>File</t>
  </si>
  <si>
    <t>Outputs</t>
  </si>
  <si>
    <t>Mean [ms]</t>
  </si>
  <si>
    <t>StdDev [ms]</t>
  </si>
  <si>
    <t>RelStdDev [%]</t>
  </si>
  <si>
    <t>Best [ms]</t>
  </si>
  <si>
    <t>Median [ms]</t>
  </si>
  <si>
    <t>Worst [ms]</t>
  </si>
  <si>
    <t>all\assume\assume.vpr</t>
  </si>
  <si>
    <t>all\assume\assume10.vpr</t>
  </si>
  <si>
    <t>all\assume\assume10QP.vpr</t>
  </si>
  <si>
    <t>all\assume\assume10QPpred.vpr</t>
  </si>
  <si>
    <t>all\assume\assume10QPwand.vpr</t>
  </si>
  <si>
    <t>all\basic\abstract_funcs_and_preds.vpr</t>
  </si>
  <si>
    <t>all\basic\abstract_funcs_and_preds_consistency.vpr</t>
  </si>
  <si>
    <t>all\basic\arithmetic.vpr</t>
  </si>
  <si>
    <t>all\basic\assert.vpr</t>
  </si>
  <si>
    <t>all\basic\consistency1.vpr</t>
  </si>
  <si>
    <t>all\basic\disjunction_fast_20.vpr</t>
  </si>
  <si>
    <t>all\basic\disjunction_slow_20.vpr</t>
  </si>
  <si>
    <t>all\basic\elsif.vpr</t>
  </si>
  <si>
    <t>all\basic\fold.vpr</t>
  </si>
  <si>
    <t>all\basic\func.vpr</t>
  </si>
  <si>
    <t>all\basic\func2.vpr</t>
  </si>
  <si>
    <t>all\basic\func3.vpr</t>
  </si>
  <si>
    <t>all\basic\funcpred.vpr</t>
  </si>
  <si>
    <t>all\basic\goto.vpr</t>
  </si>
  <si>
    <t>all\basic\heap.vpr</t>
  </si>
  <si>
    <t>all\basic\inex.vpr</t>
  </si>
  <si>
    <t>all\basic\let.vpr</t>
  </si>
  <si>
    <t>all\basic\let_consistency_resolver.vpr</t>
  </si>
  <si>
    <t>all\basic\let_consistency_typechecker.vpr</t>
  </si>
  <si>
    <t>all\basic\many_conjuncts.vpr</t>
  </si>
  <si>
    <t>all\basic\methods.vpr</t>
  </si>
  <si>
    <t>all\basic\names.vpr</t>
  </si>
  <si>
    <t>all\basic\new.vpr</t>
  </si>
  <si>
    <t>all\basic\quantifiers.vpr</t>
  </si>
  <si>
    <t>all\basic\regression1.vpr</t>
  </si>
  <si>
    <t>all\basic\syntax.vpr</t>
  </si>
  <si>
    <t>all\basic\syntax2.vpr</t>
  </si>
  <si>
    <t>all\basic\unfolding.vpr</t>
  </si>
  <si>
    <t>all\basic\unique.vpr</t>
  </si>
  <si>
    <t>all\basic\welldef.vpr</t>
  </si>
  <si>
    <t>all\basic\while.vpr</t>
  </si>
  <si>
    <t>all\chalice\AVLTree.iterative.vpr</t>
  </si>
  <si>
    <t>all\chalice\cyclic-list.vpr</t>
  </si>
  <si>
    <t>all\chalice\FoldUnfoldExperiments.vpr</t>
  </si>
  <si>
    <t>all\chalice\framing-fields.vpr</t>
  </si>
  <si>
    <t>all\chalice\framing-functions.vpr</t>
  </si>
  <si>
    <t>all\chalice\internal-bug-1.vpr</t>
  </si>
  <si>
    <t>all\chalice\internal-bug-2.vpr</t>
  </si>
  <si>
    <t>all\chalice\internal-bug-6.vpr</t>
  </si>
  <si>
    <t>all\chalice\internal-bug-7.vpr</t>
  </si>
  <si>
    <t>all\chalice\RingBufferRd.vpr</t>
  </si>
  <si>
    <t>all\chalice\setset.vpr</t>
  </si>
  <si>
    <t>all\chalice\swap.vpr</t>
  </si>
  <si>
    <t>all\chalice\test1.vpr</t>
  </si>
  <si>
    <t>all\chalice\test10.vpr</t>
  </si>
  <si>
    <t>all\chalice\test2.vpr</t>
  </si>
  <si>
    <t>all\chalice\test3.vpr</t>
  </si>
  <si>
    <t>all\chalice\test7.vpr</t>
  </si>
  <si>
    <t>all\chalice\test8.vpr</t>
  </si>
  <si>
    <t>all\domains\domains.vpr</t>
  </si>
  <si>
    <t>all\domains\domains2.vpr</t>
  </si>
  <si>
    <t>all\domains\domains_threshold.vpr</t>
  </si>
  <si>
    <t>all\domains\domains_underspecified.vpr</t>
  </si>
  <si>
    <t>all\functions\basic.vpr</t>
  </si>
  <si>
    <t>all\functions\basic2.vpr</t>
  </si>
  <si>
    <t>all\functions\framing_abstract_functions.vpr</t>
  </si>
  <si>
    <t>all\functions\functions.vpr</t>
  </si>
  <si>
    <t>all\functions\heap_dependent_triggers.vpr</t>
  </si>
  <si>
    <t>all\functions\linkedlists.vpr</t>
  </si>
  <si>
    <t>all\functions\nested.vpr</t>
  </si>
  <si>
    <t>all\functions\recursion.vpr</t>
  </si>
  <si>
    <t>all\functions\recursive_unrolling.vpr</t>
  </si>
  <si>
    <t>all\functions\unfolding.vpr</t>
  </si>
  <si>
    <t>all\functions\unfolding_nonnull.vpr</t>
  </si>
  <si>
    <t>all\heap-dependent_triggers\HeapTriggersForperm.vpr</t>
  </si>
  <si>
    <t>all\heap-dependent_triggers\heapTriggersInhaleExhale.vpr</t>
  </si>
  <si>
    <t>all\heap-dependent_triggers\heapTriggersNested.vpr</t>
  </si>
  <si>
    <t>all\heap-dependent_triggers\testNonQuant.vpr</t>
  </si>
  <si>
    <t>all\heap-dependent_triggers\triggerFoldPackage.vpr</t>
  </si>
  <si>
    <t>all\heap-dependent_triggers\triggerNotInBody.vpr</t>
  </si>
  <si>
    <t>all\heap-dependent_triggers\triggerPred.vpr</t>
  </si>
  <si>
    <t>all\heap-dependent_triggers\triggerWand.vpr</t>
  </si>
  <si>
    <t>all\import\demo\account.vpr</t>
  </si>
  <si>
    <t>all\import\demo\demo.vpr</t>
  </si>
  <si>
    <t>all\import\demo\list.vpr</t>
  </si>
  <si>
    <t>all\import\init_past\liba.vpr</t>
  </si>
  <si>
    <t>all\import\init_past\libb.vpr</t>
  </si>
  <si>
    <t>all\import\init_past\main.vpr</t>
  </si>
  <si>
    <t>all\import\issue203\sub\libA.vpr</t>
  </si>
  <si>
    <t>all\import\issue203\sub\libB.vpr</t>
  </si>
  <si>
    <t>all\import\issue203\main.vpr</t>
  </si>
  <si>
    <t>all\import\loop\main.vpr</t>
  </si>
  <si>
    <t>all\import\standard_import\basic.vpr</t>
  </si>
  <si>
    <t>all\import\standard_import\failing.vpr</t>
  </si>
  <si>
    <t>all\import\standard_import\local_and_standard.vpr</t>
  </si>
  <si>
    <t>all\import\standard_import\local_then_standard.vpr</t>
  </si>
  <si>
    <t>all\import\standard_import\loop_both.vpr</t>
  </si>
  <si>
    <t>all\import\standard_import\loop_local.vpr</t>
  </si>
  <si>
    <t>all\import\standard_import\loop_standard.vpr</t>
  </si>
  <si>
    <t>all\inhale_exhale\basic.vpr</t>
  </si>
  <si>
    <t>all\inhale_exhale\disjunction.vpr</t>
  </si>
  <si>
    <t>all\inhale_exhale\loops.vpr</t>
  </si>
  <si>
    <t>all\inhale_exhale\permissions.vpr</t>
  </si>
  <si>
    <t>all\inhale_exhale\pure_expressions.vpr</t>
  </si>
  <si>
    <t>all\inhale_exhale\wellformedness.vpr</t>
  </si>
  <si>
    <t>all\invariants\loops1.vpr</t>
  </si>
  <si>
    <t>all\invariants\loops2.vpr</t>
  </si>
  <si>
    <t>all\invariants\while1.vpr</t>
  </si>
  <si>
    <t>all\invariants\while2.vpr</t>
  </si>
  <si>
    <t>all\invariants\while3.vpr</t>
  </si>
  <si>
    <t>all\issues\carbon\0002.vpr</t>
  </si>
  <si>
    <t>all\issues\carbon\0004.vpr</t>
  </si>
  <si>
    <t>all\issues\carbon\0005.vpr</t>
  </si>
  <si>
    <t>all\issues\carbon\0006.vpr</t>
  </si>
  <si>
    <t>all\issues\carbon\0008.vpr</t>
  </si>
  <si>
    <t>all\issues\carbon\0030.vpr</t>
  </si>
  <si>
    <t>all\issues\carbon\0042.vpr</t>
  </si>
  <si>
    <t>all\issues\carbon\0045.vpr</t>
  </si>
  <si>
    <t>all\issues\carbon\0049.vpr</t>
  </si>
  <si>
    <t>all\issues\carbon\0052.vpr</t>
  </si>
  <si>
    <t>all\issues\carbon\0053.vpr</t>
  </si>
  <si>
    <t>all\issues\carbon\0054.vpr</t>
  </si>
  <si>
    <t>all\issues\carbon\0055.vpr</t>
  </si>
  <si>
    <t>all\issues\carbon\0056.vpr</t>
  </si>
  <si>
    <t>all\issues\carbon\0059-1.vpr</t>
  </si>
  <si>
    <t>all\issues\carbon\0059-2.vpr</t>
  </si>
  <si>
    <t>all\issues\carbon\0059-3.vpr</t>
  </si>
  <si>
    <t>all\issues\carbon\0059.vpr</t>
  </si>
  <si>
    <t>all\issues\carbon\0060.vpr</t>
  </si>
  <si>
    <t>all\issues\carbon\0061.vpr</t>
  </si>
  <si>
    <t>all\issues\carbon\0063-1.vpr</t>
  </si>
  <si>
    <t>all\issues\carbon\0063.vpr</t>
  </si>
  <si>
    <t>all\issues\carbon\0064.vpr</t>
  </si>
  <si>
    <t>all\issues\carbon\0065.vpr</t>
  </si>
  <si>
    <t>all\issues\carbon\0066.vpr</t>
  </si>
  <si>
    <t>all\issues\carbon\0067.vpr</t>
  </si>
  <si>
    <t>all\issues\carbon\0069.vpr</t>
  </si>
  <si>
    <t>all\issues\carbon\0070.vpr</t>
  </si>
  <si>
    <t>all\issues\carbon\0072.vpr</t>
  </si>
  <si>
    <t>all\issues\carbon\0073.vpr</t>
  </si>
  <si>
    <t>all\issues\carbon\0074.vpr</t>
  </si>
  <si>
    <t>all\issues\carbon\0076.vpr</t>
  </si>
  <si>
    <t>all\issues\carbon\0080.vpr</t>
  </si>
  <si>
    <t>all\issues\carbon\0081.vpr</t>
  </si>
  <si>
    <t>all\issues\carbon\0082.vpr</t>
  </si>
  <si>
    <t>all\issues\carbon\0092.vpr</t>
  </si>
  <si>
    <t>all\issues\carbon\0095.vpr</t>
  </si>
  <si>
    <t>all\issues\carbon\0097.vpr</t>
  </si>
  <si>
    <t>all\issues\carbon\0100.vpr</t>
  </si>
  <si>
    <t>all\issues\carbon\0112.vpr</t>
  </si>
  <si>
    <t>all\issues\carbon\0118.vpr</t>
  </si>
  <si>
    <t>all\issues\carbon\0122.vpr</t>
  </si>
  <si>
    <t>all\issues\carbon\0125.vpr</t>
  </si>
  <si>
    <t>all\issues\carbon\0137.vpr</t>
  </si>
  <si>
    <t>all\issues\carbon\0149.vpr</t>
  </si>
  <si>
    <t>all\issues\carbon\0150.vpr</t>
  </si>
  <si>
    <t>all\issues\carbon\0151.vpr</t>
  </si>
  <si>
    <t>all\issues\carbon\0157.vpr</t>
  </si>
  <si>
    <t>all\issues\carbon\0160.vpr</t>
  </si>
  <si>
    <t>all\issues\carbon\0165.vpr</t>
  </si>
  <si>
    <t>all\issues\carbon\0170.vpr</t>
  </si>
  <si>
    <t>all\issues\carbon\0172.vpr</t>
  </si>
  <si>
    <t>all\issues\carbon\0173.vpr</t>
  </si>
  <si>
    <t>all\issues\carbon\0177.vpr</t>
  </si>
  <si>
    <t>all\issues\carbon\0178.vpr</t>
  </si>
  <si>
    <t>all\issues\carbon\0179.vpr</t>
  </si>
  <si>
    <t>all\issues\carbon\0181.vpr</t>
  </si>
  <si>
    <t>all\issues\carbon\0188.vpr</t>
  </si>
  <si>
    <t>all\issues\carbon\0192.vpr</t>
  </si>
  <si>
    <t>all\issues\carbon\0195.vpr</t>
  </si>
  <si>
    <t>all\issues\carbon\0196.vpr</t>
  </si>
  <si>
    <t>all\issues\carbon\0200.vpr</t>
  </si>
  <si>
    <t>all\issues\carbon\0202.vpr</t>
  </si>
  <si>
    <t>all\issues\carbon\0203.vpr</t>
  </si>
  <si>
    <t>all\issues\carbon\0204.vpr</t>
  </si>
  <si>
    <t>all\issues\carbon\0206.vpr</t>
  </si>
  <si>
    <t>all\issues\carbon\0207.vpr</t>
  </si>
  <si>
    <t>all\issues\carbon\0209.vpr</t>
  </si>
  <si>
    <t>all\issues\carbon\0211.vpr</t>
  </si>
  <si>
    <t>all\issues\carbon\0213.vpr</t>
  </si>
  <si>
    <t>all\issues\carbon\0219.vpr</t>
  </si>
  <si>
    <t>all\issues\carbon\0222.vpr</t>
  </si>
  <si>
    <t>all\issues\carbon\0223.vpr</t>
  </si>
  <si>
    <t>all\issues\carbon\0236.vpr</t>
  </si>
  <si>
    <t>all\issues\carbon\0237.vpr</t>
  </si>
  <si>
    <t>all\issues\carbon\0238.vpr</t>
  </si>
  <si>
    <t>all\issues\carbon\0239.vpr</t>
  </si>
  <si>
    <t>all\issues\carbon\0240.vpr</t>
  </si>
  <si>
    <t>all\issues\carbon\0241.vpr</t>
  </si>
  <si>
    <t>all\issues\carbon\0251.vpr</t>
  </si>
  <si>
    <t>all\issues\carbon\0259.vpr</t>
  </si>
  <si>
    <t>all\issues\carbon\0262.vpr</t>
  </si>
  <si>
    <t>all\issues\carbon\0264.vpr</t>
  </si>
  <si>
    <t>all\issues\carbon\0265.vpr</t>
  </si>
  <si>
    <t>all\issues\carbon\0282.vpr</t>
  </si>
  <si>
    <t>all\issues\silicon\0005a.vpr</t>
  </si>
  <si>
    <t>all\issues\silicon\0005b.vpr</t>
  </si>
  <si>
    <t>all\issues\silicon\0006.vpr</t>
  </si>
  <si>
    <t>all\issues\silicon\0008.vpr</t>
  </si>
  <si>
    <t>all\issues\silicon\0011.vpr</t>
  </si>
  <si>
    <t>all\issues\silicon\0030.vpr</t>
  </si>
  <si>
    <t>all\issues\silicon\0033.vpr</t>
  </si>
  <si>
    <t>all\issues\silicon\0034.vpr</t>
  </si>
  <si>
    <t>all\issues\silicon\0037.vpr</t>
  </si>
  <si>
    <t>all\issues\silicon\0039a.vpr</t>
  </si>
  <si>
    <t>all\issues\silicon\0039b.vpr</t>
  </si>
  <si>
    <t>all\issues\silicon\0041.vpr</t>
  </si>
  <si>
    <t>all\issues\silicon\0042.vpr</t>
  </si>
  <si>
    <t>all\issues\silicon\0043.vpr</t>
  </si>
  <si>
    <t>all\issues\silicon\0045.vpr</t>
  </si>
  <si>
    <t>all\issues\silicon\0046.vpr</t>
  </si>
  <si>
    <t>all\issues\silicon\0047.vpr</t>
  </si>
  <si>
    <t>all\issues\silicon\0053.vpr</t>
  </si>
  <si>
    <t>all\issues\silicon\0054.vpr</t>
  </si>
  <si>
    <t>all\issues\silicon\0057.vpr</t>
  </si>
  <si>
    <t>all\issues\silicon\0072.vpr</t>
  </si>
  <si>
    <t>all\issues\silicon\0075_AVLTree.nokeys.vpr</t>
  </si>
  <si>
    <t>all\issues\silicon\0083.vpr</t>
  </si>
  <si>
    <t>all\issues\silicon\0084.vpr</t>
  </si>
  <si>
    <t>all\issues\silicon\0087.vpr</t>
  </si>
  <si>
    <t>all\issues\silicon\0088.vpr</t>
  </si>
  <si>
    <t>all\issues\silicon\0091.vpr</t>
  </si>
  <si>
    <t>all\issues\silicon\0092.vpr</t>
  </si>
  <si>
    <t>all\issues\silicon\0094.vpr</t>
  </si>
  <si>
    <t>all\issues\silicon\0097.vpr</t>
  </si>
  <si>
    <t>all\issues\silicon\0110.vpr</t>
  </si>
  <si>
    <t>all\issues\silicon\0112.vpr</t>
  </si>
  <si>
    <t>all\issues\silicon\0113.vpr</t>
  </si>
  <si>
    <t>all\issues\silicon\0114.vpr</t>
  </si>
  <si>
    <t>all\issues\silicon\0117.vpr</t>
  </si>
  <si>
    <t>all\issues\silicon\0118-reduced.vpr</t>
  </si>
  <si>
    <t>all\issues\silicon\0118.vpr</t>
  </si>
  <si>
    <t>all\issues\silicon\0119.vpr</t>
  </si>
  <si>
    <t>all\issues\silicon\0120a.vpr</t>
  </si>
  <si>
    <t>all\issues\silicon\0120b.vpr</t>
  </si>
  <si>
    <t>all\issues\silicon\0127.vpr</t>
  </si>
  <si>
    <t>all\issues\silicon\0134.vpr</t>
  </si>
  <si>
    <t>all\issues\silicon\0135.vpr</t>
  </si>
  <si>
    <t>all\issues\silicon\0138.vpr</t>
  </si>
  <si>
    <t>all\issues\silicon\0144.vpr</t>
  </si>
  <si>
    <t>all\issues\silicon\0146.vpr</t>
  </si>
  <si>
    <t>all\issues\silicon\0152.vpr</t>
  </si>
  <si>
    <t>all\issues\silicon\0153.vpr</t>
  </si>
  <si>
    <t>all\issues\silicon\0154-1.vpr</t>
  </si>
  <si>
    <t>all\issues\silicon\0154.vpr</t>
  </si>
  <si>
    <t>all\issues\silicon\0155.vpr</t>
  </si>
  <si>
    <t>all\issues\silicon\0157-1.vpr</t>
  </si>
  <si>
    <t>all\issues\silicon\0157.vpr</t>
  </si>
  <si>
    <t>all\issues\silicon\0159.vpr</t>
  </si>
  <si>
    <t>all\issues\silicon\0161.vpr</t>
  </si>
  <si>
    <t>all\issues\silicon\0162.vpr</t>
  </si>
  <si>
    <t>all\issues\silicon\0163.vpr</t>
  </si>
  <si>
    <t>all\issues\silicon\0164.vpr</t>
  </si>
  <si>
    <t>all\issues\silicon\0165.vpr</t>
  </si>
  <si>
    <t>all\issues\silicon\0166.vpr</t>
  </si>
  <si>
    <t>all\issues\silicon\0167.vpr</t>
  </si>
  <si>
    <t>all\issues\silicon\0171.vpr</t>
  </si>
  <si>
    <t>all\issues\silicon\0172.vpr</t>
  </si>
  <si>
    <t>all\issues\silicon\0183.vpr</t>
  </si>
  <si>
    <t>all\issues\silicon\0186.vpr</t>
  </si>
  <si>
    <t>all\issues\silicon\0195.vpr</t>
  </si>
  <si>
    <t>all\issues\silicon\0197.vpr</t>
  </si>
  <si>
    <t>all\issues\silicon\0200.vpr</t>
  </si>
  <si>
    <t>all\issues\silicon\0203.vpr</t>
  </si>
  <si>
    <t>all\issues\silicon\0207.vpr</t>
  </si>
  <si>
    <t>all\issues\silicon\0209.vpr</t>
  </si>
  <si>
    <t>all\issues\silicon\0210.vpr</t>
  </si>
  <si>
    <t>all\issues\silicon\0213.vpr</t>
  </si>
  <si>
    <t>all\issues\silicon\0215.vpr</t>
  </si>
  <si>
    <t>all\issues\silicon\0216.vpr</t>
  </si>
  <si>
    <t>all\issues\silicon\0217.vpr</t>
  </si>
  <si>
    <t>all\issues\silicon\0219.vpr</t>
  </si>
  <si>
    <t>all\issues\silicon\0221.vpr</t>
  </si>
  <si>
    <t>all\issues\silicon\0222.vpr</t>
  </si>
  <si>
    <t>all\issues\silicon\0224.vpr</t>
  </si>
  <si>
    <t>all\issues\silicon\0225.vpr</t>
  </si>
  <si>
    <t>all\issues\silicon\0227.vpr</t>
  </si>
  <si>
    <t>all\issues\silicon\0228a.vpr</t>
  </si>
  <si>
    <t>all\issues\silicon\0228b.vpr</t>
  </si>
  <si>
    <t>all\issues\silicon\0228c.vpr</t>
  </si>
  <si>
    <t>all\issues\silicon\0229.vpr</t>
  </si>
  <si>
    <t>all\issues\silicon\0231.vpr</t>
  </si>
  <si>
    <t>all\issues\silicon\0232.vpr</t>
  </si>
  <si>
    <t>all\issues\silicon\0236.vpr</t>
  </si>
  <si>
    <t>all\issues\silicon\0237.vpr</t>
  </si>
  <si>
    <t>all\issues\silicon\0240.vpr</t>
  </si>
  <si>
    <t>all\issues\silicon\0241.vpr</t>
  </si>
  <si>
    <t>all\issues\silicon\0242a.vpr</t>
  </si>
  <si>
    <t>all\issues\silicon\0242b.vpr</t>
  </si>
  <si>
    <t>all\issues\silicon\0249.vpr</t>
  </si>
  <si>
    <t>all\issues\silicon\0252.vpr</t>
  </si>
  <si>
    <t>all\issues\silicon\0263.vpr</t>
  </si>
  <si>
    <t>all\issues\silicon\0264.vpr</t>
  </si>
  <si>
    <t>all\issues\silicon\0267a.vpr</t>
  </si>
  <si>
    <t>all\issues\silicon\0267b.vpr</t>
  </si>
  <si>
    <t>all\issues\silicon\0269.vpr</t>
  </si>
  <si>
    <t>all\issues\silicon\0270.vpr</t>
  </si>
  <si>
    <t>all\issues\silicon\0276.vpr</t>
  </si>
  <si>
    <t>all\issues\silicon\0277.vpr</t>
  </si>
  <si>
    <t>all\issues\silicon\0279.vpr</t>
  </si>
  <si>
    <t>all\issues\silicon\0281.vpr</t>
  </si>
  <si>
    <t>all\issues\silicon\0282.vpr</t>
  </si>
  <si>
    <t>all\issues\silicon\0283.vpr</t>
  </si>
  <si>
    <t>all\issues\silicon\0285.vpr</t>
  </si>
  <si>
    <t>all\issues\silicon\0286.vpr</t>
  </si>
  <si>
    <t>all\issues\silicon\0287.vpr</t>
  </si>
  <si>
    <t>all\issues\silicon\0288.vpr</t>
  </si>
  <si>
    <t>all\issues\silicon\0290.vpr</t>
  </si>
  <si>
    <t>all\issues\silicon\0291.vpr</t>
  </si>
  <si>
    <t>all\issues\silicon\0292.vpr</t>
  </si>
  <si>
    <t>all\issues\silicon\0293.vpr</t>
  </si>
  <si>
    <t>all\issues\silicon\0294.vpr</t>
  </si>
  <si>
    <t>all\issues\silicon\0297.vpr</t>
  </si>
  <si>
    <t>all\issues\silicon\0299.vpr</t>
  </si>
  <si>
    <t>all\issues\silicon\0302.vpr</t>
  </si>
  <si>
    <t>all\issues\silicon\0310a.vpr</t>
  </si>
  <si>
    <t>all\issues\silicon\0310b.vpr</t>
  </si>
  <si>
    <t>all\issues\silicon\0312.vpr</t>
  </si>
  <si>
    <t>all\issues\silicon\0313a.vpr</t>
  </si>
  <si>
    <t>all\issues\silicon\0313b.vpr</t>
  </si>
  <si>
    <t>all\issues\silicon\0314.vpr</t>
  </si>
  <si>
    <t>all\issues\silicon\0314a.vpr</t>
  </si>
  <si>
    <t>all\issues\silicon\0314b.vpr</t>
  </si>
  <si>
    <t>all\issues\silicon\0314d.vpr</t>
  </si>
  <si>
    <t>all\issues\silicon\0324.vpr</t>
  </si>
  <si>
    <t>all\issues\silicon\0326.vpr</t>
  </si>
  <si>
    <t>all\issues\silicon\0328a.vpr</t>
  </si>
  <si>
    <t>all\issues\silicon\0328b.vpr</t>
  </si>
  <si>
    <t>all\issues\silicon\0331.vpr</t>
  </si>
  <si>
    <t>all\issues\silicon\0333.vpr</t>
  </si>
  <si>
    <t>all\issues\silicon\0334.vpr</t>
  </si>
  <si>
    <t>all\issues\silicon\0335.vpr</t>
  </si>
  <si>
    <t>all\issues\silicon\0336a.vpr</t>
  </si>
  <si>
    <t>all\issues\silicon\0336b.vpr</t>
  </si>
  <si>
    <t>all\issues\silicon\0340.vpr</t>
  </si>
  <si>
    <t>all\issues\silicon\0345.vpr</t>
  </si>
  <si>
    <t>all\issues\silicon\0346.vpr</t>
  </si>
  <si>
    <t>all\issues\silicon\0348.vpr</t>
  </si>
  <si>
    <t>all\issues\silicon\0351.vpr</t>
  </si>
  <si>
    <t>all\issues\silicon\0352.vpr</t>
  </si>
  <si>
    <t>all\issues\silicon\0365.vpr</t>
  </si>
  <si>
    <t>all\issues\silicon\0368.vpr</t>
  </si>
  <si>
    <t>all\issues\silicon\0370.vpr</t>
  </si>
  <si>
    <t>all\issues\silicon\0378a.vpr</t>
  </si>
  <si>
    <t>all\issues\silicon\0378b.vpr</t>
  </si>
  <si>
    <t>all\issues\silicon\0379a.vpr</t>
  </si>
  <si>
    <t>all\issues\silicon\0379b.vpr</t>
  </si>
  <si>
    <t>all\issues\silicon\0381.vpr</t>
  </si>
  <si>
    <t>all\issues\silicon\0383a.vpr</t>
  </si>
  <si>
    <t>all\issues\silicon\0383b.vpr</t>
  </si>
  <si>
    <t>all\issues\silicon\0384.vpr</t>
  </si>
  <si>
    <t>all\issues\silicon\0388.vpr</t>
  </si>
  <si>
    <t>all\issues\silicon\0393a.vpr</t>
  </si>
  <si>
    <t>all\issues\silicon\0393b.vpr</t>
  </si>
  <si>
    <t>all\issues\silicon\0394.vpr</t>
  </si>
  <si>
    <t>all\issues\silicon\0395a.vpr</t>
  </si>
  <si>
    <t>all\issues\silicon\0395b.vpr</t>
  </si>
  <si>
    <t>all\issues\silicon\0400.vpr</t>
  </si>
  <si>
    <t>all\issues\silicon\unofficial001.vpr</t>
  </si>
  <si>
    <t>all\issues\silicon\unofficial002.vpr</t>
  </si>
  <si>
    <t>all\issues\silicon\unofficial003.vpr</t>
  </si>
  <si>
    <t>all\issues\silicon\unofficial004.vpr</t>
  </si>
  <si>
    <t>all\issues\silicon\unofficial005.vpr</t>
  </si>
  <si>
    <t>all\issues\silicon\unofficial006.vpr</t>
  </si>
  <si>
    <t>all\issues\silicon\unofficial007.vpr</t>
  </si>
  <si>
    <t>all\issues\silicon\unofficial008.vpr</t>
  </si>
  <si>
    <t>all\issues\silver\0003.vpr</t>
  </si>
  <si>
    <t>all\issues\silver\0004.vpr</t>
  </si>
  <si>
    <t>all\issues\silver\0007.vpr</t>
  </si>
  <si>
    <t>all\issues\silver\0008.vpr</t>
  </si>
  <si>
    <t>all\issues\silver\0009.vpr</t>
  </si>
  <si>
    <t>all\issues\silver\0010.vpr</t>
  </si>
  <si>
    <t>all\issues\silver\0011.vpr</t>
  </si>
  <si>
    <t>all\issues\silver\0012.vpr</t>
  </si>
  <si>
    <t>all\issues\silver\0013.vpr</t>
  </si>
  <si>
    <t>all\issues\silver\0014.vpr</t>
  </si>
  <si>
    <t>all\issues\silver\0015.vpr</t>
  </si>
  <si>
    <t>all\issues\silver\0017.vpr</t>
  </si>
  <si>
    <t>all\issues\silver\0018.vpr</t>
  </si>
  <si>
    <t>all\issues\silver\0019.vpr</t>
  </si>
  <si>
    <t>all\issues\silver\0021.vpr</t>
  </si>
  <si>
    <t>all\issues\silver\0022.vpr</t>
  </si>
  <si>
    <t>all\issues\silver\0024.vpr</t>
  </si>
  <si>
    <t>all\issues\silver\0025.vpr</t>
  </si>
  <si>
    <t>all\issues\silver\0026.vpr</t>
  </si>
  <si>
    <t>all\issues\silver\0027.vpr</t>
  </si>
  <si>
    <t>all\issues\silver\0029.vpr</t>
  </si>
  <si>
    <t>all\issues\silver\0030.vpr</t>
  </si>
  <si>
    <t>all\issues\silver\0031.vpr</t>
  </si>
  <si>
    <t>all\issues\silver\0033.vpr</t>
  </si>
  <si>
    <t>all\issues\silver\0035.vpr</t>
  </si>
  <si>
    <t>all\issues\silver\0036.vpr</t>
  </si>
  <si>
    <t>all\issues\silver\0037.vpr</t>
  </si>
  <si>
    <t>all\issues\silver\0038-1.vpr</t>
  </si>
  <si>
    <t>all\issues\silver\0038.vpr</t>
  </si>
  <si>
    <t>all\issues\silver\0039.vpr</t>
  </si>
  <si>
    <t>all\issues\silver\0040.vpr</t>
  </si>
  <si>
    <t>all\issues\silver\0046a.vpr</t>
  </si>
  <si>
    <t>all\issues\silver\0046b.vpr</t>
  </si>
  <si>
    <t>all\issues\silver\0047.vpr</t>
  </si>
  <si>
    <t>all\issues\silver\0047b.vpr</t>
  </si>
  <si>
    <t>all\issues\silver\0048.vpr</t>
  </si>
  <si>
    <t>all\issues\silver\0050.vpr</t>
  </si>
  <si>
    <t>all\issues\silver\0051.vpr</t>
  </si>
  <si>
    <t>all\issues\silver\0054.vpr</t>
  </si>
  <si>
    <t>all\issues\silver\0056.vpr</t>
  </si>
  <si>
    <t>all\issues\silver\0059.vpr</t>
  </si>
  <si>
    <t>all\issues\silver\0062.vpr</t>
  </si>
  <si>
    <t>all\issues\silver\0063.vpr</t>
  </si>
  <si>
    <t>all\issues\silver\0065.vpr</t>
  </si>
  <si>
    <t>all\issues\silver\0067.vpr</t>
  </si>
  <si>
    <t>all\issues\silver\0068.vpr</t>
  </si>
  <si>
    <t>all\issues\silver\0069.vpr</t>
  </si>
  <si>
    <t>all\issues\silver\0072.vpr</t>
  </si>
  <si>
    <t>all\issues\silver\0073-1.vpr</t>
  </si>
  <si>
    <t>all\issues\silver\0073.vpr</t>
  </si>
  <si>
    <t>all\issues\silver\0077.vpr</t>
  </si>
  <si>
    <t>all\issues\silver\0078.vpr</t>
  </si>
  <si>
    <t>all\issues\silver\0081.vpr</t>
  </si>
  <si>
    <t>all\issues\silver\0084.vpr</t>
  </si>
  <si>
    <t>all\issues\silver\0085.vpr</t>
  </si>
  <si>
    <t>all\issues\silver\0086.vpr</t>
  </si>
  <si>
    <t>all\issues\silver\0088-1.vpr</t>
  </si>
  <si>
    <t>all\issues\silver\0088.vpr</t>
  </si>
  <si>
    <t>all\issues\silver\0090.vpr</t>
  </si>
  <si>
    <t>all\issues\silver\0091.vpr</t>
  </si>
  <si>
    <t>all\issues\silver\0092.vpr</t>
  </si>
  <si>
    <t>all\issues\silver\0093.vpr</t>
  </si>
  <si>
    <t>all\issues\silver\0102.vpr</t>
  </si>
  <si>
    <t>all\issues\silver\0105-1.vpr</t>
  </si>
  <si>
    <t>all\issues\silver\0105.vpr</t>
  </si>
  <si>
    <t>all\issues\silver\0106-1.vpr</t>
  </si>
  <si>
    <t>all\issues\silver\0106.vpr</t>
  </si>
  <si>
    <t>all\issues\silver\0108.vpr</t>
  </si>
  <si>
    <t>all\issues\silver\0114-1.vpr</t>
  </si>
  <si>
    <t>all\issues\silver\0114.vpr</t>
  </si>
  <si>
    <t>all\issues\silver\0116.vpr</t>
  </si>
  <si>
    <t>all\issues\silver\0117.vpr</t>
  </si>
  <si>
    <t>all\issues\silver\0118.vpr</t>
  </si>
  <si>
    <t>all\issues\silver\0120.vpr</t>
  </si>
  <si>
    <t>all\issues\silver\0126.vpr</t>
  </si>
  <si>
    <t>all\issues\silver\0127-1.vpr</t>
  </si>
  <si>
    <t>all\issues\silver\0127-2.vpr</t>
  </si>
  <si>
    <t>all\issues\silver\0127.vpr</t>
  </si>
  <si>
    <t>all\issues\silver\0128.vpr</t>
  </si>
  <si>
    <t>all\issues\silver\0129.vpr</t>
  </si>
  <si>
    <t>all\issues\silver\0130.vpr</t>
  </si>
  <si>
    <t>all\issues\silver\0131.vpr</t>
  </si>
  <si>
    <t>all\issues\silver\0132.vpr</t>
  </si>
  <si>
    <t>all\issues\silver\0137.vpr</t>
  </si>
  <si>
    <t>all\issues\silver\0138.vpr</t>
  </si>
  <si>
    <t>all\issues\silver\0139.vpr</t>
  </si>
  <si>
    <t>all\issues\silver\0140.vpr</t>
  </si>
  <si>
    <t>all\issues\silver\0142.vpr</t>
  </si>
  <si>
    <t>all\issues\silver\0148.vpr</t>
  </si>
  <si>
    <t>all\issues\silver\0151.vpr</t>
  </si>
  <si>
    <t>all\issues\silver\0152.vpr</t>
  </si>
  <si>
    <t>all\issues\silver\0155.vpr</t>
  </si>
  <si>
    <t>all\issues\silver\0158.vpr</t>
  </si>
  <si>
    <t>all\issues\silver\0159.vpr</t>
  </si>
  <si>
    <t>all\issues\silver\0160.vpr</t>
  </si>
  <si>
    <t>all\issues\silver\0162-1.vpr</t>
  </si>
  <si>
    <t>all\issues\silver\0162-2.vpr</t>
  </si>
  <si>
    <t>all\issues\silver\0164.vpr</t>
  </si>
  <si>
    <t>all\issues\silver\0165.vpr</t>
  </si>
  <si>
    <t>all\issues\silver\0167-1.vpr</t>
  </si>
  <si>
    <t>all\issues\silver\0167-2.vpr</t>
  </si>
  <si>
    <t>all\issues\silver\0168.vpr</t>
  </si>
  <si>
    <t>all\issues\silver\0168_lib.vpr</t>
  </si>
  <si>
    <t>all\issues\silver\0170.vpr</t>
  </si>
  <si>
    <t>all\issues\silver\0172.vpr</t>
  </si>
  <si>
    <t>all\issues\silver\0174.vpr</t>
  </si>
  <si>
    <t>all\issues\silver\0175.vpr</t>
  </si>
  <si>
    <t>all\issues\silver\0175b.vpr</t>
  </si>
  <si>
    <t>all\issues\silver\0176.vpr</t>
  </si>
  <si>
    <t>all\issues\silver\0177-1.vpr</t>
  </si>
  <si>
    <t>all\issues\silver\0177-2.vpr</t>
  </si>
  <si>
    <t>all\issues\silver\0177-3.vpr</t>
  </si>
  <si>
    <t>all\issues\silver\0178-1.vpr</t>
  </si>
  <si>
    <t>all\issues\silver\0178-2.vpr</t>
  </si>
  <si>
    <t>all\issues\silver\0178-3.vpr</t>
  </si>
  <si>
    <t>all\issues\silver\0179.vpr</t>
  </si>
  <si>
    <t>all\issues\silver\0180.vpr</t>
  </si>
  <si>
    <t>all\issues\silver\0182.vpr</t>
  </si>
  <si>
    <t>all\issues\silver\0183-1.vpr</t>
  </si>
  <si>
    <t>all\issues\silver\0183-2.vpr</t>
  </si>
  <si>
    <t>all\issues\silver\0189.vpr</t>
  </si>
  <si>
    <t>all\issues\silver\0190.vpr</t>
  </si>
  <si>
    <t>all\issues\silver\0192.vpr</t>
  </si>
  <si>
    <t>all\issues\silver\0193.vpr</t>
  </si>
  <si>
    <t>all\issues\silver\0198.vpr</t>
  </si>
  <si>
    <t>all\issues\silver\0200.vpr</t>
  </si>
  <si>
    <t>all\issues\silver\0201.vpr</t>
  </si>
  <si>
    <t>all\issues\silver\0202.vpr</t>
  </si>
  <si>
    <t>all\issues\silver\0204.vpr</t>
  </si>
  <si>
    <t>all\issues\silver\0205.vpr</t>
  </si>
  <si>
    <t>all\issues\silver\0207.vpr</t>
  </si>
  <si>
    <t>all\issues\silver\0208.vpr</t>
  </si>
  <si>
    <t>all\issues\silver\0209.vpr</t>
  </si>
  <si>
    <t>all\issues\silver\0210.vpr</t>
  </si>
  <si>
    <t>all\issues\silver\0211.vpr</t>
  </si>
  <si>
    <t>all\issues\silver\0212.vpr</t>
  </si>
  <si>
    <t>all\issues\silver\0213a.vpr</t>
  </si>
  <si>
    <t>all\issues\silver\0213b.vpr</t>
  </si>
  <si>
    <t>all\issues\silver\0213c.vpr</t>
  </si>
  <si>
    <t>all\issues\silver\0213d.vpr</t>
  </si>
  <si>
    <t>all\issues\silver\0214.vpr</t>
  </si>
  <si>
    <t>all\issues\silver\0215-1.vpr</t>
  </si>
  <si>
    <t>all\issues\silver\0215-2.vpr</t>
  </si>
  <si>
    <t>all\issues\silver\0217.vpr</t>
  </si>
  <si>
    <t>all\issues\silver\0218a.vpr</t>
  </si>
  <si>
    <t>all\issues\silver\0218b.vpr</t>
  </si>
  <si>
    <t>all\issues\silver\0219.vpr</t>
  </si>
  <si>
    <t>all\issues\silver\0222.vpr</t>
  </si>
  <si>
    <t>all\issues\silver\0226.vpr</t>
  </si>
  <si>
    <t>all\issues\silver\0227.vpr</t>
  </si>
  <si>
    <t>all\issues\silver\0230.vpr</t>
  </si>
  <si>
    <t>all\issues\silver\0233.vpr</t>
  </si>
  <si>
    <t>all\issues\silver\0235-1.vpr</t>
  </si>
  <si>
    <t>all\issues\silver\0235-2.vpr</t>
  </si>
  <si>
    <t>all\issues\silver\0235-3.vpr</t>
  </si>
  <si>
    <t>all\issues\silver\0238.vpr</t>
  </si>
  <si>
    <t>all\issues\silver\0239-1.vpr</t>
  </si>
  <si>
    <t>all\issues\silver\0239-2.vpr</t>
  </si>
  <si>
    <t>all\issues\silver\0239-3.vpr</t>
  </si>
  <si>
    <t>all\issues\silver\0247.vpr</t>
  </si>
  <si>
    <t>all\issues\silver\0251.vpr</t>
  </si>
  <si>
    <t>all\issues\silver\0257.vpr</t>
  </si>
  <si>
    <t>all\issues\silver\0258.vpr</t>
  </si>
  <si>
    <t>all\issues\silver\0260.vpr</t>
  </si>
  <si>
    <t>all\issues\silver\0266-2.vpr</t>
  </si>
  <si>
    <t>all\issues\silver\0271-1.vpr</t>
  </si>
  <si>
    <t>all\issues\silver\0271-2.vpr</t>
  </si>
  <si>
    <t>all\issues\silver\0274.vpr</t>
  </si>
  <si>
    <t>all\issues\silver\79.vpr</t>
  </si>
  <si>
    <t>all\macros\capture_avoiding_substitution-1.vpr</t>
  </si>
  <si>
    <t>all\macros\capture_avoiding_substitution-2.vpr</t>
  </si>
  <si>
    <t>all\macros\capture_avoiding_substitution-3.vpr</t>
  </si>
  <si>
    <t>all\macros\complex.vpr</t>
  </si>
  <si>
    <t>all\macros\complexExp.vpr</t>
  </si>
  <si>
    <t>all\macros\define.vpr</t>
  </si>
  <si>
    <t>all\macros\define_consistency.vpr</t>
  </si>
  <si>
    <t>all\macros\define_consistency_typechecker.vpr</t>
  </si>
  <si>
    <t>all\macros\define_nested.vpr</t>
  </si>
  <si>
    <t>all\macros\simple.vpr</t>
  </si>
  <si>
    <t>all\macros\simple2Broken.vpr</t>
  </si>
  <si>
    <t>all\multisets\multisets.vpr</t>
  </si>
  <si>
    <t>all\old\branching_labelled_old.vpr</t>
  </si>
  <si>
    <t>all\old\duplicate_label.vpr</t>
  </si>
  <si>
    <t>all\old\labelled_old.vpr</t>
  </si>
  <si>
    <t>all\old\old.vpr</t>
  </si>
  <si>
    <t>all\permissions\aliasing.vpr</t>
  </si>
  <si>
    <t>all\permissions\forperm.vpr</t>
  </si>
  <si>
    <t>all\permissions\framing_none_perms.vpr</t>
  </si>
  <si>
    <t>all\permissions\loops.vpr</t>
  </si>
  <si>
    <t>all\permissions\negative_amounts.vpr</t>
  </si>
  <si>
    <t>all\permissions\perm.vpr</t>
  </si>
  <si>
    <t>all\permissions\possibly_none_perms.vpr</t>
  </si>
  <si>
    <t>all\permissions\various.vpr</t>
  </si>
  <si>
    <t>all\permission_introspection\forpermCheck.vpr</t>
  </si>
  <si>
    <t>all\permission_introspection\forpermFields.vpr</t>
  </si>
  <si>
    <t>all\permission_introspection\forpermInhaleExhale.vpr</t>
  </si>
  <si>
    <t>all\permission_introspection\forpermMisc.vpr</t>
  </si>
  <si>
    <t>all\permission_introspection\forpermPredicatesAdvanced.vpr</t>
  </si>
  <si>
    <t>all\permission_introspection\forpermPredicatesSimple.vpr</t>
  </si>
  <si>
    <t>all\permission_introspection\forpermQP.vpr</t>
  </si>
  <si>
    <t>all\permission_introspection\forpermTypecheck.vpr</t>
  </si>
  <si>
    <t>all\permission_introspection\forpermWands.vpr</t>
  </si>
  <si>
    <t>all\permission_introspection\permWandAlias.vpr</t>
  </si>
  <si>
    <t>all\permission_introspection\permWandApply.vpr</t>
  </si>
  <si>
    <t>all\permission_introspection\permWandInhale.vpr</t>
  </si>
  <si>
    <t>all\permission_introspection\permWandQP.vpr</t>
  </si>
  <si>
    <t>all\predicates\arguments.vpr</t>
  </si>
  <si>
    <t>all\predicates\different_field_types.vpr</t>
  </si>
  <si>
    <t>all\predicates\lseg.vpr</t>
  </si>
  <si>
    <t>all\predicates\receiverless.vpr</t>
  </si>
  <si>
    <t>all\predicates\unfolding.vpr</t>
  </si>
  <si>
    <t>all\predicates\unfolding_exhale.vpr</t>
  </si>
  <si>
    <t>all\sequences\binarySearchSeq.vpr</t>
  </si>
  <si>
    <t>all\sequences\nil.vpr</t>
  </si>
  <si>
    <t>all\sequences\sequences.vpr</t>
  </si>
  <si>
    <t>all\sequences\sequence_incompletenesses.vpr</t>
  </si>
  <si>
    <t>all\sets\sets.vpr</t>
  </si>
  <si>
    <t>all\third_party\stefan_recent\testCollections.vpr</t>
  </si>
  <si>
    <t>all\third_party\stefan_recent\testGoto1.vpr</t>
  </si>
  <si>
    <t>all\third_party\stefan_recent\testGoto2.vpr</t>
  </si>
  <si>
    <t>all\third_party\stefan_recent\testHistoryApplication.vpr</t>
  </si>
  <si>
    <t>all\third_party\stefan_recent\testHistoryLemmasPVL.vpr</t>
  </si>
  <si>
    <t>all\third_party\stefan_recent\testHistoryLoop.vpr</t>
  </si>
  <si>
    <t>all\third_party\stefan_recent\testHistoryProcessesPVL.vpr</t>
  </si>
  <si>
    <t>all\third_party\stefan_recent\testHistoryThreadsApplication.vpr</t>
  </si>
  <si>
    <t>all\third_party\stefan_recent\testHistoryThreadsLemmasPVL.vpr</t>
  </si>
  <si>
    <t>all\third_party\stefan_recent\testHistoryThreadsProcessesPVL.vpr</t>
  </si>
  <si>
    <t>all\third_party\stefan_recent\testListAppend.vpr</t>
  </si>
  <si>
    <t>all\third_party\stefan_recent\testLockSetDemo.vpr</t>
  </si>
  <si>
    <t>all\third_party\stefan_recent\testLoopInvariant.vpr</t>
  </si>
  <si>
    <t>all\third_party\stefan_recent\testLoopInvariantE1.vpr</t>
  </si>
  <si>
    <t>all\third_party\stefan_recent\testPVLLocks.vpr</t>
  </si>
  <si>
    <t>all\third_party\stefan_recent\testPVLSyntax.vpr</t>
  </si>
  <si>
    <t>all\third_party\stefan_recent\testThreadInheritance.vpr</t>
  </si>
  <si>
    <t>all\third_party\stefan_recent\testThreadInheritanceE1.vpr</t>
  </si>
  <si>
    <t>all\third_party\stefan_recent\testThreadInheritanceE2.vpr</t>
  </si>
  <si>
    <t>all\third_party\stefan_recent\testThreadInheritanceReal.vpr</t>
  </si>
  <si>
    <t>all\third_party\stefan_recent\testTreeRecursive.vpr</t>
  </si>
  <si>
    <t>all\third_party\stefan_recent\testTreeWand.vpr</t>
  </si>
  <si>
    <t>all\third_party\stefan_recent\testTreeWandE1.vpr</t>
  </si>
  <si>
    <t>all\third_party\stefan_recent\testTreeWandE2.vpr</t>
  </si>
  <si>
    <t>all\third_party\stefan_recent\testValue1.vpr</t>
  </si>
  <si>
    <t>all\third_party\stefan_recent\testValue2.vpr</t>
  </si>
  <si>
    <t>all\third_party\stefan_recent\testWandDemo.vpr</t>
  </si>
  <si>
    <t>all\third_party\stefan_recent\test_example1.vpr</t>
  </si>
  <si>
    <t>all\third_party\stefan_recent\test_example2.vpr</t>
  </si>
  <si>
    <t>all\third_party\stefan_recent\test_example3.vpr</t>
  </si>
  <si>
    <t>all\third_party\stefan_recent\test_example4.vpr</t>
  </si>
  <si>
    <t>all\third_party\stefan_recent\test_fibonacci.vpr</t>
  </si>
  <si>
    <t>all\third_party\stefan_recent\test_functions.vpr</t>
  </si>
  <si>
    <t>all\third_party\stefan_recent\test_list.vpr</t>
  </si>
  <si>
    <t>all\third_party\stefan_recent\test_vector_add_pvl.vpr</t>
  </si>
  <si>
    <t>all\third_party\stefan_recent\test_zero.vpr</t>
  </si>
  <si>
    <t>all\third_party\stefan_recent\test_zero_err.vpr</t>
  </si>
  <si>
    <t>all\third_party\vercors\vercors_magic_wand_demo.encoded.chalice.vpr</t>
  </si>
  <si>
    <t>all\third_party\forward-dep.vpr</t>
  </si>
  <si>
    <t>all\third_party\loop-inv-bug.vpr</t>
  </si>
  <si>
    <t>all\third_party\testHistoryApplication.vpr</t>
  </si>
  <si>
    <t>all\third_party\testHistoryApplicationPVL.vpr</t>
  </si>
  <si>
    <t>all\third_party\testHistoryAxioms.vpr</t>
  </si>
  <si>
    <t>all\third_party\testHistoryProcesses.vpr</t>
  </si>
  <si>
    <t>all\third_party\testHistoryProcessesPVL.vpr</t>
  </si>
  <si>
    <t>all\third_party\testLoopInvariant.vpr</t>
  </si>
  <si>
    <t>all\third_party\testLoopInvariantE1.vpr</t>
  </si>
  <si>
    <t>capture_avoidance\capture_avoidance_rule_1.vpr</t>
  </si>
  <si>
    <t>capture_avoidance\capture_avoidance_rule_2.vpr</t>
  </si>
  <si>
    <t>capture_avoidance\capture_avoidance_rule_3.vpr</t>
  </si>
  <si>
    <t>cfgtests\determinism\if.vpr</t>
  </si>
  <si>
    <t>cfgtests\determinism\while.vpr</t>
  </si>
  <si>
    <t>examples\binary-search\binary-search-array.vpr</t>
  </si>
  <si>
    <t>examples\binary-search\binary-search-seq.vpr</t>
  </si>
  <si>
    <t>examples\graph-copy\graph-copy.vpr</t>
  </si>
  <si>
    <t>examples\graph-marking\graph-marking.vpr</t>
  </si>
  <si>
    <t>examples\max_array\max-array-elimination.vpr</t>
  </si>
  <si>
    <t>examples\max_array\max-array-standard.vpr</t>
  </si>
  <si>
    <t>examples\parallel-array-replace\parallel-array-replace.vpr</t>
  </si>
  <si>
    <t>examples\quickselect\arrays_quickselect_rec.vpr</t>
  </si>
  <si>
    <t>examples\quickselect\arrays_quickselect_rec_index-shifting.vpr</t>
  </si>
  <si>
    <t>examples\tree-delete-min\tree_delete_min.vpr</t>
  </si>
  <si>
    <t>examples\vmcai2016\arraylist-quantified-permissions.vpr</t>
  </si>
  <si>
    <t>examples\vmcai2016\encoding-adts.vpr</t>
  </si>
  <si>
    <t>examples\vmcai2016\linked-list-predicates.vpr</t>
  </si>
  <si>
    <t>graphs\static\examples\graph_mark.vpr</t>
  </si>
  <si>
    <t>graphs\static\examples\list_reverse.vpr</t>
  </si>
  <si>
    <t>graphs\static\examples\ring-insert.vpr</t>
  </si>
  <si>
    <t>graphs\static\outlines\list_append.vpr</t>
  </si>
  <si>
    <t>graphs\static\tests\binary\create_edge1.vpr</t>
  </si>
  <si>
    <t>graphs\static\tests\lists\create_edge1.vpr</t>
  </si>
  <si>
    <t>graphs\static\tests\lists\delete_edge1.vpr</t>
  </si>
  <si>
    <t>graphs\static\tests\lists\framing1.vpr</t>
  </si>
  <si>
    <t>graphs\static\tests\lists\framing2.vpr</t>
  </si>
  <si>
    <t>graphs\static\unsound\list-swap.vpr</t>
  </si>
  <si>
    <t>graphs\empty.vpr</t>
  </si>
  <si>
    <t>import\standard_import_tests\loop_all\la.vpr</t>
  </si>
  <si>
    <t>import\standard_import_tests\loop_all\lb.vpr</t>
  </si>
  <si>
    <t>import\standard_import_tests\loop_local\la.vpr</t>
  </si>
  <si>
    <t>import\standard_import_tests\loop_local\lb.vpr</t>
  </si>
  <si>
    <t>import\standard_import_tests\loop_standard\la.vpr</t>
  </si>
  <si>
    <t>import\standard_import_tests\loop_standard\lb.vpr</t>
  </si>
  <si>
    <t>import\standard_import_tests\basic_inc.vpr</t>
  </si>
  <si>
    <t>import\standard_import_tests\local_and_standard_inc.vpr</t>
  </si>
  <si>
    <t>plugintests\pluginimport.vpr</t>
  </si>
  <si>
    <t>plugintests\plugininput.vpr</t>
  </si>
  <si>
    <t>quantifiedcombinations\dependency.vpr</t>
  </si>
  <si>
    <t>quantifiedcombinations\forall.vpr</t>
  </si>
  <si>
    <t>quantifiedcombinations\functions.vpr</t>
  </si>
  <si>
    <t>quantifiedcombinations\independence.vpr</t>
  </si>
  <si>
    <t>quantifiedcombinations\injectivity.vpr</t>
  </si>
  <si>
    <t>quantifiedcombinations\multiple_quantifiers.vpr</t>
  </si>
  <si>
    <t>quantifiedcombinations\no_condition.vpr</t>
  </si>
  <si>
    <t>quantifiedcombinations\perm.vpr</t>
  </si>
  <si>
    <t>quantifiedcombinations\write_permission.vpr</t>
  </si>
  <si>
    <t>quantifiedpermissions\consistency\foralls.vpr</t>
  </si>
  <si>
    <t>quantifiedpermissions\consistency\permissions.vpr</t>
  </si>
  <si>
    <t>quantifiedpermissions\issues\issue_0059.vpr</t>
  </si>
  <si>
    <t>quantifiedpermissions\issues\issue_0060.vpr</t>
  </si>
  <si>
    <t>quantifiedpermissions\issues\issue_0062.vpr</t>
  </si>
  <si>
    <t>quantifiedpermissions\issues\issue_0063.vpr</t>
  </si>
  <si>
    <t>quantifiedpermissions\issues\issue_0064.vpr</t>
  </si>
  <si>
    <t>quantifiedpermissions\issues\issue_0065.vpr</t>
  </si>
  <si>
    <t>quantifiedpermissions\issues\issue_0066.vpr</t>
  </si>
  <si>
    <t>quantifiedpermissions\issues\issue_0067.vpr</t>
  </si>
  <si>
    <t>quantifiedpermissions\issues\issue_0073.vpr</t>
  </si>
  <si>
    <t>quantifiedpermissions\issues\issue_0077.vpr</t>
  </si>
  <si>
    <t>quantifiedpermissions\issues\issue_0078-distilled.vpr</t>
  </si>
  <si>
    <t>quantifiedpermissions\issues\issue_0078-working.vpr</t>
  </si>
  <si>
    <t>quantifiedpermissions\issues\issue_0078.vpr</t>
  </si>
  <si>
    <t>quantifiedpermissions\issues\issue_0079.vpr</t>
  </si>
  <si>
    <t>quantifiedpermissions\issues\issue_0080.vpr</t>
  </si>
  <si>
    <t>quantifiedpermissions\issues\issue_0081.vpr</t>
  </si>
  <si>
    <t>quantifiedpermissions\issues\issue_0081b.vpr</t>
  </si>
  <si>
    <t>quantifiedpermissions\issues\issue_0085.vpr</t>
  </si>
  <si>
    <t>quantifiedpermissions\issues\issue_0085a.vpr</t>
  </si>
  <si>
    <t>quantifiedpermissions\issues\issue_0095.vpr</t>
  </si>
  <si>
    <t>quantifiedpermissions\issues\issue_0096.vpr</t>
  </si>
  <si>
    <t>quantifiedpermissions\issues\issue_0098.vpr</t>
  </si>
  <si>
    <t>quantifiedpermissions\issues\issue_0099.vpr</t>
  </si>
  <si>
    <t>quantifiedpermissions\issues\issue_0102.vpr</t>
  </si>
  <si>
    <t>quantifiedpermissions\issues\issue_0121.vpr</t>
  </si>
  <si>
    <t>quantifiedpermissions\issues\issue_0122.vpr</t>
  </si>
  <si>
    <t>quantifiedpermissions\issues\issue_0124.vpr</t>
  </si>
  <si>
    <t>quantifiedpermissions\issues\issue_0139.vpr</t>
  </si>
  <si>
    <t>quantifiedpermissions\issues\issue_0142.vpr</t>
  </si>
  <si>
    <t>quantifiedpermissions\issues\issue_0147.vpr</t>
  </si>
  <si>
    <t>quantifiedpermissions\issues\issue_0149.vpr</t>
  </si>
  <si>
    <t>quantifiedpermissions\issues\issue_0170.vpr</t>
  </si>
  <si>
    <t>quantifiedpermissions\issues\issue_0176.vpr</t>
  </si>
  <si>
    <t>quantifiedpermissions\issues\issue_0179.vpr</t>
  </si>
  <si>
    <t>quantifiedpermissions\issues\issue_0184.vpr</t>
  </si>
  <si>
    <t>quantifiedpermissions\issues\issue_0205.vpr</t>
  </si>
  <si>
    <t>quantifiedpermissions\issues\unofficial_0001.vpr</t>
  </si>
  <si>
    <t>quantifiedpermissions\issues\unofficial_0002.vpr</t>
  </si>
  <si>
    <t>quantifiedpermissions\issues\unofficial_0003.vpr</t>
  </si>
  <si>
    <t>quantifiedpermissions\issues\unofficial_0004.vpr</t>
  </si>
  <si>
    <t>quantifiedpermissions\misc\arrays.vpr</t>
  </si>
  <si>
    <t>quantifiedpermissions\misc\countfalse.vpr</t>
  </si>
  <si>
    <t>quantifiedpermissions\misc\dutch-flag.vpr</t>
  </si>
  <si>
    <t>quantifiedpermissions\misc\functions.vpr</t>
  </si>
  <si>
    <t>quantifiedpermissions\misc\functions2.vpr</t>
  </si>
  <si>
    <t>quantifiedpermissions\misc\heap_dependent_triggers.vpr</t>
  </si>
  <si>
    <t>quantifiedpermissions\misc\misc1.vpr</t>
  </si>
  <si>
    <t>quantifiedpermissions\misc\performance.vpr</t>
  </si>
  <si>
    <t>quantifiedpermissions\misc\repeated_reading.vpr</t>
  </si>
  <si>
    <t>quantifiedpermissions\misc\snapshots_partial_fvfs.vpr</t>
  </si>
  <si>
    <t>quantifiedpermissions\misc\triggers_field_deref.vpr</t>
  </si>
  <si>
    <t>quantifiedpermissions\misc\unbounded.vpr</t>
  </si>
  <si>
    <t>quantifiedpermissions\sequences\array.vpr</t>
  </si>
  <si>
    <t>quantifiedpermissions\sequences\bsearch.vpr</t>
  </si>
  <si>
    <t>quantifiedpermissions\sequences\exhaleseqparts.vpr</t>
  </si>
  <si>
    <t>quantifiedpermissions\sequences\linked-list-qp-append.vpr</t>
  </si>
  <si>
    <t>quantifiedpermissions\sequences\mergesort.vpr</t>
  </si>
  <si>
    <t>quantifiedpermissions\sequences\parallel_max.vpr</t>
  </si>
  <si>
    <t>quantifiedpermissions\sequences\parallel_qsort.vpr</t>
  </si>
  <si>
    <t>quantifiedpermissions\sequences\random_access.vpr</t>
  </si>
  <si>
    <t>quantifiedpermissions\sequences\self_framing.vpr</t>
  </si>
  <si>
    <t>quantifiedpermissions\sequences\seqsingleelements.vpr</t>
  </si>
  <si>
    <t>quantifiedpermissions\sequences\seq_pure.vpr</t>
  </si>
  <si>
    <t>quantifiedpermissions\sequences\snapshots1.vpr</t>
  </si>
  <si>
    <t>quantifiedpermissions\sequences\snapshots2.vpr</t>
  </si>
  <si>
    <t>quantifiedpermissions\sequences\test1.vpr</t>
  </si>
  <si>
    <t>quantifiedpermissions\sequences\test2.vpr</t>
  </si>
  <si>
    <t>quantifiedpermissions\sequences\wildcardedold.vpr</t>
  </si>
  <si>
    <t>quantifiedpermissions\sets\access.vpr</t>
  </si>
  <si>
    <t>quantifiedpermissions\sets\assignments.vpr</t>
  </si>
  <si>
    <t>quantifiedpermissions\sets\constraining_permissions.vpr</t>
  </si>
  <si>
    <t>quantifiedpermissions\sets\consumepureforall.vpr</t>
  </si>
  <si>
    <t>quantifiedpermissions\sets\emptyforall.vpr</t>
  </si>
  <si>
    <t>quantifiedpermissions\sets\forall.vpr</t>
  </si>
  <si>
    <t>quantifiedpermissions\sets\forall_exhale.vpr</t>
  </si>
  <si>
    <t>quantifiedpermissions\sets\forall_exhale_single_elements.vpr</t>
  </si>
  <si>
    <t>quantifiedpermissions\sets\functions.vpr</t>
  </si>
  <si>
    <t>quantifiedpermissions\sets\generalised_shape.vpr</t>
  </si>
  <si>
    <t>quantifiedpermissions\sets\nonnull.vpr</t>
  </si>
  <si>
    <t>quantifiedpermissions\sets\quantification_over_pred_permissions.vpr</t>
  </si>
  <si>
    <t>quantifiedpermissions\sets\quantifiedvalues.vpr</t>
  </si>
  <si>
    <t>quantifiedpermissions\sets\snapshots1.vpr</t>
  </si>
  <si>
    <t>quantifiedpermissions\sets\snapshots2.vpr</t>
  </si>
  <si>
    <t>quantifiedpermissions\sets\snapshots3.vpr</t>
  </si>
  <si>
    <t>quantifiedpermissions\sets\unionfind.vpr</t>
  </si>
  <si>
    <t>quantifiedpermissions\sets\unionone.vpr</t>
  </si>
  <si>
    <t>quantifiedpermissions\third_party\array-sum.vpr</t>
  </si>
  <si>
    <t>quantifiedpermissions\third_party\array_problem.vpr</t>
  </si>
  <si>
    <t>quantifiedpermissions\third_party\back.vpr</t>
  </si>
  <si>
    <t>quantifiedpermissions\third_party\blom01.vpr</t>
  </si>
  <si>
    <t>quantifiedpermissions\third_party\blom02.vpr</t>
  </si>
  <si>
    <t>quantifiedpermissions\third_party\blom03.vpr</t>
  </si>
  <si>
    <t>quantifiedpermissions\third_party\fmse-2015-04-16.vpr</t>
  </si>
  <si>
    <t>quantifiedpermissions\third_party\fwd.vpr</t>
  </si>
  <si>
    <t>quantifiedpermissions\third_party\max-two-range.vpr</t>
  </si>
  <si>
    <t>quantifiedpermissions\third_party\par_id.vpr</t>
  </si>
  <si>
    <t>quantifiedpermissions\third_party\shift.vpr</t>
  </si>
  <si>
    <t>quantifiedpermissions\third_party\summation.vpr</t>
  </si>
  <si>
    <t>quantifiedpermissions\third_party\testAccessSubmatrix.vpr</t>
  </si>
  <si>
    <t>quantifiedpermissions\third_party\testAccessSubmatrixErr1.vpr</t>
  </si>
  <si>
    <t>quantifiedpermissions\third_party\testDepParLoop.vpr</t>
  </si>
  <si>
    <t>quantifiedpermissions\third_party\testDepParLoopBack.vpr</t>
  </si>
  <si>
    <t>quantifiedpermissions\third_party\testDepParLoopBackE1.vpr</t>
  </si>
  <si>
    <t>quantifiedpermissions\third_party\testDepParLoopE1.vpr</t>
  </si>
  <si>
    <t>quantifiedpermissions\third_party\testHistogram.vpr</t>
  </si>
  <si>
    <t>quantifiedpermissions\third_party\testNestedDoubleIC.vpr</t>
  </si>
  <si>
    <t>quantifiedpermissions\third_party\testNestedSingleIC.vpr</t>
  </si>
  <si>
    <t>quantifiedpermissions\third_party\testTranspose.vpr</t>
  </si>
  <si>
    <t>quantifiedpermissions\third_party\testZeroArray.vpr</t>
  </si>
  <si>
    <t>quantifiedpermissions\third_party\testZeroArrayC.vpr</t>
  </si>
  <si>
    <t>quantifiedpermissions\third_party\testZeroArrayE1.vpr</t>
  </si>
  <si>
    <t>quantifiedpermissions\third_party\testZeroArrayJava.vpr</t>
  </si>
  <si>
    <t>quantifiedpermissions\third_party\testZeroArraySilicon.vpr</t>
  </si>
  <si>
    <t>quantifiedpermissions\third_party\testZeroMatrix.vpr</t>
  </si>
  <si>
    <t>quantifiedpermissions\third_party\testZeroSubmatrix.vpr</t>
  </si>
  <si>
    <t>quantifiedpermissions\third_party\test_array.vpr</t>
  </si>
  <si>
    <t>quantifiedpermissions\third_party\test_backward_dep_c.vpr</t>
  </si>
  <si>
    <t>quantifiedpermissions\third_party\test_backward_dep_drf_c.vpr</t>
  </si>
  <si>
    <t>quantifiedpermissions\third_party\test_backward_dep_e1_c.vpr</t>
  </si>
  <si>
    <t>quantifiedpermissions\third_party\test_binomial_auto.vpr</t>
  </si>
  <si>
    <t>quantifiedpermissions\third_party\test_binomial_noauto.vpr</t>
  </si>
  <si>
    <t>quantifiedpermissions\third_party\test_forward_dep_c.vpr</t>
  </si>
  <si>
    <t>quantifiedpermissions\third_party\test_forward_dep_drf_c.vpr</t>
  </si>
  <si>
    <t>quantifiedpermissions\third_party\test_forward_dep_e1_c.vpr</t>
  </si>
  <si>
    <t>quantifiedpermissions\third_party\test_forward_dep_noauto_pvl.vpr</t>
  </si>
  <si>
    <t>quantifiedpermissions\third_party\test_forward_dep_pvl.vpr</t>
  </si>
  <si>
    <t>quantifiedpermissions\third_party\test_idx_3.vpr</t>
  </si>
  <si>
    <t>quantifiedpermissions\third_party\test_indep_loop_drf_c.vpr</t>
  </si>
  <si>
    <t>quantifiedpermissions\third_party\test_IterationExample.vpr</t>
  </si>
  <si>
    <t>quantifiedpermissions\third_party\test_kernel_example_pvl.vpr</t>
  </si>
  <si>
    <t>quantifiedpermissions\third_party\test_kernel_example_v2_pvl.vpr</t>
  </si>
  <si>
    <t>quantifiedpermissions\third_party\test_kernel_example_v3_pvl.vpr</t>
  </si>
  <si>
    <t>quantifiedpermissions\third_party\test_par_id.vpr</t>
  </si>
  <si>
    <t>quantifiedpermissions\third_party\test_vector_add_c.vpr</t>
  </si>
  <si>
    <t>quantifiedpermissions\third_party\test_zero_array_pvl.vpr</t>
  </si>
  <si>
    <t>quantifiedpermissions\third_party\test_zero_matrix_pvl.vpr</t>
  </si>
  <si>
    <t>quantifiedpermissions\third_party\trigger-z3-bug.vpr</t>
  </si>
  <si>
    <t>quantifiedpermissions\third_party\ZeroArray.vpr</t>
  </si>
  <si>
    <t>quantifiedpredicates\arity\fold_arity1.vpr</t>
  </si>
  <si>
    <t>quantifiedpredicates\arity\qpprod_arity.vpr</t>
  </si>
  <si>
    <t>quantifiedpredicates\arity\spexhale_arity.vpr</t>
  </si>
  <si>
    <t>quantifiedpredicates\arity\spprod_arity.vpr</t>
  </si>
  <si>
    <t>quantifiedpredicates\arity\unfolding_arity.vpr</t>
  </si>
  <si>
    <t>quantifiedpredicates\arity\unfold_arity1.vpr</t>
  </si>
  <si>
    <t>quantifiedpredicates\basic\array.vpr</t>
  </si>
  <si>
    <t>quantifiedpredicates\basic\exhale.vpr</t>
  </si>
  <si>
    <t>quantifiedpredicates\basic\foralls.vpr</t>
  </si>
  <si>
    <t>quantifiedpredicates\basic\functions1.vpr</t>
  </si>
  <si>
    <t>quantifiedpredicates\basic\independence.vpr</t>
  </si>
  <si>
    <t>quantifiedpredicates\basic\injectivity.vpr</t>
  </si>
  <si>
    <t>quantifiedpredicates\basic\knownfolded.vpr</t>
  </si>
  <si>
    <t>quantifiedpredicates\basic\partial_permissions.vpr</t>
  </si>
  <si>
    <t>quantifiedpredicates\basic\permissions.vpr</t>
  </si>
  <si>
    <t>quantifiedpredicates\basic\qp_exhale.vpr</t>
  </si>
  <si>
    <t>quantifiedpredicates\basic\recursive.vpr</t>
  </si>
  <si>
    <t>quantifiedpredicates\basic\triggers.vpr</t>
  </si>
  <si>
    <t>quantifiedpredicates\examples\list.vpr</t>
  </si>
  <si>
    <t>quantifiedpredicates\examples\list_false.vpr</t>
  </si>
  <si>
    <t>quantifiedpredicates\issues\array_exhale.vpr</t>
  </si>
  <si>
    <t>quantifiedpredicates\issues\array_exhale2.vpr</t>
  </si>
  <si>
    <t>quantifiedpredicates\issues\trigger_check.vpr</t>
  </si>
  <si>
    <t>quantifiedpredicates\issues\unfolding.vpr</t>
  </si>
  <si>
    <t>quantifiedpredicates\issues\wildcards.vpr</t>
  </si>
  <si>
    <t>quantifiedpredicates\predicates\arguments.vpr</t>
  </si>
  <si>
    <t>transformations\ComplexMatching\complex.vpr</t>
  </si>
  <si>
    <t>transformations\ComplexMatching\complexRef.vpr</t>
  </si>
  <si>
    <t>transformations\ComplexMatching\simple.vpr</t>
  </si>
  <si>
    <t>transformations\ComplexMatching\simpleRef.vpr</t>
  </si>
  <si>
    <t>transformations\CopyPropagation\complex.vpr</t>
  </si>
  <si>
    <t>transformations\CopyPropagation\complexRef.vpr</t>
  </si>
  <si>
    <t>transformations\CopyPropagation\simple.vpr</t>
  </si>
  <si>
    <t>transformations\CopyPropagation\simpleRef.vpr</t>
  </si>
  <si>
    <t>transformations\CountAdditions\nested.vpr</t>
  </si>
  <si>
    <t>transformations\CountAdditions\simple.vpr</t>
  </si>
  <si>
    <t>transformations\CountAdditions\traverseEverything.vpr</t>
  </si>
  <si>
    <t>transformations\DisjunctionToInhaleExhale\functions.vpr</t>
  </si>
  <si>
    <t>transformations\DisjunctionToInhaleExhale\functionsRef.vpr</t>
  </si>
  <si>
    <t>transformations\DisjunctionToInhaleExhale\nested.vpr</t>
  </si>
  <si>
    <t>transformations\DisjunctionToInhaleExhale\nestedRef.vpr</t>
  </si>
  <si>
    <t>transformations\DisjunctionToInhaleExhale\simple.vpr</t>
  </si>
  <si>
    <t>transformations\DisjunctionToInhaleExhale\simpleRef.vpr</t>
  </si>
  <si>
    <t>transformations\FoldConstants\complex.vpr</t>
  </si>
  <si>
    <t>transformations\FoldConstants\complexRef.vpr</t>
  </si>
  <si>
    <t>transformations\FoldConstants\simple.vpr</t>
  </si>
  <si>
    <t>transformations\FoldConstants\simpleRef.vpr</t>
  </si>
  <si>
    <t>transformations\IfThenElseTest\complex.vpr</t>
  </si>
  <si>
    <t>transformations\IfThenElseTest\complexRef.vpr</t>
  </si>
  <si>
    <t>transformations\IfThenElseTest\simple.vpr</t>
  </si>
  <si>
    <t>transformations\IfThenElseTest\simpleRef.vpr</t>
  </si>
  <si>
    <t>transformations\ImplicationSimplification\complex.vpr</t>
  </si>
  <si>
    <t>transformations\ImplicationSimplification\complexRef.vpr</t>
  </si>
  <si>
    <t>transformations\ImplicationSimplification\simple.vpr</t>
  </si>
  <si>
    <t>transformations\ImplicationSimplification\simpleRef.vpr</t>
  </si>
  <si>
    <t>transformations\ImplicationsToDisjunction\nested.vpr</t>
  </si>
  <si>
    <t>transformations\ImplicationsToDisjunction\nestedRef.vpr</t>
  </si>
  <si>
    <t>transformations\ImplicationsToDisjunction\simple.vpr</t>
  </si>
  <si>
    <t>transformations\ImplicationsToDisjunction\simpleRef.vpr</t>
  </si>
  <si>
    <t>transformations\ImplicationsToDisjunction\traverseEverything.vpr</t>
  </si>
  <si>
    <t>transformations\ImplicationsToDisjunction\traverseEverythingRef.vpr</t>
  </si>
  <si>
    <t>transformations\Imports\complex.vpr</t>
  </si>
  <si>
    <t>transformations\Imports\complexRef.vpr</t>
  </si>
  <si>
    <t>transformations\Imports\complex_other1.vpr</t>
  </si>
  <si>
    <t>transformations\Imports\complex_other2.vpr</t>
  </si>
  <si>
    <t>transformations\Imports\cyclic.vpr</t>
  </si>
  <si>
    <t>transformations\Imports\cyclicRef.vpr</t>
  </si>
  <si>
    <t>transformations\Imports\cyclic_other.vpr</t>
  </si>
  <si>
    <t>transformations\Imports\cyclic_other2.vpr</t>
  </si>
  <si>
    <t>transformations\Imports\simple.vpr</t>
  </si>
  <si>
    <t>transformations\Imports\simpleRef.vpr</t>
  </si>
  <si>
    <t>transformations\Imports\simple_other.vpr</t>
  </si>
  <si>
    <t>transformations\Macros\Expansion\simple.vpr</t>
  </si>
  <si>
    <t>transformations\Macros\Expansion\simple2.vpr</t>
  </si>
  <si>
    <t>transformations\Macros\Expansion\simple2Ref.vpr</t>
  </si>
  <si>
    <t>transformations\Macros\Expansion\simpleArgs.vpr</t>
  </si>
  <si>
    <t>transformations\Macros\Expansion\simpleArgs2.vpr</t>
  </si>
  <si>
    <t>transformations\Macros\Expansion\simpleArgs2Ref.vpr</t>
  </si>
  <si>
    <t>transformations\Macros\Expansion\simpleArgsExp.vpr</t>
  </si>
  <si>
    <t>transformations\Macros\Expansion\simpleArgsExpRef.vpr</t>
  </si>
  <si>
    <t>transformations\Macros\Expansion\simpleArgsRef.vpr</t>
  </si>
  <si>
    <t>transformations\Macros\Expansion\simpleExp.vpr</t>
  </si>
  <si>
    <t>transformations\Macros\Expansion\simpleExpRef.vpr</t>
  </si>
  <si>
    <t>transformations\Macros\Expansion\simpleMethod.vpr</t>
  </si>
  <si>
    <t>transformations\Macros\Expansion\simpleMethodExp.vpr</t>
  </si>
  <si>
    <t>transformations\Macros\Expansion\simpleMethodExpRef.vpr</t>
  </si>
  <si>
    <t>transformations\Macros\Expansion\simpleMethodRef.vpr</t>
  </si>
  <si>
    <t>transformations\Macros\Expansion\simpleRef.vpr</t>
  </si>
  <si>
    <t>transformations\Macros\Hygienic\collision.vpr</t>
  </si>
  <si>
    <t>transformations\Macros\Hygienic\collision2.vpr</t>
  </si>
  <si>
    <t>transformations\Macros\Hygienic\collision2Ref.vpr</t>
  </si>
  <si>
    <t>transformations\Macros\Hygienic\collisionRef.vpr</t>
  </si>
  <si>
    <t>transformations\Macros\Hygienic\forall.vpr</t>
  </si>
  <si>
    <t>transformations\Macros\Hygienic\forallRef.vpr</t>
  </si>
  <si>
    <t>transformations\Macros\Hygienic\loopConstruction.vpr</t>
  </si>
  <si>
    <t>transformations\Macros\Hygienic\loopConstructionRef.vpr</t>
  </si>
  <si>
    <t>transformations\Macros\Hygienic\nested.vpr</t>
  </si>
  <si>
    <t>transformations\Macros\Hygienic\nestedRef.vpr</t>
  </si>
  <si>
    <t>transformations\Macros\Hygienic\simple.vpr</t>
  </si>
  <si>
    <t>transformations\Macros\Hygienic\simpleRef.vpr</t>
  </si>
  <si>
    <t>transformations\ManyToOneAssert\interrupted.vpr</t>
  </si>
  <si>
    <t>transformations\ManyToOneAssert\interruptedRef.vpr</t>
  </si>
  <si>
    <t>transformations\ManyToOneAssert\nested.vpr</t>
  </si>
  <si>
    <t>transformations\ManyToOneAssert\nestedBlocks.vpr</t>
  </si>
  <si>
    <t>transformations\ManyToOneAssert\nestedBlocksRef.vpr</t>
  </si>
  <si>
    <t>transformations\ManyToOneAssert\nestedRef.vpr</t>
  </si>
  <si>
    <t>transformations\ManyToOneAssert\simple.vpr</t>
  </si>
  <si>
    <t>transformations\ManyToOneAssert\simpleRef.vpr</t>
  </si>
  <si>
    <t>transformations\MethodCallDesugaring\simple.vpr</t>
  </si>
  <si>
    <t>transformations\MethodCallDesugaring\simpleRef.vpr</t>
  </si>
  <si>
    <t>transformations\MethodCallDesugaring\test.vpr</t>
  </si>
  <si>
    <t>transformations\MethodCallDesugaring\withArgs.vpr</t>
  </si>
  <si>
    <t>transformations\MethodCallDesugaring\withArgsNRes.vpr</t>
  </si>
  <si>
    <t>transformations\MethodCallDesugaring\withArgsNResRef.vpr</t>
  </si>
  <si>
    <t>transformations\MethodCallDesugaring\withArgsRef.vpr</t>
  </si>
  <si>
    <t>transformations\MethodCallDesugaring\withFields.vpr</t>
  </si>
  <si>
    <t>transformations\MethodCallDesugaring\withFieldsRef.vpr</t>
  </si>
  <si>
    <t>transformations\Performance\BinomialHeap.vpr</t>
  </si>
  <si>
    <t>transformations\PresentationSlides\simple.vpr</t>
  </si>
  <si>
    <t>transformations\PresentationSlides\simpleRef.vpr</t>
  </si>
  <si>
    <t>transformations\QuantifiedPermissions\allCases.vpr</t>
  </si>
  <si>
    <t>transformations\QuantifiedPermissions\allCasesRef.vpr</t>
  </si>
  <si>
    <t>transformations\QuantifiedPermissions\simple.vpr</t>
  </si>
  <si>
    <t>transformations\QuantifiedPermissions\simpleRef.vpr</t>
  </si>
  <si>
    <t>transformations\UnfoldedChildren\fourAnd.vpr</t>
  </si>
  <si>
    <t>transformations\UnfoldedChildren\fourAndRef.vpr</t>
  </si>
  <si>
    <t>transformations\WhileToIfAndGoto\nested.vpr</t>
  </si>
  <si>
    <t>transformations\WhileToIfAndGoto\nestedRef.vpr</t>
  </si>
  <si>
    <t>transformations\WhileToIfAndGoto\simple.vpr</t>
  </si>
  <si>
    <t>transformations\WhileToIfAndGoto\simpleRef.vpr</t>
  </si>
  <si>
    <t>tutorial\predicates-lseg.vpr</t>
  </si>
  <si>
    <t>wands\examples\list_insert_tmp.vpr</t>
  </si>
  <si>
    <t>wands\examples\list_sum_verbose.vpr</t>
  </si>
  <si>
    <t>wands\examples\tree_delete_min_no_assert.vpr</t>
  </si>
  <si>
    <t>wands\examples_new_syntax\ListIterator.vpr</t>
  </si>
  <si>
    <t>wands\examples_paper\conditionals.vpr</t>
  </si>
  <si>
    <t>wands\examples_paper\list_insert.vpr</t>
  </si>
  <si>
    <t>wands\examples_paper\list_insert_noseq.vpr</t>
  </si>
  <si>
    <t>wands\examples_paper\list_insert_noseq_heuristics.vpr</t>
  </si>
  <si>
    <t>wands\examples_paper\list_sum.vpr</t>
  </si>
  <si>
    <t>wands\examples_paper\list_sum_heuristics.vpr</t>
  </si>
  <si>
    <t>wands\examples_paper\tree_delete_min.vpr</t>
  </si>
  <si>
    <t>wands\examples_paper\tree_delete_min_heuristics.vpr</t>
  </si>
  <si>
    <t>wands\examples_paper\un_currying.vpr</t>
  </si>
  <si>
    <t>wands\examples_paper\un_currying_heuristics.vpr</t>
  </si>
  <si>
    <t>wands\new_syntax\ApplyingBranching.vpr</t>
  </si>
  <si>
    <t>wands\new_syntax\ApplyingExpression.vpr</t>
  </si>
  <si>
    <t>wands\new_syntax\Assert.vpr</t>
  </si>
  <si>
    <t>wands\new_syntax\AssertTransfer.vpr</t>
  </si>
  <si>
    <t>wands\new_syntax\AssertUnfolding.vpr</t>
  </si>
  <si>
    <t>wands\new_syntax\Assume.vpr</t>
  </si>
  <si>
    <t>wands\new_syntax\FunctionCall.vpr</t>
  </si>
  <si>
    <t>wands\new_syntax\IfElseDifferentFootprint.vpr</t>
  </si>
  <si>
    <t>wands\new_syntax\IfElsePackage.vpr</t>
  </si>
  <si>
    <t>wands\new_syntax\InhaleExhale.vpr</t>
  </si>
  <si>
    <t>wands\new_syntax\LhsOldConsistency.vpr</t>
  </si>
  <si>
    <t>wands\new_syntax\localVarAssign.vpr</t>
  </si>
  <si>
    <t>wands\new_syntax\LocalVarScoping.vpr</t>
  </si>
  <si>
    <t>wands\new_syntax\MethodCall.vpr</t>
  </si>
  <si>
    <t>wands\new_syntax\Old.vpr</t>
  </si>
  <si>
    <t>wands\new_syntax\OldLhsConsistency.vpr</t>
  </si>
  <si>
    <t>wands\new_syntax\Perm.vpr</t>
  </si>
  <si>
    <t>wands\new_syntax\ProofScriptStatementsConsistency.vpr</t>
  </si>
  <si>
    <t>wands\new_syntax\QPFields.vpr</t>
  </si>
  <si>
    <t>wands\new_syntax\QPPredicates.vpr</t>
  </si>
  <si>
    <t>wands\new_syntax\QPWands.vpr</t>
  </si>
  <si>
    <t>wands\new_syntax\SnapshotsBranching.vpr</t>
  </si>
  <si>
    <t>wands\new_syntax\SnapshotsLearning.vpr</t>
  </si>
  <si>
    <t>wands\new_syntax\SnapshotsLocallyPackaged.vpr</t>
  </si>
  <si>
    <t>wands\new_syntax\SnapshotsNestedMagicWands.vpr</t>
  </si>
  <si>
    <t>wands\new_syntax\SnapshotsWithPredicates.vpr</t>
  </si>
  <si>
    <t>wands\new_syntax\UnfoldPredicateOnField.vpr</t>
  </si>
  <si>
    <t>wands\new_syntax\UnfoldTwice.vpr</t>
  </si>
  <si>
    <t>wands\new_syntax\VariableAccess.vpr</t>
  </si>
  <si>
    <t>wands\regression\apply.vpr</t>
  </si>
  <si>
    <t>wands\regression\apply1.vpr</t>
  </si>
  <si>
    <t>wands\regression\applying.vpr</t>
  </si>
  <si>
    <t>wands\regression\apply_potential_incompleteness.vpr</t>
  </si>
  <si>
    <t>wands\regression\closures_encoded.vpr</t>
  </si>
  <si>
    <t>wands\regression\conditionals1.vpr</t>
  </si>
  <si>
    <t>wands\regression\conditionals2.vpr</t>
  </si>
  <si>
    <t>wands\regression\conditionals3.vpr</t>
  </si>
  <si>
    <t>wands\regression\consistency.vpr</t>
  </si>
  <si>
    <t>wands\regression\consistency_define.vpr</t>
  </si>
  <si>
    <t>wands\regression\consistency_define_typechecker.vpr</t>
  </si>
  <si>
    <t>wands\regression\consistency_let_resolver.vpr</t>
  </si>
  <si>
    <t>wands\regression\consistency_let_typechecker.vpr</t>
  </si>
  <si>
    <t>wands\regression\consistency_resolver.vpr</t>
  </si>
  <si>
    <t>wands\regression\consumption.vpr</t>
  </si>
  <si>
    <t>wands\regression\eval_states.vpr</t>
  </si>
  <si>
    <t>wands\regression\exec_unfolding.vpr</t>
  </si>
  <si>
    <t>wands\regression\folding.vpr</t>
  </si>
  <si>
    <t>wands\regression\folding_2.vpr</t>
  </si>
  <si>
    <t>wands\regression\folding_fun_frame.vpr</t>
  </si>
  <si>
    <t>wands\regression\folding_fun_frame_2.vpr</t>
  </si>
  <si>
    <t>wands\regression\folding_inc1.vpr</t>
  </si>
  <si>
    <t>wands\regression\folding_unfolding_combo.vpr</t>
  </si>
  <si>
    <t>wands\regression\footprints.vpr</t>
  </si>
  <si>
    <t>wands\regression\heuristics_access_paths.vpr</t>
  </si>
  <si>
    <t>wands\regression\heuristics_apply.vpr</t>
  </si>
  <si>
    <t>wands\regression\heuristics_fold_unfold.vpr</t>
  </si>
  <si>
    <t>wands\regression\heuristics_misc.vpr</t>
  </si>
  <si>
    <t>wands\regression\heuristics_package.vpr</t>
  </si>
  <si>
    <t>wands\regression\inconsistency_scenario_2.vpr</t>
  </si>
  <si>
    <t>wands\regression\issue005.vpr</t>
  </si>
  <si>
    <t>wands\regression\issue006.vpr</t>
  </si>
  <si>
    <t>wands\regression\issue007.vpr</t>
  </si>
  <si>
    <t>wands\regression\issue009.vpr</t>
  </si>
  <si>
    <t>wands\regression\issue010.vpr</t>
  </si>
  <si>
    <t>wands\regression\issue011.vpr</t>
  </si>
  <si>
    <t>wands\regression\issue012.vpr</t>
  </si>
  <si>
    <t>wands\regression\issue013.vpr</t>
  </si>
  <si>
    <t>wands\regression\issue015.vpr</t>
  </si>
  <si>
    <t>wands\regression\issue017.vpr</t>
  </si>
  <si>
    <t>wands\regression\issue023.vpr</t>
  </si>
  <si>
    <t>wands\regression\issue024.vpr</t>
  </si>
  <si>
    <t>wands\regression\issue029.vpr</t>
  </si>
  <si>
    <t>wands\regression\issue198.vpr</t>
  </si>
  <si>
    <t>wands\regression\known_folded_1.vpr</t>
  </si>
  <si>
    <t>wands\regression\let.vpr</t>
  </si>
  <si>
    <t>wands\regression\let_ghostops.vpr</t>
  </si>
  <si>
    <t>wands\regression\let_test1.vpr</t>
  </si>
  <si>
    <t>wands\regression\let_wands.vpr</t>
  </si>
  <si>
    <t>wands\regression\lhs.vpr</t>
  </si>
  <si>
    <t>wands\regression\loop_sum_ghostvar_old.vpr</t>
  </si>
  <si>
    <t>wands\regression\nesting.vpr</t>
  </si>
  <si>
    <t>wands\regression\old.vpr</t>
  </si>
  <si>
    <t>wands\regression\package.vpr</t>
  </si>
  <si>
    <t>wands\regression\PackageStateConsolidation.vpr</t>
  </si>
  <si>
    <t>wands\regression\package_hyp.vpr</t>
  </si>
  <si>
    <t>wands\regression\package_inc1.vpr</t>
  </si>
  <si>
    <t>wands\regression\package_inc2.vpr</t>
  </si>
  <si>
    <t>wands\regression\package_inc3.vpr</t>
  </si>
  <si>
    <t>wands\regression\package_inc5.vpr</t>
  </si>
  <si>
    <t>wands\regression\package_simple_no_perm.vpr</t>
  </si>
  <si>
    <t>wands\regression\packaging.vpr</t>
  </si>
  <si>
    <t>wands\regression\packaging_1.vpr</t>
  </si>
  <si>
    <t>wands\regression\packaging_apply.vpr</t>
  </si>
  <si>
    <t>wands\regression\packaging_cond_perm.vpr</t>
  </si>
  <si>
    <t>wands\regression\packaging_nested.vpr</t>
  </si>
  <si>
    <t>wands\regression\packaging_shield.vpr</t>
  </si>
  <si>
    <t>wands\regression\resultstate1.vpr</t>
  </si>
  <si>
    <t>wands\regression\shorthand_define.vpr</t>
  </si>
  <si>
    <t>wands\regression\shorthand_wand.vpr</t>
  </si>
  <si>
    <t>wands\regression\snapshots.vpr</t>
  </si>
  <si>
    <t>wands\regression\snapshot_report.vpr</t>
  </si>
  <si>
    <t>wands\regression\transfer_naive_issue_1.vpr</t>
  </si>
  <si>
    <t>wands\regression\unfolding.vpr</t>
  </si>
  <si>
    <t>wands\regression\unfolding_ambiguity.vpr</t>
  </si>
  <si>
    <t>wands\regression\unfolding_ambiguity2.vpr</t>
  </si>
  <si>
    <t>wands\regression\unfolding_trivial_wand.vpr</t>
  </si>
  <si>
    <t>wands\regression\un_currying.vpr</t>
  </si>
  <si>
    <t>wands\regression\wand_conjunction.vpr</t>
  </si>
  <si>
    <t>wands\regression\wand_shapes_1.vpr</t>
  </si>
  <si>
    <t>wands\regression\wand_shapes_simple_exhale.vpr</t>
  </si>
  <si>
    <t>wands\regression\well_formedness_wand_1.vpr</t>
  </si>
  <si>
    <t>Consistency</t>
  </si>
  <si>
    <t>Mean [Δms]</t>
  </si>
  <si>
    <t>Mean [Δ%]</t>
  </si>
  <si>
    <t>all\issues\silicon\0385.vpr</t>
  </si>
  <si>
    <t>issue387\va1.vpr</t>
  </si>
  <si>
    <t>issue387\va10.vpr</t>
  </si>
  <si>
    <t>issue387\va11.vpr</t>
  </si>
  <si>
    <t>issue387\va12.vpr</t>
  </si>
  <si>
    <t>issue387\va13.vpr</t>
  </si>
  <si>
    <t>issue387\va14.vpr</t>
  </si>
  <si>
    <t>issue387\va15.vpr</t>
  </si>
  <si>
    <t>issue387\va2.vpr</t>
  </si>
  <si>
    <t>issue387\va3.vpr</t>
  </si>
  <si>
    <t>issue387\va4.vpr</t>
  </si>
  <si>
    <t>issue387\va5.vpr</t>
  </si>
  <si>
    <t>issue387\va6.vpr</t>
  </si>
  <si>
    <t>issue387\va7.vpr</t>
  </si>
  <si>
    <t>issue387\va8.vpr</t>
  </si>
  <si>
    <t>issue387\va9.vpr</t>
  </si>
  <si>
    <r>
      <t xml:space="preserve">Axioms sourced from an SMT file: </t>
    </r>
    <r>
      <rPr>
        <sz val="10"/>
        <color rgb="FF0070C0"/>
        <rFont val="Calibri"/>
        <family val="2"/>
        <charset val="1"/>
        <scheme val="minor"/>
      </rPr>
      <t>https://github.com/viperproject/silicon/blob/5aded0bcbbf2503da2207a8fd64a696686050+J67ca9/src/main/resources/dafny_axioms/sequences_axioms_dafny.smt2</t>
    </r>
  </si>
  <si>
    <t>Viper translation of previously used axioms, but with three changes:
1. P &lt;==&gt; Q instead of (P ==&gt; Q) &amp;&amp; (Q ==&gt; P)
2. B ? P : Q instead of (B ==&gt; P) &amp;&amp; (!B ==&gt; Q)
3. Dropped two semantically redundant implications involving s != Seq_empty</t>
  </si>
  <si>
    <t>Axioms exactly as in v3.
This version was Silicon with Linard's new symbex logger merged in.</t>
  </si>
  <si>
    <r>
      <t xml:space="preserve">As v2, but </t>
    </r>
    <r>
      <rPr>
        <b/>
        <sz val="10"/>
        <color theme="1"/>
        <rFont val="Calibri"/>
        <family val="2"/>
        <scheme val="minor"/>
      </rPr>
      <t>with</t>
    </r>
    <r>
      <rPr>
        <sz val="10"/>
        <color theme="1"/>
        <rFont val="Calibri"/>
        <family val="2"/>
        <charset val="1"/>
        <scheme val="minor"/>
      </rPr>
      <t xml:space="preserve"> if-then-else</t>
    </r>
  </si>
  <si>
    <t>Viper translation, as v1, but with no other differences to v0:
1. No &lt;==&gt;
2. No if-then-else
3. Logically redundant non-emptyness checks</t>
  </si>
  <si>
    <r>
      <t xml:space="preserve">Axioms as in v1, but </t>
    </r>
    <r>
      <rPr>
        <b/>
        <sz val="10"/>
        <color theme="1"/>
        <rFont val="Calibri"/>
        <family val="2"/>
        <scheme val="minor"/>
      </rPr>
      <t>with</t>
    </r>
    <r>
      <rPr>
        <sz val="10"/>
        <color theme="1"/>
        <rFont val="Calibri"/>
        <family val="2"/>
        <scheme val="minor"/>
      </rPr>
      <t xml:space="preserve"> iff and if-then-else</t>
    </r>
  </si>
  <si>
    <t>Axioms exactly as in v1.
Difference to v1 is the merged symbex logger code, and fewer tests (in particular, not those from the graph frontend)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</si>
</sst>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sz val="10"/>
      <color rgb="FF0070C0"/>
      <name val="Calibri"/>
      <family val="2"/>
      <charset val="1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horizontal="right"/>
    </xf>
    <xf numFmtId="2" fontId="0" fillId="0" borderId="0" xfId="0" applyNumberFormat="1"/>
    <xf numFmtId="3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0" xfId="0" applyNumberFormat="1"/>
    <xf numFmtId="0" fontId="19" fillId="0" borderId="13" xfId="0" applyFont="1" applyBorder="1" applyAlignment="1">
      <alignment horizontal="left" vertical="top" wrapText="1"/>
    </xf>
    <xf numFmtId="0" fontId="19" fillId="0" borderId="14" xfId="0" applyFont="1" applyBorder="1" applyAlignment="1">
      <alignment horizontal="left" vertical="top" wrapText="1"/>
    </xf>
    <xf numFmtId="0" fontId="19" fillId="0" borderId="15" xfId="0" applyFont="1" applyBorder="1" applyAlignment="1">
      <alignment horizontal="left" vertical="top" wrapText="1"/>
    </xf>
    <xf numFmtId="0" fontId="19" fillId="0" borderId="16" xfId="0" applyFont="1" applyBorder="1" applyAlignment="1">
      <alignment horizontal="left" vertical="top" wrapText="1"/>
    </xf>
    <xf numFmtId="0" fontId="19" fillId="0" borderId="0" xfId="0" applyFont="1" applyBorder="1" applyAlignment="1">
      <alignment horizontal="left" vertical="top" wrapText="1"/>
    </xf>
    <xf numFmtId="0" fontId="19" fillId="0" borderId="17" xfId="0" applyFont="1" applyBorder="1" applyAlignment="1">
      <alignment horizontal="left" vertical="top" wrapText="1"/>
    </xf>
    <xf numFmtId="0" fontId="19" fillId="0" borderId="18" xfId="0" applyFont="1" applyBorder="1" applyAlignment="1">
      <alignment horizontal="left" vertical="top" wrapText="1"/>
    </xf>
    <xf numFmtId="0" fontId="19" fillId="0" borderId="19" xfId="0" applyFont="1" applyBorder="1" applyAlignment="1">
      <alignment horizontal="left" vertical="top" wrapText="1"/>
    </xf>
    <xf numFmtId="0" fontId="19" fillId="0" borderId="20" xfId="0" applyFont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"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id="3" name="DataV0" displayName="DataV0" ref="A1:H1071" totalsRowCount="1">
  <autoFilter ref="A1:H1070"/>
  <sortState ref="A2:H1070">
    <sortCondition ref="A1:A1070"/>
  </sortState>
  <tableColumns count="8">
    <tableColumn id="1" name="File"/>
    <tableColumn id="2" name="Outputs"/>
    <tableColumn id="3" name="Mean [ms]" totalsRowFunction="custom">
      <totalsRowFormula>SUM(DataV0[Mean '[ms']])</totalsRowFormula>
    </tableColumn>
    <tableColumn id="4" name="StdDev [ms]"/>
    <tableColumn id="5" name="RelStdDev [%]"/>
    <tableColumn id="6" name="Best [ms]"/>
    <tableColumn id="7" name="Median [ms]"/>
    <tableColumn id="8" name="Worst [ms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DataV1" displayName="DataV1" ref="A1:H1071" totalsRowCount="1">
  <autoFilter ref="A1:H1070"/>
  <sortState ref="A2:H1070">
    <sortCondition ref="A1:A1070"/>
  </sortState>
  <tableColumns count="8">
    <tableColumn id="1" name="File"/>
    <tableColumn id="2" name="Outputs"/>
    <tableColumn id="3" name="Mean [ms]" totalsRowFunction="custom">
      <totalsRowFormula>SUM(DataV1[Mean '[ms']])</totalsRowFormula>
    </tableColumn>
    <tableColumn id="4" name="StdDev [ms]"/>
    <tableColumn id="5" name="RelStdDev [%]"/>
    <tableColumn id="6" name="Best [ms]"/>
    <tableColumn id="7" name="Median [ms]"/>
    <tableColumn id="8" name="Worst [ms]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D1071" totalsRowCount="1">
  <autoFilter ref="A1:D1070"/>
  <sortState ref="A2:D1070">
    <sortCondition ref="A1:A1070"/>
  </sortState>
  <tableColumns count="4">
    <tableColumn id="1" name="File">
      <calculatedColumnFormula>DataV0[[#This Row],[File]]</calculatedColumnFormula>
    </tableColumn>
    <tableColumn id="2" name="Consistency">
      <calculatedColumnFormula>AND(EXACT(DataV0[[#This Row],[File]], DataV1[[#This Row],[File]]), DataV0[[#This Row],[Outputs]] = DataV1[[#This Row],[Outputs]])</calculatedColumnFormula>
    </tableColumn>
    <tableColumn id="3" name="Mean [Δms]" totalsRowFunction="custom">
      <calculatedColumnFormula>DataV1[[#This Row],[Mean '[ms']]]-DataV0[[#This Row],[Mean '[ms']]]</calculatedColumnFormula>
      <totalsRowFormula>SUM(Table5[Mean '[Δms']])</totalsRowFormula>
    </tableColumn>
    <tableColumn id="4" name="Mean [Δ%]" dataDxfId="99" totalsRowDxfId="98">
      <calculatedColumnFormula>C2/DataV0[[#This Row],[Mean '[ms']]]*100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A1:D1070" totalsRowShown="0">
  <autoFilter ref="A1:D1070">
    <filterColumn colId="3">
      <filters>
        <filter val="0,00"/>
        <filter val="0,01"/>
        <filter val="-0,01"/>
        <filter val="0,02"/>
        <filter val="-0,02"/>
        <filter val="-0,03"/>
        <filter val="0,41"/>
        <filter val="0,98"/>
        <filter val="10,00"/>
        <filter val="10,09"/>
        <filter val="10,15"/>
        <filter val="10,23"/>
        <filter val="10,24"/>
        <filter val="10,29"/>
        <filter val="10,51"/>
        <filter val="10,55"/>
        <filter val="10,57"/>
        <filter val="10,71"/>
        <filter val="10,72"/>
        <filter val="10,79"/>
        <filter val="10,88"/>
        <filter val="100,00"/>
        <filter val="-100,00"/>
        <filter val="11,03"/>
        <filter val="11,04"/>
        <filter val="11,25"/>
        <filter val="11,30"/>
        <filter val="11,42"/>
        <filter val="11,44"/>
        <filter val="11,48"/>
        <filter val="11,54"/>
        <filter val="11,58"/>
        <filter val="11,63"/>
        <filter val="11,70"/>
        <filter val="11,75"/>
        <filter val="11,78"/>
        <filter val="11,93"/>
        <filter val="11,96"/>
        <filter val="11,98"/>
        <filter val="12,03"/>
        <filter val="12,07"/>
        <filter val="12,26"/>
        <filter val="12,29"/>
        <filter val="12,32"/>
        <filter val="12,33"/>
        <filter val="12,40"/>
        <filter val="12,52"/>
        <filter val="12,53"/>
        <filter val="12,70"/>
        <filter val="12,75"/>
        <filter val="12,76"/>
        <filter val="-12,77"/>
        <filter val="12,78"/>
        <filter val="12,79"/>
        <filter val="12,88"/>
        <filter val="12,90"/>
        <filter val="12,94"/>
        <filter val="13,03"/>
        <filter val="13,05"/>
        <filter val="13,11"/>
        <filter val="13,12"/>
        <filter val="13,18"/>
        <filter val="13,22"/>
        <filter val="13,27"/>
        <filter val="13,28"/>
        <filter val="13,36"/>
        <filter val="13,37"/>
        <filter val="13,40"/>
        <filter val="13,42"/>
        <filter val="13,51"/>
        <filter val="13,52"/>
        <filter val="13,64"/>
        <filter val="13,68"/>
        <filter val="13,84"/>
        <filter val="13,87"/>
        <filter val="13,94"/>
        <filter val="13,96"/>
        <filter val="13,97"/>
        <filter val="14,01"/>
        <filter val="14,03"/>
        <filter val="14,08"/>
        <filter val="14,11"/>
        <filter val="14,15"/>
        <filter val="14,18"/>
        <filter val="14,24"/>
        <filter val="14,27"/>
        <filter val="14,31"/>
        <filter val="14,32"/>
        <filter val="14,33"/>
        <filter val="14,36"/>
        <filter val="14,38"/>
        <filter val="14,40"/>
        <filter val="14,41"/>
        <filter val="14,44"/>
        <filter val="14,48"/>
        <filter val="14,49"/>
        <filter val="14,50"/>
        <filter val="14,53"/>
        <filter val="14,59"/>
        <filter val="14,62"/>
        <filter val="14,65"/>
        <filter val="14,69"/>
        <filter val="14,85"/>
        <filter val="14,86"/>
        <filter val="14,88"/>
        <filter val="14,90"/>
        <filter val="14,92"/>
        <filter val="14,93"/>
        <filter val="14,99"/>
        <filter val="15,00"/>
        <filter val="15,04"/>
        <filter val="15,06"/>
        <filter val="15,07"/>
        <filter val="15,09"/>
        <filter val="15,16"/>
        <filter val="15,19"/>
        <filter val="15,22"/>
        <filter val="15,28"/>
        <filter val="15,31"/>
        <filter val="15,35"/>
        <filter val="15,36"/>
        <filter val="15,41"/>
        <filter val="15,44"/>
        <filter val="15,47"/>
        <filter val="15,50"/>
        <filter val="15,56"/>
        <filter val="15,59"/>
        <filter val="15,64"/>
        <filter val="15,68"/>
        <filter val="15,69"/>
        <filter val="15,70"/>
        <filter val="15,72"/>
        <filter val="15,77"/>
        <filter val="15,80"/>
        <filter val="15,84"/>
        <filter val="15,89"/>
        <filter val="15,91"/>
        <filter val="15,93"/>
        <filter val="16,03"/>
        <filter val="16,07"/>
        <filter val="16,12"/>
        <filter val="-16,13"/>
        <filter val="16,19"/>
        <filter val="16,26"/>
        <filter val="16,28"/>
        <filter val="16,30"/>
        <filter val="16,41"/>
        <filter val="16,44"/>
        <filter val="16,46"/>
        <filter val="16,47"/>
        <filter val="16,48"/>
        <filter val="16,52"/>
        <filter val="16,53"/>
        <filter val="16,57"/>
        <filter val="16,60"/>
        <filter val="16,63"/>
        <filter val="16,64"/>
        <filter val="16,73"/>
        <filter val="16,74"/>
        <filter val="16,76"/>
        <filter val="16,86"/>
        <filter val="16,88"/>
        <filter val="16,89"/>
        <filter val="16,91"/>
        <filter val="16,94"/>
        <filter val="16,96"/>
        <filter val="16,97"/>
        <filter val="16,98"/>
        <filter val="16,99"/>
        <filter val="17,00"/>
        <filter val="17,03"/>
        <filter val="17,13"/>
        <filter val="17,15"/>
        <filter val="17,34"/>
        <filter val="17,51"/>
        <filter val="17,70"/>
        <filter val="17,75"/>
        <filter val="17,84"/>
        <filter val="17,85"/>
        <filter val="17,93"/>
        <filter val="17,94"/>
        <filter val="18,02"/>
        <filter val="18,06"/>
        <filter val="18,20"/>
        <filter val="18,25"/>
        <filter val="18,28"/>
        <filter val="18,30"/>
        <filter val="18,32"/>
        <filter val="18,33"/>
        <filter val="18,39"/>
        <filter val="18,42"/>
        <filter val="18,43"/>
        <filter val="18,46"/>
        <filter val="18,47"/>
        <filter val="18,48"/>
        <filter val="18,51"/>
        <filter val="18,53"/>
        <filter val="18,54"/>
        <filter val="18,57"/>
        <filter val="18,60"/>
        <filter val="18,64"/>
        <filter val="18,65"/>
        <filter val="18,67"/>
        <filter val="18,73"/>
        <filter val="18,74"/>
        <filter val="18,75"/>
        <filter val="18,76"/>
        <filter val="18,80"/>
        <filter val="18,81"/>
        <filter val="18,82"/>
        <filter val="18,84"/>
        <filter val="18,88"/>
        <filter val="18,95"/>
        <filter val="18,98"/>
        <filter val="18,99"/>
        <filter val="19,00"/>
        <filter val="19,02"/>
        <filter val="19,03"/>
        <filter val="19,05"/>
        <filter val="19,07"/>
        <filter val="19,08"/>
        <filter val="19,11"/>
        <filter val="19,21"/>
        <filter val="19,22"/>
        <filter val="19,40"/>
        <filter val="19,41"/>
        <filter val="19,42"/>
        <filter val="19,43"/>
        <filter val="19,44"/>
        <filter val="19,50"/>
        <filter val="19,59"/>
        <filter val="19,60"/>
        <filter val="19,62"/>
        <filter val="19,64"/>
        <filter val="19,65"/>
        <filter val="19,67"/>
        <filter val="19,72"/>
        <filter val="19,80"/>
        <filter val="19,83"/>
        <filter val="19,85"/>
        <filter val="19,86"/>
        <filter val="19,90"/>
        <filter val="19,91"/>
        <filter val="19,93"/>
        <filter val="19,94"/>
        <filter val="19,95"/>
        <filter val="19,97"/>
        <filter val="2,41"/>
        <filter val="2,77"/>
        <filter val="20,00"/>
        <filter val="20,04"/>
        <filter val="20,09"/>
        <filter val="20,14"/>
        <filter val="20,16"/>
        <filter val="20,19"/>
        <filter val="20,21"/>
        <filter val="20,25"/>
        <filter val="20,32"/>
        <filter val="20,37"/>
        <filter val="20,39"/>
        <filter val="20,45"/>
        <filter val="20,47"/>
        <filter val="20,52"/>
        <filter val="20,53"/>
        <filter val="20,57"/>
        <filter val="20,59"/>
        <filter val="20,60"/>
        <filter val="20,61"/>
        <filter val="20,62"/>
        <filter val="20,67"/>
        <filter val="20,75"/>
        <filter val="20,76"/>
        <filter val="20,79"/>
        <filter val="20,80"/>
        <filter val="20,82"/>
        <filter val="20,84"/>
        <filter val="20,85"/>
        <filter val="20,86"/>
        <filter val="20,89"/>
        <filter val="20,90"/>
        <filter val="20,97"/>
        <filter val="20,98"/>
        <filter val="20,99"/>
        <filter val="21,02"/>
        <filter val="21,03"/>
        <filter val="21,06"/>
        <filter val="21,10"/>
        <filter val="21,14"/>
        <filter val="21,15"/>
        <filter val="21,23"/>
        <filter val="21,25"/>
        <filter val="21,27"/>
        <filter val="21,30"/>
        <filter val="21,35"/>
        <filter val="21,36"/>
        <filter val="21,38"/>
        <filter val="21,39"/>
        <filter val="21,48"/>
        <filter val="21,49"/>
        <filter val="21,51"/>
        <filter val="21,53"/>
        <filter val="21,58"/>
        <filter val="21,60"/>
        <filter val="21,62"/>
        <filter val="21,63"/>
        <filter val="21,65"/>
        <filter val="21,74"/>
        <filter val="21,76"/>
        <filter val="21,78"/>
        <filter val="21,85"/>
        <filter val="21,88"/>
        <filter val="21,92"/>
        <filter val="21,93"/>
        <filter val="21,94"/>
        <filter val="21,97"/>
        <filter val="22,00"/>
        <filter val="22,01"/>
        <filter val="22,04"/>
        <filter val="22,10"/>
        <filter val="22,12"/>
        <filter val="22,13"/>
        <filter val="22,15"/>
        <filter val="22,19"/>
        <filter val="22,22"/>
        <filter val="22,27"/>
        <filter val="22,30"/>
        <filter val="22,33"/>
        <filter val="22,34"/>
        <filter val="22,37"/>
        <filter val="22,39"/>
        <filter val="22,40"/>
        <filter val="22,44"/>
        <filter val="22,46"/>
        <filter val="22,49"/>
        <filter val="22,56"/>
        <filter val="22,57"/>
        <filter val="22,60"/>
        <filter val="22,62"/>
        <filter val="22,65"/>
        <filter val="22,67"/>
        <filter val="22,69"/>
        <filter val="22,71"/>
        <filter val="22,73"/>
        <filter val="22,76"/>
        <filter val="22,87"/>
        <filter val="22,89"/>
        <filter val="22,92"/>
        <filter val="22,93"/>
        <filter val="22,95"/>
        <filter val="22,96"/>
        <filter val="22,99"/>
        <filter val="23,00"/>
        <filter val="23,07"/>
        <filter val="23,09"/>
        <filter val="23,15"/>
        <filter val="23,19"/>
        <filter val="23,21"/>
        <filter val="23,22"/>
        <filter val="23,23"/>
        <filter val="23,25"/>
        <filter val="23,27"/>
        <filter val="23,40"/>
        <filter val="23,46"/>
        <filter val="23,47"/>
        <filter val="23,50"/>
        <filter val="23,52"/>
        <filter val="23,53"/>
        <filter val="23,59"/>
        <filter val="23,60"/>
        <filter val="23,62"/>
        <filter val="23,74"/>
        <filter val="23,75"/>
        <filter val="23,76"/>
        <filter val="23,77"/>
        <filter val="23,78"/>
        <filter val="23,80"/>
        <filter val="23,88"/>
        <filter val="24,02"/>
        <filter val="24,03"/>
        <filter val="24,04"/>
        <filter val="24,05"/>
        <filter val="24,06"/>
        <filter val="24,07"/>
        <filter val="24,09"/>
        <filter val="24,21"/>
        <filter val="24,31"/>
        <filter val="24,33"/>
        <filter val="24,35"/>
        <filter val="24,36"/>
        <filter val="24,38"/>
        <filter val="24,57"/>
        <filter val="24,60"/>
        <filter val="24,62"/>
        <filter val="24,64"/>
        <filter val="24,69"/>
        <filter val="24,70"/>
        <filter val="24,71"/>
        <filter val="24,73"/>
        <filter val="24,86"/>
        <filter val="24,89"/>
        <filter val="24,94"/>
        <filter val="24,97"/>
        <filter val="25,00"/>
        <filter val="25,11"/>
        <filter val="25,12"/>
        <filter val="25,17"/>
        <filter val="25,23"/>
        <filter val="25,24"/>
        <filter val="25,26"/>
        <filter val="25,30"/>
        <filter val="25,40"/>
        <filter val="25,53"/>
        <filter val="25,55"/>
        <filter val="25,57"/>
        <filter val="25,59"/>
        <filter val="25,62"/>
        <filter val="25,63"/>
        <filter val="25,69"/>
        <filter val="25,83"/>
        <filter val="25,85"/>
        <filter val="26,02"/>
        <filter val="26,19"/>
        <filter val="26,27"/>
        <filter val="26,33"/>
        <filter val="26,34"/>
        <filter val="26,35"/>
        <filter val="26,37"/>
        <filter val="26,39"/>
        <filter val="26,44"/>
        <filter val="26,54"/>
        <filter val="26,70"/>
        <filter val="26,76"/>
        <filter val="26,85"/>
        <filter val="26,86"/>
        <filter val="263,07"/>
        <filter val="27,01"/>
        <filter val="27,09"/>
        <filter val="27,15"/>
        <filter val="27,20"/>
        <filter val="27,25"/>
        <filter val="27,31"/>
        <filter val="27,32"/>
        <filter val="27,46"/>
        <filter val="27,51"/>
        <filter val="27,59"/>
        <filter val="27,74"/>
        <filter val="27,76"/>
        <filter val="27,81"/>
        <filter val="27,87"/>
        <filter val="27,92"/>
        <filter val="28,04"/>
        <filter val="28,08"/>
        <filter val="28,32"/>
        <filter val="28,35"/>
        <filter val="28,44"/>
        <filter val="28,48"/>
        <filter val="28,55"/>
        <filter val="28,63"/>
        <filter val="28,64"/>
        <filter val="28,68"/>
        <filter val="28,85"/>
        <filter val="28,90"/>
        <filter val="28,94"/>
        <filter val="29,00"/>
        <filter val="29,10"/>
        <filter val="29,52"/>
        <filter val="29,58"/>
        <filter val="29,64"/>
        <filter val="29,67"/>
        <filter val="29,72"/>
        <filter val="29,91"/>
        <filter val="29,94"/>
        <filter val="3,45"/>
        <filter val="30,13"/>
        <filter val="30,21"/>
        <filter val="30,41"/>
        <filter val="30,66"/>
        <filter val="30,72"/>
        <filter val="30,78"/>
        <filter val="30,89"/>
        <filter val="30,98"/>
        <filter val="31,16"/>
        <filter val="31,20"/>
        <filter val="31,26"/>
        <filter val="31,35"/>
        <filter val="31,58"/>
        <filter val="32,20"/>
        <filter val="32,35"/>
        <filter val="32,53"/>
        <filter val="32,79"/>
        <filter val="32,94"/>
        <filter val="321,81"/>
        <filter val="33,20"/>
        <filter val="-33,33"/>
        <filter val="33,40"/>
        <filter val="33,64"/>
        <filter val="34,40"/>
        <filter val="34,88"/>
        <filter val="35,13"/>
        <filter val="359,48"/>
        <filter val="36,64"/>
        <filter val="36,85"/>
        <filter val="37,07"/>
        <filter val="38,29"/>
        <filter val="4,02"/>
        <filter val="-4,14"/>
        <filter val="4,57"/>
        <filter val="4,80"/>
        <filter val="41,63"/>
        <filter val="42,16"/>
        <filter val="43,37"/>
        <filter val="44,55"/>
        <filter val="45,53"/>
        <filter val="46,96"/>
        <filter val="49,55"/>
        <filter val="5,03"/>
        <filter val="5,07"/>
        <filter val="5,43"/>
        <filter val="5,58"/>
        <filter val="-5,71"/>
        <filter val="5,86"/>
        <filter val="5,91"/>
        <filter val="-50,00"/>
        <filter val="51,47"/>
        <filter val="6,17"/>
        <filter val="6,34"/>
        <filter val="6,57"/>
        <filter val="6,91"/>
        <filter val="-68,75"/>
        <filter val="7,12"/>
        <filter val="7,39"/>
        <filter val="7,60"/>
        <filter val="76,87"/>
        <filter val="77,60"/>
        <filter val="8,09"/>
        <filter val="8,13"/>
        <filter val="8,30"/>
        <filter val="8,32"/>
        <filter val="8,55"/>
        <filter val="-8,88"/>
        <filter val="80,13"/>
        <filter val="82,17"/>
        <filter val="9,24"/>
        <filter val="-9,28"/>
        <filter val="9,49"/>
        <filter val="9,76"/>
        <filter val="9,86"/>
        <filter val="9,98"/>
      </filters>
    </filterColumn>
  </autoFilter>
  <sortState ref="A2:D1070">
    <sortCondition descending="1" ref="D1:D1070"/>
  </sortState>
  <tableColumns count="4">
    <tableColumn id="1" name="File"/>
    <tableColumn id="2" name="Consistency"/>
    <tableColumn id="3" name="Mean [Δms]"/>
    <tableColumn id="4" name="Mean [Δ%]" dataDxfId="9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DataV2" displayName="DataV2" ref="A1:H956" totalsRowCount="1">
  <autoFilter ref="A1:H955"/>
  <tableColumns count="8">
    <tableColumn id="1" name="File"/>
    <tableColumn id="2" name="Outputs"/>
    <tableColumn id="3" name="Mean [ms]" totalsRowFunction="custom">
      <totalsRowFormula>SUM(DataV2[Mean '[ms']])</totalsRowFormula>
    </tableColumn>
    <tableColumn id="4" name="StdDev [ms]"/>
    <tableColumn id="5" name="RelStdDev [%]"/>
    <tableColumn id="6" name="Best [ms]"/>
    <tableColumn id="7" name="Median [ms]"/>
    <tableColumn id="8" name="Worst [ms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2" name="Table2" displayName="Table2" ref="A1:D956" totalsRowCount="1" headerRowDxfId="96" headerRowBorderDxfId="95" tableBorderDxfId="94">
  <autoFilter ref="A1:D955"/>
  <sortState ref="A2:D955">
    <sortCondition ref="C1:C955"/>
  </sortState>
  <tableColumns count="4">
    <tableColumn id="1" name="File"/>
    <tableColumn id="2" name="Consistency">
      <calculatedColumnFormula>EXACT(VLOOKUP(A2,DataV1[[File]:[Outputs]], 2, FALSE), VLOOKUP(A2, DataV2[[File]:[Outputs]], 2, FALSE))</calculatedColumnFormula>
    </tableColumn>
    <tableColumn id="3" name="Mean [Δms]" totalsRowFunction="custom" dataDxfId="93" totalsRowDxfId="92">
      <calculatedColumnFormula>VLOOKUP(A2, DataV2[[File]:[Mean '[ms']]], 3, FALSE)-VLOOKUP(A2, DataV1[[File]:[Mean '[ms']]], 3, FALSE)</calculatedColumnFormula>
      <totalsRowFormula>SUMIF(Table2[Mean '[Δms']], "&lt;&gt;#N/A")</totalsRowFormula>
    </tableColumn>
    <tableColumn id="4" name="Mean [Δ%]" dataDxfId="91" totalsRowDxfId="90">
      <calculatedColumnFormula>Table2[[#This Row],[Mean '[Δms']]]/VLOOKUP(A2, DataV1[[File]:[Mean '[ms']]], 3, FALSE)*100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28" displayName="Table28" ref="A1:D956" totalsRowCount="1" headerRowDxfId="89" headerRowBorderDxfId="88" tableBorderDxfId="87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descending="1" ref="C1:C955"/>
  </sortState>
  <tableColumns count="4">
    <tableColumn id="1" name="File"/>
    <tableColumn id="2" name="Consistency" dataDxfId="86" totalsRowDxfId="85">
      <calculatedColumnFormula>EXACT(VLOOKUP(A2,DataV0[[File]:[Outputs]], 2, FALSE), VLOOKUP(A2, DataV2[[File]:[Outputs]], 2, FALSE))</calculatedColumnFormula>
    </tableColumn>
    <tableColumn id="3" name="Mean [Δms]" totalsRowFunction="custom" dataDxfId="84" totalsRowDxfId="83">
      <calculatedColumnFormula>VLOOKUP(A2, DataV2[[File]:[Mean '[ms']]], 3, FALSE)-VLOOKUP(A2, DataV0[[File]:[Mean '[ms']]], 3, FALSE)</calculatedColumnFormula>
      <totalsRowFormula>SUMIF(Table28[Mean '[Δms']], "&lt;&gt;#N/A")</totalsRowFormula>
    </tableColumn>
    <tableColumn id="4" name="Mean [Δ%]" dataDxfId="82" totalsRowDxfId="81">
      <calculatedColumnFormula>Table28[[#This Row],[Mean '[Δms']]]/VLOOKUP(A2, DataV0[[File]:[Mean '[ms']]], 3, FALSE)*100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DataV3" displayName="DataV3" ref="A1:H956" totalsRowCount="1">
  <autoFilter ref="A1:H955"/>
  <tableColumns count="8">
    <tableColumn id="1" name="File"/>
    <tableColumn id="2" name="Outputs"/>
    <tableColumn id="3" name="Mean [ms]" totalsRowFunction="custom">
      <totalsRowFormula>SUM(DataV3[Mean '[ms']])</totalsRowFormula>
    </tableColumn>
    <tableColumn id="4" name="StdDev [ms]"/>
    <tableColumn id="5" name="RelStdDev [%]"/>
    <tableColumn id="6" name="Best [ms]"/>
    <tableColumn id="7" name="Median [ms]"/>
    <tableColumn id="8" name="Worst [ms]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210" displayName="Table210" ref="A1:D956" totalsRowCount="1" headerRowDxfId="80" headerRowBorderDxfId="79" tableBorderDxfId="78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ref="A1:A955"/>
  </sortState>
  <tableColumns count="4">
    <tableColumn id="1" name="File"/>
    <tableColumn id="2" name="Consistency" dataDxfId="77" totalsRowDxfId="76">
      <calculatedColumnFormula>EXACT(VLOOKUP(A2,DataV2[[File]:[Outputs]], 2, FALSE), VLOOKUP(A2, DataV3[[File]:[Outputs]], 2, FALSE))</calculatedColumnFormula>
    </tableColumn>
    <tableColumn id="3" name="Mean [Δms]" totalsRowFunction="custom" dataDxfId="75" totalsRowDxfId="74">
      <calculatedColumnFormula>VLOOKUP(A2, DataV3[[File]:[Mean '[ms']]], 3, FALSE)-VLOOKUP(A2, DataV2[[File]:[Mean '[ms']]], 3, FALSE)</calculatedColumnFormula>
      <totalsRowFormula>SUMIF(Table210[Mean '[Δms']], "&lt;&gt;#N/A")</totalsRowFormula>
    </tableColumn>
    <tableColumn id="4" name="Mean [Δ%]" dataDxfId="73" totalsRowDxfId="72">
      <calculatedColumnFormula>Table210[[#This Row],[Mean '[Δms']]]/VLOOKUP(A2, DataV2[[File]:[Mean '[ms']]], 3, FALSE)*100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Cv3v1" displayName="Cv3v1" ref="A1:D956" totalsRowCount="1" headerRowDxfId="71" headerRowBorderDxfId="70" tableBorderDxfId="69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ref="A1:A955"/>
  </sortState>
  <tableColumns count="4">
    <tableColumn id="1" name="File"/>
    <tableColumn id="2" name="Consistency" dataDxfId="68" totalsRowDxfId="67">
      <calculatedColumnFormula>EXACT(VLOOKUP(A2,DataV1[[File]:[Outputs]], 2, FALSE), VLOOKUP(A2, DataV3[[File]:[Outputs]], 2, FALSE))</calculatedColumnFormula>
    </tableColumn>
    <tableColumn id="3" name="Mean [Δms]" totalsRowFunction="custom" dataDxfId="66" totalsRowDxfId="65">
      <calculatedColumnFormula>VLOOKUP(A2, DataV3[[File]:[Mean '[ms']]], 3, FALSE)-VLOOKUP(A2, DataV1[[File]:[Mean '[ms']]], 3, FALSE)</calculatedColumnFormula>
      <totalsRowFormula>SUMIF(Cv3v1[Mean '[Δms']], "&lt;&gt;#N/A")</totalsRowFormula>
    </tableColumn>
    <tableColumn id="4" name="Mean [Δ%]" dataDxfId="64" totalsRowDxfId="63">
      <calculatedColumnFormula>Cv3v1[[#This Row],[Mean '[Δms']]]/VLOOKUP(A2, DataV1[[File]:[Mean '[ms']]], 3, FALSE)*100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Cv3v0" displayName="Cv3v0" ref="A1:D956" totalsRowCount="1" headerRowDxfId="62" headerRowBorderDxfId="61" tableBorderDxfId="60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ref="A1:A955"/>
  </sortState>
  <tableColumns count="4">
    <tableColumn id="1" name="File"/>
    <tableColumn id="2" name="Consistency" dataDxfId="59" totalsRowDxfId="58">
      <calculatedColumnFormula>EXACT(VLOOKUP(A2,DataV0[[File]:[Outputs]], 2, FALSE), VLOOKUP(A2, DataV3[[File]:[Outputs]], 2, FALSE))</calculatedColumnFormula>
    </tableColumn>
    <tableColumn id="3" name="Mean [Δms]" totalsRowFunction="custom" dataDxfId="57" totalsRowDxfId="56">
      <calculatedColumnFormula>VLOOKUP(A2, DataV3[[File]:[Mean '[ms']]], 3, FALSE)-VLOOKUP(A2, DataV0[[File]:[Mean '[ms']]], 3, FALSE)</calculatedColumnFormula>
      <totalsRowFormula>SUMIF(Cv3v0[Mean '[Δms']], "&lt;&gt;#N/A")</totalsRowFormula>
    </tableColumn>
    <tableColumn id="4" name="Mean [Δ%]" dataDxfId="55" totalsRowDxfId="54">
      <calculatedColumnFormula>Cv3v0[[#This Row],[Mean '[Δms']]]/VLOOKUP(A2, DataV0[[File]:[Mean '[ms']]], 3, FALSE)*100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DataV3SEL" displayName="DataV3SEL" ref="A1:H956" totalsRowCount="1">
  <autoFilter ref="A1:H955"/>
  <tableColumns count="8">
    <tableColumn id="1" name="File"/>
    <tableColumn id="2" name="Outputs"/>
    <tableColumn id="3" name="Mean [ms]" totalsRowFunction="custom">
      <totalsRowFormula>SUM(DataV3SEL[Mean '[ms']])</totalsRowFormula>
    </tableColumn>
    <tableColumn id="4" name="StdDev [ms]"/>
    <tableColumn id="5" name="RelStdDev [%]"/>
    <tableColumn id="6" name="Best [ms]"/>
    <tableColumn id="7" name="Median [ms]"/>
    <tableColumn id="8" name="Worst [ms]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Cv3v014" displayName="Cv3v014" ref="A1:D956" totalsRowCount="1" headerRowDxfId="53" headerRowBorderDxfId="52" tableBorderDxfId="51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ref="A1:A955"/>
  </sortState>
  <tableColumns count="4">
    <tableColumn id="1" name="File"/>
    <tableColumn id="2" name="Consistency" dataDxfId="50" totalsRowDxfId="49">
      <calculatedColumnFormula>EXACT(VLOOKUP(A2,DataV3[[File]:[Outputs]], 2, FALSE), VLOOKUP(A2, DataV3SEL[[File]:[Outputs]], 2, FALSE))</calculatedColumnFormula>
    </tableColumn>
    <tableColumn id="3" name="Mean [Δms]" totalsRowFunction="custom" dataDxfId="48" totalsRowDxfId="47">
      <calculatedColumnFormula>VLOOKUP(A2, DataV3SEL[[File]:[Mean '[ms']]], 3, FALSE)-VLOOKUP(A2, DataV3[[File]:[Mean '[ms']]], 3, FALSE)</calculatedColumnFormula>
      <totalsRowFormula>SUMIF(Cv3v014[Mean '[Δms']], "&lt;&gt;#N/A")</totalsRowFormula>
    </tableColumn>
    <tableColumn id="4" name="Mean [Δ%]" dataDxfId="46" totalsRowDxfId="45">
      <calculatedColumnFormula>Cv3v014[[#This Row],[Mean '[Δms']]]/VLOOKUP(A2, DataV3[[File]:[Mean '[ms']]], 3, FALSE)*100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DataV4" displayName="DataV4" ref="A1:H956" totalsRowCount="1">
  <autoFilter ref="A1:H955"/>
  <tableColumns count="8">
    <tableColumn id="1" name="File"/>
    <tableColumn id="2" name="Outputs"/>
    <tableColumn id="3" name="Mean [ms]" totalsRowFunction="custom">
      <totalsRowFormula>SUM(DataV4[Mean '[ms']])</totalsRowFormula>
    </tableColumn>
    <tableColumn id="4" name="StdDev [ms]"/>
    <tableColumn id="5" name="RelStdDev [%]"/>
    <tableColumn id="6" name="Best [ms]"/>
    <tableColumn id="7" name="Median [ms]"/>
    <tableColumn id="8" name="Worst [ms]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Cv3v01416" displayName="Cv3v01416" ref="A1:D956" totalsRowCount="1" headerRowDxfId="44" headerRowBorderDxfId="43" tableBorderDxfId="42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ref="A1:A955"/>
  </sortState>
  <tableColumns count="4">
    <tableColumn id="1" name="File"/>
    <tableColumn id="2" name="Consistency" dataDxfId="41" totalsRowDxfId="40">
      <calculatedColumnFormula>EXACT(VLOOKUP(A2,DataV4[[File]:[Outputs]], 2, FALSE), VLOOKUP(A2, DataV3SEL[[File]:[Outputs]], 2, FALSE))</calculatedColumnFormula>
    </tableColumn>
    <tableColumn id="3" name="Mean [Δms]" totalsRowFunction="custom" dataDxfId="39" totalsRowDxfId="38">
      <calculatedColumnFormula>VLOOKUP(A2, DataV4[[File]:[Mean '[ms']]], 3, FALSE)-VLOOKUP(A2, DataV3SEL[[File]:[Mean '[ms']]], 3, FALSE)</calculatedColumnFormula>
      <totalsRowFormula>SUMIF(Cv3v01416[Mean '[Δms']], "&lt;&gt;#N/A")</totalsRowFormula>
    </tableColumn>
    <tableColumn id="4" name="Mean [Δ%]" dataDxfId="37" totalsRowDxfId="36">
      <calculatedColumnFormula>Cv3v01416[[#This Row],[Mean '[Δms']]]/VLOOKUP(A2, DataV3SEL[[File]:[Mean '[ms']]], 3, FALSE)*100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Cv3v0141617" displayName="Cv3v0141617" ref="A1:D956" totalsRowCount="1" headerRowDxfId="35" headerRowBorderDxfId="34" tableBorderDxfId="33">
  <autoFilter ref="A1:D955">
    <filterColumn colId="2">
      <customFilters>
        <customFilter operator="greaterThan" val="750"/>
        <customFilter operator="lessThan" val="-750"/>
      </customFilters>
    </filterColumn>
  </autoFilter>
  <sortState ref="A2:D955">
    <sortCondition ref="A1:A955"/>
  </sortState>
  <tableColumns count="4">
    <tableColumn id="1" name="File"/>
    <tableColumn id="2" name="Consistency" dataDxfId="32" totalsRowDxfId="31">
      <calculatedColumnFormula>EXACT(VLOOKUP(A2,DataV4[[File]:[Outputs]], 2, FALSE), VLOOKUP(A2, DataV2[[File]:[Outputs]], 2, FALSE))</calculatedColumnFormula>
    </tableColumn>
    <tableColumn id="3" name="Mean [Δms]" totalsRowFunction="custom" dataDxfId="30" totalsRowDxfId="29">
      <calculatedColumnFormula>VLOOKUP(A2, DataV4[[File]:[Mean '[ms']]], 3, FALSE)-VLOOKUP(A2, DataV2[[File]:[Mean '[ms']]], 3, FALSE)</calculatedColumnFormula>
      <totalsRowFormula>SUMIF(Cv3v0141617[Mean '[Δms']], "&lt;&gt;#N/A")</totalsRowFormula>
    </tableColumn>
    <tableColumn id="4" name="Mean [Δ%]" dataDxfId="28" totalsRowDxfId="27">
      <calculatedColumnFormula>Cv3v0141617[[#This Row],[Mean '[Δms']]]/VLOOKUP(A2, DataV2[[File]:[Mean '[ms']]], 3, FALSE)*100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Cv3v014161718" displayName="Cv3v014161718" ref="A1:D956" totalsRowCount="1" headerRowDxfId="26" headerRowBorderDxfId="25" tableBorderDxfId="24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ref="A1:A955"/>
  </sortState>
  <tableColumns count="4">
    <tableColumn id="1" name="File"/>
    <tableColumn id="2" name="Consistency" dataDxfId="23" totalsRowDxfId="22">
      <calculatedColumnFormula>EXACT(VLOOKUP(A2,DataV4[[File]:[Outputs]], 2, FALSE), VLOOKUP(A2, DataV1[[File]:[Outputs]], 2, FALSE))</calculatedColumnFormula>
    </tableColumn>
    <tableColumn id="3" name="Mean [Δms]" totalsRowFunction="custom" dataDxfId="21" totalsRowDxfId="20">
      <calculatedColumnFormula>VLOOKUP(A2, DataV4[[File]:[Mean '[ms']]], 3, FALSE)-VLOOKUP(A2, DataV1[[File]:[Mean '[ms']]], 3, FALSE)</calculatedColumnFormula>
      <totalsRowFormula>SUMIF(Cv3v014161718[Mean '[Δms']], "&lt;&gt;#N/A")</totalsRowFormula>
    </tableColumn>
    <tableColumn id="4" name="Mean [Δ%]" dataDxfId="19" totalsRowDxfId="18">
      <calculatedColumnFormula>Cv3v014161718[[#This Row],[Mean '[Δms']]]/VLOOKUP(A2, DataV1[[File]:[Mean '[ms']]], 3, FALSE)*100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Cv3v01416171819" displayName="Cv3v01416171819" ref="A1:D956" totalsRowCount="1" headerRowDxfId="17" headerRowBorderDxfId="16" tableBorderDxfId="15">
  <autoFilter ref="A1:D955">
    <filterColumn colId="2">
      <customFilters>
        <customFilter operator="greaterThan" val="1000"/>
        <customFilter operator="lessThan" val="-1000"/>
      </customFilters>
    </filterColumn>
  </autoFilter>
  <sortState ref="A2:D955">
    <sortCondition ref="A1:A955"/>
  </sortState>
  <tableColumns count="4">
    <tableColumn id="1" name="File"/>
    <tableColumn id="2" name="Consistency" dataDxfId="14" totalsRowDxfId="13">
      <calculatedColumnFormula>EXACT(VLOOKUP(A2,DataV4[[File]:[Outputs]], 2, FALSE), VLOOKUP(A2, DataV0[[File]:[Outputs]], 2, FALSE))</calculatedColumnFormula>
    </tableColumn>
    <tableColumn id="3" name="Mean [Δms]" totalsRowFunction="custom" dataDxfId="12" totalsRowDxfId="11">
      <calculatedColumnFormula>VLOOKUP(A2, DataV4[[File]:[Mean '[ms']]], 3, FALSE)-VLOOKUP(A2, DataV0[[File]:[Mean '[ms']]], 3, FALSE)</calculatedColumnFormula>
      <totalsRowFormula>SUMIF(Cv3v01416171819[Mean '[Δms']], "&lt;&gt;#N/A")</totalsRowFormula>
    </tableColumn>
    <tableColumn id="4" name="Mean [Δ%]" dataDxfId="10" totalsRowDxfId="9">
      <calculatedColumnFormula>Cv3v01416171819[[#This Row],[Mean '[Δms']]]/VLOOKUP(A2, DataV0[[File]:[Mean '[ms']]], 3, FALSE)*100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DataV5" displayName="DataV5" ref="A1:H956" totalsRowCount="1">
  <autoFilter ref="A1:H955"/>
  <tableColumns count="8">
    <tableColumn id="1" name="File"/>
    <tableColumn id="2" name="Outputs"/>
    <tableColumn id="3" name="Mean [ms]" totalsRowFunction="custom">
      <totalsRowFormula>SUM(DataV5[Mean '[ms']])</totalsRowFormula>
    </tableColumn>
    <tableColumn id="4" name="StdDev [ms]"/>
    <tableColumn id="5" name="RelStdDev [%]"/>
    <tableColumn id="6" name="Best [ms]"/>
    <tableColumn id="7" name="Median [ms]"/>
    <tableColumn id="8" name="Worst [ms]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Cv3v0141617181921" displayName="Cv3v0141617181921" ref="A1:D956" totalsRowCount="1" headerRowDxfId="8" headerRowBorderDxfId="7" tableBorderDxfId="6">
  <autoFilter ref="A1:D955">
    <filterColumn colId="2">
      <customFilters>
        <customFilter operator="greaterThan" val="750"/>
        <customFilter operator="lessThan" val="-750"/>
      </customFilters>
    </filterColumn>
  </autoFilter>
  <sortState ref="A2:D955">
    <sortCondition ref="A1:A955"/>
  </sortState>
  <tableColumns count="4">
    <tableColumn id="1" name="File"/>
    <tableColumn id="2" name="Consistency" dataDxfId="5" totalsRowDxfId="4">
      <calculatedColumnFormula>EXACT(VLOOKUP(A2,DataV5[[File]:[Outputs]], 2, FALSE), VLOOKUP(A2, DataV4[[File]:[Outputs]], 2, FALSE))</calculatedColumnFormula>
    </tableColumn>
    <tableColumn id="3" name="Mean [Δms]" totalsRowFunction="custom" dataDxfId="3" totalsRowDxfId="2">
      <calculatedColumnFormula>VLOOKUP(A2, DataV5[[File]:[Mean '[ms']]], 3, FALSE)-VLOOKUP(A2, DataV4[[File]:[Mean '[ms']]], 3, FALSE)</calculatedColumnFormula>
      <totalsRowFormula>SUMIF(Cv3v0141617181921[Mean '[Δms']], "&lt;&gt;#N/A")</totalsRowFormula>
    </tableColumn>
    <tableColumn id="4" name="Mean [Δ%]" dataDxfId="1" totalsRowDxfId="0">
      <calculatedColumnFormula>Cv3v0141617181921[[#This Row],[Mean '[Δms']]]/VLOOKUP(A2, DataV4[[File]:[Mean '[ms']]], 3, FALSE)*100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72"/>
  <sheetViews>
    <sheetView topLeftCell="A1041" workbookViewId="0">
      <selection activeCell="C1072" sqref="C1072"/>
    </sheetView>
  </sheetViews>
  <sheetFormatPr defaultRowHeight="14.6" x14ac:dyDescent="0.4"/>
  <cols>
    <col min="1" max="1" width="61.3828125" bestFit="1" customWidth="1"/>
    <col min="2" max="2" width="9.3828125" customWidth="1"/>
    <col min="3" max="3" width="11.4609375" customWidth="1"/>
    <col min="4" max="4" width="12.61328125" customWidth="1"/>
    <col min="5" max="5" width="14.23046875" customWidth="1"/>
    <col min="6" max="6" width="10.3046875" customWidth="1"/>
    <col min="7" max="7" width="13" customWidth="1"/>
    <col min="8" max="8" width="11.765625" customWidth="1"/>
  </cols>
  <sheetData>
    <row r="1" spans="1:14" ht="15" thickBot="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4">
      <c r="A2" t="s">
        <v>8</v>
      </c>
      <c r="B2">
        <v>2</v>
      </c>
      <c r="C2">
        <v>672</v>
      </c>
      <c r="D2">
        <v>89</v>
      </c>
      <c r="E2">
        <v>13</v>
      </c>
      <c r="F2">
        <v>594</v>
      </c>
      <c r="G2">
        <v>625</v>
      </c>
      <c r="H2">
        <v>797</v>
      </c>
      <c r="J2" s="8" t="s">
        <v>1096</v>
      </c>
      <c r="K2" s="9"/>
      <c r="L2" s="9"/>
      <c r="M2" s="9"/>
      <c r="N2" s="10"/>
    </row>
    <row r="3" spans="1:14" x14ac:dyDescent="0.4">
      <c r="A3" t="s">
        <v>9</v>
      </c>
      <c r="B3">
        <v>0</v>
      </c>
      <c r="C3">
        <v>646</v>
      </c>
      <c r="D3">
        <v>19</v>
      </c>
      <c r="E3">
        <v>2</v>
      </c>
      <c r="F3">
        <v>625</v>
      </c>
      <c r="G3">
        <v>641</v>
      </c>
      <c r="H3">
        <v>672</v>
      </c>
      <c r="J3" s="11"/>
      <c r="K3" s="12"/>
      <c r="L3" s="12"/>
      <c r="M3" s="12"/>
      <c r="N3" s="13"/>
    </row>
    <row r="4" spans="1:14" x14ac:dyDescent="0.4">
      <c r="A4" t="s">
        <v>10</v>
      </c>
      <c r="B4">
        <v>0</v>
      </c>
      <c r="C4">
        <v>1146</v>
      </c>
      <c r="D4">
        <v>65</v>
      </c>
      <c r="E4">
        <v>5</v>
      </c>
      <c r="F4">
        <v>1078</v>
      </c>
      <c r="G4">
        <v>1125</v>
      </c>
      <c r="H4">
        <v>1235</v>
      </c>
      <c r="J4" s="11"/>
      <c r="K4" s="12"/>
      <c r="L4" s="12"/>
      <c r="M4" s="12"/>
      <c r="N4" s="13"/>
    </row>
    <row r="5" spans="1:14" x14ac:dyDescent="0.4">
      <c r="A5" t="s">
        <v>11</v>
      </c>
      <c r="B5">
        <v>0</v>
      </c>
      <c r="C5">
        <v>1635</v>
      </c>
      <c r="D5">
        <v>19</v>
      </c>
      <c r="E5">
        <v>1</v>
      </c>
      <c r="F5">
        <v>1609</v>
      </c>
      <c r="G5">
        <v>1640</v>
      </c>
      <c r="H5">
        <v>1656</v>
      </c>
      <c r="J5" s="11"/>
      <c r="K5" s="12"/>
      <c r="L5" s="12"/>
      <c r="M5" s="12"/>
      <c r="N5" s="13"/>
    </row>
    <row r="6" spans="1:14" x14ac:dyDescent="0.4">
      <c r="A6" t="s">
        <v>12</v>
      </c>
      <c r="B6">
        <v>0</v>
      </c>
      <c r="C6">
        <v>2625</v>
      </c>
      <c r="D6">
        <v>25</v>
      </c>
      <c r="E6">
        <v>0</v>
      </c>
      <c r="F6">
        <v>2594</v>
      </c>
      <c r="G6">
        <v>2625</v>
      </c>
      <c r="H6">
        <v>2656</v>
      </c>
      <c r="J6" s="11"/>
      <c r="K6" s="12"/>
      <c r="L6" s="12"/>
      <c r="M6" s="12"/>
      <c r="N6" s="13"/>
    </row>
    <row r="7" spans="1:14" ht="15" thickBot="1" x14ac:dyDescent="0.45">
      <c r="A7" t="s">
        <v>13</v>
      </c>
      <c r="B7">
        <v>5</v>
      </c>
      <c r="C7">
        <v>505</v>
      </c>
      <c r="D7">
        <v>7</v>
      </c>
      <c r="E7">
        <v>1</v>
      </c>
      <c r="F7">
        <v>500</v>
      </c>
      <c r="G7">
        <v>500</v>
      </c>
      <c r="H7">
        <v>515</v>
      </c>
      <c r="J7" s="14"/>
      <c r="K7" s="15"/>
      <c r="L7" s="15"/>
      <c r="M7" s="15"/>
      <c r="N7" s="16"/>
    </row>
    <row r="8" spans="1:14" x14ac:dyDescent="0.4">
      <c r="A8" t="s">
        <v>14</v>
      </c>
      <c r="B8">
        <v>5</v>
      </c>
      <c r="C8">
        <v>5</v>
      </c>
      <c r="D8">
        <v>7</v>
      </c>
      <c r="E8">
        <v>140</v>
      </c>
      <c r="F8">
        <v>0</v>
      </c>
      <c r="G8">
        <v>0</v>
      </c>
      <c r="H8">
        <v>16</v>
      </c>
    </row>
    <row r="9" spans="1:14" x14ac:dyDescent="0.4">
      <c r="A9" t="s">
        <v>15</v>
      </c>
      <c r="B9">
        <v>5</v>
      </c>
      <c r="C9">
        <v>442</v>
      </c>
      <c r="D9">
        <v>7</v>
      </c>
      <c r="E9">
        <v>1</v>
      </c>
      <c r="F9">
        <v>437</v>
      </c>
      <c r="G9">
        <v>438</v>
      </c>
      <c r="H9">
        <v>453</v>
      </c>
    </row>
    <row r="10" spans="1:14" x14ac:dyDescent="0.4">
      <c r="A10" t="s">
        <v>15</v>
      </c>
      <c r="B10">
        <v>0</v>
      </c>
      <c r="C10">
        <v>411</v>
      </c>
      <c r="D10">
        <v>7</v>
      </c>
      <c r="E10">
        <v>1</v>
      </c>
      <c r="F10">
        <v>406</v>
      </c>
      <c r="G10">
        <v>406</v>
      </c>
      <c r="H10">
        <v>421</v>
      </c>
    </row>
    <row r="11" spans="1:14" x14ac:dyDescent="0.4">
      <c r="A11" t="s">
        <v>17</v>
      </c>
      <c r="B11">
        <v>2</v>
      </c>
      <c r="C11">
        <v>16</v>
      </c>
      <c r="D11">
        <v>0</v>
      </c>
      <c r="E11">
        <v>0</v>
      </c>
      <c r="F11">
        <v>16</v>
      </c>
      <c r="G11">
        <v>16</v>
      </c>
      <c r="H11">
        <v>16</v>
      </c>
    </row>
    <row r="12" spans="1:14" x14ac:dyDescent="0.4">
      <c r="A12" t="s">
        <v>18</v>
      </c>
      <c r="B12">
        <v>0</v>
      </c>
      <c r="C12">
        <v>2062</v>
      </c>
      <c r="D12">
        <v>22</v>
      </c>
      <c r="E12">
        <v>1</v>
      </c>
      <c r="F12">
        <v>2047</v>
      </c>
      <c r="G12">
        <v>2047</v>
      </c>
      <c r="H12">
        <v>2094</v>
      </c>
    </row>
    <row r="13" spans="1:14" x14ac:dyDescent="0.4">
      <c r="A13" t="s">
        <v>19</v>
      </c>
      <c r="B13">
        <v>0</v>
      </c>
      <c r="C13">
        <v>2047</v>
      </c>
      <c r="D13">
        <v>0</v>
      </c>
      <c r="E13">
        <v>0</v>
      </c>
      <c r="F13">
        <v>2047</v>
      </c>
      <c r="G13">
        <v>2047</v>
      </c>
      <c r="H13">
        <v>2047</v>
      </c>
    </row>
    <row r="14" spans="1:14" x14ac:dyDescent="0.4">
      <c r="A14" t="s">
        <v>20</v>
      </c>
      <c r="B14">
        <v>0</v>
      </c>
      <c r="C14">
        <v>453</v>
      </c>
      <c r="D14">
        <v>12</v>
      </c>
      <c r="E14">
        <v>2</v>
      </c>
      <c r="F14">
        <v>438</v>
      </c>
      <c r="G14">
        <v>453</v>
      </c>
      <c r="H14">
        <v>468</v>
      </c>
    </row>
    <row r="15" spans="1:14" x14ac:dyDescent="0.4">
      <c r="A15" t="s">
        <v>21</v>
      </c>
      <c r="B15">
        <v>3</v>
      </c>
      <c r="C15">
        <v>416</v>
      </c>
      <c r="D15">
        <v>7</v>
      </c>
      <c r="E15">
        <v>1</v>
      </c>
      <c r="F15">
        <v>406</v>
      </c>
      <c r="G15">
        <v>422</v>
      </c>
      <c r="H15">
        <v>422</v>
      </c>
    </row>
    <row r="16" spans="1:14" x14ac:dyDescent="0.4">
      <c r="A16" t="s">
        <v>22</v>
      </c>
      <c r="B16">
        <v>0</v>
      </c>
      <c r="C16">
        <v>500</v>
      </c>
      <c r="D16">
        <v>0</v>
      </c>
      <c r="E16">
        <v>0</v>
      </c>
      <c r="F16">
        <v>500</v>
      </c>
      <c r="G16">
        <v>500</v>
      </c>
      <c r="H16">
        <v>500</v>
      </c>
    </row>
    <row r="17" spans="1:8" x14ac:dyDescent="0.4">
      <c r="A17" t="s">
        <v>23</v>
      </c>
      <c r="B17">
        <v>5</v>
      </c>
      <c r="C17">
        <v>500</v>
      </c>
      <c r="D17">
        <v>0</v>
      </c>
      <c r="E17">
        <v>0</v>
      </c>
      <c r="F17">
        <v>500</v>
      </c>
      <c r="G17">
        <v>500</v>
      </c>
      <c r="H17">
        <v>500</v>
      </c>
    </row>
    <row r="18" spans="1:8" x14ac:dyDescent="0.4">
      <c r="A18" t="s">
        <v>24</v>
      </c>
      <c r="B18">
        <v>2</v>
      </c>
      <c r="C18">
        <v>510</v>
      </c>
      <c r="D18">
        <v>14</v>
      </c>
      <c r="E18">
        <v>2</v>
      </c>
      <c r="F18">
        <v>500</v>
      </c>
      <c r="G18">
        <v>500</v>
      </c>
      <c r="H18">
        <v>531</v>
      </c>
    </row>
    <row r="19" spans="1:8" x14ac:dyDescent="0.4">
      <c r="A19" t="s">
        <v>25</v>
      </c>
      <c r="B19">
        <v>0</v>
      </c>
      <c r="C19">
        <v>499</v>
      </c>
      <c r="D19">
        <v>12</v>
      </c>
      <c r="E19">
        <v>2</v>
      </c>
      <c r="F19">
        <v>484</v>
      </c>
      <c r="G19">
        <v>500</v>
      </c>
      <c r="H19">
        <v>515</v>
      </c>
    </row>
    <row r="20" spans="1:8" x14ac:dyDescent="0.4">
      <c r="A20" t="s">
        <v>26</v>
      </c>
      <c r="B20">
        <v>1</v>
      </c>
      <c r="C20">
        <v>416</v>
      </c>
      <c r="D20">
        <v>7</v>
      </c>
      <c r="E20">
        <v>1</v>
      </c>
      <c r="F20">
        <v>406</v>
      </c>
      <c r="G20">
        <v>421</v>
      </c>
      <c r="H20">
        <v>422</v>
      </c>
    </row>
    <row r="21" spans="1:8" x14ac:dyDescent="0.4">
      <c r="A21" t="s">
        <v>27</v>
      </c>
      <c r="B21">
        <v>2</v>
      </c>
      <c r="C21">
        <v>448</v>
      </c>
      <c r="D21">
        <v>7</v>
      </c>
      <c r="E21">
        <v>1</v>
      </c>
      <c r="F21">
        <v>438</v>
      </c>
      <c r="G21">
        <v>453</v>
      </c>
      <c r="H21">
        <v>453</v>
      </c>
    </row>
    <row r="22" spans="1:8" x14ac:dyDescent="0.4">
      <c r="A22" t="s">
        <v>28</v>
      </c>
      <c r="B22">
        <v>2</v>
      </c>
      <c r="C22">
        <v>427</v>
      </c>
      <c r="D22">
        <v>7</v>
      </c>
      <c r="E22">
        <v>1</v>
      </c>
      <c r="F22">
        <v>422</v>
      </c>
      <c r="G22">
        <v>422</v>
      </c>
      <c r="H22">
        <v>437</v>
      </c>
    </row>
    <row r="23" spans="1:8" x14ac:dyDescent="0.4">
      <c r="A23" t="s">
        <v>29</v>
      </c>
      <c r="B23">
        <v>0</v>
      </c>
      <c r="C23">
        <v>458</v>
      </c>
      <c r="D23">
        <v>7</v>
      </c>
      <c r="E23">
        <v>1</v>
      </c>
      <c r="F23">
        <v>453</v>
      </c>
      <c r="G23">
        <v>453</v>
      </c>
      <c r="H23">
        <v>468</v>
      </c>
    </row>
    <row r="24" spans="1:8" x14ac:dyDescent="0.4">
      <c r="A24" t="s">
        <v>30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4">
      <c r="A25" t="s">
        <v>31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">
      <c r="A26" t="s">
        <v>32</v>
      </c>
      <c r="B26">
        <v>2</v>
      </c>
      <c r="C26">
        <v>583</v>
      </c>
      <c r="D26">
        <v>14</v>
      </c>
      <c r="E26">
        <v>2</v>
      </c>
      <c r="F26">
        <v>563</v>
      </c>
      <c r="G26">
        <v>594</v>
      </c>
      <c r="H26">
        <v>594</v>
      </c>
    </row>
    <row r="27" spans="1:8" x14ac:dyDescent="0.4">
      <c r="A27" t="s">
        <v>33</v>
      </c>
      <c r="B27">
        <v>11</v>
      </c>
      <c r="C27">
        <v>489</v>
      </c>
      <c r="D27">
        <v>19</v>
      </c>
      <c r="E27">
        <v>3</v>
      </c>
      <c r="F27">
        <v>469</v>
      </c>
      <c r="G27">
        <v>484</v>
      </c>
      <c r="H27">
        <v>516</v>
      </c>
    </row>
    <row r="28" spans="1:8" x14ac:dyDescent="0.4">
      <c r="A28" t="s">
        <v>34</v>
      </c>
      <c r="B28">
        <v>0</v>
      </c>
      <c r="C28">
        <v>401</v>
      </c>
      <c r="D28">
        <v>7</v>
      </c>
      <c r="E28">
        <v>1</v>
      </c>
      <c r="F28">
        <v>391</v>
      </c>
      <c r="G28">
        <v>406</v>
      </c>
      <c r="H28">
        <v>406</v>
      </c>
    </row>
    <row r="29" spans="1:8" x14ac:dyDescent="0.4">
      <c r="A29" t="s">
        <v>35</v>
      </c>
      <c r="B29">
        <v>3</v>
      </c>
      <c r="C29">
        <v>479</v>
      </c>
      <c r="D29">
        <v>7</v>
      </c>
      <c r="E29">
        <v>1</v>
      </c>
      <c r="F29">
        <v>469</v>
      </c>
      <c r="G29">
        <v>484</v>
      </c>
      <c r="H29">
        <v>485</v>
      </c>
    </row>
    <row r="30" spans="1:8" x14ac:dyDescent="0.4">
      <c r="A30" t="s">
        <v>36</v>
      </c>
      <c r="B30">
        <v>8</v>
      </c>
      <c r="C30">
        <v>942</v>
      </c>
      <c r="D30">
        <v>7</v>
      </c>
      <c r="E30">
        <v>0</v>
      </c>
      <c r="F30">
        <v>937</v>
      </c>
      <c r="G30">
        <v>937</v>
      </c>
      <c r="H30">
        <v>953</v>
      </c>
    </row>
    <row r="31" spans="1:8" x14ac:dyDescent="0.4">
      <c r="A31" t="s">
        <v>37</v>
      </c>
      <c r="B31">
        <v>1</v>
      </c>
      <c r="C31">
        <v>448</v>
      </c>
      <c r="D31">
        <v>7</v>
      </c>
      <c r="E31">
        <v>1</v>
      </c>
      <c r="F31">
        <v>438</v>
      </c>
      <c r="G31">
        <v>453</v>
      </c>
      <c r="H31">
        <v>453</v>
      </c>
    </row>
    <row r="32" spans="1:8" x14ac:dyDescent="0.4">
      <c r="A32" t="s">
        <v>38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4">
      <c r="A33" t="s">
        <v>39</v>
      </c>
      <c r="B33">
        <v>0</v>
      </c>
      <c r="C33">
        <v>468</v>
      </c>
      <c r="D33">
        <v>12</v>
      </c>
      <c r="E33">
        <v>2</v>
      </c>
      <c r="F33">
        <v>453</v>
      </c>
      <c r="G33">
        <v>469</v>
      </c>
      <c r="H33">
        <v>484</v>
      </c>
    </row>
    <row r="34" spans="1:8" x14ac:dyDescent="0.4">
      <c r="A34" t="s">
        <v>40</v>
      </c>
      <c r="B34">
        <v>6</v>
      </c>
      <c r="C34">
        <v>620</v>
      </c>
      <c r="D34">
        <v>14</v>
      </c>
      <c r="E34">
        <v>2</v>
      </c>
      <c r="F34">
        <v>609</v>
      </c>
      <c r="G34">
        <v>610</v>
      </c>
      <c r="H34">
        <v>641</v>
      </c>
    </row>
    <row r="35" spans="1:8" x14ac:dyDescent="0.4">
      <c r="A35" t="s">
        <v>41</v>
      </c>
      <c r="B35">
        <v>1</v>
      </c>
      <c r="C35">
        <v>422</v>
      </c>
      <c r="D35">
        <v>0</v>
      </c>
      <c r="E35">
        <v>0</v>
      </c>
      <c r="F35">
        <v>422</v>
      </c>
      <c r="G35">
        <v>422</v>
      </c>
      <c r="H35">
        <v>422</v>
      </c>
    </row>
    <row r="36" spans="1:8" x14ac:dyDescent="0.4">
      <c r="A36" t="s">
        <v>42</v>
      </c>
      <c r="B36">
        <v>6</v>
      </c>
      <c r="C36">
        <v>421</v>
      </c>
      <c r="D36">
        <v>0</v>
      </c>
      <c r="E36">
        <v>0</v>
      </c>
      <c r="F36">
        <v>421</v>
      </c>
      <c r="G36">
        <v>422</v>
      </c>
      <c r="H36">
        <v>422</v>
      </c>
    </row>
    <row r="37" spans="1:8" x14ac:dyDescent="0.4">
      <c r="A37" t="s">
        <v>43</v>
      </c>
      <c r="B37">
        <v>7</v>
      </c>
      <c r="C37">
        <v>479</v>
      </c>
      <c r="D37">
        <v>14</v>
      </c>
      <c r="E37">
        <v>2</v>
      </c>
      <c r="F37">
        <v>468</v>
      </c>
      <c r="G37">
        <v>469</v>
      </c>
      <c r="H37">
        <v>500</v>
      </c>
    </row>
    <row r="38" spans="1:8" x14ac:dyDescent="0.4">
      <c r="A38" t="s">
        <v>44</v>
      </c>
      <c r="B38">
        <v>0</v>
      </c>
      <c r="C38">
        <v>1333</v>
      </c>
      <c r="D38">
        <v>7</v>
      </c>
      <c r="E38">
        <v>0</v>
      </c>
      <c r="F38">
        <v>1328</v>
      </c>
      <c r="G38">
        <v>1328</v>
      </c>
      <c r="H38">
        <v>1344</v>
      </c>
    </row>
    <row r="39" spans="1:8" x14ac:dyDescent="0.4">
      <c r="A39" t="s">
        <v>45</v>
      </c>
      <c r="B39">
        <v>2</v>
      </c>
      <c r="C39">
        <v>521</v>
      </c>
      <c r="D39">
        <v>7</v>
      </c>
      <c r="E39">
        <v>1</v>
      </c>
      <c r="F39">
        <v>516</v>
      </c>
      <c r="G39">
        <v>516</v>
      </c>
      <c r="H39">
        <v>531</v>
      </c>
    </row>
    <row r="40" spans="1:8" x14ac:dyDescent="0.4">
      <c r="A40" t="s">
        <v>46</v>
      </c>
      <c r="B40">
        <v>0</v>
      </c>
      <c r="C40">
        <v>453</v>
      </c>
      <c r="D40">
        <v>0</v>
      </c>
      <c r="E40">
        <v>0</v>
      </c>
      <c r="F40">
        <v>453</v>
      </c>
      <c r="G40">
        <v>453</v>
      </c>
      <c r="H40">
        <v>453</v>
      </c>
    </row>
    <row r="41" spans="1:8" x14ac:dyDescent="0.4">
      <c r="A41" t="s">
        <v>47</v>
      </c>
      <c r="B41">
        <v>1</v>
      </c>
      <c r="C41">
        <v>505</v>
      </c>
      <c r="D41">
        <v>7</v>
      </c>
      <c r="E41">
        <v>1</v>
      </c>
      <c r="F41">
        <v>500</v>
      </c>
      <c r="G41">
        <v>500</v>
      </c>
      <c r="H41">
        <v>516</v>
      </c>
    </row>
    <row r="42" spans="1:8" x14ac:dyDescent="0.4">
      <c r="A42" t="s">
        <v>48</v>
      </c>
      <c r="B42">
        <v>1</v>
      </c>
      <c r="C42">
        <v>479</v>
      </c>
      <c r="D42">
        <v>7</v>
      </c>
      <c r="E42">
        <v>1</v>
      </c>
      <c r="F42">
        <v>469</v>
      </c>
      <c r="G42">
        <v>484</v>
      </c>
      <c r="H42">
        <v>484</v>
      </c>
    </row>
    <row r="43" spans="1:8" x14ac:dyDescent="0.4">
      <c r="A43" t="s">
        <v>49</v>
      </c>
      <c r="B43">
        <v>0</v>
      </c>
      <c r="C43">
        <v>427</v>
      </c>
      <c r="D43">
        <v>7</v>
      </c>
      <c r="E43">
        <v>1</v>
      </c>
      <c r="F43">
        <v>422</v>
      </c>
      <c r="G43">
        <v>422</v>
      </c>
      <c r="H43">
        <v>437</v>
      </c>
    </row>
    <row r="44" spans="1:8" x14ac:dyDescent="0.4">
      <c r="A44" t="s">
        <v>50</v>
      </c>
      <c r="B44">
        <v>1</v>
      </c>
      <c r="C44">
        <v>422</v>
      </c>
      <c r="D44">
        <v>0</v>
      </c>
      <c r="E44">
        <v>0</v>
      </c>
      <c r="F44">
        <v>422</v>
      </c>
      <c r="G44">
        <v>422</v>
      </c>
      <c r="H44">
        <v>422</v>
      </c>
    </row>
    <row r="45" spans="1:8" x14ac:dyDescent="0.4">
      <c r="A45" t="s">
        <v>51</v>
      </c>
      <c r="B45">
        <v>0</v>
      </c>
      <c r="C45">
        <v>421</v>
      </c>
      <c r="D45">
        <v>0</v>
      </c>
      <c r="E45">
        <v>0</v>
      </c>
      <c r="F45">
        <v>421</v>
      </c>
      <c r="G45">
        <v>422</v>
      </c>
      <c r="H45">
        <v>422</v>
      </c>
    </row>
    <row r="46" spans="1:8" x14ac:dyDescent="0.4">
      <c r="A46" t="s">
        <v>52</v>
      </c>
      <c r="B46">
        <v>0</v>
      </c>
      <c r="C46">
        <v>448</v>
      </c>
      <c r="D46">
        <v>7</v>
      </c>
      <c r="E46">
        <v>1</v>
      </c>
      <c r="F46">
        <v>438</v>
      </c>
      <c r="G46">
        <v>453</v>
      </c>
      <c r="H46">
        <v>453</v>
      </c>
    </row>
    <row r="47" spans="1:8" x14ac:dyDescent="0.4">
      <c r="A47" t="s">
        <v>53</v>
      </c>
      <c r="B47">
        <v>0</v>
      </c>
      <c r="C47">
        <v>1036</v>
      </c>
      <c r="D47">
        <v>51</v>
      </c>
      <c r="E47">
        <v>4</v>
      </c>
      <c r="F47">
        <v>1000</v>
      </c>
      <c r="G47">
        <v>1000</v>
      </c>
      <c r="H47">
        <v>1110</v>
      </c>
    </row>
    <row r="48" spans="1:8" x14ac:dyDescent="0.4">
      <c r="A48" t="s">
        <v>54</v>
      </c>
      <c r="B48">
        <v>1</v>
      </c>
      <c r="C48">
        <v>500</v>
      </c>
      <c r="D48">
        <v>0</v>
      </c>
      <c r="E48">
        <v>0</v>
      </c>
      <c r="F48">
        <v>500</v>
      </c>
      <c r="G48">
        <v>500</v>
      </c>
      <c r="H48">
        <v>500</v>
      </c>
    </row>
    <row r="49" spans="1:8" x14ac:dyDescent="0.4">
      <c r="A49" t="s">
        <v>55</v>
      </c>
      <c r="B49">
        <v>0</v>
      </c>
      <c r="C49">
        <v>411</v>
      </c>
      <c r="D49">
        <v>7</v>
      </c>
      <c r="E49">
        <v>1</v>
      </c>
      <c r="F49">
        <v>406</v>
      </c>
      <c r="G49">
        <v>406</v>
      </c>
      <c r="H49">
        <v>422</v>
      </c>
    </row>
    <row r="50" spans="1:8" x14ac:dyDescent="0.4">
      <c r="A50" t="s">
        <v>56</v>
      </c>
      <c r="B50">
        <v>0</v>
      </c>
      <c r="C50">
        <v>547</v>
      </c>
      <c r="D50">
        <v>0</v>
      </c>
      <c r="E50">
        <v>0</v>
      </c>
      <c r="F50">
        <v>547</v>
      </c>
      <c r="G50">
        <v>547</v>
      </c>
      <c r="H50">
        <v>547</v>
      </c>
    </row>
    <row r="51" spans="1:8" x14ac:dyDescent="0.4">
      <c r="A51" t="s">
        <v>57</v>
      </c>
      <c r="B51">
        <v>0</v>
      </c>
      <c r="C51">
        <v>458</v>
      </c>
      <c r="D51">
        <v>7</v>
      </c>
      <c r="E51">
        <v>1</v>
      </c>
      <c r="F51">
        <v>453</v>
      </c>
      <c r="G51">
        <v>454</v>
      </c>
      <c r="H51">
        <v>469</v>
      </c>
    </row>
    <row r="52" spans="1:8" x14ac:dyDescent="0.4">
      <c r="A52" t="s">
        <v>58</v>
      </c>
      <c r="B52">
        <v>0</v>
      </c>
      <c r="C52">
        <v>484</v>
      </c>
      <c r="D52">
        <v>0</v>
      </c>
      <c r="E52">
        <v>0</v>
      </c>
      <c r="F52">
        <v>484</v>
      </c>
      <c r="G52">
        <v>485</v>
      </c>
      <c r="H52">
        <v>485</v>
      </c>
    </row>
    <row r="53" spans="1:8" x14ac:dyDescent="0.4">
      <c r="A53" t="s">
        <v>59</v>
      </c>
      <c r="B53">
        <v>0</v>
      </c>
      <c r="C53">
        <v>432</v>
      </c>
      <c r="D53">
        <v>7</v>
      </c>
      <c r="E53">
        <v>1</v>
      </c>
      <c r="F53">
        <v>422</v>
      </c>
      <c r="G53">
        <v>437</v>
      </c>
      <c r="H53">
        <v>438</v>
      </c>
    </row>
    <row r="54" spans="1:8" x14ac:dyDescent="0.4">
      <c r="A54" t="s">
        <v>60</v>
      </c>
      <c r="B54">
        <v>7</v>
      </c>
      <c r="C54">
        <v>489</v>
      </c>
      <c r="D54">
        <v>7</v>
      </c>
      <c r="E54">
        <v>1</v>
      </c>
      <c r="F54">
        <v>484</v>
      </c>
      <c r="G54">
        <v>485</v>
      </c>
      <c r="H54">
        <v>500</v>
      </c>
    </row>
    <row r="55" spans="1:8" x14ac:dyDescent="0.4">
      <c r="A55" t="s">
        <v>61</v>
      </c>
      <c r="B55">
        <v>0</v>
      </c>
      <c r="C55">
        <v>484</v>
      </c>
      <c r="D55">
        <v>0</v>
      </c>
      <c r="E55">
        <v>0</v>
      </c>
      <c r="F55">
        <v>484</v>
      </c>
      <c r="G55">
        <v>484</v>
      </c>
      <c r="H55">
        <v>485</v>
      </c>
    </row>
    <row r="56" spans="1:8" x14ac:dyDescent="0.4">
      <c r="A56" t="s">
        <v>62</v>
      </c>
      <c r="B56">
        <v>3</v>
      </c>
      <c r="C56">
        <v>692</v>
      </c>
      <c r="D56">
        <v>7</v>
      </c>
      <c r="E56">
        <v>1</v>
      </c>
      <c r="F56">
        <v>687</v>
      </c>
      <c r="G56">
        <v>687</v>
      </c>
      <c r="H56">
        <v>703</v>
      </c>
    </row>
    <row r="57" spans="1:8" x14ac:dyDescent="0.4">
      <c r="A57" t="s">
        <v>64</v>
      </c>
      <c r="B57">
        <v>0</v>
      </c>
      <c r="C57">
        <v>510</v>
      </c>
      <c r="D57">
        <v>7</v>
      </c>
      <c r="E57">
        <v>1</v>
      </c>
      <c r="F57">
        <v>500</v>
      </c>
      <c r="G57">
        <v>515</v>
      </c>
      <c r="H57">
        <v>515</v>
      </c>
    </row>
    <row r="58" spans="1:8" x14ac:dyDescent="0.4">
      <c r="A58" t="s">
        <v>65</v>
      </c>
      <c r="B58">
        <v>0</v>
      </c>
      <c r="C58">
        <v>458</v>
      </c>
      <c r="D58">
        <v>7</v>
      </c>
      <c r="E58">
        <v>1</v>
      </c>
      <c r="F58">
        <v>453</v>
      </c>
      <c r="G58">
        <v>453</v>
      </c>
      <c r="H58">
        <v>468</v>
      </c>
    </row>
    <row r="59" spans="1:8" x14ac:dyDescent="0.4">
      <c r="A59" t="s">
        <v>63</v>
      </c>
      <c r="B59">
        <v>0</v>
      </c>
      <c r="C59">
        <v>2448</v>
      </c>
      <c r="D59">
        <v>7</v>
      </c>
      <c r="E59">
        <v>0</v>
      </c>
      <c r="F59">
        <v>2438</v>
      </c>
      <c r="G59">
        <v>2453</v>
      </c>
      <c r="H59">
        <v>2453</v>
      </c>
    </row>
    <row r="60" spans="1:8" x14ac:dyDescent="0.4">
      <c r="A60" t="s">
        <v>66</v>
      </c>
      <c r="B60">
        <v>3</v>
      </c>
      <c r="C60">
        <v>505</v>
      </c>
      <c r="D60">
        <v>7</v>
      </c>
      <c r="E60">
        <v>1</v>
      </c>
      <c r="F60">
        <v>500</v>
      </c>
      <c r="G60">
        <v>500</v>
      </c>
      <c r="H60">
        <v>515</v>
      </c>
    </row>
    <row r="61" spans="1:8" x14ac:dyDescent="0.4">
      <c r="A61" t="s">
        <v>67</v>
      </c>
      <c r="B61">
        <v>1</v>
      </c>
      <c r="C61">
        <v>432</v>
      </c>
      <c r="D61">
        <v>7</v>
      </c>
      <c r="E61">
        <v>1</v>
      </c>
      <c r="F61">
        <v>422</v>
      </c>
      <c r="G61">
        <v>437</v>
      </c>
      <c r="H61">
        <v>437</v>
      </c>
    </row>
    <row r="62" spans="1:8" x14ac:dyDescent="0.4">
      <c r="A62" t="s">
        <v>68</v>
      </c>
      <c r="B62">
        <v>1</v>
      </c>
      <c r="C62">
        <v>448</v>
      </c>
      <c r="D62">
        <v>7</v>
      </c>
      <c r="E62">
        <v>1</v>
      </c>
      <c r="F62">
        <v>438</v>
      </c>
      <c r="G62">
        <v>453</v>
      </c>
      <c r="H62">
        <v>453</v>
      </c>
    </row>
    <row r="63" spans="1:8" x14ac:dyDescent="0.4">
      <c r="A63" t="s">
        <v>69</v>
      </c>
      <c r="B63">
        <v>3</v>
      </c>
      <c r="C63">
        <v>541</v>
      </c>
      <c r="D63">
        <v>7</v>
      </c>
      <c r="E63">
        <v>1</v>
      </c>
      <c r="F63">
        <v>531</v>
      </c>
      <c r="G63">
        <v>547</v>
      </c>
      <c r="H63">
        <v>547</v>
      </c>
    </row>
    <row r="64" spans="1:8" x14ac:dyDescent="0.4">
      <c r="A64" t="s">
        <v>70</v>
      </c>
      <c r="B64">
        <v>0</v>
      </c>
      <c r="C64">
        <v>463</v>
      </c>
      <c r="D64">
        <v>7</v>
      </c>
      <c r="E64">
        <v>1</v>
      </c>
      <c r="F64">
        <v>453</v>
      </c>
      <c r="G64">
        <v>469</v>
      </c>
      <c r="H64">
        <v>469</v>
      </c>
    </row>
    <row r="65" spans="1:8" x14ac:dyDescent="0.4">
      <c r="A65" t="s">
        <v>71</v>
      </c>
      <c r="B65">
        <v>0</v>
      </c>
      <c r="C65">
        <v>1114</v>
      </c>
      <c r="D65">
        <v>15</v>
      </c>
      <c r="E65">
        <v>1</v>
      </c>
      <c r="F65">
        <v>1093</v>
      </c>
      <c r="G65">
        <v>1125</v>
      </c>
      <c r="H65">
        <v>1125</v>
      </c>
    </row>
    <row r="66" spans="1:8" x14ac:dyDescent="0.4">
      <c r="A66" t="s">
        <v>72</v>
      </c>
      <c r="B66">
        <v>2</v>
      </c>
      <c r="C66">
        <v>557</v>
      </c>
      <c r="D66">
        <v>7</v>
      </c>
      <c r="E66">
        <v>1</v>
      </c>
      <c r="F66">
        <v>547</v>
      </c>
      <c r="G66">
        <v>562</v>
      </c>
      <c r="H66">
        <v>562</v>
      </c>
    </row>
    <row r="67" spans="1:8" x14ac:dyDescent="0.4">
      <c r="A67" t="s">
        <v>73</v>
      </c>
      <c r="B67">
        <v>1</v>
      </c>
      <c r="C67">
        <v>468</v>
      </c>
      <c r="D67">
        <v>0</v>
      </c>
      <c r="E67">
        <v>0</v>
      </c>
      <c r="F67">
        <v>468</v>
      </c>
      <c r="G67">
        <v>469</v>
      </c>
      <c r="H67">
        <v>469</v>
      </c>
    </row>
    <row r="68" spans="1:8" x14ac:dyDescent="0.4">
      <c r="A68" t="s">
        <v>74</v>
      </c>
      <c r="B68">
        <v>0</v>
      </c>
      <c r="C68">
        <v>484</v>
      </c>
      <c r="D68">
        <v>0</v>
      </c>
      <c r="E68">
        <v>0</v>
      </c>
      <c r="F68">
        <v>484</v>
      </c>
      <c r="G68">
        <v>484</v>
      </c>
      <c r="H68">
        <v>485</v>
      </c>
    </row>
    <row r="69" spans="1:8" x14ac:dyDescent="0.4">
      <c r="A69" t="s">
        <v>75</v>
      </c>
      <c r="B69">
        <v>2</v>
      </c>
      <c r="C69">
        <v>598</v>
      </c>
      <c r="D69">
        <v>7</v>
      </c>
      <c r="E69">
        <v>1</v>
      </c>
      <c r="F69">
        <v>593</v>
      </c>
      <c r="G69">
        <v>593</v>
      </c>
      <c r="H69">
        <v>609</v>
      </c>
    </row>
    <row r="70" spans="1:8" x14ac:dyDescent="0.4">
      <c r="A70" t="s">
        <v>76</v>
      </c>
      <c r="B70">
        <v>2</v>
      </c>
      <c r="C70">
        <v>453</v>
      </c>
      <c r="D70">
        <v>0</v>
      </c>
      <c r="E70">
        <v>0</v>
      </c>
      <c r="F70">
        <v>453</v>
      </c>
      <c r="G70">
        <v>454</v>
      </c>
      <c r="H70">
        <v>454</v>
      </c>
    </row>
    <row r="71" spans="1:8" x14ac:dyDescent="0.4">
      <c r="A71" t="s">
        <v>77</v>
      </c>
      <c r="B71">
        <v>0</v>
      </c>
      <c r="C71">
        <v>666</v>
      </c>
      <c r="D71">
        <v>19</v>
      </c>
      <c r="E71">
        <v>2</v>
      </c>
      <c r="F71">
        <v>641</v>
      </c>
      <c r="G71">
        <v>672</v>
      </c>
      <c r="H71">
        <v>687</v>
      </c>
    </row>
    <row r="72" spans="1:8" x14ac:dyDescent="0.4">
      <c r="A72" t="s">
        <v>78</v>
      </c>
      <c r="B72">
        <v>0</v>
      </c>
      <c r="C72">
        <v>723</v>
      </c>
      <c r="D72">
        <v>7</v>
      </c>
      <c r="E72">
        <v>0</v>
      </c>
      <c r="F72">
        <v>718</v>
      </c>
      <c r="G72">
        <v>718</v>
      </c>
      <c r="H72">
        <v>734</v>
      </c>
    </row>
    <row r="73" spans="1:8" x14ac:dyDescent="0.4">
      <c r="A73" t="s">
        <v>79</v>
      </c>
      <c r="B73">
        <v>0</v>
      </c>
      <c r="C73">
        <v>645</v>
      </c>
      <c r="D73">
        <v>7</v>
      </c>
      <c r="E73">
        <v>1</v>
      </c>
      <c r="F73">
        <v>640</v>
      </c>
      <c r="G73">
        <v>640</v>
      </c>
      <c r="H73">
        <v>656</v>
      </c>
    </row>
    <row r="74" spans="1:8" x14ac:dyDescent="0.4">
      <c r="A74" t="s">
        <v>80</v>
      </c>
      <c r="B74">
        <v>0</v>
      </c>
      <c r="C74">
        <v>692</v>
      </c>
      <c r="D74">
        <v>7</v>
      </c>
      <c r="E74">
        <v>1</v>
      </c>
      <c r="F74">
        <v>687</v>
      </c>
      <c r="G74">
        <v>688</v>
      </c>
      <c r="H74">
        <v>703</v>
      </c>
    </row>
    <row r="75" spans="1:8" x14ac:dyDescent="0.4">
      <c r="A75" t="s">
        <v>81</v>
      </c>
      <c r="B75">
        <v>0</v>
      </c>
      <c r="C75">
        <v>802</v>
      </c>
      <c r="D75">
        <v>7</v>
      </c>
      <c r="E75">
        <v>0</v>
      </c>
      <c r="F75">
        <v>797</v>
      </c>
      <c r="G75">
        <v>797</v>
      </c>
      <c r="H75">
        <v>813</v>
      </c>
    </row>
    <row r="76" spans="1:8" x14ac:dyDescent="0.4">
      <c r="A76" t="s">
        <v>82</v>
      </c>
      <c r="B76">
        <v>0</v>
      </c>
      <c r="C76">
        <v>687</v>
      </c>
      <c r="D76">
        <v>0</v>
      </c>
      <c r="E76">
        <v>0</v>
      </c>
      <c r="F76">
        <v>687</v>
      </c>
      <c r="G76">
        <v>687</v>
      </c>
      <c r="H76">
        <v>687</v>
      </c>
    </row>
    <row r="77" spans="1:8" x14ac:dyDescent="0.4">
      <c r="A77" t="s">
        <v>83</v>
      </c>
      <c r="B77">
        <v>0</v>
      </c>
      <c r="C77">
        <v>635</v>
      </c>
      <c r="D77">
        <v>7</v>
      </c>
      <c r="E77">
        <v>1</v>
      </c>
      <c r="F77">
        <v>625</v>
      </c>
      <c r="G77">
        <v>640</v>
      </c>
      <c r="H77">
        <v>640</v>
      </c>
    </row>
    <row r="78" spans="1:8" x14ac:dyDescent="0.4">
      <c r="A78" t="s">
        <v>84</v>
      </c>
      <c r="B78">
        <v>0</v>
      </c>
      <c r="C78">
        <v>671</v>
      </c>
      <c r="D78">
        <v>0</v>
      </c>
      <c r="E78">
        <v>0</v>
      </c>
      <c r="F78">
        <v>671</v>
      </c>
      <c r="G78">
        <v>672</v>
      </c>
      <c r="H78">
        <v>672</v>
      </c>
    </row>
    <row r="79" spans="1:8" x14ac:dyDescent="0.4">
      <c r="A79" t="s">
        <v>85</v>
      </c>
      <c r="B79">
        <v>0</v>
      </c>
      <c r="C79">
        <v>427</v>
      </c>
      <c r="D79">
        <v>7</v>
      </c>
      <c r="E79">
        <v>1</v>
      </c>
      <c r="F79">
        <v>422</v>
      </c>
      <c r="G79">
        <v>422</v>
      </c>
      <c r="H79">
        <v>438</v>
      </c>
    </row>
    <row r="80" spans="1:8" x14ac:dyDescent="0.4">
      <c r="A80" t="s">
        <v>86</v>
      </c>
      <c r="B80">
        <v>0</v>
      </c>
      <c r="C80">
        <v>437</v>
      </c>
      <c r="D80">
        <v>0</v>
      </c>
      <c r="E80">
        <v>0</v>
      </c>
      <c r="F80">
        <v>437</v>
      </c>
      <c r="G80">
        <v>437</v>
      </c>
      <c r="H80">
        <v>437</v>
      </c>
    </row>
    <row r="81" spans="1:8" x14ac:dyDescent="0.4">
      <c r="A81" t="s">
        <v>87</v>
      </c>
      <c r="B81">
        <v>0</v>
      </c>
      <c r="C81">
        <v>417</v>
      </c>
      <c r="D81">
        <v>7</v>
      </c>
      <c r="E81">
        <v>1</v>
      </c>
      <c r="F81">
        <v>407</v>
      </c>
      <c r="G81">
        <v>422</v>
      </c>
      <c r="H81">
        <v>422</v>
      </c>
    </row>
    <row r="82" spans="1:8" x14ac:dyDescent="0.4">
      <c r="A82" t="s">
        <v>88</v>
      </c>
      <c r="B82">
        <v>0</v>
      </c>
      <c r="C82">
        <v>422</v>
      </c>
      <c r="D82">
        <v>0</v>
      </c>
      <c r="E82">
        <v>0</v>
      </c>
      <c r="F82">
        <v>422</v>
      </c>
      <c r="G82">
        <v>422</v>
      </c>
      <c r="H82">
        <v>422</v>
      </c>
    </row>
    <row r="83" spans="1:8" x14ac:dyDescent="0.4">
      <c r="A83" t="s">
        <v>89</v>
      </c>
      <c r="B83">
        <v>0</v>
      </c>
      <c r="C83">
        <v>427</v>
      </c>
      <c r="D83">
        <v>7</v>
      </c>
      <c r="E83">
        <v>1</v>
      </c>
      <c r="F83">
        <v>422</v>
      </c>
      <c r="G83">
        <v>422</v>
      </c>
      <c r="H83">
        <v>437</v>
      </c>
    </row>
    <row r="84" spans="1:8" x14ac:dyDescent="0.4">
      <c r="A84" t="s">
        <v>90</v>
      </c>
      <c r="B84">
        <v>0</v>
      </c>
      <c r="C84">
        <v>437</v>
      </c>
      <c r="D84">
        <v>0</v>
      </c>
      <c r="E84">
        <v>0</v>
      </c>
      <c r="F84">
        <v>437</v>
      </c>
      <c r="G84">
        <v>437</v>
      </c>
      <c r="H84">
        <v>437</v>
      </c>
    </row>
    <row r="85" spans="1:8" x14ac:dyDescent="0.4">
      <c r="A85" t="s">
        <v>93</v>
      </c>
      <c r="B85">
        <v>0</v>
      </c>
      <c r="C85">
        <v>416</v>
      </c>
      <c r="D85">
        <v>6</v>
      </c>
      <c r="E85">
        <v>1</v>
      </c>
      <c r="F85">
        <v>407</v>
      </c>
      <c r="G85">
        <v>421</v>
      </c>
      <c r="H85">
        <v>422</v>
      </c>
    </row>
    <row r="86" spans="1:8" x14ac:dyDescent="0.4">
      <c r="A86" t="s">
        <v>91</v>
      </c>
      <c r="B86">
        <v>0</v>
      </c>
      <c r="C86">
        <v>422</v>
      </c>
      <c r="D86">
        <v>0</v>
      </c>
      <c r="E86">
        <v>0</v>
      </c>
      <c r="F86">
        <v>422</v>
      </c>
      <c r="G86">
        <v>422</v>
      </c>
      <c r="H86">
        <v>422</v>
      </c>
    </row>
    <row r="87" spans="1:8" x14ac:dyDescent="0.4">
      <c r="A87" t="s">
        <v>92</v>
      </c>
      <c r="B87">
        <v>0</v>
      </c>
      <c r="C87">
        <v>411</v>
      </c>
      <c r="D87">
        <v>7</v>
      </c>
      <c r="E87">
        <v>1</v>
      </c>
      <c r="F87">
        <v>406</v>
      </c>
      <c r="G87">
        <v>406</v>
      </c>
      <c r="H87">
        <v>422</v>
      </c>
    </row>
    <row r="88" spans="1:8" x14ac:dyDescent="0.4">
      <c r="A88" t="s">
        <v>94</v>
      </c>
      <c r="B88">
        <v>1</v>
      </c>
      <c r="C88">
        <v>437</v>
      </c>
      <c r="D88">
        <v>0</v>
      </c>
      <c r="E88">
        <v>0</v>
      </c>
      <c r="F88">
        <v>437</v>
      </c>
      <c r="G88">
        <v>437</v>
      </c>
      <c r="H88">
        <v>438</v>
      </c>
    </row>
    <row r="89" spans="1:8" x14ac:dyDescent="0.4">
      <c r="A89" t="s">
        <v>95</v>
      </c>
      <c r="B89">
        <v>0</v>
      </c>
      <c r="C89">
        <v>421</v>
      </c>
      <c r="D89">
        <v>0</v>
      </c>
      <c r="E89">
        <v>0</v>
      </c>
      <c r="F89">
        <v>421</v>
      </c>
      <c r="G89">
        <v>422</v>
      </c>
      <c r="H89">
        <v>422</v>
      </c>
    </row>
    <row r="90" spans="1:8" x14ac:dyDescent="0.4">
      <c r="A90" t="s">
        <v>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">
      <c r="A91" t="s">
        <v>97</v>
      </c>
      <c r="B91">
        <v>0</v>
      </c>
      <c r="C91">
        <v>417</v>
      </c>
      <c r="D91">
        <v>14</v>
      </c>
      <c r="E91">
        <v>3</v>
      </c>
      <c r="F91">
        <v>406</v>
      </c>
      <c r="G91">
        <v>407</v>
      </c>
      <c r="H91">
        <v>438</v>
      </c>
    </row>
    <row r="92" spans="1:8" x14ac:dyDescent="0.4">
      <c r="A92" t="s">
        <v>98</v>
      </c>
      <c r="B92">
        <v>0</v>
      </c>
      <c r="C92">
        <v>421</v>
      </c>
      <c r="D92">
        <v>0</v>
      </c>
      <c r="E92">
        <v>0</v>
      </c>
      <c r="F92">
        <v>421</v>
      </c>
      <c r="G92">
        <v>422</v>
      </c>
      <c r="H92">
        <v>422</v>
      </c>
    </row>
    <row r="93" spans="1:8" x14ac:dyDescent="0.4">
      <c r="A93" t="s">
        <v>99</v>
      </c>
      <c r="B93">
        <v>0</v>
      </c>
      <c r="C93">
        <v>422</v>
      </c>
      <c r="D93">
        <v>0</v>
      </c>
      <c r="E93">
        <v>0</v>
      </c>
      <c r="F93">
        <v>422</v>
      </c>
      <c r="G93">
        <v>422</v>
      </c>
      <c r="H93">
        <v>422</v>
      </c>
    </row>
    <row r="94" spans="1:8" x14ac:dyDescent="0.4">
      <c r="A94" t="s">
        <v>100</v>
      </c>
      <c r="B94">
        <v>0</v>
      </c>
      <c r="C94">
        <v>432</v>
      </c>
      <c r="D94">
        <v>7</v>
      </c>
      <c r="E94">
        <v>1</v>
      </c>
      <c r="F94">
        <v>422</v>
      </c>
      <c r="G94">
        <v>437</v>
      </c>
      <c r="H94">
        <v>437</v>
      </c>
    </row>
    <row r="95" spans="1:8" x14ac:dyDescent="0.4">
      <c r="A95" t="s">
        <v>101</v>
      </c>
      <c r="B95">
        <v>0</v>
      </c>
      <c r="C95">
        <v>427</v>
      </c>
      <c r="D95">
        <v>7</v>
      </c>
      <c r="E95">
        <v>1</v>
      </c>
      <c r="F95">
        <v>422</v>
      </c>
      <c r="G95">
        <v>422</v>
      </c>
      <c r="H95">
        <v>438</v>
      </c>
    </row>
    <row r="96" spans="1:8" x14ac:dyDescent="0.4">
      <c r="A96" t="s">
        <v>102</v>
      </c>
      <c r="B96">
        <v>5</v>
      </c>
      <c r="C96">
        <v>422</v>
      </c>
      <c r="D96">
        <v>0</v>
      </c>
      <c r="E96">
        <v>0</v>
      </c>
      <c r="F96">
        <v>422</v>
      </c>
      <c r="G96">
        <v>422</v>
      </c>
      <c r="H96">
        <v>422</v>
      </c>
    </row>
    <row r="97" spans="1:8" x14ac:dyDescent="0.4">
      <c r="A97" t="s">
        <v>103</v>
      </c>
      <c r="B97">
        <v>0</v>
      </c>
      <c r="C97">
        <v>406</v>
      </c>
      <c r="D97">
        <v>0</v>
      </c>
      <c r="E97">
        <v>0</v>
      </c>
      <c r="F97">
        <v>406</v>
      </c>
      <c r="G97">
        <v>406</v>
      </c>
      <c r="H97">
        <v>407</v>
      </c>
    </row>
    <row r="98" spans="1:8" x14ac:dyDescent="0.4">
      <c r="A98" t="s">
        <v>104</v>
      </c>
      <c r="B98">
        <v>3</v>
      </c>
      <c r="C98">
        <v>437</v>
      </c>
      <c r="D98">
        <v>0</v>
      </c>
      <c r="E98">
        <v>0</v>
      </c>
      <c r="F98">
        <v>437</v>
      </c>
      <c r="G98">
        <v>437</v>
      </c>
      <c r="H98">
        <v>437</v>
      </c>
    </row>
    <row r="99" spans="1:8" x14ac:dyDescent="0.4">
      <c r="A99" t="s">
        <v>105</v>
      </c>
      <c r="B99">
        <v>1</v>
      </c>
      <c r="C99">
        <v>458</v>
      </c>
      <c r="D99">
        <v>7</v>
      </c>
      <c r="E99">
        <v>1</v>
      </c>
      <c r="F99">
        <v>453</v>
      </c>
      <c r="G99">
        <v>454</v>
      </c>
      <c r="H99">
        <v>469</v>
      </c>
    </row>
    <row r="100" spans="1:8" x14ac:dyDescent="0.4">
      <c r="A100" t="s">
        <v>106</v>
      </c>
      <c r="B100">
        <v>5</v>
      </c>
      <c r="C100">
        <v>448</v>
      </c>
      <c r="D100">
        <v>7</v>
      </c>
      <c r="E100">
        <v>1</v>
      </c>
      <c r="F100">
        <v>438</v>
      </c>
      <c r="G100">
        <v>453</v>
      </c>
      <c r="H100">
        <v>453</v>
      </c>
    </row>
    <row r="101" spans="1:8" x14ac:dyDescent="0.4">
      <c r="A101" t="s">
        <v>107</v>
      </c>
      <c r="B101">
        <v>14</v>
      </c>
      <c r="C101">
        <v>473</v>
      </c>
      <c r="D101">
        <v>7</v>
      </c>
      <c r="E101">
        <v>1</v>
      </c>
      <c r="F101">
        <v>468</v>
      </c>
      <c r="G101">
        <v>468</v>
      </c>
      <c r="H101">
        <v>484</v>
      </c>
    </row>
    <row r="102" spans="1:8" x14ac:dyDescent="0.4">
      <c r="A102" t="s">
        <v>108</v>
      </c>
      <c r="B102">
        <v>0</v>
      </c>
      <c r="C102">
        <v>453</v>
      </c>
      <c r="D102">
        <v>0</v>
      </c>
      <c r="E102">
        <v>0</v>
      </c>
      <c r="F102">
        <v>453</v>
      </c>
      <c r="G102">
        <v>453</v>
      </c>
      <c r="H102">
        <v>453</v>
      </c>
    </row>
    <row r="103" spans="1:8" x14ac:dyDescent="0.4">
      <c r="A103" t="s">
        <v>109</v>
      </c>
      <c r="B103">
        <v>0</v>
      </c>
      <c r="C103">
        <v>437</v>
      </c>
      <c r="D103">
        <v>0</v>
      </c>
      <c r="E103">
        <v>0</v>
      </c>
      <c r="F103">
        <v>437</v>
      </c>
      <c r="G103">
        <v>437</v>
      </c>
      <c r="H103">
        <v>438</v>
      </c>
    </row>
    <row r="104" spans="1:8" x14ac:dyDescent="0.4">
      <c r="A104" t="s">
        <v>110</v>
      </c>
      <c r="B104">
        <v>3</v>
      </c>
      <c r="C104">
        <v>468</v>
      </c>
      <c r="D104">
        <v>0</v>
      </c>
      <c r="E104">
        <v>0</v>
      </c>
      <c r="F104">
        <v>468</v>
      </c>
      <c r="G104">
        <v>469</v>
      </c>
      <c r="H104">
        <v>469</v>
      </c>
    </row>
    <row r="105" spans="1:8" x14ac:dyDescent="0.4">
      <c r="A105" t="s">
        <v>111</v>
      </c>
      <c r="B105">
        <v>4</v>
      </c>
      <c r="C105">
        <v>437</v>
      </c>
      <c r="D105">
        <v>0</v>
      </c>
      <c r="E105">
        <v>0</v>
      </c>
      <c r="F105">
        <v>437</v>
      </c>
      <c r="G105">
        <v>437</v>
      </c>
      <c r="H105">
        <v>438</v>
      </c>
    </row>
    <row r="106" spans="1:8" x14ac:dyDescent="0.4">
      <c r="A106" t="s">
        <v>112</v>
      </c>
      <c r="B106">
        <v>3</v>
      </c>
      <c r="C106">
        <v>422</v>
      </c>
      <c r="D106">
        <v>0</v>
      </c>
      <c r="E106">
        <v>0</v>
      </c>
      <c r="F106">
        <v>422</v>
      </c>
      <c r="G106">
        <v>422</v>
      </c>
      <c r="H106">
        <v>422</v>
      </c>
    </row>
    <row r="107" spans="1:8" x14ac:dyDescent="0.4">
      <c r="A107" t="s">
        <v>113</v>
      </c>
      <c r="B107">
        <v>0</v>
      </c>
      <c r="C107">
        <v>495</v>
      </c>
      <c r="D107">
        <v>7</v>
      </c>
      <c r="E107">
        <v>1</v>
      </c>
      <c r="F107">
        <v>485</v>
      </c>
      <c r="G107">
        <v>500</v>
      </c>
      <c r="H107">
        <v>500</v>
      </c>
    </row>
    <row r="108" spans="1:8" x14ac:dyDescent="0.4">
      <c r="A108" t="s">
        <v>114</v>
      </c>
      <c r="B108">
        <v>0</v>
      </c>
      <c r="C108">
        <v>412</v>
      </c>
      <c r="D108">
        <v>7</v>
      </c>
      <c r="E108">
        <v>1</v>
      </c>
      <c r="F108">
        <v>407</v>
      </c>
      <c r="G108">
        <v>407</v>
      </c>
      <c r="H108">
        <v>422</v>
      </c>
    </row>
    <row r="109" spans="1:8" x14ac:dyDescent="0.4">
      <c r="A109" t="s">
        <v>115</v>
      </c>
      <c r="B109">
        <v>0</v>
      </c>
      <c r="C109">
        <v>406</v>
      </c>
      <c r="D109">
        <v>0</v>
      </c>
      <c r="E109">
        <v>0</v>
      </c>
      <c r="F109">
        <v>406</v>
      </c>
      <c r="G109">
        <v>406</v>
      </c>
      <c r="H109">
        <v>406</v>
      </c>
    </row>
    <row r="110" spans="1:8" x14ac:dyDescent="0.4">
      <c r="A110" t="s">
        <v>116</v>
      </c>
      <c r="B110">
        <v>0</v>
      </c>
      <c r="C110">
        <v>412</v>
      </c>
      <c r="D110">
        <v>7</v>
      </c>
      <c r="E110">
        <v>1</v>
      </c>
      <c r="F110">
        <v>407</v>
      </c>
      <c r="G110">
        <v>407</v>
      </c>
      <c r="H110">
        <v>422</v>
      </c>
    </row>
    <row r="111" spans="1:8" x14ac:dyDescent="0.4">
      <c r="A111" t="s">
        <v>117</v>
      </c>
      <c r="B111">
        <v>0</v>
      </c>
      <c r="C111">
        <v>536</v>
      </c>
      <c r="D111">
        <v>7</v>
      </c>
      <c r="E111">
        <v>1</v>
      </c>
      <c r="F111">
        <v>531</v>
      </c>
      <c r="G111">
        <v>531</v>
      </c>
      <c r="H111">
        <v>547</v>
      </c>
    </row>
    <row r="112" spans="1:8" x14ac:dyDescent="0.4">
      <c r="A112" t="s">
        <v>118</v>
      </c>
      <c r="B112">
        <v>1</v>
      </c>
      <c r="C112">
        <v>411</v>
      </c>
      <c r="D112">
        <v>7</v>
      </c>
      <c r="E112">
        <v>1</v>
      </c>
      <c r="F112">
        <v>406</v>
      </c>
      <c r="G112">
        <v>407</v>
      </c>
      <c r="H112">
        <v>422</v>
      </c>
    </row>
    <row r="113" spans="1:8" x14ac:dyDescent="0.4">
      <c r="A113" t="s">
        <v>119</v>
      </c>
      <c r="B113">
        <v>3</v>
      </c>
      <c r="C113">
        <v>474</v>
      </c>
      <c r="D113">
        <v>7</v>
      </c>
      <c r="E113">
        <v>1</v>
      </c>
      <c r="F113">
        <v>469</v>
      </c>
      <c r="G113">
        <v>469</v>
      </c>
      <c r="H113">
        <v>484</v>
      </c>
    </row>
    <row r="114" spans="1:8" x14ac:dyDescent="0.4">
      <c r="A114" t="s">
        <v>120</v>
      </c>
      <c r="B114">
        <v>0</v>
      </c>
      <c r="C114">
        <v>442</v>
      </c>
      <c r="D114">
        <v>7</v>
      </c>
      <c r="E114">
        <v>1</v>
      </c>
      <c r="F114">
        <v>437</v>
      </c>
      <c r="G114">
        <v>438</v>
      </c>
      <c r="H114">
        <v>453</v>
      </c>
    </row>
    <row r="115" spans="1:8" x14ac:dyDescent="0.4">
      <c r="A115" t="s">
        <v>121</v>
      </c>
      <c r="B115">
        <v>1</v>
      </c>
      <c r="C115">
        <v>452</v>
      </c>
      <c r="D115">
        <v>12</v>
      </c>
      <c r="E115">
        <v>2</v>
      </c>
      <c r="F115">
        <v>437</v>
      </c>
      <c r="G115">
        <v>453</v>
      </c>
      <c r="H115">
        <v>468</v>
      </c>
    </row>
    <row r="116" spans="1:8" x14ac:dyDescent="0.4">
      <c r="A116" t="s">
        <v>122</v>
      </c>
      <c r="B116">
        <v>1</v>
      </c>
      <c r="C116">
        <v>417</v>
      </c>
      <c r="D116">
        <v>7</v>
      </c>
      <c r="E116">
        <v>1</v>
      </c>
      <c r="F116">
        <v>407</v>
      </c>
      <c r="G116">
        <v>422</v>
      </c>
      <c r="H116">
        <v>422</v>
      </c>
    </row>
    <row r="117" spans="1:8" x14ac:dyDescent="0.4">
      <c r="A117" t="s">
        <v>123</v>
      </c>
      <c r="B117">
        <v>1</v>
      </c>
      <c r="C117">
        <v>422</v>
      </c>
      <c r="D117">
        <v>0</v>
      </c>
      <c r="E117">
        <v>0</v>
      </c>
      <c r="F117">
        <v>422</v>
      </c>
      <c r="G117">
        <v>422</v>
      </c>
      <c r="H117">
        <v>422</v>
      </c>
    </row>
    <row r="118" spans="1:8" x14ac:dyDescent="0.4">
      <c r="A118" t="s">
        <v>124</v>
      </c>
      <c r="B118">
        <v>1</v>
      </c>
      <c r="C118">
        <v>427</v>
      </c>
      <c r="D118">
        <v>7</v>
      </c>
      <c r="E118">
        <v>1</v>
      </c>
      <c r="F118">
        <v>422</v>
      </c>
      <c r="G118">
        <v>422</v>
      </c>
      <c r="H118">
        <v>437</v>
      </c>
    </row>
    <row r="119" spans="1:8" x14ac:dyDescent="0.4">
      <c r="A119" t="s">
        <v>125</v>
      </c>
      <c r="B119">
        <v>0</v>
      </c>
      <c r="C119">
        <v>546</v>
      </c>
      <c r="D119">
        <v>0</v>
      </c>
      <c r="E119">
        <v>0</v>
      </c>
      <c r="F119">
        <v>546</v>
      </c>
      <c r="G119">
        <v>547</v>
      </c>
      <c r="H119">
        <v>547</v>
      </c>
    </row>
    <row r="120" spans="1:8" x14ac:dyDescent="0.4">
      <c r="A120" t="s">
        <v>126</v>
      </c>
      <c r="B120">
        <v>0</v>
      </c>
      <c r="C120">
        <v>526</v>
      </c>
      <c r="D120">
        <v>7</v>
      </c>
      <c r="E120">
        <v>1</v>
      </c>
      <c r="F120">
        <v>516</v>
      </c>
      <c r="G120">
        <v>531</v>
      </c>
      <c r="H120">
        <v>531</v>
      </c>
    </row>
    <row r="121" spans="1:8" x14ac:dyDescent="0.4">
      <c r="A121" t="s">
        <v>130</v>
      </c>
      <c r="B121">
        <v>0</v>
      </c>
      <c r="C121">
        <v>437</v>
      </c>
      <c r="D121">
        <v>12</v>
      </c>
      <c r="E121">
        <v>2</v>
      </c>
      <c r="F121">
        <v>422</v>
      </c>
      <c r="G121">
        <v>437</v>
      </c>
      <c r="H121">
        <v>453</v>
      </c>
    </row>
    <row r="122" spans="1:8" x14ac:dyDescent="0.4">
      <c r="A122" t="s">
        <v>127</v>
      </c>
      <c r="B122">
        <v>0</v>
      </c>
      <c r="C122">
        <v>422</v>
      </c>
      <c r="D122">
        <v>0</v>
      </c>
      <c r="E122">
        <v>0</v>
      </c>
      <c r="F122">
        <v>422</v>
      </c>
      <c r="G122">
        <v>422</v>
      </c>
      <c r="H122">
        <v>422</v>
      </c>
    </row>
    <row r="123" spans="1:8" x14ac:dyDescent="0.4">
      <c r="A123" t="s">
        <v>128</v>
      </c>
      <c r="B123">
        <v>1</v>
      </c>
      <c r="C123">
        <v>432</v>
      </c>
      <c r="D123">
        <v>7</v>
      </c>
      <c r="E123">
        <v>1</v>
      </c>
      <c r="F123">
        <v>422</v>
      </c>
      <c r="G123">
        <v>437</v>
      </c>
      <c r="H123">
        <v>437</v>
      </c>
    </row>
    <row r="124" spans="1:8" x14ac:dyDescent="0.4">
      <c r="A124" t="s">
        <v>129</v>
      </c>
      <c r="B124">
        <v>1</v>
      </c>
      <c r="C124">
        <v>421</v>
      </c>
      <c r="D124">
        <v>0</v>
      </c>
      <c r="E124">
        <v>0</v>
      </c>
      <c r="F124">
        <v>421</v>
      </c>
      <c r="G124">
        <v>422</v>
      </c>
      <c r="H124">
        <v>422</v>
      </c>
    </row>
    <row r="125" spans="1:8" x14ac:dyDescent="0.4">
      <c r="A125" t="s">
        <v>131</v>
      </c>
      <c r="B125">
        <v>0</v>
      </c>
      <c r="C125">
        <v>437</v>
      </c>
      <c r="D125">
        <v>0</v>
      </c>
      <c r="E125">
        <v>0</v>
      </c>
      <c r="F125">
        <v>437</v>
      </c>
      <c r="G125">
        <v>438</v>
      </c>
      <c r="H125">
        <v>438</v>
      </c>
    </row>
    <row r="126" spans="1:8" x14ac:dyDescent="0.4">
      <c r="A126" t="s">
        <v>132</v>
      </c>
      <c r="B126">
        <v>0</v>
      </c>
      <c r="C126">
        <v>432</v>
      </c>
      <c r="D126">
        <v>7</v>
      </c>
      <c r="E126">
        <v>1</v>
      </c>
      <c r="F126">
        <v>422</v>
      </c>
      <c r="G126">
        <v>437</v>
      </c>
      <c r="H126">
        <v>437</v>
      </c>
    </row>
    <row r="127" spans="1:8" x14ac:dyDescent="0.4">
      <c r="A127" t="s">
        <v>134</v>
      </c>
      <c r="B127">
        <v>1</v>
      </c>
      <c r="C127">
        <v>432</v>
      </c>
      <c r="D127">
        <v>7</v>
      </c>
      <c r="E127">
        <v>1</v>
      </c>
      <c r="F127">
        <v>422</v>
      </c>
      <c r="G127">
        <v>438</v>
      </c>
      <c r="H127">
        <v>438</v>
      </c>
    </row>
    <row r="128" spans="1:8" x14ac:dyDescent="0.4">
      <c r="A128" t="s">
        <v>133</v>
      </c>
      <c r="B128">
        <v>7</v>
      </c>
      <c r="C128">
        <v>442</v>
      </c>
      <c r="D128">
        <v>7</v>
      </c>
      <c r="E128">
        <v>1</v>
      </c>
      <c r="F128">
        <v>437</v>
      </c>
      <c r="G128">
        <v>438</v>
      </c>
      <c r="H128">
        <v>453</v>
      </c>
    </row>
    <row r="129" spans="1:8" x14ac:dyDescent="0.4">
      <c r="A129" t="s">
        <v>135</v>
      </c>
      <c r="B129">
        <v>0</v>
      </c>
      <c r="C129">
        <v>437</v>
      </c>
      <c r="D129">
        <v>0</v>
      </c>
      <c r="E129">
        <v>0</v>
      </c>
      <c r="F129">
        <v>437</v>
      </c>
      <c r="G129">
        <v>437</v>
      </c>
      <c r="H129">
        <v>437</v>
      </c>
    </row>
    <row r="130" spans="1:8" x14ac:dyDescent="0.4">
      <c r="A130" t="s">
        <v>136</v>
      </c>
      <c r="B130">
        <v>0</v>
      </c>
      <c r="C130">
        <v>411</v>
      </c>
      <c r="D130">
        <v>7</v>
      </c>
      <c r="E130">
        <v>1</v>
      </c>
      <c r="F130">
        <v>406</v>
      </c>
      <c r="G130">
        <v>406</v>
      </c>
      <c r="H130">
        <v>421</v>
      </c>
    </row>
    <row r="131" spans="1:8" x14ac:dyDescent="0.4">
      <c r="A131" t="s">
        <v>137</v>
      </c>
      <c r="B131">
        <v>0</v>
      </c>
      <c r="C131">
        <v>438</v>
      </c>
      <c r="D131">
        <v>0</v>
      </c>
      <c r="E131">
        <v>0</v>
      </c>
      <c r="F131">
        <v>438</v>
      </c>
      <c r="G131">
        <v>438</v>
      </c>
      <c r="H131">
        <v>438</v>
      </c>
    </row>
    <row r="132" spans="1:8" x14ac:dyDescent="0.4">
      <c r="A132" t="s">
        <v>138</v>
      </c>
      <c r="B132">
        <v>0</v>
      </c>
      <c r="C132">
        <v>411</v>
      </c>
      <c r="D132">
        <v>7</v>
      </c>
      <c r="E132">
        <v>1</v>
      </c>
      <c r="F132">
        <v>406</v>
      </c>
      <c r="G132">
        <v>406</v>
      </c>
      <c r="H132">
        <v>421</v>
      </c>
    </row>
    <row r="133" spans="1:8" x14ac:dyDescent="0.4">
      <c r="A133" t="s">
        <v>139</v>
      </c>
      <c r="B133">
        <v>3</v>
      </c>
      <c r="C133">
        <v>443</v>
      </c>
      <c r="D133">
        <v>7</v>
      </c>
      <c r="E133">
        <v>1</v>
      </c>
      <c r="F133">
        <v>438</v>
      </c>
      <c r="G133">
        <v>438</v>
      </c>
      <c r="H133">
        <v>453</v>
      </c>
    </row>
    <row r="134" spans="1:8" x14ac:dyDescent="0.4">
      <c r="A134" t="s">
        <v>140</v>
      </c>
      <c r="B134">
        <v>1</v>
      </c>
      <c r="C134">
        <v>411</v>
      </c>
      <c r="D134">
        <v>7</v>
      </c>
      <c r="E134">
        <v>1</v>
      </c>
      <c r="F134">
        <v>406</v>
      </c>
      <c r="G134">
        <v>406</v>
      </c>
      <c r="H134">
        <v>421</v>
      </c>
    </row>
    <row r="135" spans="1:8" x14ac:dyDescent="0.4">
      <c r="A135" t="s">
        <v>141</v>
      </c>
      <c r="B135">
        <v>1</v>
      </c>
      <c r="C135">
        <v>406</v>
      </c>
      <c r="D135">
        <v>0</v>
      </c>
      <c r="E135">
        <v>0</v>
      </c>
      <c r="F135">
        <v>406</v>
      </c>
      <c r="G135">
        <v>407</v>
      </c>
      <c r="H135">
        <v>407</v>
      </c>
    </row>
    <row r="136" spans="1:8" x14ac:dyDescent="0.4">
      <c r="A136" t="s">
        <v>142</v>
      </c>
      <c r="B136">
        <v>0</v>
      </c>
      <c r="C136">
        <v>422</v>
      </c>
      <c r="D136">
        <v>0</v>
      </c>
      <c r="E136">
        <v>0</v>
      </c>
      <c r="F136">
        <v>422</v>
      </c>
      <c r="G136">
        <v>422</v>
      </c>
      <c r="H136">
        <v>422</v>
      </c>
    </row>
    <row r="137" spans="1:8" x14ac:dyDescent="0.4">
      <c r="A137" t="s">
        <v>143</v>
      </c>
      <c r="B137">
        <v>0</v>
      </c>
      <c r="C137">
        <v>421</v>
      </c>
      <c r="D137">
        <v>0</v>
      </c>
      <c r="E137">
        <v>0</v>
      </c>
      <c r="F137">
        <v>421</v>
      </c>
      <c r="G137">
        <v>422</v>
      </c>
      <c r="H137">
        <v>422</v>
      </c>
    </row>
    <row r="138" spans="1:8" x14ac:dyDescent="0.4">
      <c r="A138" t="s">
        <v>144</v>
      </c>
      <c r="B138">
        <v>0</v>
      </c>
      <c r="C138">
        <v>734</v>
      </c>
      <c r="D138">
        <v>12</v>
      </c>
      <c r="E138">
        <v>1</v>
      </c>
      <c r="F138">
        <v>719</v>
      </c>
      <c r="G138">
        <v>735</v>
      </c>
      <c r="H138">
        <v>750</v>
      </c>
    </row>
    <row r="139" spans="1:8" x14ac:dyDescent="0.4">
      <c r="A139" t="s">
        <v>145</v>
      </c>
      <c r="B139">
        <v>1</v>
      </c>
      <c r="C139">
        <v>494</v>
      </c>
      <c r="D139">
        <v>7</v>
      </c>
      <c r="E139">
        <v>1</v>
      </c>
      <c r="F139">
        <v>484</v>
      </c>
      <c r="G139">
        <v>500</v>
      </c>
      <c r="H139">
        <v>500</v>
      </c>
    </row>
    <row r="140" spans="1:8" x14ac:dyDescent="0.4">
      <c r="A140" t="s">
        <v>146</v>
      </c>
      <c r="B140">
        <v>0</v>
      </c>
      <c r="C140">
        <v>422</v>
      </c>
      <c r="D140">
        <v>0</v>
      </c>
      <c r="E140">
        <v>0</v>
      </c>
      <c r="F140">
        <v>422</v>
      </c>
      <c r="G140">
        <v>422</v>
      </c>
      <c r="H140">
        <v>422</v>
      </c>
    </row>
    <row r="141" spans="1:8" x14ac:dyDescent="0.4">
      <c r="A141" t="s">
        <v>147</v>
      </c>
      <c r="B141">
        <v>0</v>
      </c>
      <c r="C141">
        <v>427</v>
      </c>
      <c r="D141">
        <v>7</v>
      </c>
      <c r="E141">
        <v>1</v>
      </c>
      <c r="F141">
        <v>422</v>
      </c>
      <c r="G141">
        <v>422</v>
      </c>
      <c r="H141">
        <v>437</v>
      </c>
    </row>
    <row r="142" spans="1:8" x14ac:dyDescent="0.4">
      <c r="A142" t="s">
        <v>148</v>
      </c>
      <c r="B142">
        <v>1</v>
      </c>
      <c r="C142">
        <v>437</v>
      </c>
      <c r="D142">
        <v>0</v>
      </c>
      <c r="E142">
        <v>0</v>
      </c>
      <c r="F142">
        <v>437</v>
      </c>
      <c r="G142">
        <v>437</v>
      </c>
      <c r="H142">
        <v>438</v>
      </c>
    </row>
    <row r="143" spans="1:8" x14ac:dyDescent="0.4">
      <c r="A143" t="s">
        <v>149</v>
      </c>
      <c r="B143">
        <v>0</v>
      </c>
      <c r="C143">
        <v>416</v>
      </c>
      <c r="D143">
        <v>7</v>
      </c>
      <c r="E143">
        <v>1</v>
      </c>
      <c r="F143">
        <v>406</v>
      </c>
      <c r="G143">
        <v>421</v>
      </c>
      <c r="H143">
        <v>422</v>
      </c>
    </row>
    <row r="144" spans="1:8" x14ac:dyDescent="0.4">
      <c r="A144" t="s">
        <v>150</v>
      </c>
      <c r="B144">
        <v>1</v>
      </c>
      <c r="C144">
        <v>484</v>
      </c>
      <c r="D144">
        <v>0</v>
      </c>
      <c r="E144">
        <v>0</v>
      </c>
      <c r="F144">
        <v>484</v>
      </c>
      <c r="G144">
        <v>484</v>
      </c>
      <c r="H144">
        <v>485</v>
      </c>
    </row>
    <row r="145" spans="1:8" x14ac:dyDescent="0.4">
      <c r="A145" t="s">
        <v>151</v>
      </c>
      <c r="B145">
        <v>0</v>
      </c>
      <c r="C145">
        <v>432</v>
      </c>
      <c r="D145">
        <v>7</v>
      </c>
      <c r="E145">
        <v>1</v>
      </c>
      <c r="F145">
        <v>422</v>
      </c>
      <c r="G145">
        <v>437</v>
      </c>
      <c r="H145">
        <v>437</v>
      </c>
    </row>
    <row r="146" spans="1:8" x14ac:dyDescent="0.4">
      <c r="A146" t="s">
        <v>152</v>
      </c>
      <c r="B146">
        <v>4</v>
      </c>
      <c r="C146">
        <v>556</v>
      </c>
      <c r="D146">
        <v>7</v>
      </c>
      <c r="E146">
        <v>1</v>
      </c>
      <c r="F146">
        <v>546</v>
      </c>
      <c r="G146">
        <v>562</v>
      </c>
      <c r="H146">
        <v>562</v>
      </c>
    </row>
    <row r="147" spans="1:8" x14ac:dyDescent="0.4">
      <c r="A147" t="s">
        <v>153</v>
      </c>
      <c r="B147">
        <v>3</v>
      </c>
      <c r="C147">
        <v>692</v>
      </c>
      <c r="D147">
        <v>7</v>
      </c>
      <c r="E147">
        <v>1</v>
      </c>
      <c r="F147">
        <v>687</v>
      </c>
      <c r="G147">
        <v>688</v>
      </c>
      <c r="H147">
        <v>703</v>
      </c>
    </row>
    <row r="148" spans="1:8" x14ac:dyDescent="0.4">
      <c r="A148" t="s">
        <v>154</v>
      </c>
      <c r="B148">
        <v>0</v>
      </c>
      <c r="C148">
        <v>432</v>
      </c>
      <c r="D148">
        <v>7</v>
      </c>
      <c r="E148">
        <v>1</v>
      </c>
      <c r="F148">
        <v>422</v>
      </c>
      <c r="G148">
        <v>438</v>
      </c>
      <c r="H148">
        <v>438</v>
      </c>
    </row>
    <row r="149" spans="1:8" x14ac:dyDescent="0.4">
      <c r="A149" t="s">
        <v>155</v>
      </c>
      <c r="B149">
        <v>2</v>
      </c>
      <c r="C149">
        <v>422</v>
      </c>
      <c r="D149">
        <v>0</v>
      </c>
      <c r="E149">
        <v>0</v>
      </c>
      <c r="F149">
        <v>422</v>
      </c>
      <c r="G149">
        <v>422</v>
      </c>
      <c r="H149">
        <v>422</v>
      </c>
    </row>
    <row r="150" spans="1:8" x14ac:dyDescent="0.4">
      <c r="A150" t="s">
        <v>156</v>
      </c>
      <c r="B150">
        <v>0</v>
      </c>
      <c r="C150">
        <v>718</v>
      </c>
      <c r="D150">
        <v>12</v>
      </c>
      <c r="E150">
        <v>1</v>
      </c>
      <c r="F150">
        <v>703</v>
      </c>
      <c r="G150">
        <v>719</v>
      </c>
      <c r="H150">
        <v>734</v>
      </c>
    </row>
    <row r="151" spans="1:8" x14ac:dyDescent="0.4">
      <c r="A151" t="s">
        <v>157</v>
      </c>
      <c r="B151">
        <v>0</v>
      </c>
      <c r="C151">
        <v>432</v>
      </c>
      <c r="D151">
        <v>7</v>
      </c>
      <c r="E151">
        <v>1</v>
      </c>
      <c r="F151">
        <v>422</v>
      </c>
      <c r="G151">
        <v>437</v>
      </c>
      <c r="H151">
        <v>437</v>
      </c>
    </row>
    <row r="152" spans="1:8" x14ac:dyDescent="0.4">
      <c r="A152" t="s">
        <v>158</v>
      </c>
      <c r="B152">
        <v>1</v>
      </c>
      <c r="C152">
        <v>427</v>
      </c>
      <c r="D152">
        <v>7</v>
      </c>
      <c r="E152">
        <v>1</v>
      </c>
      <c r="F152">
        <v>422</v>
      </c>
      <c r="G152">
        <v>422</v>
      </c>
      <c r="H152">
        <v>437</v>
      </c>
    </row>
    <row r="153" spans="1:8" x14ac:dyDescent="0.4">
      <c r="A153" t="s">
        <v>159</v>
      </c>
      <c r="B153">
        <v>1</v>
      </c>
      <c r="C153">
        <v>432</v>
      </c>
      <c r="D153">
        <v>7</v>
      </c>
      <c r="E153">
        <v>1</v>
      </c>
      <c r="F153">
        <v>422</v>
      </c>
      <c r="G153">
        <v>437</v>
      </c>
      <c r="H153">
        <v>438</v>
      </c>
    </row>
    <row r="154" spans="1:8" x14ac:dyDescent="0.4">
      <c r="A154" t="s">
        <v>160</v>
      </c>
      <c r="B154">
        <v>0</v>
      </c>
      <c r="C154">
        <v>437</v>
      </c>
      <c r="D154">
        <v>0</v>
      </c>
      <c r="E154">
        <v>0</v>
      </c>
      <c r="F154">
        <v>437</v>
      </c>
      <c r="G154">
        <v>438</v>
      </c>
      <c r="H154">
        <v>438</v>
      </c>
    </row>
    <row r="155" spans="1:8" x14ac:dyDescent="0.4">
      <c r="A155" t="s">
        <v>161</v>
      </c>
      <c r="B155">
        <v>1</v>
      </c>
      <c r="C155">
        <v>671</v>
      </c>
      <c r="D155">
        <v>12</v>
      </c>
      <c r="E155">
        <v>1</v>
      </c>
      <c r="F155">
        <v>657</v>
      </c>
      <c r="G155">
        <v>671</v>
      </c>
      <c r="H155">
        <v>687</v>
      </c>
    </row>
    <row r="156" spans="1:8" x14ac:dyDescent="0.4">
      <c r="A156" t="s">
        <v>162</v>
      </c>
      <c r="B156">
        <v>0</v>
      </c>
      <c r="C156">
        <v>510</v>
      </c>
      <c r="D156">
        <v>7</v>
      </c>
      <c r="E156">
        <v>1</v>
      </c>
      <c r="F156">
        <v>500</v>
      </c>
      <c r="G156">
        <v>516</v>
      </c>
      <c r="H156">
        <v>516</v>
      </c>
    </row>
    <row r="157" spans="1:8" x14ac:dyDescent="0.4">
      <c r="A157" t="s">
        <v>163</v>
      </c>
      <c r="B157">
        <v>0</v>
      </c>
      <c r="C157">
        <v>416</v>
      </c>
      <c r="D157">
        <v>7</v>
      </c>
      <c r="E157">
        <v>1</v>
      </c>
      <c r="F157">
        <v>406</v>
      </c>
      <c r="G157">
        <v>421</v>
      </c>
      <c r="H157">
        <v>422</v>
      </c>
    </row>
    <row r="158" spans="1:8" x14ac:dyDescent="0.4">
      <c r="A158" t="s">
        <v>164</v>
      </c>
      <c r="B158">
        <v>1</v>
      </c>
      <c r="C158">
        <v>427</v>
      </c>
      <c r="D158">
        <v>7</v>
      </c>
      <c r="E158">
        <v>1</v>
      </c>
      <c r="F158">
        <v>422</v>
      </c>
      <c r="G158">
        <v>422</v>
      </c>
      <c r="H158">
        <v>438</v>
      </c>
    </row>
    <row r="159" spans="1:8" x14ac:dyDescent="0.4">
      <c r="A159" t="s">
        <v>165</v>
      </c>
      <c r="B159">
        <v>1</v>
      </c>
      <c r="C159">
        <v>426</v>
      </c>
      <c r="D159">
        <v>7</v>
      </c>
      <c r="E159">
        <v>1</v>
      </c>
      <c r="F159">
        <v>421</v>
      </c>
      <c r="G159">
        <v>422</v>
      </c>
      <c r="H159">
        <v>437</v>
      </c>
    </row>
    <row r="160" spans="1:8" x14ac:dyDescent="0.4">
      <c r="A160" t="s">
        <v>166</v>
      </c>
      <c r="B160">
        <v>0</v>
      </c>
      <c r="C160">
        <v>510</v>
      </c>
      <c r="D160">
        <v>7</v>
      </c>
      <c r="E160">
        <v>1</v>
      </c>
      <c r="F160">
        <v>500</v>
      </c>
      <c r="G160">
        <v>515</v>
      </c>
      <c r="H160">
        <v>515</v>
      </c>
    </row>
    <row r="161" spans="1:8" x14ac:dyDescent="0.4">
      <c r="A161" t="s">
        <v>167</v>
      </c>
      <c r="B161">
        <v>0</v>
      </c>
      <c r="C161">
        <v>562</v>
      </c>
      <c r="D161">
        <v>0</v>
      </c>
      <c r="E161">
        <v>0</v>
      </c>
      <c r="F161">
        <v>562</v>
      </c>
      <c r="G161">
        <v>562</v>
      </c>
      <c r="H161">
        <v>562</v>
      </c>
    </row>
    <row r="162" spans="1:8" x14ac:dyDescent="0.4">
      <c r="A162" t="s">
        <v>168</v>
      </c>
      <c r="B162">
        <v>0</v>
      </c>
      <c r="C162">
        <v>421</v>
      </c>
      <c r="D162">
        <v>12</v>
      </c>
      <c r="E162">
        <v>2</v>
      </c>
      <c r="F162">
        <v>406</v>
      </c>
      <c r="G162">
        <v>422</v>
      </c>
      <c r="H162">
        <v>437</v>
      </c>
    </row>
    <row r="163" spans="1:8" x14ac:dyDescent="0.4">
      <c r="A163" t="s">
        <v>169</v>
      </c>
      <c r="B163">
        <v>0</v>
      </c>
      <c r="C163">
        <v>442</v>
      </c>
      <c r="D163">
        <v>7</v>
      </c>
      <c r="E163">
        <v>1</v>
      </c>
      <c r="F163">
        <v>437</v>
      </c>
      <c r="G163">
        <v>437</v>
      </c>
      <c r="H163">
        <v>453</v>
      </c>
    </row>
    <row r="164" spans="1:8" x14ac:dyDescent="0.4">
      <c r="A164" t="s">
        <v>170</v>
      </c>
      <c r="B164">
        <v>1</v>
      </c>
      <c r="C164">
        <v>442</v>
      </c>
      <c r="D164">
        <v>7</v>
      </c>
      <c r="E164">
        <v>1</v>
      </c>
      <c r="F164">
        <v>437</v>
      </c>
      <c r="G164">
        <v>437</v>
      </c>
      <c r="H164">
        <v>453</v>
      </c>
    </row>
    <row r="165" spans="1:8" x14ac:dyDescent="0.4">
      <c r="A165" t="s">
        <v>171</v>
      </c>
      <c r="B165">
        <v>0</v>
      </c>
      <c r="C165">
        <v>708</v>
      </c>
      <c r="D165">
        <v>6</v>
      </c>
      <c r="E165">
        <v>0</v>
      </c>
      <c r="F165">
        <v>703</v>
      </c>
      <c r="G165">
        <v>704</v>
      </c>
      <c r="H165">
        <v>718</v>
      </c>
    </row>
    <row r="166" spans="1:8" x14ac:dyDescent="0.4">
      <c r="A166" t="s">
        <v>172</v>
      </c>
      <c r="B166">
        <v>0</v>
      </c>
      <c r="C166">
        <v>422</v>
      </c>
      <c r="D166">
        <v>0</v>
      </c>
      <c r="E166">
        <v>0</v>
      </c>
      <c r="F166">
        <v>422</v>
      </c>
      <c r="G166">
        <v>422</v>
      </c>
      <c r="H166">
        <v>422</v>
      </c>
    </row>
    <row r="167" spans="1:8" x14ac:dyDescent="0.4">
      <c r="A167" t="s">
        <v>173</v>
      </c>
      <c r="B167">
        <v>8</v>
      </c>
      <c r="C167">
        <v>755</v>
      </c>
      <c r="D167">
        <v>20</v>
      </c>
      <c r="E167">
        <v>2</v>
      </c>
      <c r="F167">
        <v>734</v>
      </c>
      <c r="G167">
        <v>749</v>
      </c>
      <c r="H167">
        <v>782</v>
      </c>
    </row>
    <row r="168" spans="1:8" x14ac:dyDescent="0.4">
      <c r="A168" t="s">
        <v>174</v>
      </c>
      <c r="B168">
        <v>0</v>
      </c>
      <c r="C168">
        <v>453</v>
      </c>
      <c r="D168">
        <v>0</v>
      </c>
      <c r="E168">
        <v>0</v>
      </c>
      <c r="F168">
        <v>453</v>
      </c>
      <c r="G168">
        <v>453</v>
      </c>
      <c r="H168">
        <v>453</v>
      </c>
    </row>
    <row r="169" spans="1:8" x14ac:dyDescent="0.4">
      <c r="A169" t="s">
        <v>175</v>
      </c>
      <c r="B169">
        <v>0</v>
      </c>
      <c r="C169">
        <v>646</v>
      </c>
      <c r="D169">
        <v>7</v>
      </c>
      <c r="E169">
        <v>1</v>
      </c>
      <c r="F169">
        <v>641</v>
      </c>
      <c r="G169">
        <v>641</v>
      </c>
      <c r="H169">
        <v>656</v>
      </c>
    </row>
    <row r="170" spans="1:8" x14ac:dyDescent="0.4">
      <c r="A170" t="s">
        <v>176</v>
      </c>
      <c r="B170">
        <v>1</v>
      </c>
      <c r="C170">
        <v>630</v>
      </c>
      <c r="D170">
        <v>7</v>
      </c>
      <c r="E170">
        <v>1</v>
      </c>
      <c r="F170">
        <v>625</v>
      </c>
      <c r="G170">
        <v>625</v>
      </c>
      <c r="H170">
        <v>640</v>
      </c>
    </row>
    <row r="171" spans="1:8" x14ac:dyDescent="0.4">
      <c r="A171" t="s">
        <v>177</v>
      </c>
      <c r="B171">
        <v>0</v>
      </c>
      <c r="C171">
        <v>744</v>
      </c>
      <c r="D171">
        <v>7</v>
      </c>
      <c r="E171">
        <v>0</v>
      </c>
      <c r="F171">
        <v>734</v>
      </c>
      <c r="G171">
        <v>750</v>
      </c>
      <c r="H171">
        <v>750</v>
      </c>
    </row>
    <row r="172" spans="1:8" x14ac:dyDescent="0.4">
      <c r="A172" t="s">
        <v>178</v>
      </c>
      <c r="B172">
        <v>1</v>
      </c>
      <c r="C172">
        <v>1062</v>
      </c>
      <c r="D172">
        <v>12</v>
      </c>
      <c r="E172">
        <v>1</v>
      </c>
      <c r="F172">
        <v>1047</v>
      </c>
      <c r="G172">
        <v>1063</v>
      </c>
      <c r="H172">
        <v>1078</v>
      </c>
    </row>
    <row r="173" spans="1:8" x14ac:dyDescent="0.4">
      <c r="A173" t="s">
        <v>179</v>
      </c>
      <c r="B173">
        <v>2</v>
      </c>
      <c r="C173">
        <v>1151</v>
      </c>
      <c r="D173">
        <v>7</v>
      </c>
      <c r="E173">
        <v>0</v>
      </c>
      <c r="F173">
        <v>1141</v>
      </c>
      <c r="G173">
        <v>1156</v>
      </c>
      <c r="H173">
        <v>1156</v>
      </c>
    </row>
    <row r="174" spans="1:8" x14ac:dyDescent="0.4">
      <c r="A174" t="s">
        <v>180</v>
      </c>
      <c r="B174">
        <v>0</v>
      </c>
      <c r="C174">
        <v>1083</v>
      </c>
      <c r="D174">
        <v>14</v>
      </c>
      <c r="E174">
        <v>1</v>
      </c>
      <c r="F174">
        <v>1063</v>
      </c>
      <c r="G174">
        <v>1093</v>
      </c>
      <c r="H174">
        <v>1094</v>
      </c>
    </row>
    <row r="175" spans="1:8" x14ac:dyDescent="0.4">
      <c r="A175" t="s">
        <v>181</v>
      </c>
      <c r="B175">
        <v>1</v>
      </c>
      <c r="C175">
        <v>411</v>
      </c>
      <c r="D175">
        <v>7</v>
      </c>
      <c r="E175">
        <v>1</v>
      </c>
      <c r="F175">
        <v>406</v>
      </c>
      <c r="G175">
        <v>407</v>
      </c>
      <c r="H175">
        <v>422</v>
      </c>
    </row>
    <row r="176" spans="1:8" x14ac:dyDescent="0.4">
      <c r="A176" t="s">
        <v>182</v>
      </c>
      <c r="B176">
        <v>0</v>
      </c>
      <c r="C176">
        <v>406</v>
      </c>
      <c r="D176">
        <v>0</v>
      </c>
      <c r="E176">
        <v>0</v>
      </c>
      <c r="F176">
        <v>406</v>
      </c>
      <c r="G176">
        <v>406</v>
      </c>
      <c r="H176">
        <v>406</v>
      </c>
    </row>
    <row r="177" spans="1:8" x14ac:dyDescent="0.4">
      <c r="A177" t="s">
        <v>183</v>
      </c>
      <c r="B177">
        <v>0</v>
      </c>
      <c r="C177">
        <v>620</v>
      </c>
      <c r="D177">
        <v>7</v>
      </c>
      <c r="E177">
        <v>1</v>
      </c>
      <c r="F177">
        <v>610</v>
      </c>
      <c r="G177">
        <v>625</v>
      </c>
      <c r="H177">
        <v>625</v>
      </c>
    </row>
    <row r="178" spans="1:8" x14ac:dyDescent="0.4">
      <c r="A178" t="s">
        <v>184</v>
      </c>
      <c r="B178">
        <v>1</v>
      </c>
      <c r="C178">
        <v>437</v>
      </c>
      <c r="D178">
        <v>0</v>
      </c>
      <c r="E178">
        <v>0</v>
      </c>
      <c r="F178">
        <v>437</v>
      </c>
      <c r="G178">
        <v>438</v>
      </c>
      <c r="H178">
        <v>438</v>
      </c>
    </row>
    <row r="179" spans="1:8" x14ac:dyDescent="0.4">
      <c r="A179" t="s">
        <v>185</v>
      </c>
      <c r="B179">
        <v>1</v>
      </c>
      <c r="C179">
        <v>853</v>
      </c>
      <c r="D179">
        <v>7</v>
      </c>
      <c r="E179">
        <v>0</v>
      </c>
      <c r="F179">
        <v>843</v>
      </c>
      <c r="G179">
        <v>859</v>
      </c>
      <c r="H179">
        <v>859</v>
      </c>
    </row>
    <row r="180" spans="1:8" x14ac:dyDescent="0.4">
      <c r="A180" t="s">
        <v>186</v>
      </c>
      <c r="B180">
        <v>0</v>
      </c>
      <c r="C180">
        <v>687</v>
      </c>
      <c r="D180">
        <v>0</v>
      </c>
      <c r="E180">
        <v>0</v>
      </c>
      <c r="F180">
        <v>687</v>
      </c>
      <c r="G180">
        <v>687</v>
      </c>
      <c r="H180">
        <v>688</v>
      </c>
    </row>
    <row r="181" spans="1:8" x14ac:dyDescent="0.4">
      <c r="A181" t="s">
        <v>187</v>
      </c>
      <c r="B181">
        <v>0</v>
      </c>
      <c r="C181">
        <v>521</v>
      </c>
      <c r="D181">
        <v>7</v>
      </c>
      <c r="E181">
        <v>1</v>
      </c>
      <c r="F181">
        <v>516</v>
      </c>
      <c r="G181">
        <v>516</v>
      </c>
      <c r="H181">
        <v>531</v>
      </c>
    </row>
    <row r="182" spans="1:8" x14ac:dyDescent="0.4">
      <c r="A182" t="s">
        <v>188</v>
      </c>
      <c r="B182">
        <v>1</v>
      </c>
      <c r="C182">
        <v>458</v>
      </c>
      <c r="D182">
        <v>7</v>
      </c>
      <c r="E182">
        <v>1</v>
      </c>
      <c r="F182">
        <v>453</v>
      </c>
      <c r="G182">
        <v>453</v>
      </c>
      <c r="H182">
        <v>468</v>
      </c>
    </row>
    <row r="183" spans="1:8" x14ac:dyDescent="0.4">
      <c r="A183" t="s">
        <v>189</v>
      </c>
      <c r="B183">
        <v>1</v>
      </c>
      <c r="C183">
        <v>614</v>
      </c>
      <c r="D183">
        <v>7</v>
      </c>
      <c r="E183">
        <v>1</v>
      </c>
      <c r="F183">
        <v>609</v>
      </c>
      <c r="G183">
        <v>610</v>
      </c>
      <c r="H183">
        <v>625</v>
      </c>
    </row>
    <row r="184" spans="1:8" x14ac:dyDescent="0.4">
      <c r="A184" t="s">
        <v>190</v>
      </c>
      <c r="B184">
        <v>0</v>
      </c>
      <c r="C184">
        <v>406</v>
      </c>
      <c r="D184">
        <v>0</v>
      </c>
      <c r="E184">
        <v>0</v>
      </c>
      <c r="F184">
        <v>406</v>
      </c>
      <c r="G184">
        <v>406</v>
      </c>
      <c r="H184">
        <v>406</v>
      </c>
    </row>
    <row r="185" spans="1:8" x14ac:dyDescent="0.4">
      <c r="A185" t="s">
        <v>191</v>
      </c>
      <c r="B185">
        <v>0</v>
      </c>
      <c r="C185">
        <v>625</v>
      </c>
      <c r="D185">
        <v>0</v>
      </c>
      <c r="E185">
        <v>0</v>
      </c>
      <c r="F185">
        <v>625</v>
      </c>
      <c r="G185">
        <v>625</v>
      </c>
      <c r="H185">
        <v>625</v>
      </c>
    </row>
    <row r="186" spans="1:8" x14ac:dyDescent="0.4">
      <c r="A186" t="s">
        <v>192</v>
      </c>
      <c r="B186">
        <v>0</v>
      </c>
      <c r="C186">
        <v>411</v>
      </c>
      <c r="D186">
        <v>7</v>
      </c>
      <c r="E186">
        <v>1</v>
      </c>
      <c r="F186">
        <v>406</v>
      </c>
      <c r="G186">
        <v>407</v>
      </c>
      <c r="H186">
        <v>422</v>
      </c>
    </row>
    <row r="187" spans="1:8" x14ac:dyDescent="0.4">
      <c r="A187" t="s">
        <v>193</v>
      </c>
      <c r="B187">
        <v>0</v>
      </c>
      <c r="C187">
        <v>443</v>
      </c>
      <c r="D187">
        <v>7</v>
      </c>
      <c r="E187">
        <v>1</v>
      </c>
      <c r="F187">
        <v>438</v>
      </c>
      <c r="G187">
        <v>438</v>
      </c>
      <c r="H187">
        <v>453</v>
      </c>
    </row>
    <row r="188" spans="1:8" x14ac:dyDescent="0.4">
      <c r="A188" t="s">
        <v>194</v>
      </c>
      <c r="B188">
        <v>1</v>
      </c>
      <c r="C188">
        <v>437</v>
      </c>
      <c r="D188">
        <v>0</v>
      </c>
      <c r="E188">
        <v>0</v>
      </c>
      <c r="F188">
        <v>437</v>
      </c>
      <c r="G188">
        <v>438</v>
      </c>
      <c r="H188">
        <v>438</v>
      </c>
    </row>
    <row r="189" spans="1:8" x14ac:dyDescent="0.4">
      <c r="A189" t="s">
        <v>195</v>
      </c>
      <c r="B189">
        <v>0</v>
      </c>
      <c r="C189">
        <v>578</v>
      </c>
      <c r="D189">
        <v>0</v>
      </c>
      <c r="E189">
        <v>0</v>
      </c>
      <c r="F189">
        <v>578</v>
      </c>
      <c r="G189">
        <v>578</v>
      </c>
      <c r="H189">
        <v>578</v>
      </c>
    </row>
    <row r="190" spans="1:8" x14ac:dyDescent="0.4">
      <c r="A190" t="s">
        <v>196</v>
      </c>
      <c r="B190">
        <v>1</v>
      </c>
      <c r="C190">
        <v>411</v>
      </c>
      <c r="D190">
        <v>7</v>
      </c>
      <c r="E190">
        <v>1</v>
      </c>
      <c r="F190">
        <v>406</v>
      </c>
      <c r="G190">
        <v>406</v>
      </c>
      <c r="H190">
        <v>421</v>
      </c>
    </row>
    <row r="191" spans="1:8" x14ac:dyDescent="0.4">
      <c r="A191" t="s">
        <v>197</v>
      </c>
      <c r="B191">
        <v>1</v>
      </c>
      <c r="C191">
        <v>443</v>
      </c>
      <c r="D191">
        <v>7</v>
      </c>
      <c r="E191">
        <v>1</v>
      </c>
      <c r="F191">
        <v>438</v>
      </c>
      <c r="G191">
        <v>438</v>
      </c>
      <c r="H191">
        <v>453</v>
      </c>
    </row>
    <row r="192" spans="1:8" x14ac:dyDescent="0.4">
      <c r="A192" t="s">
        <v>198</v>
      </c>
      <c r="B192">
        <v>0</v>
      </c>
      <c r="C192">
        <v>453</v>
      </c>
      <c r="D192">
        <v>0</v>
      </c>
      <c r="E192">
        <v>0</v>
      </c>
      <c r="F192">
        <v>453</v>
      </c>
      <c r="G192">
        <v>454</v>
      </c>
      <c r="H192">
        <v>454</v>
      </c>
    </row>
    <row r="193" spans="1:8" x14ac:dyDescent="0.4">
      <c r="A193" t="s">
        <v>199</v>
      </c>
      <c r="B193">
        <v>3</v>
      </c>
      <c r="C193">
        <v>656</v>
      </c>
      <c r="D193">
        <v>0</v>
      </c>
      <c r="E193">
        <v>0</v>
      </c>
      <c r="F193">
        <v>656</v>
      </c>
      <c r="G193">
        <v>656</v>
      </c>
      <c r="H193">
        <v>656</v>
      </c>
    </row>
    <row r="194" spans="1:8" x14ac:dyDescent="0.4">
      <c r="A194" t="s">
        <v>200</v>
      </c>
      <c r="B194">
        <v>1</v>
      </c>
      <c r="C194">
        <v>422</v>
      </c>
      <c r="D194">
        <v>0</v>
      </c>
      <c r="E194">
        <v>0</v>
      </c>
      <c r="F194">
        <v>422</v>
      </c>
      <c r="G194">
        <v>422</v>
      </c>
      <c r="H194">
        <v>422</v>
      </c>
    </row>
    <row r="195" spans="1:8" x14ac:dyDescent="0.4">
      <c r="A195" t="s">
        <v>201</v>
      </c>
      <c r="B195">
        <v>0</v>
      </c>
      <c r="C195">
        <v>437</v>
      </c>
      <c r="D195">
        <v>12</v>
      </c>
      <c r="E195">
        <v>2</v>
      </c>
      <c r="F195">
        <v>422</v>
      </c>
      <c r="G195">
        <v>438</v>
      </c>
      <c r="H195">
        <v>453</v>
      </c>
    </row>
    <row r="196" spans="1:8" x14ac:dyDescent="0.4">
      <c r="A196" t="s">
        <v>202</v>
      </c>
      <c r="B196">
        <v>3</v>
      </c>
      <c r="C196">
        <v>516</v>
      </c>
      <c r="D196">
        <v>0</v>
      </c>
      <c r="E196">
        <v>0</v>
      </c>
      <c r="F196">
        <v>516</v>
      </c>
      <c r="G196">
        <v>516</v>
      </c>
      <c r="H196">
        <v>516</v>
      </c>
    </row>
    <row r="197" spans="1:8" x14ac:dyDescent="0.4">
      <c r="A197" t="s">
        <v>203</v>
      </c>
      <c r="B197">
        <v>2</v>
      </c>
      <c r="C197">
        <v>437</v>
      </c>
      <c r="D197">
        <v>0</v>
      </c>
      <c r="E197">
        <v>0</v>
      </c>
      <c r="F197">
        <v>437</v>
      </c>
      <c r="G197">
        <v>437</v>
      </c>
      <c r="H197">
        <v>438</v>
      </c>
    </row>
    <row r="198" spans="1:8" x14ac:dyDescent="0.4">
      <c r="A198" t="s">
        <v>204</v>
      </c>
      <c r="B198">
        <v>1</v>
      </c>
      <c r="C198">
        <v>531</v>
      </c>
      <c r="D198">
        <v>0</v>
      </c>
      <c r="E198">
        <v>0</v>
      </c>
      <c r="F198">
        <v>531</v>
      </c>
      <c r="G198">
        <v>531</v>
      </c>
      <c r="H198">
        <v>531</v>
      </c>
    </row>
    <row r="199" spans="1:8" x14ac:dyDescent="0.4">
      <c r="A199" t="s">
        <v>205</v>
      </c>
      <c r="B199">
        <v>1</v>
      </c>
      <c r="C199">
        <v>416</v>
      </c>
      <c r="D199">
        <v>7</v>
      </c>
      <c r="E199">
        <v>1</v>
      </c>
      <c r="F199">
        <v>406</v>
      </c>
      <c r="G199">
        <v>422</v>
      </c>
      <c r="H199">
        <v>422</v>
      </c>
    </row>
    <row r="200" spans="1:8" x14ac:dyDescent="0.4">
      <c r="A200" t="s">
        <v>206</v>
      </c>
      <c r="B200">
        <v>0</v>
      </c>
      <c r="C200">
        <v>494</v>
      </c>
      <c r="D200">
        <v>7</v>
      </c>
      <c r="E200">
        <v>1</v>
      </c>
      <c r="F200">
        <v>484</v>
      </c>
      <c r="G200">
        <v>499</v>
      </c>
      <c r="H200">
        <v>500</v>
      </c>
    </row>
    <row r="201" spans="1:8" x14ac:dyDescent="0.4">
      <c r="A201" t="s">
        <v>207</v>
      </c>
      <c r="B201">
        <v>0</v>
      </c>
      <c r="C201">
        <v>484</v>
      </c>
      <c r="D201">
        <v>0</v>
      </c>
      <c r="E201">
        <v>0</v>
      </c>
      <c r="F201">
        <v>484</v>
      </c>
      <c r="G201">
        <v>484</v>
      </c>
      <c r="H201">
        <v>485</v>
      </c>
    </row>
    <row r="202" spans="1:8" x14ac:dyDescent="0.4">
      <c r="A202" t="s">
        <v>208</v>
      </c>
      <c r="B202">
        <v>1</v>
      </c>
      <c r="C202">
        <v>510</v>
      </c>
      <c r="D202">
        <v>7</v>
      </c>
      <c r="E202">
        <v>1</v>
      </c>
      <c r="F202">
        <v>500</v>
      </c>
      <c r="G202">
        <v>515</v>
      </c>
      <c r="H202">
        <v>516</v>
      </c>
    </row>
    <row r="203" spans="1:8" x14ac:dyDescent="0.4">
      <c r="A203" t="s">
        <v>209</v>
      </c>
      <c r="B203">
        <v>0</v>
      </c>
      <c r="C203">
        <v>469</v>
      </c>
      <c r="D203">
        <v>0</v>
      </c>
      <c r="E203">
        <v>0</v>
      </c>
      <c r="F203">
        <v>469</v>
      </c>
      <c r="G203">
        <v>469</v>
      </c>
      <c r="H203">
        <v>469</v>
      </c>
    </row>
    <row r="204" spans="1:8" x14ac:dyDescent="0.4">
      <c r="A204" t="s">
        <v>210</v>
      </c>
      <c r="B204">
        <v>2</v>
      </c>
      <c r="C204">
        <v>474</v>
      </c>
      <c r="D204">
        <v>7</v>
      </c>
      <c r="E204">
        <v>1</v>
      </c>
      <c r="F204">
        <v>469</v>
      </c>
      <c r="G204">
        <v>469</v>
      </c>
      <c r="H204">
        <v>484</v>
      </c>
    </row>
    <row r="205" spans="1:8" x14ac:dyDescent="0.4">
      <c r="A205" t="s">
        <v>211</v>
      </c>
      <c r="B205">
        <v>0</v>
      </c>
      <c r="C205">
        <v>422</v>
      </c>
      <c r="D205">
        <v>13</v>
      </c>
      <c r="E205">
        <v>3</v>
      </c>
      <c r="F205">
        <v>406</v>
      </c>
      <c r="G205">
        <v>422</v>
      </c>
      <c r="H205">
        <v>438</v>
      </c>
    </row>
    <row r="206" spans="1:8" x14ac:dyDescent="0.4">
      <c r="A206" t="s">
        <v>212</v>
      </c>
      <c r="B206">
        <v>0</v>
      </c>
      <c r="C206">
        <v>1120</v>
      </c>
      <c r="D206">
        <v>7</v>
      </c>
      <c r="E206">
        <v>0</v>
      </c>
      <c r="F206">
        <v>1110</v>
      </c>
      <c r="G206">
        <v>1125</v>
      </c>
      <c r="H206">
        <v>1125</v>
      </c>
    </row>
    <row r="207" spans="1:8" x14ac:dyDescent="0.4">
      <c r="A207" t="s">
        <v>213</v>
      </c>
      <c r="B207">
        <v>0</v>
      </c>
      <c r="C207">
        <v>411</v>
      </c>
      <c r="D207">
        <v>7</v>
      </c>
      <c r="E207">
        <v>1</v>
      </c>
      <c r="F207">
        <v>406</v>
      </c>
      <c r="G207">
        <v>406</v>
      </c>
      <c r="H207">
        <v>422</v>
      </c>
    </row>
    <row r="208" spans="1:8" x14ac:dyDescent="0.4">
      <c r="A208" t="s">
        <v>214</v>
      </c>
      <c r="B208">
        <v>2</v>
      </c>
      <c r="C208">
        <v>421</v>
      </c>
      <c r="D208">
        <v>0</v>
      </c>
      <c r="E208">
        <v>0</v>
      </c>
      <c r="F208">
        <v>421</v>
      </c>
      <c r="G208">
        <v>422</v>
      </c>
      <c r="H208">
        <v>422</v>
      </c>
    </row>
    <row r="209" spans="1:8" x14ac:dyDescent="0.4">
      <c r="A209" t="s">
        <v>215</v>
      </c>
      <c r="B209">
        <v>0</v>
      </c>
      <c r="C209">
        <v>458</v>
      </c>
      <c r="D209">
        <v>7</v>
      </c>
      <c r="E209">
        <v>1</v>
      </c>
      <c r="F209">
        <v>453</v>
      </c>
      <c r="G209">
        <v>453</v>
      </c>
      <c r="H209">
        <v>468</v>
      </c>
    </row>
    <row r="210" spans="1:8" x14ac:dyDescent="0.4">
      <c r="A210" t="s">
        <v>216</v>
      </c>
      <c r="B210">
        <v>1</v>
      </c>
      <c r="C210">
        <v>411</v>
      </c>
      <c r="D210">
        <v>7</v>
      </c>
      <c r="E210">
        <v>1</v>
      </c>
      <c r="F210">
        <v>406</v>
      </c>
      <c r="G210">
        <v>406</v>
      </c>
      <c r="H210">
        <v>422</v>
      </c>
    </row>
    <row r="211" spans="1:8" x14ac:dyDescent="0.4">
      <c r="A211" t="s">
        <v>217</v>
      </c>
      <c r="B211">
        <v>1</v>
      </c>
      <c r="C211">
        <v>422</v>
      </c>
      <c r="D211">
        <v>0</v>
      </c>
      <c r="E211">
        <v>0</v>
      </c>
      <c r="F211">
        <v>422</v>
      </c>
      <c r="G211">
        <v>422</v>
      </c>
      <c r="H211">
        <v>422</v>
      </c>
    </row>
    <row r="212" spans="1:8" x14ac:dyDescent="0.4">
      <c r="A212" t="s">
        <v>218</v>
      </c>
      <c r="B212">
        <v>3</v>
      </c>
      <c r="C212">
        <v>625</v>
      </c>
      <c r="D212">
        <v>0</v>
      </c>
      <c r="E212">
        <v>0</v>
      </c>
      <c r="F212">
        <v>625</v>
      </c>
      <c r="G212">
        <v>625</v>
      </c>
      <c r="H212">
        <v>625</v>
      </c>
    </row>
    <row r="213" spans="1:8" x14ac:dyDescent="0.4">
      <c r="A213" t="s">
        <v>219</v>
      </c>
      <c r="B213">
        <v>0</v>
      </c>
      <c r="C213">
        <v>3859</v>
      </c>
      <c r="D213">
        <v>46</v>
      </c>
      <c r="E213">
        <v>1</v>
      </c>
      <c r="F213">
        <v>3796</v>
      </c>
      <c r="G213">
        <v>3875</v>
      </c>
      <c r="H213">
        <v>3906</v>
      </c>
    </row>
    <row r="214" spans="1:8" x14ac:dyDescent="0.4">
      <c r="A214" t="s">
        <v>220</v>
      </c>
      <c r="B214">
        <v>4</v>
      </c>
      <c r="C214">
        <v>770</v>
      </c>
      <c r="D214">
        <v>7</v>
      </c>
      <c r="E214">
        <v>0</v>
      </c>
      <c r="F214">
        <v>765</v>
      </c>
      <c r="G214">
        <v>766</v>
      </c>
      <c r="H214">
        <v>781</v>
      </c>
    </row>
    <row r="215" spans="1:8" x14ac:dyDescent="0.4">
      <c r="A215" t="s">
        <v>221</v>
      </c>
      <c r="B215">
        <v>0</v>
      </c>
      <c r="C215">
        <v>672</v>
      </c>
      <c r="D215">
        <v>0</v>
      </c>
      <c r="E215">
        <v>0</v>
      </c>
      <c r="F215">
        <v>672</v>
      </c>
      <c r="G215">
        <v>672</v>
      </c>
      <c r="H215">
        <v>672</v>
      </c>
    </row>
    <row r="216" spans="1:8" x14ac:dyDescent="0.4">
      <c r="A216" t="s">
        <v>222</v>
      </c>
      <c r="B216">
        <v>0</v>
      </c>
      <c r="C216">
        <v>453</v>
      </c>
      <c r="D216">
        <v>0</v>
      </c>
      <c r="E216">
        <v>0</v>
      </c>
      <c r="F216">
        <v>453</v>
      </c>
      <c r="G216">
        <v>453</v>
      </c>
      <c r="H216">
        <v>453</v>
      </c>
    </row>
    <row r="217" spans="1:8" x14ac:dyDescent="0.4">
      <c r="A217" t="s">
        <v>223</v>
      </c>
      <c r="B217">
        <v>1</v>
      </c>
      <c r="C217">
        <v>463</v>
      </c>
      <c r="D217">
        <v>7</v>
      </c>
      <c r="E217">
        <v>1</v>
      </c>
      <c r="F217">
        <v>453</v>
      </c>
      <c r="G217">
        <v>468</v>
      </c>
      <c r="H217">
        <v>469</v>
      </c>
    </row>
    <row r="218" spans="1:8" x14ac:dyDescent="0.4">
      <c r="A218" t="s">
        <v>224</v>
      </c>
      <c r="B218">
        <v>1</v>
      </c>
      <c r="C218">
        <v>1666</v>
      </c>
      <c r="D218">
        <v>7</v>
      </c>
      <c r="E218">
        <v>0</v>
      </c>
      <c r="F218">
        <v>1656</v>
      </c>
      <c r="G218">
        <v>1671</v>
      </c>
      <c r="H218">
        <v>1672</v>
      </c>
    </row>
    <row r="219" spans="1:8" x14ac:dyDescent="0.4">
      <c r="A219" t="s">
        <v>225</v>
      </c>
      <c r="B219">
        <v>0</v>
      </c>
      <c r="C219">
        <v>656</v>
      </c>
      <c r="D219">
        <v>0</v>
      </c>
      <c r="E219">
        <v>0</v>
      </c>
      <c r="F219">
        <v>656</v>
      </c>
      <c r="G219">
        <v>656</v>
      </c>
      <c r="H219">
        <v>656</v>
      </c>
    </row>
    <row r="220" spans="1:8" x14ac:dyDescent="0.4">
      <c r="A220" t="s">
        <v>226</v>
      </c>
      <c r="B220">
        <v>0</v>
      </c>
      <c r="C220">
        <v>406</v>
      </c>
      <c r="D220">
        <v>0</v>
      </c>
      <c r="E220">
        <v>0</v>
      </c>
      <c r="F220">
        <v>406</v>
      </c>
      <c r="G220">
        <v>406</v>
      </c>
      <c r="H220">
        <v>406</v>
      </c>
    </row>
    <row r="221" spans="1:8" x14ac:dyDescent="0.4">
      <c r="A221" t="s">
        <v>227</v>
      </c>
      <c r="B221">
        <v>0</v>
      </c>
      <c r="C221">
        <v>588</v>
      </c>
      <c r="D221">
        <v>7</v>
      </c>
      <c r="E221">
        <v>1</v>
      </c>
      <c r="F221">
        <v>578</v>
      </c>
      <c r="G221">
        <v>594</v>
      </c>
      <c r="H221">
        <v>594</v>
      </c>
    </row>
    <row r="222" spans="1:8" x14ac:dyDescent="0.4">
      <c r="A222" t="s">
        <v>228</v>
      </c>
      <c r="B222">
        <v>1</v>
      </c>
      <c r="C222">
        <v>5</v>
      </c>
      <c r="D222">
        <v>7</v>
      </c>
      <c r="E222">
        <v>140</v>
      </c>
      <c r="F222">
        <v>0</v>
      </c>
      <c r="G222">
        <v>0</v>
      </c>
      <c r="H222">
        <v>15</v>
      </c>
    </row>
    <row r="223" spans="1:8" x14ac:dyDescent="0.4">
      <c r="A223" t="s">
        <v>229</v>
      </c>
      <c r="B223">
        <v>1</v>
      </c>
      <c r="C223">
        <v>521</v>
      </c>
      <c r="D223">
        <v>7</v>
      </c>
      <c r="E223">
        <v>1</v>
      </c>
      <c r="F223">
        <v>516</v>
      </c>
      <c r="G223">
        <v>516</v>
      </c>
      <c r="H223">
        <v>531</v>
      </c>
    </row>
    <row r="224" spans="1:8" x14ac:dyDescent="0.4">
      <c r="A224" t="s">
        <v>230</v>
      </c>
      <c r="B224">
        <v>0</v>
      </c>
      <c r="C224">
        <v>536</v>
      </c>
      <c r="D224">
        <v>7</v>
      </c>
      <c r="E224">
        <v>1</v>
      </c>
      <c r="F224">
        <v>531</v>
      </c>
      <c r="G224">
        <v>531</v>
      </c>
      <c r="H224">
        <v>547</v>
      </c>
    </row>
    <row r="225" spans="1:8" x14ac:dyDescent="0.4">
      <c r="A225" t="s">
        <v>231</v>
      </c>
      <c r="B225">
        <v>3</v>
      </c>
      <c r="C225">
        <v>510</v>
      </c>
      <c r="D225">
        <v>14</v>
      </c>
      <c r="E225">
        <v>2</v>
      </c>
      <c r="F225">
        <v>500</v>
      </c>
      <c r="G225">
        <v>500</v>
      </c>
      <c r="H225">
        <v>531</v>
      </c>
    </row>
    <row r="226" spans="1:8" x14ac:dyDescent="0.4">
      <c r="A226" t="s">
        <v>232</v>
      </c>
      <c r="B226">
        <v>0</v>
      </c>
      <c r="C226">
        <v>442</v>
      </c>
      <c r="D226">
        <v>7</v>
      </c>
      <c r="E226">
        <v>1</v>
      </c>
      <c r="F226">
        <v>437</v>
      </c>
      <c r="G226">
        <v>438</v>
      </c>
      <c r="H226">
        <v>453</v>
      </c>
    </row>
    <row r="227" spans="1:8" x14ac:dyDescent="0.4">
      <c r="A227" t="s">
        <v>234</v>
      </c>
      <c r="B227">
        <v>0</v>
      </c>
      <c r="C227">
        <v>562</v>
      </c>
      <c r="D227">
        <v>0</v>
      </c>
      <c r="E227">
        <v>0</v>
      </c>
      <c r="F227">
        <v>562</v>
      </c>
      <c r="G227">
        <v>562</v>
      </c>
      <c r="H227">
        <v>562</v>
      </c>
    </row>
    <row r="228" spans="1:8" x14ac:dyDescent="0.4">
      <c r="A228" t="s">
        <v>233</v>
      </c>
      <c r="B228">
        <v>0</v>
      </c>
      <c r="C228">
        <v>453</v>
      </c>
      <c r="D228">
        <v>0</v>
      </c>
      <c r="E228">
        <v>0</v>
      </c>
      <c r="F228">
        <v>453</v>
      </c>
      <c r="G228">
        <v>453</v>
      </c>
      <c r="H228">
        <v>453</v>
      </c>
    </row>
    <row r="229" spans="1:8" x14ac:dyDescent="0.4">
      <c r="A229" t="s">
        <v>235</v>
      </c>
      <c r="B229">
        <v>0</v>
      </c>
      <c r="C229">
        <v>432</v>
      </c>
      <c r="D229">
        <v>7</v>
      </c>
      <c r="E229">
        <v>1</v>
      </c>
      <c r="F229">
        <v>422</v>
      </c>
      <c r="G229">
        <v>437</v>
      </c>
      <c r="H229">
        <v>438</v>
      </c>
    </row>
    <row r="230" spans="1:8" x14ac:dyDescent="0.4">
      <c r="A230" t="s">
        <v>236</v>
      </c>
      <c r="B230">
        <v>0</v>
      </c>
      <c r="C230">
        <v>1073</v>
      </c>
      <c r="D230">
        <v>7</v>
      </c>
      <c r="E230">
        <v>0</v>
      </c>
      <c r="F230">
        <v>1063</v>
      </c>
      <c r="G230">
        <v>1078</v>
      </c>
      <c r="H230">
        <v>1078</v>
      </c>
    </row>
    <row r="231" spans="1:8" x14ac:dyDescent="0.4">
      <c r="A231" t="s">
        <v>237</v>
      </c>
      <c r="B231">
        <v>0</v>
      </c>
      <c r="C231">
        <v>499</v>
      </c>
      <c r="D231">
        <v>0</v>
      </c>
      <c r="E231">
        <v>0</v>
      </c>
      <c r="F231">
        <v>499</v>
      </c>
      <c r="G231">
        <v>500</v>
      </c>
      <c r="H231">
        <v>500</v>
      </c>
    </row>
    <row r="232" spans="1:8" x14ac:dyDescent="0.4">
      <c r="A232" t="s">
        <v>238</v>
      </c>
      <c r="B232">
        <v>0</v>
      </c>
      <c r="C232">
        <v>406</v>
      </c>
      <c r="D232">
        <v>0</v>
      </c>
      <c r="E232">
        <v>0</v>
      </c>
      <c r="F232">
        <v>406</v>
      </c>
      <c r="G232">
        <v>406</v>
      </c>
      <c r="H232">
        <v>406</v>
      </c>
    </row>
    <row r="233" spans="1:8" x14ac:dyDescent="0.4">
      <c r="A233" t="s">
        <v>239</v>
      </c>
      <c r="B233">
        <v>5</v>
      </c>
      <c r="C233">
        <v>447</v>
      </c>
      <c r="D233">
        <v>7</v>
      </c>
      <c r="E233">
        <v>1</v>
      </c>
      <c r="F233">
        <v>437</v>
      </c>
      <c r="G233">
        <v>453</v>
      </c>
      <c r="H233">
        <v>453</v>
      </c>
    </row>
    <row r="234" spans="1:8" x14ac:dyDescent="0.4">
      <c r="A234" t="s">
        <v>240</v>
      </c>
      <c r="B234">
        <v>3</v>
      </c>
      <c r="C234">
        <v>458</v>
      </c>
      <c r="D234">
        <v>7</v>
      </c>
      <c r="E234">
        <v>1</v>
      </c>
      <c r="F234">
        <v>453</v>
      </c>
      <c r="G234">
        <v>453</v>
      </c>
      <c r="H234">
        <v>469</v>
      </c>
    </row>
    <row r="235" spans="1:8" x14ac:dyDescent="0.4">
      <c r="A235" t="s">
        <v>241</v>
      </c>
      <c r="B235">
        <v>2</v>
      </c>
      <c r="C235">
        <v>437</v>
      </c>
      <c r="D235">
        <v>0</v>
      </c>
      <c r="E235">
        <v>0</v>
      </c>
      <c r="F235">
        <v>437</v>
      </c>
      <c r="G235">
        <v>438</v>
      </c>
      <c r="H235">
        <v>438</v>
      </c>
    </row>
    <row r="236" spans="1:8" x14ac:dyDescent="0.4">
      <c r="A236" t="s">
        <v>242</v>
      </c>
      <c r="B236">
        <v>3</v>
      </c>
      <c r="C236">
        <v>416</v>
      </c>
      <c r="D236">
        <v>6</v>
      </c>
      <c r="E236">
        <v>1</v>
      </c>
      <c r="F236">
        <v>407</v>
      </c>
      <c r="G236">
        <v>421</v>
      </c>
      <c r="H236">
        <v>422</v>
      </c>
    </row>
    <row r="237" spans="1:8" x14ac:dyDescent="0.4">
      <c r="A237" t="s">
        <v>243</v>
      </c>
      <c r="B237">
        <v>0</v>
      </c>
      <c r="C237">
        <v>531</v>
      </c>
      <c r="D237">
        <v>0</v>
      </c>
      <c r="E237">
        <v>0</v>
      </c>
      <c r="F237">
        <v>531</v>
      </c>
      <c r="G237">
        <v>531</v>
      </c>
      <c r="H237">
        <v>532</v>
      </c>
    </row>
    <row r="238" spans="1:8" x14ac:dyDescent="0.4">
      <c r="A238" t="s">
        <v>244</v>
      </c>
      <c r="B238">
        <v>2</v>
      </c>
      <c r="C238">
        <v>416</v>
      </c>
      <c r="D238">
        <v>7</v>
      </c>
      <c r="E238">
        <v>1</v>
      </c>
      <c r="F238">
        <v>406</v>
      </c>
      <c r="G238">
        <v>422</v>
      </c>
      <c r="H238">
        <v>422</v>
      </c>
    </row>
    <row r="239" spans="1:8" x14ac:dyDescent="0.4">
      <c r="A239" t="s">
        <v>245</v>
      </c>
      <c r="B239">
        <v>2</v>
      </c>
      <c r="C239">
        <v>442</v>
      </c>
      <c r="D239">
        <v>7</v>
      </c>
      <c r="E239">
        <v>1</v>
      </c>
      <c r="F239">
        <v>437</v>
      </c>
      <c r="G239">
        <v>437</v>
      </c>
      <c r="H239">
        <v>453</v>
      </c>
    </row>
    <row r="240" spans="1:8" x14ac:dyDescent="0.4">
      <c r="A240" t="s">
        <v>247</v>
      </c>
      <c r="B240">
        <v>1</v>
      </c>
      <c r="C240">
        <v>469</v>
      </c>
      <c r="D240">
        <v>0</v>
      </c>
      <c r="E240">
        <v>0</v>
      </c>
      <c r="F240">
        <v>469</v>
      </c>
      <c r="G240">
        <v>469</v>
      </c>
      <c r="H240">
        <v>469</v>
      </c>
    </row>
    <row r="241" spans="1:8" x14ac:dyDescent="0.4">
      <c r="A241" t="s">
        <v>246</v>
      </c>
      <c r="B241">
        <v>9</v>
      </c>
      <c r="C241">
        <v>609</v>
      </c>
      <c r="D241">
        <v>0</v>
      </c>
      <c r="E241">
        <v>0</v>
      </c>
      <c r="F241">
        <v>609</v>
      </c>
      <c r="G241">
        <v>609</v>
      </c>
      <c r="H241">
        <v>609</v>
      </c>
    </row>
    <row r="242" spans="1:8" x14ac:dyDescent="0.4">
      <c r="A242" t="s">
        <v>248</v>
      </c>
      <c r="B242">
        <v>0</v>
      </c>
      <c r="C242">
        <v>463</v>
      </c>
      <c r="D242">
        <v>7</v>
      </c>
      <c r="E242">
        <v>1</v>
      </c>
      <c r="F242">
        <v>453</v>
      </c>
      <c r="G242">
        <v>468</v>
      </c>
      <c r="H242">
        <v>469</v>
      </c>
    </row>
    <row r="243" spans="1:8" x14ac:dyDescent="0.4">
      <c r="A243" t="s">
        <v>250</v>
      </c>
      <c r="B243">
        <v>8</v>
      </c>
      <c r="C243">
        <v>437</v>
      </c>
      <c r="D243">
        <v>0</v>
      </c>
      <c r="E243">
        <v>0</v>
      </c>
      <c r="F243">
        <v>437</v>
      </c>
      <c r="G243">
        <v>437</v>
      </c>
      <c r="H243">
        <v>438</v>
      </c>
    </row>
    <row r="244" spans="1:8" x14ac:dyDescent="0.4">
      <c r="A244" t="s">
        <v>249</v>
      </c>
      <c r="B244">
        <v>3</v>
      </c>
      <c r="C244">
        <v>432</v>
      </c>
      <c r="D244">
        <v>7</v>
      </c>
      <c r="E244">
        <v>1</v>
      </c>
      <c r="F244">
        <v>422</v>
      </c>
      <c r="G244">
        <v>437</v>
      </c>
      <c r="H244">
        <v>437</v>
      </c>
    </row>
    <row r="245" spans="1:8" x14ac:dyDescent="0.4">
      <c r="A245" t="s">
        <v>251</v>
      </c>
      <c r="B245">
        <v>2</v>
      </c>
      <c r="C245">
        <v>417</v>
      </c>
      <c r="D245">
        <v>7</v>
      </c>
      <c r="E245">
        <v>1</v>
      </c>
      <c r="F245">
        <v>407</v>
      </c>
      <c r="G245">
        <v>422</v>
      </c>
      <c r="H245">
        <v>422</v>
      </c>
    </row>
    <row r="246" spans="1:8" x14ac:dyDescent="0.4">
      <c r="A246" t="s">
        <v>252</v>
      </c>
      <c r="B246">
        <v>10</v>
      </c>
      <c r="C246">
        <v>468</v>
      </c>
      <c r="D246">
        <v>0</v>
      </c>
      <c r="E246">
        <v>0</v>
      </c>
      <c r="F246">
        <v>468</v>
      </c>
      <c r="G246">
        <v>469</v>
      </c>
      <c r="H246">
        <v>469</v>
      </c>
    </row>
    <row r="247" spans="1:8" x14ac:dyDescent="0.4">
      <c r="A247" t="s">
        <v>253</v>
      </c>
      <c r="B247">
        <v>2</v>
      </c>
      <c r="C247">
        <v>422</v>
      </c>
      <c r="D247">
        <v>0</v>
      </c>
      <c r="E247">
        <v>0</v>
      </c>
      <c r="F247">
        <v>422</v>
      </c>
      <c r="G247">
        <v>422</v>
      </c>
      <c r="H247">
        <v>422</v>
      </c>
    </row>
    <row r="248" spans="1:8" x14ac:dyDescent="0.4">
      <c r="A248" t="s">
        <v>254</v>
      </c>
      <c r="B248">
        <v>2</v>
      </c>
      <c r="C248">
        <v>505</v>
      </c>
      <c r="D248">
        <v>7</v>
      </c>
      <c r="E248">
        <v>1</v>
      </c>
      <c r="F248">
        <v>500</v>
      </c>
      <c r="G248">
        <v>500</v>
      </c>
      <c r="H248">
        <v>516</v>
      </c>
    </row>
    <row r="249" spans="1:8" x14ac:dyDescent="0.4">
      <c r="A249" t="s">
        <v>255</v>
      </c>
      <c r="B249">
        <v>2</v>
      </c>
      <c r="C249">
        <v>411</v>
      </c>
      <c r="D249">
        <v>7</v>
      </c>
      <c r="E249">
        <v>1</v>
      </c>
      <c r="F249">
        <v>406</v>
      </c>
      <c r="G249">
        <v>407</v>
      </c>
      <c r="H249">
        <v>422</v>
      </c>
    </row>
    <row r="250" spans="1:8" x14ac:dyDescent="0.4">
      <c r="A250" t="s">
        <v>256</v>
      </c>
      <c r="B250">
        <v>1</v>
      </c>
      <c r="C250">
        <v>416</v>
      </c>
      <c r="D250">
        <v>7</v>
      </c>
      <c r="E250">
        <v>1</v>
      </c>
      <c r="F250">
        <v>406</v>
      </c>
      <c r="G250">
        <v>422</v>
      </c>
      <c r="H250">
        <v>422</v>
      </c>
    </row>
    <row r="251" spans="1:8" x14ac:dyDescent="0.4">
      <c r="A251" t="s">
        <v>257</v>
      </c>
      <c r="B251">
        <v>0</v>
      </c>
      <c r="C251">
        <v>505</v>
      </c>
      <c r="D251">
        <v>7</v>
      </c>
      <c r="E251">
        <v>1</v>
      </c>
      <c r="F251">
        <v>500</v>
      </c>
      <c r="G251">
        <v>500</v>
      </c>
      <c r="H251">
        <v>516</v>
      </c>
    </row>
    <row r="252" spans="1:8" x14ac:dyDescent="0.4">
      <c r="A252" t="s">
        <v>258</v>
      </c>
      <c r="B252">
        <v>0</v>
      </c>
      <c r="C252">
        <v>438</v>
      </c>
      <c r="D252">
        <v>0</v>
      </c>
      <c r="E252">
        <v>0</v>
      </c>
      <c r="F252">
        <v>438</v>
      </c>
      <c r="G252">
        <v>438</v>
      </c>
      <c r="H252">
        <v>438</v>
      </c>
    </row>
    <row r="253" spans="1:8" x14ac:dyDescent="0.4">
      <c r="A253" t="s">
        <v>259</v>
      </c>
      <c r="B253">
        <v>0</v>
      </c>
      <c r="C253">
        <v>547</v>
      </c>
      <c r="D253">
        <v>13</v>
      </c>
      <c r="E253">
        <v>2</v>
      </c>
      <c r="F253">
        <v>531</v>
      </c>
      <c r="G253">
        <v>547</v>
      </c>
      <c r="H253">
        <v>563</v>
      </c>
    </row>
    <row r="254" spans="1:8" x14ac:dyDescent="0.4">
      <c r="A254" t="s">
        <v>260</v>
      </c>
      <c r="B254">
        <v>1</v>
      </c>
      <c r="C254">
        <v>781</v>
      </c>
      <c r="D254">
        <v>33</v>
      </c>
      <c r="E254">
        <v>4</v>
      </c>
      <c r="F254">
        <v>750</v>
      </c>
      <c r="G254">
        <v>765</v>
      </c>
      <c r="H254">
        <v>828</v>
      </c>
    </row>
    <row r="255" spans="1:8" x14ac:dyDescent="0.4">
      <c r="A255" t="s">
        <v>261</v>
      </c>
      <c r="B255">
        <v>4</v>
      </c>
      <c r="C255">
        <v>583</v>
      </c>
      <c r="D255">
        <v>7</v>
      </c>
      <c r="E255">
        <v>1</v>
      </c>
      <c r="F255">
        <v>578</v>
      </c>
      <c r="G255">
        <v>578</v>
      </c>
      <c r="H255">
        <v>593</v>
      </c>
    </row>
    <row r="256" spans="1:8" x14ac:dyDescent="0.4">
      <c r="A256" t="s">
        <v>262</v>
      </c>
      <c r="B256">
        <v>1</v>
      </c>
      <c r="C256">
        <v>479</v>
      </c>
      <c r="D256">
        <v>7</v>
      </c>
      <c r="E256">
        <v>1</v>
      </c>
      <c r="F256">
        <v>469</v>
      </c>
      <c r="G256">
        <v>484</v>
      </c>
      <c r="H256">
        <v>484</v>
      </c>
    </row>
    <row r="257" spans="1:8" x14ac:dyDescent="0.4">
      <c r="A257" t="s">
        <v>263</v>
      </c>
      <c r="B257">
        <v>0</v>
      </c>
      <c r="C257">
        <v>432</v>
      </c>
      <c r="D257">
        <v>7</v>
      </c>
      <c r="E257">
        <v>1</v>
      </c>
      <c r="F257">
        <v>422</v>
      </c>
      <c r="G257">
        <v>437</v>
      </c>
      <c r="H257">
        <v>437</v>
      </c>
    </row>
    <row r="258" spans="1:8" x14ac:dyDescent="0.4">
      <c r="A258" t="s">
        <v>264</v>
      </c>
      <c r="B258">
        <v>0</v>
      </c>
      <c r="C258">
        <v>474</v>
      </c>
      <c r="D258">
        <v>7</v>
      </c>
      <c r="E258">
        <v>1</v>
      </c>
      <c r="F258">
        <v>469</v>
      </c>
      <c r="G258">
        <v>469</v>
      </c>
      <c r="H258">
        <v>484</v>
      </c>
    </row>
    <row r="259" spans="1:8" x14ac:dyDescent="0.4">
      <c r="A259" t="s">
        <v>265</v>
      </c>
      <c r="B259">
        <v>1</v>
      </c>
      <c r="C259">
        <v>437</v>
      </c>
      <c r="D259">
        <v>0</v>
      </c>
      <c r="E259">
        <v>0</v>
      </c>
      <c r="F259">
        <v>437</v>
      </c>
      <c r="G259">
        <v>438</v>
      </c>
      <c r="H259">
        <v>438</v>
      </c>
    </row>
    <row r="260" spans="1:8" x14ac:dyDescent="0.4">
      <c r="A260" t="s">
        <v>266</v>
      </c>
      <c r="B260">
        <v>0</v>
      </c>
      <c r="C260">
        <v>453</v>
      </c>
      <c r="D260">
        <v>0</v>
      </c>
      <c r="E260">
        <v>0</v>
      </c>
      <c r="F260">
        <v>453</v>
      </c>
      <c r="G260">
        <v>453</v>
      </c>
      <c r="H260">
        <v>454</v>
      </c>
    </row>
    <row r="261" spans="1:8" x14ac:dyDescent="0.4">
      <c r="A261" t="s">
        <v>267</v>
      </c>
      <c r="B261">
        <v>0</v>
      </c>
      <c r="C261">
        <v>739</v>
      </c>
      <c r="D261">
        <v>7</v>
      </c>
      <c r="E261">
        <v>0</v>
      </c>
      <c r="F261">
        <v>734</v>
      </c>
      <c r="G261">
        <v>734</v>
      </c>
      <c r="H261">
        <v>750</v>
      </c>
    </row>
    <row r="262" spans="1:8" x14ac:dyDescent="0.4">
      <c r="A262" t="s">
        <v>268</v>
      </c>
      <c r="B262">
        <v>0</v>
      </c>
      <c r="C262">
        <v>422</v>
      </c>
      <c r="D262">
        <v>0</v>
      </c>
      <c r="E262">
        <v>0</v>
      </c>
      <c r="F262">
        <v>422</v>
      </c>
      <c r="G262">
        <v>422</v>
      </c>
      <c r="H262">
        <v>422</v>
      </c>
    </row>
    <row r="263" spans="1:8" x14ac:dyDescent="0.4">
      <c r="A263" t="s">
        <v>269</v>
      </c>
      <c r="B263">
        <v>1</v>
      </c>
      <c r="C263">
        <v>557</v>
      </c>
      <c r="D263">
        <v>7</v>
      </c>
      <c r="E263">
        <v>1</v>
      </c>
      <c r="F263">
        <v>547</v>
      </c>
      <c r="G263">
        <v>562</v>
      </c>
      <c r="H263">
        <v>563</v>
      </c>
    </row>
    <row r="264" spans="1:8" x14ac:dyDescent="0.4">
      <c r="A264" t="s">
        <v>270</v>
      </c>
      <c r="B264">
        <v>0</v>
      </c>
      <c r="C264">
        <v>490</v>
      </c>
      <c r="D264">
        <v>7</v>
      </c>
      <c r="E264">
        <v>1</v>
      </c>
      <c r="F264">
        <v>485</v>
      </c>
      <c r="G264">
        <v>485</v>
      </c>
      <c r="H264">
        <v>500</v>
      </c>
    </row>
    <row r="265" spans="1:8" x14ac:dyDescent="0.4">
      <c r="A265" t="s">
        <v>271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">
      <c r="A266" t="s">
        <v>272</v>
      </c>
      <c r="B266">
        <v>0</v>
      </c>
      <c r="C266">
        <v>572</v>
      </c>
      <c r="D266">
        <v>7</v>
      </c>
      <c r="E266">
        <v>1</v>
      </c>
      <c r="F266">
        <v>562</v>
      </c>
      <c r="G266">
        <v>578</v>
      </c>
      <c r="H266">
        <v>578</v>
      </c>
    </row>
    <row r="267" spans="1:8" x14ac:dyDescent="0.4">
      <c r="A267" t="s">
        <v>273</v>
      </c>
      <c r="B267">
        <v>0</v>
      </c>
      <c r="C267">
        <v>411</v>
      </c>
      <c r="D267">
        <v>7</v>
      </c>
      <c r="E267">
        <v>1</v>
      </c>
      <c r="F267">
        <v>406</v>
      </c>
      <c r="G267">
        <v>406</v>
      </c>
      <c r="H267">
        <v>422</v>
      </c>
    </row>
    <row r="268" spans="1:8" x14ac:dyDescent="0.4">
      <c r="A268" t="s">
        <v>274</v>
      </c>
      <c r="B268">
        <v>1</v>
      </c>
      <c r="C268">
        <v>432</v>
      </c>
      <c r="D268">
        <v>7</v>
      </c>
      <c r="E268">
        <v>1</v>
      </c>
      <c r="F268">
        <v>422</v>
      </c>
      <c r="G268">
        <v>437</v>
      </c>
      <c r="H268">
        <v>438</v>
      </c>
    </row>
    <row r="269" spans="1:8" x14ac:dyDescent="0.4">
      <c r="A269" t="s">
        <v>275</v>
      </c>
      <c r="B269">
        <v>2</v>
      </c>
      <c r="C269">
        <v>469</v>
      </c>
      <c r="D269">
        <v>0</v>
      </c>
      <c r="E269">
        <v>0</v>
      </c>
      <c r="F269">
        <v>469</v>
      </c>
      <c r="G269">
        <v>469</v>
      </c>
      <c r="H269">
        <v>469</v>
      </c>
    </row>
    <row r="270" spans="1:8" x14ac:dyDescent="0.4">
      <c r="A270" t="s">
        <v>276</v>
      </c>
      <c r="B270">
        <v>0</v>
      </c>
      <c r="C270">
        <v>416</v>
      </c>
      <c r="D270">
        <v>7</v>
      </c>
      <c r="E270">
        <v>1</v>
      </c>
      <c r="F270">
        <v>406</v>
      </c>
      <c r="G270">
        <v>422</v>
      </c>
      <c r="H270">
        <v>422</v>
      </c>
    </row>
    <row r="271" spans="1:8" x14ac:dyDescent="0.4">
      <c r="A271" t="s">
        <v>277</v>
      </c>
      <c r="B271">
        <v>0</v>
      </c>
      <c r="C271">
        <v>1031</v>
      </c>
      <c r="D271">
        <v>12</v>
      </c>
      <c r="E271">
        <v>1</v>
      </c>
      <c r="F271">
        <v>1016</v>
      </c>
      <c r="G271">
        <v>1031</v>
      </c>
      <c r="H271">
        <v>1047</v>
      </c>
    </row>
    <row r="272" spans="1:8" x14ac:dyDescent="0.4">
      <c r="A272" t="s">
        <v>278</v>
      </c>
      <c r="B272">
        <v>0</v>
      </c>
      <c r="C272">
        <v>448</v>
      </c>
      <c r="D272">
        <v>7</v>
      </c>
      <c r="E272">
        <v>1</v>
      </c>
      <c r="F272">
        <v>438</v>
      </c>
      <c r="G272">
        <v>453</v>
      </c>
      <c r="H272">
        <v>453</v>
      </c>
    </row>
    <row r="273" spans="1:8" x14ac:dyDescent="0.4">
      <c r="A273" t="s">
        <v>279</v>
      </c>
      <c r="B273">
        <v>1</v>
      </c>
      <c r="C273">
        <v>468</v>
      </c>
      <c r="D273">
        <v>0</v>
      </c>
      <c r="E273">
        <v>0</v>
      </c>
      <c r="F273">
        <v>468</v>
      </c>
      <c r="G273">
        <v>469</v>
      </c>
      <c r="H273">
        <v>469</v>
      </c>
    </row>
    <row r="274" spans="1:8" x14ac:dyDescent="0.4">
      <c r="A274" t="s">
        <v>280</v>
      </c>
      <c r="B274">
        <v>0</v>
      </c>
      <c r="C274">
        <v>750</v>
      </c>
      <c r="D274">
        <v>0</v>
      </c>
      <c r="E274">
        <v>0</v>
      </c>
      <c r="F274">
        <v>750</v>
      </c>
      <c r="G274">
        <v>750</v>
      </c>
      <c r="H274">
        <v>750</v>
      </c>
    </row>
    <row r="275" spans="1:8" x14ac:dyDescent="0.4">
      <c r="A275" t="s">
        <v>281</v>
      </c>
      <c r="B275">
        <v>0</v>
      </c>
      <c r="C275">
        <v>713</v>
      </c>
      <c r="D275">
        <v>7</v>
      </c>
      <c r="E275">
        <v>0</v>
      </c>
      <c r="F275">
        <v>703</v>
      </c>
      <c r="G275">
        <v>719</v>
      </c>
      <c r="H275">
        <v>719</v>
      </c>
    </row>
    <row r="276" spans="1:8" x14ac:dyDescent="0.4">
      <c r="A276" t="s">
        <v>282</v>
      </c>
      <c r="B276">
        <v>0</v>
      </c>
      <c r="C276">
        <v>656</v>
      </c>
      <c r="D276">
        <v>0</v>
      </c>
      <c r="E276">
        <v>0</v>
      </c>
      <c r="F276">
        <v>656</v>
      </c>
      <c r="G276">
        <v>656</v>
      </c>
      <c r="H276">
        <v>656</v>
      </c>
    </row>
    <row r="277" spans="1:8" x14ac:dyDescent="0.4">
      <c r="A277" t="s">
        <v>283</v>
      </c>
      <c r="B277">
        <v>0</v>
      </c>
      <c r="C277">
        <v>500</v>
      </c>
      <c r="D277">
        <v>0</v>
      </c>
      <c r="E277">
        <v>0</v>
      </c>
      <c r="F277">
        <v>500</v>
      </c>
      <c r="G277">
        <v>500</v>
      </c>
      <c r="H277">
        <v>500</v>
      </c>
    </row>
    <row r="278" spans="1:8" x14ac:dyDescent="0.4">
      <c r="A278" t="s">
        <v>284</v>
      </c>
      <c r="B278">
        <v>2</v>
      </c>
      <c r="C278">
        <v>448</v>
      </c>
      <c r="D278">
        <v>7</v>
      </c>
      <c r="E278">
        <v>1</v>
      </c>
      <c r="F278">
        <v>438</v>
      </c>
      <c r="G278">
        <v>453</v>
      </c>
      <c r="H278">
        <v>453</v>
      </c>
    </row>
    <row r="279" spans="1:8" x14ac:dyDescent="0.4">
      <c r="A279" t="s">
        <v>285</v>
      </c>
      <c r="B279">
        <v>1</v>
      </c>
      <c r="C279">
        <v>484</v>
      </c>
      <c r="D279">
        <v>0</v>
      </c>
      <c r="E279">
        <v>0</v>
      </c>
      <c r="F279">
        <v>484</v>
      </c>
      <c r="G279">
        <v>484</v>
      </c>
      <c r="H279">
        <v>484</v>
      </c>
    </row>
    <row r="280" spans="1:8" x14ac:dyDescent="0.4">
      <c r="A280" t="s">
        <v>286</v>
      </c>
      <c r="B280">
        <v>0</v>
      </c>
      <c r="C280">
        <v>656</v>
      </c>
      <c r="D280">
        <v>0</v>
      </c>
      <c r="E280">
        <v>0</v>
      </c>
      <c r="F280">
        <v>656</v>
      </c>
      <c r="G280">
        <v>656</v>
      </c>
      <c r="H280">
        <v>657</v>
      </c>
    </row>
    <row r="281" spans="1:8" x14ac:dyDescent="0.4">
      <c r="A281" t="s">
        <v>287</v>
      </c>
      <c r="B281">
        <v>2</v>
      </c>
      <c r="C281">
        <v>624</v>
      </c>
      <c r="D281">
        <v>0</v>
      </c>
      <c r="E281">
        <v>0</v>
      </c>
      <c r="F281">
        <v>624</v>
      </c>
      <c r="G281">
        <v>625</v>
      </c>
      <c r="H281">
        <v>625</v>
      </c>
    </row>
    <row r="282" spans="1:8" x14ac:dyDescent="0.4">
      <c r="A282" t="s">
        <v>288</v>
      </c>
      <c r="B282">
        <v>2</v>
      </c>
      <c r="C282">
        <v>807</v>
      </c>
      <c r="D282">
        <v>14</v>
      </c>
      <c r="E282">
        <v>1</v>
      </c>
      <c r="F282">
        <v>796</v>
      </c>
      <c r="G282">
        <v>797</v>
      </c>
      <c r="H282">
        <v>828</v>
      </c>
    </row>
    <row r="283" spans="1:8" x14ac:dyDescent="0.4">
      <c r="A283" t="s">
        <v>289</v>
      </c>
      <c r="B283">
        <v>0</v>
      </c>
      <c r="C283">
        <v>432</v>
      </c>
      <c r="D283">
        <v>7</v>
      </c>
      <c r="E283">
        <v>1</v>
      </c>
      <c r="F283">
        <v>422</v>
      </c>
      <c r="G283">
        <v>438</v>
      </c>
      <c r="H283">
        <v>438</v>
      </c>
    </row>
    <row r="284" spans="1:8" x14ac:dyDescent="0.4">
      <c r="A284" t="s">
        <v>290</v>
      </c>
      <c r="B284">
        <v>1</v>
      </c>
      <c r="C284">
        <v>630</v>
      </c>
      <c r="D284">
        <v>7</v>
      </c>
      <c r="E284">
        <v>1</v>
      </c>
      <c r="F284">
        <v>625</v>
      </c>
      <c r="G284">
        <v>625</v>
      </c>
      <c r="H284">
        <v>640</v>
      </c>
    </row>
    <row r="285" spans="1:8" x14ac:dyDescent="0.4">
      <c r="A285" t="s">
        <v>291</v>
      </c>
      <c r="B285">
        <v>1</v>
      </c>
      <c r="C285">
        <v>776</v>
      </c>
      <c r="D285">
        <v>7</v>
      </c>
      <c r="E285">
        <v>0</v>
      </c>
      <c r="F285">
        <v>766</v>
      </c>
      <c r="G285">
        <v>781</v>
      </c>
      <c r="H285">
        <v>782</v>
      </c>
    </row>
    <row r="286" spans="1:8" x14ac:dyDescent="0.4">
      <c r="A286" t="s">
        <v>292</v>
      </c>
      <c r="B286">
        <v>0</v>
      </c>
      <c r="C286">
        <v>422</v>
      </c>
      <c r="D286">
        <v>0</v>
      </c>
      <c r="E286">
        <v>0</v>
      </c>
      <c r="F286">
        <v>422</v>
      </c>
      <c r="G286">
        <v>422</v>
      </c>
      <c r="H286">
        <v>422</v>
      </c>
    </row>
    <row r="287" spans="1:8" x14ac:dyDescent="0.4">
      <c r="A287" t="s">
        <v>293</v>
      </c>
      <c r="B287">
        <v>2</v>
      </c>
      <c r="C287">
        <v>640</v>
      </c>
      <c r="D287">
        <v>0</v>
      </c>
      <c r="E287">
        <v>0</v>
      </c>
      <c r="F287">
        <v>640</v>
      </c>
      <c r="G287">
        <v>640</v>
      </c>
      <c r="H287">
        <v>641</v>
      </c>
    </row>
    <row r="288" spans="1:8" x14ac:dyDescent="0.4">
      <c r="A288" t="s">
        <v>294</v>
      </c>
      <c r="B288">
        <v>0</v>
      </c>
      <c r="C288">
        <v>406</v>
      </c>
      <c r="D288">
        <v>0</v>
      </c>
      <c r="E288">
        <v>0</v>
      </c>
      <c r="F288">
        <v>406</v>
      </c>
      <c r="G288">
        <v>406</v>
      </c>
      <c r="H288">
        <v>406</v>
      </c>
    </row>
    <row r="289" spans="1:8" x14ac:dyDescent="0.4">
      <c r="A289" t="s">
        <v>295</v>
      </c>
      <c r="B289">
        <v>0</v>
      </c>
      <c r="C289">
        <v>542</v>
      </c>
      <c r="D289">
        <v>7</v>
      </c>
      <c r="E289">
        <v>1</v>
      </c>
      <c r="F289">
        <v>532</v>
      </c>
      <c r="G289">
        <v>547</v>
      </c>
      <c r="H289">
        <v>547</v>
      </c>
    </row>
    <row r="290" spans="1:8" x14ac:dyDescent="0.4">
      <c r="A290" t="s">
        <v>296</v>
      </c>
      <c r="B290">
        <v>2</v>
      </c>
      <c r="C290">
        <v>500</v>
      </c>
      <c r="D290">
        <v>0</v>
      </c>
      <c r="E290">
        <v>0</v>
      </c>
      <c r="F290">
        <v>500</v>
      </c>
      <c r="G290">
        <v>500</v>
      </c>
      <c r="H290">
        <v>500</v>
      </c>
    </row>
    <row r="291" spans="1:8" x14ac:dyDescent="0.4">
      <c r="A291" t="s">
        <v>297</v>
      </c>
      <c r="B291">
        <v>0</v>
      </c>
      <c r="C291">
        <v>714</v>
      </c>
      <c r="D291">
        <v>7</v>
      </c>
      <c r="E291">
        <v>0</v>
      </c>
      <c r="F291">
        <v>704</v>
      </c>
      <c r="G291">
        <v>719</v>
      </c>
      <c r="H291">
        <v>719</v>
      </c>
    </row>
    <row r="292" spans="1:8" x14ac:dyDescent="0.4">
      <c r="A292" t="s">
        <v>298</v>
      </c>
      <c r="B292">
        <v>2</v>
      </c>
      <c r="C292">
        <v>438</v>
      </c>
      <c r="D292">
        <v>0</v>
      </c>
      <c r="E292">
        <v>0</v>
      </c>
      <c r="F292">
        <v>438</v>
      </c>
      <c r="G292">
        <v>438</v>
      </c>
      <c r="H292">
        <v>438</v>
      </c>
    </row>
    <row r="293" spans="1:8" x14ac:dyDescent="0.4">
      <c r="A293" t="s">
        <v>299</v>
      </c>
      <c r="B293">
        <v>0</v>
      </c>
      <c r="C293">
        <v>625</v>
      </c>
      <c r="D293">
        <v>0</v>
      </c>
      <c r="E293">
        <v>0</v>
      </c>
      <c r="F293">
        <v>625</v>
      </c>
      <c r="G293">
        <v>625</v>
      </c>
      <c r="H293">
        <v>625</v>
      </c>
    </row>
    <row r="294" spans="1:8" x14ac:dyDescent="0.4">
      <c r="A294" t="s">
        <v>300</v>
      </c>
      <c r="B294">
        <v>1</v>
      </c>
      <c r="C294">
        <v>437</v>
      </c>
      <c r="D294">
        <v>0</v>
      </c>
      <c r="E294">
        <v>0</v>
      </c>
      <c r="F294">
        <v>437</v>
      </c>
      <c r="G294">
        <v>437</v>
      </c>
      <c r="H294">
        <v>437</v>
      </c>
    </row>
    <row r="295" spans="1:8" x14ac:dyDescent="0.4">
      <c r="A295" t="s">
        <v>301</v>
      </c>
      <c r="B295">
        <v>0</v>
      </c>
      <c r="C295">
        <v>422</v>
      </c>
      <c r="D295">
        <v>0</v>
      </c>
      <c r="E295">
        <v>0</v>
      </c>
      <c r="F295">
        <v>422</v>
      </c>
      <c r="G295">
        <v>422</v>
      </c>
      <c r="H295">
        <v>422</v>
      </c>
    </row>
    <row r="296" spans="1:8" x14ac:dyDescent="0.4">
      <c r="A296" t="s">
        <v>302</v>
      </c>
      <c r="B296">
        <v>0</v>
      </c>
      <c r="C296">
        <v>562</v>
      </c>
      <c r="D296">
        <v>12</v>
      </c>
      <c r="E296">
        <v>2</v>
      </c>
      <c r="F296">
        <v>547</v>
      </c>
      <c r="G296">
        <v>562</v>
      </c>
      <c r="H296">
        <v>578</v>
      </c>
    </row>
    <row r="297" spans="1:8" x14ac:dyDescent="0.4">
      <c r="A297" t="s">
        <v>303</v>
      </c>
      <c r="B297">
        <v>0</v>
      </c>
      <c r="C297">
        <v>718</v>
      </c>
      <c r="D297">
        <v>0</v>
      </c>
      <c r="E297">
        <v>0</v>
      </c>
      <c r="F297">
        <v>718</v>
      </c>
      <c r="G297">
        <v>718</v>
      </c>
      <c r="H297">
        <v>718</v>
      </c>
    </row>
    <row r="298" spans="1:8" x14ac:dyDescent="0.4">
      <c r="A298" t="s">
        <v>304</v>
      </c>
      <c r="B298">
        <v>2</v>
      </c>
      <c r="C298">
        <v>718</v>
      </c>
      <c r="D298">
        <v>12</v>
      </c>
      <c r="E298">
        <v>1</v>
      </c>
      <c r="F298">
        <v>703</v>
      </c>
      <c r="G298">
        <v>719</v>
      </c>
      <c r="H298">
        <v>734</v>
      </c>
    </row>
    <row r="299" spans="1:8" x14ac:dyDescent="0.4">
      <c r="A299" t="s">
        <v>305</v>
      </c>
      <c r="B299">
        <v>1</v>
      </c>
      <c r="C299">
        <v>515</v>
      </c>
      <c r="D299">
        <v>0</v>
      </c>
      <c r="E299">
        <v>0</v>
      </c>
      <c r="F299">
        <v>515</v>
      </c>
      <c r="G299">
        <v>516</v>
      </c>
      <c r="H299">
        <v>516</v>
      </c>
    </row>
    <row r="300" spans="1:8" x14ac:dyDescent="0.4">
      <c r="A300" t="s">
        <v>306</v>
      </c>
      <c r="B300">
        <v>0</v>
      </c>
      <c r="C300">
        <v>807</v>
      </c>
      <c r="D300">
        <v>7</v>
      </c>
      <c r="E300">
        <v>0</v>
      </c>
      <c r="F300">
        <v>797</v>
      </c>
      <c r="G300">
        <v>812</v>
      </c>
      <c r="H300">
        <v>813</v>
      </c>
    </row>
    <row r="301" spans="1:8" x14ac:dyDescent="0.4">
      <c r="A301" t="s">
        <v>307</v>
      </c>
      <c r="B301">
        <v>1</v>
      </c>
      <c r="C301">
        <v>692</v>
      </c>
      <c r="D301">
        <v>7</v>
      </c>
      <c r="E301">
        <v>1</v>
      </c>
      <c r="F301">
        <v>687</v>
      </c>
      <c r="G301">
        <v>687</v>
      </c>
      <c r="H301">
        <v>703</v>
      </c>
    </row>
    <row r="302" spans="1:8" x14ac:dyDescent="0.4">
      <c r="A302" t="s">
        <v>308</v>
      </c>
      <c r="B302">
        <v>0</v>
      </c>
      <c r="C302">
        <v>598</v>
      </c>
      <c r="D302">
        <v>14</v>
      </c>
      <c r="E302">
        <v>2</v>
      </c>
      <c r="F302">
        <v>578</v>
      </c>
      <c r="G302">
        <v>609</v>
      </c>
      <c r="H302">
        <v>609</v>
      </c>
    </row>
    <row r="303" spans="1:8" x14ac:dyDescent="0.4">
      <c r="A303" t="s">
        <v>309</v>
      </c>
      <c r="B303">
        <v>0</v>
      </c>
      <c r="C303">
        <v>671</v>
      </c>
      <c r="D303">
        <v>0</v>
      </c>
      <c r="E303">
        <v>0</v>
      </c>
      <c r="F303">
        <v>671</v>
      </c>
      <c r="G303">
        <v>672</v>
      </c>
      <c r="H303">
        <v>672</v>
      </c>
    </row>
    <row r="304" spans="1:8" x14ac:dyDescent="0.4">
      <c r="A304" t="s">
        <v>310</v>
      </c>
      <c r="B304">
        <v>2</v>
      </c>
      <c r="C304">
        <v>442</v>
      </c>
      <c r="D304">
        <v>7</v>
      </c>
      <c r="E304">
        <v>1</v>
      </c>
      <c r="F304">
        <v>437</v>
      </c>
      <c r="G304">
        <v>438</v>
      </c>
      <c r="H304">
        <v>453</v>
      </c>
    </row>
    <row r="305" spans="1:8" x14ac:dyDescent="0.4">
      <c r="A305" t="s">
        <v>311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4">
      <c r="A306" t="s">
        <v>312</v>
      </c>
      <c r="B306">
        <v>0</v>
      </c>
      <c r="C306">
        <v>635</v>
      </c>
      <c r="D306">
        <v>7</v>
      </c>
      <c r="E306">
        <v>1</v>
      </c>
      <c r="F306">
        <v>625</v>
      </c>
      <c r="G306">
        <v>641</v>
      </c>
      <c r="H306">
        <v>641</v>
      </c>
    </row>
    <row r="307" spans="1:8" x14ac:dyDescent="0.4">
      <c r="A307" t="s">
        <v>313</v>
      </c>
      <c r="B307">
        <v>0</v>
      </c>
      <c r="C307">
        <v>500</v>
      </c>
      <c r="D307">
        <v>12</v>
      </c>
      <c r="E307">
        <v>2</v>
      </c>
      <c r="F307">
        <v>485</v>
      </c>
      <c r="G307">
        <v>500</v>
      </c>
      <c r="H307">
        <v>516</v>
      </c>
    </row>
    <row r="308" spans="1:8" x14ac:dyDescent="0.4">
      <c r="A308" t="s">
        <v>314</v>
      </c>
      <c r="B308">
        <v>0</v>
      </c>
      <c r="C308">
        <v>630</v>
      </c>
      <c r="D308">
        <v>7</v>
      </c>
      <c r="E308">
        <v>1</v>
      </c>
      <c r="F308">
        <v>624</v>
      </c>
      <c r="G308">
        <v>625</v>
      </c>
      <c r="H308">
        <v>641</v>
      </c>
    </row>
    <row r="309" spans="1:8" x14ac:dyDescent="0.4">
      <c r="A309" t="s">
        <v>315</v>
      </c>
      <c r="B309">
        <v>0</v>
      </c>
      <c r="C309">
        <v>426</v>
      </c>
      <c r="D309">
        <v>7</v>
      </c>
      <c r="E309">
        <v>1</v>
      </c>
      <c r="F309">
        <v>421</v>
      </c>
      <c r="G309">
        <v>422</v>
      </c>
      <c r="H309">
        <v>437</v>
      </c>
    </row>
    <row r="310" spans="1:8" x14ac:dyDescent="0.4">
      <c r="A310" t="s">
        <v>316</v>
      </c>
      <c r="B310">
        <v>1</v>
      </c>
      <c r="C310">
        <v>781</v>
      </c>
      <c r="D310">
        <v>0</v>
      </c>
      <c r="E310">
        <v>0</v>
      </c>
      <c r="F310">
        <v>781</v>
      </c>
      <c r="G310">
        <v>781</v>
      </c>
      <c r="H310">
        <v>781</v>
      </c>
    </row>
    <row r="311" spans="1:8" x14ac:dyDescent="0.4">
      <c r="A311" t="s">
        <v>317</v>
      </c>
      <c r="B311">
        <v>2</v>
      </c>
      <c r="C311">
        <v>1895</v>
      </c>
      <c r="D311">
        <v>14</v>
      </c>
      <c r="E311">
        <v>0</v>
      </c>
      <c r="F311">
        <v>1875</v>
      </c>
      <c r="G311">
        <v>1906</v>
      </c>
      <c r="H311">
        <v>1906</v>
      </c>
    </row>
    <row r="312" spans="1:8" x14ac:dyDescent="0.4">
      <c r="A312" t="s">
        <v>318</v>
      </c>
      <c r="B312">
        <v>2</v>
      </c>
      <c r="C312">
        <v>671</v>
      </c>
      <c r="D312">
        <v>0</v>
      </c>
      <c r="E312">
        <v>0</v>
      </c>
      <c r="F312">
        <v>671</v>
      </c>
      <c r="G312">
        <v>672</v>
      </c>
      <c r="H312">
        <v>672</v>
      </c>
    </row>
    <row r="313" spans="1:8" x14ac:dyDescent="0.4">
      <c r="A313" t="s">
        <v>319</v>
      </c>
      <c r="B313">
        <v>1</v>
      </c>
      <c r="C313">
        <v>661</v>
      </c>
      <c r="D313">
        <v>7</v>
      </c>
      <c r="E313">
        <v>1</v>
      </c>
      <c r="F313">
        <v>656</v>
      </c>
      <c r="G313">
        <v>657</v>
      </c>
      <c r="H313">
        <v>672</v>
      </c>
    </row>
    <row r="314" spans="1:8" x14ac:dyDescent="0.4">
      <c r="A314" t="s">
        <v>320</v>
      </c>
      <c r="B314">
        <v>0</v>
      </c>
      <c r="C314">
        <v>458</v>
      </c>
      <c r="D314">
        <v>6</v>
      </c>
      <c r="E314">
        <v>1</v>
      </c>
      <c r="F314">
        <v>453</v>
      </c>
      <c r="G314">
        <v>454</v>
      </c>
      <c r="H314">
        <v>468</v>
      </c>
    </row>
    <row r="315" spans="1:8" x14ac:dyDescent="0.4">
      <c r="A315" t="s">
        <v>321</v>
      </c>
      <c r="B315">
        <v>0</v>
      </c>
      <c r="C315">
        <v>415</v>
      </c>
      <c r="D315">
        <v>13</v>
      </c>
      <c r="E315">
        <v>3</v>
      </c>
      <c r="F315">
        <v>406</v>
      </c>
      <c r="G315">
        <v>406</v>
      </c>
      <c r="H315">
        <v>435</v>
      </c>
    </row>
    <row r="316" spans="1:8" x14ac:dyDescent="0.4">
      <c r="A316" t="s">
        <v>322</v>
      </c>
      <c r="B316">
        <v>0</v>
      </c>
      <c r="C316">
        <v>489</v>
      </c>
      <c r="D316">
        <v>7</v>
      </c>
      <c r="E316">
        <v>1</v>
      </c>
      <c r="F316">
        <v>484</v>
      </c>
      <c r="G316">
        <v>484</v>
      </c>
      <c r="H316">
        <v>500</v>
      </c>
    </row>
    <row r="317" spans="1:8" x14ac:dyDescent="0.4">
      <c r="A317" t="s">
        <v>323</v>
      </c>
      <c r="B317">
        <v>0</v>
      </c>
      <c r="C317">
        <v>635</v>
      </c>
      <c r="D317">
        <v>7</v>
      </c>
      <c r="E317">
        <v>1</v>
      </c>
      <c r="F317">
        <v>625</v>
      </c>
      <c r="G317">
        <v>641</v>
      </c>
      <c r="H317">
        <v>641</v>
      </c>
    </row>
    <row r="318" spans="1:8" x14ac:dyDescent="0.4">
      <c r="A318" t="s">
        <v>324</v>
      </c>
      <c r="B318">
        <v>1</v>
      </c>
      <c r="C318">
        <v>713</v>
      </c>
      <c r="D318">
        <v>7</v>
      </c>
      <c r="E318">
        <v>0</v>
      </c>
      <c r="F318">
        <v>703</v>
      </c>
      <c r="G318">
        <v>719</v>
      </c>
      <c r="H318">
        <v>719</v>
      </c>
    </row>
    <row r="319" spans="1:8" x14ac:dyDescent="0.4">
      <c r="A319" t="s">
        <v>325</v>
      </c>
      <c r="B319">
        <v>0</v>
      </c>
      <c r="C319">
        <v>688</v>
      </c>
      <c r="D319">
        <v>0</v>
      </c>
      <c r="E319">
        <v>0</v>
      </c>
      <c r="F319">
        <v>688</v>
      </c>
      <c r="G319">
        <v>688</v>
      </c>
      <c r="H319">
        <v>688</v>
      </c>
    </row>
    <row r="320" spans="1:8" x14ac:dyDescent="0.4">
      <c r="A320" t="s">
        <v>326</v>
      </c>
      <c r="B320">
        <v>0</v>
      </c>
      <c r="C320">
        <v>734</v>
      </c>
      <c r="D320">
        <v>13</v>
      </c>
      <c r="E320">
        <v>1</v>
      </c>
      <c r="F320">
        <v>718</v>
      </c>
      <c r="G320">
        <v>734</v>
      </c>
      <c r="H320">
        <v>750</v>
      </c>
    </row>
    <row r="321" spans="1:8" x14ac:dyDescent="0.4">
      <c r="A321" t="s">
        <v>327</v>
      </c>
      <c r="B321">
        <v>1</v>
      </c>
      <c r="C321">
        <v>422</v>
      </c>
      <c r="D321">
        <v>0</v>
      </c>
      <c r="E321">
        <v>0</v>
      </c>
      <c r="F321">
        <v>422</v>
      </c>
      <c r="G321">
        <v>422</v>
      </c>
      <c r="H321">
        <v>422</v>
      </c>
    </row>
    <row r="322" spans="1:8" x14ac:dyDescent="0.4">
      <c r="A322" t="s">
        <v>328</v>
      </c>
      <c r="B322">
        <v>1</v>
      </c>
      <c r="C322">
        <v>594</v>
      </c>
      <c r="D322">
        <v>0</v>
      </c>
      <c r="E322">
        <v>0</v>
      </c>
      <c r="F322">
        <v>594</v>
      </c>
      <c r="G322">
        <v>594</v>
      </c>
      <c r="H322">
        <v>594</v>
      </c>
    </row>
    <row r="323" spans="1:8" x14ac:dyDescent="0.4">
      <c r="A323" t="s">
        <v>329</v>
      </c>
      <c r="B323">
        <v>0</v>
      </c>
      <c r="C323">
        <v>479</v>
      </c>
      <c r="D323">
        <v>7</v>
      </c>
      <c r="E323">
        <v>1</v>
      </c>
      <c r="F323">
        <v>469</v>
      </c>
      <c r="G323">
        <v>484</v>
      </c>
      <c r="H323">
        <v>484</v>
      </c>
    </row>
    <row r="324" spans="1:8" x14ac:dyDescent="0.4">
      <c r="A324" t="s">
        <v>330</v>
      </c>
      <c r="B324">
        <v>0</v>
      </c>
      <c r="C324">
        <v>505</v>
      </c>
      <c r="D324">
        <v>7</v>
      </c>
      <c r="E324">
        <v>1</v>
      </c>
      <c r="F324">
        <v>500</v>
      </c>
      <c r="G324">
        <v>500</v>
      </c>
      <c r="H324">
        <v>516</v>
      </c>
    </row>
    <row r="325" spans="1:8" x14ac:dyDescent="0.4">
      <c r="A325" t="s">
        <v>331</v>
      </c>
      <c r="B325">
        <v>0</v>
      </c>
      <c r="C325">
        <v>562</v>
      </c>
      <c r="D325">
        <v>0</v>
      </c>
      <c r="E325">
        <v>0</v>
      </c>
      <c r="F325">
        <v>562</v>
      </c>
      <c r="G325">
        <v>563</v>
      </c>
      <c r="H325">
        <v>563</v>
      </c>
    </row>
    <row r="326" spans="1:8" x14ac:dyDescent="0.4">
      <c r="A326" t="s">
        <v>332</v>
      </c>
      <c r="B326">
        <v>1</v>
      </c>
      <c r="C326">
        <v>484</v>
      </c>
      <c r="D326">
        <v>0</v>
      </c>
      <c r="E326">
        <v>0</v>
      </c>
      <c r="F326">
        <v>484</v>
      </c>
      <c r="G326">
        <v>484</v>
      </c>
      <c r="H326">
        <v>484</v>
      </c>
    </row>
    <row r="327" spans="1:8" x14ac:dyDescent="0.4">
      <c r="A327" t="s">
        <v>333</v>
      </c>
      <c r="B327">
        <v>0</v>
      </c>
      <c r="C327">
        <v>760</v>
      </c>
      <c r="D327">
        <v>7</v>
      </c>
      <c r="E327">
        <v>0</v>
      </c>
      <c r="F327">
        <v>750</v>
      </c>
      <c r="G327">
        <v>765</v>
      </c>
      <c r="H327">
        <v>766</v>
      </c>
    </row>
    <row r="328" spans="1:8" x14ac:dyDescent="0.4">
      <c r="A328" t="s">
        <v>334</v>
      </c>
      <c r="B328">
        <v>0</v>
      </c>
      <c r="C328">
        <v>1421</v>
      </c>
      <c r="D328">
        <v>22</v>
      </c>
      <c r="E328">
        <v>1</v>
      </c>
      <c r="F328">
        <v>1406</v>
      </c>
      <c r="G328">
        <v>1406</v>
      </c>
      <c r="H328">
        <v>1453</v>
      </c>
    </row>
    <row r="329" spans="1:8" x14ac:dyDescent="0.4">
      <c r="A329" t="s">
        <v>335</v>
      </c>
      <c r="B329">
        <v>1</v>
      </c>
      <c r="C329">
        <v>666</v>
      </c>
      <c r="D329">
        <v>7</v>
      </c>
      <c r="E329">
        <v>1</v>
      </c>
      <c r="F329">
        <v>656</v>
      </c>
      <c r="G329">
        <v>672</v>
      </c>
      <c r="H329">
        <v>672</v>
      </c>
    </row>
    <row r="330" spans="1:8" x14ac:dyDescent="0.4">
      <c r="A330" t="s">
        <v>336</v>
      </c>
      <c r="B330">
        <v>1</v>
      </c>
      <c r="C330">
        <v>1416</v>
      </c>
      <c r="D330">
        <v>152</v>
      </c>
      <c r="E330">
        <v>10</v>
      </c>
      <c r="F330">
        <v>1203</v>
      </c>
      <c r="G330">
        <v>1500</v>
      </c>
      <c r="H330">
        <v>1547</v>
      </c>
    </row>
    <row r="331" spans="1:8" x14ac:dyDescent="0.4">
      <c r="A331" t="s">
        <v>337</v>
      </c>
      <c r="B331">
        <v>0</v>
      </c>
      <c r="C331">
        <v>516</v>
      </c>
      <c r="D331">
        <v>0</v>
      </c>
      <c r="E331">
        <v>0</v>
      </c>
      <c r="F331">
        <v>516</v>
      </c>
      <c r="G331">
        <v>516</v>
      </c>
      <c r="H331">
        <v>516</v>
      </c>
    </row>
    <row r="332" spans="1:8" x14ac:dyDescent="0.4">
      <c r="A332" t="s">
        <v>338</v>
      </c>
      <c r="B332">
        <v>2</v>
      </c>
      <c r="C332">
        <v>416</v>
      </c>
      <c r="D332">
        <v>7</v>
      </c>
      <c r="E332">
        <v>1</v>
      </c>
      <c r="F332">
        <v>406</v>
      </c>
      <c r="G332">
        <v>422</v>
      </c>
      <c r="H332">
        <v>422</v>
      </c>
    </row>
    <row r="333" spans="1:8" x14ac:dyDescent="0.4">
      <c r="A333" t="s">
        <v>339</v>
      </c>
      <c r="B333">
        <v>0</v>
      </c>
      <c r="C333">
        <v>411</v>
      </c>
      <c r="D333">
        <v>7</v>
      </c>
      <c r="E333">
        <v>1</v>
      </c>
      <c r="F333">
        <v>406</v>
      </c>
      <c r="G333">
        <v>407</v>
      </c>
      <c r="H333">
        <v>422</v>
      </c>
    </row>
    <row r="334" spans="1:8" x14ac:dyDescent="0.4">
      <c r="A334" t="s">
        <v>340</v>
      </c>
      <c r="B334">
        <v>4</v>
      </c>
      <c r="C334">
        <v>474</v>
      </c>
      <c r="D334">
        <v>7</v>
      </c>
      <c r="E334">
        <v>1</v>
      </c>
      <c r="F334">
        <v>469</v>
      </c>
      <c r="G334">
        <v>469</v>
      </c>
      <c r="H334">
        <v>484</v>
      </c>
    </row>
    <row r="335" spans="1:8" x14ac:dyDescent="0.4">
      <c r="A335" t="s">
        <v>341</v>
      </c>
      <c r="B335">
        <v>0</v>
      </c>
      <c r="C335">
        <v>547</v>
      </c>
      <c r="D335">
        <v>0</v>
      </c>
      <c r="E335">
        <v>0</v>
      </c>
      <c r="F335">
        <v>547</v>
      </c>
      <c r="G335">
        <v>547</v>
      </c>
      <c r="H335">
        <v>547</v>
      </c>
    </row>
    <row r="336" spans="1:8" x14ac:dyDescent="0.4">
      <c r="A336" t="s">
        <v>342</v>
      </c>
      <c r="B336">
        <v>0</v>
      </c>
      <c r="C336">
        <v>453</v>
      </c>
      <c r="D336">
        <v>0</v>
      </c>
      <c r="E336">
        <v>0</v>
      </c>
      <c r="F336">
        <v>453</v>
      </c>
      <c r="G336">
        <v>453</v>
      </c>
      <c r="H336">
        <v>453</v>
      </c>
    </row>
    <row r="337" spans="1:8" x14ac:dyDescent="0.4">
      <c r="A337" t="s">
        <v>343</v>
      </c>
      <c r="B337">
        <v>0</v>
      </c>
      <c r="C337">
        <v>645</v>
      </c>
      <c r="D337">
        <v>14</v>
      </c>
      <c r="E337">
        <v>2</v>
      </c>
      <c r="F337">
        <v>625</v>
      </c>
      <c r="G337">
        <v>656</v>
      </c>
      <c r="H337">
        <v>656</v>
      </c>
    </row>
    <row r="338" spans="1:8" x14ac:dyDescent="0.4">
      <c r="A338" t="s">
        <v>344</v>
      </c>
      <c r="B338">
        <v>1</v>
      </c>
      <c r="C338">
        <v>406</v>
      </c>
      <c r="D338">
        <v>0</v>
      </c>
      <c r="E338">
        <v>0</v>
      </c>
      <c r="F338">
        <v>406</v>
      </c>
      <c r="G338">
        <v>406</v>
      </c>
      <c r="H338">
        <v>406</v>
      </c>
    </row>
    <row r="339" spans="1:8" x14ac:dyDescent="0.4">
      <c r="A339" t="s">
        <v>345</v>
      </c>
      <c r="B339">
        <v>1</v>
      </c>
      <c r="C339">
        <v>792</v>
      </c>
      <c r="D339">
        <v>7</v>
      </c>
      <c r="E339">
        <v>0</v>
      </c>
      <c r="F339">
        <v>782</v>
      </c>
      <c r="G339">
        <v>797</v>
      </c>
      <c r="H339">
        <v>797</v>
      </c>
    </row>
    <row r="340" spans="1:8" x14ac:dyDescent="0.4">
      <c r="A340" t="s">
        <v>346</v>
      </c>
      <c r="B340">
        <v>0</v>
      </c>
      <c r="C340">
        <v>719</v>
      </c>
      <c r="D340">
        <v>13</v>
      </c>
      <c r="E340">
        <v>1</v>
      </c>
      <c r="F340">
        <v>703</v>
      </c>
      <c r="G340">
        <v>719</v>
      </c>
      <c r="H340">
        <v>735</v>
      </c>
    </row>
    <row r="341" spans="1:8" x14ac:dyDescent="0.4">
      <c r="A341" t="s">
        <v>347</v>
      </c>
      <c r="B341">
        <v>0</v>
      </c>
      <c r="C341">
        <v>672</v>
      </c>
      <c r="D341">
        <v>0</v>
      </c>
      <c r="E341">
        <v>0</v>
      </c>
      <c r="F341">
        <v>672</v>
      </c>
      <c r="G341">
        <v>672</v>
      </c>
      <c r="H341">
        <v>672</v>
      </c>
    </row>
    <row r="342" spans="1:8" x14ac:dyDescent="0.4">
      <c r="A342" t="s">
        <v>348</v>
      </c>
      <c r="B342">
        <v>0</v>
      </c>
      <c r="C342">
        <v>485</v>
      </c>
      <c r="D342">
        <v>0</v>
      </c>
      <c r="E342">
        <v>0</v>
      </c>
      <c r="F342">
        <v>485</v>
      </c>
      <c r="G342">
        <v>485</v>
      </c>
      <c r="H342">
        <v>485</v>
      </c>
    </row>
    <row r="343" spans="1:8" x14ac:dyDescent="0.4">
      <c r="A343" t="s">
        <v>349</v>
      </c>
      <c r="B343">
        <v>0</v>
      </c>
      <c r="C343">
        <v>432</v>
      </c>
      <c r="D343">
        <v>7</v>
      </c>
      <c r="E343">
        <v>1</v>
      </c>
      <c r="F343">
        <v>422</v>
      </c>
      <c r="G343">
        <v>437</v>
      </c>
      <c r="H343">
        <v>438</v>
      </c>
    </row>
    <row r="344" spans="1:8" x14ac:dyDescent="0.4">
      <c r="A344" t="s">
        <v>350</v>
      </c>
      <c r="B344">
        <v>0</v>
      </c>
      <c r="C344">
        <v>609</v>
      </c>
      <c r="D344">
        <v>0</v>
      </c>
      <c r="E344">
        <v>0</v>
      </c>
      <c r="F344">
        <v>609</v>
      </c>
      <c r="G344">
        <v>609</v>
      </c>
      <c r="H344">
        <v>610</v>
      </c>
    </row>
    <row r="345" spans="1:8" x14ac:dyDescent="0.4">
      <c r="A345" t="s">
        <v>351</v>
      </c>
      <c r="B345">
        <v>1</v>
      </c>
      <c r="C345">
        <v>693</v>
      </c>
      <c r="D345">
        <v>7</v>
      </c>
      <c r="E345">
        <v>1</v>
      </c>
      <c r="F345">
        <v>688</v>
      </c>
      <c r="G345">
        <v>688</v>
      </c>
      <c r="H345">
        <v>703</v>
      </c>
    </row>
    <row r="346" spans="1:8" x14ac:dyDescent="0.4">
      <c r="A346" t="s">
        <v>352</v>
      </c>
      <c r="B346">
        <v>1</v>
      </c>
      <c r="C346">
        <v>641</v>
      </c>
      <c r="D346">
        <v>0</v>
      </c>
      <c r="E346">
        <v>0</v>
      </c>
      <c r="F346">
        <v>641</v>
      </c>
      <c r="G346">
        <v>641</v>
      </c>
      <c r="H346">
        <v>641</v>
      </c>
    </row>
    <row r="347" spans="1:8" x14ac:dyDescent="0.4">
      <c r="A347" t="s">
        <v>353</v>
      </c>
      <c r="B347">
        <v>1</v>
      </c>
      <c r="C347">
        <v>422</v>
      </c>
      <c r="D347">
        <v>0</v>
      </c>
      <c r="E347">
        <v>0</v>
      </c>
      <c r="F347">
        <v>422</v>
      </c>
      <c r="G347">
        <v>422</v>
      </c>
      <c r="H347">
        <v>422</v>
      </c>
    </row>
    <row r="348" spans="1:8" x14ac:dyDescent="0.4">
      <c r="A348" t="s">
        <v>354</v>
      </c>
      <c r="B348">
        <v>0</v>
      </c>
      <c r="C348">
        <v>531</v>
      </c>
      <c r="D348">
        <v>0</v>
      </c>
      <c r="E348">
        <v>0</v>
      </c>
      <c r="F348">
        <v>531</v>
      </c>
      <c r="G348">
        <v>531</v>
      </c>
      <c r="H348">
        <v>531</v>
      </c>
    </row>
    <row r="349" spans="1:8" x14ac:dyDescent="0.4">
      <c r="A349" t="s">
        <v>355</v>
      </c>
      <c r="B349">
        <v>0</v>
      </c>
      <c r="C349">
        <v>953</v>
      </c>
      <c r="D349">
        <v>0</v>
      </c>
      <c r="E349">
        <v>0</v>
      </c>
      <c r="F349">
        <v>953</v>
      </c>
      <c r="G349">
        <v>953</v>
      </c>
      <c r="H349">
        <v>953</v>
      </c>
    </row>
    <row r="350" spans="1:8" x14ac:dyDescent="0.4">
      <c r="A350" t="s">
        <v>356</v>
      </c>
      <c r="B350">
        <v>0</v>
      </c>
      <c r="C350">
        <v>422</v>
      </c>
      <c r="D350">
        <v>0</v>
      </c>
      <c r="E350">
        <v>0</v>
      </c>
      <c r="F350">
        <v>422</v>
      </c>
      <c r="G350">
        <v>422</v>
      </c>
      <c r="H350">
        <v>422</v>
      </c>
    </row>
    <row r="351" spans="1:8" x14ac:dyDescent="0.4">
      <c r="A351" t="s">
        <v>357</v>
      </c>
      <c r="B351">
        <v>1</v>
      </c>
      <c r="C351">
        <v>515</v>
      </c>
      <c r="D351">
        <v>0</v>
      </c>
      <c r="E351">
        <v>0</v>
      </c>
      <c r="F351">
        <v>515</v>
      </c>
      <c r="G351">
        <v>515</v>
      </c>
      <c r="H351">
        <v>516</v>
      </c>
    </row>
    <row r="352" spans="1:8" x14ac:dyDescent="0.4">
      <c r="A352" t="s">
        <v>358</v>
      </c>
      <c r="B352">
        <v>0</v>
      </c>
      <c r="C352">
        <v>536</v>
      </c>
      <c r="D352">
        <v>7</v>
      </c>
      <c r="E352">
        <v>1</v>
      </c>
      <c r="F352">
        <v>531</v>
      </c>
      <c r="G352">
        <v>531</v>
      </c>
      <c r="H352">
        <v>546</v>
      </c>
    </row>
    <row r="353" spans="1:8" x14ac:dyDescent="0.4">
      <c r="A353" t="s">
        <v>359</v>
      </c>
      <c r="B353">
        <v>0</v>
      </c>
      <c r="C353">
        <v>505</v>
      </c>
      <c r="D353">
        <v>7</v>
      </c>
      <c r="E353">
        <v>1</v>
      </c>
      <c r="F353">
        <v>500</v>
      </c>
      <c r="G353">
        <v>500</v>
      </c>
      <c r="H353">
        <v>516</v>
      </c>
    </row>
    <row r="354" spans="1:8" x14ac:dyDescent="0.4">
      <c r="A354" t="s">
        <v>360</v>
      </c>
      <c r="B354">
        <v>2</v>
      </c>
      <c r="C354">
        <v>620</v>
      </c>
      <c r="D354">
        <v>7</v>
      </c>
      <c r="E354">
        <v>1</v>
      </c>
      <c r="F354">
        <v>610</v>
      </c>
      <c r="G354">
        <v>625</v>
      </c>
      <c r="H354">
        <v>625</v>
      </c>
    </row>
    <row r="355" spans="1:8" x14ac:dyDescent="0.4">
      <c r="A355" t="s">
        <v>361</v>
      </c>
      <c r="B355">
        <v>0</v>
      </c>
      <c r="C355">
        <v>468</v>
      </c>
      <c r="D355">
        <v>0</v>
      </c>
      <c r="E355">
        <v>0</v>
      </c>
      <c r="F355">
        <v>468</v>
      </c>
      <c r="G355">
        <v>469</v>
      </c>
      <c r="H355">
        <v>469</v>
      </c>
    </row>
    <row r="356" spans="1:8" x14ac:dyDescent="0.4">
      <c r="A356" t="s">
        <v>362</v>
      </c>
      <c r="B356">
        <v>0</v>
      </c>
      <c r="C356">
        <v>562</v>
      </c>
      <c r="D356">
        <v>0</v>
      </c>
      <c r="E356">
        <v>0</v>
      </c>
      <c r="F356">
        <v>562</v>
      </c>
      <c r="G356">
        <v>562</v>
      </c>
      <c r="H356">
        <v>562</v>
      </c>
    </row>
    <row r="357" spans="1:8" x14ac:dyDescent="0.4">
      <c r="A357" t="s">
        <v>363</v>
      </c>
      <c r="B357">
        <v>3</v>
      </c>
      <c r="C357">
        <v>661</v>
      </c>
      <c r="D357">
        <v>7</v>
      </c>
      <c r="E357">
        <v>1</v>
      </c>
      <c r="F357">
        <v>656</v>
      </c>
      <c r="G357">
        <v>656</v>
      </c>
      <c r="H357">
        <v>672</v>
      </c>
    </row>
    <row r="358" spans="1:8" x14ac:dyDescent="0.4">
      <c r="A358" t="s">
        <v>364</v>
      </c>
      <c r="B358">
        <v>0</v>
      </c>
      <c r="C358">
        <v>437</v>
      </c>
      <c r="D358">
        <v>12</v>
      </c>
      <c r="E358">
        <v>2</v>
      </c>
      <c r="F358">
        <v>422</v>
      </c>
      <c r="G358">
        <v>438</v>
      </c>
      <c r="H358">
        <v>453</v>
      </c>
    </row>
    <row r="359" spans="1:8" x14ac:dyDescent="0.4">
      <c r="A359" t="s">
        <v>365</v>
      </c>
      <c r="B359">
        <v>0</v>
      </c>
      <c r="C359">
        <v>500</v>
      </c>
      <c r="D359">
        <v>0</v>
      </c>
      <c r="E359">
        <v>0</v>
      </c>
      <c r="F359">
        <v>500</v>
      </c>
      <c r="G359">
        <v>500</v>
      </c>
      <c r="H359">
        <v>500</v>
      </c>
    </row>
    <row r="360" spans="1:8" x14ac:dyDescent="0.4">
      <c r="A360" t="s">
        <v>366</v>
      </c>
      <c r="B360">
        <v>0</v>
      </c>
      <c r="C360">
        <v>411</v>
      </c>
      <c r="D360">
        <v>6</v>
      </c>
      <c r="E360">
        <v>1</v>
      </c>
      <c r="F360">
        <v>406</v>
      </c>
      <c r="G360">
        <v>407</v>
      </c>
      <c r="H360">
        <v>421</v>
      </c>
    </row>
    <row r="361" spans="1:8" x14ac:dyDescent="0.4">
      <c r="A361" t="s">
        <v>367</v>
      </c>
      <c r="B361">
        <v>0</v>
      </c>
      <c r="C361">
        <v>557</v>
      </c>
      <c r="D361">
        <v>7</v>
      </c>
      <c r="E361">
        <v>1</v>
      </c>
      <c r="F361">
        <v>547</v>
      </c>
      <c r="G361">
        <v>562</v>
      </c>
      <c r="H361">
        <v>562</v>
      </c>
    </row>
    <row r="362" spans="1:8" x14ac:dyDescent="0.4">
      <c r="A362" t="s">
        <v>368</v>
      </c>
      <c r="B362">
        <v>0</v>
      </c>
      <c r="C362">
        <v>447</v>
      </c>
      <c r="D362">
        <v>7</v>
      </c>
      <c r="E362">
        <v>1</v>
      </c>
      <c r="F362">
        <v>437</v>
      </c>
      <c r="G362">
        <v>453</v>
      </c>
      <c r="H362">
        <v>453</v>
      </c>
    </row>
    <row r="363" spans="1:8" x14ac:dyDescent="0.4">
      <c r="A363" t="s">
        <v>369</v>
      </c>
      <c r="B363">
        <v>3</v>
      </c>
      <c r="C363">
        <v>417</v>
      </c>
      <c r="D363">
        <v>7</v>
      </c>
      <c r="E363">
        <v>1</v>
      </c>
      <c r="F363">
        <v>407</v>
      </c>
      <c r="G363">
        <v>422</v>
      </c>
      <c r="H363">
        <v>422</v>
      </c>
    </row>
    <row r="364" spans="1:8" x14ac:dyDescent="0.4">
      <c r="A364" t="s">
        <v>370</v>
      </c>
      <c r="B364">
        <v>1</v>
      </c>
      <c r="C364">
        <v>411</v>
      </c>
      <c r="D364">
        <v>7</v>
      </c>
      <c r="E364">
        <v>1</v>
      </c>
      <c r="F364">
        <v>406</v>
      </c>
      <c r="G364">
        <v>406</v>
      </c>
      <c r="H364">
        <v>421</v>
      </c>
    </row>
    <row r="365" spans="1:8" x14ac:dyDescent="0.4">
      <c r="A365" t="s">
        <v>371</v>
      </c>
      <c r="B365">
        <v>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4">
      <c r="A366" t="s">
        <v>372</v>
      </c>
      <c r="B366">
        <v>0</v>
      </c>
      <c r="C366">
        <v>546</v>
      </c>
      <c r="D366">
        <v>0</v>
      </c>
      <c r="E366">
        <v>0</v>
      </c>
      <c r="F366">
        <v>546</v>
      </c>
      <c r="G366">
        <v>546</v>
      </c>
      <c r="H366">
        <v>547</v>
      </c>
    </row>
    <row r="367" spans="1:8" x14ac:dyDescent="0.4">
      <c r="A367" t="s">
        <v>373</v>
      </c>
      <c r="B367">
        <v>0</v>
      </c>
      <c r="C367">
        <v>416</v>
      </c>
      <c r="D367">
        <v>6</v>
      </c>
      <c r="E367">
        <v>1</v>
      </c>
      <c r="F367">
        <v>407</v>
      </c>
      <c r="G367">
        <v>421</v>
      </c>
      <c r="H367">
        <v>422</v>
      </c>
    </row>
    <row r="368" spans="1:8" x14ac:dyDescent="0.4">
      <c r="A368" t="s">
        <v>374</v>
      </c>
      <c r="B368">
        <v>0</v>
      </c>
      <c r="C368">
        <v>417</v>
      </c>
      <c r="D368">
        <v>7</v>
      </c>
      <c r="E368">
        <v>1</v>
      </c>
      <c r="F368">
        <v>407</v>
      </c>
      <c r="G368">
        <v>422</v>
      </c>
      <c r="H368">
        <v>422</v>
      </c>
    </row>
    <row r="369" spans="1:8" x14ac:dyDescent="0.4">
      <c r="A369" t="s">
        <v>375</v>
      </c>
      <c r="B369">
        <v>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4">
      <c r="A370" t="s">
        <v>376</v>
      </c>
      <c r="B370">
        <v>0</v>
      </c>
      <c r="C370">
        <v>416</v>
      </c>
      <c r="D370">
        <v>6</v>
      </c>
      <c r="E370">
        <v>1</v>
      </c>
      <c r="F370">
        <v>407</v>
      </c>
      <c r="G370">
        <v>421</v>
      </c>
      <c r="H370">
        <v>422</v>
      </c>
    </row>
    <row r="371" spans="1:8" x14ac:dyDescent="0.4">
      <c r="A371" t="s">
        <v>377</v>
      </c>
      <c r="B371">
        <v>0</v>
      </c>
      <c r="C371">
        <v>411</v>
      </c>
      <c r="D371">
        <v>7</v>
      </c>
      <c r="E371">
        <v>1</v>
      </c>
      <c r="F371">
        <v>406</v>
      </c>
      <c r="G371">
        <v>407</v>
      </c>
      <c r="H371">
        <v>422</v>
      </c>
    </row>
    <row r="372" spans="1:8" x14ac:dyDescent="0.4">
      <c r="A372" t="s">
        <v>378</v>
      </c>
      <c r="B372">
        <v>0</v>
      </c>
      <c r="C372">
        <v>400</v>
      </c>
      <c r="D372">
        <v>7</v>
      </c>
      <c r="E372">
        <v>1</v>
      </c>
      <c r="F372">
        <v>390</v>
      </c>
      <c r="G372">
        <v>406</v>
      </c>
      <c r="H372">
        <v>406</v>
      </c>
    </row>
    <row r="373" spans="1:8" x14ac:dyDescent="0.4">
      <c r="A373" t="s">
        <v>379</v>
      </c>
      <c r="B373">
        <v>0</v>
      </c>
      <c r="C373">
        <v>406</v>
      </c>
      <c r="D373">
        <v>0</v>
      </c>
      <c r="E373">
        <v>0</v>
      </c>
      <c r="F373">
        <v>406</v>
      </c>
      <c r="G373">
        <v>406</v>
      </c>
      <c r="H373">
        <v>407</v>
      </c>
    </row>
    <row r="374" spans="1:8" x14ac:dyDescent="0.4">
      <c r="A374" t="s">
        <v>380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4">
      <c r="A375" t="s">
        <v>381</v>
      </c>
      <c r="B375">
        <v>2</v>
      </c>
      <c r="C375">
        <v>5</v>
      </c>
      <c r="D375">
        <v>7</v>
      </c>
      <c r="E375">
        <v>140</v>
      </c>
      <c r="F375">
        <v>0</v>
      </c>
      <c r="G375">
        <v>0</v>
      </c>
      <c r="H375">
        <v>15</v>
      </c>
    </row>
    <row r="376" spans="1:8" x14ac:dyDescent="0.4">
      <c r="A376" t="s">
        <v>382</v>
      </c>
      <c r="B376">
        <v>0</v>
      </c>
      <c r="C376">
        <v>416</v>
      </c>
      <c r="D376">
        <v>7</v>
      </c>
      <c r="E376">
        <v>1</v>
      </c>
      <c r="F376">
        <v>406</v>
      </c>
      <c r="G376">
        <v>422</v>
      </c>
      <c r="H376">
        <v>422</v>
      </c>
    </row>
    <row r="377" spans="1:8" x14ac:dyDescent="0.4">
      <c r="A377" t="s">
        <v>383</v>
      </c>
      <c r="B377">
        <v>0</v>
      </c>
      <c r="C377">
        <v>505</v>
      </c>
      <c r="D377">
        <v>7</v>
      </c>
      <c r="E377">
        <v>1</v>
      </c>
      <c r="F377">
        <v>500</v>
      </c>
      <c r="G377">
        <v>500</v>
      </c>
      <c r="H377">
        <v>515</v>
      </c>
    </row>
    <row r="378" spans="1:8" x14ac:dyDescent="0.4">
      <c r="A378" t="s">
        <v>384</v>
      </c>
      <c r="B378">
        <v>0</v>
      </c>
      <c r="C378">
        <v>495</v>
      </c>
      <c r="D378">
        <v>7</v>
      </c>
      <c r="E378">
        <v>1</v>
      </c>
      <c r="F378">
        <v>485</v>
      </c>
      <c r="G378">
        <v>500</v>
      </c>
      <c r="H378">
        <v>500</v>
      </c>
    </row>
    <row r="379" spans="1:8" x14ac:dyDescent="0.4">
      <c r="A379" t="s">
        <v>385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4">
      <c r="A380" t="s">
        <v>386</v>
      </c>
      <c r="B380">
        <v>0</v>
      </c>
      <c r="C380">
        <v>609</v>
      </c>
      <c r="D380">
        <v>0</v>
      </c>
      <c r="E380">
        <v>0</v>
      </c>
      <c r="F380">
        <v>609</v>
      </c>
      <c r="G380">
        <v>610</v>
      </c>
      <c r="H380">
        <v>610</v>
      </c>
    </row>
    <row r="381" spans="1:8" x14ac:dyDescent="0.4">
      <c r="A381" t="s">
        <v>387</v>
      </c>
      <c r="B381">
        <v>0</v>
      </c>
      <c r="C381">
        <v>510</v>
      </c>
      <c r="D381">
        <v>7</v>
      </c>
      <c r="E381">
        <v>1</v>
      </c>
      <c r="F381">
        <v>500</v>
      </c>
      <c r="G381">
        <v>515</v>
      </c>
      <c r="H381">
        <v>516</v>
      </c>
    </row>
    <row r="382" spans="1:8" x14ac:dyDescent="0.4">
      <c r="A382" t="s">
        <v>388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4">
      <c r="A383" t="s">
        <v>389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">
      <c r="A384" t="s">
        <v>390</v>
      </c>
      <c r="B384">
        <v>0</v>
      </c>
      <c r="C384">
        <v>416</v>
      </c>
      <c r="D384">
        <v>7</v>
      </c>
      <c r="E384">
        <v>1</v>
      </c>
      <c r="F384">
        <v>406</v>
      </c>
      <c r="G384">
        <v>421</v>
      </c>
      <c r="H384">
        <v>422</v>
      </c>
    </row>
    <row r="385" spans="1:8" x14ac:dyDescent="0.4">
      <c r="A385" t="s">
        <v>391</v>
      </c>
      <c r="B385">
        <v>0</v>
      </c>
      <c r="C385">
        <v>406</v>
      </c>
      <c r="D385">
        <v>0</v>
      </c>
      <c r="E385">
        <v>0</v>
      </c>
      <c r="F385">
        <v>406</v>
      </c>
      <c r="G385">
        <v>406</v>
      </c>
      <c r="H385">
        <v>406</v>
      </c>
    </row>
    <row r="386" spans="1:8" x14ac:dyDescent="0.4">
      <c r="A386" t="s">
        <v>392</v>
      </c>
      <c r="B386">
        <v>0</v>
      </c>
      <c r="C386">
        <v>500</v>
      </c>
      <c r="D386">
        <v>12</v>
      </c>
      <c r="E386">
        <v>2</v>
      </c>
      <c r="F386">
        <v>485</v>
      </c>
      <c r="G386">
        <v>500</v>
      </c>
      <c r="H386">
        <v>516</v>
      </c>
    </row>
    <row r="387" spans="1:8" x14ac:dyDescent="0.4">
      <c r="A387" t="s">
        <v>393</v>
      </c>
      <c r="B387">
        <v>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4">
      <c r="A388" t="s">
        <v>394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4">
      <c r="A389" t="s">
        <v>395</v>
      </c>
      <c r="B389">
        <v>0</v>
      </c>
      <c r="C389">
        <v>416</v>
      </c>
      <c r="D389">
        <v>7</v>
      </c>
      <c r="E389">
        <v>1</v>
      </c>
      <c r="F389">
        <v>406</v>
      </c>
      <c r="G389">
        <v>422</v>
      </c>
      <c r="H389">
        <v>422</v>
      </c>
    </row>
    <row r="390" spans="1:8" x14ac:dyDescent="0.4">
      <c r="A390" t="s">
        <v>397</v>
      </c>
      <c r="B390">
        <v>12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4">
      <c r="A391" t="s">
        <v>396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4">
      <c r="A392" t="s">
        <v>398</v>
      </c>
      <c r="B392">
        <v>4</v>
      </c>
      <c r="C392">
        <v>10</v>
      </c>
      <c r="D392">
        <v>7</v>
      </c>
      <c r="E392">
        <v>70</v>
      </c>
      <c r="F392">
        <v>0</v>
      </c>
      <c r="G392">
        <v>15</v>
      </c>
      <c r="H392">
        <v>15</v>
      </c>
    </row>
    <row r="393" spans="1:8" x14ac:dyDescent="0.4">
      <c r="A393" t="s">
        <v>399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4">
      <c r="A394" t="s">
        <v>400</v>
      </c>
      <c r="B394">
        <v>0</v>
      </c>
      <c r="C394">
        <v>422</v>
      </c>
      <c r="D394">
        <v>0</v>
      </c>
      <c r="E394">
        <v>0</v>
      </c>
      <c r="F394">
        <v>422</v>
      </c>
      <c r="G394">
        <v>422</v>
      </c>
      <c r="H394">
        <v>422</v>
      </c>
    </row>
    <row r="395" spans="1:8" x14ac:dyDescent="0.4">
      <c r="A395" t="s">
        <v>401</v>
      </c>
      <c r="B395">
        <v>0</v>
      </c>
      <c r="C395">
        <v>437</v>
      </c>
      <c r="D395">
        <v>0</v>
      </c>
      <c r="E395">
        <v>0</v>
      </c>
      <c r="F395">
        <v>437</v>
      </c>
      <c r="G395">
        <v>437</v>
      </c>
      <c r="H395">
        <v>437</v>
      </c>
    </row>
    <row r="396" spans="1:8" x14ac:dyDescent="0.4">
      <c r="A396" t="s">
        <v>402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4">
      <c r="A397" t="s">
        <v>403</v>
      </c>
      <c r="B397">
        <v>0</v>
      </c>
      <c r="C397">
        <v>406</v>
      </c>
      <c r="D397">
        <v>0</v>
      </c>
      <c r="E397">
        <v>0</v>
      </c>
      <c r="F397">
        <v>406</v>
      </c>
      <c r="G397">
        <v>406</v>
      </c>
      <c r="H397">
        <v>407</v>
      </c>
    </row>
    <row r="398" spans="1:8" x14ac:dyDescent="0.4">
      <c r="A398" t="s">
        <v>404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4">
      <c r="A399" t="s">
        <v>405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">
      <c r="A400" t="s">
        <v>406</v>
      </c>
      <c r="B400">
        <v>0</v>
      </c>
      <c r="C400">
        <v>500</v>
      </c>
      <c r="D400">
        <v>0</v>
      </c>
      <c r="E400">
        <v>0</v>
      </c>
      <c r="F400">
        <v>500</v>
      </c>
      <c r="G400">
        <v>500</v>
      </c>
      <c r="H400">
        <v>500</v>
      </c>
    </row>
    <row r="401" spans="1:8" x14ac:dyDescent="0.4">
      <c r="A401" t="s">
        <v>407</v>
      </c>
      <c r="B401">
        <v>3</v>
      </c>
      <c r="C401">
        <v>5</v>
      </c>
      <c r="D401">
        <v>7</v>
      </c>
      <c r="E401">
        <v>140</v>
      </c>
      <c r="F401">
        <v>0</v>
      </c>
      <c r="G401">
        <v>0</v>
      </c>
      <c r="H401">
        <v>15</v>
      </c>
    </row>
    <row r="402" spans="1:8" x14ac:dyDescent="0.4">
      <c r="A402" t="s">
        <v>408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4">
      <c r="A403" t="s">
        <v>409</v>
      </c>
      <c r="B403">
        <v>0</v>
      </c>
      <c r="C403">
        <v>536</v>
      </c>
      <c r="D403">
        <v>7</v>
      </c>
      <c r="E403">
        <v>1</v>
      </c>
      <c r="F403">
        <v>531</v>
      </c>
      <c r="G403">
        <v>532</v>
      </c>
      <c r="H403">
        <v>547</v>
      </c>
    </row>
    <row r="404" spans="1:8" x14ac:dyDescent="0.4">
      <c r="A404" t="s">
        <v>410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4">
      <c r="A405" t="s">
        <v>411</v>
      </c>
      <c r="B405">
        <v>4</v>
      </c>
      <c r="C405">
        <v>437</v>
      </c>
      <c r="D405">
        <v>0</v>
      </c>
      <c r="E405">
        <v>0</v>
      </c>
      <c r="F405">
        <v>437</v>
      </c>
      <c r="G405">
        <v>437</v>
      </c>
      <c r="H405">
        <v>437</v>
      </c>
    </row>
    <row r="406" spans="1:8" x14ac:dyDescent="0.4">
      <c r="A406" t="s">
        <v>412</v>
      </c>
      <c r="B406">
        <v>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4">
      <c r="A407" t="s">
        <v>413</v>
      </c>
      <c r="B407">
        <v>2</v>
      </c>
      <c r="C407">
        <v>651</v>
      </c>
      <c r="D407">
        <v>7</v>
      </c>
      <c r="E407">
        <v>1</v>
      </c>
      <c r="F407">
        <v>640</v>
      </c>
      <c r="G407">
        <v>656</v>
      </c>
      <c r="H407">
        <v>657</v>
      </c>
    </row>
    <row r="408" spans="1:8" x14ac:dyDescent="0.4">
      <c r="A408" t="s">
        <v>414</v>
      </c>
      <c r="B408">
        <v>0</v>
      </c>
      <c r="C408">
        <v>536</v>
      </c>
      <c r="D408">
        <v>7</v>
      </c>
      <c r="E408">
        <v>1</v>
      </c>
      <c r="F408">
        <v>531</v>
      </c>
      <c r="G408">
        <v>532</v>
      </c>
      <c r="H408">
        <v>547</v>
      </c>
    </row>
    <row r="409" spans="1:8" x14ac:dyDescent="0.4">
      <c r="A409" t="s">
        <v>415</v>
      </c>
      <c r="B409">
        <v>3</v>
      </c>
      <c r="C409">
        <v>15</v>
      </c>
      <c r="D409">
        <v>0</v>
      </c>
      <c r="E409">
        <v>0</v>
      </c>
      <c r="F409">
        <v>15</v>
      </c>
      <c r="G409">
        <v>16</v>
      </c>
      <c r="H409">
        <v>16</v>
      </c>
    </row>
    <row r="410" spans="1:8" x14ac:dyDescent="0.4">
      <c r="A410" t="s">
        <v>416</v>
      </c>
      <c r="B410">
        <v>2</v>
      </c>
      <c r="C410">
        <v>427</v>
      </c>
      <c r="D410">
        <v>7</v>
      </c>
      <c r="E410">
        <v>1</v>
      </c>
      <c r="F410">
        <v>422</v>
      </c>
      <c r="G410">
        <v>422</v>
      </c>
      <c r="H410">
        <v>437</v>
      </c>
    </row>
    <row r="411" spans="1:8" x14ac:dyDescent="0.4">
      <c r="A411" t="s">
        <v>418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4">
      <c r="A412" t="s">
        <v>417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4">
      <c r="A413" t="s">
        <v>419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">
      <c r="A414" t="s">
        <v>420</v>
      </c>
      <c r="B414">
        <v>1</v>
      </c>
      <c r="C414">
        <v>432</v>
      </c>
      <c r="D414">
        <v>7</v>
      </c>
      <c r="E414">
        <v>1</v>
      </c>
      <c r="F414">
        <v>422</v>
      </c>
      <c r="G414">
        <v>437</v>
      </c>
      <c r="H414">
        <v>437</v>
      </c>
    </row>
    <row r="415" spans="1:8" x14ac:dyDescent="0.4">
      <c r="A415" t="s">
        <v>421</v>
      </c>
      <c r="B415">
        <v>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4">
      <c r="A416" t="s">
        <v>422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4">
      <c r="A417" t="s">
        <v>423</v>
      </c>
      <c r="B417">
        <v>0</v>
      </c>
      <c r="C417">
        <v>531</v>
      </c>
      <c r="D417">
        <v>0</v>
      </c>
      <c r="E417">
        <v>0</v>
      </c>
      <c r="F417">
        <v>531</v>
      </c>
      <c r="G417">
        <v>531</v>
      </c>
      <c r="H417">
        <v>532</v>
      </c>
    </row>
    <row r="418" spans="1:8" x14ac:dyDescent="0.4">
      <c r="A418" t="s">
        <v>424</v>
      </c>
      <c r="B418">
        <v>6</v>
      </c>
      <c r="C418">
        <v>5</v>
      </c>
      <c r="D418">
        <v>7</v>
      </c>
      <c r="E418">
        <v>140</v>
      </c>
      <c r="F418">
        <v>0</v>
      </c>
      <c r="G418">
        <v>0</v>
      </c>
      <c r="H418">
        <v>15</v>
      </c>
    </row>
    <row r="419" spans="1:8" x14ac:dyDescent="0.4">
      <c r="A419" t="s">
        <v>426</v>
      </c>
      <c r="B419">
        <v>2</v>
      </c>
      <c r="C419">
        <v>417</v>
      </c>
      <c r="D419">
        <v>7</v>
      </c>
      <c r="E419">
        <v>1</v>
      </c>
      <c r="F419">
        <v>407</v>
      </c>
      <c r="G419">
        <v>422</v>
      </c>
      <c r="H419">
        <v>422</v>
      </c>
    </row>
    <row r="420" spans="1:8" x14ac:dyDescent="0.4">
      <c r="A420" t="s">
        <v>425</v>
      </c>
      <c r="B420">
        <v>0</v>
      </c>
      <c r="C420">
        <v>416</v>
      </c>
      <c r="D420">
        <v>6</v>
      </c>
      <c r="E420">
        <v>1</v>
      </c>
      <c r="F420">
        <v>407</v>
      </c>
      <c r="G420">
        <v>421</v>
      </c>
      <c r="H420">
        <v>422</v>
      </c>
    </row>
    <row r="421" spans="1:8" x14ac:dyDescent="0.4">
      <c r="A421" t="s">
        <v>427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4">
      <c r="A422" t="s">
        <v>428</v>
      </c>
      <c r="B422">
        <v>2</v>
      </c>
      <c r="C422">
        <v>562</v>
      </c>
      <c r="D422">
        <v>0</v>
      </c>
      <c r="E422">
        <v>0</v>
      </c>
      <c r="F422">
        <v>562</v>
      </c>
      <c r="G422">
        <v>563</v>
      </c>
      <c r="H422">
        <v>563</v>
      </c>
    </row>
    <row r="423" spans="1:8" x14ac:dyDescent="0.4">
      <c r="A423" t="s">
        <v>429</v>
      </c>
      <c r="B423">
        <v>1</v>
      </c>
      <c r="C423">
        <v>406</v>
      </c>
      <c r="D423">
        <v>0</v>
      </c>
      <c r="E423">
        <v>0</v>
      </c>
      <c r="F423">
        <v>406</v>
      </c>
      <c r="G423">
        <v>406</v>
      </c>
      <c r="H423">
        <v>407</v>
      </c>
    </row>
    <row r="424" spans="1:8" x14ac:dyDescent="0.4">
      <c r="A424" t="s">
        <v>430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4">
      <c r="A425" t="s">
        <v>431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">
      <c r="A426" t="s">
        <v>433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">
      <c r="A427" t="s">
        <v>432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4">
      <c r="A428" t="s">
        <v>435</v>
      </c>
      <c r="B428">
        <v>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4">
      <c r="A429" t="s">
        <v>434</v>
      </c>
      <c r="B429">
        <v>5</v>
      </c>
      <c r="C429">
        <v>10</v>
      </c>
      <c r="D429">
        <v>7</v>
      </c>
      <c r="E429">
        <v>70</v>
      </c>
      <c r="F429">
        <v>0</v>
      </c>
      <c r="G429">
        <v>16</v>
      </c>
      <c r="H429">
        <v>16</v>
      </c>
    </row>
    <row r="430" spans="1:8" x14ac:dyDescent="0.4">
      <c r="A430" t="s">
        <v>436</v>
      </c>
      <c r="B430">
        <v>0</v>
      </c>
      <c r="C430">
        <v>411</v>
      </c>
      <c r="D430">
        <v>7</v>
      </c>
      <c r="E430">
        <v>1</v>
      </c>
      <c r="F430">
        <v>406</v>
      </c>
      <c r="G430">
        <v>406</v>
      </c>
      <c r="H430">
        <v>422</v>
      </c>
    </row>
    <row r="431" spans="1:8" x14ac:dyDescent="0.4">
      <c r="A431" t="s">
        <v>438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4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">
      <c r="A433" t="s">
        <v>439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4">
      <c r="A434" t="s">
        <v>440</v>
      </c>
      <c r="B434">
        <v>0</v>
      </c>
      <c r="C434">
        <v>432</v>
      </c>
      <c r="D434">
        <v>14</v>
      </c>
      <c r="E434">
        <v>3</v>
      </c>
      <c r="F434">
        <v>422</v>
      </c>
      <c r="G434">
        <v>422</v>
      </c>
      <c r="H434">
        <v>453</v>
      </c>
    </row>
    <row r="435" spans="1:8" x14ac:dyDescent="0.4">
      <c r="A435" t="s">
        <v>441</v>
      </c>
      <c r="B435">
        <v>1</v>
      </c>
      <c r="C435">
        <v>562</v>
      </c>
      <c r="D435">
        <v>12</v>
      </c>
      <c r="E435">
        <v>2</v>
      </c>
      <c r="F435">
        <v>547</v>
      </c>
      <c r="G435">
        <v>562</v>
      </c>
      <c r="H435">
        <v>578</v>
      </c>
    </row>
    <row r="436" spans="1:8" x14ac:dyDescent="0.4">
      <c r="A436" t="s">
        <v>442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4">
      <c r="A437" t="s">
        <v>443</v>
      </c>
      <c r="B437">
        <v>0</v>
      </c>
      <c r="C437">
        <v>500</v>
      </c>
      <c r="D437">
        <v>0</v>
      </c>
      <c r="E437">
        <v>0</v>
      </c>
      <c r="F437">
        <v>500</v>
      </c>
      <c r="G437">
        <v>500</v>
      </c>
      <c r="H437">
        <v>500</v>
      </c>
    </row>
    <row r="438" spans="1:8" x14ac:dyDescent="0.4">
      <c r="A438" t="s">
        <v>446</v>
      </c>
      <c r="B438">
        <v>0</v>
      </c>
      <c r="C438">
        <v>437</v>
      </c>
      <c r="D438">
        <v>0</v>
      </c>
      <c r="E438">
        <v>0</v>
      </c>
      <c r="F438">
        <v>437</v>
      </c>
      <c r="G438">
        <v>438</v>
      </c>
      <c r="H438">
        <v>438</v>
      </c>
    </row>
    <row r="439" spans="1:8" x14ac:dyDescent="0.4">
      <c r="A439" t="s">
        <v>444</v>
      </c>
      <c r="B439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4">
      <c r="A440" t="s">
        <v>445</v>
      </c>
      <c r="B440">
        <v>1</v>
      </c>
      <c r="C440">
        <v>422</v>
      </c>
      <c r="D440">
        <v>0</v>
      </c>
      <c r="E440">
        <v>0</v>
      </c>
      <c r="F440">
        <v>422</v>
      </c>
      <c r="G440">
        <v>422</v>
      </c>
      <c r="H440">
        <v>422</v>
      </c>
    </row>
    <row r="441" spans="1:8" x14ac:dyDescent="0.4">
      <c r="A441" t="s">
        <v>447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4">
      <c r="A442" t="s">
        <v>448</v>
      </c>
      <c r="B442">
        <v>0</v>
      </c>
      <c r="C442">
        <v>494</v>
      </c>
      <c r="D442">
        <v>7</v>
      </c>
      <c r="E442">
        <v>1</v>
      </c>
      <c r="F442">
        <v>484</v>
      </c>
      <c r="G442">
        <v>500</v>
      </c>
      <c r="H442">
        <v>500</v>
      </c>
    </row>
    <row r="443" spans="1:8" x14ac:dyDescent="0.4">
      <c r="A443" t="s">
        <v>449</v>
      </c>
      <c r="B443">
        <v>0</v>
      </c>
      <c r="C443">
        <v>427</v>
      </c>
      <c r="D443">
        <v>7</v>
      </c>
      <c r="E443">
        <v>1</v>
      </c>
      <c r="F443">
        <v>422</v>
      </c>
      <c r="G443">
        <v>422</v>
      </c>
      <c r="H443">
        <v>437</v>
      </c>
    </row>
    <row r="444" spans="1:8" x14ac:dyDescent="0.4">
      <c r="A444" t="s">
        <v>450</v>
      </c>
      <c r="B444">
        <v>4</v>
      </c>
      <c r="C444">
        <v>5</v>
      </c>
      <c r="D444">
        <v>7</v>
      </c>
      <c r="E444">
        <v>140</v>
      </c>
      <c r="F444">
        <v>0</v>
      </c>
      <c r="G444">
        <v>0</v>
      </c>
      <c r="H444">
        <v>15</v>
      </c>
    </row>
    <row r="445" spans="1:8" x14ac:dyDescent="0.4">
      <c r="A445" t="s">
        <v>451</v>
      </c>
      <c r="B445">
        <v>1</v>
      </c>
      <c r="C445">
        <v>5</v>
      </c>
      <c r="D445">
        <v>7</v>
      </c>
      <c r="E445">
        <v>140</v>
      </c>
      <c r="F445">
        <v>0</v>
      </c>
      <c r="G445">
        <v>0</v>
      </c>
      <c r="H445">
        <v>15</v>
      </c>
    </row>
    <row r="446" spans="1:8" x14ac:dyDescent="0.4">
      <c r="A446" t="s">
        <v>452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">
      <c r="A447" t="s">
        <v>453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">
      <c r="A448" t="s">
        <v>454</v>
      </c>
      <c r="B448">
        <v>0</v>
      </c>
      <c r="C448">
        <v>422</v>
      </c>
      <c r="D448">
        <v>0</v>
      </c>
      <c r="E448">
        <v>0</v>
      </c>
      <c r="F448">
        <v>422</v>
      </c>
      <c r="G448">
        <v>422</v>
      </c>
      <c r="H448">
        <v>422</v>
      </c>
    </row>
    <row r="449" spans="1:8" x14ac:dyDescent="0.4">
      <c r="A449" t="s">
        <v>455</v>
      </c>
      <c r="B449">
        <v>1</v>
      </c>
      <c r="C449">
        <v>422</v>
      </c>
      <c r="D449">
        <v>0</v>
      </c>
      <c r="E449">
        <v>0</v>
      </c>
      <c r="F449">
        <v>422</v>
      </c>
      <c r="G449">
        <v>422</v>
      </c>
      <c r="H449">
        <v>422</v>
      </c>
    </row>
    <row r="450" spans="1:8" x14ac:dyDescent="0.4">
      <c r="A450" t="s">
        <v>456</v>
      </c>
      <c r="B450">
        <v>1</v>
      </c>
      <c r="C450">
        <v>411</v>
      </c>
      <c r="D450">
        <v>7</v>
      </c>
      <c r="E450">
        <v>1</v>
      </c>
      <c r="F450">
        <v>406</v>
      </c>
      <c r="G450">
        <v>407</v>
      </c>
      <c r="H450">
        <v>422</v>
      </c>
    </row>
    <row r="451" spans="1:8" x14ac:dyDescent="0.4">
      <c r="A451" t="s">
        <v>457</v>
      </c>
      <c r="B451">
        <v>0</v>
      </c>
      <c r="C451">
        <v>515</v>
      </c>
      <c r="D451">
        <v>0</v>
      </c>
      <c r="E451">
        <v>0</v>
      </c>
      <c r="F451">
        <v>515</v>
      </c>
      <c r="G451">
        <v>515</v>
      </c>
      <c r="H451">
        <v>515</v>
      </c>
    </row>
    <row r="452" spans="1:8" x14ac:dyDescent="0.4">
      <c r="A452" t="s">
        <v>458</v>
      </c>
      <c r="B452">
        <v>0</v>
      </c>
      <c r="C452">
        <v>422</v>
      </c>
      <c r="D452">
        <v>0</v>
      </c>
      <c r="E452">
        <v>0</v>
      </c>
      <c r="F452">
        <v>422</v>
      </c>
      <c r="G452">
        <v>422</v>
      </c>
      <c r="H452">
        <v>422</v>
      </c>
    </row>
    <row r="453" spans="1:8" x14ac:dyDescent="0.4">
      <c r="A453" t="s">
        <v>459</v>
      </c>
      <c r="B453">
        <v>0</v>
      </c>
      <c r="C453">
        <v>411</v>
      </c>
      <c r="D453">
        <v>7</v>
      </c>
      <c r="E453">
        <v>1</v>
      </c>
      <c r="F453">
        <v>406</v>
      </c>
      <c r="G453">
        <v>406</v>
      </c>
      <c r="H453">
        <v>422</v>
      </c>
    </row>
    <row r="454" spans="1:8" x14ac:dyDescent="0.4">
      <c r="A454" t="s">
        <v>460</v>
      </c>
      <c r="B454">
        <v>0</v>
      </c>
      <c r="C454">
        <v>500</v>
      </c>
      <c r="D454">
        <v>0</v>
      </c>
      <c r="E454">
        <v>0</v>
      </c>
      <c r="F454">
        <v>500</v>
      </c>
      <c r="G454">
        <v>500</v>
      </c>
      <c r="H454">
        <v>500</v>
      </c>
    </row>
    <row r="455" spans="1:8" x14ac:dyDescent="0.4">
      <c r="A455" t="s">
        <v>461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4">
      <c r="A456" t="s">
        <v>462</v>
      </c>
      <c r="B456">
        <v>1</v>
      </c>
      <c r="C456">
        <v>599</v>
      </c>
      <c r="D456">
        <v>7</v>
      </c>
      <c r="E456">
        <v>1</v>
      </c>
      <c r="F456">
        <v>594</v>
      </c>
      <c r="G456">
        <v>594</v>
      </c>
      <c r="H456">
        <v>609</v>
      </c>
    </row>
    <row r="457" spans="1:8" x14ac:dyDescent="0.4">
      <c r="A457" t="s">
        <v>463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4">
      <c r="A458" t="s">
        <v>464</v>
      </c>
      <c r="B458">
        <v>1</v>
      </c>
      <c r="C458">
        <v>422</v>
      </c>
      <c r="D458">
        <v>0</v>
      </c>
      <c r="E458">
        <v>0</v>
      </c>
      <c r="F458">
        <v>422</v>
      </c>
      <c r="G458">
        <v>422</v>
      </c>
      <c r="H458">
        <v>422</v>
      </c>
    </row>
    <row r="459" spans="1:8" x14ac:dyDescent="0.4">
      <c r="A459" t="s">
        <v>465</v>
      </c>
      <c r="B459">
        <v>5</v>
      </c>
      <c r="C459">
        <v>432</v>
      </c>
      <c r="D459">
        <v>7</v>
      </c>
      <c r="E459">
        <v>1</v>
      </c>
      <c r="F459">
        <v>422</v>
      </c>
      <c r="G459">
        <v>437</v>
      </c>
      <c r="H459">
        <v>438</v>
      </c>
    </row>
    <row r="460" spans="1:8" x14ac:dyDescent="0.4">
      <c r="A460" t="s">
        <v>466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4">
      <c r="A461" t="s">
        <v>467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4">
      <c r="A462" t="s">
        <v>468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4">
      <c r="A463" t="s">
        <v>469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">
      <c r="A464" t="s">
        <v>470</v>
      </c>
      <c r="B464">
        <v>0</v>
      </c>
      <c r="C464">
        <v>405</v>
      </c>
      <c r="D464">
        <v>12</v>
      </c>
      <c r="E464">
        <v>2</v>
      </c>
      <c r="F464">
        <v>390</v>
      </c>
      <c r="G464">
        <v>406</v>
      </c>
      <c r="H464">
        <v>421</v>
      </c>
    </row>
    <row r="465" spans="1:8" x14ac:dyDescent="0.4">
      <c r="A465" t="s">
        <v>471</v>
      </c>
      <c r="B465">
        <v>0</v>
      </c>
      <c r="C465">
        <v>406</v>
      </c>
      <c r="D465">
        <v>0</v>
      </c>
      <c r="E465">
        <v>0</v>
      </c>
      <c r="F465">
        <v>406</v>
      </c>
      <c r="G465">
        <v>406</v>
      </c>
      <c r="H465">
        <v>406</v>
      </c>
    </row>
    <row r="466" spans="1:8" x14ac:dyDescent="0.4">
      <c r="A466" t="s">
        <v>472</v>
      </c>
      <c r="B466">
        <v>0</v>
      </c>
      <c r="C466">
        <v>406</v>
      </c>
      <c r="D466">
        <v>0</v>
      </c>
      <c r="E466">
        <v>0</v>
      </c>
      <c r="F466">
        <v>406</v>
      </c>
      <c r="G466">
        <v>407</v>
      </c>
      <c r="H466">
        <v>407</v>
      </c>
    </row>
    <row r="467" spans="1:8" x14ac:dyDescent="0.4">
      <c r="A467" t="s">
        <v>473</v>
      </c>
      <c r="B467">
        <v>0</v>
      </c>
      <c r="C467">
        <v>489</v>
      </c>
      <c r="D467">
        <v>7</v>
      </c>
      <c r="E467">
        <v>1</v>
      </c>
      <c r="F467">
        <v>484</v>
      </c>
      <c r="G467">
        <v>484</v>
      </c>
      <c r="H467">
        <v>499</v>
      </c>
    </row>
    <row r="468" spans="1:8" x14ac:dyDescent="0.4">
      <c r="A468" t="s">
        <v>474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4">
      <c r="A469" t="s">
        <v>475</v>
      </c>
      <c r="B469">
        <v>1</v>
      </c>
      <c r="C469">
        <v>5145</v>
      </c>
      <c r="D469">
        <v>6</v>
      </c>
      <c r="E469">
        <v>0</v>
      </c>
      <c r="F469">
        <v>5140</v>
      </c>
      <c r="G469">
        <v>5141</v>
      </c>
      <c r="H469">
        <v>5155</v>
      </c>
    </row>
    <row r="470" spans="1:8" x14ac:dyDescent="0.4">
      <c r="A470" t="s">
        <v>476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4">
      <c r="A471" t="s">
        <v>477</v>
      </c>
      <c r="B471">
        <v>0</v>
      </c>
      <c r="C471">
        <v>416</v>
      </c>
      <c r="D471">
        <v>7</v>
      </c>
      <c r="E471">
        <v>1</v>
      </c>
      <c r="F471">
        <v>406</v>
      </c>
      <c r="G471">
        <v>422</v>
      </c>
      <c r="H471">
        <v>422</v>
      </c>
    </row>
    <row r="472" spans="1:8" x14ac:dyDescent="0.4">
      <c r="A472" t="s">
        <v>478</v>
      </c>
      <c r="B472">
        <v>0</v>
      </c>
      <c r="C472">
        <v>426</v>
      </c>
      <c r="D472">
        <v>7</v>
      </c>
      <c r="E472">
        <v>1</v>
      </c>
      <c r="F472">
        <v>421</v>
      </c>
      <c r="G472">
        <v>422</v>
      </c>
      <c r="H472">
        <v>437</v>
      </c>
    </row>
    <row r="473" spans="1:8" x14ac:dyDescent="0.4">
      <c r="A473" t="s">
        <v>479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4">
      <c r="A474" t="s">
        <v>480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">
      <c r="A475" t="s">
        <v>481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">
      <c r="A476" t="s">
        <v>482</v>
      </c>
      <c r="B476">
        <v>1</v>
      </c>
      <c r="C476">
        <v>411</v>
      </c>
      <c r="D476">
        <v>7</v>
      </c>
      <c r="E476">
        <v>1</v>
      </c>
      <c r="F476">
        <v>406</v>
      </c>
      <c r="G476">
        <v>407</v>
      </c>
      <c r="H476">
        <v>422</v>
      </c>
    </row>
    <row r="477" spans="1:8" x14ac:dyDescent="0.4">
      <c r="A477" t="s">
        <v>483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4">
      <c r="A478" t="s">
        <v>484</v>
      </c>
      <c r="B478">
        <v>0</v>
      </c>
      <c r="C478">
        <v>411</v>
      </c>
      <c r="D478">
        <v>7</v>
      </c>
      <c r="E478">
        <v>1</v>
      </c>
      <c r="F478">
        <v>406</v>
      </c>
      <c r="G478">
        <v>406</v>
      </c>
      <c r="H478">
        <v>421</v>
      </c>
    </row>
    <row r="479" spans="1:8" x14ac:dyDescent="0.4">
      <c r="A479" t="s">
        <v>485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4">
      <c r="A480" t="s">
        <v>486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">
      <c r="A481" t="s">
        <v>487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4">
      <c r="A482" t="s">
        <v>488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4">
      <c r="A483" t="s">
        <v>489</v>
      </c>
      <c r="B483">
        <v>1</v>
      </c>
      <c r="C483">
        <v>442</v>
      </c>
      <c r="D483">
        <v>14</v>
      </c>
      <c r="E483">
        <v>3</v>
      </c>
      <c r="F483">
        <v>422</v>
      </c>
      <c r="G483">
        <v>453</v>
      </c>
      <c r="H483">
        <v>453</v>
      </c>
    </row>
    <row r="484" spans="1:8" x14ac:dyDescent="0.4">
      <c r="A484" t="s">
        <v>490</v>
      </c>
      <c r="B484">
        <v>0</v>
      </c>
      <c r="C484">
        <v>411</v>
      </c>
      <c r="D484">
        <v>7</v>
      </c>
      <c r="E484">
        <v>1</v>
      </c>
      <c r="F484">
        <v>406</v>
      </c>
      <c r="G484">
        <v>406</v>
      </c>
      <c r="H484">
        <v>421</v>
      </c>
    </row>
    <row r="485" spans="1:8" x14ac:dyDescent="0.4">
      <c r="A485" t="s">
        <v>491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4">
      <c r="A486" t="s">
        <v>492</v>
      </c>
      <c r="B486">
        <v>0</v>
      </c>
      <c r="C486">
        <v>443</v>
      </c>
      <c r="D486">
        <v>7</v>
      </c>
      <c r="E486">
        <v>1</v>
      </c>
      <c r="F486">
        <v>437</v>
      </c>
      <c r="G486">
        <v>438</v>
      </c>
      <c r="H486">
        <v>454</v>
      </c>
    </row>
    <row r="487" spans="1:8" x14ac:dyDescent="0.4">
      <c r="A487" t="s">
        <v>493</v>
      </c>
      <c r="B487">
        <v>3</v>
      </c>
      <c r="C487">
        <v>5</v>
      </c>
      <c r="D487">
        <v>7</v>
      </c>
      <c r="E487">
        <v>140</v>
      </c>
      <c r="F487">
        <v>0</v>
      </c>
      <c r="G487">
        <v>0</v>
      </c>
      <c r="H487">
        <v>15</v>
      </c>
    </row>
    <row r="488" spans="1:8" x14ac:dyDescent="0.4">
      <c r="A488" t="s">
        <v>494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4">
      <c r="A489" t="s">
        <v>495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4">
      <c r="A490" t="s">
        <v>496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4">
      <c r="A491" t="s">
        <v>497</v>
      </c>
      <c r="B491">
        <v>3</v>
      </c>
      <c r="C491">
        <v>724</v>
      </c>
      <c r="D491">
        <v>7</v>
      </c>
      <c r="E491">
        <v>0</v>
      </c>
      <c r="F491">
        <v>719</v>
      </c>
      <c r="G491">
        <v>719</v>
      </c>
      <c r="H491">
        <v>735</v>
      </c>
    </row>
    <row r="492" spans="1:8" x14ac:dyDescent="0.4">
      <c r="A492" t="s">
        <v>498</v>
      </c>
      <c r="B492">
        <v>1</v>
      </c>
      <c r="C492">
        <v>411</v>
      </c>
      <c r="D492">
        <v>7</v>
      </c>
      <c r="E492">
        <v>1</v>
      </c>
      <c r="F492">
        <v>406</v>
      </c>
      <c r="G492">
        <v>407</v>
      </c>
      <c r="H492">
        <v>422</v>
      </c>
    </row>
    <row r="493" spans="1:8" x14ac:dyDescent="0.4">
      <c r="A493" t="s">
        <v>499</v>
      </c>
      <c r="B493">
        <v>0</v>
      </c>
      <c r="C493">
        <v>520</v>
      </c>
      <c r="D493">
        <v>7</v>
      </c>
      <c r="E493">
        <v>1</v>
      </c>
      <c r="F493">
        <v>515</v>
      </c>
      <c r="G493">
        <v>516</v>
      </c>
      <c r="H493">
        <v>531</v>
      </c>
    </row>
    <row r="494" spans="1:8" x14ac:dyDescent="0.4">
      <c r="A494" t="s">
        <v>500</v>
      </c>
      <c r="B494">
        <v>1</v>
      </c>
      <c r="C494">
        <v>468</v>
      </c>
      <c r="D494">
        <v>12</v>
      </c>
      <c r="E494">
        <v>2</v>
      </c>
      <c r="F494">
        <v>453</v>
      </c>
      <c r="G494">
        <v>468</v>
      </c>
      <c r="H494">
        <v>484</v>
      </c>
    </row>
    <row r="495" spans="1:8" x14ac:dyDescent="0.4">
      <c r="A495" t="s">
        <v>501</v>
      </c>
      <c r="B495">
        <v>0</v>
      </c>
      <c r="C495">
        <v>422</v>
      </c>
      <c r="D495">
        <v>0</v>
      </c>
      <c r="E495">
        <v>0</v>
      </c>
      <c r="F495">
        <v>422</v>
      </c>
      <c r="G495">
        <v>422</v>
      </c>
      <c r="H495">
        <v>422</v>
      </c>
    </row>
    <row r="496" spans="1:8" x14ac:dyDescent="0.4">
      <c r="A496" t="s">
        <v>502</v>
      </c>
      <c r="B496">
        <v>1</v>
      </c>
      <c r="C496">
        <v>416</v>
      </c>
      <c r="D496">
        <v>7</v>
      </c>
      <c r="E496">
        <v>1</v>
      </c>
      <c r="F496">
        <v>406</v>
      </c>
      <c r="G496">
        <v>422</v>
      </c>
      <c r="H496">
        <v>422</v>
      </c>
    </row>
    <row r="497" spans="1:8" x14ac:dyDescent="0.4">
      <c r="A497" t="s">
        <v>503</v>
      </c>
      <c r="B497">
        <v>1</v>
      </c>
      <c r="C497">
        <v>468</v>
      </c>
      <c r="D497">
        <v>0</v>
      </c>
      <c r="E497">
        <v>0</v>
      </c>
      <c r="F497">
        <v>468</v>
      </c>
      <c r="G497">
        <v>469</v>
      </c>
      <c r="H497">
        <v>469</v>
      </c>
    </row>
    <row r="498" spans="1:8" x14ac:dyDescent="0.4">
      <c r="A498" t="s">
        <v>504</v>
      </c>
      <c r="B498">
        <v>0</v>
      </c>
      <c r="C498">
        <v>531</v>
      </c>
      <c r="D498">
        <v>0</v>
      </c>
      <c r="E498">
        <v>0</v>
      </c>
      <c r="F498">
        <v>531</v>
      </c>
      <c r="G498">
        <v>531</v>
      </c>
      <c r="H498">
        <v>532</v>
      </c>
    </row>
    <row r="499" spans="1:8" x14ac:dyDescent="0.4">
      <c r="A499" t="s">
        <v>505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4">
      <c r="A500" t="s">
        <v>506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">
      <c r="A501" t="s">
        <v>507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">
      <c r="A502" t="s">
        <v>508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4">
      <c r="A503" t="s">
        <v>509</v>
      </c>
      <c r="B503">
        <v>0</v>
      </c>
      <c r="C503">
        <v>432</v>
      </c>
      <c r="D503">
        <v>7</v>
      </c>
      <c r="E503">
        <v>1</v>
      </c>
      <c r="F503">
        <v>422</v>
      </c>
      <c r="G503">
        <v>437</v>
      </c>
      <c r="H503">
        <v>438</v>
      </c>
    </row>
    <row r="504" spans="1:8" x14ac:dyDescent="0.4">
      <c r="A504" t="s">
        <v>510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4">
      <c r="A505" t="s">
        <v>511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">
      <c r="A506" t="s">
        <v>512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">
      <c r="A507" t="s">
        <v>513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">
      <c r="A508" t="s">
        <v>514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4">
      <c r="A509" t="s">
        <v>515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4">
      <c r="A510" t="s">
        <v>516</v>
      </c>
      <c r="B510">
        <v>2</v>
      </c>
      <c r="C510">
        <v>421</v>
      </c>
      <c r="D510">
        <v>0</v>
      </c>
      <c r="E510">
        <v>0</v>
      </c>
      <c r="F510">
        <v>421</v>
      </c>
      <c r="G510">
        <v>422</v>
      </c>
      <c r="H510">
        <v>422</v>
      </c>
    </row>
    <row r="511" spans="1:8" x14ac:dyDescent="0.4">
      <c r="A511" t="s">
        <v>517</v>
      </c>
      <c r="B511">
        <v>0</v>
      </c>
      <c r="C511">
        <v>495</v>
      </c>
      <c r="D511">
        <v>7</v>
      </c>
      <c r="E511">
        <v>1</v>
      </c>
      <c r="F511">
        <v>485</v>
      </c>
      <c r="G511">
        <v>500</v>
      </c>
      <c r="H511">
        <v>500</v>
      </c>
    </row>
    <row r="512" spans="1:8" x14ac:dyDescent="0.4">
      <c r="A512" t="s">
        <v>518</v>
      </c>
      <c r="B512">
        <v>0</v>
      </c>
      <c r="C512">
        <v>421</v>
      </c>
      <c r="D512">
        <v>0</v>
      </c>
      <c r="E512">
        <v>0</v>
      </c>
      <c r="F512">
        <v>421</v>
      </c>
      <c r="G512">
        <v>422</v>
      </c>
      <c r="H512">
        <v>422</v>
      </c>
    </row>
    <row r="513" spans="1:8" x14ac:dyDescent="0.4">
      <c r="A513" t="s">
        <v>519</v>
      </c>
      <c r="B513">
        <v>0</v>
      </c>
      <c r="C513">
        <v>437</v>
      </c>
      <c r="D513">
        <v>0</v>
      </c>
      <c r="E513">
        <v>0</v>
      </c>
      <c r="F513">
        <v>437</v>
      </c>
      <c r="G513">
        <v>437</v>
      </c>
      <c r="H513">
        <v>437</v>
      </c>
    </row>
    <row r="514" spans="1:8" x14ac:dyDescent="0.4">
      <c r="A514" t="s">
        <v>520</v>
      </c>
      <c r="B514">
        <v>0</v>
      </c>
      <c r="C514">
        <v>422</v>
      </c>
      <c r="D514">
        <v>0</v>
      </c>
      <c r="E514">
        <v>0</v>
      </c>
      <c r="F514">
        <v>422</v>
      </c>
      <c r="G514">
        <v>422</v>
      </c>
      <c r="H514">
        <v>422</v>
      </c>
    </row>
    <row r="515" spans="1:8" x14ac:dyDescent="0.4">
      <c r="A515" t="s">
        <v>521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4">
      <c r="A516" t="s">
        <v>522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4">
      <c r="A517" t="s">
        <v>523</v>
      </c>
      <c r="B517">
        <v>0</v>
      </c>
      <c r="C517">
        <v>421</v>
      </c>
      <c r="D517">
        <v>0</v>
      </c>
      <c r="E517">
        <v>0</v>
      </c>
      <c r="F517">
        <v>421</v>
      </c>
      <c r="G517">
        <v>422</v>
      </c>
      <c r="H517">
        <v>422</v>
      </c>
    </row>
    <row r="518" spans="1:8" x14ac:dyDescent="0.4">
      <c r="A518" t="s">
        <v>524</v>
      </c>
      <c r="B518">
        <v>10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4">
      <c r="A519" t="s">
        <v>525</v>
      </c>
      <c r="B519">
        <v>1</v>
      </c>
      <c r="C519">
        <v>416</v>
      </c>
      <c r="D519">
        <v>7</v>
      </c>
      <c r="E519">
        <v>1</v>
      </c>
      <c r="F519">
        <v>406</v>
      </c>
      <c r="G519">
        <v>422</v>
      </c>
      <c r="H519">
        <v>422</v>
      </c>
    </row>
    <row r="520" spans="1:8" x14ac:dyDescent="0.4">
      <c r="A520" t="s">
        <v>526</v>
      </c>
      <c r="B520">
        <v>1</v>
      </c>
      <c r="C520">
        <v>411</v>
      </c>
      <c r="D520">
        <v>7</v>
      </c>
      <c r="E520">
        <v>1</v>
      </c>
      <c r="F520">
        <v>406</v>
      </c>
      <c r="G520">
        <v>406</v>
      </c>
      <c r="H520">
        <v>422</v>
      </c>
    </row>
    <row r="521" spans="1:8" x14ac:dyDescent="0.4">
      <c r="A521" t="s">
        <v>527</v>
      </c>
      <c r="B521">
        <v>1</v>
      </c>
      <c r="C521">
        <v>698</v>
      </c>
      <c r="D521">
        <v>7</v>
      </c>
      <c r="E521">
        <v>1</v>
      </c>
      <c r="F521">
        <v>688</v>
      </c>
      <c r="G521">
        <v>703</v>
      </c>
      <c r="H521">
        <v>703</v>
      </c>
    </row>
    <row r="522" spans="1:8" x14ac:dyDescent="0.4">
      <c r="A522" t="s">
        <v>528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4">
      <c r="A523" t="s">
        <v>529</v>
      </c>
      <c r="B523">
        <v>0</v>
      </c>
      <c r="C523">
        <v>427</v>
      </c>
      <c r="D523">
        <v>7</v>
      </c>
      <c r="E523">
        <v>1</v>
      </c>
      <c r="F523">
        <v>422</v>
      </c>
      <c r="G523">
        <v>422</v>
      </c>
      <c r="H523">
        <v>437</v>
      </c>
    </row>
    <row r="524" spans="1:8" x14ac:dyDescent="0.4">
      <c r="A524" t="s">
        <v>530</v>
      </c>
      <c r="B524">
        <v>1</v>
      </c>
      <c r="C524">
        <v>421</v>
      </c>
      <c r="D524">
        <v>0</v>
      </c>
      <c r="E524">
        <v>0</v>
      </c>
      <c r="F524">
        <v>421</v>
      </c>
      <c r="G524">
        <v>421</v>
      </c>
      <c r="H524">
        <v>422</v>
      </c>
    </row>
    <row r="525" spans="1:8" x14ac:dyDescent="0.4">
      <c r="A525" t="s">
        <v>531</v>
      </c>
      <c r="B525">
        <v>1</v>
      </c>
      <c r="C525">
        <v>406</v>
      </c>
      <c r="D525">
        <v>0</v>
      </c>
      <c r="E525">
        <v>0</v>
      </c>
      <c r="F525">
        <v>406</v>
      </c>
      <c r="G525">
        <v>406</v>
      </c>
      <c r="H525">
        <v>406</v>
      </c>
    </row>
    <row r="526" spans="1:8" x14ac:dyDescent="0.4">
      <c r="A526" t="s">
        <v>532</v>
      </c>
      <c r="B526">
        <v>0</v>
      </c>
      <c r="C526">
        <v>510</v>
      </c>
      <c r="D526">
        <v>7</v>
      </c>
      <c r="E526">
        <v>1</v>
      </c>
      <c r="F526">
        <v>500</v>
      </c>
      <c r="G526">
        <v>515</v>
      </c>
      <c r="H526">
        <v>515</v>
      </c>
    </row>
    <row r="527" spans="1:8" x14ac:dyDescent="0.4">
      <c r="A527" t="s">
        <v>533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4">
      <c r="A528" t="s">
        <v>534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">
      <c r="A529" t="s">
        <v>535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4">
      <c r="A530" t="s">
        <v>536</v>
      </c>
      <c r="B530">
        <v>0</v>
      </c>
      <c r="C530">
        <v>411</v>
      </c>
      <c r="D530">
        <v>7</v>
      </c>
      <c r="E530">
        <v>1</v>
      </c>
      <c r="F530">
        <v>406</v>
      </c>
      <c r="G530">
        <v>406</v>
      </c>
      <c r="H530">
        <v>422</v>
      </c>
    </row>
    <row r="531" spans="1:8" x14ac:dyDescent="0.4">
      <c r="A531" t="s">
        <v>537</v>
      </c>
      <c r="B531">
        <v>0</v>
      </c>
      <c r="C531">
        <v>416</v>
      </c>
      <c r="D531">
        <v>7</v>
      </c>
      <c r="E531">
        <v>1</v>
      </c>
      <c r="F531">
        <v>406</v>
      </c>
      <c r="G531">
        <v>422</v>
      </c>
      <c r="H531">
        <v>422</v>
      </c>
    </row>
    <row r="532" spans="1:8" x14ac:dyDescent="0.4">
      <c r="A532" t="s">
        <v>538</v>
      </c>
      <c r="B532">
        <v>1</v>
      </c>
      <c r="C532">
        <v>5</v>
      </c>
      <c r="D532">
        <v>7</v>
      </c>
      <c r="E532">
        <v>140</v>
      </c>
      <c r="F532">
        <v>0</v>
      </c>
      <c r="G532">
        <v>0</v>
      </c>
      <c r="H532">
        <v>15</v>
      </c>
    </row>
    <row r="533" spans="1:8" x14ac:dyDescent="0.4">
      <c r="A533" t="s">
        <v>539</v>
      </c>
      <c r="B533">
        <v>0</v>
      </c>
      <c r="C533">
        <v>406</v>
      </c>
      <c r="D533">
        <v>0</v>
      </c>
      <c r="E533">
        <v>0</v>
      </c>
      <c r="F533">
        <v>406</v>
      </c>
      <c r="G533">
        <v>406</v>
      </c>
      <c r="H533">
        <v>407</v>
      </c>
    </row>
    <row r="534" spans="1:8" x14ac:dyDescent="0.4">
      <c r="A534" t="s">
        <v>540</v>
      </c>
      <c r="B534">
        <v>0</v>
      </c>
      <c r="C534">
        <v>411</v>
      </c>
      <c r="D534">
        <v>7</v>
      </c>
      <c r="E534">
        <v>1</v>
      </c>
      <c r="F534">
        <v>406</v>
      </c>
      <c r="G534">
        <v>406</v>
      </c>
      <c r="H534">
        <v>421</v>
      </c>
    </row>
    <row r="535" spans="1:8" x14ac:dyDescent="0.4">
      <c r="A535" t="s">
        <v>541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4">
      <c r="A536" t="s">
        <v>542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">
      <c r="A537" t="s">
        <v>543</v>
      </c>
      <c r="B537">
        <v>0</v>
      </c>
      <c r="C537">
        <v>499</v>
      </c>
      <c r="D537">
        <v>12</v>
      </c>
      <c r="E537">
        <v>2</v>
      </c>
      <c r="F537">
        <v>484</v>
      </c>
      <c r="G537">
        <v>500</v>
      </c>
      <c r="H537">
        <v>515</v>
      </c>
    </row>
    <row r="538" spans="1:8" x14ac:dyDescent="0.4">
      <c r="A538" t="s">
        <v>544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4">
      <c r="A539" t="s">
        <v>545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">
      <c r="A540" t="s">
        <v>546</v>
      </c>
      <c r="B540">
        <v>2</v>
      </c>
      <c r="C540">
        <v>416</v>
      </c>
      <c r="D540">
        <v>7</v>
      </c>
      <c r="E540">
        <v>1</v>
      </c>
      <c r="F540">
        <v>406</v>
      </c>
      <c r="G540">
        <v>421</v>
      </c>
      <c r="H540">
        <v>422</v>
      </c>
    </row>
    <row r="541" spans="1:8" x14ac:dyDescent="0.4">
      <c r="A541" t="s">
        <v>547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4">
      <c r="A542" t="s">
        <v>548</v>
      </c>
      <c r="B542">
        <v>0</v>
      </c>
      <c r="C542">
        <v>416</v>
      </c>
      <c r="D542">
        <v>14</v>
      </c>
      <c r="E542">
        <v>3</v>
      </c>
      <c r="F542">
        <v>406</v>
      </c>
      <c r="G542">
        <v>406</v>
      </c>
      <c r="H542">
        <v>437</v>
      </c>
    </row>
    <row r="543" spans="1:8" x14ac:dyDescent="0.4">
      <c r="A543" t="s">
        <v>549</v>
      </c>
      <c r="B543">
        <v>6</v>
      </c>
      <c r="C543">
        <v>578</v>
      </c>
      <c r="D543">
        <v>12</v>
      </c>
      <c r="E543">
        <v>2</v>
      </c>
      <c r="F543">
        <v>563</v>
      </c>
      <c r="G543">
        <v>578</v>
      </c>
      <c r="H543">
        <v>594</v>
      </c>
    </row>
    <row r="544" spans="1:8" x14ac:dyDescent="0.4">
      <c r="A544" t="s">
        <v>550</v>
      </c>
      <c r="B544">
        <v>2</v>
      </c>
      <c r="C544">
        <v>442</v>
      </c>
      <c r="D544">
        <v>7</v>
      </c>
      <c r="E544">
        <v>1</v>
      </c>
      <c r="F544">
        <v>437</v>
      </c>
      <c r="G544">
        <v>437</v>
      </c>
      <c r="H544">
        <v>453</v>
      </c>
    </row>
    <row r="545" spans="1:8" x14ac:dyDescent="0.4">
      <c r="A545" t="s">
        <v>551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4">
      <c r="A546" t="s">
        <v>552</v>
      </c>
      <c r="B546">
        <v>4</v>
      </c>
      <c r="C546">
        <v>505</v>
      </c>
      <c r="D546">
        <v>14</v>
      </c>
      <c r="E546">
        <v>2</v>
      </c>
      <c r="F546">
        <v>485</v>
      </c>
      <c r="G546">
        <v>516</v>
      </c>
      <c r="H546">
        <v>516</v>
      </c>
    </row>
    <row r="547" spans="1:8" x14ac:dyDescent="0.4">
      <c r="A547" t="s">
        <v>553</v>
      </c>
      <c r="B547">
        <v>4</v>
      </c>
      <c r="C547">
        <v>422</v>
      </c>
      <c r="D547">
        <v>0</v>
      </c>
      <c r="E547">
        <v>0</v>
      </c>
      <c r="F547">
        <v>422</v>
      </c>
      <c r="G547">
        <v>422</v>
      </c>
      <c r="H547">
        <v>422</v>
      </c>
    </row>
    <row r="548" spans="1:8" x14ac:dyDescent="0.4">
      <c r="A548" t="s">
        <v>562</v>
      </c>
      <c r="B548">
        <v>3</v>
      </c>
      <c r="C548">
        <v>5</v>
      </c>
      <c r="D548">
        <v>7</v>
      </c>
      <c r="E548">
        <v>140</v>
      </c>
      <c r="F548">
        <v>0</v>
      </c>
      <c r="G548">
        <v>0</v>
      </c>
      <c r="H548">
        <v>16</v>
      </c>
    </row>
    <row r="549" spans="1:8" x14ac:dyDescent="0.4">
      <c r="A549" t="s">
        <v>563</v>
      </c>
      <c r="B549">
        <v>3</v>
      </c>
      <c r="C549">
        <v>473</v>
      </c>
      <c r="D549">
        <v>7</v>
      </c>
      <c r="E549">
        <v>1</v>
      </c>
      <c r="F549">
        <v>468</v>
      </c>
      <c r="G549">
        <v>468</v>
      </c>
      <c r="H549">
        <v>484</v>
      </c>
    </row>
    <row r="550" spans="1:8" x14ac:dyDescent="0.4">
      <c r="A550" t="s">
        <v>564</v>
      </c>
      <c r="B550">
        <v>3</v>
      </c>
      <c r="C550">
        <v>453</v>
      </c>
      <c r="D550">
        <v>0</v>
      </c>
      <c r="E550">
        <v>0</v>
      </c>
      <c r="F550">
        <v>453</v>
      </c>
      <c r="G550">
        <v>453</v>
      </c>
      <c r="H550">
        <v>453</v>
      </c>
    </row>
    <row r="551" spans="1:8" x14ac:dyDescent="0.4">
      <c r="A551" t="s">
        <v>565</v>
      </c>
      <c r="B551">
        <v>5</v>
      </c>
      <c r="C551">
        <v>521</v>
      </c>
      <c r="D551">
        <v>7</v>
      </c>
      <c r="E551">
        <v>1</v>
      </c>
      <c r="F551">
        <v>516</v>
      </c>
      <c r="G551">
        <v>516</v>
      </c>
      <c r="H551">
        <v>532</v>
      </c>
    </row>
    <row r="552" spans="1:8" x14ac:dyDescent="0.4">
      <c r="A552" t="s">
        <v>566</v>
      </c>
      <c r="B552">
        <v>0</v>
      </c>
      <c r="C552">
        <v>479</v>
      </c>
      <c r="D552">
        <v>4</v>
      </c>
      <c r="E552">
        <v>0</v>
      </c>
      <c r="F552">
        <v>473</v>
      </c>
      <c r="G552">
        <v>482</v>
      </c>
      <c r="H552">
        <v>484</v>
      </c>
    </row>
    <row r="553" spans="1:8" x14ac:dyDescent="0.4">
      <c r="A553" t="s">
        <v>567</v>
      </c>
      <c r="B553">
        <v>2</v>
      </c>
      <c r="C553">
        <v>442</v>
      </c>
      <c r="D553">
        <v>7</v>
      </c>
      <c r="E553">
        <v>1</v>
      </c>
      <c r="F553">
        <v>437</v>
      </c>
      <c r="G553">
        <v>437</v>
      </c>
      <c r="H553">
        <v>453</v>
      </c>
    </row>
    <row r="554" spans="1:8" x14ac:dyDescent="0.4">
      <c r="A554" t="s">
        <v>568</v>
      </c>
      <c r="B554">
        <v>0</v>
      </c>
      <c r="C554">
        <v>770</v>
      </c>
      <c r="D554">
        <v>7</v>
      </c>
      <c r="E554">
        <v>0</v>
      </c>
      <c r="F554">
        <v>765</v>
      </c>
      <c r="G554">
        <v>766</v>
      </c>
      <c r="H554">
        <v>781</v>
      </c>
    </row>
    <row r="555" spans="1:8" x14ac:dyDescent="0.4">
      <c r="A555" t="s">
        <v>569</v>
      </c>
      <c r="B555">
        <v>5</v>
      </c>
      <c r="C555">
        <v>15</v>
      </c>
      <c r="D555">
        <v>0</v>
      </c>
      <c r="E555">
        <v>0</v>
      </c>
      <c r="F555">
        <v>15</v>
      </c>
      <c r="G555">
        <v>15</v>
      </c>
      <c r="H555">
        <v>16</v>
      </c>
    </row>
    <row r="556" spans="1:8" x14ac:dyDescent="0.4">
      <c r="A556" t="s">
        <v>570</v>
      </c>
      <c r="B556">
        <v>0</v>
      </c>
      <c r="C556">
        <v>452</v>
      </c>
      <c r="D556">
        <v>12</v>
      </c>
      <c r="E556">
        <v>2</v>
      </c>
      <c r="F556">
        <v>437</v>
      </c>
      <c r="G556">
        <v>453</v>
      </c>
      <c r="H556">
        <v>468</v>
      </c>
    </row>
    <row r="557" spans="1:8" x14ac:dyDescent="0.4">
      <c r="A557" t="s">
        <v>571</v>
      </c>
      <c r="B557">
        <v>0</v>
      </c>
      <c r="C557">
        <v>422</v>
      </c>
      <c r="D557">
        <v>0</v>
      </c>
      <c r="E557">
        <v>0</v>
      </c>
      <c r="F557">
        <v>422</v>
      </c>
      <c r="G557">
        <v>422</v>
      </c>
      <c r="H557">
        <v>422</v>
      </c>
    </row>
    <row r="558" spans="1:8" x14ac:dyDescent="0.4">
      <c r="A558" t="s">
        <v>572</v>
      </c>
      <c r="B558">
        <v>0</v>
      </c>
      <c r="C558">
        <v>421</v>
      </c>
      <c r="D558">
        <v>0</v>
      </c>
      <c r="E558">
        <v>0</v>
      </c>
      <c r="F558">
        <v>421</v>
      </c>
      <c r="G558">
        <v>422</v>
      </c>
      <c r="H558">
        <v>422</v>
      </c>
    </row>
    <row r="559" spans="1:8" x14ac:dyDescent="0.4">
      <c r="A559" t="s">
        <v>573</v>
      </c>
      <c r="B559">
        <v>0</v>
      </c>
      <c r="C559">
        <v>411</v>
      </c>
      <c r="D559">
        <v>7</v>
      </c>
      <c r="E559">
        <v>1</v>
      </c>
      <c r="F559">
        <v>406</v>
      </c>
      <c r="G559">
        <v>407</v>
      </c>
      <c r="H559">
        <v>422</v>
      </c>
    </row>
    <row r="560" spans="1:8" x14ac:dyDescent="0.4">
      <c r="A560" t="s">
        <v>574</v>
      </c>
      <c r="B560">
        <v>1</v>
      </c>
      <c r="C560">
        <v>687</v>
      </c>
      <c r="D560">
        <v>0</v>
      </c>
      <c r="E560">
        <v>0</v>
      </c>
      <c r="F560">
        <v>687</v>
      </c>
      <c r="G560">
        <v>688</v>
      </c>
      <c r="H560">
        <v>688</v>
      </c>
    </row>
    <row r="561" spans="1:8" x14ac:dyDescent="0.4">
      <c r="A561" t="s">
        <v>554</v>
      </c>
      <c r="B561">
        <v>0</v>
      </c>
      <c r="C561">
        <v>754</v>
      </c>
      <c r="D561">
        <v>14</v>
      </c>
      <c r="E561">
        <v>1</v>
      </c>
      <c r="F561">
        <v>734</v>
      </c>
      <c r="G561">
        <v>765</v>
      </c>
      <c r="H561">
        <v>765</v>
      </c>
    </row>
    <row r="562" spans="1:8" x14ac:dyDescent="0.4">
      <c r="A562" t="s">
        <v>555</v>
      </c>
      <c r="B562">
        <v>3</v>
      </c>
      <c r="C562">
        <v>458</v>
      </c>
      <c r="D562">
        <v>7</v>
      </c>
      <c r="E562">
        <v>1</v>
      </c>
      <c r="F562">
        <v>453</v>
      </c>
      <c r="G562">
        <v>453</v>
      </c>
      <c r="H562">
        <v>469</v>
      </c>
    </row>
    <row r="563" spans="1:8" x14ac:dyDescent="0.4">
      <c r="A563" t="s">
        <v>556</v>
      </c>
      <c r="B563">
        <v>2</v>
      </c>
      <c r="C563">
        <v>489</v>
      </c>
      <c r="D563">
        <v>7</v>
      </c>
      <c r="E563">
        <v>1</v>
      </c>
      <c r="F563">
        <v>484</v>
      </c>
      <c r="G563">
        <v>484</v>
      </c>
      <c r="H563">
        <v>500</v>
      </c>
    </row>
    <row r="564" spans="1:8" x14ac:dyDescent="0.4">
      <c r="A564" t="s">
        <v>557</v>
      </c>
      <c r="B564">
        <v>4</v>
      </c>
      <c r="C564">
        <v>432</v>
      </c>
      <c r="D564">
        <v>7</v>
      </c>
      <c r="E564">
        <v>1</v>
      </c>
      <c r="F564">
        <v>422</v>
      </c>
      <c r="G564">
        <v>437</v>
      </c>
      <c r="H564">
        <v>437</v>
      </c>
    </row>
    <row r="565" spans="1:8" x14ac:dyDescent="0.4">
      <c r="A565" t="s">
        <v>558</v>
      </c>
      <c r="B565">
        <v>2</v>
      </c>
      <c r="C565">
        <v>416</v>
      </c>
      <c r="D565">
        <v>7</v>
      </c>
      <c r="E565">
        <v>1</v>
      </c>
      <c r="F565">
        <v>406</v>
      </c>
      <c r="G565">
        <v>421</v>
      </c>
      <c r="H565">
        <v>422</v>
      </c>
    </row>
    <row r="566" spans="1:8" x14ac:dyDescent="0.4">
      <c r="A566" t="s">
        <v>559</v>
      </c>
      <c r="B566">
        <v>6</v>
      </c>
      <c r="C566">
        <v>505</v>
      </c>
      <c r="D566">
        <v>7</v>
      </c>
      <c r="E566">
        <v>1</v>
      </c>
      <c r="F566">
        <v>500</v>
      </c>
      <c r="G566">
        <v>500</v>
      </c>
      <c r="H566">
        <v>516</v>
      </c>
    </row>
    <row r="567" spans="1:8" x14ac:dyDescent="0.4">
      <c r="A567" t="s">
        <v>560</v>
      </c>
      <c r="B567">
        <v>3</v>
      </c>
      <c r="C567">
        <v>484</v>
      </c>
      <c r="D567">
        <v>0</v>
      </c>
      <c r="E567">
        <v>0</v>
      </c>
      <c r="F567">
        <v>484</v>
      </c>
      <c r="G567">
        <v>484</v>
      </c>
      <c r="H567">
        <v>484</v>
      </c>
    </row>
    <row r="568" spans="1:8" x14ac:dyDescent="0.4">
      <c r="A568" t="s">
        <v>561</v>
      </c>
      <c r="B568">
        <v>6</v>
      </c>
      <c r="C568">
        <v>448</v>
      </c>
      <c r="D568">
        <v>7</v>
      </c>
      <c r="E568">
        <v>1</v>
      </c>
      <c r="F568">
        <v>438</v>
      </c>
      <c r="G568">
        <v>453</v>
      </c>
      <c r="H568">
        <v>453</v>
      </c>
    </row>
    <row r="569" spans="1:8" x14ac:dyDescent="0.4">
      <c r="A569" t="s">
        <v>575</v>
      </c>
      <c r="B569">
        <v>4</v>
      </c>
      <c r="C569">
        <v>474</v>
      </c>
      <c r="D569">
        <v>7</v>
      </c>
      <c r="E569">
        <v>1</v>
      </c>
      <c r="F569">
        <v>469</v>
      </c>
      <c r="G569">
        <v>469</v>
      </c>
      <c r="H569">
        <v>484</v>
      </c>
    </row>
    <row r="570" spans="1:8" x14ac:dyDescent="0.4">
      <c r="A570" t="s">
        <v>576</v>
      </c>
      <c r="B570">
        <v>0</v>
      </c>
      <c r="C570">
        <v>474</v>
      </c>
      <c r="D570">
        <v>7</v>
      </c>
      <c r="E570">
        <v>1</v>
      </c>
      <c r="F570">
        <v>469</v>
      </c>
      <c r="G570">
        <v>469</v>
      </c>
      <c r="H570">
        <v>485</v>
      </c>
    </row>
    <row r="571" spans="1:8" x14ac:dyDescent="0.4">
      <c r="A571" t="s">
        <v>577</v>
      </c>
      <c r="B571">
        <v>0</v>
      </c>
      <c r="C571">
        <v>619</v>
      </c>
      <c r="D571">
        <v>7</v>
      </c>
      <c r="E571">
        <v>1</v>
      </c>
      <c r="F571">
        <v>609</v>
      </c>
      <c r="G571">
        <v>625</v>
      </c>
      <c r="H571">
        <v>625</v>
      </c>
    </row>
    <row r="572" spans="1:8" x14ac:dyDescent="0.4">
      <c r="A572" t="s">
        <v>578</v>
      </c>
      <c r="B572">
        <v>2</v>
      </c>
      <c r="C572">
        <v>421</v>
      </c>
      <c r="D572">
        <v>0</v>
      </c>
      <c r="E572">
        <v>0</v>
      </c>
      <c r="F572">
        <v>421</v>
      </c>
      <c r="G572">
        <v>422</v>
      </c>
      <c r="H572">
        <v>422</v>
      </c>
    </row>
    <row r="573" spans="1:8" x14ac:dyDescent="0.4">
      <c r="A573" t="s">
        <v>579</v>
      </c>
      <c r="B573">
        <v>4</v>
      </c>
      <c r="C573">
        <v>458</v>
      </c>
      <c r="D573">
        <v>7</v>
      </c>
      <c r="E573">
        <v>1</v>
      </c>
      <c r="F573">
        <v>453</v>
      </c>
      <c r="G573">
        <v>453</v>
      </c>
      <c r="H573">
        <v>468</v>
      </c>
    </row>
    <row r="574" spans="1:8" x14ac:dyDescent="0.4">
      <c r="A574" t="s">
        <v>580</v>
      </c>
      <c r="B574">
        <v>4</v>
      </c>
      <c r="C574">
        <v>474</v>
      </c>
      <c r="D574">
        <v>7</v>
      </c>
      <c r="E574">
        <v>1</v>
      </c>
      <c r="F574">
        <v>469</v>
      </c>
      <c r="G574">
        <v>469</v>
      </c>
      <c r="H574">
        <v>485</v>
      </c>
    </row>
    <row r="575" spans="1:8" x14ac:dyDescent="0.4">
      <c r="A575" t="s">
        <v>581</v>
      </c>
      <c r="B575">
        <v>0</v>
      </c>
      <c r="C575">
        <v>614</v>
      </c>
      <c r="D575">
        <v>7</v>
      </c>
      <c r="E575">
        <v>1</v>
      </c>
      <c r="F575">
        <v>609</v>
      </c>
      <c r="G575">
        <v>609</v>
      </c>
      <c r="H575">
        <v>625</v>
      </c>
    </row>
    <row r="576" spans="1:8" x14ac:dyDescent="0.4">
      <c r="A576" t="s">
        <v>582</v>
      </c>
      <c r="B576">
        <v>0</v>
      </c>
      <c r="C576">
        <v>500</v>
      </c>
      <c r="D576">
        <v>0</v>
      </c>
      <c r="E576">
        <v>0</v>
      </c>
      <c r="F576">
        <v>500</v>
      </c>
      <c r="G576">
        <v>500</v>
      </c>
      <c r="H576">
        <v>500</v>
      </c>
    </row>
    <row r="577" spans="1:8" x14ac:dyDescent="0.4">
      <c r="A577" t="s">
        <v>584</v>
      </c>
      <c r="B577">
        <v>5</v>
      </c>
      <c r="C577">
        <v>2207</v>
      </c>
      <c r="D577">
        <v>29</v>
      </c>
      <c r="E577">
        <v>1</v>
      </c>
      <c r="F577">
        <v>2187</v>
      </c>
      <c r="G577">
        <v>2187</v>
      </c>
      <c r="H577">
        <v>2249</v>
      </c>
    </row>
    <row r="578" spans="1:8" x14ac:dyDescent="0.4">
      <c r="A578" t="s">
        <v>583</v>
      </c>
      <c r="B578">
        <v>9</v>
      </c>
      <c r="C578">
        <v>1041</v>
      </c>
      <c r="D578">
        <v>14</v>
      </c>
      <c r="E578">
        <v>1</v>
      </c>
      <c r="F578">
        <v>1031</v>
      </c>
      <c r="G578">
        <v>1031</v>
      </c>
      <c r="H578">
        <v>1062</v>
      </c>
    </row>
    <row r="579" spans="1:8" x14ac:dyDescent="0.4">
      <c r="A579" t="s">
        <v>585</v>
      </c>
      <c r="B579">
        <v>0</v>
      </c>
      <c r="C579">
        <v>510</v>
      </c>
      <c r="D579">
        <v>7</v>
      </c>
      <c r="E579">
        <v>1</v>
      </c>
      <c r="F579">
        <v>500</v>
      </c>
      <c r="G579">
        <v>515</v>
      </c>
      <c r="H579">
        <v>516</v>
      </c>
    </row>
    <row r="580" spans="1:8" x14ac:dyDescent="0.4">
      <c r="A580" t="s">
        <v>624</v>
      </c>
      <c r="B580">
        <v>0</v>
      </c>
      <c r="C580">
        <v>542</v>
      </c>
      <c r="D580">
        <v>7</v>
      </c>
      <c r="E580">
        <v>1</v>
      </c>
      <c r="F580">
        <v>532</v>
      </c>
      <c r="G580">
        <v>547</v>
      </c>
      <c r="H580">
        <v>547</v>
      </c>
    </row>
    <row r="581" spans="1:8" x14ac:dyDescent="0.4">
      <c r="A581" t="s">
        <v>625</v>
      </c>
      <c r="B581">
        <v>0</v>
      </c>
      <c r="C581">
        <v>442</v>
      </c>
      <c r="D581">
        <v>7</v>
      </c>
      <c r="E581">
        <v>1</v>
      </c>
      <c r="F581">
        <v>437</v>
      </c>
      <c r="G581">
        <v>438</v>
      </c>
      <c r="H581">
        <v>453</v>
      </c>
    </row>
    <row r="582" spans="1:8" x14ac:dyDescent="0.4">
      <c r="A582" t="s">
        <v>613</v>
      </c>
      <c r="B582">
        <v>1</v>
      </c>
      <c r="C582">
        <v>442</v>
      </c>
      <c r="D582">
        <v>7</v>
      </c>
      <c r="E582">
        <v>1</v>
      </c>
      <c r="F582">
        <v>437</v>
      </c>
      <c r="G582">
        <v>438</v>
      </c>
      <c r="H582">
        <v>453</v>
      </c>
    </row>
    <row r="583" spans="1:8" x14ac:dyDescent="0.4">
      <c r="A583" t="s">
        <v>614</v>
      </c>
      <c r="B583">
        <v>0</v>
      </c>
      <c r="C583">
        <v>474</v>
      </c>
      <c r="D583">
        <v>14</v>
      </c>
      <c r="E583">
        <v>2</v>
      </c>
      <c r="F583">
        <v>453</v>
      </c>
      <c r="G583">
        <v>484</v>
      </c>
      <c r="H583">
        <v>485</v>
      </c>
    </row>
    <row r="584" spans="1:8" x14ac:dyDescent="0.4">
      <c r="A584" t="s">
        <v>615</v>
      </c>
      <c r="B584">
        <v>1</v>
      </c>
      <c r="C584">
        <v>453</v>
      </c>
      <c r="D584">
        <v>0</v>
      </c>
      <c r="E584">
        <v>0</v>
      </c>
      <c r="F584">
        <v>453</v>
      </c>
      <c r="G584">
        <v>453</v>
      </c>
      <c r="H584">
        <v>453</v>
      </c>
    </row>
    <row r="585" spans="1:8" x14ac:dyDescent="0.4">
      <c r="A585" t="s">
        <v>616</v>
      </c>
      <c r="B585">
        <v>0</v>
      </c>
      <c r="C585">
        <v>437</v>
      </c>
      <c r="D585">
        <v>12</v>
      </c>
      <c r="E585">
        <v>2</v>
      </c>
      <c r="F585">
        <v>422</v>
      </c>
      <c r="G585">
        <v>437</v>
      </c>
      <c r="H585">
        <v>453</v>
      </c>
    </row>
    <row r="586" spans="1:8" x14ac:dyDescent="0.4">
      <c r="A586" t="s">
        <v>617</v>
      </c>
      <c r="B586">
        <v>0</v>
      </c>
      <c r="C586">
        <v>500</v>
      </c>
      <c r="D586">
        <v>0</v>
      </c>
      <c r="E586">
        <v>0</v>
      </c>
      <c r="F586">
        <v>500</v>
      </c>
      <c r="G586">
        <v>500</v>
      </c>
      <c r="H586">
        <v>500</v>
      </c>
    </row>
    <row r="587" spans="1:8" x14ac:dyDescent="0.4">
      <c r="A587" t="s">
        <v>618</v>
      </c>
      <c r="B587">
        <v>0</v>
      </c>
      <c r="C587">
        <v>453</v>
      </c>
      <c r="D587">
        <v>0</v>
      </c>
      <c r="E587">
        <v>0</v>
      </c>
      <c r="F587">
        <v>453</v>
      </c>
      <c r="G587">
        <v>453</v>
      </c>
      <c r="H587">
        <v>453</v>
      </c>
    </row>
    <row r="588" spans="1:8" x14ac:dyDescent="0.4">
      <c r="A588" t="s">
        <v>619</v>
      </c>
      <c r="B588">
        <v>0</v>
      </c>
      <c r="C588">
        <v>583</v>
      </c>
      <c r="D588">
        <v>7</v>
      </c>
      <c r="E588">
        <v>1</v>
      </c>
      <c r="F588">
        <v>578</v>
      </c>
      <c r="G588">
        <v>578</v>
      </c>
      <c r="H588">
        <v>594</v>
      </c>
    </row>
    <row r="589" spans="1:8" x14ac:dyDescent="0.4">
      <c r="A589" t="s">
        <v>620</v>
      </c>
      <c r="B589">
        <v>0</v>
      </c>
      <c r="C589">
        <v>656</v>
      </c>
      <c r="D589">
        <v>0</v>
      </c>
      <c r="E589">
        <v>0</v>
      </c>
      <c r="F589">
        <v>656</v>
      </c>
      <c r="G589">
        <v>656</v>
      </c>
      <c r="H589">
        <v>657</v>
      </c>
    </row>
    <row r="590" spans="1:8" x14ac:dyDescent="0.4">
      <c r="A590" t="s">
        <v>621</v>
      </c>
      <c r="B590">
        <v>0</v>
      </c>
      <c r="C590">
        <v>568</v>
      </c>
      <c r="D590">
        <v>19</v>
      </c>
      <c r="E590">
        <v>3</v>
      </c>
      <c r="F590">
        <v>547</v>
      </c>
      <c r="G590">
        <v>563</v>
      </c>
      <c r="H590">
        <v>594</v>
      </c>
    </row>
    <row r="591" spans="1:8" x14ac:dyDescent="0.4">
      <c r="A591" t="s">
        <v>622</v>
      </c>
      <c r="B591">
        <v>1</v>
      </c>
      <c r="C591">
        <v>557</v>
      </c>
      <c r="D591">
        <v>7</v>
      </c>
      <c r="E591">
        <v>1</v>
      </c>
      <c r="F591">
        <v>547</v>
      </c>
      <c r="G591">
        <v>562</v>
      </c>
      <c r="H591">
        <v>562</v>
      </c>
    </row>
    <row r="592" spans="1:8" x14ac:dyDescent="0.4">
      <c r="A592" t="s">
        <v>586</v>
      </c>
      <c r="B592">
        <v>0</v>
      </c>
      <c r="C592">
        <v>687</v>
      </c>
      <c r="D592">
        <v>12</v>
      </c>
      <c r="E592">
        <v>1</v>
      </c>
      <c r="F592">
        <v>672</v>
      </c>
      <c r="G592">
        <v>688</v>
      </c>
      <c r="H592">
        <v>703</v>
      </c>
    </row>
    <row r="593" spans="1:8" x14ac:dyDescent="0.4">
      <c r="A593" t="s">
        <v>587</v>
      </c>
      <c r="B593">
        <v>1</v>
      </c>
      <c r="C593">
        <v>422</v>
      </c>
      <c r="D593">
        <v>0</v>
      </c>
      <c r="E593">
        <v>0</v>
      </c>
      <c r="F593">
        <v>422</v>
      </c>
      <c r="G593">
        <v>422</v>
      </c>
      <c r="H593">
        <v>422</v>
      </c>
    </row>
    <row r="594" spans="1:8" x14ac:dyDescent="0.4">
      <c r="A594" t="s">
        <v>588</v>
      </c>
      <c r="B594">
        <v>0</v>
      </c>
      <c r="C594">
        <v>421</v>
      </c>
      <c r="D594">
        <v>0</v>
      </c>
      <c r="E594">
        <v>0</v>
      </c>
      <c r="F594">
        <v>421</v>
      </c>
      <c r="G594">
        <v>422</v>
      </c>
      <c r="H594">
        <v>422</v>
      </c>
    </row>
    <row r="595" spans="1:8" x14ac:dyDescent="0.4">
      <c r="A595" t="s">
        <v>589</v>
      </c>
      <c r="B595">
        <v>0</v>
      </c>
      <c r="C595">
        <v>640</v>
      </c>
      <c r="D595">
        <v>12</v>
      </c>
      <c r="E595">
        <v>1</v>
      </c>
      <c r="F595">
        <v>625</v>
      </c>
      <c r="G595">
        <v>640</v>
      </c>
      <c r="H595">
        <v>656</v>
      </c>
    </row>
    <row r="596" spans="1:8" x14ac:dyDescent="0.4">
      <c r="A596" t="s">
        <v>590</v>
      </c>
      <c r="B596">
        <v>0</v>
      </c>
      <c r="C596">
        <v>552</v>
      </c>
      <c r="D596">
        <v>7</v>
      </c>
      <c r="E596">
        <v>1</v>
      </c>
      <c r="F596">
        <v>547</v>
      </c>
      <c r="G596">
        <v>547</v>
      </c>
      <c r="H596">
        <v>562</v>
      </c>
    </row>
    <row r="597" spans="1:8" x14ac:dyDescent="0.4">
      <c r="A597" t="s">
        <v>591</v>
      </c>
      <c r="B597">
        <v>0</v>
      </c>
      <c r="C597">
        <v>640</v>
      </c>
      <c r="D597">
        <v>12</v>
      </c>
      <c r="E597">
        <v>1</v>
      </c>
      <c r="F597">
        <v>625</v>
      </c>
      <c r="G597">
        <v>640</v>
      </c>
      <c r="H597">
        <v>656</v>
      </c>
    </row>
    <row r="598" spans="1:8" x14ac:dyDescent="0.4">
      <c r="A598" t="s">
        <v>592</v>
      </c>
      <c r="B598">
        <v>0</v>
      </c>
      <c r="C598">
        <v>463</v>
      </c>
      <c r="D598">
        <v>7</v>
      </c>
      <c r="E598">
        <v>1</v>
      </c>
      <c r="F598">
        <v>453</v>
      </c>
      <c r="G598">
        <v>468</v>
      </c>
      <c r="H598">
        <v>469</v>
      </c>
    </row>
    <row r="599" spans="1:8" x14ac:dyDescent="0.4">
      <c r="A599" t="s">
        <v>593</v>
      </c>
      <c r="B599">
        <v>0</v>
      </c>
      <c r="C599">
        <v>1042</v>
      </c>
      <c r="D599">
        <v>7</v>
      </c>
      <c r="E599">
        <v>0</v>
      </c>
      <c r="F599">
        <v>1032</v>
      </c>
      <c r="G599">
        <v>1047</v>
      </c>
      <c r="H599">
        <v>1047</v>
      </c>
    </row>
    <row r="600" spans="1:8" x14ac:dyDescent="0.4">
      <c r="A600" t="s">
        <v>594</v>
      </c>
      <c r="B600">
        <v>0</v>
      </c>
      <c r="C600">
        <v>563</v>
      </c>
      <c r="D600">
        <v>0</v>
      </c>
      <c r="E600">
        <v>0</v>
      </c>
      <c r="F600">
        <v>563</v>
      </c>
      <c r="G600">
        <v>563</v>
      </c>
      <c r="H600">
        <v>563</v>
      </c>
    </row>
    <row r="601" spans="1:8" x14ac:dyDescent="0.4">
      <c r="A601" t="s">
        <v>595</v>
      </c>
      <c r="B601">
        <v>0</v>
      </c>
      <c r="C601">
        <v>474</v>
      </c>
      <c r="D601">
        <v>7</v>
      </c>
      <c r="E601">
        <v>1</v>
      </c>
      <c r="F601">
        <v>469</v>
      </c>
      <c r="G601">
        <v>469</v>
      </c>
      <c r="H601">
        <v>484</v>
      </c>
    </row>
    <row r="602" spans="1:8" x14ac:dyDescent="0.4">
      <c r="A602" t="s">
        <v>596</v>
      </c>
      <c r="B602">
        <v>0</v>
      </c>
      <c r="C602">
        <v>1796</v>
      </c>
      <c r="D602">
        <v>22</v>
      </c>
      <c r="E602">
        <v>1</v>
      </c>
      <c r="F602">
        <v>1781</v>
      </c>
      <c r="G602">
        <v>1781</v>
      </c>
      <c r="H602">
        <v>1828</v>
      </c>
    </row>
    <row r="603" spans="1:8" x14ac:dyDescent="0.4">
      <c r="A603" t="s">
        <v>597</v>
      </c>
      <c r="B603">
        <v>1</v>
      </c>
      <c r="C603">
        <v>640</v>
      </c>
      <c r="D603">
        <v>12</v>
      </c>
      <c r="E603">
        <v>1</v>
      </c>
      <c r="F603">
        <v>625</v>
      </c>
      <c r="G603">
        <v>640</v>
      </c>
      <c r="H603">
        <v>656</v>
      </c>
    </row>
    <row r="604" spans="1:8" x14ac:dyDescent="0.4">
      <c r="A604" t="s">
        <v>598</v>
      </c>
      <c r="B604">
        <v>0</v>
      </c>
      <c r="C604">
        <v>448</v>
      </c>
      <c r="D604">
        <v>7</v>
      </c>
      <c r="E604">
        <v>1</v>
      </c>
      <c r="F604">
        <v>438</v>
      </c>
      <c r="G604">
        <v>453</v>
      </c>
      <c r="H604">
        <v>453</v>
      </c>
    </row>
    <row r="605" spans="1:8" x14ac:dyDescent="0.4">
      <c r="A605" t="s">
        <v>599</v>
      </c>
      <c r="B605">
        <v>1</v>
      </c>
      <c r="C605">
        <v>437</v>
      </c>
      <c r="D605">
        <v>0</v>
      </c>
      <c r="E605">
        <v>0</v>
      </c>
      <c r="F605">
        <v>437</v>
      </c>
      <c r="G605">
        <v>437</v>
      </c>
      <c r="H605">
        <v>438</v>
      </c>
    </row>
    <row r="606" spans="1:8" x14ac:dyDescent="0.4">
      <c r="A606" t="s">
        <v>600</v>
      </c>
      <c r="B606">
        <v>0</v>
      </c>
      <c r="C606">
        <v>552</v>
      </c>
      <c r="D606">
        <v>7</v>
      </c>
      <c r="E606">
        <v>1</v>
      </c>
      <c r="F606">
        <v>546</v>
      </c>
      <c r="G606">
        <v>547</v>
      </c>
      <c r="H606">
        <v>563</v>
      </c>
    </row>
    <row r="607" spans="1:8" x14ac:dyDescent="0.4">
      <c r="A607" t="s">
        <v>601</v>
      </c>
      <c r="B607">
        <v>0</v>
      </c>
      <c r="C607">
        <v>494</v>
      </c>
      <c r="D607">
        <v>7</v>
      </c>
      <c r="E607">
        <v>1</v>
      </c>
      <c r="F607">
        <v>484</v>
      </c>
      <c r="G607">
        <v>500</v>
      </c>
      <c r="H607">
        <v>500</v>
      </c>
    </row>
    <row r="608" spans="1:8" x14ac:dyDescent="0.4">
      <c r="A608" t="s">
        <v>602</v>
      </c>
      <c r="B608">
        <v>0</v>
      </c>
      <c r="C608">
        <v>598</v>
      </c>
      <c r="D608">
        <v>7</v>
      </c>
      <c r="E608">
        <v>1</v>
      </c>
      <c r="F608">
        <v>593</v>
      </c>
      <c r="G608">
        <v>594</v>
      </c>
      <c r="H608">
        <v>609</v>
      </c>
    </row>
    <row r="609" spans="1:8" x14ac:dyDescent="0.4">
      <c r="A609" t="s">
        <v>603</v>
      </c>
      <c r="B609">
        <v>1</v>
      </c>
      <c r="C609">
        <v>614</v>
      </c>
      <c r="D609">
        <v>7</v>
      </c>
      <c r="E609">
        <v>1</v>
      </c>
      <c r="F609">
        <v>609</v>
      </c>
      <c r="G609">
        <v>610</v>
      </c>
      <c r="H609">
        <v>625</v>
      </c>
    </row>
    <row r="610" spans="1:8" x14ac:dyDescent="0.4">
      <c r="A610" t="s">
        <v>604</v>
      </c>
      <c r="B610">
        <v>1</v>
      </c>
      <c r="C610">
        <v>614</v>
      </c>
      <c r="D610">
        <v>7</v>
      </c>
      <c r="E610">
        <v>1</v>
      </c>
      <c r="F610">
        <v>609</v>
      </c>
      <c r="G610">
        <v>609</v>
      </c>
      <c r="H610">
        <v>625</v>
      </c>
    </row>
    <row r="611" spans="1:8" x14ac:dyDescent="0.4">
      <c r="A611" t="s">
        <v>605</v>
      </c>
      <c r="B611">
        <v>0</v>
      </c>
      <c r="C611">
        <v>765</v>
      </c>
      <c r="D611">
        <v>0</v>
      </c>
      <c r="E611">
        <v>0</v>
      </c>
      <c r="F611">
        <v>765</v>
      </c>
      <c r="G611">
        <v>766</v>
      </c>
      <c r="H611">
        <v>766</v>
      </c>
    </row>
    <row r="612" spans="1:8" x14ac:dyDescent="0.4">
      <c r="A612" t="s">
        <v>606</v>
      </c>
      <c r="B612">
        <v>0</v>
      </c>
      <c r="C612">
        <v>765</v>
      </c>
      <c r="D612">
        <v>0</v>
      </c>
      <c r="E612">
        <v>0</v>
      </c>
      <c r="F612">
        <v>765</v>
      </c>
      <c r="G612">
        <v>765</v>
      </c>
      <c r="H612">
        <v>765</v>
      </c>
    </row>
    <row r="613" spans="1:8" x14ac:dyDescent="0.4">
      <c r="A613" t="s">
        <v>607</v>
      </c>
      <c r="B613">
        <v>0</v>
      </c>
      <c r="C613">
        <v>18050</v>
      </c>
      <c r="D613">
        <v>59</v>
      </c>
      <c r="E613">
        <v>0</v>
      </c>
      <c r="F613">
        <v>17968</v>
      </c>
      <c r="G613">
        <v>18076</v>
      </c>
      <c r="H613">
        <v>18108</v>
      </c>
    </row>
    <row r="614" spans="1:8" x14ac:dyDescent="0.4">
      <c r="A614" t="s">
        <v>608</v>
      </c>
      <c r="B614">
        <v>1</v>
      </c>
      <c r="C614">
        <v>17842</v>
      </c>
      <c r="D614">
        <v>33</v>
      </c>
      <c r="E614">
        <v>0</v>
      </c>
      <c r="F614">
        <v>17811</v>
      </c>
      <c r="G614">
        <v>17826</v>
      </c>
      <c r="H614">
        <v>17889</v>
      </c>
    </row>
    <row r="615" spans="1:8" x14ac:dyDescent="0.4">
      <c r="A615" t="s">
        <v>609</v>
      </c>
      <c r="B615">
        <v>1</v>
      </c>
      <c r="C615">
        <v>3442</v>
      </c>
      <c r="D615">
        <v>15</v>
      </c>
      <c r="E615">
        <v>0</v>
      </c>
      <c r="F615">
        <v>3421</v>
      </c>
      <c r="G615">
        <v>3453</v>
      </c>
      <c r="H615">
        <v>3453</v>
      </c>
    </row>
    <row r="616" spans="1:8" x14ac:dyDescent="0.4">
      <c r="A616" t="s">
        <v>610</v>
      </c>
      <c r="B616">
        <v>1</v>
      </c>
      <c r="C616">
        <v>432</v>
      </c>
      <c r="D616">
        <v>7</v>
      </c>
      <c r="E616">
        <v>1</v>
      </c>
      <c r="F616">
        <v>422</v>
      </c>
      <c r="G616">
        <v>437</v>
      </c>
      <c r="H616">
        <v>438</v>
      </c>
    </row>
    <row r="617" spans="1:8" x14ac:dyDescent="0.4">
      <c r="A617" t="s">
        <v>611</v>
      </c>
      <c r="B617">
        <v>1</v>
      </c>
      <c r="C617">
        <v>447</v>
      </c>
      <c r="D617">
        <v>14</v>
      </c>
      <c r="E617">
        <v>3</v>
      </c>
      <c r="F617">
        <v>437</v>
      </c>
      <c r="G617">
        <v>438</v>
      </c>
      <c r="H617">
        <v>468</v>
      </c>
    </row>
    <row r="618" spans="1:8" x14ac:dyDescent="0.4">
      <c r="A618" t="s">
        <v>612</v>
      </c>
      <c r="B618">
        <v>0</v>
      </c>
      <c r="C618">
        <v>692</v>
      </c>
      <c r="D618">
        <v>19</v>
      </c>
      <c r="E618">
        <v>2</v>
      </c>
      <c r="F618">
        <v>672</v>
      </c>
      <c r="G618">
        <v>687</v>
      </c>
      <c r="H618">
        <v>718</v>
      </c>
    </row>
    <row r="619" spans="1:8" x14ac:dyDescent="0.4">
      <c r="A619" t="s">
        <v>626</v>
      </c>
      <c r="B619">
        <v>0</v>
      </c>
      <c r="C619">
        <v>552</v>
      </c>
      <c r="D619">
        <v>19</v>
      </c>
      <c r="E619">
        <v>3</v>
      </c>
      <c r="F619">
        <v>532</v>
      </c>
      <c r="G619">
        <v>546</v>
      </c>
      <c r="H619">
        <v>578</v>
      </c>
    </row>
    <row r="620" spans="1:8" x14ac:dyDescent="0.4">
      <c r="A620" t="s">
        <v>627</v>
      </c>
      <c r="B620">
        <v>0</v>
      </c>
      <c r="C620">
        <v>557</v>
      </c>
      <c r="D620">
        <v>7</v>
      </c>
      <c r="E620">
        <v>1</v>
      </c>
      <c r="F620">
        <v>547</v>
      </c>
      <c r="G620">
        <v>562</v>
      </c>
      <c r="H620">
        <v>562</v>
      </c>
    </row>
    <row r="621" spans="1:8" x14ac:dyDescent="0.4">
      <c r="A621" t="s">
        <v>628</v>
      </c>
      <c r="B621">
        <v>0</v>
      </c>
      <c r="C621">
        <v>494</v>
      </c>
      <c r="D621">
        <v>14</v>
      </c>
      <c r="E621">
        <v>2</v>
      </c>
      <c r="F621">
        <v>484</v>
      </c>
      <c r="G621">
        <v>484</v>
      </c>
      <c r="H621">
        <v>515</v>
      </c>
    </row>
    <row r="622" spans="1:8" x14ac:dyDescent="0.4">
      <c r="A622" t="s">
        <v>629</v>
      </c>
      <c r="B622">
        <v>0</v>
      </c>
      <c r="C622">
        <v>567</v>
      </c>
      <c r="D622">
        <v>7</v>
      </c>
      <c r="E622">
        <v>1</v>
      </c>
      <c r="F622">
        <v>562</v>
      </c>
      <c r="G622">
        <v>563</v>
      </c>
      <c r="H622">
        <v>578</v>
      </c>
    </row>
    <row r="623" spans="1:8" x14ac:dyDescent="0.4">
      <c r="A623" t="s">
        <v>630</v>
      </c>
      <c r="B623">
        <v>0</v>
      </c>
      <c r="C623">
        <v>572</v>
      </c>
      <c r="D623">
        <v>7</v>
      </c>
      <c r="E623">
        <v>1</v>
      </c>
      <c r="F623">
        <v>562</v>
      </c>
      <c r="G623">
        <v>578</v>
      </c>
      <c r="H623">
        <v>578</v>
      </c>
    </row>
    <row r="624" spans="1:8" x14ac:dyDescent="0.4">
      <c r="A624" t="s">
        <v>631</v>
      </c>
      <c r="B624">
        <v>0</v>
      </c>
      <c r="C624">
        <v>453</v>
      </c>
      <c r="D624">
        <v>13</v>
      </c>
      <c r="E624">
        <v>2</v>
      </c>
      <c r="F624">
        <v>437</v>
      </c>
      <c r="G624">
        <v>453</v>
      </c>
      <c r="H624">
        <v>469</v>
      </c>
    </row>
    <row r="625" spans="1:8" x14ac:dyDescent="0.4">
      <c r="A625" t="s">
        <v>632</v>
      </c>
      <c r="B625">
        <v>1</v>
      </c>
      <c r="C625">
        <v>448</v>
      </c>
      <c r="D625">
        <v>7</v>
      </c>
      <c r="E625">
        <v>1</v>
      </c>
      <c r="F625">
        <v>438</v>
      </c>
      <c r="G625">
        <v>453</v>
      </c>
      <c r="H625">
        <v>453</v>
      </c>
    </row>
    <row r="626" spans="1:8" x14ac:dyDescent="0.4">
      <c r="A626" t="s">
        <v>623</v>
      </c>
      <c r="B626">
        <v>0</v>
      </c>
      <c r="C626">
        <v>651</v>
      </c>
      <c r="D626">
        <v>14</v>
      </c>
      <c r="E626">
        <v>2</v>
      </c>
      <c r="F626">
        <v>641</v>
      </c>
      <c r="G626">
        <v>641</v>
      </c>
      <c r="H626">
        <v>672</v>
      </c>
    </row>
    <row r="627" spans="1:8" x14ac:dyDescent="0.4">
      <c r="A627" t="s">
        <v>633</v>
      </c>
      <c r="B627">
        <v>0</v>
      </c>
      <c r="C627">
        <v>406</v>
      </c>
      <c r="D627">
        <v>0</v>
      </c>
      <c r="E627">
        <v>0</v>
      </c>
      <c r="F627">
        <v>406</v>
      </c>
      <c r="G627">
        <v>407</v>
      </c>
      <c r="H627">
        <v>407</v>
      </c>
    </row>
    <row r="628" spans="1:8" x14ac:dyDescent="0.4">
      <c r="A628" t="s">
        <v>634</v>
      </c>
      <c r="B628">
        <v>0</v>
      </c>
      <c r="C628">
        <v>750</v>
      </c>
      <c r="D628">
        <v>12</v>
      </c>
      <c r="E628">
        <v>1</v>
      </c>
      <c r="F628">
        <v>735</v>
      </c>
      <c r="G628">
        <v>750</v>
      </c>
      <c r="H628">
        <v>766</v>
      </c>
    </row>
    <row r="629" spans="1:8" x14ac:dyDescent="0.4">
      <c r="A629" t="s">
        <v>635</v>
      </c>
      <c r="B629">
        <v>0</v>
      </c>
      <c r="C629">
        <v>677</v>
      </c>
      <c r="D629">
        <v>7</v>
      </c>
      <c r="E629">
        <v>1</v>
      </c>
      <c r="F629">
        <v>672</v>
      </c>
      <c r="G629">
        <v>672</v>
      </c>
      <c r="H629">
        <v>688</v>
      </c>
    </row>
    <row r="630" spans="1:8" x14ac:dyDescent="0.4">
      <c r="A630" t="s">
        <v>636</v>
      </c>
      <c r="B630">
        <v>0</v>
      </c>
      <c r="C630">
        <v>427</v>
      </c>
      <c r="D630">
        <v>7</v>
      </c>
      <c r="E630">
        <v>1</v>
      </c>
      <c r="F630">
        <v>421</v>
      </c>
      <c r="G630">
        <v>422</v>
      </c>
      <c r="H630">
        <v>438</v>
      </c>
    </row>
    <row r="631" spans="1:8" x14ac:dyDescent="0.4">
      <c r="A631" t="s">
        <v>637</v>
      </c>
      <c r="B631">
        <v>0</v>
      </c>
      <c r="C631">
        <v>432</v>
      </c>
      <c r="D631">
        <v>7</v>
      </c>
      <c r="E631">
        <v>1</v>
      </c>
      <c r="F631">
        <v>422</v>
      </c>
      <c r="G631">
        <v>437</v>
      </c>
      <c r="H631">
        <v>438</v>
      </c>
    </row>
    <row r="632" spans="1:8" x14ac:dyDescent="0.4">
      <c r="A632" t="s">
        <v>638</v>
      </c>
      <c r="B632">
        <v>0</v>
      </c>
      <c r="C632">
        <v>927</v>
      </c>
      <c r="D632">
        <v>7</v>
      </c>
      <c r="E632">
        <v>0</v>
      </c>
      <c r="F632">
        <v>922</v>
      </c>
      <c r="G632">
        <v>922</v>
      </c>
      <c r="H632">
        <v>938</v>
      </c>
    </row>
    <row r="633" spans="1:8" x14ac:dyDescent="0.4">
      <c r="A633" t="s">
        <v>639</v>
      </c>
      <c r="B633">
        <v>0</v>
      </c>
      <c r="C633">
        <v>651</v>
      </c>
      <c r="D633">
        <v>7</v>
      </c>
      <c r="E633">
        <v>1</v>
      </c>
      <c r="F633">
        <v>641</v>
      </c>
      <c r="G633">
        <v>656</v>
      </c>
      <c r="H633">
        <v>656</v>
      </c>
    </row>
    <row r="634" spans="1:8" x14ac:dyDescent="0.4">
      <c r="A634" t="s">
        <v>640</v>
      </c>
      <c r="B634">
        <v>0</v>
      </c>
      <c r="C634">
        <v>2635</v>
      </c>
      <c r="D634">
        <v>7</v>
      </c>
      <c r="E634">
        <v>0</v>
      </c>
      <c r="F634">
        <v>2625</v>
      </c>
      <c r="G634">
        <v>2640</v>
      </c>
      <c r="H634">
        <v>2641</v>
      </c>
    </row>
    <row r="635" spans="1:8" x14ac:dyDescent="0.4">
      <c r="A635" t="s">
        <v>641</v>
      </c>
      <c r="B635">
        <v>1</v>
      </c>
      <c r="C635">
        <v>1859</v>
      </c>
      <c r="D635">
        <v>21</v>
      </c>
      <c r="E635">
        <v>1</v>
      </c>
      <c r="F635">
        <v>1843</v>
      </c>
      <c r="G635">
        <v>1844</v>
      </c>
      <c r="H635">
        <v>1890</v>
      </c>
    </row>
    <row r="636" spans="1:8" x14ac:dyDescent="0.4">
      <c r="A636" t="s">
        <v>642</v>
      </c>
      <c r="B636">
        <v>0</v>
      </c>
      <c r="C636">
        <v>974</v>
      </c>
      <c r="D636">
        <v>14</v>
      </c>
      <c r="E636">
        <v>1</v>
      </c>
      <c r="F636">
        <v>953</v>
      </c>
      <c r="G636">
        <v>984</v>
      </c>
      <c r="H636">
        <v>985</v>
      </c>
    </row>
    <row r="637" spans="1:8" x14ac:dyDescent="0.4">
      <c r="A637" t="s">
        <v>643</v>
      </c>
      <c r="B637">
        <v>0</v>
      </c>
      <c r="C637">
        <v>853</v>
      </c>
      <c r="D637">
        <v>7</v>
      </c>
      <c r="E637">
        <v>0</v>
      </c>
      <c r="F637">
        <v>843</v>
      </c>
      <c r="G637">
        <v>859</v>
      </c>
      <c r="H637">
        <v>859</v>
      </c>
    </row>
    <row r="638" spans="1:8" x14ac:dyDescent="0.4">
      <c r="A638" t="s">
        <v>644</v>
      </c>
      <c r="B638">
        <v>0</v>
      </c>
      <c r="C638">
        <v>869</v>
      </c>
      <c r="D638">
        <v>7</v>
      </c>
      <c r="E638">
        <v>0</v>
      </c>
      <c r="F638">
        <v>859</v>
      </c>
      <c r="G638">
        <v>875</v>
      </c>
      <c r="H638">
        <v>875</v>
      </c>
    </row>
    <row r="639" spans="1:8" x14ac:dyDescent="0.4">
      <c r="A639" t="s">
        <v>645</v>
      </c>
      <c r="B639">
        <v>0</v>
      </c>
      <c r="C639">
        <v>2260</v>
      </c>
      <c r="D639">
        <v>19</v>
      </c>
      <c r="E639">
        <v>0</v>
      </c>
      <c r="F639">
        <v>2235</v>
      </c>
      <c r="G639">
        <v>2265</v>
      </c>
      <c r="H639">
        <v>2281</v>
      </c>
    </row>
    <row r="640" spans="1:8" x14ac:dyDescent="0.4">
      <c r="A640" t="s">
        <v>646</v>
      </c>
      <c r="B640">
        <v>0</v>
      </c>
      <c r="C640">
        <v>2765</v>
      </c>
      <c r="D640">
        <v>25</v>
      </c>
      <c r="E640">
        <v>0</v>
      </c>
      <c r="F640">
        <v>2734</v>
      </c>
      <c r="G640">
        <v>2766</v>
      </c>
      <c r="H640">
        <v>2797</v>
      </c>
    </row>
    <row r="641" spans="1:8" x14ac:dyDescent="0.4">
      <c r="A641" t="s">
        <v>647</v>
      </c>
      <c r="B641">
        <v>0</v>
      </c>
      <c r="C641">
        <v>885</v>
      </c>
      <c r="D641">
        <v>14</v>
      </c>
      <c r="E641">
        <v>1</v>
      </c>
      <c r="F641">
        <v>874</v>
      </c>
      <c r="G641">
        <v>875</v>
      </c>
      <c r="H641">
        <v>906</v>
      </c>
    </row>
    <row r="642" spans="1:8" x14ac:dyDescent="0.4">
      <c r="A642" t="s">
        <v>648</v>
      </c>
      <c r="B642">
        <v>0</v>
      </c>
      <c r="C642">
        <v>2348</v>
      </c>
      <c r="D642">
        <v>257</v>
      </c>
      <c r="E642">
        <v>10</v>
      </c>
      <c r="F642">
        <v>1984</v>
      </c>
      <c r="G642">
        <v>2515</v>
      </c>
      <c r="H642">
        <v>2546</v>
      </c>
    </row>
    <row r="643" spans="1:8" x14ac:dyDescent="0.4">
      <c r="A643" t="s">
        <v>649</v>
      </c>
      <c r="B643">
        <v>1</v>
      </c>
      <c r="C643">
        <v>583</v>
      </c>
      <c r="D643">
        <v>14</v>
      </c>
      <c r="E643">
        <v>2</v>
      </c>
      <c r="F643">
        <v>563</v>
      </c>
      <c r="G643">
        <v>593</v>
      </c>
      <c r="H643">
        <v>593</v>
      </c>
    </row>
    <row r="644" spans="1:8" x14ac:dyDescent="0.4">
      <c r="A644" t="s">
        <v>650</v>
      </c>
      <c r="B644">
        <v>0</v>
      </c>
      <c r="C644">
        <v>2473</v>
      </c>
      <c r="D644">
        <v>19</v>
      </c>
      <c r="E644">
        <v>0</v>
      </c>
      <c r="F644">
        <v>2453</v>
      </c>
      <c r="G644">
        <v>2469</v>
      </c>
      <c r="H644">
        <v>2499</v>
      </c>
    </row>
    <row r="645" spans="1:8" x14ac:dyDescent="0.4">
      <c r="A645" t="s">
        <v>661</v>
      </c>
      <c r="B645">
        <v>0</v>
      </c>
      <c r="C645">
        <v>416</v>
      </c>
      <c r="D645">
        <v>7</v>
      </c>
      <c r="E645">
        <v>1</v>
      </c>
      <c r="F645">
        <v>406</v>
      </c>
      <c r="G645">
        <v>422</v>
      </c>
      <c r="H645">
        <v>422</v>
      </c>
    </row>
    <row r="646" spans="1:8" x14ac:dyDescent="0.4">
      <c r="A646" t="s">
        <v>651</v>
      </c>
      <c r="B646">
        <v>1</v>
      </c>
      <c r="C646">
        <v>180257</v>
      </c>
      <c r="D646">
        <v>7</v>
      </c>
      <c r="E646">
        <v>0</v>
      </c>
      <c r="F646">
        <v>180252</v>
      </c>
      <c r="G646">
        <v>180253</v>
      </c>
      <c r="H646">
        <v>180268</v>
      </c>
    </row>
    <row r="647" spans="1:8" x14ac:dyDescent="0.4">
      <c r="A647" t="s">
        <v>652</v>
      </c>
      <c r="B647">
        <v>1</v>
      </c>
      <c r="C647">
        <v>180330</v>
      </c>
      <c r="D647">
        <v>12</v>
      </c>
      <c r="E647">
        <v>0</v>
      </c>
      <c r="F647">
        <v>180315</v>
      </c>
      <c r="G647">
        <v>180330</v>
      </c>
      <c r="H647">
        <v>180346</v>
      </c>
    </row>
    <row r="648" spans="1:8" x14ac:dyDescent="0.4">
      <c r="A648" t="s">
        <v>653</v>
      </c>
      <c r="B648">
        <v>1</v>
      </c>
      <c r="C648">
        <v>180684</v>
      </c>
      <c r="D648">
        <v>26</v>
      </c>
      <c r="E648">
        <v>0</v>
      </c>
      <c r="F648">
        <v>180659</v>
      </c>
      <c r="G648">
        <v>180674</v>
      </c>
      <c r="H648">
        <v>180721</v>
      </c>
    </row>
    <row r="649" spans="1:8" x14ac:dyDescent="0.4">
      <c r="A649" t="s">
        <v>654</v>
      </c>
      <c r="B649">
        <v>1</v>
      </c>
      <c r="C649">
        <v>180330</v>
      </c>
      <c r="D649">
        <v>0</v>
      </c>
      <c r="E649">
        <v>0</v>
      </c>
      <c r="F649">
        <v>180330</v>
      </c>
      <c r="G649">
        <v>180330</v>
      </c>
      <c r="H649">
        <v>180331</v>
      </c>
    </row>
    <row r="650" spans="1:8" x14ac:dyDescent="0.4">
      <c r="A650" t="s">
        <v>655</v>
      </c>
      <c r="B650">
        <v>1</v>
      </c>
      <c r="C650">
        <v>181039</v>
      </c>
      <c r="D650">
        <v>7</v>
      </c>
      <c r="E650">
        <v>0</v>
      </c>
      <c r="F650">
        <v>181034</v>
      </c>
      <c r="G650">
        <v>181034</v>
      </c>
      <c r="H650">
        <v>181049</v>
      </c>
    </row>
    <row r="651" spans="1:8" x14ac:dyDescent="0.4">
      <c r="A651" t="s">
        <v>656</v>
      </c>
      <c r="B651">
        <v>1</v>
      </c>
      <c r="C651">
        <v>47</v>
      </c>
      <c r="D651">
        <v>0</v>
      </c>
      <c r="E651">
        <v>0</v>
      </c>
      <c r="F651">
        <v>47</v>
      </c>
      <c r="G651">
        <v>47</v>
      </c>
      <c r="H651">
        <v>47</v>
      </c>
    </row>
    <row r="652" spans="1:8" x14ac:dyDescent="0.4">
      <c r="A652" t="s">
        <v>657</v>
      </c>
      <c r="B652">
        <v>1</v>
      </c>
      <c r="C652">
        <v>180518</v>
      </c>
      <c r="D652">
        <v>0</v>
      </c>
      <c r="E652">
        <v>0</v>
      </c>
      <c r="F652">
        <v>180518</v>
      </c>
      <c r="G652">
        <v>180518</v>
      </c>
      <c r="H652">
        <v>180518</v>
      </c>
    </row>
    <row r="653" spans="1:8" x14ac:dyDescent="0.4">
      <c r="A653" t="s">
        <v>658</v>
      </c>
      <c r="B653">
        <v>1</v>
      </c>
      <c r="C653">
        <v>180716</v>
      </c>
      <c r="D653">
        <v>36</v>
      </c>
      <c r="E653">
        <v>0</v>
      </c>
      <c r="F653">
        <v>180690</v>
      </c>
      <c r="G653">
        <v>180690</v>
      </c>
      <c r="H653">
        <v>180768</v>
      </c>
    </row>
    <row r="654" spans="1:8" x14ac:dyDescent="0.4">
      <c r="A654" t="s">
        <v>659</v>
      </c>
      <c r="B654">
        <v>1</v>
      </c>
      <c r="C654">
        <v>180527</v>
      </c>
      <c r="D654">
        <v>5</v>
      </c>
      <c r="E654">
        <v>0</v>
      </c>
      <c r="F654">
        <v>180520</v>
      </c>
      <c r="G654">
        <v>180528</v>
      </c>
      <c r="H654">
        <v>180534</v>
      </c>
    </row>
    <row r="655" spans="1:8" x14ac:dyDescent="0.4">
      <c r="A655" t="s">
        <v>660</v>
      </c>
      <c r="B655">
        <v>1</v>
      </c>
      <c r="C655">
        <v>180359</v>
      </c>
      <c r="D655">
        <v>18</v>
      </c>
      <c r="E655">
        <v>0</v>
      </c>
      <c r="F655">
        <v>180346</v>
      </c>
      <c r="G655">
        <v>180347</v>
      </c>
      <c r="H655">
        <v>180385</v>
      </c>
    </row>
    <row r="656" spans="1:8" x14ac:dyDescent="0.4">
      <c r="A656" t="s">
        <v>668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4">
      <c r="A657" t="s">
        <v>669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4">
      <c r="A658" t="s">
        <v>662</v>
      </c>
      <c r="B658">
        <v>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4">
      <c r="A659" t="s">
        <v>663</v>
      </c>
      <c r="B659">
        <v>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4">
      <c r="A660" t="s">
        <v>664</v>
      </c>
      <c r="B660">
        <v>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4">
      <c r="A661" t="s">
        <v>665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4">
      <c r="A662" t="s">
        <v>666</v>
      </c>
      <c r="B662">
        <v>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4">
      <c r="A663" t="s">
        <v>667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4">
      <c r="A664" t="s">
        <v>670</v>
      </c>
      <c r="B664">
        <v>0</v>
      </c>
      <c r="C664">
        <v>422</v>
      </c>
      <c r="D664">
        <v>0</v>
      </c>
      <c r="E664">
        <v>0</v>
      </c>
      <c r="F664">
        <v>422</v>
      </c>
      <c r="G664">
        <v>422</v>
      </c>
      <c r="H664">
        <v>422</v>
      </c>
    </row>
    <row r="665" spans="1:8" x14ac:dyDescent="0.4">
      <c r="A665" t="s">
        <v>671</v>
      </c>
      <c r="B665">
        <v>0</v>
      </c>
      <c r="C665">
        <v>427</v>
      </c>
      <c r="D665">
        <v>7</v>
      </c>
      <c r="E665">
        <v>1</v>
      </c>
      <c r="F665">
        <v>422</v>
      </c>
      <c r="G665">
        <v>422</v>
      </c>
      <c r="H665">
        <v>438</v>
      </c>
    </row>
    <row r="666" spans="1:8" x14ac:dyDescent="0.4">
      <c r="A666" t="s">
        <v>672</v>
      </c>
      <c r="B666">
        <v>3</v>
      </c>
      <c r="C666">
        <v>1036</v>
      </c>
      <c r="D666">
        <v>7</v>
      </c>
      <c r="E666">
        <v>0</v>
      </c>
      <c r="F666">
        <v>1031</v>
      </c>
      <c r="G666">
        <v>1031</v>
      </c>
      <c r="H666">
        <v>1047</v>
      </c>
    </row>
    <row r="667" spans="1:8" x14ac:dyDescent="0.4">
      <c r="A667" t="s">
        <v>673</v>
      </c>
      <c r="B667">
        <v>0</v>
      </c>
      <c r="C667">
        <v>812</v>
      </c>
      <c r="D667">
        <v>0</v>
      </c>
      <c r="E667">
        <v>0</v>
      </c>
      <c r="F667">
        <v>812</v>
      </c>
      <c r="G667">
        <v>813</v>
      </c>
      <c r="H667">
        <v>813</v>
      </c>
    </row>
    <row r="668" spans="1:8" x14ac:dyDescent="0.4">
      <c r="A668" t="s">
        <v>674</v>
      </c>
      <c r="B668">
        <v>0</v>
      </c>
      <c r="C668">
        <v>953</v>
      </c>
      <c r="D668">
        <v>0</v>
      </c>
      <c r="E668">
        <v>0</v>
      </c>
      <c r="F668">
        <v>953</v>
      </c>
      <c r="G668">
        <v>953</v>
      </c>
      <c r="H668">
        <v>953</v>
      </c>
    </row>
    <row r="669" spans="1:8" x14ac:dyDescent="0.4">
      <c r="A669" t="s">
        <v>675</v>
      </c>
      <c r="B669">
        <v>1</v>
      </c>
      <c r="C669">
        <v>890</v>
      </c>
      <c r="D669">
        <v>12</v>
      </c>
      <c r="E669">
        <v>1</v>
      </c>
      <c r="F669">
        <v>875</v>
      </c>
      <c r="G669">
        <v>891</v>
      </c>
      <c r="H669">
        <v>906</v>
      </c>
    </row>
    <row r="670" spans="1:8" x14ac:dyDescent="0.4">
      <c r="A670" t="s">
        <v>676</v>
      </c>
      <c r="B670">
        <v>5</v>
      </c>
      <c r="C670">
        <v>739</v>
      </c>
      <c r="D670">
        <v>7</v>
      </c>
      <c r="E670">
        <v>0</v>
      </c>
      <c r="F670">
        <v>734</v>
      </c>
      <c r="G670">
        <v>734</v>
      </c>
      <c r="H670">
        <v>750</v>
      </c>
    </row>
    <row r="671" spans="1:8" x14ac:dyDescent="0.4">
      <c r="A671" t="s">
        <v>677</v>
      </c>
      <c r="B671">
        <v>2</v>
      </c>
      <c r="C671">
        <v>1583</v>
      </c>
      <c r="D671">
        <v>70</v>
      </c>
      <c r="E671">
        <v>4</v>
      </c>
      <c r="F671">
        <v>1500</v>
      </c>
      <c r="G671">
        <v>1578</v>
      </c>
      <c r="H671">
        <v>1672</v>
      </c>
    </row>
    <row r="672" spans="1:8" x14ac:dyDescent="0.4">
      <c r="A672" t="s">
        <v>678</v>
      </c>
      <c r="B672">
        <v>0</v>
      </c>
      <c r="C672">
        <v>807</v>
      </c>
      <c r="D672">
        <v>7</v>
      </c>
      <c r="E672">
        <v>0</v>
      </c>
      <c r="F672">
        <v>797</v>
      </c>
      <c r="G672">
        <v>812</v>
      </c>
      <c r="H672">
        <v>813</v>
      </c>
    </row>
    <row r="673" spans="1:8" x14ac:dyDescent="0.4">
      <c r="A673" t="s">
        <v>679</v>
      </c>
      <c r="B673">
        <v>0</v>
      </c>
      <c r="C673">
        <v>625</v>
      </c>
      <c r="D673">
        <v>0</v>
      </c>
      <c r="E673">
        <v>0</v>
      </c>
      <c r="F673">
        <v>625</v>
      </c>
      <c r="G673">
        <v>625</v>
      </c>
      <c r="H673">
        <v>625</v>
      </c>
    </row>
    <row r="674" spans="1:8" x14ac:dyDescent="0.4">
      <c r="A674" t="s">
        <v>680</v>
      </c>
      <c r="B674">
        <v>4</v>
      </c>
      <c r="C674">
        <v>953</v>
      </c>
      <c r="D674">
        <v>0</v>
      </c>
      <c r="E674">
        <v>0</v>
      </c>
      <c r="F674">
        <v>953</v>
      </c>
      <c r="G674">
        <v>953</v>
      </c>
      <c r="H674">
        <v>953</v>
      </c>
    </row>
    <row r="675" spans="1:8" x14ac:dyDescent="0.4">
      <c r="A675" t="s">
        <v>681</v>
      </c>
      <c r="B675">
        <v>2</v>
      </c>
      <c r="C675">
        <v>791</v>
      </c>
      <c r="D675">
        <v>7</v>
      </c>
      <c r="E675">
        <v>0</v>
      </c>
      <c r="F675">
        <v>781</v>
      </c>
      <c r="G675">
        <v>796</v>
      </c>
      <c r="H675">
        <v>797</v>
      </c>
    </row>
    <row r="676" spans="1:8" x14ac:dyDescent="0.4">
      <c r="A676" t="s">
        <v>682</v>
      </c>
      <c r="B676">
        <v>6</v>
      </c>
      <c r="C676">
        <v>687</v>
      </c>
      <c r="D676">
        <v>0</v>
      </c>
      <c r="E676">
        <v>0</v>
      </c>
      <c r="F676">
        <v>687</v>
      </c>
      <c r="G676">
        <v>687</v>
      </c>
      <c r="H676">
        <v>688</v>
      </c>
    </row>
    <row r="677" spans="1:8" x14ac:dyDescent="0.4">
      <c r="A677" t="s">
        <v>683</v>
      </c>
      <c r="B677">
        <v>0</v>
      </c>
      <c r="C677">
        <v>614</v>
      </c>
      <c r="D677">
        <v>7</v>
      </c>
      <c r="E677">
        <v>1</v>
      </c>
      <c r="F677">
        <v>609</v>
      </c>
      <c r="G677">
        <v>610</v>
      </c>
      <c r="H677">
        <v>625</v>
      </c>
    </row>
    <row r="678" spans="1:8" x14ac:dyDescent="0.4">
      <c r="A678" t="s">
        <v>684</v>
      </c>
      <c r="B678">
        <v>0</v>
      </c>
      <c r="C678">
        <v>963</v>
      </c>
      <c r="D678">
        <v>7</v>
      </c>
      <c r="E678">
        <v>0</v>
      </c>
      <c r="F678">
        <v>953</v>
      </c>
      <c r="G678">
        <v>968</v>
      </c>
      <c r="H678">
        <v>969</v>
      </c>
    </row>
    <row r="679" spans="1:8" x14ac:dyDescent="0.4">
      <c r="A679" t="s">
        <v>685</v>
      </c>
      <c r="B679">
        <v>1</v>
      </c>
      <c r="C679">
        <v>765</v>
      </c>
      <c r="D679">
        <v>12</v>
      </c>
      <c r="E679">
        <v>1</v>
      </c>
      <c r="F679">
        <v>750</v>
      </c>
      <c r="G679">
        <v>765</v>
      </c>
      <c r="H679">
        <v>781</v>
      </c>
    </row>
    <row r="680" spans="1:8" x14ac:dyDescent="0.4">
      <c r="A680" t="s">
        <v>686</v>
      </c>
      <c r="B680">
        <v>0</v>
      </c>
      <c r="C680">
        <v>781</v>
      </c>
      <c r="D680">
        <v>0</v>
      </c>
      <c r="E680">
        <v>0</v>
      </c>
      <c r="F680">
        <v>781</v>
      </c>
      <c r="G680">
        <v>781</v>
      </c>
      <c r="H680">
        <v>781</v>
      </c>
    </row>
    <row r="681" spans="1:8" x14ac:dyDescent="0.4">
      <c r="A681" t="s">
        <v>687</v>
      </c>
      <c r="B681">
        <v>4</v>
      </c>
      <c r="C681">
        <v>844</v>
      </c>
      <c r="D681">
        <v>0</v>
      </c>
      <c r="E681">
        <v>0</v>
      </c>
      <c r="F681">
        <v>844</v>
      </c>
      <c r="G681">
        <v>844</v>
      </c>
      <c r="H681">
        <v>844</v>
      </c>
    </row>
    <row r="682" spans="1:8" x14ac:dyDescent="0.4">
      <c r="A682" t="s">
        <v>688</v>
      </c>
      <c r="B682">
        <v>0</v>
      </c>
      <c r="C682">
        <v>760</v>
      </c>
      <c r="D682">
        <v>7</v>
      </c>
      <c r="E682">
        <v>0</v>
      </c>
      <c r="F682">
        <v>750</v>
      </c>
      <c r="G682">
        <v>766</v>
      </c>
      <c r="H682">
        <v>766</v>
      </c>
    </row>
    <row r="683" spans="1:8" x14ac:dyDescent="0.4">
      <c r="A683" t="s">
        <v>689</v>
      </c>
      <c r="B683">
        <v>1</v>
      </c>
      <c r="C683">
        <v>666</v>
      </c>
      <c r="D683">
        <v>7</v>
      </c>
      <c r="E683">
        <v>1</v>
      </c>
      <c r="F683">
        <v>656</v>
      </c>
      <c r="G683">
        <v>672</v>
      </c>
      <c r="H683">
        <v>672</v>
      </c>
    </row>
    <row r="684" spans="1:8" x14ac:dyDescent="0.4">
      <c r="A684" t="s">
        <v>690</v>
      </c>
      <c r="B684">
        <v>4</v>
      </c>
      <c r="C684">
        <v>750</v>
      </c>
      <c r="D684">
        <v>0</v>
      </c>
      <c r="E684">
        <v>0</v>
      </c>
      <c r="F684">
        <v>750</v>
      </c>
      <c r="G684">
        <v>750</v>
      </c>
      <c r="H684">
        <v>750</v>
      </c>
    </row>
    <row r="685" spans="1:8" x14ac:dyDescent="0.4">
      <c r="A685" t="s">
        <v>691</v>
      </c>
      <c r="B685">
        <v>1</v>
      </c>
      <c r="C685">
        <v>781</v>
      </c>
      <c r="D685">
        <v>0</v>
      </c>
      <c r="E685">
        <v>0</v>
      </c>
      <c r="F685">
        <v>781</v>
      </c>
      <c r="G685">
        <v>781</v>
      </c>
      <c r="H685">
        <v>781</v>
      </c>
    </row>
    <row r="686" spans="1:8" x14ac:dyDescent="0.4">
      <c r="A686" t="s">
        <v>692</v>
      </c>
      <c r="B686">
        <v>1</v>
      </c>
      <c r="C686">
        <v>807</v>
      </c>
      <c r="D686">
        <v>7</v>
      </c>
      <c r="E686">
        <v>0</v>
      </c>
      <c r="F686">
        <v>797</v>
      </c>
      <c r="G686">
        <v>812</v>
      </c>
      <c r="H686">
        <v>812</v>
      </c>
    </row>
    <row r="687" spans="1:8" x14ac:dyDescent="0.4">
      <c r="A687" t="s">
        <v>695</v>
      </c>
      <c r="B687">
        <v>1</v>
      </c>
      <c r="C687">
        <v>661</v>
      </c>
      <c r="D687">
        <v>7</v>
      </c>
      <c r="E687">
        <v>1</v>
      </c>
      <c r="F687">
        <v>656</v>
      </c>
      <c r="G687">
        <v>657</v>
      </c>
      <c r="H687">
        <v>672</v>
      </c>
    </row>
    <row r="688" spans="1:8" x14ac:dyDescent="0.4">
      <c r="A688" t="s">
        <v>693</v>
      </c>
      <c r="B688">
        <v>0</v>
      </c>
      <c r="C688">
        <v>630</v>
      </c>
      <c r="D688">
        <v>7</v>
      </c>
      <c r="E688">
        <v>1</v>
      </c>
      <c r="F688">
        <v>625</v>
      </c>
      <c r="G688">
        <v>625</v>
      </c>
      <c r="H688">
        <v>640</v>
      </c>
    </row>
    <row r="689" spans="1:8" x14ac:dyDescent="0.4">
      <c r="A689" t="s">
        <v>694</v>
      </c>
      <c r="B689">
        <v>1</v>
      </c>
      <c r="C689">
        <v>635</v>
      </c>
      <c r="D689">
        <v>7</v>
      </c>
      <c r="E689">
        <v>1</v>
      </c>
      <c r="F689">
        <v>625</v>
      </c>
      <c r="G689">
        <v>641</v>
      </c>
      <c r="H689">
        <v>641</v>
      </c>
    </row>
    <row r="690" spans="1:8" x14ac:dyDescent="0.4">
      <c r="A690" t="s">
        <v>696</v>
      </c>
      <c r="B690">
        <v>0</v>
      </c>
      <c r="C690">
        <v>760</v>
      </c>
      <c r="D690">
        <v>7</v>
      </c>
      <c r="E690">
        <v>0</v>
      </c>
      <c r="F690">
        <v>750</v>
      </c>
      <c r="G690">
        <v>765</v>
      </c>
      <c r="H690">
        <v>765</v>
      </c>
    </row>
    <row r="691" spans="1:8" x14ac:dyDescent="0.4">
      <c r="A691" t="s">
        <v>697</v>
      </c>
      <c r="B691">
        <v>1</v>
      </c>
      <c r="C691">
        <v>765</v>
      </c>
      <c r="D691">
        <v>0</v>
      </c>
      <c r="E691">
        <v>0</v>
      </c>
      <c r="F691">
        <v>765</v>
      </c>
      <c r="G691">
        <v>765</v>
      </c>
      <c r="H691">
        <v>766</v>
      </c>
    </row>
    <row r="692" spans="1:8" x14ac:dyDescent="0.4">
      <c r="A692" t="s">
        <v>698</v>
      </c>
      <c r="B692">
        <v>0</v>
      </c>
      <c r="C692">
        <v>849</v>
      </c>
      <c r="D692">
        <v>7</v>
      </c>
      <c r="E692">
        <v>0</v>
      </c>
      <c r="F692">
        <v>844</v>
      </c>
      <c r="G692">
        <v>844</v>
      </c>
      <c r="H692">
        <v>859</v>
      </c>
    </row>
    <row r="693" spans="1:8" x14ac:dyDescent="0.4">
      <c r="A693" t="s">
        <v>699</v>
      </c>
      <c r="B693">
        <v>0</v>
      </c>
      <c r="C693">
        <v>599</v>
      </c>
      <c r="D693">
        <v>7</v>
      </c>
      <c r="E693">
        <v>1</v>
      </c>
      <c r="F693">
        <v>594</v>
      </c>
      <c r="G693">
        <v>594</v>
      </c>
      <c r="H693">
        <v>609</v>
      </c>
    </row>
    <row r="694" spans="1:8" x14ac:dyDescent="0.4">
      <c r="A694" t="s">
        <v>700</v>
      </c>
      <c r="B694">
        <v>1</v>
      </c>
      <c r="C694">
        <v>697</v>
      </c>
      <c r="D694">
        <v>7</v>
      </c>
      <c r="E694">
        <v>1</v>
      </c>
      <c r="F694">
        <v>687</v>
      </c>
      <c r="G694">
        <v>703</v>
      </c>
      <c r="H694">
        <v>703</v>
      </c>
    </row>
    <row r="695" spans="1:8" x14ac:dyDescent="0.4">
      <c r="A695" t="s">
        <v>701</v>
      </c>
      <c r="B695">
        <v>3</v>
      </c>
      <c r="C695">
        <v>708</v>
      </c>
      <c r="D695">
        <v>7</v>
      </c>
      <c r="E695">
        <v>0</v>
      </c>
      <c r="F695">
        <v>703</v>
      </c>
      <c r="G695">
        <v>703</v>
      </c>
      <c r="H695">
        <v>719</v>
      </c>
    </row>
    <row r="696" spans="1:8" x14ac:dyDescent="0.4">
      <c r="A696" t="s">
        <v>702</v>
      </c>
      <c r="B696">
        <v>0</v>
      </c>
      <c r="C696">
        <v>531</v>
      </c>
      <c r="D696">
        <v>0</v>
      </c>
      <c r="E696">
        <v>0</v>
      </c>
      <c r="F696">
        <v>531</v>
      </c>
      <c r="G696">
        <v>531</v>
      </c>
      <c r="H696">
        <v>531</v>
      </c>
    </row>
    <row r="697" spans="1:8" x14ac:dyDescent="0.4">
      <c r="A697" t="s">
        <v>703</v>
      </c>
      <c r="B697">
        <v>1</v>
      </c>
      <c r="C697">
        <v>31</v>
      </c>
      <c r="D697">
        <v>0</v>
      </c>
      <c r="E697">
        <v>0</v>
      </c>
      <c r="F697">
        <v>31</v>
      </c>
      <c r="G697">
        <v>31</v>
      </c>
      <c r="H697">
        <v>31</v>
      </c>
    </row>
    <row r="698" spans="1:8" x14ac:dyDescent="0.4">
      <c r="A698" t="s">
        <v>704</v>
      </c>
      <c r="B698">
        <v>1</v>
      </c>
      <c r="C698">
        <v>604</v>
      </c>
      <c r="D698">
        <v>7</v>
      </c>
      <c r="E698">
        <v>1</v>
      </c>
      <c r="F698">
        <v>594</v>
      </c>
      <c r="G698">
        <v>609</v>
      </c>
      <c r="H698">
        <v>609</v>
      </c>
    </row>
    <row r="699" spans="1:8" x14ac:dyDescent="0.4">
      <c r="A699" t="s">
        <v>705</v>
      </c>
      <c r="B699">
        <v>5</v>
      </c>
      <c r="C699">
        <v>802</v>
      </c>
      <c r="D699">
        <v>7</v>
      </c>
      <c r="E699">
        <v>0</v>
      </c>
      <c r="F699">
        <v>797</v>
      </c>
      <c r="G699">
        <v>797</v>
      </c>
      <c r="H699">
        <v>812</v>
      </c>
    </row>
    <row r="700" spans="1:8" x14ac:dyDescent="0.4">
      <c r="A700" t="s">
        <v>706</v>
      </c>
      <c r="B700">
        <v>3</v>
      </c>
      <c r="C700">
        <v>1068</v>
      </c>
      <c r="D700">
        <v>7</v>
      </c>
      <c r="E700">
        <v>0</v>
      </c>
      <c r="F700">
        <v>1063</v>
      </c>
      <c r="G700">
        <v>1063</v>
      </c>
      <c r="H700">
        <v>1078</v>
      </c>
    </row>
    <row r="701" spans="1:8" x14ac:dyDescent="0.4">
      <c r="A701" t="s">
        <v>707</v>
      </c>
      <c r="B701">
        <v>0</v>
      </c>
      <c r="C701">
        <v>630</v>
      </c>
      <c r="D701">
        <v>7</v>
      </c>
      <c r="E701">
        <v>1</v>
      </c>
      <c r="F701">
        <v>625</v>
      </c>
      <c r="G701">
        <v>625</v>
      </c>
      <c r="H701">
        <v>640</v>
      </c>
    </row>
    <row r="702" spans="1:8" x14ac:dyDescent="0.4">
      <c r="A702" t="s">
        <v>708</v>
      </c>
      <c r="B702">
        <v>0</v>
      </c>
      <c r="C702">
        <v>630</v>
      </c>
      <c r="D702">
        <v>7</v>
      </c>
      <c r="E702">
        <v>1</v>
      </c>
      <c r="F702">
        <v>625</v>
      </c>
      <c r="G702">
        <v>625</v>
      </c>
      <c r="H702">
        <v>640</v>
      </c>
    </row>
    <row r="703" spans="1:8" x14ac:dyDescent="0.4">
      <c r="A703" t="s">
        <v>709</v>
      </c>
      <c r="B703">
        <v>0</v>
      </c>
      <c r="C703">
        <v>812</v>
      </c>
      <c r="D703">
        <v>0</v>
      </c>
      <c r="E703">
        <v>0</v>
      </c>
      <c r="F703">
        <v>812</v>
      </c>
      <c r="G703">
        <v>812</v>
      </c>
      <c r="H703">
        <v>812</v>
      </c>
    </row>
    <row r="704" spans="1:8" x14ac:dyDescent="0.4">
      <c r="A704" t="s">
        <v>710</v>
      </c>
      <c r="B704">
        <v>6</v>
      </c>
      <c r="C704">
        <v>1250</v>
      </c>
      <c r="D704">
        <v>0</v>
      </c>
      <c r="E704">
        <v>0</v>
      </c>
      <c r="F704">
        <v>1250</v>
      </c>
      <c r="G704">
        <v>1250</v>
      </c>
      <c r="H704">
        <v>1250</v>
      </c>
    </row>
    <row r="705" spans="1:8" x14ac:dyDescent="0.4">
      <c r="A705" t="s">
        <v>711</v>
      </c>
      <c r="B705">
        <v>2</v>
      </c>
      <c r="C705">
        <v>813</v>
      </c>
      <c r="D705">
        <v>0</v>
      </c>
      <c r="E705">
        <v>0</v>
      </c>
      <c r="F705">
        <v>813</v>
      </c>
      <c r="G705">
        <v>813</v>
      </c>
      <c r="H705">
        <v>813</v>
      </c>
    </row>
    <row r="706" spans="1:8" x14ac:dyDescent="0.4">
      <c r="A706" t="s">
        <v>712</v>
      </c>
      <c r="B706">
        <v>1</v>
      </c>
      <c r="C706">
        <v>734</v>
      </c>
      <c r="D706">
        <v>0</v>
      </c>
      <c r="E706">
        <v>0</v>
      </c>
      <c r="F706">
        <v>734</v>
      </c>
      <c r="G706">
        <v>735</v>
      </c>
      <c r="H706">
        <v>735</v>
      </c>
    </row>
    <row r="707" spans="1:8" x14ac:dyDescent="0.4">
      <c r="A707" t="s">
        <v>713</v>
      </c>
      <c r="B707">
        <v>1</v>
      </c>
      <c r="C707">
        <v>750</v>
      </c>
      <c r="D707">
        <v>0</v>
      </c>
      <c r="E707">
        <v>0</v>
      </c>
      <c r="F707">
        <v>750</v>
      </c>
      <c r="G707">
        <v>750</v>
      </c>
      <c r="H707">
        <v>750</v>
      </c>
    </row>
    <row r="708" spans="1:8" x14ac:dyDescent="0.4">
      <c r="A708" t="s">
        <v>714</v>
      </c>
      <c r="B708">
        <v>0</v>
      </c>
      <c r="C708">
        <v>890</v>
      </c>
      <c r="D708">
        <v>0</v>
      </c>
      <c r="E708">
        <v>0</v>
      </c>
      <c r="F708">
        <v>890</v>
      </c>
      <c r="G708">
        <v>891</v>
      </c>
      <c r="H708">
        <v>891</v>
      </c>
    </row>
    <row r="709" spans="1:8" x14ac:dyDescent="0.4">
      <c r="A709" t="s">
        <v>715</v>
      </c>
      <c r="B709">
        <v>0</v>
      </c>
      <c r="C709">
        <v>828</v>
      </c>
      <c r="D709">
        <v>0</v>
      </c>
      <c r="E709">
        <v>0</v>
      </c>
      <c r="F709">
        <v>828</v>
      </c>
      <c r="G709">
        <v>828</v>
      </c>
      <c r="H709">
        <v>829</v>
      </c>
    </row>
    <row r="710" spans="1:8" x14ac:dyDescent="0.4">
      <c r="A710" t="s">
        <v>716</v>
      </c>
      <c r="B710">
        <v>0</v>
      </c>
      <c r="C710">
        <v>614</v>
      </c>
      <c r="D710">
        <v>7</v>
      </c>
      <c r="E710">
        <v>1</v>
      </c>
      <c r="F710">
        <v>609</v>
      </c>
      <c r="G710">
        <v>610</v>
      </c>
      <c r="H710">
        <v>625</v>
      </c>
    </row>
    <row r="711" spans="1:8" x14ac:dyDescent="0.4">
      <c r="A711" t="s">
        <v>717</v>
      </c>
      <c r="B711">
        <v>1</v>
      </c>
      <c r="C711">
        <v>828</v>
      </c>
      <c r="D711">
        <v>0</v>
      </c>
      <c r="E711">
        <v>0</v>
      </c>
      <c r="F711">
        <v>828</v>
      </c>
      <c r="G711">
        <v>828</v>
      </c>
      <c r="H711">
        <v>828</v>
      </c>
    </row>
    <row r="712" spans="1:8" x14ac:dyDescent="0.4">
      <c r="A712" t="s">
        <v>718</v>
      </c>
      <c r="B712">
        <v>5</v>
      </c>
      <c r="C712">
        <v>2421</v>
      </c>
      <c r="D712">
        <v>25</v>
      </c>
      <c r="E712">
        <v>1</v>
      </c>
      <c r="F712">
        <v>2390</v>
      </c>
      <c r="G712">
        <v>2422</v>
      </c>
      <c r="H712">
        <v>2453</v>
      </c>
    </row>
    <row r="713" spans="1:8" x14ac:dyDescent="0.4">
      <c r="A713" t="s">
        <v>719</v>
      </c>
      <c r="B713">
        <v>0</v>
      </c>
      <c r="C713">
        <v>703</v>
      </c>
      <c r="D713">
        <v>0</v>
      </c>
      <c r="E713">
        <v>0</v>
      </c>
      <c r="F713">
        <v>703</v>
      </c>
      <c r="G713">
        <v>703</v>
      </c>
      <c r="H713">
        <v>703</v>
      </c>
    </row>
    <row r="714" spans="1:8" x14ac:dyDescent="0.4">
      <c r="A714" t="s">
        <v>720</v>
      </c>
      <c r="B714">
        <v>1</v>
      </c>
      <c r="C714">
        <v>677</v>
      </c>
      <c r="D714">
        <v>7</v>
      </c>
      <c r="E714">
        <v>1</v>
      </c>
      <c r="F714">
        <v>672</v>
      </c>
      <c r="G714">
        <v>672</v>
      </c>
      <c r="H714">
        <v>687</v>
      </c>
    </row>
    <row r="715" spans="1:8" x14ac:dyDescent="0.4">
      <c r="A715" t="s">
        <v>721</v>
      </c>
      <c r="B715">
        <v>0</v>
      </c>
      <c r="C715">
        <v>994</v>
      </c>
      <c r="D715">
        <v>7</v>
      </c>
      <c r="E715">
        <v>0</v>
      </c>
      <c r="F715">
        <v>984</v>
      </c>
      <c r="G715">
        <v>1000</v>
      </c>
      <c r="H715">
        <v>1000</v>
      </c>
    </row>
    <row r="716" spans="1:8" x14ac:dyDescent="0.4">
      <c r="A716" t="s">
        <v>722</v>
      </c>
      <c r="B716">
        <v>0</v>
      </c>
      <c r="C716">
        <v>1036</v>
      </c>
      <c r="D716">
        <v>7</v>
      </c>
      <c r="E716">
        <v>0</v>
      </c>
      <c r="F716">
        <v>1031</v>
      </c>
      <c r="G716">
        <v>1031</v>
      </c>
      <c r="H716">
        <v>1047</v>
      </c>
    </row>
    <row r="717" spans="1:8" x14ac:dyDescent="0.4">
      <c r="A717" t="s">
        <v>723</v>
      </c>
      <c r="B717">
        <v>0</v>
      </c>
      <c r="C717">
        <v>796</v>
      </c>
      <c r="D717">
        <v>0</v>
      </c>
      <c r="E717">
        <v>0</v>
      </c>
      <c r="F717">
        <v>796</v>
      </c>
      <c r="G717">
        <v>797</v>
      </c>
      <c r="H717">
        <v>797</v>
      </c>
    </row>
    <row r="718" spans="1:8" x14ac:dyDescent="0.4">
      <c r="A718" t="s">
        <v>724</v>
      </c>
      <c r="B718">
        <v>1</v>
      </c>
      <c r="C718">
        <v>859</v>
      </c>
      <c r="D718">
        <v>0</v>
      </c>
      <c r="E718">
        <v>0</v>
      </c>
      <c r="F718">
        <v>859</v>
      </c>
      <c r="G718">
        <v>859</v>
      </c>
      <c r="H718">
        <v>860</v>
      </c>
    </row>
    <row r="719" spans="1:8" x14ac:dyDescent="0.4">
      <c r="A719" t="s">
        <v>725</v>
      </c>
      <c r="B719">
        <v>0</v>
      </c>
      <c r="C719">
        <v>1031</v>
      </c>
      <c r="D719">
        <v>0</v>
      </c>
      <c r="E719">
        <v>0</v>
      </c>
      <c r="F719">
        <v>1031</v>
      </c>
      <c r="G719">
        <v>1031</v>
      </c>
      <c r="H719">
        <v>1031</v>
      </c>
    </row>
    <row r="720" spans="1:8" x14ac:dyDescent="0.4">
      <c r="A720" t="s">
        <v>726</v>
      </c>
      <c r="B720">
        <v>6</v>
      </c>
      <c r="C720">
        <v>1875</v>
      </c>
      <c r="D720">
        <v>13</v>
      </c>
      <c r="E720">
        <v>0</v>
      </c>
      <c r="F720">
        <v>1859</v>
      </c>
      <c r="G720">
        <v>1875</v>
      </c>
      <c r="H720">
        <v>1891</v>
      </c>
    </row>
    <row r="721" spans="1:8" x14ac:dyDescent="0.4">
      <c r="A721" t="s">
        <v>727</v>
      </c>
      <c r="B721">
        <v>2</v>
      </c>
      <c r="C721">
        <v>937</v>
      </c>
      <c r="D721">
        <v>0</v>
      </c>
      <c r="E721">
        <v>0</v>
      </c>
      <c r="F721">
        <v>937</v>
      </c>
      <c r="G721">
        <v>937</v>
      </c>
      <c r="H721">
        <v>937</v>
      </c>
    </row>
    <row r="722" spans="1:8" x14ac:dyDescent="0.4">
      <c r="A722" t="s">
        <v>728</v>
      </c>
      <c r="B722">
        <v>0</v>
      </c>
      <c r="C722">
        <v>968</v>
      </c>
      <c r="D722">
        <v>12</v>
      </c>
      <c r="E722">
        <v>1</v>
      </c>
      <c r="F722">
        <v>953</v>
      </c>
      <c r="G722">
        <v>969</v>
      </c>
      <c r="H722">
        <v>984</v>
      </c>
    </row>
    <row r="723" spans="1:8" x14ac:dyDescent="0.4">
      <c r="A723" t="s">
        <v>729</v>
      </c>
      <c r="B723">
        <v>0</v>
      </c>
      <c r="C723">
        <v>718</v>
      </c>
      <c r="D723">
        <v>0</v>
      </c>
      <c r="E723">
        <v>0</v>
      </c>
      <c r="F723">
        <v>718</v>
      </c>
      <c r="G723">
        <v>719</v>
      </c>
      <c r="H723">
        <v>719</v>
      </c>
    </row>
    <row r="724" spans="1:8" x14ac:dyDescent="0.4">
      <c r="A724" t="s">
        <v>730</v>
      </c>
      <c r="B724">
        <v>0</v>
      </c>
      <c r="C724">
        <v>1135</v>
      </c>
      <c r="D724">
        <v>7</v>
      </c>
      <c r="E724">
        <v>0</v>
      </c>
      <c r="F724">
        <v>1125</v>
      </c>
      <c r="G724">
        <v>1140</v>
      </c>
      <c r="H724">
        <v>1141</v>
      </c>
    </row>
    <row r="725" spans="1:8" x14ac:dyDescent="0.4">
      <c r="A725" t="s">
        <v>731</v>
      </c>
      <c r="B725">
        <v>0</v>
      </c>
      <c r="C725">
        <v>802</v>
      </c>
      <c r="D725">
        <v>7</v>
      </c>
      <c r="E725">
        <v>0</v>
      </c>
      <c r="F725">
        <v>797</v>
      </c>
      <c r="G725">
        <v>797</v>
      </c>
      <c r="H725">
        <v>812</v>
      </c>
    </row>
    <row r="726" spans="1:8" x14ac:dyDescent="0.4">
      <c r="A726" t="s">
        <v>732</v>
      </c>
      <c r="B726">
        <v>1</v>
      </c>
      <c r="C726">
        <v>880</v>
      </c>
      <c r="D726">
        <v>7</v>
      </c>
      <c r="E726">
        <v>0</v>
      </c>
      <c r="F726">
        <v>875</v>
      </c>
      <c r="G726">
        <v>875</v>
      </c>
      <c r="H726">
        <v>890</v>
      </c>
    </row>
    <row r="727" spans="1:8" x14ac:dyDescent="0.4">
      <c r="A727" t="s">
        <v>733</v>
      </c>
      <c r="B727">
        <v>3</v>
      </c>
      <c r="C727">
        <v>979</v>
      </c>
      <c r="D727">
        <v>7</v>
      </c>
      <c r="E727">
        <v>0</v>
      </c>
      <c r="F727">
        <v>969</v>
      </c>
      <c r="G727">
        <v>984</v>
      </c>
      <c r="H727">
        <v>984</v>
      </c>
    </row>
    <row r="728" spans="1:8" x14ac:dyDescent="0.4">
      <c r="A728" t="s">
        <v>734</v>
      </c>
      <c r="B728">
        <v>2</v>
      </c>
      <c r="C728">
        <v>625</v>
      </c>
      <c r="D728">
        <v>0</v>
      </c>
      <c r="E728">
        <v>0</v>
      </c>
      <c r="F728">
        <v>625</v>
      </c>
      <c r="G728">
        <v>625</v>
      </c>
      <c r="H728">
        <v>625</v>
      </c>
    </row>
    <row r="729" spans="1:8" x14ac:dyDescent="0.4">
      <c r="A729" t="s">
        <v>735</v>
      </c>
      <c r="B729">
        <v>0</v>
      </c>
      <c r="C729">
        <v>926</v>
      </c>
      <c r="D729">
        <v>7</v>
      </c>
      <c r="E729">
        <v>0</v>
      </c>
      <c r="F729">
        <v>921</v>
      </c>
      <c r="G729">
        <v>922</v>
      </c>
      <c r="H729">
        <v>937</v>
      </c>
    </row>
    <row r="730" spans="1:8" x14ac:dyDescent="0.4">
      <c r="A730" t="s">
        <v>736</v>
      </c>
      <c r="B730">
        <v>1</v>
      </c>
      <c r="C730">
        <v>1390</v>
      </c>
      <c r="D730">
        <v>12</v>
      </c>
      <c r="E730">
        <v>0</v>
      </c>
      <c r="F730">
        <v>1375</v>
      </c>
      <c r="G730">
        <v>1390</v>
      </c>
      <c r="H730">
        <v>1406</v>
      </c>
    </row>
    <row r="731" spans="1:8" x14ac:dyDescent="0.4">
      <c r="A731" t="s">
        <v>737</v>
      </c>
      <c r="B731">
        <v>0</v>
      </c>
      <c r="C731">
        <v>906</v>
      </c>
      <c r="D731">
        <v>0</v>
      </c>
      <c r="E731">
        <v>0</v>
      </c>
      <c r="F731">
        <v>906</v>
      </c>
      <c r="G731">
        <v>906</v>
      </c>
      <c r="H731">
        <v>906</v>
      </c>
    </row>
    <row r="732" spans="1:8" x14ac:dyDescent="0.4">
      <c r="A732" t="s">
        <v>738</v>
      </c>
      <c r="B732">
        <v>0</v>
      </c>
      <c r="C732">
        <v>1797</v>
      </c>
      <c r="D732">
        <v>12</v>
      </c>
      <c r="E732">
        <v>0</v>
      </c>
      <c r="F732">
        <v>1782</v>
      </c>
      <c r="G732">
        <v>1797</v>
      </c>
      <c r="H732">
        <v>1813</v>
      </c>
    </row>
    <row r="733" spans="1:8" x14ac:dyDescent="0.4">
      <c r="A733" t="s">
        <v>739</v>
      </c>
      <c r="B733">
        <v>0</v>
      </c>
      <c r="C733">
        <v>1317</v>
      </c>
      <c r="D733">
        <v>14</v>
      </c>
      <c r="E733">
        <v>1</v>
      </c>
      <c r="F733">
        <v>1297</v>
      </c>
      <c r="G733">
        <v>1328</v>
      </c>
      <c r="H733">
        <v>1328</v>
      </c>
    </row>
    <row r="734" spans="1:8" x14ac:dyDescent="0.4">
      <c r="A734" t="s">
        <v>740</v>
      </c>
      <c r="B734">
        <v>0</v>
      </c>
      <c r="C734">
        <v>1271</v>
      </c>
      <c r="D734">
        <v>7</v>
      </c>
      <c r="E734">
        <v>0</v>
      </c>
      <c r="F734">
        <v>1266</v>
      </c>
      <c r="G734">
        <v>1266</v>
      </c>
      <c r="H734">
        <v>1281</v>
      </c>
    </row>
    <row r="735" spans="1:8" x14ac:dyDescent="0.4">
      <c r="A735" t="s">
        <v>741</v>
      </c>
      <c r="B735">
        <v>0</v>
      </c>
      <c r="C735">
        <v>1072</v>
      </c>
      <c r="D735">
        <v>15</v>
      </c>
      <c r="E735">
        <v>1</v>
      </c>
      <c r="F735">
        <v>1062</v>
      </c>
      <c r="G735">
        <v>1062</v>
      </c>
      <c r="H735">
        <v>1094</v>
      </c>
    </row>
    <row r="736" spans="1:8" x14ac:dyDescent="0.4">
      <c r="A736" t="s">
        <v>742</v>
      </c>
      <c r="B736">
        <v>1</v>
      </c>
      <c r="C736">
        <v>917</v>
      </c>
      <c r="D736">
        <v>7</v>
      </c>
      <c r="E736">
        <v>0</v>
      </c>
      <c r="F736">
        <v>907</v>
      </c>
      <c r="G736">
        <v>922</v>
      </c>
      <c r="H736">
        <v>922</v>
      </c>
    </row>
    <row r="737" spans="1:8" x14ac:dyDescent="0.4">
      <c r="A737" t="s">
        <v>743</v>
      </c>
      <c r="B737">
        <v>3</v>
      </c>
      <c r="C737">
        <v>796</v>
      </c>
      <c r="D737">
        <v>0</v>
      </c>
      <c r="E737">
        <v>0</v>
      </c>
      <c r="F737">
        <v>796</v>
      </c>
      <c r="G737">
        <v>797</v>
      </c>
      <c r="H737">
        <v>797</v>
      </c>
    </row>
    <row r="738" spans="1:8" x14ac:dyDescent="0.4">
      <c r="A738" t="s">
        <v>745</v>
      </c>
      <c r="B738">
        <v>3</v>
      </c>
      <c r="C738">
        <v>942</v>
      </c>
      <c r="D738">
        <v>7</v>
      </c>
      <c r="E738">
        <v>0</v>
      </c>
      <c r="F738">
        <v>937</v>
      </c>
      <c r="G738">
        <v>938</v>
      </c>
      <c r="H738">
        <v>953</v>
      </c>
    </row>
    <row r="739" spans="1:8" x14ac:dyDescent="0.4">
      <c r="A739" t="s">
        <v>744</v>
      </c>
      <c r="B739">
        <v>1</v>
      </c>
      <c r="C739">
        <v>1349</v>
      </c>
      <c r="D739">
        <v>7</v>
      </c>
      <c r="E739">
        <v>0</v>
      </c>
      <c r="F739">
        <v>1344</v>
      </c>
      <c r="G739">
        <v>1344</v>
      </c>
      <c r="H739">
        <v>1359</v>
      </c>
    </row>
    <row r="740" spans="1:8" x14ac:dyDescent="0.4">
      <c r="A740" t="s">
        <v>746</v>
      </c>
      <c r="B740">
        <v>1</v>
      </c>
      <c r="C740">
        <v>1119</v>
      </c>
      <c r="D740">
        <v>7</v>
      </c>
      <c r="E740">
        <v>0</v>
      </c>
      <c r="F740">
        <v>1109</v>
      </c>
      <c r="G740">
        <v>1125</v>
      </c>
      <c r="H740">
        <v>1125</v>
      </c>
    </row>
    <row r="741" spans="1:8" x14ac:dyDescent="0.4">
      <c r="A741" t="s">
        <v>747</v>
      </c>
      <c r="B741">
        <v>0</v>
      </c>
      <c r="C741">
        <v>812</v>
      </c>
      <c r="D741">
        <v>0</v>
      </c>
      <c r="E741">
        <v>0</v>
      </c>
      <c r="F741">
        <v>812</v>
      </c>
      <c r="G741">
        <v>812</v>
      </c>
      <c r="H741">
        <v>813</v>
      </c>
    </row>
    <row r="742" spans="1:8" x14ac:dyDescent="0.4">
      <c r="A742" t="s">
        <v>748</v>
      </c>
      <c r="B742">
        <v>0</v>
      </c>
      <c r="C742">
        <v>677</v>
      </c>
      <c r="D742">
        <v>7</v>
      </c>
      <c r="E742">
        <v>1</v>
      </c>
      <c r="F742">
        <v>672</v>
      </c>
      <c r="G742">
        <v>672</v>
      </c>
      <c r="H742">
        <v>687</v>
      </c>
    </row>
    <row r="743" spans="1:8" x14ac:dyDescent="0.4">
      <c r="A743" t="s">
        <v>749</v>
      </c>
      <c r="B743">
        <v>2</v>
      </c>
      <c r="C743">
        <v>828</v>
      </c>
      <c r="D743">
        <v>0</v>
      </c>
      <c r="E743">
        <v>0</v>
      </c>
      <c r="F743">
        <v>828</v>
      </c>
      <c r="G743">
        <v>828</v>
      </c>
      <c r="H743">
        <v>828</v>
      </c>
    </row>
    <row r="744" spans="1:8" x14ac:dyDescent="0.4">
      <c r="A744" t="s">
        <v>750</v>
      </c>
      <c r="B744">
        <v>1</v>
      </c>
      <c r="C744">
        <v>817</v>
      </c>
      <c r="D744">
        <v>7</v>
      </c>
      <c r="E744">
        <v>0</v>
      </c>
      <c r="F744">
        <v>812</v>
      </c>
      <c r="G744">
        <v>812</v>
      </c>
      <c r="H744">
        <v>828</v>
      </c>
    </row>
    <row r="745" spans="1:8" x14ac:dyDescent="0.4">
      <c r="A745" t="s">
        <v>751</v>
      </c>
      <c r="B745">
        <v>1</v>
      </c>
      <c r="C745">
        <v>713</v>
      </c>
      <c r="D745">
        <v>7</v>
      </c>
      <c r="E745">
        <v>0</v>
      </c>
      <c r="F745">
        <v>703</v>
      </c>
      <c r="G745">
        <v>718</v>
      </c>
      <c r="H745">
        <v>719</v>
      </c>
    </row>
    <row r="746" spans="1:8" x14ac:dyDescent="0.4">
      <c r="A746" t="s">
        <v>752</v>
      </c>
      <c r="B746">
        <v>3</v>
      </c>
      <c r="C746">
        <v>546</v>
      </c>
      <c r="D746">
        <v>0</v>
      </c>
      <c r="E746">
        <v>0</v>
      </c>
      <c r="F746">
        <v>546</v>
      </c>
      <c r="G746">
        <v>547</v>
      </c>
      <c r="H746">
        <v>547</v>
      </c>
    </row>
    <row r="747" spans="1:8" x14ac:dyDescent="0.4">
      <c r="A747" t="s">
        <v>753</v>
      </c>
      <c r="B747">
        <v>1</v>
      </c>
      <c r="C747">
        <v>619</v>
      </c>
      <c r="D747">
        <v>7</v>
      </c>
      <c r="E747">
        <v>1</v>
      </c>
      <c r="F747">
        <v>609</v>
      </c>
      <c r="G747">
        <v>625</v>
      </c>
      <c r="H747">
        <v>625</v>
      </c>
    </row>
    <row r="748" spans="1:8" x14ac:dyDescent="0.4">
      <c r="A748" t="s">
        <v>754</v>
      </c>
      <c r="B748">
        <v>1</v>
      </c>
      <c r="C748">
        <v>729</v>
      </c>
      <c r="D748">
        <v>7</v>
      </c>
      <c r="E748">
        <v>0</v>
      </c>
      <c r="F748">
        <v>719</v>
      </c>
      <c r="G748">
        <v>734</v>
      </c>
      <c r="H748">
        <v>734</v>
      </c>
    </row>
    <row r="749" spans="1:8" x14ac:dyDescent="0.4">
      <c r="A749" t="s">
        <v>755</v>
      </c>
      <c r="B749">
        <v>1</v>
      </c>
      <c r="C749">
        <v>688</v>
      </c>
      <c r="D749">
        <v>0</v>
      </c>
      <c r="E749">
        <v>0</v>
      </c>
      <c r="F749">
        <v>688</v>
      </c>
      <c r="G749">
        <v>688</v>
      </c>
      <c r="H749">
        <v>688</v>
      </c>
    </row>
    <row r="750" spans="1:8" x14ac:dyDescent="0.4">
      <c r="A750" t="s">
        <v>756</v>
      </c>
      <c r="B750">
        <v>0</v>
      </c>
      <c r="C750">
        <v>604</v>
      </c>
      <c r="D750">
        <v>7</v>
      </c>
      <c r="E750">
        <v>1</v>
      </c>
      <c r="F750">
        <v>594</v>
      </c>
      <c r="G750">
        <v>609</v>
      </c>
      <c r="H750">
        <v>609</v>
      </c>
    </row>
    <row r="751" spans="1:8" x14ac:dyDescent="0.4">
      <c r="A751" t="s">
        <v>757</v>
      </c>
      <c r="B751">
        <v>4</v>
      </c>
      <c r="C751">
        <v>703</v>
      </c>
      <c r="D751">
        <v>0</v>
      </c>
      <c r="E751">
        <v>0</v>
      </c>
      <c r="F751">
        <v>703</v>
      </c>
      <c r="G751">
        <v>703</v>
      </c>
      <c r="H751">
        <v>703</v>
      </c>
    </row>
    <row r="752" spans="1:8" x14ac:dyDescent="0.4">
      <c r="A752" t="s">
        <v>758</v>
      </c>
      <c r="B752">
        <v>3</v>
      </c>
      <c r="C752">
        <v>630</v>
      </c>
      <c r="D752">
        <v>7</v>
      </c>
      <c r="E752">
        <v>1</v>
      </c>
      <c r="F752">
        <v>625</v>
      </c>
      <c r="G752">
        <v>625</v>
      </c>
      <c r="H752">
        <v>640</v>
      </c>
    </row>
    <row r="753" spans="1:8" x14ac:dyDescent="0.4">
      <c r="A753" t="s">
        <v>759</v>
      </c>
      <c r="B753">
        <v>0</v>
      </c>
      <c r="C753">
        <v>953</v>
      </c>
      <c r="D753">
        <v>0</v>
      </c>
      <c r="E753">
        <v>0</v>
      </c>
      <c r="F753">
        <v>953</v>
      </c>
      <c r="G753">
        <v>953</v>
      </c>
      <c r="H753">
        <v>953</v>
      </c>
    </row>
    <row r="754" spans="1:8" x14ac:dyDescent="0.4">
      <c r="A754" t="s">
        <v>760</v>
      </c>
      <c r="B754">
        <v>9</v>
      </c>
      <c r="C754">
        <v>2396</v>
      </c>
      <c r="D754">
        <v>14</v>
      </c>
      <c r="E754">
        <v>0</v>
      </c>
      <c r="F754">
        <v>2375</v>
      </c>
      <c r="G754">
        <v>2406</v>
      </c>
      <c r="H754">
        <v>2407</v>
      </c>
    </row>
    <row r="755" spans="1:8" x14ac:dyDescent="0.4">
      <c r="A755" t="s">
        <v>761</v>
      </c>
      <c r="B755">
        <v>3</v>
      </c>
      <c r="C755">
        <v>531</v>
      </c>
      <c r="D755">
        <v>0</v>
      </c>
      <c r="E755">
        <v>0</v>
      </c>
      <c r="F755">
        <v>531</v>
      </c>
      <c r="G755">
        <v>531</v>
      </c>
      <c r="H755">
        <v>531</v>
      </c>
    </row>
    <row r="756" spans="1:8" x14ac:dyDescent="0.4">
      <c r="A756" t="s">
        <v>762</v>
      </c>
      <c r="B756">
        <v>0</v>
      </c>
      <c r="C756">
        <v>630</v>
      </c>
      <c r="D756">
        <v>7</v>
      </c>
      <c r="E756">
        <v>1</v>
      </c>
      <c r="F756">
        <v>625</v>
      </c>
      <c r="G756">
        <v>625</v>
      </c>
      <c r="H756">
        <v>641</v>
      </c>
    </row>
    <row r="757" spans="1:8" x14ac:dyDescent="0.4">
      <c r="A757" t="s">
        <v>763</v>
      </c>
      <c r="B757">
        <v>1</v>
      </c>
      <c r="C757">
        <v>718</v>
      </c>
      <c r="D757">
        <v>0</v>
      </c>
      <c r="E757">
        <v>0</v>
      </c>
      <c r="F757">
        <v>718</v>
      </c>
      <c r="G757">
        <v>719</v>
      </c>
      <c r="H757">
        <v>719</v>
      </c>
    </row>
    <row r="758" spans="1:8" x14ac:dyDescent="0.4">
      <c r="A758" t="s">
        <v>764</v>
      </c>
      <c r="B758">
        <v>4</v>
      </c>
      <c r="C758">
        <v>1489</v>
      </c>
      <c r="D758">
        <v>7</v>
      </c>
      <c r="E758">
        <v>0</v>
      </c>
      <c r="F758">
        <v>1484</v>
      </c>
      <c r="G758">
        <v>1484</v>
      </c>
      <c r="H758">
        <v>1499</v>
      </c>
    </row>
    <row r="759" spans="1:8" x14ac:dyDescent="0.4">
      <c r="A759" t="s">
        <v>765</v>
      </c>
      <c r="B759">
        <v>1</v>
      </c>
      <c r="C759">
        <v>880</v>
      </c>
      <c r="D759">
        <v>7</v>
      </c>
      <c r="E759">
        <v>0</v>
      </c>
      <c r="F759">
        <v>875</v>
      </c>
      <c r="G759">
        <v>875</v>
      </c>
      <c r="H759">
        <v>890</v>
      </c>
    </row>
    <row r="760" spans="1:8" x14ac:dyDescent="0.4">
      <c r="A760" t="s">
        <v>766</v>
      </c>
      <c r="B760">
        <v>2</v>
      </c>
      <c r="C760">
        <v>765</v>
      </c>
      <c r="D760">
        <v>0</v>
      </c>
      <c r="E760">
        <v>0</v>
      </c>
      <c r="F760">
        <v>765</v>
      </c>
      <c r="G760">
        <v>765</v>
      </c>
      <c r="H760">
        <v>766</v>
      </c>
    </row>
    <row r="761" spans="1:8" x14ac:dyDescent="0.4">
      <c r="A761" t="s">
        <v>767</v>
      </c>
      <c r="B761">
        <v>2</v>
      </c>
      <c r="C761">
        <v>864</v>
      </c>
      <c r="D761">
        <v>7</v>
      </c>
      <c r="E761">
        <v>0</v>
      </c>
      <c r="F761">
        <v>859</v>
      </c>
      <c r="G761">
        <v>859</v>
      </c>
      <c r="H761">
        <v>875</v>
      </c>
    </row>
    <row r="762" spans="1:8" x14ac:dyDescent="0.4">
      <c r="A762" t="s">
        <v>768</v>
      </c>
      <c r="B762">
        <v>0</v>
      </c>
      <c r="C762">
        <v>531</v>
      </c>
      <c r="D762">
        <v>0</v>
      </c>
      <c r="E762">
        <v>0</v>
      </c>
      <c r="F762">
        <v>531</v>
      </c>
      <c r="G762">
        <v>532</v>
      </c>
      <c r="H762">
        <v>532</v>
      </c>
    </row>
    <row r="763" spans="1:8" x14ac:dyDescent="0.4">
      <c r="A763" t="s">
        <v>770</v>
      </c>
      <c r="B763">
        <v>0</v>
      </c>
      <c r="C763">
        <v>1343</v>
      </c>
      <c r="D763">
        <v>22</v>
      </c>
      <c r="E763">
        <v>1</v>
      </c>
      <c r="F763">
        <v>1312</v>
      </c>
      <c r="G763">
        <v>1359</v>
      </c>
      <c r="H763">
        <v>1359</v>
      </c>
    </row>
    <row r="764" spans="1:8" x14ac:dyDescent="0.4">
      <c r="A764" t="s">
        <v>769</v>
      </c>
      <c r="B764">
        <v>0</v>
      </c>
      <c r="C764">
        <v>901</v>
      </c>
      <c r="D764">
        <v>7</v>
      </c>
      <c r="E764">
        <v>0</v>
      </c>
      <c r="F764">
        <v>891</v>
      </c>
      <c r="G764">
        <v>906</v>
      </c>
      <c r="H764">
        <v>906</v>
      </c>
    </row>
    <row r="765" spans="1:8" x14ac:dyDescent="0.4">
      <c r="A765" t="s">
        <v>771</v>
      </c>
      <c r="B765">
        <v>0</v>
      </c>
      <c r="C765">
        <v>958</v>
      </c>
      <c r="D765">
        <v>7</v>
      </c>
      <c r="E765">
        <v>0</v>
      </c>
      <c r="F765">
        <v>953</v>
      </c>
      <c r="G765">
        <v>953</v>
      </c>
      <c r="H765">
        <v>969</v>
      </c>
    </row>
    <row r="766" spans="1:8" x14ac:dyDescent="0.4">
      <c r="A766" t="s">
        <v>772</v>
      </c>
      <c r="B766">
        <v>0</v>
      </c>
      <c r="C766">
        <v>838</v>
      </c>
      <c r="D766">
        <v>7</v>
      </c>
      <c r="E766">
        <v>0</v>
      </c>
      <c r="F766">
        <v>828</v>
      </c>
      <c r="G766">
        <v>844</v>
      </c>
      <c r="H766">
        <v>844</v>
      </c>
    </row>
    <row r="767" spans="1:8" x14ac:dyDescent="0.4">
      <c r="A767" t="s">
        <v>773</v>
      </c>
      <c r="B767">
        <v>0</v>
      </c>
      <c r="C767">
        <v>1063</v>
      </c>
      <c r="D767">
        <v>0</v>
      </c>
      <c r="E767">
        <v>0</v>
      </c>
      <c r="F767">
        <v>1063</v>
      </c>
      <c r="G767">
        <v>1063</v>
      </c>
      <c r="H767">
        <v>1063</v>
      </c>
    </row>
    <row r="768" spans="1:8" x14ac:dyDescent="0.4">
      <c r="A768" t="s">
        <v>774</v>
      </c>
      <c r="B768">
        <v>0</v>
      </c>
      <c r="C768">
        <v>844</v>
      </c>
      <c r="D768">
        <v>0</v>
      </c>
      <c r="E768">
        <v>0</v>
      </c>
      <c r="F768">
        <v>844</v>
      </c>
      <c r="G768">
        <v>844</v>
      </c>
      <c r="H768">
        <v>844</v>
      </c>
    </row>
    <row r="769" spans="1:8" x14ac:dyDescent="0.4">
      <c r="A769" t="s">
        <v>775</v>
      </c>
      <c r="B769">
        <v>0</v>
      </c>
      <c r="C769">
        <v>2067</v>
      </c>
      <c r="D769">
        <v>7</v>
      </c>
      <c r="E769">
        <v>0</v>
      </c>
      <c r="F769">
        <v>2062</v>
      </c>
      <c r="G769">
        <v>2063</v>
      </c>
      <c r="H769">
        <v>2078</v>
      </c>
    </row>
    <row r="770" spans="1:8" x14ac:dyDescent="0.4">
      <c r="A770" t="s">
        <v>776</v>
      </c>
      <c r="B770">
        <v>0</v>
      </c>
      <c r="C770">
        <v>974</v>
      </c>
      <c r="D770">
        <v>7</v>
      </c>
      <c r="E770">
        <v>0</v>
      </c>
      <c r="F770">
        <v>969</v>
      </c>
      <c r="G770">
        <v>969</v>
      </c>
      <c r="H770">
        <v>985</v>
      </c>
    </row>
    <row r="771" spans="1:8" x14ac:dyDescent="0.4">
      <c r="A771" t="s">
        <v>777</v>
      </c>
      <c r="B771">
        <v>0</v>
      </c>
      <c r="C771">
        <v>1432</v>
      </c>
      <c r="D771">
        <v>7</v>
      </c>
      <c r="E771">
        <v>0</v>
      </c>
      <c r="F771">
        <v>1422</v>
      </c>
      <c r="G771">
        <v>1437</v>
      </c>
      <c r="H771">
        <v>1437</v>
      </c>
    </row>
    <row r="772" spans="1:8" x14ac:dyDescent="0.4">
      <c r="A772" t="s">
        <v>778</v>
      </c>
      <c r="B772">
        <v>0</v>
      </c>
      <c r="C772">
        <v>833</v>
      </c>
      <c r="D772">
        <v>7</v>
      </c>
      <c r="E772">
        <v>0</v>
      </c>
      <c r="F772">
        <v>828</v>
      </c>
      <c r="G772">
        <v>829</v>
      </c>
      <c r="H772">
        <v>844</v>
      </c>
    </row>
    <row r="773" spans="1:8" x14ac:dyDescent="0.4">
      <c r="A773" t="s">
        <v>779</v>
      </c>
      <c r="B773">
        <v>0</v>
      </c>
      <c r="C773">
        <v>812</v>
      </c>
      <c r="D773">
        <v>0</v>
      </c>
      <c r="E773">
        <v>0</v>
      </c>
      <c r="F773">
        <v>812</v>
      </c>
      <c r="G773">
        <v>812</v>
      </c>
      <c r="H773">
        <v>813</v>
      </c>
    </row>
    <row r="774" spans="1:8" x14ac:dyDescent="0.4">
      <c r="A774" t="s">
        <v>780</v>
      </c>
      <c r="B774">
        <v>0</v>
      </c>
      <c r="C774">
        <v>1489</v>
      </c>
      <c r="D774">
        <v>19</v>
      </c>
      <c r="E774">
        <v>1</v>
      </c>
      <c r="F774">
        <v>1469</v>
      </c>
      <c r="G774">
        <v>1484</v>
      </c>
      <c r="H774">
        <v>1515</v>
      </c>
    </row>
    <row r="775" spans="1:8" x14ac:dyDescent="0.4">
      <c r="A775" t="s">
        <v>798</v>
      </c>
      <c r="B775">
        <v>0</v>
      </c>
      <c r="C775">
        <v>786</v>
      </c>
      <c r="D775">
        <v>7</v>
      </c>
      <c r="E775">
        <v>0</v>
      </c>
      <c r="F775">
        <v>781</v>
      </c>
      <c r="G775">
        <v>781</v>
      </c>
      <c r="H775">
        <v>797</v>
      </c>
    </row>
    <row r="776" spans="1:8" x14ac:dyDescent="0.4">
      <c r="A776" t="s">
        <v>799</v>
      </c>
      <c r="B776">
        <v>0</v>
      </c>
      <c r="C776">
        <v>1864</v>
      </c>
      <c r="D776">
        <v>7</v>
      </c>
      <c r="E776">
        <v>0</v>
      </c>
      <c r="F776">
        <v>1859</v>
      </c>
      <c r="G776">
        <v>1860</v>
      </c>
      <c r="H776">
        <v>1875</v>
      </c>
    </row>
    <row r="777" spans="1:8" x14ac:dyDescent="0.4">
      <c r="A777" t="s">
        <v>800</v>
      </c>
      <c r="B777">
        <v>0</v>
      </c>
      <c r="C777">
        <v>1655</v>
      </c>
      <c r="D777">
        <v>12</v>
      </c>
      <c r="E777">
        <v>0</v>
      </c>
      <c r="F777">
        <v>1640</v>
      </c>
      <c r="G777">
        <v>1656</v>
      </c>
      <c r="H777">
        <v>1671</v>
      </c>
    </row>
    <row r="778" spans="1:8" x14ac:dyDescent="0.4">
      <c r="A778" t="s">
        <v>801</v>
      </c>
      <c r="B778">
        <v>1</v>
      </c>
      <c r="C778">
        <v>1661</v>
      </c>
      <c r="D778">
        <v>7</v>
      </c>
      <c r="E778">
        <v>0</v>
      </c>
      <c r="F778">
        <v>1656</v>
      </c>
      <c r="G778">
        <v>1657</v>
      </c>
      <c r="H778">
        <v>1672</v>
      </c>
    </row>
    <row r="779" spans="1:8" x14ac:dyDescent="0.4">
      <c r="A779" t="s">
        <v>802</v>
      </c>
      <c r="B779">
        <v>0</v>
      </c>
      <c r="C779">
        <v>2973</v>
      </c>
      <c r="D779">
        <v>14</v>
      </c>
      <c r="E779">
        <v>0</v>
      </c>
      <c r="F779">
        <v>2953</v>
      </c>
      <c r="G779">
        <v>2984</v>
      </c>
      <c r="H779">
        <v>2984</v>
      </c>
    </row>
    <row r="780" spans="1:8" x14ac:dyDescent="0.4">
      <c r="A780" t="s">
        <v>803</v>
      </c>
      <c r="B780">
        <v>0</v>
      </c>
      <c r="C780">
        <v>1265</v>
      </c>
      <c r="D780">
        <v>12</v>
      </c>
      <c r="E780">
        <v>0</v>
      </c>
      <c r="F780">
        <v>1250</v>
      </c>
      <c r="G780">
        <v>1266</v>
      </c>
      <c r="H780">
        <v>1281</v>
      </c>
    </row>
    <row r="781" spans="1:8" x14ac:dyDescent="0.4">
      <c r="A781" t="s">
        <v>804</v>
      </c>
      <c r="B781">
        <v>0</v>
      </c>
      <c r="C781">
        <v>1791</v>
      </c>
      <c r="D781">
        <v>14</v>
      </c>
      <c r="E781">
        <v>0</v>
      </c>
      <c r="F781">
        <v>1781</v>
      </c>
      <c r="G781">
        <v>1781</v>
      </c>
      <c r="H781">
        <v>1812</v>
      </c>
    </row>
    <row r="782" spans="1:8" x14ac:dyDescent="0.4">
      <c r="A782" t="s">
        <v>805</v>
      </c>
      <c r="B782">
        <v>0</v>
      </c>
      <c r="C782">
        <v>1614</v>
      </c>
      <c r="D782">
        <v>7</v>
      </c>
      <c r="E782">
        <v>0</v>
      </c>
      <c r="F782">
        <v>1609</v>
      </c>
      <c r="G782">
        <v>1610</v>
      </c>
      <c r="H782">
        <v>1625</v>
      </c>
    </row>
    <row r="783" spans="1:8" x14ac:dyDescent="0.4">
      <c r="A783" t="s">
        <v>806</v>
      </c>
      <c r="B783">
        <v>1</v>
      </c>
      <c r="C783">
        <v>1640</v>
      </c>
      <c r="D783">
        <v>12</v>
      </c>
      <c r="E783">
        <v>0</v>
      </c>
      <c r="F783">
        <v>1625</v>
      </c>
      <c r="G783">
        <v>1640</v>
      </c>
      <c r="H783">
        <v>1656</v>
      </c>
    </row>
    <row r="784" spans="1:8" x14ac:dyDescent="0.4">
      <c r="A784" t="s">
        <v>807</v>
      </c>
      <c r="B784">
        <v>0</v>
      </c>
      <c r="C784">
        <v>1140</v>
      </c>
      <c r="D784">
        <v>0</v>
      </c>
      <c r="E784">
        <v>0</v>
      </c>
      <c r="F784">
        <v>1140</v>
      </c>
      <c r="G784">
        <v>1141</v>
      </c>
      <c r="H784">
        <v>1141</v>
      </c>
    </row>
    <row r="785" spans="1:8" x14ac:dyDescent="0.4">
      <c r="A785" t="s">
        <v>808</v>
      </c>
      <c r="B785">
        <v>0</v>
      </c>
      <c r="C785">
        <v>1317</v>
      </c>
      <c r="D785">
        <v>7</v>
      </c>
      <c r="E785">
        <v>0</v>
      </c>
      <c r="F785">
        <v>1312</v>
      </c>
      <c r="G785">
        <v>1313</v>
      </c>
      <c r="H785">
        <v>1328</v>
      </c>
    </row>
    <row r="786" spans="1:8" x14ac:dyDescent="0.4">
      <c r="A786" t="s">
        <v>809</v>
      </c>
      <c r="B786">
        <v>0</v>
      </c>
      <c r="C786">
        <v>833</v>
      </c>
      <c r="D786">
        <v>7</v>
      </c>
      <c r="E786">
        <v>0</v>
      </c>
      <c r="F786">
        <v>828</v>
      </c>
      <c r="G786">
        <v>828</v>
      </c>
      <c r="H786">
        <v>844</v>
      </c>
    </row>
    <row r="787" spans="1:8" x14ac:dyDescent="0.4">
      <c r="A787" t="s">
        <v>810</v>
      </c>
      <c r="B787">
        <v>0</v>
      </c>
      <c r="C787">
        <v>1489</v>
      </c>
      <c r="D787">
        <v>7</v>
      </c>
      <c r="E787">
        <v>0</v>
      </c>
      <c r="F787">
        <v>1484</v>
      </c>
      <c r="G787">
        <v>1484</v>
      </c>
      <c r="H787">
        <v>1500</v>
      </c>
    </row>
    <row r="788" spans="1:8" x14ac:dyDescent="0.4">
      <c r="A788" t="s">
        <v>811</v>
      </c>
      <c r="B788">
        <v>0</v>
      </c>
      <c r="C788">
        <v>1453</v>
      </c>
      <c r="D788">
        <v>13</v>
      </c>
      <c r="E788">
        <v>0</v>
      </c>
      <c r="F788">
        <v>1437</v>
      </c>
      <c r="G788">
        <v>1453</v>
      </c>
      <c r="H788">
        <v>1469</v>
      </c>
    </row>
    <row r="789" spans="1:8" x14ac:dyDescent="0.4">
      <c r="A789" t="s">
        <v>812</v>
      </c>
      <c r="B789">
        <v>0</v>
      </c>
      <c r="C789">
        <v>1099</v>
      </c>
      <c r="D789">
        <v>7</v>
      </c>
      <c r="E789">
        <v>0</v>
      </c>
      <c r="F789">
        <v>1094</v>
      </c>
      <c r="G789">
        <v>1094</v>
      </c>
      <c r="H789">
        <v>1110</v>
      </c>
    </row>
    <row r="790" spans="1:8" x14ac:dyDescent="0.4">
      <c r="A790" t="s">
        <v>813</v>
      </c>
      <c r="B790">
        <v>0</v>
      </c>
      <c r="C790">
        <v>1291</v>
      </c>
      <c r="D790">
        <v>7</v>
      </c>
      <c r="E790">
        <v>0</v>
      </c>
      <c r="F790">
        <v>1281</v>
      </c>
      <c r="G790">
        <v>1297</v>
      </c>
      <c r="H790">
        <v>1297</v>
      </c>
    </row>
    <row r="791" spans="1:8" x14ac:dyDescent="0.4">
      <c r="A791" t="s">
        <v>814</v>
      </c>
      <c r="B791">
        <v>0</v>
      </c>
      <c r="C791">
        <v>1010</v>
      </c>
      <c r="D791">
        <v>7</v>
      </c>
      <c r="E791">
        <v>0</v>
      </c>
      <c r="F791">
        <v>999</v>
      </c>
      <c r="G791">
        <v>1015</v>
      </c>
      <c r="H791">
        <v>1016</v>
      </c>
    </row>
    <row r="792" spans="1:8" x14ac:dyDescent="0.4">
      <c r="A792" t="s">
        <v>815</v>
      </c>
      <c r="B792">
        <v>0</v>
      </c>
      <c r="C792">
        <v>1442</v>
      </c>
      <c r="D792">
        <v>7</v>
      </c>
      <c r="E792">
        <v>0</v>
      </c>
      <c r="F792">
        <v>1437</v>
      </c>
      <c r="G792">
        <v>1437</v>
      </c>
      <c r="H792">
        <v>1453</v>
      </c>
    </row>
    <row r="793" spans="1:8" x14ac:dyDescent="0.4">
      <c r="A793" t="s">
        <v>816</v>
      </c>
      <c r="B793">
        <v>0</v>
      </c>
      <c r="C793">
        <v>1640</v>
      </c>
      <c r="D793">
        <v>12</v>
      </c>
      <c r="E793">
        <v>0</v>
      </c>
      <c r="F793">
        <v>1625</v>
      </c>
      <c r="G793">
        <v>1641</v>
      </c>
      <c r="H793">
        <v>1656</v>
      </c>
    </row>
    <row r="794" spans="1:8" x14ac:dyDescent="0.4">
      <c r="A794" t="s">
        <v>817</v>
      </c>
      <c r="B794">
        <v>0</v>
      </c>
      <c r="C794">
        <v>1359</v>
      </c>
      <c r="D794">
        <v>0</v>
      </c>
      <c r="E794">
        <v>0</v>
      </c>
      <c r="F794">
        <v>1359</v>
      </c>
      <c r="G794">
        <v>1359</v>
      </c>
      <c r="H794">
        <v>1360</v>
      </c>
    </row>
    <row r="795" spans="1:8" x14ac:dyDescent="0.4">
      <c r="A795" t="s">
        <v>818</v>
      </c>
      <c r="B795">
        <v>0</v>
      </c>
      <c r="C795">
        <v>1442</v>
      </c>
      <c r="D795">
        <v>7</v>
      </c>
      <c r="E795">
        <v>0</v>
      </c>
      <c r="F795">
        <v>1437</v>
      </c>
      <c r="G795">
        <v>1438</v>
      </c>
      <c r="H795">
        <v>1453</v>
      </c>
    </row>
    <row r="796" spans="1:8" x14ac:dyDescent="0.4">
      <c r="A796" t="s">
        <v>781</v>
      </c>
      <c r="B796">
        <v>0</v>
      </c>
      <c r="C796">
        <v>734</v>
      </c>
      <c r="D796">
        <v>0</v>
      </c>
      <c r="E796">
        <v>0</v>
      </c>
      <c r="F796">
        <v>734</v>
      </c>
      <c r="G796">
        <v>734</v>
      </c>
      <c r="H796">
        <v>735</v>
      </c>
    </row>
    <row r="797" spans="1:8" x14ac:dyDescent="0.4">
      <c r="A797" t="s">
        <v>782</v>
      </c>
      <c r="B797">
        <v>1</v>
      </c>
      <c r="C797">
        <v>734</v>
      </c>
      <c r="D797">
        <v>0</v>
      </c>
      <c r="E797">
        <v>0</v>
      </c>
      <c r="F797">
        <v>734</v>
      </c>
      <c r="G797">
        <v>735</v>
      </c>
      <c r="H797">
        <v>735</v>
      </c>
    </row>
    <row r="798" spans="1:8" x14ac:dyDescent="0.4">
      <c r="A798" t="s">
        <v>783</v>
      </c>
      <c r="B798">
        <v>0</v>
      </c>
      <c r="C798">
        <v>1625</v>
      </c>
      <c r="D798">
        <v>0</v>
      </c>
      <c r="E798">
        <v>0</v>
      </c>
      <c r="F798">
        <v>1625</v>
      </c>
      <c r="G798">
        <v>1625</v>
      </c>
      <c r="H798">
        <v>1625</v>
      </c>
    </row>
    <row r="799" spans="1:8" x14ac:dyDescent="0.4">
      <c r="A799" t="s">
        <v>784</v>
      </c>
      <c r="B799">
        <v>0</v>
      </c>
      <c r="C799">
        <v>1682</v>
      </c>
      <c r="D799">
        <v>7</v>
      </c>
      <c r="E799">
        <v>0</v>
      </c>
      <c r="F799">
        <v>1672</v>
      </c>
      <c r="G799">
        <v>1687</v>
      </c>
      <c r="H799">
        <v>1687</v>
      </c>
    </row>
    <row r="800" spans="1:8" x14ac:dyDescent="0.4">
      <c r="A800" t="s">
        <v>785</v>
      </c>
      <c r="B800">
        <v>1</v>
      </c>
      <c r="C800">
        <v>1672</v>
      </c>
      <c r="D800">
        <v>21</v>
      </c>
      <c r="E800">
        <v>1</v>
      </c>
      <c r="F800">
        <v>1641</v>
      </c>
      <c r="G800">
        <v>1687</v>
      </c>
      <c r="H800">
        <v>1688</v>
      </c>
    </row>
    <row r="801" spans="1:8" x14ac:dyDescent="0.4">
      <c r="A801" t="s">
        <v>786</v>
      </c>
      <c r="B801">
        <v>1</v>
      </c>
      <c r="C801">
        <v>1630</v>
      </c>
      <c r="D801">
        <v>19</v>
      </c>
      <c r="E801">
        <v>1</v>
      </c>
      <c r="F801">
        <v>1610</v>
      </c>
      <c r="G801">
        <v>1625</v>
      </c>
      <c r="H801">
        <v>1656</v>
      </c>
    </row>
    <row r="802" spans="1:8" x14ac:dyDescent="0.4">
      <c r="A802" t="s">
        <v>787</v>
      </c>
      <c r="B802">
        <v>0</v>
      </c>
      <c r="C802">
        <v>1838</v>
      </c>
      <c r="D802">
        <v>7</v>
      </c>
      <c r="E802">
        <v>0</v>
      </c>
      <c r="F802">
        <v>1828</v>
      </c>
      <c r="G802">
        <v>1843</v>
      </c>
      <c r="H802">
        <v>1843</v>
      </c>
    </row>
    <row r="803" spans="1:8" x14ac:dyDescent="0.4">
      <c r="A803" t="s">
        <v>788</v>
      </c>
      <c r="B803">
        <v>0</v>
      </c>
      <c r="C803">
        <v>1437</v>
      </c>
      <c r="D803">
        <v>12</v>
      </c>
      <c r="E803">
        <v>0</v>
      </c>
      <c r="F803">
        <v>1422</v>
      </c>
      <c r="G803">
        <v>1437</v>
      </c>
      <c r="H803">
        <v>1453</v>
      </c>
    </row>
    <row r="804" spans="1:8" x14ac:dyDescent="0.4">
      <c r="A804" t="s">
        <v>789</v>
      </c>
      <c r="B804">
        <v>0</v>
      </c>
      <c r="C804">
        <v>1401</v>
      </c>
      <c r="D804">
        <v>7</v>
      </c>
      <c r="E804">
        <v>0</v>
      </c>
      <c r="F804">
        <v>1391</v>
      </c>
      <c r="G804">
        <v>1406</v>
      </c>
      <c r="H804">
        <v>1407</v>
      </c>
    </row>
    <row r="805" spans="1:8" x14ac:dyDescent="0.4">
      <c r="A805" t="s">
        <v>790</v>
      </c>
      <c r="B805">
        <v>0</v>
      </c>
      <c r="C805">
        <v>1786</v>
      </c>
      <c r="D805">
        <v>14</v>
      </c>
      <c r="E805">
        <v>0</v>
      </c>
      <c r="F805">
        <v>1766</v>
      </c>
      <c r="G805">
        <v>1797</v>
      </c>
      <c r="H805">
        <v>1797</v>
      </c>
    </row>
    <row r="806" spans="1:8" x14ac:dyDescent="0.4">
      <c r="A806" t="s">
        <v>791</v>
      </c>
      <c r="B806">
        <v>0</v>
      </c>
      <c r="C806">
        <v>1380</v>
      </c>
      <c r="D806">
        <v>19</v>
      </c>
      <c r="E806">
        <v>1</v>
      </c>
      <c r="F806">
        <v>1359</v>
      </c>
      <c r="G806">
        <v>1375</v>
      </c>
      <c r="H806">
        <v>1406</v>
      </c>
    </row>
    <row r="807" spans="1:8" x14ac:dyDescent="0.4">
      <c r="A807" t="s">
        <v>792</v>
      </c>
      <c r="B807">
        <v>0</v>
      </c>
      <c r="C807">
        <v>1364</v>
      </c>
      <c r="D807">
        <v>7</v>
      </c>
      <c r="E807">
        <v>0</v>
      </c>
      <c r="F807">
        <v>1359</v>
      </c>
      <c r="G807">
        <v>1359</v>
      </c>
      <c r="H807">
        <v>1375</v>
      </c>
    </row>
    <row r="808" spans="1:8" x14ac:dyDescent="0.4">
      <c r="A808" t="s">
        <v>793</v>
      </c>
      <c r="B808">
        <v>1</v>
      </c>
      <c r="C808">
        <v>1364</v>
      </c>
      <c r="D808">
        <v>7</v>
      </c>
      <c r="E808">
        <v>0</v>
      </c>
      <c r="F808">
        <v>1359</v>
      </c>
      <c r="G808">
        <v>1360</v>
      </c>
      <c r="H808">
        <v>1375</v>
      </c>
    </row>
    <row r="809" spans="1:8" x14ac:dyDescent="0.4">
      <c r="A809" t="s">
        <v>794</v>
      </c>
      <c r="B809">
        <v>0</v>
      </c>
      <c r="C809">
        <v>1385</v>
      </c>
      <c r="D809">
        <v>7</v>
      </c>
      <c r="E809">
        <v>0</v>
      </c>
      <c r="F809">
        <v>1375</v>
      </c>
      <c r="G809">
        <v>1390</v>
      </c>
      <c r="H809">
        <v>1390</v>
      </c>
    </row>
    <row r="810" spans="1:8" x14ac:dyDescent="0.4">
      <c r="A810" t="s">
        <v>795</v>
      </c>
      <c r="B810">
        <v>0</v>
      </c>
      <c r="C810">
        <v>791</v>
      </c>
      <c r="D810">
        <v>6</v>
      </c>
      <c r="E810">
        <v>0</v>
      </c>
      <c r="F810">
        <v>782</v>
      </c>
      <c r="G810">
        <v>796</v>
      </c>
      <c r="H810">
        <v>797</v>
      </c>
    </row>
    <row r="811" spans="1:8" x14ac:dyDescent="0.4">
      <c r="A811" t="s">
        <v>796</v>
      </c>
      <c r="B811">
        <v>0</v>
      </c>
      <c r="C811">
        <v>1421</v>
      </c>
      <c r="D811">
        <v>0</v>
      </c>
      <c r="E811">
        <v>0</v>
      </c>
      <c r="F811">
        <v>1421</v>
      </c>
      <c r="G811">
        <v>1422</v>
      </c>
      <c r="H811">
        <v>1422</v>
      </c>
    </row>
    <row r="812" spans="1:8" x14ac:dyDescent="0.4">
      <c r="A812" t="s">
        <v>797</v>
      </c>
      <c r="B812">
        <v>0</v>
      </c>
      <c r="C812">
        <v>1483</v>
      </c>
      <c r="D812">
        <v>12</v>
      </c>
      <c r="E812">
        <v>0</v>
      </c>
      <c r="F812">
        <v>1468</v>
      </c>
      <c r="G812">
        <v>1484</v>
      </c>
      <c r="H812">
        <v>1499</v>
      </c>
    </row>
    <row r="813" spans="1:8" x14ac:dyDescent="0.4">
      <c r="A813" t="s">
        <v>819</v>
      </c>
      <c r="B813">
        <v>1</v>
      </c>
      <c r="C813">
        <v>1427</v>
      </c>
      <c r="D813">
        <v>7</v>
      </c>
      <c r="E813">
        <v>0</v>
      </c>
      <c r="F813">
        <v>1422</v>
      </c>
      <c r="G813">
        <v>1422</v>
      </c>
      <c r="H813">
        <v>1437</v>
      </c>
    </row>
    <row r="814" spans="1:8" x14ac:dyDescent="0.4">
      <c r="A814" t="s">
        <v>820</v>
      </c>
      <c r="B814">
        <v>0</v>
      </c>
      <c r="C814">
        <v>880</v>
      </c>
      <c r="D814">
        <v>7</v>
      </c>
      <c r="E814">
        <v>0</v>
      </c>
      <c r="F814">
        <v>874</v>
      </c>
      <c r="G814">
        <v>875</v>
      </c>
      <c r="H814">
        <v>891</v>
      </c>
    </row>
    <row r="815" spans="1:8" x14ac:dyDescent="0.4">
      <c r="A815" t="s">
        <v>821</v>
      </c>
      <c r="B815">
        <v>5</v>
      </c>
      <c r="C815">
        <v>781</v>
      </c>
      <c r="D815">
        <v>0</v>
      </c>
      <c r="E815">
        <v>0</v>
      </c>
      <c r="F815">
        <v>781</v>
      </c>
      <c r="G815">
        <v>781</v>
      </c>
      <c r="H815">
        <v>781</v>
      </c>
    </row>
    <row r="816" spans="1:8" x14ac:dyDescent="0.4">
      <c r="A816" t="s">
        <v>822</v>
      </c>
      <c r="B816">
        <v>0</v>
      </c>
      <c r="C816">
        <v>718</v>
      </c>
      <c r="D816">
        <v>0</v>
      </c>
      <c r="E816">
        <v>0</v>
      </c>
      <c r="F816">
        <v>718</v>
      </c>
      <c r="G816">
        <v>719</v>
      </c>
      <c r="H816">
        <v>719</v>
      </c>
    </row>
    <row r="817" spans="1:8" x14ac:dyDescent="0.4">
      <c r="A817" t="s">
        <v>823</v>
      </c>
      <c r="B817">
        <v>4</v>
      </c>
      <c r="C817">
        <v>765</v>
      </c>
      <c r="D817">
        <v>0</v>
      </c>
      <c r="E817">
        <v>0</v>
      </c>
      <c r="F817">
        <v>765</v>
      </c>
      <c r="G817">
        <v>766</v>
      </c>
      <c r="H817">
        <v>766</v>
      </c>
    </row>
    <row r="818" spans="1:8" x14ac:dyDescent="0.4">
      <c r="A818" t="s">
        <v>824</v>
      </c>
      <c r="B818">
        <v>0</v>
      </c>
      <c r="C818">
        <v>724</v>
      </c>
      <c r="D818">
        <v>7</v>
      </c>
      <c r="E818">
        <v>0</v>
      </c>
      <c r="F818">
        <v>718</v>
      </c>
      <c r="G818">
        <v>719</v>
      </c>
      <c r="H818">
        <v>735</v>
      </c>
    </row>
    <row r="819" spans="1:8" x14ac:dyDescent="0.4">
      <c r="A819" t="s">
        <v>826</v>
      </c>
      <c r="B819">
        <v>6</v>
      </c>
      <c r="C819">
        <v>786</v>
      </c>
      <c r="D819">
        <v>7</v>
      </c>
      <c r="E819">
        <v>0</v>
      </c>
      <c r="F819">
        <v>781</v>
      </c>
      <c r="G819">
        <v>781</v>
      </c>
      <c r="H819">
        <v>797</v>
      </c>
    </row>
    <row r="820" spans="1:8" x14ac:dyDescent="0.4">
      <c r="A820" t="s">
        <v>825</v>
      </c>
      <c r="B820">
        <v>1</v>
      </c>
      <c r="C820">
        <v>719</v>
      </c>
      <c r="D820">
        <v>0</v>
      </c>
      <c r="E820">
        <v>0</v>
      </c>
      <c r="F820">
        <v>719</v>
      </c>
      <c r="G820">
        <v>719</v>
      </c>
      <c r="H820">
        <v>719</v>
      </c>
    </row>
    <row r="821" spans="1:8" x14ac:dyDescent="0.4">
      <c r="A821" t="s">
        <v>827</v>
      </c>
      <c r="B821">
        <v>2</v>
      </c>
      <c r="C821">
        <v>781</v>
      </c>
      <c r="D821">
        <v>0</v>
      </c>
      <c r="E821">
        <v>0</v>
      </c>
      <c r="F821">
        <v>781</v>
      </c>
      <c r="G821">
        <v>781</v>
      </c>
      <c r="H821">
        <v>782</v>
      </c>
    </row>
    <row r="822" spans="1:8" x14ac:dyDescent="0.4">
      <c r="A822" t="s">
        <v>828</v>
      </c>
      <c r="B822">
        <v>4</v>
      </c>
      <c r="C822">
        <v>766</v>
      </c>
      <c r="D822">
        <v>0</v>
      </c>
      <c r="E822">
        <v>0</v>
      </c>
      <c r="F822">
        <v>766</v>
      </c>
      <c r="G822">
        <v>766</v>
      </c>
      <c r="H822">
        <v>766</v>
      </c>
    </row>
    <row r="823" spans="1:8" x14ac:dyDescent="0.4">
      <c r="A823" t="s">
        <v>829</v>
      </c>
      <c r="B823">
        <v>2</v>
      </c>
      <c r="C823">
        <v>813</v>
      </c>
      <c r="D823">
        <v>0</v>
      </c>
      <c r="E823">
        <v>0</v>
      </c>
      <c r="F823">
        <v>813</v>
      </c>
      <c r="G823">
        <v>813</v>
      </c>
      <c r="H823">
        <v>813</v>
      </c>
    </row>
    <row r="824" spans="1:8" x14ac:dyDescent="0.4">
      <c r="A824" t="s">
        <v>830</v>
      </c>
      <c r="B824">
        <v>0</v>
      </c>
      <c r="C824">
        <v>828</v>
      </c>
      <c r="D824">
        <v>0</v>
      </c>
      <c r="E824">
        <v>0</v>
      </c>
      <c r="F824">
        <v>828</v>
      </c>
      <c r="G824">
        <v>828</v>
      </c>
      <c r="H824">
        <v>828</v>
      </c>
    </row>
    <row r="825" spans="1:8" x14ac:dyDescent="0.4">
      <c r="A825" t="s">
        <v>831</v>
      </c>
      <c r="B825">
        <v>0</v>
      </c>
      <c r="C825">
        <v>692</v>
      </c>
      <c r="D825">
        <v>7</v>
      </c>
      <c r="E825">
        <v>1</v>
      </c>
      <c r="F825">
        <v>687</v>
      </c>
      <c r="G825">
        <v>688</v>
      </c>
      <c r="H825">
        <v>703</v>
      </c>
    </row>
    <row r="826" spans="1:8" x14ac:dyDescent="0.4">
      <c r="A826" t="s">
        <v>832</v>
      </c>
      <c r="B826">
        <v>3</v>
      </c>
      <c r="C826">
        <v>698</v>
      </c>
      <c r="D826">
        <v>7</v>
      </c>
      <c r="E826">
        <v>1</v>
      </c>
      <c r="F826">
        <v>688</v>
      </c>
      <c r="G826">
        <v>703</v>
      </c>
      <c r="H826">
        <v>703</v>
      </c>
    </row>
    <row r="827" spans="1:8" x14ac:dyDescent="0.4">
      <c r="A827" t="s">
        <v>833</v>
      </c>
      <c r="B827">
        <v>0</v>
      </c>
      <c r="C827">
        <v>760</v>
      </c>
      <c r="D827">
        <v>7</v>
      </c>
      <c r="E827">
        <v>0</v>
      </c>
      <c r="F827">
        <v>750</v>
      </c>
      <c r="G827">
        <v>765</v>
      </c>
      <c r="H827">
        <v>766</v>
      </c>
    </row>
    <row r="828" spans="1:8" x14ac:dyDescent="0.4">
      <c r="A828" t="s">
        <v>834</v>
      </c>
      <c r="B828">
        <v>5</v>
      </c>
      <c r="C828">
        <v>796</v>
      </c>
      <c r="D828">
        <v>0</v>
      </c>
      <c r="E828">
        <v>0</v>
      </c>
      <c r="F828">
        <v>796</v>
      </c>
      <c r="G828">
        <v>797</v>
      </c>
      <c r="H828">
        <v>797</v>
      </c>
    </row>
    <row r="829" spans="1:8" x14ac:dyDescent="0.4">
      <c r="A829" t="s">
        <v>835</v>
      </c>
      <c r="B829">
        <v>7</v>
      </c>
      <c r="C829">
        <v>724</v>
      </c>
      <c r="D829">
        <v>7</v>
      </c>
      <c r="E829">
        <v>0</v>
      </c>
      <c r="F829">
        <v>718</v>
      </c>
      <c r="G829">
        <v>719</v>
      </c>
      <c r="H829">
        <v>735</v>
      </c>
    </row>
    <row r="830" spans="1:8" x14ac:dyDescent="0.4">
      <c r="A830" t="s">
        <v>836</v>
      </c>
      <c r="B830">
        <v>2</v>
      </c>
      <c r="C830">
        <v>666</v>
      </c>
      <c r="D830">
        <v>7</v>
      </c>
      <c r="E830">
        <v>1</v>
      </c>
      <c r="F830">
        <v>656</v>
      </c>
      <c r="G830">
        <v>671</v>
      </c>
      <c r="H830">
        <v>672</v>
      </c>
    </row>
    <row r="831" spans="1:8" x14ac:dyDescent="0.4">
      <c r="A831" t="s">
        <v>837</v>
      </c>
      <c r="B831">
        <v>0</v>
      </c>
      <c r="C831">
        <v>791</v>
      </c>
      <c r="D831">
        <v>7</v>
      </c>
      <c r="E831">
        <v>0</v>
      </c>
      <c r="F831">
        <v>781</v>
      </c>
      <c r="G831">
        <v>797</v>
      </c>
      <c r="H831">
        <v>797</v>
      </c>
    </row>
    <row r="832" spans="1:8" x14ac:dyDescent="0.4">
      <c r="A832" t="s">
        <v>838</v>
      </c>
      <c r="B832">
        <v>0</v>
      </c>
      <c r="C832">
        <v>739</v>
      </c>
      <c r="D832">
        <v>7</v>
      </c>
      <c r="E832">
        <v>0</v>
      </c>
      <c r="F832">
        <v>734</v>
      </c>
      <c r="G832">
        <v>734</v>
      </c>
      <c r="H832">
        <v>750</v>
      </c>
    </row>
    <row r="833" spans="1:8" x14ac:dyDescent="0.4">
      <c r="A833" t="s">
        <v>839</v>
      </c>
      <c r="B833">
        <v>0</v>
      </c>
      <c r="C833">
        <v>11598</v>
      </c>
      <c r="D833">
        <v>902</v>
      </c>
      <c r="E833">
        <v>7</v>
      </c>
      <c r="F833">
        <v>10546</v>
      </c>
      <c r="G833">
        <v>11499</v>
      </c>
      <c r="H833">
        <v>12749</v>
      </c>
    </row>
    <row r="834" spans="1:8" x14ac:dyDescent="0.4">
      <c r="A834" t="s">
        <v>840</v>
      </c>
      <c r="B834">
        <v>1</v>
      </c>
      <c r="C834">
        <v>5775</v>
      </c>
      <c r="D834">
        <v>95</v>
      </c>
      <c r="E834">
        <v>1</v>
      </c>
      <c r="F834">
        <v>5656</v>
      </c>
      <c r="G834">
        <v>5781</v>
      </c>
      <c r="H834">
        <v>5890</v>
      </c>
    </row>
    <row r="835" spans="1:8" x14ac:dyDescent="0.4">
      <c r="A835" t="s">
        <v>841</v>
      </c>
      <c r="B835">
        <v>5</v>
      </c>
      <c r="C835">
        <v>838</v>
      </c>
      <c r="D835">
        <v>7</v>
      </c>
      <c r="E835">
        <v>0</v>
      </c>
      <c r="F835">
        <v>828</v>
      </c>
      <c r="G835">
        <v>843</v>
      </c>
      <c r="H835">
        <v>844</v>
      </c>
    </row>
    <row r="836" spans="1:8" x14ac:dyDescent="0.4">
      <c r="A836" t="s">
        <v>842</v>
      </c>
      <c r="B836">
        <v>5</v>
      </c>
      <c r="C836">
        <v>750</v>
      </c>
      <c r="D836">
        <v>0</v>
      </c>
      <c r="E836">
        <v>0</v>
      </c>
      <c r="F836">
        <v>750</v>
      </c>
      <c r="G836">
        <v>750</v>
      </c>
      <c r="H836">
        <v>750</v>
      </c>
    </row>
    <row r="837" spans="1:8" x14ac:dyDescent="0.4">
      <c r="A837" t="s">
        <v>843</v>
      </c>
      <c r="B837">
        <v>0</v>
      </c>
      <c r="C837">
        <v>718</v>
      </c>
      <c r="D837">
        <v>0</v>
      </c>
      <c r="E837">
        <v>0</v>
      </c>
      <c r="F837">
        <v>718</v>
      </c>
      <c r="G837">
        <v>719</v>
      </c>
      <c r="H837">
        <v>719</v>
      </c>
    </row>
    <row r="838" spans="1:8" x14ac:dyDescent="0.4">
      <c r="A838" t="s">
        <v>844</v>
      </c>
      <c r="B838">
        <v>1</v>
      </c>
      <c r="C838">
        <v>698</v>
      </c>
      <c r="D838">
        <v>7</v>
      </c>
      <c r="E838">
        <v>1</v>
      </c>
      <c r="F838">
        <v>688</v>
      </c>
      <c r="G838">
        <v>703</v>
      </c>
      <c r="H838">
        <v>703</v>
      </c>
    </row>
    <row r="839" spans="1:8" x14ac:dyDescent="0.4">
      <c r="A839" t="s">
        <v>845</v>
      </c>
      <c r="B839">
        <v>0</v>
      </c>
      <c r="C839">
        <v>531</v>
      </c>
      <c r="D839">
        <v>0</v>
      </c>
      <c r="E839">
        <v>0</v>
      </c>
      <c r="F839">
        <v>531</v>
      </c>
      <c r="G839">
        <v>531</v>
      </c>
      <c r="H839">
        <v>531</v>
      </c>
    </row>
    <row r="840" spans="1:8" x14ac:dyDescent="0.4">
      <c r="A840" t="s">
        <v>846</v>
      </c>
      <c r="B840">
        <v>2</v>
      </c>
      <c r="C840">
        <v>932</v>
      </c>
      <c r="D840">
        <v>7</v>
      </c>
      <c r="E840">
        <v>0</v>
      </c>
      <c r="F840">
        <v>922</v>
      </c>
      <c r="G840">
        <v>937</v>
      </c>
      <c r="H840">
        <v>937</v>
      </c>
    </row>
    <row r="841" spans="1:8" x14ac:dyDescent="0.4">
      <c r="A841" t="s">
        <v>847</v>
      </c>
      <c r="B841">
        <v>0</v>
      </c>
      <c r="C841">
        <v>422</v>
      </c>
      <c r="D841">
        <v>0</v>
      </c>
      <c r="E841">
        <v>0</v>
      </c>
      <c r="F841">
        <v>422</v>
      </c>
      <c r="G841">
        <v>422</v>
      </c>
      <c r="H841">
        <v>422</v>
      </c>
    </row>
    <row r="842" spans="1:8" x14ac:dyDescent="0.4">
      <c r="A842" t="s">
        <v>848</v>
      </c>
      <c r="B842">
        <v>0</v>
      </c>
      <c r="C842">
        <v>416</v>
      </c>
      <c r="D842">
        <v>7</v>
      </c>
      <c r="E842">
        <v>1</v>
      </c>
      <c r="F842">
        <v>406</v>
      </c>
      <c r="G842">
        <v>422</v>
      </c>
      <c r="H842">
        <v>422</v>
      </c>
    </row>
    <row r="843" spans="1:8" x14ac:dyDescent="0.4">
      <c r="A843" t="s">
        <v>849</v>
      </c>
      <c r="B843">
        <v>0</v>
      </c>
      <c r="C843">
        <v>421</v>
      </c>
      <c r="D843">
        <v>0</v>
      </c>
      <c r="E843">
        <v>0</v>
      </c>
      <c r="F843">
        <v>421</v>
      </c>
      <c r="G843">
        <v>422</v>
      </c>
      <c r="H843">
        <v>422</v>
      </c>
    </row>
    <row r="844" spans="1:8" x14ac:dyDescent="0.4">
      <c r="A844" t="s">
        <v>850</v>
      </c>
      <c r="B844">
        <v>0</v>
      </c>
      <c r="C844">
        <v>416</v>
      </c>
      <c r="D844">
        <v>7</v>
      </c>
      <c r="E844">
        <v>1</v>
      </c>
      <c r="F844">
        <v>406</v>
      </c>
      <c r="G844">
        <v>422</v>
      </c>
      <c r="H844">
        <v>422</v>
      </c>
    </row>
    <row r="845" spans="1:8" x14ac:dyDescent="0.4">
      <c r="A845" t="s">
        <v>851</v>
      </c>
      <c r="B845">
        <v>0</v>
      </c>
      <c r="C845">
        <v>427</v>
      </c>
      <c r="D845">
        <v>7</v>
      </c>
      <c r="E845">
        <v>1</v>
      </c>
      <c r="F845">
        <v>422</v>
      </c>
      <c r="G845">
        <v>422</v>
      </c>
      <c r="H845">
        <v>438</v>
      </c>
    </row>
    <row r="846" spans="1:8" x14ac:dyDescent="0.4">
      <c r="A846" t="s">
        <v>852</v>
      </c>
      <c r="B846">
        <v>0</v>
      </c>
      <c r="C846">
        <v>422</v>
      </c>
      <c r="D846">
        <v>0</v>
      </c>
      <c r="E846">
        <v>0</v>
      </c>
      <c r="F846">
        <v>422</v>
      </c>
      <c r="G846">
        <v>422</v>
      </c>
      <c r="H846">
        <v>422</v>
      </c>
    </row>
    <row r="847" spans="1:8" x14ac:dyDescent="0.4">
      <c r="A847" t="s">
        <v>853</v>
      </c>
      <c r="B847">
        <v>0</v>
      </c>
      <c r="C847">
        <v>406</v>
      </c>
      <c r="D847">
        <v>0</v>
      </c>
      <c r="E847">
        <v>0</v>
      </c>
      <c r="F847">
        <v>406</v>
      </c>
      <c r="G847">
        <v>407</v>
      </c>
      <c r="H847">
        <v>407</v>
      </c>
    </row>
    <row r="848" spans="1:8" x14ac:dyDescent="0.4">
      <c r="A848" t="s">
        <v>854</v>
      </c>
      <c r="B848">
        <v>0</v>
      </c>
      <c r="C848">
        <v>421</v>
      </c>
      <c r="D848">
        <v>0</v>
      </c>
      <c r="E848">
        <v>0</v>
      </c>
      <c r="F848">
        <v>421</v>
      </c>
      <c r="G848">
        <v>422</v>
      </c>
      <c r="H848">
        <v>422</v>
      </c>
    </row>
    <row r="849" spans="1:8" x14ac:dyDescent="0.4">
      <c r="A849" t="s">
        <v>855</v>
      </c>
      <c r="B849">
        <v>0</v>
      </c>
      <c r="C849">
        <v>422</v>
      </c>
      <c r="D849">
        <v>0</v>
      </c>
      <c r="E849">
        <v>0</v>
      </c>
      <c r="F849">
        <v>422</v>
      </c>
      <c r="G849">
        <v>422</v>
      </c>
      <c r="H849">
        <v>422</v>
      </c>
    </row>
    <row r="850" spans="1:8" x14ac:dyDescent="0.4">
      <c r="A850" t="s">
        <v>856</v>
      </c>
      <c r="B850">
        <v>0</v>
      </c>
      <c r="C850">
        <v>417</v>
      </c>
      <c r="D850">
        <v>7</v>
      </c>
      <c r="E850">
        <v>1</v>
      </c>
      <c r="F850">
        <v>407</v>
      </c>
      <c r="G850">
        <v>422</v>
      </c>
      <c r="H850">
        <v>422</v>
      </c>
    </row>
    <row r="851" spans="1:8" x14ac:dyDescent="0.4">
      <c r="A851" t="s">
        <v>857</v>
      </c>
      <c r="B851">
        <v>0</v>
      </c>
      <c r="C851">
        <v>437</v>
      </c>
      <c r="D851">
        <v>0</v>
      </c>
      <c r="E851">
        <v>0</v>
      </c>
      <c r="F851">
        <v>437</v>
      </c>
      <c r="G851">
        <v>438</v>
      </c>
      <c r="H851">
        <v>438</v>
      </c>
    </row>
    <row r="852" spans="1:8" x14ac:dyDescent="0.4">
      <c r="A852" t="s">
        <v>858</v>
      </c>
      <c r="B852">
        <v>0</v>
      </c>
      <c r="C852">
        <v>443</v>
      </c>
      <c r="D852">
        <v>7</v>
      </c>
      <c r="E852">
        <v>1</v>
      </c>
      <c r="F852">
        <v>438</v>
      </c>
      <c r="G852">
        <v>438</v>
      </c>
      <c r="H852">
        <v>453</v>
      </c>
    </row>
    <row r="853" spans="1:8" x14ac:dyDescent="0.4">
      <c r="A853" t="s">
        <v>859</v>
      </c>
      <c r="B853">
        <v>0</v>
      </c>
      <c r="C853">
        <v>458</v>
      </c>
      <c r="D853">
        <v>7</v>
      </c>
      <c r="E853">
        <v>1</v>
      </c>
      <c r="F853">
        <v>453</v>
      </c>
      <c r="G853">
        <v>453</v>
      </c>
      <c r="H853">
        <v>469</v>
      </c>
    </row>
    <row r="854" spans="1:8" x14ac:dyDescent="0.4">
      <c r="A854" t="s">
        <v>860</v>
      </c>
      <c r="B854">
        <v>0</v>
      </c>
      <c r="C854">
        <v>427</v>
      </c>
      <c r="D854">
        <v>7</v>
      </c>
      <c r="E854">
        <v>1</v>
      </c>
      <c r="F854">
        <v>422</v>
      </c>
      <c r="G854">
        <v>422</v>
      </c>
      <c r="H854">
        <v>437</v>
      </c>
    </row>
    <row r="855" spans="1:8" x14ac:dyDescent="0.4">
      <c r="A855" t="s">
        <v>861</v>
      </c>
      <c r="B855">
        <v>0</v>
      </c>
      <c r="C855">
        <v>422</v>
      </c>
      <c r="D855">
        <v>0</v>
      </c>
      <c r="E855">
        <v>0</v>
      </c>
      <c r="F855">
        <v>422</v>
      </c>
      <c r="G855">
        <v>422</v>
      </c>
      <c r="H855">
        <v>422</v>
      </c>
    </row>
    <row r="856" spans="1:8" x14ac:dyDescent="0.4">
      <c r="A856" t="s">
        <v>862</v>
      </c>
      <c r="B856">
        <v>0</v>
      </c>
      <c r="C856">
        <v>411</v>
      </c>
      <c r="D856">
        <v>7</v>
      </c>
      <c r="E856">
        <v>1</v>
      </c>
      <c r="F856">
        <v>406</v>
      </c>
      <c r="G856">
        <v>407</v>
      </c>
      <c r="H856">
        <v>422</v>
      </c>
    </row>
    <row r="857" spans="1:8" x14ac:dyDescent="0.4">
      <c r="A857" t="s">
        <v>863</v>
      </c>
      <c r="B857">
        <v>0</v>
      </c>
      <c r="C857">
        <v>421</v>
      </c>
      <c r="D857">
        <v>0</v>
      </c>
      <c r="E857">
        <v>0</v>
      </c>
      <c r="F857">
        <v>421</v>
      </c>
      <c r="G857">
        <v>421</v>
      </c>
      <c r="H857">
        <v>422</v>
      </c>
    </row>
    <row r="858" spans="1:8" x14ac:dyDescent="0.4">
      <c r="A858" t="s">
        <v>864</v>
      </c>
      <c r="B858">
        <v>0</v>
      </c>
      <c r="C858">
        <v>427</v>
      </c>
      <c r="D858">
        <v>7</v>
      </c>
      <c r="E858">
        <v>1</v>
      </c>
      <c r="F858">
        <v>422</v>
      </c>
      <c r="G858">
        <v>422</v>
      </c>
      <c r="H858">
        <v>437</v>
      </c>
    </row>
    <row r="859" spans="1:8" x14ac:dyDescent="0.4">
      <c r="A859" t="s">
        <v>865</v>
      </c>
      <c r="B859">
        <v>0</v>
      </c>
      <c r="C859">
        <v>416</v>
      </c>
      <c r="D859">
        <v>7</v>
      </c>
      <c r="E859">
        <v>1</v>
      </c>
      <c r="F859">
        <v>406</v>
      </c>
      <c r="G859">
        <v>421</v>
      </c>
      <c r="H859">
        <v>421</v>
      </c>
    </row>
    <row r="860" spans="1:8" x14ac:dyDescent="0.4">
      <c r="A860" t="s">
        <v>866</v>
      </c>
      <c r="B860">
        <v>0</v>
      </c>
      <c r="C860">
        <v>421</v>
      </c>
      <c r="D860">
        <v>0</v>
      </c>
      <c r="E860">
        <v>0</v>
      </c>
      <c r="F860">
        <v>421</v>
      </c>
      <c r="G860">
        <v>421</v>
      </c>
      <c r="H860">
        <v>422</v>
      </c>
    </row>
    <row r="861" spans="1:8" x14ac:dyDescent="0.4">
      <c r="A861" t="s">
        <v>867</v>
      </c>
      <c r="B861">
        <v>0</v>
      </c>
      <c r="C861">
        <v>411</v>
      </c>
      <c r="D861">
        <v>7</v>
      </c>
      <c r="E861">
        <v>1</v>
      </c>
      <c r="F861">
        <v>406</v>
      </c>
      <c r="G861">
        <v>406</v>
      </c>
      <c r="H861">
        <v>422</v>
      </c>
    </row>
    <row r="862" spans="1:8" x14ac:dyDescent="0.4">
      <c r="A862" t="s">
        <v>868</v>
      </c>
      <c r="B862">
        <v>0</v>
      </c>
      <c r="C862">
        <v>406</v>
      </c>
      <c r="D862">
        <v>0</v>
      </c>
      <c r="E862">
        <v>0</v>
      </c>
      <c r="F862">
        <v>406</v>
      </c>
      <c r="G862">
        <v>407</v>
      </c>
      <c r="H862">
        <v>407</v>
      </c>
    </row>
    <row r="863" spans="1:8" x14ac:dyDescent="0.4">
      <c r="A863" t="s">
        <v>869</v>
      </c>
      <c r="B863">
        <v>0</v>
      </c>
      <c r="C863">
        <v>422</v>
      </c>
      <c r="D863">
        <v>0</v>
      </c>
      <c r="E863">
        <v>0</v>
      </c>
      <c r="F863">
        <v>422</v>
      </c>
      <c r="G863">
        <v>422</v>
      </c>
      <c r="H863">
        <v>422</v>
      </c>
    </row>
    <row r="864" spans="1:8" x14ac:dyDescent="0.4">
      <c r="A864" t="s">
        <v>870</v>
      </c>
      <c r="B864">
        <v>0</v>
      </c>
      <c r="C864">
        <v>412</v>
      </c>
      <c r="D864">
        <v>7</v>
      </c>
      <c r="E864">
        <v>1</v>
      </c>
      <c r="F864">
        <v>407</v>
      </c>
      <c r="G864">
        <v>407</v>
      </c>
      <c r="H864">
        <v>422</v>
      </c>
    </row>
    <row r="865" spans="1:8" x14ac:dyDescent="0.4">
      <c r="A865" t="s">
        <v>871</v>
      </c>
      <c r="B865">
        <v>0</v>
      </c>
      <c r="C865">
        <v>421</v>
      </c>
      <c r="D865">
        <v>0</v>
      </c>
      <c r="E865">
        <v>0</v>
      </c>
      <c r="F865">
        <v>421</v>
      </c>
      <c r="G865">
        <v>422</v>
      </c>
      <c r="H865">
        <v>422</v>
      </c>
    </row>
    <row r="866" spans="1:8" x14ac:dyDescent="0.4">
      <c r="A866" t="s">
        <v>872</v>
      </c>
      <c r="B866">
        <v>0</v>
      </c>
      <c r="C866">
        <v>416</v>
      </c>
      <c r="D866">
        <v>7</v>
      </c>
      <c r="E866">
        <v>1</v>
      </c>
      <c r="F866">
        <v>406</v>
      </c>
      <c r="G866">
        <v>422</v>
      </c>
      <c r="H866">
        <v>422</v>
      </c>
    </row>
    <row r="867" spans="1:8" x14ac:dyDescent="0.4">
      <c r="A867" t="s">
        <v>873</v>
      </c>
      <c r="B867">
        <v>0</v>
      </c>
      <c r="C867">
        <v>422</v>
      </c>
      <c r="D867">
        <v>0</v>
      </c>
      <c r="E867">
        <v>0</v>
      </c>
      <c r="F867">
        <v>422</v>
      </c>
      <c r="G867">
        <v>422</v>
      </c>
      <c r="H867">
        <v>422</v>
      </c>
    </row>
    <row r="868" spans="1:8" x14ac:dyDescent="0.4">
      <c r="A868" t="s">
        <v>874</v>
      </c>
      <c r="B868">
        <v>0</v>
      </c>
      <c r="C868">
        <v>411</v>
      </c>
      <c r="D868">
        <v>7</v>
      </c>
      <c r="E868">
        <v>1</v>
      </c>
      <c r="F868">
        <v>406</v>
      </c>
      <c r="G868">
        <v>406</v>
      </c>
      <c r="H868">
        <v>422</v>
      </c>
    </row>
    <row r="869" spans="1:8" x14ac:dyDescent="0.4">
      <c r="A869" t="s">
        <v>875</v>
      </c>
      <c r="B869">
        <v>0</v>
      </c>
      <c r="C869">
        <v>416</v>
      </c>
      <c r="D869">
        <v>7</v>
      </c>
      <c r="E869">
        <v>1</v>
      </c>
      <c r="F869">
        <v>406</v>
      </c>
      <c r="G869">
        <v>422</v>
      </c>
      <c r="H869">
        <v>422</v>
      </c>
    </row>
    <row r="870" spans="1:8" x14ac:dyDescent="0.4">
      <c r="A870" t="s">
        <v>876</v>
      </c>
      <c r="B870">
        <v>0</v>
      </c>
      <c r="C870">
        <v>417</v>
      </c>
      <c r="D870">
        <v>7</v>
      </c>
      <c r="E870">
        <v>1</v>
      </c>
      <c r="F870">
        <v>407</v>
      </c>
      <c r="G870">
        <v>422</v>
      </c>
      <c r="H870">
        <v>422</v>
      </c>
    </row>
    <row r="871" spans="1:8" x14ac:dyDescent="0.4">
      <c r="A871" t="s">
        <v>877</v>
      </c>
      <c r="B871">
        <v>0</v>
      </c>
      <c r="C871">
        <v>416</v>
      </c>
      <c r="D871">
        <v>6</v>
      </c>
      <c r="E871">
        <v>1</v>
      </c>
      <c r="F871">
        <v>407</v>
      </c>
      <c r="G871">
        <v>421</v>
      </c>
      <c r="H871">
        <v>422</v>
      </c>
    </row>
    <row r="872" spans="1:8" x14ac:dyDescent="0.4">
      <c r="A872" t="s">
        <v>878</v>
      </c>
      <c r="B872">
        <v>0</v>
      </c>
      <c r="C872">
        <v>417</v>
      </c>
      <c r="D872">
        <v>7</v>
      </c>
      <c r="E872">
        <v>1</v>
      </c>
      <c r="F872">
        <v>407</v>
      </c>
      <c r="G872">
        <v>422</v>
      </c>
      <c r="H872">
        <v>422</v>
      </c>
    </row>
    <row r="873" spans="1:8" x14ac:dyDescent="0.4">
      <c r="A873" t="s">
        <v>879</v>
      </c>
      <c r="B873">
        <v>0</v>
      </c>
      <c r="C873">
        <v>416</v>
      </c>
      <c r="D873">
        <v>7</v>
      </c>
      <c r="E873">
        <v>1</v>
      </c>
      <c r="F873">
        <v>406</v>
      </c>
      <c r="G873">
        <v>422</v>
      </c>
      <c r="H873">
        <v>422</v>
      </c>
    </row>
    <row r="874" spans="1:8" x14ac:dyDescent="0.4">
      <c r="A874" t="s">
        <v>880</v>
      </c>
      <c r="B874">
        <v>0</v>
      </c>
      <c r="C874">
        <v>447</v>
      </c>
      <c r="D874">
        <v>7</v>
      </c>
      <c r="E874">
        <v>1</v>
      </c>
      <c r="F874">
        <v>437</v>
      </c>
      <c r="G874">
        <v>453</v>
      </c>
      <c r="H874">
        <v>453</v>
      </c>
    </row>
    <row r="875" spans="1:8" x14ac:dyDescent="0.4">
      <c r="A875" t="s">
        <v>881</v>
      </c>
      <c r="B875">
        <v>0</v>
      </c>
      <c r="C875">
        <v>438</v>
      </c>
      <c r="D875">
        <v>0</v>
      </c>
      <c r="E875">
        <v>0</v>
      </c>
      <c r="F875">
        <v>438</v>
      </c>
      <c r="G875">
        <v>438</v>
      </c>
      <c r="H875">
        <v>438</v>
      </c>
    </row>
    <row r="876" spans="1:8" x14ac:dyDescent="0.4">
      <c r="A876" t="s">
        <v>882</v>
      </c>
      <c r="B876">
        <v>0</v>
      </c>
      <c r="C876">
        <v>437</v>
      </c>
      <c r="D876">
        <v>0</v>
      </c>
      <c r="E876">
        <v>0</v>
      </c>
      <c r="F876">
        <v>437</v>
      </c>
      <c r="G876">
        <v>438</v>
      </c>
      <c r="H876">
        <v>438</v>
      </c>
    </row>
    <row r="877" spans="1:8" x14ac:dyDescent="0.4">
      <c r="A877" t="s">
        <v>884</v>
      </c>
      <c r="B877">
        <v>0</v>
      </c>
      <c r="C877">
        <v>422</v>
      </c>
      <c r="D877">
        <v>0</v>
      </c>
      <c r="E877">
        <v>0</v>
      </c>
      <c r="F877">
        <v>422</v>
      </c>
      <c r="G877">
        <v>422</v>
      </c>
      <c r="H877">
        <v>422</v>
      </c>
    </row>
    <row r="878" spans="1:8" x14ac:dyDescent="0.4">
      <c r="A878" t="s">
        <v>885</v>
      </c>
      <c r="B878">
        <v>0</v>
      </c>
      <c r="C878">
        <v>422</v>
      </c>
      <c r="D878">
        <v>0</v>
      </c>
      <c r="E878">
        <v>0</v>
      </c>
      <c r="F878">
        <v>422</v>
      </c>
      <c r="G878">
        <v>422</v>
      </c>
      <c r="H878">
        <v>422</v>
      </c>
    </row>
    <row r="879" spans="1:8" x14ac:dyDescent="0.4">
      <c r="A879" t="s">
        <v>883</v>
      </c>
      <c r="B879">
        <v>0</v>
      </c>
      <c r="C879">
        <v>438</v>
      </c>
      <c r="D879">
        <v>0</v>
      </c>
      <c r="E879">
        <v>0</v>
      </c>
      <c r="F879">
        <v>438</v>
      </c>
      <c r="G879">
        <v>438</v>
      </c>
      <c r="H879">
        <v>438</v>
      </c>
    </row>
    <row r="880" spans="1:8" x14ac:dyDescent="0.4">
      <c r="A880" t="s">
        <v>886</v>
      </c>
      <c r="B880">
        <v>0</v>
      </c>
      <c r="C880">
        <v>411</v>
      </c>
      <c r="D880">
        <v>7</v>
      </c>
      <c r="E880">
        <v>1</v>
      </c>
      <c r="F880">
        <v>406</v>
      </c>
      <c r="G880">
        <v>407</v>
      </c>
      <c r="H880">
        <v>422</v>
      </c>
    </row>
    <row r="881" spans="1:8" x14ac:dyDescent="0.4">
      <c r="A881" t="s">
        <v>888</v>
      </c>
      <c r="B881">
        <v>0</v>
      </c>
      <c r="C881">
        <v>411</v>
      </c>
      <c r="D881">
        <v>7</v>
      </c>
      <c r="E881">
        <v>1</v>
      </c>
      <c r="F881">
        <v>406</v>
      </c>
      <c r="G881">
        <v>406</v>
      </c>
      <c r="H881">
        <v>422</v>
      </c>
    </row>
    <row r="882" spans="1:8" x14ac:dyDescent="0.4">
      <c r="A882" t="s">
        <v>889</v>
      </c>
      <c r="B882">
        <v>0</v>
      </c>
      <c r="C882">
        <v>406</v>
      </c>
      <c r="D882">
        <v>0</v>
      </c>
      <c r="E882">
        <v>0</v>
      </c>
      <c r="F882">
        <v>406</v>
      </c>
      <c r="G882">
        <v>406</v>
      </c>
      <c r="H882">
        <v>406</v>
      </c>
    </row>
    <row r="883" spans="1:8" x14ac:dyDescent="0.4">
      <c r="A883" t="s">
        <v>887</v>
      </c>
      <c r="B883">
        <v>0</v>
      </c>
      <c r="C883">
        <v>421</v>
      </c>
      <c r="D883">
        <v>0</v>
      </c>
      <c r="E883">
        <v>0</v>
      </c>
      <c r="F883">
        <v>421</v>
      </c>
      <c r="G883">
        <v>422</v>
      </c>
      <c r="H883">
        <v>422</v>
      </c>
    </row>
    <row r="884" spans="1:8" x14ac:dyDescent="0.4">
      <c r="A884" t="s">
        <v>890</v>
      </c>
      <c r="B884">
        <v>0</v>
      </c>
      <c r="C884">
        <v>422</v>
      </c>
      <c r="D884">
        <v>0</v>
      </c>
      <c r="E884">
        <v>0</v>
      </c>
      <c r="F884">
        <v>422</v>
      </c>
      <c r="G884">
        <v>422</v>
      </c>
      <c r="H884">
        <v>422</v>
      </c>
    </row>
    <row r="885" spans="1:8" x14ac:dyDescent="0.4">
      <c r="A885" t="s">
        <v>892</v>
      </c>
      <c r="B885">
        <v>0</v>
      </c>
      <c r="C885">
        <v>411</v>
      </c>
      <c r="D885">
        <v>7</v>
      </c>
      <c r="E885">
        <v>1</v>
      </c>
      <c r="F885">
        <v>406</v>
      </c>
      <c r="G885">
        <v>407</v>
      </c>
      <c r="H885">
        <v>422</v>
      </c>
    </row>
    <row r="886" spans="1:8" x14ac:dyDescent="0.4">
      <c r="A886" t="s">
        <v>891</v>
      </c>
      <c r="B886">
        <v>0</v>
      </c>
      <c r="C886">
        <v>416</v>
      </c>
      <c r="D886">
        <v>7</v>
      </c>
      <c r="E886">
        <v>1</v>
      </c>
      <c r="F886">
        <v>406</v>
      </c>
      <c r="G886">
        <v>421</v>
      </c>
      <c r="H886">
        <v>422</v>
      </c>
    </row>
    <row r="887" spans="1:8" x14ac:dyDescent="0.4">
      <c r="A887" t="s">
        <v>893</v>
      </c>
      <c r="B887">
        <v>0</v>
      </c>
      <c r="C887">
        <v>416</v>
      </c>
      <c r="D887">
        <v>6</v>
      </c>
      <c r="E887">
        <v>1</v>
      </c>
      <c r="F887">
        <v>407</v>
      </c>
      <c r="G887">
        <v>421</v>
      </c>
      <c r="H887">
        <v>422</v>
      </c>
    </row>
    <row r="888" spans="1:8" x14ac:dyDescent="0.4">
      <c r="A888" t="s">
        <v>894</v>
      </c>
      <c r="B888">
        <v>0</v>
      </c>
      <c r="C888">
        <v>416</v>
      </c>
      <c r="D888">
        <v>7</v>
      </c>
      <c r="E888">
        <v>1</v>
      </c>
      <c r="F888">
        <v>406</v>
      </c>
      <c r="G888">
        <v>422</v>
      </c>
      <c r="H888">
        <v>422</v>
      </c>
    </row>
    <row r="889" spans="1:8" x14ac:dyDescent="0.4">
      <c r="A889" t="s">
        <v>895</v>
      </c>
      <c r="B889">
        <v>0</v>
      </c>
      <c r="C889">
        <v>416</v>
      </c>
      <c r="D889">
        <v>7</v>
      </c>
      <c r="E889">
        <v>1</v>
      </c>
      <c r="F889">
        <v>406</v>
      </c>
      <c r="G889">
        <v>421</v>
      </c>
      <c r="H889">
        <v>422</v>
      </c>
    </row>
    <row r="890" spans="1:8" x14ac:dyDescent="0.4">
      <c r="A890" t="s">
        <v>896</v>
      </c>
      <c r="B890">
        <v>0</v>
      </c>
      <c r="C890">
        <v>411</v>
      </c>
      <c r="D890">
        <v>7</v>
      </c>
      <c r="E890">
        <v>1</v>
      </c>
      <c r="F890">
        <v>406</v>
      </c>
      <c r="G890">
        <v>406</v>
      </c>
      <c r="H890">
        <v>422</v>
      </c>
    </row>
    <row r="891" spans="1:8" x14ac:dyDescent="0.4">
      <c r="A891" t="s">
        <v>897</v>
      </c>
      <c r="B891">
        <v>0</v>
      </c>
      <c r="C891">
        <v>411</v>
      </c>
      <c r="D891">
        <v>6</v>
      </c>
      <c r="E891">
        <v>1</v>
      </c>
      <c r="F891">
        <v>406</v>
      </c>
      <c r="G891">
        <v>407</v>
      </c>
      <c r="H891">
        <v>421</v>
      </c>
    </row>
    <row r="892" spans="1:8" x14ac:dyDescent="0.4">
      <c r="A892" t="s">
        <v>898</v>
      </c>
      <c r="B892">
        <v>0</v>
      </c>
      <c r="C892">
        <v>421</v>
      </c>
      <c r="D892">
        <v>0</v>
      </c>
      <c r="E892">
        <v>0</v>
      </c>
      <c r="F892">
        <v>421</v>
      </c>
      <c r="G892">
        <v>422</v>
      </c>
      <c r="H892">
        <v>422</v>
      </c>
    </row>
    <row r="893" spans="1:8" x14ac:dyDescent="0.4">
      <c r="A893" t="s">
        <v>899</v>
      </c>
      <c r="B893">
        <v>0</v>
      </c>
      <c r="C893">
        <v>422</v>
      </c>
      <c r="D893">
        <v>0</v>
      </c>
      <c r="E893">
        <v>0</v>
      </c>
      <c r="F893">
        <v>422</v>
      </c>
      <c r="G893">
        <v>422</v>
      </c>
      <c r="H893">
        <v>422</v>
      </c>
    </row>
    <row r="894" spans="1:8" x14ac:dyDescent="0.4">
      <c r="A894" t="s">
        <v>900</v>
      </c>
      <c r="B894">
        <v>0</v>
      </c>
      <c r="C894">
        <v>406</v>
      </c>
      <c r="D894">
        <v>0</v>
      </c>
      <c r="E894">
        <v>0</v>
      </c>
      <c r="F894">
        <v>406</v>
      </c>
      <c r="G894">
        <v>406</v>
      </c>
      <c r="H894">
        <v>407</v>
      </c>
    </row>
    <row r="895" spans="1:8" x14ac:dyDescent="0.4">
      <c r="A895" t="s">
        <v>901</v>
      </c>
      <c r="B895">
        <v>0</v>
      </c>
      <c r="C895">
        <v>411</v>
      </c>
      <c r="D895">
        <v>7</v>
      </c>
      <c r="E895">
        <v>1</v>
      </c>
      <c r="F895">
        <v>406</v>
      </c>
      <c r="G895">
        <v>406</v>
      </c>
      <c r="H895">
        <v>422</v>
      </c>
    </row>
    <row r="896" spans="1:8" x14ac:dyDescent="0.4">
      <c r="A896" t="s">
        <v>902</v>
      </c>
      <c r="B896">
        <v>0</v>
      </c>
      <c r="C896">
        <v>417</v>
      </c>
      <c r="D896">
        <v>7</v>
      </c>
      <c r="E896">
        <v>1</v>
      </c>
      <c r="F896">
        <v>407</v>
      </c>
      <c r="G896">
        <v>422</v>
      </c>
      <c r="H896">
        <v>422</v>
      </c>
    </row>
    <row r="897" spans="1:8" x14ac:dyDescent="0.4">
      <c r="A897" t="s">
        <v>903</v>
      </c>
      <c r="B897">
        <v>0</v>
      </c>
      <c r="C897">
        <v>422</v>
      </c>
      <c r="D897">
        <v>0</v>
      </c>
      <c r="E897">
        <v>0</v>
      </c>
      <c r="F897">
        <v>422</v>
      </c>
      <c r="G897">
        <v>422</v>
      </c>
      <c r="H897">
        <v>422</v>
      </c>
    </row>
    <row r="898" spans="1:8" x14ac:dyDescent="0.4">
      <c r="A898" t="s">
        <v>904</v>
      </c>
      <c r="B898">
        <v>0</v>
      </c>
      <c r="C898">
        <v>422</v>
      </c>
      <c r="D898">
        <v>0</v>
      </c>
      <c r="E898">
        <v>0</v>
      </c>
      <c r="F898">
        <v>422</v>
      </c>
      <c r="G898">
        <v>422</v>
      </c>
      <c r="H898">
        <v>422</v>
      </c>
    </row>
    <row r="899" spans="1:8" x14ac:dyDescent="0.4">
      <c r="A899" t="s">
        <v>905</v>
      </c>
      <c r="B899">
        <v>0</v>
      </c>
      <c r="C899">
        <v>416</v>
      </c>
      <c r="D899">
        <v>7</v>
      </c>
      <c r="E899">
        <v>1</v>
      </c>
      <c r="F899">
        <v>406</v>
      </c>
      <c r="G899">
        <v>421</v>
      </c>
      <c r="H899">
        <v>422</v>
      </c>
    </row>
    <row r="900" spans="1:8" x14ac:dyDescent="0.4">
      <c r="A900" t="s">
        <v>906</v>
      </c>
      <c r="B900">
        <v>0</v>
      </c>
      <c r="C900">
        <v>416</v>
      </c>
      <c r="D900">
        <v>7</v>
      </c>
      <c r="E900">
        <v>1</v>
      </c>
      <c r="F900">
        <v>406</v>
      </c>
      <c r="G900">
        <v>421</v>
      </c>
      <c r="H900">
        <v>422</v>
      </c>
    </row>
    <row r="901" spans="1:8" x14ac:dyDescent="0.4">
      <c r="A901" t="s">
        <v>907</v>
      </c>
      <c r="B901">
        <v>0</v>
      </c>
      <c r="C901">
        <v>416</v>
      </c>
      <c r="D901">
        <v>6</v>
      </c>
      <c r="E901">
        <v>1</v>
      </c>
      <c r="F901">
        <v>407</v>
      </c>
      <c r="G901">
        <v>421</v>
      </c>
      <c r="H901">
        <v>422</v>
      </c>
    </row>
    <row r="902" spans="1:8" x14ac:dyDescent="0.4">
      <c r="A902" t="s">
        <v>908</v>
      </c>
      <c r="B902">
        <v>0</v>
      </c>
      <c r="C902">
        <v>411</v>
      </c>
      <c r="D902">
        <v>7</v>
      </c>
      <c r="E902">
        <v>1</v>
      </c>
      <c r="F902">
        <v>406</v>
      </c>
      <c r="G902">
        <v>406</v>
      </c>
      <c r="H902">
        <v>421</v>
      </c>
    </row>
    <row r="903" spans="1:8" x14ac:dyDescent="0.4">
      <c r="A903" t="s">
        <v>909</v>
      </c>
      <c r="B903">
        <v>0</v>
      </c>
      <c r="C903">
        <v>427</v>
      </c>
      <c r="D903">
        <v>7</v>
      </c>
      <c r="E903">
        <v>1</v>
      </c>
      <c r="F903">
        <v>422</v>
      </c>
      <c r="G903">
        <v>422</v>
      </c>
      <c r="H903">
        <v>437</v>
      </c>
    </row>
    <row r="904" spans="1:8" x14ac:dyDescent="0.4">
      <c r="A904" t="s">
        <v>910</v>
      </c>
      <c r="B904">
        <v>0</v>
      </c>
      <c r="C904">
        <v>406</v>
      </c>
      <c r="D904">
        <v>0</v>
      </c>
      <c r="E904">
        <v>0</v>
      </c>
      <c r="F904">
        <v>406</v>
      </c>
      <c r="G904">
        <v>406</v>
      </c>
      <c r="H904">
        <v>406</v>
      </c>
    </row>
    <row r="905" spans="1:8" x14ac:dyDescent="0.4">
      <c r="A905" t="s">
        <v>911</v>
      </c>
      <c r="B905">
        <v>0</v>
      </c>
      <c r="C905">
        <v>421</v>
      </c>
      <c r="D905">
        <v>0</v>
      </c>
      <c r="E905">
        <v>0</v>
      </c>
      <c r="F905">
        <v>421</v>
      </c>
      <c r="G905">
        <v>422</v>
      </c>
      <c r="H905">
        <v>422</v>
      </c>
    </row>
    <row r="906" spans="1:8" x14ac:dyDescent="0.4">
      <c r="A906" t="s">
        <v>912</v>
      </c>
      <c r="B906">
        <v>0</v>
      </c>
      <c r="C906">
        <v>421</v>
      </c>
      <c r="D906">
        <v>0</v>
      </c>
      <c r="E906">
        <v>0</v>
      </c>
      <c r="F906">
        <v>421</v>
      </c>
      <c r="G906">
        <v>422</v>
      </c>
      <c r="H906">
        <v>422</v>
      </c>
    </row>
    <row r="907" spans="1:8" x14ac:dyDescent="0.4">
      <c r="A907" t="s">
        <v>913</v>
      </c>
      <c r="B907">
        <v>0</v>
      </c>
      <c r="C907">
        <v>427</v>
      </c>
      <c r="D907">
        <v>7</v>
      </c>
      <c r="E907">
        <v>1</v>
      </c>
      <c r="F907">
        <v>422</v>
      </c>
      <c r="G907">
        <v>422</v>
      </c>
      <c r="H907">
        <v>438</v>
      </c>
    </row>
    <row r="908" spans="1:8" x14ac:dyDescent="0.4">
      <c r="A908" t="s">
        <v>914</v>
      </c>
      <c r="B908">
        <v>0</v>
      </c>
      <c r="C908">
        <v>422</v>
      </c>
      <c r="D908">
        <v>0</v>
      </c>
      <c r="E908">
        <v>0</v>
      </c>
      <c r="F908">
        <v>422</v>
      </c>
      <c r="G908">
        <v>422</v>
      </c>
      <c r="H908">
        <v>422</v>
      </c>
    </row>
    <row r="909" spans="1:8" x14ac:dyDescent="0.4">
      <c r="A909" t="s">
        <v>915</v>
      </c>
      <c r="B909">
        <v>0</v>
      </c>
      <c r="C909">
        <v>448</v>
      </c>
      <c r="D909">
        <v>7</v>
      </c>
      <c r="E909">
        <v>1</v>
      </c>
      <c r="F909">
        <v>438</v>
      </c>
      <c r="G909">
        <v>453</v>
      </c>
      <c r="H909">
        <v>453</v>
      </c>
    </row>
    <row r="910" spans="1:8" x14ac:dyDescent="0.4">
      <c r="A910" t="s">
        <v>916</v>
      </c>
      <c r="B910">
        <v>0</v>
      </c>
      <c r="C910">
        <v>447</v>
      </c>
      <c r="D910">
        <v>7</v>
      </c>
      <c r="E910">
        <v>1</v>
      </c>
      <c r="F910">
        <v>437</v>
      </c>
      <c r="G910">
        <v>453</v>
      </c>
      <c r="H910">
        <v>453</v>
      </c>
    </row>
    <row r="911" spans="1:8" x14ac:dyDescent="0.4">
      <c r="A911" t="s">
        <v>917</v>
      </c>
      <c r="B911">
        <v>0</v>
      </c>
      <c r="C911">
        <v>416</v>
      </c>
      <c r="D911">
        <v>7</v>
      </c>
      <c r="E911">
        <v>1</v>
      </c>
      <c r="F911">
        <v>406</v>
      </c>
      <c r="G911">
        <v>422</v>
      </c>
      <c r="H911">
        <v>422</v>
      </c>
    </row>
    <row r="912" spans="1:8" x14ac:dyDescent="0.4">
      <c r="A912" t="s">
        <v>918</v>
      </c>
      <c r="B912">
        <v>0</v>
      </c>
      <c r="C912">
        <v>406</v>
      </c>
      <c r="D912">
        <v>0</v>
      </c>
      <c r="E912">
        <v>0</v>
      </c>
      <c r="F912">
        <v>406</v>
      </c>
      <c r="G912">
        <v>406</v>
      </c>
      <c r="H912">
        <v>406</v>
      </c>
    </row>
    <row r="913" spans="1:8" x14ac:dyDescent="0.4">
      <c r="A913" t="s">
        <v>919</v>
      </c>
      <c r="B913">
        <v>0</v>
      </c>
      <c r="C913">
        <v>411</v>
      </c>
      <c r="D913">
        <v>7</v>
      </c>
      <c r="E913">
        <v>1</v>
      </c>
      <c r="F913">
        <v>406</v>
      </c>
      <c r="G913">
        <v>407</v>
      </c>
      <c r="H913">
        <v>422</v>
      </c>
    </row>
    <row r="914" spans="1:8" x14ac:dyDescent="0.4">
      <c r="A914" t="s">
        <v>920</v>
      </c>
      <c r="B914">
        <v>0</v>
      </c>
      <c r="C914">
        <v>422</v>
      </c>
      <c r="D914">
        <v>0</v>
      </c>
      <c r="E914">
        <v>0</v>
      </c>
      <c r="F914">
        <v>422</v>
      </c>
      <c r="G914">
        <v>422</v>
      </c>
      <c r="H914">
        <v>422</v>
      </c>
    </row>
    <row r="915" spans="1:8" x14ac:dyDescent="0.4">
      <c r="A915" t="s">
        <v>921</v>
      </c>
      <c r="B915">
        <v>0</v>
      </c>
      <c r="C915">
        <v>411</v>
      </c>
      <c r="D915">
        <v>7</v>
      </c>
      <c r="E915">
        <v>1</v>
      </c>
      <c r="F915">
        <v>406</v>
      </c>
      <c r="G915">
        <v>406</v>
      </c>
      <c r="H915">
        <v>421</v>
      </c>
    </row>
    <row r="916" spans="1:8" x14ac:dyDescent="0.4">
      <c r="A916" t="s">
        <v>922</v>
      </c>
      <c r="B916">
        <v>0</v>
      </c>
      <c r="C916">
        <v>422</v>
      </c>
      <c r="D916">
        <v>0</v>
      </c>
      <c r="E916">
        <v>0</v>
      </c>
      <c r="F916">
        <v>422</v>
      </c>
      <c r="G916">
        <v>422</v>
      </c>
      <c r="H916">
        <v>422</v>
      </c>
    </row>
    <row r="917" spans="1:8" x14ac:dyDescent="0.4">
      <c r="A917" t="s">
        <v>923</v>
      </c>
      <c r="B917">
        <v>0</v>
      </c>
      <c r="C917">
        <v>422</v>
      </c>
      <c r="D917">
        <v>0</v>
      </c>
      <c r="E917">
        <v>0</v>
      </c>
      <c r="F917">
        <v>422</v>
      </c>
      <c r="G917">
        <v>422</v>
      </c>
      <c r="H917">
        <v>422</v>
      </c>
    </row>
    <row r="918" spans="1:8" x14ac:dyDescent="0.4">
      <c r="A918" t="s">
        <v>924</v>
      </c>
      <c r="B918">
        <v>0</v>
      </c>
      <c r="C918">
        <v>416</v>
      </c>
      <c r="D918">
        <v>6</v>
      </c>
      <c r="E918">
        <v>1</v>
      </c>
      <c r="F918">
        <v>407</v>
      </c>
      <c r="G918">
        <v>421</v>
      </c>
      <c r="H918">
        <v>422</v>
      </c>
    </row>
    <row r="919" spans="1:8" x14ac:dyDescent="0.4">
      <c r="A919" t="s">
        <v>925</v>
      </c>
      <c r="B919">
        <v>0</v>
      </c>
      <c r="C919">
        <v>416</v>
      </c>
      <c r="D919">
        <v>6</v>
      </c>
      <c r="E919">
        <v>1</v>
      </c>
      <c r="F919">
        <v>407</v>
      </c>
      <c r="G919">
        <v>421</v>
      </c>
      <c r="H919">
        <v>421</v>
      </c>
    </row>
    <row r="920" spans="1:8" x14ac:dyDescent="0.4">
      <c r="A920" t="s">
        <v>926</v>
      </c>
      <c r="B920">
        <v>0</v>
      </c>
      <c r="C920">
        <v>427</v>
      </c>
      <c r="D920">
        <v>7</v>
      </c>
      <c r="E920">
        <v>1</v>
      </c>
      <c r="F920">
        <v>422</v>
      </c>
      <c r="G920">
        <v>422</v>
      </c>
      <c r="H920">
        <v>437</v>
      </c>
    </row>
    <row r="921" spans="1:8" x14ac:dyDescent="0.4">
      <c r="A921" t="s">
        <v>927</v>
      </c>
      <c r="B921">
        <v>0</v>
      </c>
      <c r="C921">
        <v>416</v>
      </c>
      <c r="D921">
        <v>7</v>
      </c>
      <c r="E921">
        <v>1</v>
      </c>
      <c r="F921">
        <v>406</v>
      </c>
      <c r="G921">
        <v>421</v>
      </c>
      <c r="H921">
        <v>422</v>
      </c>
    </row>
    <row r="922" spans="1:8" x14ac:dyDescent="0.4">
      <c r="A922" t="s">
        <v>928</v>
      </c>
      <c r="B922">
        <v>0</v>
      </c>
      <c r="C922">
        <v>422</v>
      </c>
      <c r="D922">
        <v>0</v>
      </c>
      <c r="E922">
        <v>0</v>
      </c>
      <c r="F922">
        <v>422</v>
      </c>
      <c r="G922">
        <v>422</v>
      </c>
      <c r="H922">
        <v>422</v>
      </c>
    </row>
    <row r="923" spans="1:8" x14ac:dyDescent="0.4">
      <c r="A923" t="s">
        <v>929</v>
      </c>
      <c r="B923">
        <v>0</v>
      </c>
      <c r="C923">
        <v>406</v>
      </c>
      <c r="D923">
        <v>0</v>
      </c>
      <c r="E923">
        <v>0</v>
      </c>
      <c r="F923">
        <v>406</v>
      </c>
      <c r="G923">
        <v>407</v>
      </c>
      <c r="H923">
        <v>407</v>
      </c>
    </row>
    <row r="924" spans="1:8" x14ac:dyDescent="0.4">
      <c r="A924" t="s">
        <v>930</v>
      </c>
      <c r="B924">
        <v>0</v>
      </c>
      <c r="C924">
        <v>421</v>
      </c>
      <c r="D924">
        <v>0</v>
      </c>
      <c r="E924">
        <v>0</v>
      </c>
      <c r="F924">
        <v>421</v>
      </c>
      <c r="G924">
        <v>422</v>
      </c>
      <c r="H924">
        <v>422</v>
      </c>
    </row>
    <row r="925" spans="1:8" x14ac:dyDescent="0.4">
      <c r="A925" t="s">
        <v>931</v>
      </c>
      <c r="B925">
        <v>0</v>
      </c>
      <c r="C925">
        <v>411</v>
      </c>
      <c r="D925">
        <v>6</v>
      </c>
      <c r="E925">
        <v>1</v>
      </c>
      <c r="F925">
        <v>406</v>
      </c>
      <c r="G925">
        <v>407</v>
      </c>
      <c r="H925">
        <v>421</v>
      </c>
    </row>
    <row r="926" spans="1:8" x14ac:dyDescent="0.4">
      <c r="A926" t="s">
        <v>932</v>
      </c>
      <c r="B926">
        <v>0</v>
      </c>
      <c r="C926">
        <v>422</v>
      </c>
      <c r="D926">
        <v>0</v>
      </c>
      <c r="E926">
        <v>0</v>
      </c>
      <c r="F926">
        <v>422</v>
      </c>
      <c r="G926">
        <v>422</v>
      </c>
      <c r="H926">
        <v>422</v>
      </c>
    </row>
    <row r="927" spans="1:8" x14ac:dyDescent="0.4">
      <c r="A927" t="s">
        <v>933</v>
      </c>
      <c r="B927">
        <v>0</v>
      </c>
      <c r="C927">
        <v>421</v>
      </c>
      <c r="D927">
        <v>0</v>
      </c>
      <c r="E927">
        <v>0</v>
      </c>
      <c r="F927">
        <v>421</v>
      </c>
      <c r="G927">
        <v>422</v>
      </c>
      <c r="H927">
        <v>422</v>
      </c>
    </row>
    <row r="928" spans="1:8" x14ac:dyDescent="0.4">
      <c r="A928" t="s">
        <v>934</v>
      </c>
      <c r="B928">
        <v>0</v>
      </c>
      <c r="C928">
        <v>421</v>
      </c>
      <c r="D928">
        <v>0</v>
      </c>
      <c r="E928">
        <v>0</v>
      </c>
      <c r="F928">
        <v>421</v>
      </c>
      <c r="G928">
        <v>422</v>
      </c>
      <c r="H928">
        <v>422</v>
      </c>
    </row>
    <row r="929" spans="1:8" x14ac:dyDescent="0.4">
      <c r="A929" t="s">
        <v>935</v>
      </c>
      <c r="B929">
        <v>0</v>
      </c>
      <c r="C929">
        <v>422</v>
      </c>
      <c r="D929">
        <v>0</v>
      </c>
      <c r="E929">
        <v>0</v>
      </c>
      <c r="F929">
        <v>422</v>
      </c>
      <c r="G929">
        <v>422</v>
      </c>
      <c r="H929">
        <v>422</v>
      </c>
    </row>
    <row r="930" spans="1:8" x14ac:dyDescent="0.4">
      <c r="A930" t="s">
        <v>936</v>
      </c>
      <c r="B930">
        <v>0</v>
      </c>
      <c r="C930">
        <v>427</v>
      </c>
      <c r="D930">
        <v>7</v>
      </c>
      <c r="E930">
        <v>1</v>
      </c>
      <c r="F930">
        <v>422</v>
      </c>
      <c r="G930">
        <v>422</v>
      </c>
      <c r="H930">
        <v>437</v>
      </c>
    </row>
    <row r="931" spans="1:8" x14ac:dyDescent="0.4">
      <c r="A931" t="s">
        <v>937</v>
      </c>
      <c r="B931">
        <v>0</v>
      </c>
      <c r="C931">
        <v>422</v>
      </c>
      <c r="D931">
        <v>0</v>
      </c>
      <c r="E931">
        <v>0</v>
      </c>
      <c r="F931">
        <v>422</v>
      </c>
      <c r="G931">
        <v>422</v>
      </c>
      <c r="H931">
        <v>422</v>
      </c>
    </row>
    <row r="932" spans="1:8" x14ac:dyDescent="0.4">
      <c r="A932" t="s">
        <v>938</v>
      </c>
      <c r="B932">
        <v>0</v>
      </c>
      <c r="C932">
        <v>23748</v>
      </c>
      <c r="D932">
        <v>1480</v>
      </c>
      <c r="E932">
        <v>6</v>
      </c>
      <c r="F932">
        <v>22092</v>
      </c>
      <c r="G932">
        <v>23467</v>
      </c>
      <c r="H932">
        <v>25686</v>
      </c>
    </row>
    <row r="933" spans="1:8" x14ac:dyDescent="0.4">
      <c r="A933" t="s">
        <v>939</v>
      </c>
      <c r="B933">
        <v>0</v>
      </c>
      <c r="C933">
        <v>422</v>
      </c>
      <c r="D933">
        <v>0</v>
      </c>
      <c r="E933">
        <v>0</v>
      </c>
      <c r="F933">
        <v>422</v>
      </c>
      <c r="G933">
        <v>422</v>
      </c>
      <c r="H933">
        <v>422</v>
      </c>
    </row>
    <row r="934" spans="1:8" x14ac:dyDescent="0.4">
      <c r="A934" t="s">
        <v>940</v>
      </c>
      <c r="B934">
        <v>1</v>
      </c>
      <c r="C934">
        <v>437</v>
      </c>
      <c r="D934">
        <v>0</v>
      </c>
      <c r="E934">
        <v>0</v>
      </c>
      <c r="F934">
        <v>437</v>
      </c>
      <c r="G934">
        <v>437</v>
      </c>
      <c r="H934">
        <v>438</v>
      </c>
    </row>
    <row r="935" spans="1:8" x14ac:dyDescent="0.4">
      <c r="A935" t="s">
        <v>941</v>
      </c>
      <c r="B935">
        <v>0</v>
      </c>
      <c r="C935">
        <v>890</v>
      </c>
      <c r="D935">
        <v>0</v>
      </c>
      <c r="E935">
        <v>0</v>
      </c>
      <c r="F935">
        <v>890</v>
      </c>
      <c r="G935">
        <v>891</v>
      </c>
      <c r="H935">
        <v>891</v>
      </c>
    </row>
    <row r="936" spans="1:8" x14ac:dyDescent="0.4">
      <c r="A936" t="s">
        <v>942</v>
      </c>
      <c r="B936">
        <v>0</v>
      </c>
      <c r="C936">
        <v>901</v>
      </c>
      <c r="D936">
        <v>14</v>
      </c>
      <c r="E936">
        <v>1</v>
      </c>
      <c r="F936">
        <v>890</v>
      </c>
      <c r="G936">
        <v>891</v>
      </c>
      <c r="H936">
        <v>922</v>
      </c>
    </row>
    <row r="937" spans="1:8" x14ac:dyDescent="0.4">
      <c r="A937" t="s">
        <v>943</v>
      </c>
      <c r="B937">
        <v>0</v>
      </c>
      <c r="C937">
        <v>708</v>
      </c>
      <c r="D937">
        <v>7</v>
      </c>
      <c r="E937">
        <v>0</v>
      </c>
      <c r="F937">
        <v>703</v>
      </c>
      <c r="G937">
        <v>704</v>
      </c>
      <c r="H937">
        <v>719</v>
      </c>
    </row>
    <row r="938" spans="1:8" x14ac:dyDescent="0.4">
      <c r="A938" t="s">
        <v>944</v>
      </c>
      <c r="B938">
        <v>0</v>
      </c>
      <c r="C938">
        <v>698</v>
      </c>
      <c r="D938">
        <v>7</v>
      </c>
      <c r="E938">
        <v>1</v>
      </c>
      <c r="F938">
        <v>688</v>
      </c>
      <c r="G938">
        <v>703</v>
      </c>
      <c r="H938">
        <v>703</v>
      </c>
    </row>
    <row r="939" spans="1:8" x14ac:dyDescent="0.4">
      <c r="A939" t="s">
        <v>945</v>
      </c>
      <c r="B939">
        <v>0</v>
      </c>
      <c r="C939">
        <v>438</v>
      </c>
      <c r="D939">
        <v>0</v>
      </c>
      <c r="E939">
        <v>0</v>
      </c>
      <c r="F939">
        <v>438</v>
      </c>
      <c r="G939">
        <v>438</v>
      </c>
      <c r="H939">
        <v>438</v>
      </c>
    </row>
    <row r="940" spans="1:8" x14ac:dyDescent="0.4">
      <c r="A940" t="s">
        <v>946</v>
      </c>
      <c r="B940">
        <v>0</v>
      </c>
      <c r="C940">
        <v>438</v>
      </c>
      <c r="D940">
        <v>0</v>
      </c>
      <c r="E940">
        <v>0</v>
      </c>
      <c r="F940">
        <v>438</v>
      </c>
      <c r="G940">
        <v>438</v>
      </c>
      <c r="H940">
        <v>438</v>
      </c>
    </row>
    <row r="941" spans="1:8" x14ac:dyDescent="0.4">
      <c r="A941" t="s">
        <v>947</v>
      </c>
      <c r="B941">
        <v>0</v>
      </c>
      <c r="C941">
        <v>437</v>
      </c>
      <c r="D941">
        <v>0</v>
      </c>
      <c r="E941">
        <v>0</v>
      </c>
      <c r="F941">
        <v>437</v>
      </c>
      <c r="G941">
        <v>438</v>
      </c>
      <c r="H941">
        <v>438</v>
      </c>
    </row>
    <row r="942" spans="1:8" x14ac:dyDescent="0.4">
      <c r="A942" t="s">
        <v>948</v>
      </c>
      <c r="B942">
        <v>1</v>
      </c>
      <c r="C942">
        <v>427</v>
      </c>
      <c r="D942">
        <v>7</v>
      </c>
      <c r="E942">
        <v>1</v>
      </c>
      <c r="F942">
        <v>422</v>
      </c>
      <c r="G942">
        <v>422</v>
      </c>
      <c r="H942">
        <v>438</v>
      </c>
    </row>
    <row r="943" spans="1:8" x14ac:dyDescent="0.4">
      <c r="A943" t="s">
        <v>949</v>
      </c>
      <c r="B943">
        <v>0</v>
      </c>
      <c r="C943">
        <v>427</v>
      </c>
      <c r="D943">
        <v>7</v>
      </c>
      <c r="E943">
        <v>1</v>
      </c>
      <c r="F943">
        <v>422</v>
      </c>
      <c r="G943">
        <v>422</v>
      </c>
      <c r="H943">
        <v>437</v>
      </c>
    </row>
    <row r="944" spans="1:8" x14ac:dyDescent="0.4">
      <c r="A944" t="s">
        <v>950</v>
      </c>
      <c r="B944">
        <v>1</v>
      </c>
      <c r="C944">
        <v>422</v>
      </c>
      <c r="D944">
        <v>0</v>
      </c>
      <c r="E944">
        <v>0</v>
      </c>
      <c r="F944">
        <v>422</v>
      </c>
      <c r="G944">
        <v>422</v>
      </c>
      <c r="H944">
        <v>422</v>
      </c>
    </row>
    <row r="945" spans="1:8" x14ac:dyDescent="0.4">
      <c r="A945" t="s">
        <v>951</v>
      </c>
      <c r="B945">
        <v>0</v>
      </c>
      <c r="C945">
        <v>541</v>
      </c>
      <c r="D945">
        <v>7</v>
      </c>
      <c r="E945">
        <v>1</v>
      </c>
      <c r="F945">
        <v>531</v>
      </c>
      <c r="G945">
        <v>547</v>
      </c>
      <c r="H945">
        <v>547</v>
      </c>
    </row>
    <row r="946" spans="1:8" x14ac:dyDescent="0.4">
      <c r="A946" t="s">
        <v>952</v>
      </c>
      <c r="B946">
        <v>1</v>
      </c>
      <c r="C946">
        <v>874</v>
      </c>
      <c r="D946">
        <v>12</v>
      </c>
      <c r="E946">
        <v>1</v>
      </c>
      <c r="F946">
        <v>859</v>
      </c>
      <c r="G946">
        <v>875</v>
      </c>
      <c r="H946">
        <v>890</v>
      </c>
    </row>
    <row r="947" spans="1:8" x14ac:dyDescent="0.4">
      <c r="A947" t="s">
        <v>953</v>
      </c>
      <c r="B947">
        <v>0</v>
      </c>
      <c r="C947">
        <v>729</v>
      </c>
      <c r="D947">
        <v>7</v>
      </c>
      <c r="E947">
        <v>0</v>
      </c>
      <c r="F947">
        <v>719</v>
      </c>
      <c r="G947">
        <v>734</v>
      </c>
      <c r="H947">
        <v>734</v>
      </c>
    </row>
    <row r="948" spans="1:8" x14ac:dyDescent="0.4">
      <c r="A948" t="s">
        <v>954</v>
      </c>
      <c r="B948">
        <v>0</v>
      </c>
      <c r="C948">
        <v>5598</v>
      </c>
      <c r="D948">
        <v>15</v>
      </c>
      <c r="E948">
        <v>0</v>
      </c>
      <c r="F948">
        <v>5577</v>
      </c>
      <c r="G948">
        <v>5609</v>
      </c>
      <c r="H948">
        <v>5609</v>
      </c>
    </row>
    <row r="949" spans="1:8" x14ac:dyDescent="0.4">
      <c r="A949" t="s">
        <v>955</v>
      </c>
      <c r="B949">
        <v>0</v>
      </c>
      <c r="C949">
        <v>1942</v>
      </c>
      <c r="D949">
        <v>7</v>
      </c>
      <c r="E949">
        <v>0</v>
      </c>
      <c r="F949">
        <v>1937</v>
      </c>
      <c r="G949">
        <v>1937</v>
      </c>
      <c r="H949">
        <v>1953</v>
      </c>
    </row>
    <row r="950" spans="1:8" x14ac:dyDescent="0.4">
      <c r="A950" t="s">
        <v>956</v>
      </c>
      <c r="B950">
        <v>0</v>
      </c>
      <c r="C950">
        <v>442</v>
      </c>
      <c r="D950">
        <v>7</v>
      </c>
      <c r="E950">
        <v>1</v>
      </c>
      <c r="F950">
        <v>437</v>
      </c>
      <c r="G950">
        <v>438</v>
      </c>
      <c r="H950">
        <v>453</v>
      </c>
    </row>
    <row r="951" spans="1:8" x14ac:dyDescent="0.4">
      <c r="A951" t="s">
        <v>957</v>
      </c>
      <c r="B951">
        <v>0</v>
      </c>
      <c r="C951">
        <v>8968</v>
      </c>
      <c r="D951">
        <v>988</v>
      </c>
      <c r="E951">
        <v>11</v>
      </c>
      <c r="F951">
        <v>7750</v>
      </c>
      <c r="G951">
        <v>8984</v>
      </c>
      <c r="H951">
        <v>10172</v>
      </c>
    </row>
    <row r="952" spans="1:8" x14ac:dyDescent="0.4">
      <c r="A952" t="s">
        <v>958</v>
      </c>
      <c r="B952">
        <v>0</v>
      </c>
      <c r="C952">
        <v>682</v>
      </c>
      <c r="D952">
        <v>7</v>
      </c>
      <c r="E952">
        <v>1</v>
      </c>
      <c r="F952">
        <v>672</v>
      </c>
      <c r="G952">
        <v>688</v>
      </c>
      <c r="H952">
        <v>688</v>
      </c>
    </row>
    <row r="953" spans="1:8" x14ac:dyDescent="0.4">
      <c r="A953" t="s">
        <v>959</v>
      </c>
      <c r="B953">
        <v>0</v>
      </c>
      <c r="C953">
        <v>999</v>
      </c>
      <c r="D953">
        <v>0</v>
      </c>
      <c r="E953">
        <v>0</v>
      </c>
      <c r="F953">
        <v>999</v>
      </c>
      <c r="G953">
        <v>1000</v>
      </c>
      <c r="H953">
        <v>1000</v>
      </c>
    </row>
    <row r="954" spans="1:8" x14ac:dyDescent="0.4">
      <c r="A954" t="s">
        <v>960</v>
      </c>
      <c r="B954">
        <v>0</v>
      </c>
      <c r="C954">
        <v>609</v>
      </c>
      <c r="D954">
        <v>0</v>
      </c>
      <c r="E954">
        <v>0</v>
      </c>
      <c r="F954">
        <v>609</v>
      </c>
      <c r="G954">
        <v>609</v>
      </c>
      <c r="H954">
        <v>609</v>
      </c>
    </row>
    <row r="955" spans="1:8" x14ac:dyDescent="0.4">
      <c r="A955" t="s">
        <v>961</v>
      </c>
      <c r="B955">
        <v>0</v>
      </c>
      <c r="C955">
        <v>724</v>
      </c>
      <c r="D955">
        <v>7</v>
      </c>
      <c r="E955">
        <v>0</v>
      </c>
      <c r="F955">
        <v>719</v>
      </c>
      <c r="G955">
        <v>719</v>
      </c>
      <c r="H955">
        <v>735</v>
      </c>
    </row>
    <row r="956" spans="1:8" x14ac:dyDescent="0.4">
      <c r="A956" t="s">
        <v>962</v>
      </c>
      <c r="B956">
        <v>0</v>
      </c>
      <c r="C956">
        <v>875</v>
      </c>
      <c r="D956">
        <v>0</v>
      </c>
      <c r="E956">
        <v>0</v>
      </c>
      <c r="F956">
        <v>875</v>
      </c>
      <c r="G956">
        <v>875</v>
      </c>
      <c r="H956">
        <v>875</v>
      </c>
    </row>
    <row r="957" spans="1:8" x14ac:dyDescent="0.4">
      <c r="A957" t="s">
        <v>963</v>
      </c>
      <c r="B957">
        <v>0</v>
      </c>
      <c r="C957">
        <v>1728</v>
      </c>
      <c r="D957">
        <v>7</v>
      </c>
      <c r="E957">
        <v>0</v>
      </c>
      <c r="F957">
        <v>1718</v>
      </c>
      <c r="G957">
        <v>1734</v>
      </c>
      <c r="H957">
        <v>1734</v>
      </c>
    </row>
    <row r="958" spans="1:8" x14ac:dyDescent="0.4">
      <c r="A958" t="s">
        <v>964</v>
      </c>
      <c r="B958">
        <v>0</v>
      </c>
      <c r="C958">
        <v>453</v>
      </c>
      <c r="D958">
        <v>0</v>
      </c>
      <c r="E958">
        <v>0</v>
      </c>
      <c r="F958">
        <v>453</v>
      </c>
      <c r="G958">
        <v>453</v>
      </c>
      <c r="H958">
        <v>453</v>
      </c>
    </row>
    <row r="959" spans="1:8" x14ac:dyDescent="0.4">
      <c r="A959" t="s">
        <v>965</v>
      </c>
      <c r="B959">
        <v>0</v>
      </c>
      <c r="C959">
        <v>448</v>
      </c>
      <c r="D959">
        <v>7</v>
      </c>
      <c r="E959">
        <v>1</v>
      </c>
      <c r="F959">
        <v>438</v>
      </c>
      <c r="G959">
        <v>453</v>
      </c>
      <c r="H959">
        <v>454</v>
      </c>
    </row>
    <row r="960" spans="1:8" x14ac:dyDescent="0.4">
      <c r="A960" t="s">
        <v>966</v>
      </c>
      <c r="B960">
        <v>0</v>
      </c>
      <c r="C960">
        <v>531</v>
      </c>
      <c r="D960">
        <v>12</v>
      </c>
      <c r="E960">
        <v>2</v>
      </c>
      <c r="F960">
        <v>516</v>
      </c>
      <c r="G960">
        <v>531</v>
      </c>
      <c r="H960">
        <v>547</v>
      </c>
    </row>
    <row r="961" spans="1:8" x14ac:dyDescent="0.4">
      <c r="A961" t="s">
        <v>967</v>
      </c>
      <c r="B961">
        <v>1</v>
      </c>
      <c r="C961">
        <v>484</v>
      </c>
      <c r="D961">
        <v>0</v>
      </c>
      <c r="E961">
        <v>0</v>
      </c>
      <c r="F961">
        <v>484</v>
      </c>
      <c r="G961">
        <v>484</v>
      </c>
      <c r="H961">
        <v>484</v>
      </c>
    </row>
    <row r="962" spans="1:8" x14ac:dyDescent="0.4">
      <c r="A962" t="s">
        <v>968</v>
      </c>
      <c r="B962">
        <v>2</v>
      </c>
      <c r="C962">
        <v>437</v>
      </c>
      <c r="D962">
        <v>0</v>
      </c>
      <c r="E962">
        <v>0</v>
      </c>
      <c r="F962">
        <v>437</v>
      </c>
      <c r="G962">
        <v>437</v>
      </c>
      <c r="H962">
        <v>437</v>
      </c>
    </row>
    <row r="963" spans="1:8" x14ac:dyDescent="0.4">
      <c r="A963" t="s">
        <v>969</v>
      </c>
      <c r="B963">
        <v>3</v>
      </c>
      <c r="C963">
        <v>463</v>
      </c>
      <c r="D963">
        <v>7</v>
      </c>
      <c r="E963">
        <v>1</v>
      </c>
      <c r="F963">
        <v>453</v>
      </c>
      <c r="G963">
        <v>468</v>
      </c>
      <c r="H963">
        <v>469</v>
      </c>
    </row>
    <row r="964" spans="1:8" x14ac:dyDescent="0.4">
      <c r="A964" t="s">
        <v>970</v>
      </c>
      <c r="B964">
        <v>1</v>
      </c>
      <c r="C964">
        <v>468</v>
      </c>
      <c r="D964">
        <v>0</v>
      </c>
      <c r="E964">
        <v>0</v>
      </c>
      <c r="F964">
        <v>468</v>
      </c>
      <c r="G964">
        <v>469</v>
      </c>
      <c r="H964">
        <v>469</v>
      </c>
    </row>
    <row r="965" spans="1:8" x14ac:dyDescent="0.4">
      <c r="A965" t="s">
        <v>971</v>
      </c>
      <c r="B965">
        <v>0</v>
      </c>
      <c r="C965">
        <v>442</v>
      </c>
      <c r="D965">
        <v>7</v>
      </c>
      <c r="E965">
        <v>1</v>
      </c>
      <c r="F965">
        <v>437</v>
      </c>
      <c r="G965">
        <v>437</v>
      </c>
      <c r="H965">
        <v>453</v>
      </c>
    </row>
    <row r="966" spans="1:8" x14ac:dyDescent="0.4">
      <c r="A966" t="s">
        <v>972</v>
      </c>
      <c r="B966">
        <v>1</v>
      </c>
      <c r="C966">
        <v>453</v>
      </c>
      <c r="D966">
        <v>0</v>
      </c>
      <c r="E966">
        <v>0</v>
      </c>
      <c r="F966">
        <v>453</v>
      </c>
      <c r="G966">
        <v>453</v>
      </c>
      <c r="H966">
        <v>453</v>
      </c>
    </row>
    <row r="967" spans="1:8" x14ac:dyDescent="0.4">
      <c r="A967" t="s">
        <v>973</v>
      </c>
      <c r="B967">
        <v>1</v>
      </c>
      <c r="C967">
        <v>448</v>
      </c>
      <c r="D967">
        <v>7</v>
      </c>
      <c r="E967">
        <v>1</v>
      </c>
      <c r="F967">
        <v>438</v>
      </c>
      <c r="G967">
        <v>453</v>
      </c>
      <c r="H967">
        <v>453</v>
      </c>
    </row>
    <row r="968" spans="1:8" x14ac:dyDescent="0.4">
      <c r="A968" t="s">
        <v>974</v>
      </c>
      <c r="B968">
        <v>0</v>
      </c>
      <c r="C968">
        <v>474</v>
      </c>
      <c r="D968">
        <v>7</v>
      </c>
      <c r="E968">
        <v>1</v>
      </c>
      <c r="F968">
        <v>469</v>
      </c>
      <c r="G968">
        <v>469</v>
      </c>
      <c r="H968">
        <v>484</v>
      </c>
    </row>
    <row r="969" spans="1:8" x14ac:dyDescent="0.4">
      <c r="A969" t="s">
        <v>975</v>
      </c>
      <c r="B969">
        <v>2</v>
      </c>
      <c r="C969">
        <v>432</v>
      </c>
      <c r="D969">
        <v>7</v>
      </c>
      <c r="E969">
        <v>1</v>
      </c>
      <c r="F969">
        <v>422</v>
      </c>
      <c r="G969">
        <v>437</v>
      </c>
      <c r="H969">
        <v>437</v>
      </c>
    </row>
    <row r="970" spans="1:8" x14ac:dyDescent="0.4">
      <c r="A970" t="s">
        <v>976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4">
      <c r="A971" t="s">
        <v>977</v>
      </c>
      <c r="B971">
        <v>0</v>
      </c>
      <c r="C971">
        <v>432</v>
      </c>
      <c r="D971">
        <v>7</v>
      </c>
      <c r="E971">
        <v>1</v>
      </c>
      <c r="F971">
        <v>422</v>
      </c>
      <c r="G971">
        <v>437</v>
      </c>
      <c r="H971">
        <v>438</v>
      </c>
    </row>
    <row r="972" spans="1:8" x14ac:dyDescent="0.4">
      <c r="A972" t="s">
        <v>978</v>
      </c>
      <c r="B972">
        <v>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4">
      <c r="A973" t="s">
        <v>979</v>
      </c>
      <c r="B973">
        <v>1</v>
      </c>
      <c r="C973">
        <v>432</v>
      </c>
      <c r="D973">
        <v>7</v>
      </c>
      <c r="E973">
        <v>1</v>
      </c>
      <c r="F973">
        <v>422</v>
      </c>
      <c r="G973">
        <v>437</v>
      </c>
      <c r="H973">
        <v>438</v>
      </c>
    </row>
    <row r="974" spans="1:8" x14ac:dyDescent="0.4">
      <c r="A974" t="s">
        <v>980</v>
      </c>
      <c r="B974">
        <v>3</v>
      </c>
      <c r="C974">
        <v>489</v>
      </c>
      <c r="D974">
        <v>7</v>
      </c>
      <c r="E974">
        <v>1</v>
      </c>
      <c r="F974">
        <v>484</v>
      </c>
      <c r="G974">
        <v>484</v>
      </c>
      <c r="H974">
        <v>500</v>
      </c>
    </row>
    <row r="975" spans="1:8" x14ac:dyDescent="0.4">
      <c r="A975" t="s">
        <v>981</v>
      </c>
      <c r="B975">
        <v>4</v>
      </c>
      <c r="C975">
        <v>5</v>
      </c>
      <c r="D975">
        <v>7</v>
      </c>
      <c r="E975">
        <v>140</v>
      </c>
      <c r="F975">
        <v>0</v>
      </c>
      <c r="G975">
        <v>0</v>
      </c>
      <c r="H975">
        <v>15</v>
      </c>
    </row>
    <row r="976" spans="1:8" x14ac:dyDescent="0.4">
      <c r="A976" t="s">
        <v>982</v>
      </c>
      <c r="B976">
        <v>2</v>
      </c>
      <c r="C976">
        <v>453</v>
      </c>
      <c r="D976">
        <v>0</v>
      </c>
      <c r="E976">
        <v>0</v>
      </c>
      <c r="F976">
        <v>453</v>
      </c>
      <c r="G976">
        <v>453</v>
      </c>
      <c r="H976">
        <v>453</v>
      </c>
    </row>
    <row r="977" spans="1:8" x14ac:dyDescent="0.4">
      <c r="A977" t="s">
        <v>983</v>
      </c>
      <c r="B977">
        <v>4</v>
      </c>
      <c r="C977">
        <v>5</v>
      </c>
      <c r="D977">
        <v>7</v>
      </c>
      <c r="E977">
        <v>140</v>
      </c>
      <c r="F977">
        <v>0</v>
      </c>
      <c r="G977">
        <v>0</v>
      </c>
      <c r="H977">
        <v>16</v>
      </c>
    </row>
    <row r="978" spans="1:8" x14ac:dyDescent="0.4">
      <c r="A978" t="s">
        <v>984</v>
      </c>
      <c r="B978">
        <v>7</v>
      </c>
      <c r="C978">
        <v>781</v>
      </c>
      <c r="D978">
        <v>0</v>
      </c>
      <c r="E978">
        <v>0</v>
      </c>
      <c r="F978">
        <v>781</v>
      </c>
      <c r="G978">
        <v>781</v>
      </c>
      <c r="H978">
        <v>781</v>
      </c>
    </row>
    <row r="979" spans="1:8" x14ac:dyDescent="0.4">
      <c r="A979" t="s">
        <v>985</v>
      </c>
      <c r="B979">
        <v>8</v>
      </c>
      <c r="C979">
        <v>926</v>
      </c>
      <c r="D979">
        <v>7</v>
      </c>
      <c r="E979">
        <v>0</v>
      </c>
      <c r="F979">
        <v>921</v>
      </c>
      <c r="G979">
        <v>922</v>
      </c>
      <c r="H979">
        <v>937</v>
      </c>
    </row>
    <row r="980" spans="1:8" x14ac:dyDescent="0.4">
      <c r="A980" t="s">
        <v>986</v>
      </c>
      <c r="B980">
        <v>7</v>
      </c>
      <c r="C980">
        <v>3145</v>
      </c>
      <c r="D980">
        <v>7</v>
      </c>
      <c r="E980">
        <v>0</v>
      </c>
      <c r="F980">
        <v>3140</v>
      </c>
      <c r="G980">
        <v>3140</v>
      </c>
      <c r="H980">
        <v>3156</v>
      </c>
    </row>
    <row r="981" spans="1:8" x14ac:dyDescent="0.4">
      <c r="A981" t="s">
        <v>987</v>
      </c>
      <c r="B981">
        <v>0</v>
      </c>
      <c r="C981">
        <v>484</v>
      </c>
      <c r="D981">
        <v>0</v>
      </c>
      <c r="E981">
        <v>0</v>
      </c>
      <c r="F981">
        <v>484</v>
      </c>
      <c r="G981">
        <v>484</v>
      </c>
      <c r="H981">
        <v>485</v>
      </c>
    </row>
    <row r="982" spans="1:8" x14ac:dyDescent="0.4">
      <c r="A982" t="s">
        <v>988</v>
      </c>
      <c r="B982">
        <v>0</v>
      </c>
      <c r="C982">
        <v>463</v>
      </c>
      <c r="D982">
        <v>7</v>
      </c>
      <c r="E982">
        <v>1</v>
      </c>
      <c r="F982">
        <v>453</v>
      </c>
      <c r="G982">
        <v>468</v>
      </c>
      <c r="H982">
        <v>469</v>
      </c>
    </row>
    <row r="983" spans="1:8" x14ac:dyDescent="0.4">
      <c r="A983" t="s">
        <v>989</v>
      </c>
      <c r="B983">
        <v>2</v>
      </c>
      <c r="C983">
        <v>552</v>
      </c>
      <c r="D983">
        <v>7</v>
      </c>
      <c r="E983">
        <v>1</v>
      </c>
      <c r="F983">
        <v>547</v>
      </c>
      <c r="G983">
        <v>547</v>
      </c>
      <c r="H983">
        <v>562</v>
      </c>
    </row>
    <row r="984" spans="1:8" x14ac:dyDescent="0.4">
      <c r="A984" t="s">
        <v>990</v>
      </c>
      <c r="B984">
        <v>0</v>
      </c>
      <c r="C984">
        <v>473</v>
      </c>
      <c r="D984">
        <v>7</v>
      </c>
      <c r="E984">
        <v>1</v>
      </c>
      <c r="F984">
        <v>468</v>
      </c>
      <c r="G984">
        <v>469</v>
      </c>
      <c r="H984">
        <v>484</v>
      </c>
    </row>
    <row r="985" spans="1:8" x14ac:dyDescent="0.4">
      <c r="A985" t="s">
        <v>991</v>
      </c>
      <c r="B985">
        <v>0</v>
      </c>
      <c r="C985">
        <v>469</v>
      </c>
      <c r="D985">
        <v>0</v>
      </c>
      <c r="E985">
        <v>0</v>
      </c>
      <c r="F985">
        <v>469</v>
      </c>
      <c r="G985">
        <v>469</v>
      </c>
      <c r="H985">
        <v>469</v>
      </c>
    </row>
    <row r="986" spans="1:8" x14ac:dyDescent="0.4">
      <c r="A986" t="s">
        <v>992</v>
      </c>
      <c r="B986">
        <v>0</v>
      </c>
      <c r="C986">
        <v>427</v>
      </c>
      <c r="D986">
        <v>7</v>
      </c>
      <c r="E986">
        <v>1</v>
      </c>
      <c r="F986">
        <v>422</v>
      </c>
      <c r="G986">
        <v>422</v>
      </c>
      <c r="H986">
        <v>437</v>
      </c>
    </row>
    <row r="987" spans="1:8" x14ac:dyDescent="0.4">
      <c r="A987" t="s">
        <v>993</v>
      </c>
      <c r="B987">
        <v>1</v>
      </c>
      <c r="C987">
        <v>453</v>
      </c>
      <c r="D987">
        <v>0</v>
      </c>
      <c r="E987">
        <v>0</v>
      </c>
      <c r="F987">
        <v>453</v>
      </c>
      <c r="G987">
        <v>453</v>
      </c>
      <c r="H987">
        <v>453</v>
      </c>
    </row>
    <row r="988" spans="1:8" x14ac:dyDescent="0.4">
      <c r="A988" t="s">
        <v>994</v>
      </c>
      <c r="B988">
        <v>0</v>
      </c>
      <c r="C988">
        <v>448</v>
      </c>
      <c r="D988">
        <v>7</v>
      </c>
      <c r="E988">
        <v>1</v>
      </c>
      <c r="F988">
        <v>438</v>
      </c>
      <c r="G988">
        <v>453</v>
      </c>
      <c r="H988">
        <v>453</v>
      </c>
    </row>
    <row r="989" spans="1:8" x14ac:dyDescent="0.4">
      <c r="A989" t="s">
        <v>995</v>
      </c>
      <c r="B989">
        <v>3</v>
      </c>
      <c r="C989">
        <v>468</v>
      </c>
      <c r="D989">
        <v>0</v>
      </c>
      <c r="E989">
        <v>0</v>
      </c>
      <c r="F989">
        <v>468</v>
      </c>
      <c r="G989">
        <v>468</v>
      </c>
      <c r="H989">
        <v>469</v>
      </c>
    </row>
    <row r="990" spans="1:8" x14ac:dyDescent="0.4">
      <c r="A990" t="s">
        <v>998</v>
      </c>
      <c r="B990">
        <v>1</v>
      </c>
      <c r="C990">
        <v>422</v>
      </c>
      <c r="D990">
        <v>0</v>
      </c>
      <c r="E990">
        <v>0</v>
      </c>
      <c r="F990">
        <v>422</v>
      </c>
      <c r="G990">
        <v>422</v>
      </c>
      <c r="H990">
        <v>422</v>
      </c>
    </row>
    <row r="991" spans="1:8" x14ac:dyDescent="0.4">
      <c r="A991" t="s">
        <v>996</v>
      </c>
      <c r="B991">
        <v>2</v>
      </c>
      <c r="C991">
        <v>437</v>
      </c>
      <c r="D991">
        <v>0</v>
      </c>
      <c r="E991">
        <v>0</v>
      </c>
      <c r="F991">
        <v>437</v>
      </c>
      <c r="G991">
        <v>437</v>
      </c>
      <c r="H991">
        <v>438</v>
      </c>
    </row>
    <row r="992" spans="1:8" x14ac:dyDescent="0.4">
      <c r="A992" t="s">
        <v>997</v>
      </c>
      <c r="B992">
        <v>4</v>
      </c>
      <c r="C992">
        <v>500</v>
      </c>
      <c r="D992">
        <v>0</v>
      </c>
      <c r="E992">
        <v>0</v>
      </c>
      <c r="F992">
        <v>500</v>
      </c>
      <c r="G992">
        <v>500</v>
      </c>
      <c r="H992">
        <v>500</v>
      </c>
    </row>
    <row r="993" spans="1:8" x14ac:dyDescent="0.4">
      <c r="A993" t="s">
        <v>999</v>
      </c>
      <c r="B993">
        <v>0</v>
      </c>
      <c r="C993">
        <v>468</v>
      </c>
      <c r="D993">
        <v>0</v>
      </c>
      <c r="E993">
        <v>0</v>
      </c>
      <c r="F993">
        <v>468</v>
      </c>
      <c r="G993">
        <v>468</v>
      </c>
      <c r="H993">
        <v>469</v>
      </c>
    </row>
    <row r="994" spans="1:8" x14ac:dyDescent="0.4">
      <c r="A994" t="s">
        <v>1000</v>
      </c>
      <c r="B994">
        <v>7</v>
      </c>
      <c r="C994">
        <v>593</v>
      </c>
      <c r="D994">
        <v>0</v>
      </c>
      <c r="E994">
        <v>0</v>
      </c>
      <c r="F994">
        <v>593</v>
      </c>
      <c r="G994">
        <v>594</v>
      </c>
      <c r="H994">
        <v>594</v>
      </c>
    </row>
    <row r="995" spans="1:8" x14ac:dyDescent="0.4">
      <c r="A995" t="s">
        <v>1001</v>
      </c>
      <c r="B995">
        <v>3</v>
      </c>
      <c r="C995">
        <v>531</v>
      </c>
      <c r="D995">
        <v>0</v>
      </c>
      <c r="E995">
        <v>0</v>
      </c>
      <c r="F995">
        <v>531</v>
      </c>
      <c r="G995">
        <v>531</v>
      </c>
      <c r="H995">
        <v>531</v>
      </c>
    </row>
    <row r="996" spans="1:8" x14ac:dyDescent="0.4">
      <c r="A996" t="s">
        <v>1002</v>
      </c>
      <c r="B996">
        <v>3</v>
      </c>
      <c r="C996">
        <v>1156</v>
      </c>
      <c r="D996">
        <v>12</v>
      </c>
      <c r="E996">
        <v>1</v>
      </c>
      <c r="F996">
        <v>1141</v>
      </c>
      <c r="G996">
        <v>1156</v>
      </c>
      <c r="H996">
        <v>1172</v>
      </c>
    </row>
    <row r="997" spans="1:8" x14ac:dyDescent="0.4">
      <c r="A997" t="s">
        <v>1003</v>
      </c>
      <c r="B997">
        <v>12</v>
      </c>
      <c r="C997">
        <v>16</v>
      </c>
      <c r="D997">
        <v>0</v>
      </c>
      <c r="E997">
        <v>0</v>
      </c>
      <c r="F997">
        <v>16</v>
      </c>
      <c r="G997">
        <v>16</v>
      </c>
      <c r="H997">
        <v>16</v>
      </c>
    </row>
    <row r="998" spans="1:8" x14ac:dyDescent="0.4">
      <c r="A998" t="s">
        <v>1004</v>
      </c>
      <c r="B998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4">
      <c r="A999" t="s">
        <v>1005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4">
      <c r="A1000" t="s">
        <v>1006</v>
      </c>
      <c r="B1000">
        <v>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4">
      <c r="A1001" t="s">
        <v>1007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4">
      <c r="A1002" t="s">
        <v>1008</v>
      </c>
      <c r="B1002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4">
      <c r="A1003" t="s">
        <v>1009</v>
      </c>
      <c r="B1003">
        <v>5</v>
      </c>
      <c r="C1003">
        <v>484</v>
      </c>
      <c r="D1003">
        <v>0</v>
      </c>
      <c r="E1003">
        <v>0</v>
      </c>
      <c r="F1003">
        <v>484</v>
      </c>
      <c r="G1003">
        <v>485</v>
      </c>
      <c r="H1003">
        <v>485</v>
      </c>
    </row>
    <row r="1004" spans="1:8" x14ac:dyDescent="0.4">
      <c r="A1004" t="s">
        <v>1010</v>
      </c>
      <c r="B1004">
        <v>0</v>
      </c>
      <c r="C1004">
        <v>463</v>
      </c>
      <c r="D1004">
        <v>7</v>
      </c>
      <c r="E1004">
        <v>1</v>
      </c>
      <c r="F1004">
        <v>453</v>
      </c>
      <c r="G1004">
        <v>468</v>
      </c>
      <c r="H1004">
        <v>468</v>
      </c>
    </row>
    <row r="1005" spans="1:8" x14ac:dyDescent="0.4">
      <c r="A1005" t="s">
        <v>1011</v>
      </c>
      <c r="B1005">
        <v>2</v>
      </c>
      <c r="C1005">
        <v>442</v>
      </c>
      <c r="D1005">
        <v>7</v>
      </c>
      <c r="E1005">
        <v>1</v>
      </c>
      <c r="F1005">
        <v>437</v>
      </c>
      <c r="G1005">
        <v>437</v>
      </c>
      <c r="H1005">
        <v>453</v>
      </c>
    </row>
    <row r="1006" spans="1:8" x14ac:dyDescent="0.4">
      <c r="A1006" t="s">
        <v>1012</v>
      </c>
      <c r="B1006">
        <v>0</v>
      </c>
      <c r="C1006">
        <v>437</v>
      </c>
      <c r="D1006">
        <v>0</v>
      </c>
      <c r="E1006">
        <v>0</v>
      </c>
      <c r="F1006">
        <v>437</v>
      </c>
      <c r="G1006">
        <v>437</v>
      </c>
      <c r="H1006">
        <v>438</v>
      </c>
    </row>
    <row r="1007" spans="1:8" x14ac:dyDescent="0.4">
      <c r="A1007" t="s">
        <v>1013</v>
      </c>
      <c r="B1007">
        <v>3</v>
      </c>
      <c r="C1007">
        <v>453</v>
      </c>
      <c r="D1007">
        <v>0</v>
      </c>
      <c r="E1007">
        <v>0</v>
      </c>
      <c r="F1007">
        <v>453</v>
      </c>
      <c r="G1007">
        <v>453</v>
      </c>
      <c r="H1007">
        <v>453</v>
      </c>
    </row>
    <row r="1008" spans="1:8" x14ac:dyDescent="0.4">
      <c r="A1008" t="s">
        <v>1014</v>
      </c>
      <c r="B1008">
        <v>1</v>
      </c>
      <c r="C1008">
        <v>468</v>
      </c>
      <c r="D1008">
        <v>0</v>
      </c>
      <c r="E1008">
        <v>0</v>
      </c>
      <c r="F1008">
        <v>468</v>
      </c>
      <c r="G1008">
        <v>469</v>
      </c>
      <c r="H1008">
        <v>469</v>
      </c>
    </row>
    <row r="1009" spans="1:8" x14ac:dyDescent="0.4">
      <c r="A1009" t="s">
        <v>1015</v>
      </c>
      <c r="B1009">
        <v>1</v>
      </c>
      <c r="C1009">
        <v>437</v>
      </c>
      <c r="D1009">
        <v>0</v>
      </c>
      <c r="E1009">
        <v>0</v>
      </c>
      <c r="F1009">
        <v>437</v>
      </c>
      <c r="G1009">
        <v>437</v>
      </c>
      <c r="H1009">
        <v>437</v>
      </c>
    </row>
    <row r="1010" spans="1:8" x14ac:dyDescent="0.4">
      <c r="A1010" t="s">
        <v>1016</v>
      </c>
      <c r="B1010">
        <v>3</v>
      </c>
      <c r="C1010">
        <v>443</v>
      </c>
      <c r="D1010">
        <v>7</v>
      </c>
      <c r="E1010">
        <v>1</v>
      </c>
      <c r="F1010">
        <v>438</v>
      </c>
      <c r="G1010">
        <v>438</v>
      </c>
      <c r="H1010">
        <v>453</v>
      </c>
    </row>
    <row r="1011" spans="1:8" x14ac:dyDescent="0.4">
      <c r="A1011" t="s">
        <v>1017</v>
      </c>
      <c r="B1011">
        <v>3</v>
      </c>
      <c r="C1011">
        <v>442</v>
      </c>
      <c r="D1011">
        <v>7</v>
      </c>
      <c r="E1011">
        <v>1</v>
      </c>
      <c r="F1011">
        <v>437</v>
      </c>
      <c r="G1011">
        <v>438</v>
      </c>
      <c r="H1011">
        <v>453</v>
      </c>
    </row>
    <row r="1012" spans="1:8" x14ac:dyDescent="0.4">
      <c r="A1012" t="s">
        <v>1018</v>
      </c>
      <c r="B1012">
        <v>3</v>
      </c>
      <c r="C1012">
        <v>448</v>
      </c>
      <c r="D1012">
        <v>7</v>
      </c>
      <c r="E1012">
        <v>1</v>
      </c>
      <c r="F1012">
        <v>438</v>
      </c>
      <c r="G1012">
        <v>453</v>
      </c>
      <c r="H1012">
        <v>453</v>
      </c>
    </row>
    <row r="1013" spans="1:8" x14ac:dyDescent="0.4">
      <c r="A1013" t="s">
        <v>1019</v>
      </c>
      <c r="B1013">
        <v>0</v>
      </c>
      <c r="C1013">
        <v>438</v>
      </c>
      <c r="D1013">
        <v>0</v>
      </c>
      <c r="E1013">
        <v>0</v>
      </c>
      <c r="F1013">
        <v>438</v>
      </c>
      <c r="G1013">
        <v>438</v>
      </c>
      <c r="H1013">
        <v>438</v>
      </c>
    </row>
    <row r="1014" spans="1:8" x14ac:dyDescent="0.4">
      <c r="A1014" t="s">
        <v>1020</v>
      </c>
      <c r="B1014">
        <v>1</v>
      </c>
      <c r="C1014">
        <v>505</v>
      </c>
      <c r="D1014">
        <v>7</v>
      </c>
      <c r="E1014">
        <v>1</v>
      </c>
      <c r="F1014">
        <v>500</v>
      </c>
      <c r="G1014">
        <v>500</v>
      </c>
      <c r="H1014">
        <v>515</v>
      </c>
    </row>
    <row r="1015" spans="1:8" x14ac:dyDescent="0.4">
      <c r="A1015" t="s">
        <v>1021</v>
      </c>
      <c r="B1015">
        <v>0</v>
      </c>
      <c r="C1015">
        <v>468</v>
      </c>
      <c r="D1015">
        <v>0</v>
      </c>
      <c r="E1015">
        <v>0</v>
      </c>
      <c r="F1015">
        <v>468</v>
      </c>
      <c r="G1015">
        <v>469</v>
      </c>
      <c r="H1015">
        <v>469</v>
      </c>
    </row>
    <row r="1016" spans="1:8" x14ac:dyDescent="0.4">
      <c r="A1016" t="s">
        <v>1022</v>
      </c>
      <c r="B1016">
        <v>0</v>
      </c>
      <c r="C1016">
        <v>698</v>
      </c>
      <c r="D1016">
        <v>7</v>
      </c>
      <c r="E1016">
        <v>1</v>
      </c>
      <c r="F1016">
        <v>688</v>
      </c>
      <c r="G1016">
        <v>703</v>
      </c>
      <c r="H1016">
        <v>703</v>
      </c>
    </row>
    <row r="1017" spans="1:8" x14ac:dyDescent="0.4">
      <c r="A1017" t="s">
        <v>1023</v>
      </c>
      <c r="B1017">
        <v>5</v>
      </c>
      <c r="C1017">
        <v>687</v>
      </c>
      <c r="D1017">
        <v>0</v>
      </c>
      <c r="E1017">
        <v>0</v>
      </c>
      <c r="F1017">
        <v>687</v>
      </c>
      <c r="G1017">
        <v>687</v>
      </c>
      <c r="H1017">
        <v>688</v>
      </c>
    </row>
    <row r="1018" spans="1:8" x14ac:dyDescent="0.4">
      <c r="A1018" t="s">
        <v>1024</v>
      </c>
      <c r="B1018">
        <v>1</v>
      </c>
      <c r="C1018">
        <v>422</v>
      </c>
      <c r="D1018">
        <v>0</v>
      </c>
      <c r="E1018">
        <v>0</v>
      </c>
      <c r="F1018">
        <v>422</v>
      </c>
      <c r="G1018">
        <v>422</v>
      </c>
      <c r="H1018">
        <v>422</v>
      </c>
    </row>
    <row r="1019" spans="1:8" x14ac:dyDescent="0.4">
      <c r="A1019" t="s">
        <v>1025</v>
      </c>
      <c r="B1019">
        <v>1</v>
      </c>
      <c r="C1019">
        <v>437</v>
      </c>
      <c r="D1019">
        <v>0</v>
      </c>
      <c r="E1019">
        <v>0</v>
      </c>
      <c r="F1019">
        <v>437</v>
      </c>
      <c r="G1019">
        <v>437</v>
      </c>
      <c r="H1019">
        <v>437</v>
      </c>
    </row>
    <row r="1020" spans="1:8" x14ac:dyDescent="0.4">
      <c r="A1020" t="s">
        <v>1026</v>
      </c>
      <c r="B1020">
        <v>3</v>
      </c>
      <c r="C1020">
        <v>594</v>
      </c>
      <c r="D1020">
        <v>0</v>
      </c>
      <c r="E1020">
        <v>0</v>
      </c>
      <c r="F1020">
        <v>594</v>
      </c>
      <c r="G1020">
        <v>594</v>
      </c>
      <c r="H1020">
        <v>594</v>
      </c>
    </row>
    <row r="1021" spans="1:8" x14ac:dyDescent="0.4">
      <c r="A1021" t="s">
        <v>1027</v>
      </c>
      <c r="B1021">
        <v>2</v>
      </c>
      <c r="C1021">
        <v>432</v>
      </c>
      <c r="D1021">
        <v>7</v>
      </c>
      <c r="E1021">
        <v>1</v>
      </c>
      <c r="F1021">
        <v>422</v>
      </c>
      <c r="G1021">
        <v>437</v>
      </c>
      <c r="H1021">
        <v>437</v>
      </c>
    </row>
    <row r="1022" spans="1:8" x14ac:dyDescent="0.4">
      <c r="A1022" t="s">
        <v>1028</v>
      </c>
      <c r="B1022">
        <v>0</v>
      </c>
      <c r="C1022">
        <v>442</v>
      </c>
      <c r="D1022">
        <v>7</v>
      </c>
      <c r="E1022">
        <v>1</v>
      </c>
      <c r="F1022">
        <v>437</v>
      </c>
      <c r="G1022">
        <v>437</v>
      </c>
      <c r="H1022">
        <v>453</v>
      </c>
    </row>
    <row r="1023" spans="1:8" x14ac:dyDescent="0.4">
      <c r="A1023" t="s">
        <v>1029</v>
      </c>
      <c r="B1023">
        <v>0</v>
      </c>
      <c r="C1023">
        <v>437</v>
      </c>
      <c r="D1023">
        <v>0</v>
      </c>
      <c r="E1023">
        <v>0</v>
      </c>
      <c r="F1023">
        <v>437</v>
      </c>
      <c r="G1023">
        <v>437</v>
      </c>
      <c r="H1023">
        <v>437</v>
      </c>
    </row>
    <row r="1024" spans="1:8" x14ac:dyDescent="0.4">
      <c r="A1024" t="s">
        <v>1030</v>
      </c>
      <c r="B1024">
        <v>0</v>
      </c>
      <c r="C1024">
        <v>422</v>
      </c>
      <c r="D1024">
        <v>0</v>
      </c>
      <c r="E1024">
        <v>0</v>
      </c>
      <c r="F1024">
        <v>422</v>
      </c>
      <c r="G1024">
        <v>422</v>
      </c>
      <c r="H1024">
        <v>422</v>
      </c>
    </row>
    <row r="1025" spans="1:8" x14ac:dyDescent="0.4">
      <c r="A1025" t="s">
        <v>1031</v>
      </c>
      <c r="B1025">
        <v>0</v>
      </c>
      <c r="C1025">
        <v>453</v>
      </c>
      <c r="D1025">
        <v>0</v>
      </c>
      <c r="E1025">
        <v>0</v>
      </c>
      <c r="F1025">
        <v>453</v>
      </c>
      <c r="G1025">
        <v>453</v>
      </c>
      <c r="H1025">
        <v>453</v>
      </c>
    </row>
    <row r="1026" spans="1:8" x14ac:dyDescent="0.4">
      <c r="A1026" t="s">
        <v>1032</v>
      </c>
      <c r="B1026">
        <v>0</v>
      </c>
      <c r="C1026">
        <v>422</v>
      </c>
      <c r="D1026">
        <v>0</v>
      </c>
      <c r="E1026">
        <v>0</v>
      </c>
      <c r="F1026">
        <v>422</v>
      </c>
      <c r="G1026">
        <v>422</v>
      </c>
      <c r="H1026">
        <v>422</v>
      </c>
    </row>
    <row r="1027" spans="1:8" x14ac:dyDescent="0.4">
      <c r="A1027" t="s">
        <v>1033</v>
      </c>
      <c r="B1027">
        <v>1</v>
      </c>
      <c r="C1027">
        <v>453</v>
      </c>
      <c r="D1027">
        <v>0</v>
      </c>
      <c r="E1027">
        <v>0</v>
      </c>
      <c r="F1027">
        <v>453</v>
      </c>
      <c r="G1027">
        <v>453</v>
      </c>
      <c r="H1027">
        <v>453</v>
      </c>
    </row>
    <row r="1028" spans="1:8" x14ac:dyDescent="0.4">
      <c r="A1028" t="s">
        <v>1034</v>
      </c>
      <c r="B1028">
        <v>0</v>
      </c>
      <c r="C1028">
        <v>437</v>
      </c>
      <c r="D1028">
        <v>0</v>
      </c>
      <c r="E1028">
        <v>0</v>
      </c>
      <c r="F1028">
        <v>437</v>
      </c>
      <c r="G1028">
        <v>437</v>
      </c>
      <c r="H1028">
        <v>437</v>
      </c>
    </row>
    <row r="1029" spans="1:8" x14ac:dyDescent="0.4">
      <c r="A1029" t="s">
        <v>1035</v>
      </c>
      <c r="B1029">
        <v>0</v>
      </c>
      <c r="C1029">
        <v>442</v>
      </c>
      <c r="D1029">
        <v>7</v>
      </c>
      <c r="E1029">
        <v>1</v>
      </c>
      <c r="F1029">
        <v>437</v>
      </c>
      <c r="G1029">
        <v>437</v>
      </c>
      <c r="H1029">
        <v>453</v>
      </c>
    </row>
    <row r="1030" spans="1:8" x14ac:dyDescent="0.4">
      <c r="A1030" t="s">
        <v>1036</v>
      </c>
      <c r="B1030">
        <v>1</v>
      </c>
      <c r="C1030">
        <v>458</v>
      </c>
      <c r="D1030">
        <v>7</v>
      </c>
      <c r="E1030">
        <v>1</v>
      </c>
      <c r="F1030">
        <v>453</v>
      </c>
      <c r="G1030">
        <v>453</v>
      </c>
      <c r="H1030">
        <v>468</v>
      </c>
    </row>
    <row r="1031" spans="1:8" x14ac:dyDescent="0.4">
      <c r="A1031" t="s">
        <v>1037</v>
      </c>
      <c r="B1031">
        <v>4</v>
      </c>
      <c r="C1031">
        <v>781</v>
      </c>
      <c r="D1031">
        <v>0</v>
      </c>
      <c r="E1031">
        <v>0</v>
      </c>
      <c r="F1031">
        <v>781</v>
      </c>
      <c r="G1031">
        <v>782</v>
      </c>
      <c r="H1031">
        <v>782</v>
      </c>
    </row>
    <row r="1032" spans="1:8" x14ac:dyDescent="0.4">
      <c r="A1032" t="s">
        <v>1038</v>
      </c>
      <c r="B1032">
        <v>0</v>
      </c>
      <c r="C1032">
        <v>427</v>
      </c>
      <c r="D1032">
        <v>7</v>
      </c>
      <c r="E1032">
        <v>1</v>
      </c>
      <c r="F1032">
        <v>422</v>
      </c>
      <c r="G1032">
        <v>422</v>
      </c>
      <c r="H1032">
        <v>438</v>
      </c>
    </row>
    <row r="1033" spans="1:8" x14ac:dyDescent="0.4">
      <c r="A1033" t="s">
        <v>1039</v>
      </c>
      <c r="B1033">
        <v>2</v>
      </c>
      <c r="C1033">
        <v>443</v>
      </c>
      <c r="D1033">
        <v>7</v>
      </c>
      <c r="E1033">
        <v>1</v>
      </c>
      <c r="F1033">
        <v>438</v>
      </c>
      <c r="G1033">
        <v>438</v>
      </c>
      <c r="H1033">
        <v>453</v>
      </c>
    </row>
    <row r="1034" spans="1:8" x14ac:dyDescent="0.4">
      <c r="A1034" t="s">
        <v>1040</v>
      </c>
      <c r="B1034">
        <v>0</v>
      </c>
      <c r="C1034">
        <v>453</v>
      </c>
      <c r="D1034">
        <v>0</v>
      </c>
      <c r="E1034">
        <v>0</v>
      </c>
      <c r="F1034">
        <v>453</v>
      </c>
      <c r="G1034">
        <v>453</v>
      </c>
      <c r="H1034">
        <v>453</v>
      </c>
    </row>
    <row r="1035" spans="1:8" x14ac:dyDescent="0.4">
      <c r="A1035" t="s">
        <v>1041</v>
      </c>
      <c r="B1035">
        <v>0</v>
      </c>
      <c r="C1035">
        <v>437</v>
      </c>
      <c r="D1035">
        <v>0</v>
      </c>
      <c r="E1035">
        <v>0</v>
      </c>
      <c r="F1035">
        <v>437</v>
      </c>
      <c r="G1035">
        <v>437</v>
      </c>
      <c r="H1035">
        <v>437</v>
      </c>
    </row>
    <row r="1036" spans="1:8" x14ac:dyDescent="0.4">
      <c r="A1036" t="s">
        <v>1042</v>
      </c>
      <c r="B1036">
        <v>0</v>
      </c>
      <c r="C1036">
        <v>432</v>
      </c>
      <c r="D1036">
        <v>7</v>
      </c>
      <c r="E1036">
        <v>1</v>
      </c>
      <c r="F1036">
        <v>422</v>
      </c>
      <c r="G1036">
        <v>438</v>
      </c>
      <c r="H1036">
        <v>438</v>
      </c>
    </row>
    <row r="1037" spans="1:8" x14ac:dyDescent="0.4">
      <c r="A1037" t="s">
        <v>1043</v>
      </c>
      <c r="B1037">
        <v>7</v>
      </c>
      <c r="C1037">
        <v>583</v>
      </c>
      <c r="D1037">
        <v>7</v>
      </c>
      <c r="E1037">
        <v>1</v>
      </c>
      <c r="F1037">
        <v>578</v>
      </c>
      <c r="G1037">
        <v>578</v>
      </c>
      <c r="H1037">
        <v>594</v>
      </c>
    </row>
    <row r="1038" spans="1:8" x14ac:dyDescent="0.4">
      <c r="A1038" t="s">
        <v>1044</v>
      </c>
      <c r="B1038">
        <v>0</v>
      </c>
      <c r="C1038">
        <v>458</v>
      </c>
      <c r="D1038">
        <v>7</v>
      </c>
      <c r="E1038">
        <v>1</v>
      </c>
      <c r="F1038">
        <v>453</v>
      </c>
      <c r="G1038">
        <v>453</v>
      </c>
      <c r="H1038">
        <v>469</v>
      </c>
    </row>
    <row r="1039" spans="1:8" x14ac:dyDescent="0.4">
      <c r="A1039" t="s">
        <v>1045</v>
      </c>
      <c r="B1039">
        <v>0</v>
      </c>
      <c r="C1039">
        <v>604</v>
      </c>
      <c r="D1039">
        <v>7</v>
      </c>
      <c r="E1039">
        <v>1</v>
      </c>
      <c r="F1039">
        <v>594</v>
      </c>
      <c r="G1039">
        <v>609</v>
      </c>
      <c r="H1039">
        <v>609</v>
      </c>
    </row>
    <row r="1040" spans="1:8" x14ac:dyDescent="0.4">
      <c r="A1040" t="s">
        <v>1046</v>
      </c>
      <c r="B1040">
        <v>0</v>
      </c>
      <c r="C1040">
        <v>458</v>
      </c>
      <c r="D1040">
        <v>7</v>
      </c>
      <c r="E1040">
        <v>1</v>
      </c>
      <c r="F1040">
        <v>453</v>
      </c>
      <c r="G1040">
        <v>453</v>
      </c>
      <c r="H1040">
        <v>469</v>
      </c>
    </row>
    <row r="1041" spans="1:8" x14ac:dyDescent="0.4">
      <c r="A1041" t="s">
        <v>1047</v>
      </c>
      <c r="B1041">
        <v>0</v>
      </c>
      <c r="C1041">
        <v>422</v>
      </c>
      <c r="D1041">
        <v>0</v>
      </c>
      <c r="E1041">
        <v>0</v>
      </c>
      <c r="F1041">
        <v>422</v>
      </c>
      <c r="G1041">
        <v>422</v>
      </c>
      <c r="H1041">
        <v>422</v>
      </c>
    </row>
    <row r="1042" spans="1:8" x14ac:dyDescent="0.4">
      <c r="A1042" t="s">
        <v>1048</v>
      </c>
      <c r="B1042">
        <v>11</v>
      </c>
      <c r="C1042">
        <v>520</v>
      </c>
      <c r="D1042">
        <v>7</v>
      </c>
      <c r="E1042">
        <v>1</v>
      </c>
      <c r="F1042">
        <v>515</v>
      </c>
      <c r="G1042">
        <v>515</v>
      </c>
      <c r="H1042">
        <v>531</v>
      </c>
    </row>
    <row r="1043" spans="1:8" x14ac:dyDescent="0.4">
      <c r="A1043" t="s">
        <v>1050</v>
      </c>
      <c r="B1043">
        <v>5</v>
      </c>
      <c r="C1043">
        <v>442</v>
      </c>
      <c r="D1043">
        <v>7</v>
      </c>
      <c r="E1043">
        <v>1</v>
      </c>
      <c r="F1043">
        <v>437</v>
      </c>
      <c r="G1043">
        <v>438</v>
      </c>
      <c r="H1043">
        <v>453</v>
      </c>
    </row>
    <row r="1044" spans="1:8" x14ac:dyDescent="0.4">
      <c r="A1044" t="s">
        <v>1051</v>
      </c>
      <c r="B1044">
        <v>2</v>
      </c>
      <c r="C1044">
        <v>421</v>
      </c>
      <c r="D1044">
        <v>0</v>
      </c>
      <c r="E1044">
        <v>0</v>
      </c>
      <c r="F1044">
        <v>421</v>
      </c>
      <c r="G1044">
        <v>422</v>
      </c>
      <c r="H1044">
        <v>422</v>
      </c>
    </row>
    <row r="1045" spans="1:8" x14ac:dyDescent="0.4">
      <c r="A1045" t="s">
        <v>1052</v>
      </c>
      <c r="B1045">
        <v>4</v>
      </c>
      <c r="C1045">
        <v>453</v>
      </c>
      <c r="D1045">
        <v>0</v>
      </c>
      <c r="E1045">
        <v>0</v>
      </c>
      <c r="F1045">
        <v>453</v>
      </c>
      <c r="G1045">
        <v>453</v>
      </c>
      <c r="H1045">
        <v>453</v>
      </c>
    </row>
    <row r="1046" spans="1:8" x14ac:dyDescent="0.4">
      <c r="A1046" t="s">
        <v>1053</v>
      </c>
      <c r="B1046">
        <v>3</v>
      </c>
      <c r="C1046">
        <v>437</v>
      </c>
      <c r="D1046">
        <v>0</v>
      </c>
      <c r="E1046">
        <v>0</v>
      </c>
      <c r="F1046">
        <v>437</v>
      </c>
      <c r="G1046">
        <v>437</v>
      </c>
      <c r="H1046">
        <v>437</v>
      </c>
    </row>
    <row r="1047" spans="1:8" x14ac:dyDescent="0.4">
      <c r="A1047" t="s">
        <v>1054</v>
      </c>
      <c r="B1047">
        <v>2</v>
      </c>
      <c r="C1047">
        <v>437</v>
      </c>
      <c r="D1047">
        <v>0</v>
      </c>
      <c r="E1047">
        <v>0</v>
      </c>
      <c r="F1047">
        <v>437</v>
      </c>
      <c r="G1047">
        <v>438</v>
      </c>
      <c r="H1047">
        <v>438</v>
      </c>
    </row>
    <row r="1048" spans="1:8" x14ac:dyDescent="0.4">
      <c r="A1048" t="s">
        <v>1055</v>
      </c>
      <c r="B1048">
        <v>3</v>
      </c>
      <c r="C1048">
        <v>422</v>
      </c>
      <c r="D1048">
        <v>0</v>
      </c>
      <c r="E1048">
        <v>0</v>
      </c>
      <c r="F1048">
        <v>422</v>
      </c>
      <c r="G1048">
        <v>422</v>
      </c>
      <c r="H1048">
        <v>422</v>
      </c>
    </row>
    <row r="1049" spans="1:8" x14ac:dyDescent="0.4">
      <c r="A1049" t="s">
        <v>1049</v>
      </c>
      <c r="B1049">
        <v>0</v>
      </c>
      <c r="C1049">
        <v>458</v>
      </c>
      <c r="D1049">
        <v>7</v>
      </c>
      <c r="E1049">
        <v>1</v>
      </c>
      <c r="F1049">
        <v>453</v>
      </c>
      <c r="G1049">
        <v>454</v>
      </c>
      <c r="H1049">
        <v>469</v>
      </c>
    </row>
    <row r="1050" spans="1:8" x14ac:dyDescent="0.4">
      <c r="A1050" t="s">
        <v>1056</v>
      </c>
      <c r="B1050">
        <v>4</v>
      </c>
      <c r="C1050">
        <v>453</v>
      </c>
      <c r="D1050">
        <v>0</v>
      </c>
      <c r="E1050">
        <v>0</v>
      </c>
      <c r="F1050">
        <v>453</v>
      </c>
      <c r="G1050">
        <v>453</v>
      </c>
      <c r="H1050">
        <v>453</v>
      </c>
    </row>
    <row r="1051" spans="1:8" x14ac:dyDescent="0.4">
      <c r="A1051" t="s">
        <v>1057</v>
      </c>
      <c r="B1051">
        <v>4</v>
      </c>
      <c r="C1051">
        <v>448</v>
      </c>
      <c r="D1051">
        <v>7</v>
      </c>
      <c r="E1051">
        <v>1</v>
      </c>
      <c r="F1051">
        <v>438</v>
      </c>
      <c r="G1051">
        <v>453</v>
      </c>
      <c r="H1051">
        <v>453</v>
      </c>
    </row>
    <row r="1052" spans="1:8" x14ac:dyDescent="0.4">
      <c r="A1052" t="s">
        <v>1058</v>
      </c>
      <c r="B1052">
        <v>1</v>
      </c>
      <c r="C1052">
        <v>469</v>
      </c>
      <c r="D1052">
        <v>0</v>
      </c>
      <c r="E1052">
        <v>0</v>
      </c>
      <c r="F1052">
        <v>469</v>
      </c>
      <c r="G1052">
        <v>469</v>
      </c>
      <c r="H1052">
        <v>469</v>
      </c>
    </row>
    <row r="1053" spans="1:8" x14ac:dyDescent="0.4">
      <c r="A1053" t="s">
        <v>1059</v>
      </c>
      <c r="B1053">
        <v>4</v>
      </c>
      <c r="C1053">
        <v>489</v>
      </c>
      <c r="D1053">
        <v>7</v>
      </c>
      <c r="E1053">
        <v>1</v>
      </c>
      <c r="F1053">
        <v>484</v>
      </c>
      <c r="G1053">
        <v>485</v>
      </c>
      <c r="H1053">
        <v>500</v>
      </c>
    </row>
    <row r="1054" spans="1:8" x14ac:dyDescent="0.4">
      <c r="A1054" t="s">
        <v>1060</v>
      </c>
      <c r="B1054">
        <v>2</v>
      </c>
      <c r="C1054">
        <v>442</v>
      </c>
      <c r="D1054">
        <v>7</v>
      </c>
      <c r="E1054">
        <v>1</v>
      </c>
      <c r="F1054">
        <v>437</v>
      </c>
      <c r="G1054">
        <v>438</v>
      </c>
      <c r="H1054">
        <v>453</v>
      </c>
    </row>
    <row r="1055" spans="1:8" x14ac:dyDescent="0.4">
      <c r="A1055" t="s">
        <v>1061</v>
      </c>
      <c r="B1055">
        <v>1</v>
      </c>
      <c r="C1055">
        <v>443</v>
      </c>
      <c r="D1055">
        <v>7</v>
      </c>
      <c r="E1055">
        <v>1</v>
      </c>
      <c r="F1055">
        <v>438</v>
      </c>
      <c r="G1055">
        <v>438</v>
      </c>
      <c r="H1055">
        <v>453</v>
      </c>
    </row>
    <row r="1056" spans="1:8" x14ac:dyDescent="0.4">
      <c r="A1056" t="s">
        <v>1062</v>
      </c>
      <c r="B1056">
        <v>1</v>
      </c>
      <c r="C1056">
        <v>437</v>
      </c>
      <c r="D1056">
        <v>0</v>
      </c>
      <c r="E1056">
        <v>0</v>
      </c>
      <c r="F1056">
        <v>437</v>
      </c>
      <c r="G1056">
        <v>437</v>
      </c>
      <c r="H1056">
        <v>438</v>
      </c>
    </row>
    <row r="1057" spans="1:8" x14ac:dyDescent="0.4">
      <c r="A1057" t="s">
        <v>1063</v>
      </c>
      <c r="B1057">
        <v>3</v>
      </c>
      <c r="C1057">
        <v>432</v>
      </c>
      <c r="D1057">
        <v>7</v>
      </c>
      <c r="E1057">
        <v>1</v>
      </c>
      <c r="F1057">
        <v>422</v>
      </c>
      <c r="G1057">
        <v>437</v>
      </c>
      <c r="H1057">
        <v>437</v>
      </c>
    </row>
    <row r="1058" spans="1:8" x14ac:dyDescent="0.4">
      <c r="A1058" t="s">
        <v>1064</v>
      </c>
      <c r="B1058">
        <v>1</v>
      </c>
      <c r="C1058">
        <v>453</v>
      </c>
      <c r="D1058">
        <v>0</v>
      </c>
      <c r="E1058">
        <v>0</v>
      </c>
      <c r="F1058">
        <v>453</v>
      </c>
      <c r="G1058">
        <v>453</v>
      </c>
      <c r="H1058">
        <v>453</v>
      </c>
    </row>
    <row r="1059" spans="1:8" x14ac:dyDescent="0.4">
      <c r="A1059" t="s">
        <v>1066</v>
      </c>
      <c r="B1059">
        <v>0</v>
      </c>
      <c r="C1059">
        <v>437</v>
      </c>
      <c r="D1059">
        <v>0</v>
      </c>
      <c r="E1059">
        <v>0</v>
      </c>
      <c r="F1059">
        <v>437</v>
      </c>
      <c r="G1059">
        <v>437</v>
      </c>
      <c r="H1059">
        <v>437</v>
      </c>
    </row>
    <row r="1060" spans="1:8" x14ac:dyDescent="0.4">
      <c r="A1060" t="s">
        <v>1065</v>
      </c>
      <c r="B1060">
        <v>0</v>
      </c>
      <c r="C1060">
        <v>458</v>
      </c>
      <c r="D1060">
        <v>7</v>
      </c>
      <c r="E1060">
        <v>1</v>
      </c>
      <c r="F1060">
        <v>453</v>
      </c>
      <c r="G1060">
        <v>453</v>
      </c>
      <c r="H1060">
        <v>469</v>
      </c>
    </row>
    <row r="1061" spans="1:8" x14ac:dyDescent="0.4">
      <c r="A1061" t="s">
        <v>1067</v>
      </c>
      <c r="B1061">
        <v>0</v>
      </c>
      <c r="C1061">
        <v>422</v>
      </c>
      <c r="D1061">
        <v>0</v>
      </c>
      <c r="E1061">
        <v>0</v>
      </c>
      <c r="F1061">
        <v>422</v>
      </c>
      <c r="G1061">
        <v>422</v>
      </c>
      <c r="H1061">
        <v>422</v>
      </c>
    </row>
    <row r="1062" spans="1:8" x14ac:dyDescent="0.4">
      <c r="A1062" t="s">
        <v>1072</v>
      </c>
      <c r="B1062">
        <v>5</v>
      </c>
      <c r="C1062">
        <v>484</v>
      </c>
      <c r="D1062">
        <v>0</v>
      </c>
      <c r="E1062">
        <v>0</v>
      </c>
      <c r="F1062">
        <v>484</v>
      </c>
      <c r="G1062">
        <v>484</v>
      </c>
      <c r="H1062">
        <v>484</v>
      </c>
    </row>
    <row r="1063" spans="1:8" x14ac:dyDescent="0.4">
      <c r="A1063" t="s">
        <v>1068</v>
      </c>
      <c r="B1063">
        <v>3</v>
      </c>
      <c r="C1063">
        <v>489</v>
      </c>
      <c r="D1063">
        <v>7</v>
      </c>
      <c r="E1063">
        <v>1</v>
      </c>
      <c r="F1063">
        <v>484</v>
      </c>
      <c r="G1063">
        <v>484</v>
      </c>
      <c r="H1063">
        <v>500</v>
      </c>
    </row>
    <row r="1064" spans="1:8" x14ac:dyDescent="0.4">
      <c r="A1064" t="s">
        <v>1069</v>
      </c>
      <c r="B1064">
        <v>1</v>
      </c>
      <c r="C1064">
        <v>432</v>
      </c>
      <c r="D1064">
        <v>7</v>
      </c>
      <c r="E1064">
        <v>1</v>
      </c>
      <c r="F1064">
        <v>422</v>
      </c>
      <c r="G1064">
        <v>437</v>
      </c>
      <c r="H1064">
        <v>438</v>
      </c>
    </row>
    <row r="1065" spans="1:8" x14ac:dyDescent="0.4">
      <c r="A1065" t="s">
        <v>1070</v>
      </c>
      <c r="B1065">
        <v>0</v>
      </c>
      <c r="C1065">
        <v>432</v>
      </c>
      <c r="D1065">
        <v>7</v>
      </c>
      <c r="E1065">
        <v>1</v>
      </c>
      <c r="F1065">
        <v>422</v>
      </c>
      <c r="G1065">
        <v>437</v>
      </c>
      <c r="H1065">
        <v>437</v>
      </c>
    </row>
    <row r="1066" spans="1:8" x14ac:dyDescent="0.4">
      <c r="A1066" t="s">
        <v>1071</v>
      </c>
      <c r="B1066">
        <v>1</v>
      </c>
      <c r="C1066">
        <v>422</v>
      </c>
      <c r="D1066">
        <v>0</v>
      </c>
      <c r="E1066">
        <v>0</v>
      </c>
      <c r="F1066">
        <v>422</v>
      </c>
      <c r="G1066">
        <v>422</v>
      </c>
      <c r="H1066">
        <v>422</v>
      </c>
    </row>
    <row r="1067" spans="1:8" x14ac:dyDescent="0.4">
      <c r="A1067" t="s">
        <v>1073</v>
      </c>
      <c r="B1067">
        <v>3</v>
      </c>
      <c r="C1067">
        <v>437</v>
      </c>
      <c r="D1067">
        <v>0</v>
      </c>
      <c r="E1067">
        <v>0</v>
      </c>
      <c r="F1067">
        <v>437</v>
      </c>
      <c r="G1067">
        <v>437</v>
      </c>
      <c r="H1067">
        <v>437</v>
      </c>
    </row>
    <row r="1068" spans="1:8" x14ac:dyDescent="0.4">
      <c r="A1068" t="s">
        <v>1074</v>
      </c>
      <c r="B1068">
        <v>4</v>
      </c>
      <c r="C1068">
        <v>437</v>
      </c>
      <c r="D1068">
        <v>0</v>
      </c>
      <c r="E1068">
        <v>0</v>
      </c>
      <c r="F1068">
        <v>437</v>
      </c>
      <c r="G1068">
        <v>438</v>
      </c>
      <c r="H1068">
        <v>438</v>
      </c>
    </row>
    <row r="1069" spans="1:8" x14ac:dyDescent="0.4">
      <c r="A1069" t="s">
        <v>1075</v>
      </c>
      <c r="B1069">
        <v>2</v>
      </c>
      <c r="C1069">
        <v>427</v>
      </c>
      <c r="D1069">
        <v>7</v>
      </c>
      <c r="E1069">
        <v>1</v>
      </c>
      <c r="F1069">
        <v>422</v>
      </c>
      <c r="G1069">
        <v>422</v>
      </c>
      <c r="H1069">
        <v>437</v>
      </c>
    </row>
    <row r="1070" spans="1:8" x14ac:dyDescent="0.4">
      <c r="A1070" t="s">
        <v>1076</v>
      </c>
      <c r="B1070">
        <v>3</v>
      </c>
      <c r="C1070">
        <v>437</v>
      </c>
      <c r="D1070">
        <v>0</v>
      </c>
      <c r="E1070">
        <v>0</v>
      </c>
      <c r="F1070">
        <v>437</v>
      </c>
      <c r="G1070">
        <v>437</v>
      </c>
      <c r="H1070">
        <v>437</v>
      </c>
    </row>
    <row r="1071" spans="1:8" x14ac:dyDescent="0.4">
      <c r="C1071">
        <f>SUM(DataV0[Mean '[ms']])</f>
        <v>2317869</v>
      </c>
    </row>
    <row r="1072" spans="1:8" x14ac:dyDescent="0.4">
      <c r="C1072" s="1" t="str">
        <f>CONCATENATE(TEXT(INT(C1071/1000)/86400,"[mm]:ss")," min")</f>
        <v>38:37 min</v>
      </c>
    </row>
  </sheetData>
  <mergeCells count="1">
    <mergeCell ref="J2:N7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72"/>
  <sheetViews>
    <sheetView topLeftCell="A1048" workbookViewId="0">
      <selection activeCell="C1072" sqref="C1072"/>
    </sheetView>
  </sheetViews>
  <sheetFormatPr defaultRowHeight="14.6" x14ac:dyDescent="0.4"/>
  <cols>
    <col min="1" max="1" width="61.3828125" bestFit="1" customWidth="1"/>
    <col min="2" max="2" width="9.3828125" customWidth="1"/>
    <col min="3" max="3" width="11.4609375" customWidth="1"/>
    <col min="4" max="4" width="12.61328125" customWidth="1"/>
    <col min="5" max="5" width="14.23046875" customWidth="1"/>
    <col min="6" max="6" width="10.3046875" customWidth="1"/>
    <col min="7" max="7" width="13" customWidth="1"/>
    <col min="8" max="8" width="11.765625" customWidth="1"/>
  </cols>
  <sheetData>
    <row r="1" spans="1:14" ht="15" thickBot="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4">
      <c r="A2" t="s">
        <v>8</v>
      </c>
      <c r="B2">
        <v>2</v>
      </c>
      <c r="C2">
        <v>875</v>
      </c>
      <c r="D2">
        <v>63</v>
      </c>
      <c r="E2">
        <v>7</v>
      </c>
      <c r="F2">
        <v>797</v>
      </c>
      <c r="G2">
        <v>875</v>
      </c>
      <c r="H2">
        <v>953</v>
      </c>
      <c r="J2" s="8" t="s">
        <v>1097</v>
      </c>
      <c r="K2" s="9"/>
      <c r="L2" s="9"/>
      <c r="M2" s="9"/>
      <c r="N2" s="10"/>
    </row>
    <row r="3" spans="1:14" x14ac:dyDescent="0.4">
      <c r="A3" t="s">
        <v>9</v>
      </c>
      <c r="B3">
        <v>0</v>
      </c>
      <c r="C3">
        <v>854</v>
      </c>
      <c r="D3">
        <v>7</v>
      </c>
      <c r="E3">
        <v>0</v>
      </c>
      <c r="F3">
        <v>844</v>
      </c>
      <c r="G3">
        <v>859</v>
      </c>
      <c r="H3">
        <v>859</v>
      </c>
      <c r="J3" s="11"/>
      <c r="K3" s="12"/>
      <c r="L3" s="12"/>
      <c r="M3" s="12"/>
      <c r="N3" s="13"/>
    </row>
    <row r="4" spans="1:14" x14ac:dyDescent="0.4">
      <c r="A4" t="s">
        <v>10</v>
      </c>
      <c r="B4">
        <v>0</v>
      </c>
      <c r="C4">
        <v>1312</v>
      </c>
      <c r="D4">
        <v>12</v>
      </c>
      <c r="E4">
        <v>0</v>
      </c>
      <c r="F4">
        <v>1297</v>
      </c>
      <c r="G4">
        <v>1313</v>
      </c>
      <c r="H4">
        <v>1328</v>
      </c>
      <c r="J4" s="11"/>
      <c r="K4" s="12"/>
      <c r="L4" s="12"/>
      <c r="M4" s="12"/>
      <c r="N4" s="13"/>
    </row>
    <row r="5" spans="1:14" x14ac:dyDescent="0.4">
      <c r="A5" t="s">
        <v>11</v>
      </c>
      <c r="B5">
        <v>0</v>
      </c>
      <c r="C5">
        <v>1822</v>
      </c>
      <c r="D5">
        <v>32</v>
      </c>
      <c r="E5">
        <v>1</v>
      </c>
      <c r="F5">
        <v>1781</v>
      </c>
      <c r="G5">
        <v>1828</v>
      </c>
      <c r="H5">
        <v>1859</v>
      </c>
      <c r="J5" s="11"/>
      <c r="K5" s="12"/>
      <c r="L5" s="12"/>
      <c r="M5" s="12"/>
      <c r="N5" s="13"/>
    </row>
    <row r="6" spans="1:14" x14ac:dyDescent="0.4">
      <c r="A6" t="s">
        <v>12</v>
      </c>
      <c r="B6">
        <v>0</v>
      </c>
      <c r="C6">
        <v>2812</v>
      </c>
      <c r="D6">
        <v>13</v>
      </c>
      <c r="E6">
        <v>0</v>
      </c>
      <c r="F6">
        <v>2796</v>
      </c>
      <c r="G6">
        <v>2812</v>
      </c>
      <c r="H6">
        <v>2828</v>
      </c>
      <c r="J6" s="11"/>
      <c r="K6" s="12"/>
      <c r="L6" s="12"/>
      <c r="M6" s="12"/>
      <c r="N6" s="13"/>
    </row>
    <row r="7" spans="1:14" x14ac:dyDescent="0.4">
      <c r="A7" t="s">
        <v>13</v>
      </c>
      <c r="B7">
        <v>5</v>
      </c>
      <c r="C7">
        <v>724</v>
      </c>
      <c r="D7">
        <v>7</v>
      </c>
      <c r="E7">
        <v>0</v>
      </c>
      <c r="F7">
        <v>719</v>
      </c>
      <c r="G7">
        <v>719</v>
      </c>
      <c r="H7">
        <v>735</v>
      </c>
      <c r="J7" s="11"/>
      <c r="K7" s="12"/>
      <c r="L7" s="12"/>
      <c r="M7" s="12"/>
      <c r="N7" s="13"/>
    </row>
    <row r="8" spans="1:14" x14ac:dyDescent="0.4">
      <c r="A8" t="s">
        <v>14</v>
      </c>
      <c r="B8">
        <v>5</v>
      </c>
      <c r="C8">
        <v>5</v>
      </c>
      <c r="D8">
        <v>7</v>
      </c>
      <c r="E8">
        <v>140</v>
      </c>
      <c r="F8">
        <v>0</v>
      </c>
      <c r="G8">
        <v>0</v>
      </c>
      <c r="H8">
        <v>16</v>
      </c>
      <c r="J8" s="11"/>
      <c r="K8" s="12"/>
      <c r="L8" s="12"/>
      <c r="M8" s="12"/>
      <c r="N8" s="13"/>
    </row>
    <row r="9" spans="1:14" x14ac:dyDescent="0.4">
      <c r="A9" t="s">
        <v>15</v>
      </c>
      <c r="B9">
        <v>5</v>
      </c>
      <c r="C9">
        <v>661</v>
      </c>
      <c r="D9">
        <v>14</v>
      </c>
      <c r="E9">
        <v>2</v>
      </c>
      <c r="F9">
        <v>641</v>
      </c>
      <c r="G9">
        <v>671</v>
      </c>
      <c r="H9">
        <v>672</v>
      </c>
      <c r="J9" s="11"/>
      <c r="K9" s="12"/>
      <c r="L9" s="12"/>
      <c r="M9" s="12"/>
      <c r="N9" s="13"/>
    </row>
    <row r="10" spans="1:14" ht="15" thickBot="1" x14ac:dyDescent="0.45">
      <c r="A10" t="s">
        <v>16</v>
      </c>
      <c r="B10">
        <v>0</v>
      </c>
      <c r="C10">
        <v>604</v>
      </c>
      <c r="D10">
        <v>7</v>
      </c>
      <c r="E10">
        <v>1</v>
      </c>
      <c r="F10">
        <v>594</v>
      </c>
      <c r="G10">
        <v>609</v>
      </c>
      <c r="H10">
        <v>609</v>
      </c>
      <c r="J10" s="14"/>
      <c r="K10" s="15"/>
      <c r="L10" s="15"/>
      <c r="M10" s="15"/>
      <c r="N10" s="16"/>
    </row>
    <row r="11" spans="1:14" x14ac:dyDescent="0.4">
      <c r="A11" t="s">
        <v>17</v>
      </c>
      <c r="B11">
        <v>2</v>
      </c>
      <c r="C11">
        <v>5</v>
      </c>
      <c r="D11">
        <v>7</v>
      </c>
      <c r="E11">
        <v>140</v>
      </c>
      <c r="F11">
        <v>0</v>
      </c>
      <c r="G11">
        <v>0</v>
      </c>
      <c r="H11">
        <v>16</v>
      </c>
    </row>
    <row r="12" spans="1:14" x14ac:dyDescent="0.4">
      <c r="A12" t="s">
        <v>18</v>
      </c>
      <c r="B12">
        <v>0</v>
      </c>
      <c r="C12">
        <v>2161</v>
      </c>
      <c r="D12">
        <v>7</v>
      </c>
      <c r="E12">
        <v>0</v>
      </c>
      <c r="F12">
        <v>2156</v>
      </c>
      <c r="G12">
        <v>2156</v>
      </c>
      <c r="H12">
        <v>2172</v>
      </c>
    </row>
    <row r="13" spans="1:14" x14ac:dyDescent="0.4">
      <c r="A13" t="s">
        <v>19</v>
      </c>
      <c r="B13">
        <v>0</v>
      </c>
      <c r="C13">
        <v>2150</v>
      </c>
      <c r="D13">
        <v>7</v>
      </c>
      <c r="E13">
        <v>0</v>
      </c>
      <c r="F13">
        <v>2140</v>
      </c>
      <c r="G13">
        <v>2156</v>
      </c>
      <c r="H13">
        <v>2156</v>
      </c>
    </row>
    <row r="14" spans="1:14" x14ac:dyDescent="0.4">
      <c r="A14" t="s">
        <v>20</v>
      </c>
      <c r="B14">
        <v>0</v>
      </c>
      <c r="C14">
        <v>542</v>
      </c>
      <c r="D14">
        <v>7</v>
      </c>
      <c r="E14">
        <v>1</v>
      </c>
      <c r="F14">
        <v>532</v>
      </c>
      <c r="G14">
        <v>547</v>
      </c>
      <c r="H14">
        <v>547</v>
      </c>
    </row>
    <row r="15" spans="1:14" x14ac:dyDescent="0.4">
      <c r="A15" t="s">
        <v>21</v>
      </c>
      <c r="B15">
        <v>3</v>
      </c>
      <c r="C15">
        <v>521</v>
      </c>
      <c r="D15">
        <v>7</v>
      </c>
      <c r="E15">
        <v>1</v>
      </c>
      <c r="F15">
        <v>516</v>
      </c>
      <c r="G15">
        <v>516</v>
      </c>
      <c r="H15">
        <v>531</v>
      </c>
    </row>
    <row r="16" spans="1:14" x14ac:dyDescent="0.4">
      <c r="A16" t="s">
        <v>22</v>
      </c>
      <c r="B16">
        <v>0</v>
      </c>
      <c r="C16">
        <v>598</v>
      </c>
      <c r="D16">
        <v>7</v>
      </c>
      <c r="E16">
        <v>1</v>
      </c>
      <c r="F16">
        <v>593</v>
      </c>
      <c r="G16">
        <v>594</v>
      </c>
      <c r="H16">
        <v>609</v>
      </c>
    </row>
    <row r="17" spans="1:8" x14ac:dyDescent="0.4">
      <c r="A17" t="s">
        <v>23</v>
      </c>
      <c r="B17">
        <v>5</v>
      </c>
      <c r="C17">
        <v>610</v>
      </c>
      <c r="D17">
        <v>0</v>
      </c>
      <c r="E17">
        <v>0</v>
      </c>
      <c r="F17">
        <v>610</v>
      </c>
      <c r="G17">
        <v>610</v>
      </c>
      <c r="H17">
        <v>610</v>
      </c>
    </row>
    <row r="18" spans="1:8" x14ac:dyDescent="0.4">
      <c r="A18" t="s">
        <v>24</v>
      </c>
      <c r="B18">
        <v>2</v>
      </c>
      <c r="C18">
        <v>604</v>
      </c>
      <c r="D18">
        <v>7</v>
      </c>
      <c r="E18">
        <v>1</v>
      </c>
      <c r="F18">
        <v>594</v>
      </c>
      <c r="G18">
        <v>609</v>
      </c>
      <c r="H18">
        <v>610</v>
      </c>
    </row>
    <row r="19" spans="1:8" x14ac:dyDescent="0.4">
      <c r="A19" t="s">
        <v>25</v>
      </c>
      <c r="B19">
        <v>0</v>
      </c>
      <c r="C19">
        <v>588</v>
      </c>
      <c r="D19">
        <v>14</v>
      </c>
      <c r="E19">
        <v>2</v>
      </c>
      <c r="F19">
        <v>578</v>
      </c>
      <c r="G19">
        <v>578</v>
      </c>
      <c r="H19">
        <v>609</v>
      </c>
    </row>
    <row r="20" spans="1:8" x14ac:dyDescent="0.4">
      <c r="A20" t="s">
        <v>26</v>
      </c>
      <c r="B20">
        <v>1</v>
      </c>
      <c r="C20">
        <v>515</v>
      </c>
      <c r="D20">
        <v>0</v>
      </c>
      <c r="E20">
        <v>0</v>
      </c>
      <c r="F20">
        <v>515</v>
      </c>
      <c r="G20">
        <v>516</v>
      </c>
      <c r="H20">
        <v>516</v>
      </c>
    </row>
    <row r="21" spans="1:8" x14ac:dyDescent="0.4">
      <c r="A21" t="s">
        <v>27</v>
      </c>
      <c r="B21">
        <v>2</v>
      </c>
      <c r="C21">
        <v>531</v>
      </c>
      <c r="D21">
        <v>0</v>
      </c>
      <c r="E21">
        <v>0</v>
      </c>
      <c r="F21">
        <v>531</v>
      </c>
      <c r="G21">
        <v>532</v>
      </c>
      <c r="H21">
        <v>532</v>
      </c>
    </row>
    <row r="22" spans="1:8" x14ac:dyDescent="0.4">
      <c r="A22" t="s">
        <v>28</v>
      </c>
      <c r="B22">
        <v>2</v>
      </c>
      <c r="C22">
        <v>515</v>
      </c>
      <c r="D22">
        <v>0</v>
      </c>
      <c r="E22">
        <v>0</v>
      </c>
      <c r="F22">
        <v>515</v>
      </c>
      <c r="G22">
        <v>516</v>
      </c>
      <c r="H22">
        <v>516</v>
      </c>
    </row>
    <row r="23" spans="1:8" x14ac:dyDescent="0.4">
      <c r="A23" t="s">
        <v>29</v>
      </c>
      <c r="B23">
        <v>0</v>
      </c>
      <c r="C23">
        <v>573</v>
      </c>
      <c r="D23">
        <v>7</v>
      </c>
      <c r="E23">
        <v>1</v>
      </c>
      <c r="F23">
        <v>563</v>
      </c>
      <c r="G23">
        <v>578</v>
      </c>
      <c r="H23">
        <v>579</v>
      </c>
    </row>
    <row r="24" spans="1:8" x14ac:dyDescent="0.4">
      <c r="A24" t="s">
        <v>30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4">
      <c r="A25" t="s">
        <v>31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">
      <c r="A26" t="s">
        <v>32</v>
      </c>
      <c r="B26">
        <v>2</v>
      </c>
      <c r="C26">
        <v>687</v>
      </c>
      <c r="D26">
        <v>12</v>
      </c>
      <c r="E26">
        <v>1</v>
      </c>
      <c r="F26">
        <v>672</v>
      </c>
      <c r="G26">
        <v>688</v>
      </c>
      <c r="H26">
        <v>703</v>
      </c>
    </row>
    <row r="27" spans="1:8" x14ac:dyDescent="0.4">
      <c r="A27" t="s">
        <v>33</v>
      </c>
      <c r="B27">
        <v>11</v>
      </c>
      <c r="C27">
        <v>578</v>
      </c>
      <c r="D27">
        <v>12</v>
      </c>
      <c r="E27">
        <v>2</v>
      </c>
      <c r="F27">
        <v>563</v>
      </c>
      <c r="G27">
        <v>578</v>
      </c>
      <c r="H27">
        <v>593</v>
      </c>
    </row>
    <row r="28" spans="1:8" x14ac:dyDescent="0.4">
      <c r="A28" t="s">
        <v>34</v>
      </c>
      <c r="B28">
        <v>0</v>
      </c>
      <c r="C28">
        <v>500</v>
      </c>
      <c r="D28">
        <v>0</v>
      </c>
      <c r="E28">
        <v>0</v>
      </c>
      <c r="F28">
        <v>500</v>
      </c>
      <c r="G28">
        <v>500</v>
      </c>
      <c r="H28">
        <v>500</v>
      </c>
    </row>
    <row r="29" spans="1:8" x14ac:dyDescent="0.4">
      <c r="A29" t="s">
        <v>35</v>
      </c>
      <c r="B29">
        <v>3</v>
      </c>
      <c r="C29">
        <v>573</v>
      </c>
      <c r="D29">
        <v>14</v>
      </c>
      <c r="E29">
        <v>2</v>
      </c>
      <c r="F29">
        <v>563</v>
      </c>
      <c r="G29">
        <v>563</v>
      </c>
      <c r="H29">
        <v>593</v>
      </c>
    </row>
    <row r="30" spans="1:8" x14ac:dyDescent="0.4">
      <c r="A30" t="s">
        <v>36</v>
      </c>
      <c r="B30">
        <v>8</v>
      </c>
      <c r="C30">
        <v>1140</v>
      </c>
      <c r="D30">
        <v>21</v>
      </c>
      <c r="E30">
        <v>1</v>
      </c>
      <c r="F30">
        <v>1125</v>
      </c>
      <c r="G30">
        <v>1125</v>
      </c>
      <c r="H30">
        <v>1171</v>
      </c>
    </row>
    <row r="31" spans="1:8" x14ac:dyDescent="0.4">
      <c r="A31" t="s">
        <v>37</v>
      </c>
      <c r="B31">
        <v>1</v>
      </c>
      <c r="C31">
        <v>547</v>
      </c>
      <c r="D31">
        <v>0</v>
      </c>
      <c r="E31">
        <v>0</v>
      </c>
      <c r="F31">
        <v>547</v>
      </c>
      <c r="G31">
        <v>547</v>
      </c>
      <c r="H31">
        <v>547</v>
      </c>
    </row>
    <row r="32" spans="1:8" x14ac:dyDescent="0.4">
      <c r="A32" t="s">
        <v>38</v>
      </c>
      <c r="B32">
        <v>1</v>
      </c>
      <c r="C32">
        <v>5</v>
      </c>
      <c r="D32">
        <v>7</v>
      </c>
      <c r="E32">
        <v>140</v>
      </c>
      <c r="F32">
        <v>0</v>
      </c>
      <c r="G32">
        <v>0</v>
      </c>
      <c r="H32">
        <v>16</v>
      </c>
    </row>
    <row r="33" spans="1:8" x14ac:dyDescent="0.4">
      <c r="A33" t="s">
        <v>39</v>
      </c>
      <c r="B33">
        <v>0</v>
      </c>
      <c r="C33">
        <v>573</v>
      </c>
      <c r="D33">
        <v>7</v>
      </c>
      <c r="E33">
        <v>1</v>
      </c>
      <c r="F33">
        <v>563</v>
      </c>
      <c r="G33">
        <v>578</v>
      </c>
      <c r="H33">
        <v>579</v>
      </c>
    </row>
    <row r="34" spans="1:8" x14ac:dyDescent="0.4">
      <c r="A34" t="s">
        <v>40</v>
      </c>
      <c r="B34">
        <v>6</v>
      </c>
      <c r="C34">
        <v>713</v>
      </c>
      <c r="D34">
        <v>7</v>
      </c>
      <c r="E34">
        <v>0</v>
      </c>
      <c r="F34">
        <v>703</v>
      </c>
      <c r="G34">
        <v>719</v>
      </c>
      <c r="H34">
        <v>719</v>
      </c>
    </row>
    <row r="35" spans="1:8" x14ac:dyDescent="0.4">
      <c r="A35" t="s">
        <v>41</v>
      </c>
      <c r="B35">
        <v>1</v>
      </c>
      <c r="C35">
        <v>526</v>
      </c>
      <c r="D35">
        <v>7</v>
      </c>
      <c r="E35">
        <v>1</v>
      </c>
      <c r="F35">
        <v>516</v>
      </c>
      <c r="G35">
        <v>531</v>
      </c>
      <c r="H35">
        <v>532</v>
      </c>
    </row>
    <row r="36" spans="1:8" x14ac:dyDescent="0.4">
      <c r="A36" t="s">
        <v>42</v>
      </c>
      <c r="B36">
        <v>6</v>
      </c>
      <c r="C36">
        <v>520</v>
      </c>
      <c r="D36">
        <v>7</v>
      </c>
      <c r="E36">
        <v>1</v>
      </c>
      <c r="F36">
        <v>515</v>
      </c>
      <c r="G36">
        <v>516</v>
      </c>
      <c r="H36">
        <v>531</v>
      </c>
    </row>
    <row r="37" spans="1:8" x14ac:dyDescent="0.4">
      <c r="A37" t="s">
        <v>43</v>
      </c>
      <c r="B37">
        <v>7</v>
      </c>
      <c r="C37">
        <v>557</v>
      </c>
      <c r="D37">
        <v>7</v>
      </c>
      <c r="E37">
        <v>1</v>
      </c>
      <c r="F37">
        <v>547</v>
      </c>
      <c r="G37">
        <v>563</v>
      </c>
      <c r="H37">
        <v>563</v>
      </c>
    </row>
    <row r="38" spans="1:8" x14ac:dyDescent="0.4">
      <c r="A38" t="s">
        <v>44</v>
      </c>
      <c r="B38">
        <v>0</v>
      </c>
      <c r="C38">
        <v>1447</v>
      </c>
      <c r="D38">
        <v>7</v>
      </c>
      <c r="E38">
        <v>0</v>
      </c>
      <c r="F38">
        <v>1437</v>
      </c>
      <c r="G38">
        <v>1453</v>
      </c>
      <c r="H38">
        <v>1453</v>
      </c>
    </row>
    <row r="39" spans="1:8" x14ac:dyDescent="0.4">
      <c r="A39" t="s">
        <v>45</v>
      </c>
      <c r="B39">
        <v>2</v>
      </c>
      <c r="C39">
        <v>609</v>
      </c>
      <c r="D39">
        <v>12</v>
      </c>
      <c r="E39">
        <v>1</v>
      </c>
      <c r="F39">
        <v>594</v>
      </c>
      <c r="G39">
        <v>609</v>
      </c>
      <c r="H39">
        <v>625</v>
      </c>
    </row>
    <row r="40" spans="1:8" x14ac:dyDescent="0.4">
      <c r="A40" t="s">
        <v>46</v>
      </c>
      <c r="B40">
        <v>0</v>
      </c>
      <c r="C40">
        <v>552</v>
      </c>
      <c r="D40">
        <v>7</v>
      </c>
      <c r="E40">
        <v>1</v>
      </c>
      <c r="F40">
        <v>547</v>
      </c>
      <c r="G40">
        <v>547</v>
      </c>
      <c r="H40">
        <v>563</v>
      </c>
    </row>
    <row r="41" spans="1:8" x14ac:dyDescent="0.4">
      <c r="A41" t="s">
        <v>47</v>
      </c>
      <c r="B41">
        <v>1</v>
      </c>
      <c r="C41">
        <v>598</v>
      </c>
      <c r="D41">
        <v>7</v>
      </c>
      <c r="E41">
        <v>1</v>
      </c>
      <c r="F41">
        <v>593</v>
      </c>
      <c r="G41">
        <v>594</v>
      </c>
      <c r="H41">
        <v>609</v>
      </c>
    </row>
    <row r="42" spans="1:8" x14ac:dyDescent="0.4">
      <c r="A42" t="s">
        <v>48</v>
      </c>
      <c r="B42">
        <v>1</v>
      </c>
      <c r="C42">
        <v>573</v>
      </c>
      <c r="D42">
        <v>7</v>
      </c>
      <c r="E42">
        <v>1</v>
      </c>
      <c r="F42">
        <v>563</v>
      </c>
      <c r="G42">
        <v>578</v>
      </c>
      <c r="H42">
        <v>578</v>
      </c>
    </row>
    <row r="43" spans="1:8" x14ac:dyDescent="0.4">
      <c r="A43" t="s">
        <v>49</v>
      </c>
      <c r="B43">
        <v>0</v>
      </c>
      <c r="C43">
        <v>531</v>
      </c>
      <c r="D43">
        <v>0</v>
      </c>
      <c r="E43">
        <v>0</v>
      </c>
      <c r="F43">
        <v>531</v>
      </c>
      <c r="G43">
        <v>531</v>
      </c>
      <c r="H43">
        <v>531</v>
      </c>
    </row>
    <row r="44" spans="1:8" x14ac:dyDescent="0.4">
      <c r="A44" t="s">
        <v>50</v>
      </c>
      <c r="B44">
        <v>1</v>
      </c>
      <c r="C44">
        <v>531</v>
      </c>
      <c r="D44">
        <v>12</v>
      </c>
      <c r="E44">
        <v>2</v>
      </c>
      <c r="F44">
        <v>516</v>
      </c>
      <c r="G44">
        <v>531</v>
      </c>
      <c r="H44">
        <v>546</v>
      </c>
    </row>
    <row r="45" spans="1:8" x14ac:dyDescent="0.4">
      <c r="A45" t="s">
        <v>51</v>
      </c>
      <c r="B45">
        <v>0</v>
      </c>
      <c r="C45">
        <v>515</v>
      </c>
      <c r="D45">
        <v>0</v>
      </c>
      <c r="E45">
        <v>0</v>
      </c>
      <c r="F45">
        <v>515</v>
      </c>
      <c r="G45">
        <v>516</v>
      </c>
      <c r="H45">
        <v>516</v>
      </c>
    </row>
    <row r="46" spans="1:8" x14ac:dyDescent="0.4">
      <c r="A46" t="s">
        <v>52</v>
      </c>
      <c r="B46">
        <v>0</v>
      </c>
      <c r="C46">
        <v>547</v>
      </c>
      <c r="D46">
        <v>0</v>
      </c>
      <c r="E46">
        <v>0</v>
      </c>
      <c r="F46">
        <v>547</v>
      </c>
      <c r="G46">
        <v>547</v>
      </c>
      <c r="H46">
        <v>547</v>
      </c>
    </row>
    <row r="47" spans="1:8" x14ac:dyDescent="0.4">
      <c r="A47" t="s">
        <v>53</v>
      </c>
      <c r="B47">
        <v>0</v>
      </c>
      <c r="C47">
        <v>1380</v>
      </c>
      <c r="D47">
        <v>29</v>
      </c>
      <c r="E47">
        <v>2</v>
      </c>
      <c r="F47">
        <v>1359</v>
      </c>
      <c r="G47">
        <v>1359</v>
      </c>
      <c r="H47">
        <v>1422</v>
      </c>
    </row>
    <row r="48" spans="1:8" x14ac:dyDescent="0.4">
      <c r="A48" t="s">
        <v>54</v>
      </c>
      <c r="B48">
        <v>1</v>
      </c>
      <c r="C48">
        <v>598</v>
      </c>
      <c r="D48">
        <v>7</v>
      </c>
      <c r="E48">
        <v>1</v>
      </c>
      <c r="F48">
        <v>593</v>
      </c>
      <c r="G48">
        <v>594</v>
      </c>
      <c r="H48">
        <v>609</v>
      </c>
    </row>
    <row r="49" spans="1:8" x14ac:dyDescent="0.4">
      <c r="A49" t="s">
        <v>55</v>
      </c>
      <c r="B49">
        <v>0</v>
      </c>
      <c r="C49">
        <v>516</v>
      </c>
      <c r="D49">
        <v>0</v>
      </c>
      <c r="E49">
        <v>0</v>
      </c>
      <c r="F49">
        <v>516</v>
      </c>
      <c r="G49">
        <v>516</v>
      </c>
      <c r="H49">
        <v>516</v>
      </c>
    </row>
    <row r="50" spans="1:8" x14ac:dyDescent="0.4">
      <c r="A50" t="s">
        <v>56</v>
      </c>
      <c r="B50">
        <v>0</v>
      </c>
      <c r="C50">
        <v>671</v>
      </c>
      <c r="D50">
        <v>0</v>
      </c>
      <c r="E50">
        <v>0</v>
      </c>
      <c r="F50">
        <v>671</v>
      </c>
      <c r="G50">
        <v>672</v>
      </c>
      <c r="H50">
        <v>672</v>
      </c>
    </row>
    <row r="51" spans="1:8" x14ac:dyDescent="0.4">
      <c r="A51" t="s">
        <v>57</v>
      </c>
      <c r="B51">
        <v>0</v>
      </c>
      <c r="C51">
        <v>563</v>
      </c>
      <c r="D51">
        <v>0</v>
      </c>
      <c r="E51">
        <v>0</v>
      </c>
      <c r="F51">
        <v>563</v>
      </c>
      <c r="G51">
        <v>563</v>
      </c>
      <c r="H51">
        <v>563</v>
      </c>
    </row>
    <row r="52" spans="1:8" x14ac:dyDescent="0.4">
      <c r="A52" t="s">
        <v>58</v>
      </c>
      <c r="B52">
        <v>0</v>
      </c>
      <c r="C52">
        <v>578</v>
      </c>
      <c r="D52">
        <v>0</v>
      </c>
      <c r="E52">
        <v>0</v>
      </c>
      <c r="F52">
        <v>578</v>
      </c>
      <c r="G52">
        <v>578</v>
      </c>
      <c r="H52">
        <v>578</v>
      </c>
    </row>
    <row r="53" spans="1:8" x14ac:dyDescent="0.4">
      <c r="A53" t="s">
        <v>59</v>
      </c>
      <c r="B53">
        <v>0</v>
      </c>
      <c r="C53">
        <v>531</v>
      </c>
      <c r="D53">
        <v>0</v>
      </c>
      <c r="E53">
        <v>0</v>
      </c>
      <c r="F53">
        <v>531</v>
      </c>
      <c r="G53">
        <v>531</v>
      </c>
      <c r="H53">
        <v>532</v>
      </c>
    </row>
    <row r="54" spans="1:8" x14ac:dyDescent="0.4">
      <c r="A54" t="s">
        <v>60</v>
      </c>
      <c r="B54">
        <v>7</v>
      </c>
      <c r="C54">
        <v>588</v>
      </c>
      <c r="D54">
        <v>7</v>
      </c>
      <c r="E54">
        <v>1</v>
      </c>
      <c r="F54">
        <v>578</v>
      </c>
      <c r="G54">
        <v>594</v>
      </c>
      <c r="H54">
        <v>594</v>
      </c>
    </row>
    <row r="55" spans="1:8" x14ac:dyDescent="0.4">
      <c r="A55" t="s">
        <v>61</v>
      </c>
      <c r="B55">
        <v>0</v>
      </c>
      <c r="C55">
        <v>583</v>
      </c>
      <c r="D55">
        <v>7</v>
      </c>
      <c r="E55">
        <v>1</v>
      </c>
      <c r="F55">
        <v>578</v>
      </c>
      <c r="G55">
        <v>578</v>
      </c>
      <c r="H55">
        <v>593</v>
      </c>
    </row>
    <row r="56" spans="1:8" x14ac:dyDescent="0.4">
      <c r="A56" t="s">
        <v>62</v>
      </c>
      <c r="B56">
        <v>3</v>
      </c>
      <c r="C56">
        <v>765</v>
      </c>
      <c r="D56">
        <v>12</v>
      </c>
      <c r="E56">
        <v>1</v>
      </c>
      <c r="F56">
        <v>750</v>
      </c>
      <c r="G56">
        <v>766</v>
      </c>
      <c r="H56">
        <v>781</v>
      </c>
    </row>
    <row r="57" spans="1:8" x14ac:dyDescent="0.4">
      <c r="A57" t="s">
        <v>64</v>
      </c>
      <c r="B57">
        <v>0</v>
      </c>
      <c r="C57">
        <v>609</v>
      </c>
      <c r="D57">
        <v>0</v>
      </c>
      <c r="E57">
        <v>0</v>
      </c>
      <c r="F57">
        <v>609</v>
      </c>
      <c r="G57">
        <v>609</v>
      </c>
      <c r="H57">
        <v>609</v>
      </c>
    </row>
    <row r="58" spans="1:8" x14ac:dyDescent="0.4">
      <c r="A58" t="s">
        <v>65</v>
      </c>
      <c r="B58">
        <v>0</v>
      </c>
      <c r="C58">
        <v>562</v>
      </c>
      <c r="D58">
        <v>0</v>
      </c>
      <c r="E58">
        <v>0</v>
      </c>
      <c r="F58">
        <v>562</v>
      </c>
      <c r="G58">
        <v>562</v>
      </c>
      <c r="H58">
        <v>563</v>
      </c>
    </row>
    <row r="59" spans="1:8" x14ac:dyDescent="0.4">
      <c r="A59" t="s">
        <v>63</v>
      </c>
      <c r="B59">
        <v>0</v>
      </c>
      <c r="C59">
        <v>2572</v>
      </c>
      <c r="D59">
        <v>19</v>
      </c>
      <c r="E59">
        <v>0</v>
      </c>
      <c r="F59">
        <v>2547</v>
      </c>
      <c r="G59">
        <v>2578</v>
      </c>
      <c r="H59">
        <v>2593</v>
      </c>
    </row>
    <row r="60" spans="1:8" x14ac:dyDescent="0.4">
      <c r="A60" t="s">
        <v>66</v>
      </c>
      <c r="B60">
        <v>3</v>
      </c>
      <c r="C60">
        <v>619</v>
      </c>
      <c r="D60">
        <v>7</v>
      </c>
      <c r="E60">
        <v>1</v>
      </c>
      <c r="F60">
        <v>609</v>
      </c>
      <c r="G60">
        <v>624</v>
      </c>
      <c r="H60">
        <v>625</v>
      </c>
    </row>
    <row r="61" spans="1:8" x14ac:dyDescent="0.4">
      <c r="A61" t="s">
        <v>67</v>
      </c>
      <c r="B61">
        <v>1</v>
      </c>
      <c r="C61">
        <v>531</v>
      </c>
      <c r="D61">
        <v>0</v>
      </c>
      <c r="E61">
        <v>0</v>
      </c>
      <c r="F61">
        <v>531</v>
      </c>
      <c r="G61">
        <v>531</v>
      </c>
      <c r="H61">
        <v>531</v>
      </c>
    </row>
    <row r="62" spans="1:8" x14ac:dyDescent="0.4">
      <c r="A62" t="s">
        <v>68</v>
      </c>
      <c r="B62">
        <v>1</v>
      </c>
      <c r="C62">
        <v>542</v>
      </c>
      <c r="D62">
        <v>7</v>
      </c>
      <c r="E62">
        <v>1</v>
      </c>
      <c r="F62">
        <v>532</v>
      </c>
      <c r="G62">
        <v>547</v>
      </c>
      <c r="H62">
        <v>547</v>
      </c>
    </row>
    <row r="63" spans="1:8" x14ac:dyDescent="0.4">
      <c r="A63" t="s">
        <v>69</v>
      </c>
      <c r="B63">
        <v>3</v>
      </c>
      <c r="C63">
        <v>640</v>
      </c>
      <c r="D63">
        <v>0</v>
      </c>
      <c r="E63">
        <v>0</v>
      </c>
      <c r="F63">
        <v>640</v>
      </c>
      <c r="G63">
        <v>640</v>
      </c>
      <c r="H63">
        <v>640</v>
      </c>
    </row>
    <row r="64" spans="1:8" x14ac:dyDescent="0.4">
      <c r="A64" t="s">
        <v>70</v>
      </c>
      <c r="B64">
        <v>0</v>
      </c>
      <c r="C64">
        <v>562</v>
      </c>
      <c r="D64">
        <v>0</v>
      </c>
      <c r="E64">
        <v>0</v>
      </c>
      <c r="F64">
        <v>562</v>
      </c>
      <c r="G64">
        <v>562</v>
      </c>
      <c r="H64">
        <v>562</v>
      </c>
    </row>
    <row r="65" spans="1:8" x14ac:dyDescent="0.4">
      <c r="A65" t="s">
        <v>71</v>
      </c>
      <c r="B65">
        <v>0</v>
      </c>
      <c r="C65">
        <v>1260</v>
      </c>
      <c r="D65">
        <v>7</v>
      </c>
      <c r="E65">
        <v>0</v>
      </c>
      <c r="F65">
        <v>1250</v>
      </c>
      <c r="G65">
        <v>1265</v>
      </c>
      <c r="H65">
        <v>1265</v>
      </c>
    </row>
    <row r="66" spans="1:8" x14ac:dyDescent="0.4">
      <c r="A66" t="s">
        <v>72</v>
      </c>
      <c r="B66">
        <v>2</v>
      </c>
      <c r="C66">
        <v>651</v>
      </c>
      <c r="D66">
        <v>7</v>
      </c>
      <c r="E66">
        <v>1</v>
      </c>
      <c r="F66">
        <v>641</v>
      </c>
      <c r="G66">
        <v>656</v>
      </c>
      <c r="H66">
        <v>657</v>
      </c>
    </row>
    <row r="67" spans="1:8" x14ac:dyDescent="0.4">
      <c r="A67" t="s">
        <v>73</v>
      </c>
      <c r="B67">
        <v>1</v>
      </c>
      <c r="C67">
        <v>562</v>
      </c>
      <c r="D67">
        <v>0</v>
      </c>
      <c r="E67">
        <v>0</v>
      </c>
      <c r="F67">
        <v>562</v>
      </c>
      <c r="G67">
        <v>562</v>
      </c>
      <c r="H67">
        <v>562</v>
      </c>
    </row>
    <row r="68" spans="1:8" x14ac:dyDescent="0.4">
      <c r="A68" t="s">
        <v>74</v>
      </c>
      <c r="B68">
        <v>0</v>
      </c>
      <c r="C68">
        <v>583</v>
      </c>
      <c r="D68">
        <v>19</v>
      </c>
      <c r="E68">
        <v>3</v>
      </c>
      <c r="F68">
        <v>563</v>
      </c>
      <c r="G68">
        <v>578</v>
      </c>
      <c r="H68">
        <v>609</v>
      </c>
    </row>
    <row r="69" spans="1:8" x14ac:dyDescent="0.4">
      <c r="A69" t="s">
        <v>75</v>
      </c>
      <c r="B69">
        <v>2</v>
      </c>
      <c r="C69">
        <v>692</v>
      </c>
      <c r="D69">
        <v>7</v>
      </c>
      <c r="E69">
        <v>1</v>
      </c>
      <c r="F69">
        <v>687</v>
      </c>
      <c r="G69">
        <v>688</v>
      </c>
      <c r="H69">
        <v>703</v>
      </c>
    </row>
    <row r="70" spans="1:8" x14ac:dyDescent="0.4">
      <c r="A70" t="s">
        <v>76</v>
      </c>
      <c r="B70">
        <v>2</v>
      </c>
      <c r="C70">
        <v>546</v>
      </c>
      <c r="D70">
        <v>0</v>
      </c>
      <c r="E70">
        <v>0</v>
      </c>
      <c r="F70">
        <v>546</v>
      </c>
      <c r="G70">
        <v>547</v>
      </c>
      <c r="H70">
        <v>547</v>
      </c>
    </row>
    <row r="71" spans="1:8" x14ac:dyDescent="0.4">
      <c r="A71" t="s">
        <v>77</v>
      </c>
      <c r="B71">
        <v>0</v>
      </c>
      <c r="C71">
        <v>755</v>
      </c>
      <c r="D71">
        <v>32</v>
      </c>
      <c r="E71">
        <v>4</v>
      </c>
      <c r="F71">
        <v>719</v>
      </c>
      <c r="G71">
        <v>750</v>
      </c>
      <c r="H71">
        <v>797</v>
      </c>
    </row>
    <row r="72" spans="1:8" x14ac:dyDescent="0.4">
      <c r="A72" t="s">
        <v>78</v>
      </c>
      <c r="B72">
        <v>0</v>
      </c>
      <c r="C72">
        <v>864</v>
      </c>
      <c r="D72">
        <v>7</v>
      </c>
      <c r="E72">
        <v>0</v>
      </c>
      <c r="F72">
        <v>859</v>
      </c>
      <c r="G72">
        <v>860</v>
      </c>
      <c r="H72">
        <v>875</v>
      </c>
    </row>
    <row r="73" spans="1:8" x14ac:dyDescent="0.4">
      <c r="A73" t="s">
        <v>79</v>
      </c>
      <c r="B73">
        <v>0</v>
      </c>
      <c r="C73">
        <v>744</v>
      </c>
      <c r="D73">
        <v>7</v>
      </c>
      <c r="E73">
        <v>0</v>
      </c>
      <c r="F73">
        <v>734</v>
      </c>
      <c r="G73">
        <v>749</v>
      </c>
      <c r="H73">
        <v>750</v>
      </c>
    </row>
    <row r="74" spans="1:8" x14ac:dyDescent="0.4">
      <c r="A74" t="s">
        <v>80</v>
      </c>
      <c r="B74">
        <v>0</v>
      </c>
      <c r="C74">
        <v>849</v>
      </c>
      <c r="D74">
        <v>7</v>
      </c>
      <c r="E74">
        <v>0</v>
      </c>
      <c r="F74">
        <v>844</v>
      </c>
      <c r="G74">
        <v>844</v>
      </c>
      <c r="H74">
        <v>859</v>
      </c>
    </row>
    <row r="75" spans="1:8" x14ac:dyDescent="0.4">
      <c r="A75" t="s">
        <v>81</v>
      </c>
      <c r="B75">
        <v>0</v>
      </c>
      <c r="C75">
        <v>969</v>
      </c>
      <c r="D75">
        <v>0</v>
      </c>
      <c r="E75">
        <v>0</v>
      </c>
      <c r="F75">
        <v>969</v>
      </c>
      <c r="G75">
        <v>969</v>
      </c>
      <c r="H75">
        <v>969</v>
      </c>
    </row>
    <row r="76" spans="1:8" x14ac:dyDescent="0.4">
      <c r="A76" t="s">
        <v>82</v>
      </c>
      <c r="B76">
        <v>0</v>
      </c>
      <c r="C76">
        <v>854</v>
      </c>
      <c r="D76">
        <v>7</v>
      </c>
      <c r="E76">
        <v>0</v>
      </c>
      <c r="F76">
        <v>844</v>
      </c>
      <c r="G76">
        <v>859</v>
      </c>
      <c r="H76">
        <v>859</v>
      </c>
    </row>
    <row r="77" spans="1:8" x14ac:dyDescent="0.4">
      <c r="A77" t="s">
        <v>83</v>
      </c>
      <c r="B77">
        <v>0</v>
      </c>
      <c r="C77">
        <v>734</v>
      </c>
      <c r="D77">
        <v>0</v>
      </c>
      <c r="E77">
        <v>0</v>
      </c>
      <c r="F77">
        <v>734</v>
      </c>
      <c r="G77">
        <v>734</v>
      </c>
      <c r="H77">
        <v>734</v>
      </c>
    </row>
    <row r="78" spans="1:8" x14ac:dyDescent="0.4">
      <c r="A78" t="s">
        <v>84</v>
      </c>
      <c r="B78">
        <v>0</v>
      </c>
      <c r="C78">
        <v>765</v>
      </c>
      <c r="D78">
        <v>0</v>
      </c>
      <c r="E78">
        <v>0</v>
      </c>
      <c r="F78">
        <v>765</v>
      </c>
      <c r="G78">
        <v>766</v>
      </c>
      <c r="H78">
        <v>766</v>
      </c>
    </row>
    <row r="79" spans="1:8" x14ac:dyDescent="0.4">
      <c r="A79" t="s">
        <v>85</v>
      </c>
      <c r="B79">
        <v>0</v>
      </c>
      <c r="C79">
        <v>541</v>
      </c>
      <c r="D79">
        <v>14</v>
      </c>
      <c r="E79">
        <v>2</v>
      </c>
      <c r="F79">
        <v>531</v>
      </c>
      <c r="G79">
        <v>531</v>
      </c>
      <c r="H79">
        <v>562</v>
      </c>
    </row>
    <row r="80" spans="1:8" x14ac:dyDescent="0.4">
      <c r="A80" t="s">
        <v>86</v>
      </c>
      <c r="B80">
        <v>0</v>
      </c>
      <c r="C80">
        <v>536</v>
      </c>
      <c r="D80">
        <v>7</v>
      </c>
      <c r="E80">
        <v>1</v>
      </c>
      <c r="F80">
        <v>531</v>
      </c>
      <c r="G80">
        <v>531</v>
      </c>
      <c r="H80">
        <v>547</v>
      </c>
    </row>
    <row r="81" spans="1:8" x14ac:dyDescent="0.4">
      <c r="A81" t="s">
        <v>87</v>
      </c>
      <c r="B81">
        <v>0</v>
      </c>
      <c r="C81">
        <v>515</v>
      </c>
      <c r="D81">
        <v>0</v>
      </c>
      <c r="E81">
        <v>0</v>
      </c>
      <c r="F81">
        <v>515</v>
      </c>
      <c r="G81">
        <v>516</v>
      </c>
      <c r="H81">
        <v>516</v>
      </c>
    </row>
    <row r="82" spans="1:8" x14ac:dyDescent="0.4">
      <c r="A82" t="s">
        <v>88</v>
      </c>
      <c r="B82">
        <v>0</v>
      </c>
      <c r="C82">
        <v>531</v>
      </c>
      <c r="D82">
        <v>0</v>
      </c>
      <c r="E82">
        <v>0</v>
      </c>
      <c r="F82">
        <v>531</v>
      </c>
      <c r="G82">
        <v>531</v>
      </c>
      <c r="H82">
        <v>532</v>
      </c>
    </row>
    <row r="83" spans="1:8" x14ac:dyDescent="0.4">
      <c r="A83" t="s">
        <v>89</v>
      </c>
      <c r="B83">
        <v>0</v>
      </c>
      <c r="C83">
        <v>536</v>
      </c>
      <c r="D83">
        <v>7</v>
      </c>
      <c r="E83">
        <v>1</v>
      </c>
      <c r="F83">
        <v>531</v>
      </c>
      <c r="G83">
        <v>531</v>
      </c>
      <c r="H83">
        <v>546</v>
      </c>
    </row>
    <row r="84" spans="1:8" x14ac:dyDescent="0.4">
      <c r="A84" t="s">
        <v>90</v>
      </c>
      <c r="B84">
        <v>0</v>
      </c>
      <c r="C84">
        <v>526</v>
      </c>
      <c r="D84">
        <v>7</v>
      </c>
      <c r="E84">
        <v>1</v>
      </c>
      <c r="F84">
        <v>516</v>
      </c>
      <c r="G84">
        <v>531</v>
      </c>
      <c r="H84">
        <v>531</v>
      </c>
    </row>
    <row r="85" spans="1:8" x14ac:dyDescent="0.4">
      <c r="A85" t="s">
        <v>93</v>
      </c>
      <c r="B85">
        <v>0</v>
      </c>
      <c r="C85">
        <v>510</v>
      </c>
      <c r="D85">
        <v>7</v>
      </c>
      <c r="E85">
        <v>1</v>
      </c>
      <c r="F85">
        <v>500</v>
      </c>
      <c r="G85">
        <v>515</v>
      </c>
      <c r="H85">
        <v>516</v>
      </c>
    </row>
    <row r="86" spans="1:8" x14ac:dyDescent="0.4">
      <c r="A86" t="s">
        <v>91</v>
      </c>
      <c r="B86">
        <v>0</v>
      </c>
      <c r="C86">
        <v>515</v>
      </c>
      <c r="D86">
        <v>0</v>
      </c>
      <c r="E86">
        <v>0</v>
      </c>
      <c r="F86">
        <v>515</v>
      </c>
      <c r="G86">
        <v>516</v>
      </c>
      <c r="H86">
        <v>516</v>
      </c>
    </row>
    <row r="87" spans="1:8" x14ac:dyDescent="0.4">
      <c r="A87" t="s">
        <v>92</v>
      </c>
      <c r="B87">
        <v>0</v>
      </c>
      <c r="C87">
        <v>516</v>
      </c>
      <c r="D87">
        <v>0</v>
      </c>
      <c r="E87">
        <v>0</v>
      </c>
      <c r="F87">
        <v>516</v>
      </c>
      <c r="G87">
        <v>516</v>
      </c>
      <c r="H87">
        <v>516</v>
      </c>
    </row>
    <row r="88" spans="1:8" x14ac:dyDescent="0.4">
      <c r="A88" t="s">
        <v>94</v>
      </c>
      <c r="B88">
        <v>1</v>
      </c>
      <c r="C88">
        <v>541</v>
      </c>
      <c r="D88">
        <v>7</v>
      </c>
      <c r="E88">
        <v>1</v>
      </c>
      <c r="F88">
        <v>531</v>
      </c>
      <c r="G88">
        <v>547</v>
      </c>
      <c r="H88">
        <v>547</v>
      </c>
    </row>
    <row r="89" spans="1:8" x14ac:dyDescent="0.4">
      <c r="A89" t="s">
        <v>95</v>
      </c>
      <c r="B89">
        <v>0</v>
      </c>
      <c r="C89">
        <v>521</v>
      </c>
      <c r="D89">
        <v>7</v>
      </c>
      <c r="E89">
        <v>1</v>
      </c>
      <c r="F89">
        <v>516</v>
      </c>
      <c r="G89">
        <v>516</v>
      </c>
      <c r="H89">
        <v>531</v>
      </c>
    </row>
    <row r="90" spans="1:8" x14ac:dyDescent="0.4">
      <c r="A90" t="s">
        <v>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">
      <c r="A91" t="s">
        <v>97</v>
      </c>
      <c r="B91">
        <v>0</v>
      </c>
      <c r="C91">
        <v>516</v>
      </c>
      <c r="D91">
        <v>0</v>
      </c>
      <c r="E91">
        <v>0</v>
      </c>
      <c r="F91">
        <v>516</v>
      </c>
      <c r="G91">
        <v>516</v>
      </c>
      <c r="H91">
        <v>516</v>
      </c>
    </row>
    <row r="92" spans="1:8" x14ac:dyDescent="0.4">
      <c r="A92" t="s">
        <v>98</v>
      </c>
      <c r="B92">
        <v>0</v>
      </c>
      <c r="C92">
        <v>526</v>
      </c>
      <c r="D92">
        <v>7</v>
      </c>
      <c r="E92">
        <v>1</v>
      </c>
      <c r="F92">
        <v>516</v>
      </c>
      <c r="G92">
        <v>531</v>
      </c>
      <c r="H92">
        <v>531</v>
      </c>
    </row>
    <row r="93" spans="1:8" x14ac:dyDescent="0.4">
      <c r="A93" t="s">
        <v>99</v>
      </c>
      <c r="B93">
        <v>0</v>
      </c>
      <c r="C93">
        <v>526</v>
      </c>
      <c r="D93">
        <v>7</v>
      </c>
      <c r="E93">
        <v>1</v>
      </c>
      <c r="F93">
        <v>516</v>
      </c>
      <c r="G93">
        <v>531</v>
      </c>
      <c r="H93">
        <v>531</v>
      </c>
    </row>
    <row r="94" spans="1:8" x14ac:dyDescent="0.4">
      <c r="A94" t="s">
        <v>100</v>
      </c>
      <c r="B94">
        <v>0</v>
      </c>
      <c r="C94">
        <v>526</v>
      </c>
      <c r="D94">
        <v>7</v>
      </c>
      <c r="E94">
        <v>1</v>
      </c>
      <c r="F94">
        <v>516</v>
      </c>
      <c r="G94">
        <v>531</v>
      </c>
      <c r="H94">
        <v>532</v>
      </c>
    </row>
    <row r="95" spans="1:8" x14ac:dyDescent="0.4">
      <c r="A95" t="s">
        <v>101</v>
      </c>
      <c r="B95">
        <v>0</v>
      </c>
      <c r="C95">
        <v>526</v>
      </c>
      <c r="D95">
        <v>7</v>
      </c>
      <c r="E95">
        <v>1</v>
      </c>
      <c r="F95">
        <v>516</v>
      </c>
      <c r="G95">
        <v>531</v>
      </c>
      <c r="H95">
        <v>532</v>
      </c>
    </row>
    <row r="96" spans="1:8" x14ac:dyDescent="0.4">
      <c r="A96" t="s">
        <v>102</v>
      </c>
      <c r="B96">
        <v>5</v>
      </c>
      <c r="C96">
        <v>531</v>
      </c>
      <c r="D96">
        <v>0</v>
      </c>
      <c r="E96">
        <v>0</v>
      </c>
      <c r="F96">
        <v>531</v>
      </c>
      <c r="G96">
        <v>531</v>
      </c>
      <c r="H96">
        <v>531</v>
      </c>
    </row>
    <row r="97" spans="1:8" x14ac:dyDescent="0.4">
      <c r="A97" t="s">
        <v>103</v>
      </c>
      <c r="B97">
        <v>0</v>
      </c>
      <c r="C97">
        <v>505</v>
      </c>
      <c r="D97">
        <v>7</v>
      </c>
      <c r="E97">
        <v>1</v>
      </c>
      <c r="F97">
        <v>500</v>
      </c>
      <c r="G97">
        <v>500</v>
      </c>
      <c r="H97">
        <v>516</v>
      </c>
    </row>
    <row r="98" spans="1:8" x14ac:dyDescent="0.4">
      <c r="A98" t="s">
        <v>104</v>
      </c>
      <c r="B98">
        <v>3</v>
      </c>
      <c r="C98">
        <v>547</v>
      </c>
      <c r="D98">
        <v>0</v>
      </c>
      <c r="E98">
        <v>0</v>
      </c>
      <c r="F98">
        <v>547</v>
      </c>
      <c r="G98">
        <v>547</v>
      </c>
      <c r="H98">
        <v>547</v>
      </c>
    </row>
    <row r="99" spans="1:8" x14ac:dyDescent="0.4">
      <c r="A99" t="s">
        <v>105</v>
      </c>
      <c r="B99">
        <v>1</v>
      </c>
      <c r="C99">
        <v>552</v>
      </c>
      <c r="D99">
        <v>7</v>
      </c>
      <c r="E99">
        <v>1</v>
      </c>
      <c r="F99">
        <v>547</v>
      </c>
      <c r="G99">
        <v>547</v>
      </c>
      <c r="H99">
        <v>562</v>
      </c>
    </row>
    <row r="100" spans="1:8" x14ac:dyDescent="0.4">
      <c r="A100" t="s">
        <v>106</v>
      </c>
      <c r="B100">
        <v>5</v>
      </c>
      <c r="C100">
        <v>546</v>
      </c>
      <c r="D100">
        <v>0</v>
      </c>
      <c r="E100">
        <v>0</v>
      </c>
      <c r="F100">
        <v>546</v>
      </c>
      <c r="G100">
        <v>546</v>
      </c>
      <c r="H100">
        <v>547</v>
      </c>
    </row>
    <row r="101" spans="1:8" x14ac:dyDescent="0.4">
      <c r="A101" t="s">
        <v>107</v>
      </c>
      <c r="B101">
        <v>14</v>
      </c>
      <c r="C101">
        <v>547</v>
      </c>
      <c r="D101">
        <v>0</v>
      </c>
      <c r="E101">
        <v>0</v>
      </c>
      <c r="F101">
        <v>547</v>
      </c>
      <c r="G101">
        <v>547</v>
      </c>
      <c r="H101">
        <v>547</v>
      </c>
    </row>
    <row r="102" spans="1:8" x14ac:dyDescent="0.4">
      <c r="A102" t="s">
        <v>108</v>
      </c>
      <c r="B102">
        <v>0</v>
      </c>
      <c r="C102">
        <v>562</v>
      </c>
      <c r="D102">
        <v>0</v>
      </c>
      <c r="E102">
        <v>0</v>
      </c>
      <c r="F102">
        <v>562</v>
      </c>
      <c r="G102">
        <v>563</v>
      </c>
      <c r="H102">
        <v>563</v>
      </c>
    </row>
    <row r="103" spans="1:8" x14ac:dyDescent="0.4">
      <c r="A103" t="s">
        <v>109</v>
      </c>
      <c r="B103">
        <v>0</v>
      </c>
      <c r="C103">
        <v>531</v>
      </c>
      <c r="D103">
        <v>0</v>
      </c>
      <c r="E103">
        <v>0</v>
      </c>
      <c r="F103">
        <v>531</v>
      </c>
      <c r="G103">
        <v>531</v>
      </c>
      <c r="H103">
        <v>532</v>
      </c>
    </row>
    <row r="104" spans="1:8" x14ac:dyDescent="0.4">
      <c r="A104" t="s">
        <v>110</v>
      </c>
      <c r="B104">
        <v>3</v>
      </c>
      <c r="C104">
        <v>557</v>
      </c>
      <c r="D104">
        <v>7</v>
      </c>
      <c r="E104">
        <v>1</v>
      </c>
      <c r="F104">
        <v>547</v>
      </c>
      <c r="G104">
        <v>562</v>
      </c>
      <c r="H104">
        <v>563</v>
      </c>
    </row>
    <row r="105" spans="1:8" x14ac:dyDescent="0.4">
      <c r="A105" t="s">
        <v>111</v>
      </c>
      <c r="B105">
        <v>4</v>
      </c>
      <c r="C105">
        <v>536</v>
      </c>
      <c r="D105">
        <v>7</v>
      </c>
      <c r="E105">
        <v>1</v>
      </c>
      <c r="F105">
        <v>531</v>
      </c>
      <c r="G105">
        <v>531</v>
      </c>
      <c r="H105">
        <v>547</v>
      </c>
    </row>
    <row r="106" spans="1:8" x14ac:dyDescent="0.4">
      <c r="A106" t="s">
        <v>112</v>
      </c>
      <c r="B106">
        <v>3</v>
      </c>
      <c r="C106">
        <v>531</v>
      </c>
      <c r="D106">
        <v>0</v>
      </c>
      <c r="E106">
        <v>0</v>
      </c>
      <c r="F106">
        <v>531</v>
      </c>
      <c r="G106">
        <v>531</v>
      </c>
      <c r="H106">
        <v>531</v>
      </c>
    </row>
    <row r="107" spans="1:8" x14ac:dyDescent="0.4">
      <c r="A107" t="s">
        <v>113</v>
      </c>
      <c r="B107">
        <v>0</v>
      </c>
      <c r="C107">
        <v>656</v>
      </c>
      <c r="D107">
        <v>0</v>
      </c>
      <c r="E107">
        <v>0</v>
      </c>
      <c r="F107">
        <v>656</v>
      </c>
      <c r="G107">
        <v>656</v>
      </c>
      <c r="H107">
        <v>656</v>
      </c>
    </row>
    <row r="108" spans="1:8" x14ac:dyDescent="0.4">
      <c r="A108" t="s">
        <v>114</v>
      </c>
      <c r="B108">
        <v>0</v>
      </c>
      <c r="C108">
        <v>515</v>
      </c>
      <c r="D108">
        <v>0</v>
      </c>
      <c r="E108">
        <v>0</v>
      </c>
      <c r="F108">
        <v>515</v>
      </c>
      <c r="G108">
        <v>515</v>
      </c>
      <c r="H108">
        <v>516</v>
      </c>
    </row>
    <row r="109" spans="1:8" x14ac:dyDescent="0.4">
      <c r="A109" t="s">
        <v>115</v>
      </c>
      <c r="B109">
        <v>0</v>
      </c>
      <c r="C109">
        <v>500</v>
      </c>
      <c r="D109">
        <v>0</v>
      </c>
      <c r="E109">
        <v>0</v>
      </c>
      <c r="F109">
        <v>500</v>
      </c>
      <c r="G109">
        <v>500</v>
      </c>
      <c r="H109">
        <v>500</v>
      </c>
    </row>
    <row r="110" spans="1:8" x14ac:dyDescent="0.4">
      <c r="A110" t="s">
        <v>116</v>
      </c>
      <c r="B110">
        <v>0</v>
      </c>
      <c r="C110">
        <v>505</v>
      </c>
      <c r="D110">
        <v>7</v>
      </c>
      <c r="E110">
        <v>1</v>
      </c>
      <c r="F110">
        <v>500</v>
      </c>
      <c r="G110">
        <v>500</v>
      </c>
      <c r="H110">
        <v>516</v>
      </c>
    </row>
    <row r="111" spans="1:8" x14ac:dyDescent="0.4">
      <c r="A111" t="s">
        <v>117</v>
      </c>
      <c r="B111">
        <v>0</v>
      </c>
      <c r="C111">
        <v>703</v>
      </c>
      <c r="D111">
        <v>0</v>
      </c>
      <c r="E111">
        <v>0</v>
      </c>
      <c r="F111">
        <v>703</v>
      </c>
      <c r="G111">
        <v>703</v>
      </c>
      <c r="H111">
        <v>703</v>
      </c>
    </row>
    <row r="112" spans="1:8" x14ac:dyDescent="0.4">
      <c r="A112" t="s">
        <v>118</v>
      </c>
      <c r="B112">
        <v>1</v>
      </c>
      <c r="C112">
        <v>510</v>
      </c>
      <c r="D112">
        <v>7</v>
      </c>
      <c r="E112">
        <v>1</v>
      </c>
      <c r="F112">
        <v>500</v>
      </c>
      <c r="G112">
        <v>515</v>
      </c>
      <c r="H112">
        <v>515</v>
      </c>
    </row>
    <row r="113" spans="1:8" x14ac:dyDescent="0.4">
      <c r="A113" t="s">
        <v>119</v>
      </c>
      <c r="B113">
        <v>3</v>
      </c>
      <c r="C113">
        <v>552</v>
      </c>
      <c r="D113">
        <v>7</v>
      </c>
      <c r="E113">
        <v>1</v>
      </c>
      <c r="F113">
        <v>547</v>
      </c>
      <c r="G113">
        <v>547</v>
      </c>
      <c r="H113">
        <v>562</v>
      </c>
    </row>
    <row r="114" spans="1:8" x14ac:dyDescent="0.4">
      <c r="A114" t="s">
        <v>120</v>
      </c>
      <c r="B114">
        <v>0</v>
      </c>
      <c r="C114">
        <v>536</v>
      </c>
      <c r="D114">
        <v>7</v>
      </c>
      <c r="E114">
        <v>1</v>
      </c>
      <c r="F114">
        <v>531</v>
      </c>
      <c r="G114">
        <v>532</v>
      </c>
      <c r="H114">
        <v>547</v>
      </c>
    </row>
    <row r="115" spans="1:8" x14ac:dyDescent="0.4">
      <c r="A115" t="s">
        <v>121</v>
      </c>
      <c r="B115">
        <v>1</v>
      </c>
      <c r="C115">
        <v>547</v>
      </c>
      <c r="D115">
        <v>0</v>
      </c>
      <c r="E115">
        <v>0</v>
      </c>
      <c r="F115">
        <v>547</v>
      </c>
      <c r="G115">
        <v>547</v>
      </c>
      <c r="H115">
        <v>547</v>
      </c>
    </row>
    <row r="116" spans="1:8" x14ac:dyDescent="0.4">
      <c r="A116" t="s">
        <v>122</v>
      </c>
      <c r="B116">
        <v>1</v>
      </c>
      <c r="C116">
        <v>510</v>
      </c>
      <c r="D116">
        <v>7</v>
      </c>
      <c r="E116">
        <v>1</v>
      </c>
      <c r="F116">
        <v>500</v>
      </c>
      <c r="G116">
        <v>516</v>
      </c>
      <c r="H116">
        <v>516</v>
      </c>
    </row>
    <row r="117" spans="1:8" x14ac:dyDescent="0.4">
      <c r="A117" t="s">
        <v>123</v>
      </c>
      <c r="B117">
        <v>1</v>
      </c>
      <c r="C117">
        <v>520</v>
      </c>
      <c r="D117">
        <v>7</v>
      </c>
      <c r="E117">
        <v>1</v>
      </c>
      <c r="F117">
        <v>515</v>
      </c>
      <c r="G117">
        <v>516</v>
      </c>
      <c r="H117">
        <v>531</v>
      </c>
    </row>
    <row r="118" spans="1:8" x14ac:dyDescent="0.4">
      <c r="A118" t="s">
        <v>124</v>
      </c>
      <c r="B118">
        <v>1</v>
      </c>
      <c r="C118">
        <v>536</v>
      </c>
      <c r="D118">
        <v>7</v>
      </c>
      <c r="E118">
        <v>1</v>
      </c>
      <c r="F118">
        <v>531</v>
      </c>
      <c r="G118">
        <v>531</v>
      </c>
      <c r="H118">
        <v>546</v>
      </c>
    </row>
    <row r="119" spans="1:8" x14ac:dyDescent="0.4">
      <c r="A119" t="s">
        <v>125</v>
      </c>
      <c r="B119">
        <v>0</v>
      </c>
      <c r="C119">
        <v>650</v>
      </c>
      <c r="D119">
        <v>7</v>
      </c>
      <c r="E119">
        <v>1</v>
      </c>
      <c r="F119">
        <v>640</v>
      </c>
      <c r="G119">
        <v>656</v>
      </c>
      <c r="H119">
        <v>656</v>
      </c>
    </row>
    <row r="120" spans="1:8" x14ac:dyDescent="0.4">
      <c r="A120" t="s">
        <v>126</v>
      </c>
      <c r="B120">
        <v>0</v>
      </c>
      <c r="C120">
        <v>625</v>
      </c>
      <c r="D120">
        <v>0</v>
      </c>
      <c r="E120">
        <v>0</v>
      </c>
      <c r="F120">
        <v>625</v>
      </c>
      <c r="G120">
        <v>625</v>
      </c>
      <c r="H120">
        <v>625</v>
      </c>
    </row>
    <row r="121" spans="1:8" x14ac:dyDescent="0.4">
      <c r="A121" t="s">
        <v>130</v>
      </c>
      <c r="B121">
        <v>0</v>
      </c>
      <c r="C121">
        <v>526</v>
      </c>
      <c r="D121">
        <v>7</v>
      </c>
      <c r="E121">
        <v>1</v>
      </c>
      <c r="F121">
        <v>516</v>
      </c>
      <c r="G121">
        <v>531</v>
      </c>
      <c r="H121">
        <v>531</v>
      </c>
    </row>
    <row r="122" spans="1:8" x14ac:dyDescent="0.4">
      <c r="A122" t="s">
        <v>127</v>
      </c>
      <c r="B122">
        <v>0</v>
      </c>
      <c r="C122">
        <v>515</v>
      </c>
      <c r="D122">
        <v>0</v>
      </c>
      <c r="E122">
        <v>0</v>
      </c>
      <c r="F122">
        <v>515</v>
      </c>
      <c r="G122">
        <v>515</v>
      </c>
      <c r="H122">
        <v>515</v>
      </c>
    </row>
    <row r="123" spans="1:8" x14ac:dyDescent="0.4">
      <c r="A123" t="s">
        <v>128</v>
      </c>
      <c r="B123">
        <v>1</v>
      </c>
      <c r="C123">
        <v>520</v>
      </c>
      <c r="D123">
        <v>7</v>
      </c>
      <c r="E123">
        <v>1</v>
      </c>
      <c r="F123">
        <v>515</v>
      </c>
      <c r="G123">
        <v>515</v>
      </c>
      <c r="H123">
        <v>531</v>
      </c>
    </row>
    <row r="124" spans="1:8" x14ac:dyDescent="0.4">
      <c r="A124" t="s">
        <v>129</v>
      </c>
      <c r="B124">
        <v>1</v>
      </c>
      <c r="C124">
        <v>515</v>
      </c>
      <c r="D124">
        <v>0</v>
      </c>
      <c r="E124">
        <v>0</v>
      </c>
      <c r="F124">
        <v>515</v>
      </c>
      <c r="G124">
        <v>516</v>
      </c>
      <c r="H124">
        <v>516</v>
      </c>
    </row>
    <row r="125" spans="1:8" x14ac:dyDescent="0.4">
      <c r="A125" t="s">
        <v>131</v>
      </c>
      <c r="B125">
        <v>0</v>
      </c>
      <c r="C125">
        <v>536</v>
      </c>
      <c r="D125">
        <v>7</v>
      </c>
      <c r="E125">
        <v>1</v>
      </c>
      <c r="F125">
        <v>531</v>
      </c>
      <c r="G125">
        <v>532</v>
      </c>
      <c r="H125">
        <v>547</v>
      </c>
    </row>
    <row r="126" spans="1:8" x14ac:dyDescent="0.4">
      <c r="A126" t="s">
        <v>132</v>
      </c>
      <c r="B126">
        <v>0</v>
      </c>
      <c r="C126">
        <v>525</v>
      </c>
      <c r="D126">
        <v>7</v>
      </c>
      <c r="E126">
        <v>1</v>
      </c>
      <c r="F126">
        <v>515</v>
      </c>
      <c r="G126">
        <v>531</v>
      </c>
      <c r="H126">
        <v>531</v>
      </c>
    </row>
    <row r="127" spans="1:8" x14ac:dyDescent="0.4">
      <c r="A127" t="s">
        <v>134</v>
      </c>
      <c r="B127">
        <v>1</v>
      </c>
      <c r="C127">
        <v>531</v>
      </c>
      <c r="D127">
        <v>0</v>
      </c>
      <c r="E127">
        <v>0</v>
      </c>
      <c r="F127">
        <v>531</v>
      </c>
      <c r="G127">
        <v>531</v>
      </c>
      <c r="H127">
        <v>531</v>
      </c>
    </row>
    <row r="128" spans="1:8" x14ac:dyDescent="0.4">
      <c r="A128" t="s">
        <v>133</v>
      </c>
      <c r="B128">
        <v>7</v>
      </c>
      <c r="C128">
        <v>547</v>
      </c>
      <c r="D128">
        <v>0</v>
      </c>
      <c r="E128">
        <v>0</v>
      </c>
      <c r="F128">
        <v>547</v>
      </c>
      <c r="G128">
        <v>547</v>
      </c>
      <c r="H128">
        <v>547</v>
      </c>
    </row>
    <row r="129" spans="1:8" x14ac:dyDescent="0.4">
      <c r="A129" t="s">
        <v>135</v>
      </c>
      <c r="B129">
        <v>0</v>
      </c>
      <c r="C129">
        <v>542</v>
      </c>
      <c r="D129">
        <v>7</v>
      </c>
      <c r="E129">
        <v>1</v>
      </c>
      <c r="F129">
        <v>532</v>
      </c>
      <c r="G129">
        <v>547</v>
      </c>
      <c r="H129">
        <v>547</v>
      </c>
    </row>
    <row r="130" spans="1:8" x14ac:dyDescent="0.4">
      <c r="A130" t="s">
        <v>136</v>
      </c>
      <c r="B130">
        <v>0</v>
      </c>
      <c r="C130">
        <v>510</v>
      </c>
      <c r="D130">
        <v>7</v>
      </c>
      <c r="E130">
        <v>1</v>
      </c>
      <c r="F130">
        <v>500</v>
      </c>
      <c r="G130">
        <v>515</v>
      </c>
      <c r="H130">
        <v>515</v>
      </c>
    </row>
    <row r="131" spans="1:8" x14ac:dyDescent="0.4">
      <c r="A131" t="s">
        <v>137</v>
      </c>
      <c r="B131">
        <v>0</v>
      </c>
      <c r="C131">
        <v>536</v>
      </c>
      <c r="D131">
        <v>7</v>
      </c>
      <c r="E131">
        <v>1</v>
      </c>
      <c r="F131">
        <v>531</v>
      </c>
      <c r="G131">
        <v>532</v>
      </c>
      <c r="H131">
        <v>547</v>
      </c>
    </row>
    <row r="132" spans="1:8" x14ac:dyDescent="0.4">
      <c r="A132" t="s">
        <v>138</v>
      </c>
      <c r="B132">
        <v>0</v>
      </c>
      <c r="C132">
        <v>515</v>
      </c>
      <c r="D132">
        <v>0</v>
      </c>
      <c r="E132">
        <v>0</v>
      </c>
      <c r="F132">
        <v>515</v>
      </c>
      <c r="G132">
        <v>515</v>
      </c>
      <c r="H132">
        <v>515</v>
      </c>
    </row>
    <row r="133" spans="1:8" x14ac:dyDescent="0.4">
      <c r="A133" t="s">
        <v>139</v>
      </c>
      <c r="B133">
        <v>3</v>
      </c>
      <c r="C133">
        <v>531</v>
      </c>
      <c r="D133">
        <v>0</v>
      </c>
      <c r="E133">
        <v>0</v>
      </c>
      <c r="F133">
        <v>531</v>
      </c>
      <c r="G133">
        <v>531</v>
      </c>
      <c r="H133">
        <v>532</v>
      </c>
    </row>
    <row r="134" spans="1:8" x14ac:dyDescent="0.4">
      <c r="A134" t="s">
        <v>140</v>
      </c>
      <c r="B134">
        <v>1</v>
      </c>
      <c r="C134">
        <v>510</v>
      </c>
      <c r="D134">
        <v>7</v>
      </c>
      <c r="E134">
        <v>1</v>
      </c>
      <c r="F134">
        <v>500</v>
      </c>
      <c r="G134">
        <v>515</v>
      </c>
      <c r="H134">
        <v>515</v>
      </c>
    </row>
    <row r="135" spans="1:8" x14ac:dyDescent="0.4">
      <c r="A135" t="s">
        <v>141</v>
      </c>
      <c r="B135">
        <v>1</v>
      </c>
      <c r="C135">
        <v>510</v>
      </c>
      <c r="D135">
        <v>7</v>
      </c>
      <c r="E135">
        <v>1</v>
      </c>
      <c r="F135">
        <v>500</v>
      </c>
      <c r="G135">
        <v>515</v>
      </c>
      <c r="H135">
        <v>516</v>
      </c>
    </row>
    <row r="136" spans="1:8" x14ac:dyDescent="0.4">
      <c r="A136" t="s">
        <v>142</v>
      </c>
      <c r="B136">
        <v>0</v>
      </c>
      <c r="C136">
        <v>521</v>
      </c>
      <c r="D136">
        <v>7</v>
      </c>
      <c r="E136">
        <v>1</v>
      </c>
      <c r="F136">
        <v>516</v>
      </c>
      <c r="G136">
        <v>516</v>
      </c>
      <c r="H136">
        <v>532</v>
      </c>
    </row>
    <row r="137" spans="1:8" x14ac:dyDescent="0.4">
      <c r="A137" t="s">
        <v>143</v>
      </c>
      <c r="B137">
        <v>0</v>
      </c>
      <c r="C137">
        <v>521</v>
      </c>
      <c r="D137">
        <v>7</v>
      </c>
      <c r="E137">
        <v>1</v>
      </c>
      <c r="F137">
        <v>516</v>
      </c>
      <c r="G137">
        <v>516</v>
      </c>
      <c r="H137">
        <v>531</v>
      </c>
    </row>
    <row r="138" spans="1:8" x14ac:dyDescent="0.4">
      <c r="A138" t="s">
        <v>144</v>
      </c>
      <c r="B138">
        <v>0</v>
      </c>
      <c r="C138">
        <v>885</v>
      </c>
      <c r="D138">
        <v>7</v>
      </c>
      <c r="E138">
        <v>0</v>
      </c>
      <c r="F138">
        <v>875</v>
      </c>
      <c r="G138">
        <v>890</v>
      </c>
      <c r="H138">
        <v>891</v>
      </c>
    </row>
    <row r="139" spans="1:8" x14ac:dyDescent="0.4">
      <c r="A139" t="s">
        <v>145</v>
      </c>
      <c r="B139">
        <v>1</v>
      </c>
      <c r="C139">
        <v>578</v>
      </c>
      <c r="D139">
        <v>0</v>
      </c>
      <c r="E139">
        <v>0</v>
      </c>
      <c r="F139">
        <v>578</v>
      </c>
      <c r="G139">
        <v>578</v>
      </c>
      <c r="H139">
        <v>579</v>
      </c>
    </row>
    <row r="140" spans="1:8" x14ac:dyDescent="0.4">
      <c r="A140" t="s">
        <v>146</v>
      </c>
      <c r="B140">
        <v>0</v>
      </c>
      <c r="C140">
        <v>520</v>
      </c>
      <c r="D140">
        <v>7</v>
      </c>
      <c r="E140">
        <v>1</v>
      </c>
      <c r="F140">
        <v>515</v>
      </c>
      <c r="G140">
        <v>516</v>
      </c>
      <c r="H140">
        <v>531</v>
      </c>
    </row>
    <row r="141" spans="1:8" x14ac:dyDescent="0.4">
      <c r="A141" t="s">
        <v>147</v>
      </c>
      <c r="B141">
        <v>0</v>
      </c>
      <c r="C141">
        <v>526</v>
      </c>
      <c r="D141">
        <v>7</v>
      </c>
      <c r="E141">
        <v>1</v>
      </c>
      <c r="F141">
        <v>516</v>
      </c>
      <c r="G141">
        <v>531</v>
      </c>
      <c r="H141">
        <v>531</v>
      </c>
    </row>
    <row r="142" spans="1:8" x14ac:dyDescent="0.4">
      <c r="A142" t="s">
        <v>148</v>
      </c>
      <c r="B142">
        <v>1</v>
      </c>
      <c r="C142">
        <v>536</v>
      </c>
      <c r="D142">
        <v>7</v>
      </c>
      <c r="E142">
        <v>1</v>
      </c>
      <c r="F142">
        <v>531</v>
      </c>
      <c r="G142">
        <v>531</v>
      </c>
      <c r="H142">
        <v>547</v>
      </c>
    </row>
    <row r="143" spans="1:8" x14ac:dyDescent="0.4">
      <c r="A143" t="s">
        <v>149</v>
      </c>
      <c r="B143">
        <v>0</v>
      </c>
      <c r="C143">
        <v>510</v>
      </c>
      <c r="D143">
        <v>7</v>
      </c>
      <c r="E143">
        <v>1</v>
      </c>
      <c r="F143">
        <v>500</v>
      </c>
      <c r="G143">
        <v>515</v>
      </c>
      <c r="H143">
        <v>515</v>
      </c>
    </row>
    <row r="144" spans="1:8" x14ac:dyDescent="0.4">
      <c r="A144" t="s">
        <v>150</v>
      </c>
      <c r="B144">
        <v>1</v>
      </c>
      <c r="C144">
        <v>578</v>
      </c>
      <c r="D144">
        <v>0</v>
      </c>
      <c r="E144">
        <v>0</v>
      </c>
      <c r="F144">
        <v>578</v>
      </c>
      <c r="G144">
        <v>578</v>
      </c>
      <c r="H144">
        <v>578</v>
      </c>
    </row>
    <row r="145" spans="1:8" x14ac:dyDescent="0.4">
      <c r="A145" t="s">
        <v>151</v>
      </c>
      <c r="B145">
        <v>0</v>
      </c>
      <c r="C145">
        <v>531</v>
      </c>
      <c r="D145">
        <v>13</v>
      </c>
      <c r="E145">
        <v>2</v>
      </c>
      <c r="F145">
        <v>515</v>
      </c>
      <c r="G145">
        <v>531</v>
      </c>
      <c r="H145">
        <v>547</v>
      </c>
    </row>
    <row r="146" spans="1:8" x14ac:dyDescent="0.4">
      <c r="A146" t="s">
        <v>152</v>
      </c>
      <c r="B146">
        <v>4</v>
      </c>
      <c r="C146">
        <v>646</v>
      </c>
      <c r="D146">
        <v>7</v>
      </c>
      <c r="E146">
        <v>1</v>
      </c>
      <c r="F146">
        <v>641</v>
      </c>
      <c r="G146">
        <v>641</v>
      </c>
      <c r="H146">
        <v>656</v>
      </c>
    </row>
    <row r="147" spans="1:8" x14ac:dyDescent="0.4">
      <c r="A147" t="s">
        <v>153</v>
      </c>
      <c r="B147">
        <v>3</v>
      </c>
      <c r="C147">
        <v>828</v>
      </c>
      <c r="D147">
        <v>0</v>
      </c>
      <c r="E147">
        <v>0</v>
      </c>
      <c r="F147">
        <v>828</v>
      </c>
      <c r="G147">
        <v>828</v>
      </c>
      <c r="H147">
        <v>828</v>
      </c>
    </row>
    <row r="148" spans="1:8" x14ac:dyDescent="0.4">
      <c r="A148" t="s">
        <v>154</v>
      </c>
      <c r="B148">
        <v>0</v>
      </c>
      <c r="C148">
        <v>536</v>
      </c>
      <c r="D148">
        <v>7</v>
      </c>
      <c r="E148">
        <v>1</v>
      </c>
      <c r="F148">
        <v>531</v>
      </c>
      <c r="G148">
        <v>531</v>
      </c>
      <c r="H148">
        <v>546</v>
      </c>
    </row>
    <row r="149" spans="1:8" x14ac:dyDescent="0.4">
      <c r="A149" t="s">
        <v>155</v>
      </c>
      <c r="B149">
        <v>2</v>
      </c>
      <c r="C149">
        <v>516</v>
      </c>
      <c r="D149">
        <v>0</v>
      </c>
      <c r="E149">
        <v>0</v>
      </c>
      <c r="F149">
        <v>516</v>
      </c>
      <c r="G149">
        <v>516</v>
      </c>
      <c r="H149">
        <v>516</v>
      </c>
    </row>
    <row r="150" spans="1:8" x14ac:dyDescent="0.4">
      <c r="A150" t="s">
        <v>156</v>
      </c>
      <c r="B150">
        <v>0</v>
      </c>
      <c r="C150">
        <v>880</v>
      </c>
      <c r="D150">
        <v>7</v>
      </c>
      <c r="E150">
        <v>0</v>
      </c>
      <c r="F150">
        <v>875</v>
      </c>
      <c r="G150">
        <v>875</v>
      </c>
      <c r="H150">
        <v>890</v>
      </c>
    </row>
    <row r="151" spans="1:8" x14ac:dyDescent="0.4">
      <c r="A151" t="s">
        <v>157</v>
      </c>
      <c r="B151">
        <v>0</v>
      </c>
      <c r="C151">
        <v>515</v>
      </c>
      <c r="D151">
        <v>0</v>
      </c>
      <c r="E151">
        <v>0</v>
      </c>
      <c r="F151">
        <v>515</v>
      </c>
      <c r="G151">
        <v>515</v>
      </c>
      <c r="H151">
        <v>515</v>
      </c>
    </row>
    <row r="152" spans="1:8" x14ac:dyDescent="0.4">
      <c r="A152" t="s">
        <v>158</v>
      </c>
      <c r="B152">
        <v>1</v>
      </c>
      <c r="C152">
        <v>521</v>
      </c>
      <c r="D152">
        <v>7</v>
      </c>
      <c r="E152">
        <v>1</v>
      </c>
      <c r="F152">
        <v>516</v>
      </c>
      <c r="G152">
        <v>516</v>
      </c>
      <c r="H152">
        <v>531</v>
      </c>
    </row>
    <row r="153" spans="1:8" x14ac:dyDescent="0.4">
      <c r="A153" t="s">
        <v>159</v>
      </c>
      <c r="B153">
        <v>1</v>
      </c>
      <c r="C153">
        <v>536</v>
      </c>
      <c r="D153">
        <v>7</v>
      </c>
      <c r="E153">
        <v>1</v>
      </c>
      <c r="F153">
        <v>531</v>
      </c>
      <c r="G153">
        <v>532</v>
      </c>
      <c r="H153">
        <v>547</v>
      </c>
    </row>
    <row r="154" spans="1:8" x14ac:dyDescent="0.4">
      <c r="A154" t="s">
        <v>160</v>
      </c>
      <c r="B154">
        <v>0</v>
      </c>
      <c r="C154">
        <v>541</v>
      </c>
      <c r="D154">
        <v>7</v>
      </c>
      <c r="E154">
        <v>1</v>
      </c>
      <c r="F154">
        <v>531</v>
      </c>
      <c r="G154">
        <v>546</v>
      </c>
      <c r="H154">
        <v>547</v>
      </c>
    </row>
    <row r="155" spans="1:8" x14ac:dyDescent="0.4">
      <c r="A155" t="s">
        <v>161</v>
      </c>
      <c r="B155">
        <v>1</v>
      </c>
      <c r="C155">
        <v>755</v>
      </c>
      <c r="D155">
        <v>7</v>
      </c>
      <c r="E155">
        <v>0</v>
      </c>
      <c r="F155">
        <v>750</v>
      </c>
      <c r="G155">
        <v>750</v>
      </c>
      <c r="H155">
        <v>765</v>
      </c>
    </row>
    <row r="156" spans="1:8" x14ac:dyDescent="0.4">
      <c r="A156" t="s">
        <v>162</v>
      </c>
      <c r="B156">
        <v>0</v>
      </c>
      <c r="C156">
        <v>609</v>
      </c>
      <c r="D156">
        <v>0</v>
      </c>
      <c r="E156">
        <v>0</v>
      </c>
      <c r="F156">
        <v>609</v>
      </c>
      <c r="G156">
        <v>609</v>
      </c>
      <c r="H156">
        <v>610</v>
      </c>
    </row>
    <row r="157" spans="1:8" x14ac:dyDescent="0.4">
      <c r="A157" t="s">
        <v>163</v>
      </c>
      <c r="B157">
        <v>0</v>
      </c>
      <c r="C157">
        <v>505</v>
      </c>
      <c r="D157">
        <v>7</v>
      </c>
      <c r="E157">
        <v>1</v>
      </c>
      <c r="F157">
        <v>500</v>
      </c>
      <c r="G157">
        <v>500</v>
      </c>
      <c r="H157">
        <v>515</v>
      </c>
    </row>
    <row r="158" spans="1:8" x14ac:dyDescent="0.4">
      <c r="A158" t="s">
        <v>164</v>
      </c>
      <c r="B158">
        <v>1</v>
      </c>
      <c r="C158">
        <v>520</v>
      </c>
      <c r="D158">
        <v>7</v>
      </c>
      <c r="E158">
        <v>1</v>
      </c>
      <c r="F158">
        <v>515</v>
      </c>
      <c r="G158">
        <v>516</v>
      </c>
      <c r="H158">
        <v>531</v>
      </c>
    </row>
    <row r="159" spans="1:8" x14ac:dyDescent="0.4">
      <c r="A159" t="s">
        <v>165</v>
      </c>
      <c r="B159">
        <v>1</v>
      </c>
      <c r="C159">
        <v>521</v>
      </c>
      <c r="D159">
        <v>7</v>
      </c>
      <c r="E159">
        <v>1</v>
      </c>
      <c r="F159">
        <v>516</v>
      </c>
      <c r="G159">
        <v>516</v>
      </c>
      <c r="H159">
        <v>531</v>
      </c>
    </row>
    <row r="160" spans="1:8" x14ac:dyDescent="0.4">
      <c r="A160" t="s">
        <v>166</v>
      </c>
      <c r="B160">
        <v>0</v>
      </c>
      <c r="C160">
        <v>609</v>
      </c>
      <c r="D160">
        <v>0</v>
      </c>
      <c r="E160">
        <v>0</v>
      </c>
      <c r="F160">
        <v>609</v>
      </c>
      <c r="G160">
        <v>609</v>
      </c>
      <c r="H160">
        <v>609</v>
      </c>
    </row>
    <row r="161" spans="1:8" x14ac:dyDescent="0.4">
      <c r="A161" t="s">
        <v>167</v>
      </c>
      <c r="B161">
        <v>0</v>
      </c>
      <c r="C161">
        <v>666</v>
      </c>
      <c r="D161">
        <v>7</v>
      </c>
      <c r="E161">
        <v>1</v>
      </c>
      <c r="F161">
        <v>656</v>
      </c>
      <c r="G161">
        <v>672</v>
      </c>
      <c r="H161">
        <v>672</v>
      </c>
    </row>
    <row r="162" spans="1:8" x14ac:dyDescent="0.4">
      <c r="A162" t="s">
        <v>168</v>
      </c>
      <c r="B162">
        <v>0</v>
      </c>
      <c r="C162">
        <v>520</v>
      </c>
      <c r="D162">
        <v>7</v>
      </c>
      <c r="E162">
        <v>1</v>
      </c>
      <c r="F162">
        <v>515</v>
      </c>
      <c r="G162">
        <v>516</v>
      </c>
      <c r="H162">
        <v>531</v>
      </c>
    </row>
    <row r="163" spans="1:8" x14ac:dyDescent="0.4">
      <c r="A163" t="s">
        <v>169</v>
      </c>
      <c r="B163">
        <v>0</v>
      </c>
      <c r="C163">
        <v>541</v>
      </c>
      <c r="D163">
        <v>14</v>
      </c>
      <c r="E163">
        <v>2</v>
      </c>
      <c r="F163">
        <v>531</v>
      </c>
      <c r="G163">
        <v>531</v>
      </c>
      <c r="H163">
        <v>562</v>
      </c>
    </row>
    <row r="164" spans="1:8" x14ac:dyDescent="0.4">
      <c r="A164" t="s">
        <v>170</v>
      </c>
      <c r="B164">
        <v>1</v>
      </c>
      <c r="C164">
        <v>546</v>
      </c>
      <c r="D164">
        <v>0</v>
      </c>
      <c r="E164">
        <v>0</v>
      </c>
      <c r="F164">
        <v>546</v>
      </c>
      <c r="G164">
        <v>547</v>
      </c>
      <c r="H164">
        <v>547</v>
      </c>
    </row>
    <row r="165" spans="1:8" x14ac:dyDescent="0.4">
      <c r="A165" t="s">
        <v>171</v>
      </c>
      <c r="B165">
        <v>0</v>
      </c>
      <c r="C165">
        <v>875</v>
      </c>
      <c r="D165">
        <v>0</v>
      </c>
      <c r="E165">
        <v>0</v>
      </c>
      <c r="F165">
        <v>875</v>
      </c>
      <c r="G165">
        <v>875</v>
      </c>
      <c r="H165">
        <v>875</v>
      </c>
    </row>
    <row r="166" spans="1:8" x14ac:dyDescent="0.4">
      <c r="A166" t="s">
        <v>172</v>
      </c>
      <c r="B166">
        <v>0</v>
      </c>
      <c r="C166">
        <v>520</v>
      </c>
      <c r="D166">
        <v>7</v>
      </c>
      <c r="E166">
        <v>1</v>
      </c>
      <c r="F166">
        <v>515</v>
      </c>
      <c r="G166">
        <v>516</v>
      </c>
      <c r="H166">
        <v>531</v>
      </c>
    </row>
    <row r="167" spans="1:8" x14ac:dyDescent="0.4">
      <c r="A167" t="s">
        <v>173</v>
      </c>
      <c r="B167">
        <v>8</v>
      </c>
      <c r="C167">
        <v>848</v>
      </c>
      <c r="D167">
        <v>19</v>
      </c>
      <c r="E167">
        <v>2</v>
      </c>
      <c r="F167">
        <v>828</v>
      </c>
      <c r="G167">
        <v>843</v>
      </c>
      <c r="H167">
        <v>875</v>
      </c>
    </row>
    <row r="168" spans="1:8" x14ac:dyDescent="0.4">
      <c r="A168" t="s">
        <v>174</v>
      </c>
      <c r="B168">
        <v>0</v>
      </c>
      <c r="C168">
        <v>541</v>
      </c>
      <c r="D168">
        <v>7</v>
      </c>
      <c r="E168">
        <v>1</v>
      </c>
      <c r="F168">
        <v>531</v>
      </c>
      <c r="G168">
        <v>547</v>
      </c>
      <c r="H168">
        <v>547</v>
      </c>
    </row>
    <row r="169" spans="1:8" x14ac:dyDescent="0.4">
      <c r="A169" t="s">
        <v>175</v>
      </c>
      <c r="B169">
        <v>0</v>
      </c>
      <c r="C169">
        <v>739</v>
      </c>
      <c r="D169">
        <v>7</v>
      </c>
      <c r="E169">
        <v>0</v>
      </c>
      <c r="F169">
        <v>734</v>
      </c>
      <c r="G169">
        <v>735</v>
      </c>
      <c r="H169">
        <v>750</v>
      </c>
    </row>
    <row r="170" spans="1:8" x14ac:dyDescent="0.4">
      <c r="A170" t="s">
        <v>176</v>
      </c>
      <c r="B170">
        <v>1</v>
      </c>
      <c r="C170">
        <v>718</v>
      </c>
      <c r="D170">
        <v>0</v>
      </c>
      <c r="E170">
        <v>0</v>
      </c>
      <c r="F170">
        <v>718</v>
      </c>
      <c r="G170">
        <v>719</v>
      </c>
      <c r="H170">
        <v>719</v>
      </c>
    </row>
    <row r="171" spans="1:8" x14ac:dyDescent="0.4">
      <c r="A171" t="s">
        <v>177</v>
      </c>
      <c r="B171">
        <v>0</v>
      </c>
      <c r="C171">
        <v>900</v>
      </c>
      <c r="D171">
        <v>7</v>
      </c>
      <c r="E171">
        <v>0</v>
      </c>
      <c r="F171">
        <v>890</v>
      </c>
      <c r="G171">
        <v>906</v>
      </c>
      <c r="H171">
        <v>906</v>
      </c>
    </row>
    <row r="172" spans="1:8" x14ac:dyDescent="0.4">
      <c r="A172" t="s">
        <v>178</v>
      </c>
      <c r="B172">
        <v>1</v>
      </c>
      <c r="C172">
        <v>1203</v>
      </c>
      <c r="D172">
        <v>0</v>
      </c>
      <c r="E172">
        <v>0</v>
      </c>
      <c r="F172">
        <v>1203</v>
      </c>
      <c r="G172">
        <v>1203</v>
      </c>
      <c r="H172">
        <v>1203</v>
      </c>
    </row>
    <row r="173" spans="1:8" x14ac:dyDescent="0.4">
      <c r="A173" t="s">
        <v>179</v>
      </c>
      <c r="B173">
        <v>2</v>
      </c>
      <c r="C173">
        <v>1302</v>
      </c>
      <c r="D173">
        <v>14</v>
      </c>
      <c r="E173">
        <v>1</v>
      </c>
      <c r="F173">
        <v>1281</v>
      </c>
      <c r="G173">
        <v>1312</v>
      </c>
      <c r="H173">
        <v>1313</v>
      </c>
    </row>
    <row r="174" spans="1:8" x14ac:dyDescent="0.4">
      <c r="A174" t="s">
        <v>180</v>
      </c>
      <c r="B174">
        <v>0</v>
      </c>
      <c r="C174">
        <v>1171</v>
      </c>
      <c r="D174">
        <v>12</v>
      </c>
      <c r="E174">
        <v>1</v>
      </c>
      <c r="F174">
        <v>1156</v>
      </c>
      <c r="G174">
        <v>1172</v>
      </c>
      <c r="H174">
        <v>1187</v>
      </c>
    </row>
    <row r="175" spans="1:8" x14ac:dyDescent="0.4">
      <c r="A175" t="s">
        <v>181</v>
      </c>
      <c r="B175">
        <v>1</v>
      </c>
      <c r="C175">
        <v>505</v>
      </c>
      <c r="D175">
        <v>7</v>
      </c>
      <c r="E175">
        <v>1</v>
      </c>
      <c r="F175">
        <v>500</v>
      </c>
      <c r="G175">
        <v>500</v>
      </c>
      <c r="H175">
        <v>516</v>
      </c>
    </row>
    <row r="176" spans="1:8" x14ac:dyDescent="0.4">
      <c r="A176" t="s">
        <v>182</v>
      </c>
      <c r="B176">
        <v>0</v>
      </c>
      <c r="C176">
        <v>505</v>
      </c>
      <c r="D176">
        <v>7</v>
      </c>
      <c r="E176">
        <v>1</v>
      </c>
      <c r="F176">
        <v>499</v>
      </c>
      <c r="G176">
        <v>500</v>
      </c>
      <c r="H176">
        <v>516</v>
      </c>
    </row>
    <row r="177" spans="1:8" x14ac:dyDescent="0.4">
      <c r="A177" t="s">
        <v>183</v>
      </c>
      <c r="B177">
        <v>0</v>
      </c>
      <c r="C177">
        <v>713</v>
      </c>
      <c r="D177">
        <v>7</v>
      </c>
      <c r="E177">
        <v>0</v>
      </c>
      <c r="F177">
        <v>703</v>
      </c>
      <c r="G177">
        <v>718</v>
      </c>
      <c r="H177">
        <v>718</v>
      </c>
    </row>
    <row r="178" spans="1:8" x14ac:dyDescent="0.4">
      <c r="A178" t="s">
        <v>184</v>
      </c>
      <c r="B178">
        <v>1</v>
      </c>
      <c r="C178">
        <v>542</v>
      </c>
      <c r="D178">
        <v>14</v>
      </c>
      <c r="E178">
        <v>2</v>
      </c>
      <c r="F178">
        <v>532</v>
      </c>
      <c r="G178">
        <v>532</v>
      </c>
      <c r="H178">
        <v>562</v>
      </c>
    </row>
    <row r="179" spans="1:8" x14ac:dyDescent="0.4">
      <c r="A179" t="s">
        <v>185</v>
      </c>
      <c r="B179">
        <v>1</v>
      </c>
      <c r="C179">
        <v>963</v>
      </c>
      <c r="D179">
        <v>26</v>
      </c>
      <c r="E179">
        <v>2</v>
      </c>
      <c r="F179">
        <v>937</v>
      </c>
      <c r="G179">
        <v>953</v>
      </c>
      <c r="H179">
        <v>1000</v>
      </c>
    </row>
    <row r="180" spans="1:8" x14ac:dyDescent="0.4">
      <c r="A180" t="s">
        <v>186</v>
      </c>
      <c r="B180">
        <v>0</v>
      </c>
      <c r="C180">
        <v>786</v>
      </c>
      <c r="D180">
        <v>7</v>
      </c>
      <c r="E180">
        <v>0</v>
      </c>
      <c r="F180">
        <v>781</v>
      </c>
      <c r="G180">
        <v>781</v>
      </c>
      <c r="H180">
        <v>796</v>
      </c>
    </row>
    <row r="181" spans="1:8" x14ac:dyDescent="0.4">
      <c r="A181" t="s">
        <v>187</v>
      </c>
      <c r="B181">
        <v>0</v>
      </c>
      <c r="C181">
        <v>619</v>
      </c>
      <c r="D181">
        <v>7</v>
      </c>
      <c r="E181">
        <v>1</v>
      </c>
      <c r="F181">
        <v>609</v>
      </c>
      <c r="G181">
        <v>625</v>
      </c>
      <c r="H181">
        <v>625</v>
      </c>
    </row>
    <row r="182" spans="1:8" x14ac:dyDescent="0.4">
      <c r="A182" t="s">
        <v>188</v>
      </c>
      <c r="B182">
        <v>1</v>
      </c>
      <c r="C182">
        <v>552</v>
      </c>
      <c r="D182">
        <v>7</v>
      </c>
      <c r="E182">
        <v>1</v>
      </c>
      <c r="F182">
        <v>547</v>
      </c>
      <c r="G182">
        <v>547</v>
      </c>
      <c r="H182">
        <v>562</v>
      </c>
    </row>
    <row r="183" spans="1:8" x14ac:dyDescent="0.4">
      <c r="A183" t="s">
        <v>189</v>
      </c>
      <c r="B183">
        <v>1</v>
      </c>
      <c r="C183">
        <v>703</v>
      </c>
      <c r="D183">
        <v>0</v>
      </c>
      <c r="E183">
        <v>0</v>
      </c>
      <c r="F183">
        <v>703</v>
      </c>
      <c r="G183">
        <v>703</v>
      </c>
      <c r="H183">
        <v>703</v>
      </c>
    </row>
    <row r="184" spans="1:8" x14ac:dyDescent="0.4">
      <c r="A184" t="s">
        <v>190</v>
      </c>
      <c r="B184">
        <v>0</v>
      </c>
      <c r="C184">
        <v>500</v>
      </c>
      <c r="D184">
        <v>0</v>
      </c>
      <c r="E184">
        <v>0</v>
      </c>
      <c r="F184">
        <v>500</v>
      </c>
      <c r="G184">
        <v>500</v>
      </c>
      <c r="H184">
        <v>500</v>
      </c>
    </row>
    <row r="185" spans="1:8" x14ac:dyDescent="0.4">
      <c r="A185" t="s">
        <v>191</v>
      </c>
      <c r="B185">
        <v>0</v>
      </c>
      <c r="C185">
        <v>719</v>
      </c>
      <c r="D185">
        <v>12</v>
      </c>
      <c r="E185">
        <v>1</v>
      </c>
      <c r="F185">
        <v>704</v>
      </c>
      <c r="G185">
        <v>719</v>
      </c>
      <c r="H185">
        <v>734</v>
      </c>
    </row>
    <row r="186" spans="1:8" x14ac:dyDescent="0.4">
      <c r="A186" t="s">
        <v>192</v>
      </c>
      <c r="B186">
        <v>0</v>
      </c>
      <c r="C186">
        <v>510</v>
      </c>
      <c r="D186">
        <v>7</v>
      </c>
      <c r="E186">
        <v>1</v>
      </c>
      <c r="F186">
        <v>500</v>
      </c>
      <c r="G186">
        <v>516</v>
      </c>
      <c r="H186">
        <v>516</v>
      </c>
    </row>
    <row r="187" spans="1:8" x14ac:dyDescent="0.4">
      <c r="A187" t="s">
        <v>193</v>
      </c>
      <c r="B187">
        <v>0</v>
      </c>
      <c r="C187">
        <v>552</v>
      </c>
      <c r="D187">
        <v>19</v>
      </c>
      <c r="E187">
        <v>3</v>
      </c>
      <c r="F187">
        <v>532</v>
      </c>
      <c r="G187">
        <v>547</v>
      </c>
      <c r="H187">
        <v>578</v>
      </c>
    </row>
    <row r="188" spans="1:8" x14ac:dyDescent="0.4">
      <c r="A188" t="s">
        <v>194</v>
      </c>
      <c r="B188">
        <v>1</v>
      </c>
      <c r="C188">
        <v>541</v>
      </c>
      <c r="D188">
        <v>7</v>
      </c>
      <c r="E188">
        <v>1</v>
      </c>
      <c r="F188">
        <v>531</v>
      </c>
      <c r="G188">
        <v>547</v>
      </c>
      <c r="H188">
        <v>547</v>
      </c>
    </row>
    <row r="189" spans="1:8" x14ac:dyDescent="0.4">
      <c r="A189" t="s">
        <v>195</v>
      </c>
      <c r="B189">
        <v>0</v>
      </c>
      <c r="C189">
        <v>672</v>
      </c>
      <c r="D189">
        <v>0</v>
      </c>
      <c r="E189">
        <v>0</v>
      </c>
      <c r="F189">
        <v>672</v>
      </c>
      <c r="G189">
        <v>672</v>
      </c>
      <c r="H189">
        <v>672</v>
      </c>
    </row>
    <row r="190" spans="1:8" x14ac:dyDescent="0.4">
      <c r="A190" t="s">
        <v>196</v>
      </c>
      <c r="B190">
        <v>1</v>
      </c>
      <c r="C190">
        <v>505</v>
      </c>
      <c r="D190">
        <v>7</v>
      </c>
      <c r="E190">
        <v>1</v>
      </c>
      <c r="F190">
        <v>500</v>
      </c>
      <c r="G190">
        <v>500</v>
      </c>
      <c r="H190">
        <v>515</v>
      </c>
    </row>
    <row r="191" spans="1:8" x14ac:dyDescent="0.4">
      <c r="A191" t="s">
        <v>197</v>
      </c>
      <c r="B191">
        <v>1</v>
      </c>
      <c r="C191">
        <v>541</v>
      </c>
      <c r="D191">
        <v>7</v>
      </c>
      <c r="E191">
        <v>1</v>
      </c>
      <c r="F191">
        <v>531</v>
      </c>
      <c r="G191">
        <v>547</v>
      </c>
      <c r="H191">
        <v>547</v>
      </c>
    </row>
    <row r="192" spans="1:8" x14ac:dyDescent="0.4">
      <c r="A192" t="s">
        <v>198</v>
      </c>
      <c r="B192">
        <v>0</v>
      </c>
      <c r="C192">
        <v>557</v>
      </c>
      <c r="D192">
        <v>7</v>
      </c>
      <c r="E192">
        <v>1</v>
      </c>
      <c r="F192">
        <v>547</v>
      </c>
      <c r="G192">
        <v>562</v>
      </c>
      <c r="H192">
        <v>563</v>
      </c>
    </row>
    <row r="193" spans="1:8" x14ac:dyDescent="0.4">
      <c r="A193" t="s">
        <v>199</v>
      </c>
      <c r="B193">
        <v>3</v>
      </c>
      <c r="C193">
        <v>755</v>
      </c>
      <c r="D193">
        <v>7</v>
      </c>
      <c r="E193">
        <v>0</v>
      </c>
      <c r="F193">
        <v>750</v>
      </c>
      <c r="G193">
        <v>750</v>
      </c>
      <c r="H193">
        <v>765</v>
      </c>
    </row>
    <row r="194" spans="1:8" x14ac:dyDescent="0.4">
      <c r="A194" t="s">
        <v>200</v>
      </c>
      <c r="B194">
        <v>1</v>
      </c>
      <c r="C194">
        <v>520</v>
      </c>
      <c r="D194">
        <v>7</v>
      </c>
      <c r="E194">
        <v>1</v>
      </c>
      <c r="F194">
        <v>515</v>
      </c>
      <c r="G194">
        <v>516</v>
      </c>
      <c r="H194">
        <v>531</v>
      </c>
    </row>
    <row r="195" spans="1:8" x14ac:dyDescent="0.4">
      <c r="A195" t="s">
        <v>201</v>
      </c>
      <c r="B195">
        <v>0</v>
      </c>
      <c r="C195">
        <v>521</v>
      </c>
      <c r="D195">
        <v>7</v>
      </c>
      <c r="E195">
        <v>1</v>
      </c>
      <c r="F195">
        <v>516</v>
      </c>
      <c r="G195">
        <v>516</v>
      </c>
      <c r="H195">
        <v>531</v>
      </c>
    </row>
    <row r="196" spans="1:8" x14ac:dyDescent="0.4">
      <c r="A196" t="s">
        <v>202</v>
      </c>
      <c r="B196">
        <v>3</v>
      </c>
      <c r="C196">
        <v>614</v>
      </c>
      <c r="D196">
        <v>7</v>
      </c>
      <c r="E196">
        <v>1</v>
      </c>
      <c r="F196">
        <v>609</v>
      </c>
      <c r="G196">
        <v>609</v>
      </c>
      <c r="H196">
        <v>625</v>
      </c>
    </row>
    <row r="197" spans="1:8" x14ac:dyDescent="0.4">
      <c r="A197" t="s">
        <v>203</v>
      </c>
      <c r="B197">
        <v>2</v>
      </c>
      <c r="C197">
        <v>531</v>
      </c>
      <c r="D197">
        <v>0</v>
      </c>
      <c r="E197">
        <v>0</v>
      </c>
      <c r="F197">
        <v>531</v>
      </c>
      <c r="G197">
        <v>531</v>
      </c>
      <c r="H197">
        <v>531</v>
      </c>
    </row>
    <row r="198" spans="1:8" x14ac:dyDescent="0.4">
      <c r="A198" t="s">
        <v>204</v>
      </c>
      <c r="B198">
        <v>1</v>
      </c>
      <c r="C198">
        <v>624</v>
      </c>
      <c r="D198">
        <v>12</v>
      </c>
      <c r="E198">
        <v>1</v>
      </c>
      <c r="F198">
        <v>609</v>
      </c>
      <c r="G198">
        <v>625</v>
      </c>
      <c r="H198">
        <v>640</v>
      </c>
    </row>
    <row r="199" spans="1:8" x14ac:dyDescent="0.4">
      <c r="A199" t="s">
        <v>205</v>
      </c>
      <c r="B199">
        <v>1</v>
      </c>
      <c r="C199">
        <v>500</v>
      </c>
      <c r="D199">
        <v>0</v>
      </c>
      <c r="E199">
        <v>0</v>
      </c>
      <c r="F199">
        <v>500</v>
      </c>
      <c r="G199">
        <v>500</v>
      </c>
      <c r="H199">
        <v>500</v>
      </c>
    </row>
    <row r="200" spans="1:8" x14ac:dyDescent="0.4">
      <c r="A200" t="s">
        <v>206</v>
      </c>
      <c r="B200">
        <v>0</v>
      </c>
      <c r="C200">
        <v>593</v>
      </c>
      <c r="D200">
        <v>12</v>
      </c>
      <c r="E200">
        <v>2</v>
      </c>
      <c r="F200">
        <v>578</v>
      </c>
      <c r="G200">
        <v>593</v>
      </c>
      <c r="H200">
        <v>609</v>
      </c>
    </row>
    <row r="201" spans="1:8" x14ac:dyDescent="0.4">
      <c r="A201" t="s">
        <v>207</v>
      </c>
      <c r="B201">
        <v>0</v>
      </c>
      <c r="C201">
        <v>573</v>
      </c>
      <c r="D201">
        <v>7</v>
      </c>
      <c r="E201">
        <v>1</v>
      </c>
      <c r="F201">
        <v>563</v>
      </c>
      <c r="G201">
        <v>578</v>
      </c>
      <c r="H201">
        <v>578</v>
      </c>
    </row>
    <row r="202" spans="1:8" x14ac:dyDescent="0.4">
      <c r="A202" t="s">
        <v>208</v>
      </c>
      <c r="B202">
        <v>1</v>
      </c>
      <c r="C202">
        <v>594</v>
      </c>
      <c r="D202">
        <v>0</v>
      </c>
      <c r="E202">
        <v>0</v>
      </c>
      <c r="F202">
        <v>594</v>
      </c>
      <c r="G202">
        <v>594</v>
      </c>
      <c r="H202">
        <v>594</v>
      </c>
    </row>
    <row r="203" spans="1:8" x14ac:dyDescent="0.4">
      <c r="A203" t="s">
        <v>209</v>
      </c>
      <c r="B203">
        <v>0</v>
      </c>
      <c r="C203">
        <v>562</v>
      </c>
      <c r="D203">
        <v>12</v>
      </c>
      <c r="E203">
        <v>2</v>
      </c>
      <c r="F203">
        <v>547</v>
      </c>
      <c r="G203">
        <v>562</v>
      </c>
      <c r="H203">
        <v>578</v>
      </c>
    </row>
    <row r="204" spans="1:8" x14ac:dyDescent="0.4">
      <c r="A204" t="s">
        <v>210</v>
      </c>
      <c r="B204">
        <v>2</v>
      </c>
      <c r="C204">
        <v>578</v>
      </c>
      <c r="D204">
        <v>0</v>
      </c>
      <c r="E204">
        <v>0</v>
      </c>
      <c r="F204">
        <v>578</v>
      </c>
      <c r="G204">
        <v>578</v>
      </c>
      <c r="H204">
        <v>578</v>
      </c>
    </row>
    <row r="205" spans="1:8" x14ac:dyDescent="0.4">
      <c r="A205" t="s">
        <v>211</v>
      </c>
      <c r="B205">
        <v>0</v>
      </c>
      <c r="C205">
        <v>505</v>
      </c>
      <c r="D205">
        <v>7</v>
      </c>
      <c r="E205">
        <v>1</v>
      </c>
      <c r="F205">
        <v>500</v>
      </c>
      <c r="G205">
        <v>500</v>
      </c>
      <c r="H205">
        <v>516</v>
      </c>
    </row>
    <row r="206" spans="1:8" x14ac:dyDescent="0.4">
      <c r="A206" t="s">
        <v>212</v>
      </c>
      <c r="B206">
        <v>0</v>
      </c>
      <c r="C206">
        <v>1213</v>
      </c>
      <c r="D206">
        <v>14</v>
      </c>
      <c r="E206">
        <v>1</v>
      </c>
      <c r="F206">
        <v>1203</v>
      </c>
      <c r="G206">
        <v>1203</v>
      </c>
      <c r="H206">
        <v>1234</v>
      </c>
    </row>
    <row r="207" spans="1:8" x14ac:dyDescent="0.4">
      <c r="A207" t="s">
        <v>213</v>
      </c>
      <c r="B207">
        <v>0</v>
      </c>
      <c r="C207">
        <v>510</v>
      </c>
      <c r="D207">
        <v>7</v>
      </c>
      <c r="E207">
        <v>1</v>
      </c>
      <c r="F207">
        <v>500</v>
      </c>
      <c r="G207">
        <v>515</v>
      </c>
      <c r="H207">
        <v>516</v>
      </c>
    </row>
    <row r="208" spans="1:8" x14ac:dyDescent="0.4">
      <c r="A208" t="s">
        <v>214</v>
      </c>
      <c r="B208">
        <v>2</v>
      </c>
      <c r="C208">
        <v>515</v>
      </c>
      <c r="D208">
        <v>0</v>
      </c>
      <c r="E208">
        <v>0</v>
      </c>
      <c r="F208">
        <v>515</v>
      </c>
      <c r="G208">
        <v>515</v>
      </c>
      <c r="H208">
        <v>516</v>
      </c>
    </row>
    <row r="209" spans="1:8" x14ac:dyDescent="0.4">
      <c r="A209" t="s">
        <v>215</v>
      </c>
      <c r="B209">
        <v>0</v>
      </c>
      <c r="C209">
        <v>552</v>
      </c>
      <c r="D209">
        <v>7</v>
      </c>
      <c r="E209">
        <v>1</v>
      </c>
      <c r="F209">
        <v>547</v>
      </c>
      <c r="G209">
        <v>547</v>
      </c>
      <c r="H209">
        <v>563</v>
      </c>
    </row>
    <row r="210" spans="1:8" x14ac:dyDescent="0.4">
      <c r="A210" t="s">
        <v>216</v>
      </c>
      <c r="B210">
        <v>1</v>
      </c>
      <c r="C210">
        <v>505</v>
      </c>
      <c r="D210">
        <v>7</v>
      </c>
      <c r="E210">
        <v>1</v>
      </c>
      <c r="F210">
        <v>500</v>
      </c>
      <c r="G210">
        <v>500</v>
      </c>
      <c r="H210">
        <v>515</v>
      </c>
    </row>
    <row r="211" spans="1:8" x14ac:dyDescent="0.4">
      <c r="A211" t="s">
        <v>217</v>
      </c>
      <c r="B211">
        <v>1</v>
      </c>
      <c r="C211">
        <v>521</v>
      </c>
      <c r="D211">
        <v>7</v>
      </c>
      <c r="E211">
        <v>1</v>
      </c>
      <c r="F211">
        <v>516</v>
      </c>
      <c r="G211">
        <v>516</v>
      </c>
      <c r="H211">
        <v>531</v>
      </c>
    </row>
    <row r="212" spans="1:8" x14ac:dyDescent="0.4">
      <c r="A212" t="s">
        <v>218</v>
      </c>
      <c r="B212">
        <v>3</v>
      </c>
      <c r="C212">
        <v>854</v>
      </c>
      <c r="D212">
        <v>7</v>
      </c>
      <c r="E212">
        <v>0</v>
      </c>
      <c r="F212">
        <v>844</v>
      </c>
      <c r="G212">
        <v>859</v>
      </c>
      <c r="H212">
        <v>860</v>
      </c>
    </row>
    <row r="213" spans="1:8" x14ac:dyDescent="0.4">
      <c r="A213" t="s">
        <v>219</v>
      </c>
      <c r="B213">
        <v>0</v>
      </c>
      <c r="C213">
        <v>3952</v>
      </c>
      <c r="D213">
        <v>13</v>
      </c>
      <c r="E213">
        <v>0</v>
      </c>
      <c r="F213">
        <v>3937</v>
      </c>
      <c r="G213">
        <v>3952</v>
      </c>
      <c r="H213">
        <v>3969</v>
      </c>
    </row>
    <row r="214" spans="1:8" x14ac:dyDescent="0.4">
      <c r="A214" t="s">
        <v>220</v>
      </c>
      <c r="B214">
        <v>4</v>
      </c>
      <c r="C214">
        <v>989</v>
      </c>
      <c r="D214">
        <v>7</v>
      </c>
      <c r="E214">
        <v>0</v>
      </c>
      <c r="F214">
        <v>984</v>
      </c>
      <c r="G214">
        <v>985</v>
      </c>
      <c r="H214">
        <v>1000</v>
      </c>
    </row>
    <row r="215" spans="1:8" x14ac:dyDescent="0.4">
      <c r="A215" t="s">
        <v>221</v>
      </c>
      <c r="B215">
        <v>0</v>
      </c>
      <c r="C215">
        <v>828</v>
      </c>
      <c r="D215">
        <v>0</v>
      </c>
      <c r="E215">
        <v>0</v>
      </c>
      <c r="F215">
        <v>828</v>
      </c>
      <c r="G215">
        <v>828</v>
      </c>
      <c r="H215">
        <v>828</v>
      </c>
    </row>
    <row r="216" spans="1:8" x14ac:dyDescent="0.4">
      <c r="A216" t="s">
        <v>222</v>
      </c>
      <c r="B216">
        <v>0</v>
      </c>
      <c r="C216">
        <v>547</v>
      </c>
      <c r="D216">
        <v>0</v>
      </c>
      <c r="E216">
        <v>0</v>
      </c>
      <c r="F216">
        <v>547</v>
      </c>
      <c r="G216">
        <v>547</v>
      </c>
      <c r="H216">
        <v>547</v>
      </c>
    </row>
    <row r="217" spans="1:8" x14ac:dyDescent="0.4">
      <c r="A217" t="s">
        <v>223</v>
      </c>
      <c r="B217">
        <v>1</v>
      </c>
      <c r="C217">
        <v>552</v>
      </c>
      <c r="D217">
        <v>7</v>
      </c>
      <c r="E217">
        <v>1</v>
      </c>
      <c r="F217">
        <v>547</v>
      </c>
      <c r="G217">
        <v>547</v>
      </c>
      <c r="H217">
        <v>563</v>
      </c>
    </row>
    <row r="218" spans="1:8" x14ac:dyDescent="0.4">
      <c r="A218" t="s">
        <v>224</v>
      </c>
      <c r="B218">
        <v>1</v>
      </c>
      <c r="C218">
        <v>2093</v>
      </c>
      <c r="D218">
        <v>12</v>
      </c>
      <c r="E218">
        <v>0</v>
      </c>
      <c r="F218">
        <v>2078</v>
      </c>
      <c r="G218">
        <v>2094</v>
      </c>
      <c r="H218">
        <v>2109</v>
      </c>
    </row>
    <row r="219" spans="1:8" x14ac:dyDescent="0.4">
      <c r="A219" t="s">
        <v>225</v>
      </c>
      <c r="B219">
        <v>0</v>
      </c>
      <c r="C219">
        <v>755</v>
      </c>
      <c r="D219">
        <v>7</v>
      </c>
      <c r="E219">
        <v>0</v>
      </c>
      <c r="F219">
        <v>750</v>
      </c>
      <c r="G219">
        <v>750</v>
      </c>
      <c r="H219">
        <v>765</v>
      </c>
    </row>
    <row r="220" spans="1:8" x14ac:dyDescent="0.4">
      <c r="A220" t="s">
        <v>226</v>
      </c>
      <c r="B220">
        <v>0</v>
      </c>
      <c r="C220">
        <v>500</v>
      </c>
      <c r="D220">
        <v>0</v>
      </c>
      <c r="E220">
        <v>0</v>
      </c>
      <c r="F220">
        <v>500</v>
      </c>
      <c r="G220">
        <v>500</v>
      </c>
      <c r="H220">
        <v>500</v>
      </c>
    </row>
    <row r="221" spans="1:8" x14ac:dyDescent="0.4">
      <c r="A221" t="s">
        <v>227</v>
      </c>
      <c r="B221">
        <v>0</v>
      </c>
      <c r="C221">
        <v>740</v>
      </c>
      <c r="D221">
        <v>7</v>
      </c>
      <c r="E221">
        <v>0</v>
      </c>
      <c r="F221">
        <v>735</v>
      </c>
      <c r="G221">
        <v>735</v>
      </c>
      <c r="H221">
        <v>750</v>
      </c>
    </row>
    <row r="222" spans="1:8" x14ac:dyDescent="0.4">
      <c r="A222" t="s">
        <v>228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4">
      <c r="A223" t="s">
        <v>229</v>
      </c>
      <c r="B223">
        <v>1</v>
      </c>
      <c r="C223">
        <v>713</v>
      </c>
      <c r="D223">
        <v>7</v>
      </c>
      <c r="E223">
        <v>0</v>
      </c>
      <c r="F223">
        <v>703</v>
      </c>
      <c r="G223">
        <v>719</v>
      </c>
      <c r="H223">
        <v>719</v>
      </c>
    </row>
    <row r="224" spans="1:8" x14ac:dyDescent="0.4">
      <c r="A224" t="s">
        <v>230</v>
      </c>
      <c r="B224">
        <v>0</v>
      </c>
      <c r="C224">
        <v>635</v>
      </c>
      <c r="D224">
        <v>7</v>
      </c>
      <c r="E224">
        <v>1</v>
      </c>
      <c r="F224">
        <v>625</v>
      </c>
      <c r="G224">
        <v>640</v>
      </c>
      <c r="H224">
        <v>641</v>
      </c>
    </row>
    <row r="225" spans="1:8" x14ac:dyDescent="0.4">
      <c r="A225" t="s">
        <v>231</v>
      </c>
      <c r="B225">
        <v>3</v>
      </c>
      <c r="C225">
        <v>609</v>
      </c>
      <c r="D225">
        <v>0</v>
      </c>
      <c r="E225">
        <v>0</v>
      </c>
      <c r="F225">
        <v>609</v>
      </c>
      <c r="G225">
        <v>609</v>
      </c>
      <c r="H225">
        <v>609</v>
      </c>
    </row>
    <row r="226" spans="1:8" x14ac:dyDescent="0.4">
      <c r="A226" t="s">
        <v>232</v>
      </c>
      <c r="B226">
        <v>0</v>
      </c>
      <c r="C226">
        <v>536</v>
      </c>
      <c r="D226">
        <v>7</v>
      </c>
      <c r="E226">
        <v>1</v>
      </c>
      <c r="F226">
        <v>531</v>
      </c>
      <c r="G226">
        <v>532</v>
      </c>
      <c r="H226">
        <v>547</v>
      </c>
    </row>
    <row r="227" spans="1:8" x14ac:dyDescent="0.4">
      <c r="A227" t="s">
        <v>234</v>
      </c>
      <c r="B227">
        <v>0</v>
      </c>
      <c r="C227">
        <v>651</v>
      </c>
      <c r="D227">
        <v>7</v>
      </c>
      <c r="E227">
        <v>1</v>
      </c>
      <c r="F227">
        <v>641</v>
      </c>
      <c r="G227">
        <v>656</v>
      </c>
      <c r="H227">
        <v>656</v>
      </c>
    </row>
    <row r="228" spans="1:8" x14ac:dyDescent="0.4">
      <c r="A228" t="s">
        <v>233</v>
      </c>
      <c r="B228">
        <v>0</v>
      </c>
      <c r="C228">
        <v>541</v>
      </c>
      <c r="D228">
        <v>7</v>
      </c>
      <c r="E228">
        <v>1</v>
      </c>
      <c r="F228">
        <v>531</v>
      </c>
      <c r="G228">
        <v>546</v>
      </c>
      <c r="H228">
        <v>547</v>
      </c>
    </row>
    <row r="229" spans="1:8" x14ac:dyDescent="0.4">
      <c r="A229" t="s">
        <v>235</v>
      </c>
      <c r="B229">
        <v>0</v>
      </c>
      <c r="C229">
        <v>531</v>
      </c>
      <c r="D229">
        <v>12</v>
      </c>
      <c r="E229">
        <v>2</v>
      </c>
      <c r="F229">
        <v>516</v>
      </c>
      <c r="G229">
        <v>531</v>
      </c>
      <c r="H229">
        <v>547</v>
      </c>
    </row>
    <row r="230" spans="1:8" x14ac:dyDescent="0.4">
      <c r="A230" t="s">
        <v>236</v>
      </c>
      <c r="B230">
        <v>0</v>
      </c>
      <c r="C230">
        <v>1188</v>
      </c>
      <c r="D230">
        <v>0</v>
      </c>
      <c r="E230">
        <v>0</v>
      </c>
      <c r="F230">
        <v>1188</v>
      </c>
      <c r="G230">
        <v>1188</v>
      </c>
      <c r="H230">
        <v>1188</v>
      </c>
    </row>
    <row r="231" spans="1:8" x14ac:dyDescent="0.4">
      <c r="A231" t="s">
        <v>237</v>
      </c>
      <c r="B231">
        <v>0</v>
      </c>
      <c r="C231">
        <v>588</v>
      </c>
      <c r="D231">
        <v>7</v>
      </c>
      <c r="E231">
        <v>1</v>
      </c>
      <c r="F231">
        <v>578</v>
      </c>
      <c r="G231">
        <v>593</v>
      </c>
      <c r="H231">
        <v>593</v>
      </c>
    </row>
    <row r="232" spans="1:8" x14ac:dyDescent="0.4">
      <c r="A232" t="s">
        <v>238</v>
      </c>
      <c r="B232">
        <v>0</v>
      </c>
      <c r="C232">
        <v>500</v>
      </c>
      <c r="D232">
        <v>0</v>
      </c>
      <c r="E232">
        <v>0</v>
      </c>
      <c r="F232">
        <v>500</v>
      </c>
      <c r="G232">
        <v>500</v>
      </c>
      <c r="H232">
        <v>500</v>
      </c>
    </row>
    <row r="233" spans="1:8" x14ac:dyDescent="0.4">
      <c r="A233" t="s">
        <v>239</v>
      </c>
      <c r="B233">
        <v>5</v>
      </c>
      <c r="C233">
        <v>543</v>
      </c>
      <c r="D233">
        <v>3</v>
      </c>
      <c r="E233">
        <v>0</v>
      </c>
      <c r="F233">
        <v>538</v>
      </c>
      <c r="G233">
        <v>545</v>
      </c>
      <c r="H233">
        <v>547</v>
      </c>
    </row>
    <row r="234" spans="1:8" x14ac:dyDescent="0.4">
      <c r="A234" t="s">
        <v>240</v>
      </c>
      <c r="B234">
        <v>3</v>
      </c>
      <c r="C234">
        <v>546</v>
      </c>
      <c r="D234">
        <v>0</v>
      </c>
      <c r="E234">
        <v>0</v>
      </c>
      <c r="F234">
        <v>546</v>
      </c>
      <c r="G234">
        <v>546</v>
      </c>
      <c r="H234">
        <v>547</v>
      </c>
    </row>
    <row r="235" spans="1:8" x14ac:dyDescent="0.4">
      <c r="A235" t="s">
        <v>241</v>
      </c>
      <c r="B235">
        <v>2</v>
      </c>
      <c r="C235">
        <v>536</v>
      </c>
      <c r="D235">
        <v>7</v>
      </c>
      <c r="E235">
        <v>1</v>
      </c>
      <c r="F235">
        <v>531</v>
      </c>
      <c r="G235">
        <v>531</v>
      </c>
      <c r="H235">
        <v>547</v>
      </c>
    </row>
    <row r="236" spans="1:8" x14ac:dyDescent="0.4">
      <c r="A236" t="s">
        <v>242</v>
      </c>
      <c r="B236">
        <v>3</v>
      </c>
      <c r="C236">
        <v>505</v>
      </c>
      <c r="D236">
        <v>7</v>
      </c>
      <c r="E236">
        <v>1</v>
      </c>
      <c r="F236">
        <v>500</v>
      </c>
      <c r="G236">
        <v>500</v>
      </c>
      <c r="H236">
        <v>515</v>
      </c>
    </row>
    <row r="237" spans="1:8" x14ac:dyDescent="0.4">
      <c r="A237" t="s">
        <v>243</v>
      </c>
      <c r="B237">
        <v>0</v>
      </c>
      <c r="C237">
        <v>682</v>
      </c>
      <c r="D237">
        <v>7</v>
      </c>
      <c r="E237">
        <v>1</v>
      </c>
      <c r="F237">
        <v>672</v>
      </c>
      <c r="G237">
        <v>687</v>
      </c>
      <c r="H237">
        <v>687</v>
      </c>
    </row>
    <row r="238" spans="1:8" x14ac:dyDescent="0.4">
      <c r="A238" t="s">
        <v>244</v>
      </c>
      <c r="B238">
        <v>2</v>
      </c>
      <c r="C238">
        <v>510</v>
      </c>
      <c r="D238">
        <v>7</v>
      </c>
      <c r="E238">
        <v>1</v>
      </c>
      <c r="F238">
        <v>500</v>
      </c>
      <c r="G238">
        <v>515</v>
      </c>
      <c r="H238">
        <v>516</v>
      </c>
    </row>
    <row r="239" spans="1:8" x14ac:dyDescent="0.4">
      <c r="A239" t="s">
        <v>245</v>
      </c>
      <c r="B239">
        <v>2</v>
      </c>
      <c r="C239">
        <v>547</v>
      </c>
      <c r="D239">
        <v>0</v>
      </c>
      <c r="E239">
        <v>0</v>
      </c>
      <c r="F239">
        <v>547</v>
      </c>
      <c r="G239">
        <v>547</v>
      </c>
      <c r="H239">
        <v>547</v>
      </c>
    </row>
    <row r="240" spans="1:8" x14ac:dyDescent="0.4">
      <c r="A240" t="s">
        <v>247</v>
      </c>
      <c r="B240">
        <v>1</v>
      </c>
      <c r="C240">
        <v>562</v>
      </c>
      <c r="D240">
        <v>0</v>
      </c>
      <c r="E240">
        <v>0</v>
      </c>
      <c r="F240">
        <v>562</v>
      </c>
      <c r="G240">
        <v>563</v>
      </c>
      <c r="H240">
        <v>563</v>
      </c>
    </row>
    <row r="241" spans="1:8" x14ac:dyDescent="0.4">
      <c r="A241" t="s">
        <v>246</v>
      </c>
      <c r="B241">
        <v>9</v>
      </c>
      <c r="C241">
        <v>703</v>
      </c>
      <c r="D241">
        <v>0</v>
      </c>
      <c r="E241">
        <v>0</v>
      </c>
      <c r="F241">
        <v>703</v>
      </c>
      <c r="G241">
        <v>703</v>
      </c>
      <c r="H241">
        <v>703</v>
      </c>
    </row>
    <row r="242" spans="1:8" x14ac:dyDescent="0.4">
      <c r="A242" t="s">
        <v>248</v>
      </c>
      <c r="B242">
        <v>0</v>
      </c>
      <c r="C242">
        <v>562</v>
      </c>
      <c r="D242">
        <v>0</v>
      </c>
      <c r="E242">
        <v>0</v>
      </c>
      <c r="F242">
        <v>562</v>
      </c>
      <c r="G242">
        <v>562</v>
      </c>
      <c r="H242">
        <v>562</v>
      </c>
    </row>
    <row r="243" spans="1:8" x14ac:dyDescent="0.4">
      <c r="A243" t="s">
        <v>250</v>
      </c>
      <c r="B243">
        <v>8</v>
      </c>
      <c r="C243">
        <v>525</v>
      </c>
      <c r="D243">
        <v>7</v>
      </c>
      <c r="E243">
        <v>1</v>
      </c>
      <c r="F243">
        <v>515</v>
      </c>
      <c r="G243">
        <v>531</v>
      </c>
      <c r="H243">
        <v>531</v>
      </c>
    </row>
    <row r="244" spans="1:8" x14ac:dyDescent="0.4">
      <c r="A244" t="s">
        <v>249</v>
      </c>
      <c r="B244">
        <v>3</v>
      </c>
      <c r="C244">
        <v>531</v>
      </c>
      <c r="D244">
        <v>0</v>
      </c>
      <c r="E244">
        <v>0</v>
      </c>
      <c r="F244">
        <v>531</v>
      </c>
      <c r="G244">
        <v>531</v>
      </c>
      <c r="H244">
        <v>532</v>
      </c>
    </row>
    <row r="245" spans="1:8" x14ac:dyDescent="0.4">
      <c r="A245" t="s">
        <v>251</v>
      </c>
      <c r="B245">
        <v>2</v>
      </c>
      <c r="C245">
        <v>500</v>
      </c>
      <c r="D245">
        <v>0</v>
      </c>
      <c r="E245">
        <v>0</v>
      </c>
      <c r="F245">
        <v>500</v>
      </c>
      <c r="G245">
        <v>500</v>
      </c>
      <c r="H245">
        <v>500</v>
      </c>
    </row>
    <row r="246" spans="1:8" x14ac:dyDescent="0.4">
      <c r="A246" t="s">
        <v>252</v>
      </c>
      <c r="B246">
        <v>10</v>
      </c>
      <c r="C246">
        <v>572</v>
      </c>
      <c r="D246">
        <v>7</v>
      </c>
      <c r="E246">
        <v>1</v>
      </c>
      <c r="F246">
        <v>562</v>
      </c>
      <c r="G246">
        <v>578</v>
      </c>
      <c r="H246">
        <v>578</v>
      </c>
    </row>
    <row r="247" spans="1:8" x14ac:dyDescent="0.4">
      <c r="A247" t="s">
        <v>253</v>
      </c>
      <c r="B247">
        <v>2</v>
      </c>
      <c r="C247">
        <v>510</v>
      </c>
      <c r="D247">
        <v>7</v>
      </c>
      <c r="E247">
        <v>1</v>
      </c>
      <c r="F247">
        <v>500</v>
      </c>
      <c r="G247">
        <v>516</v>
      </c>
      <c r="H247">
        <v>516</v>
      </c>
    </row>
    <row r="248" spans="1:8" x14ac:dyDescent="0.4">
      <c r="A248" t="s">
        <v>254</v>
      </c>
      <c r="B248">
        <v>2</v>
      </c>
      <c r="C248">
        <v>610</v>
      </c>
      <c r="D248">
        <v>0</v>
      </c>
      <c r="E248">
        <v>0</v>
      </c>
      <c r="F248">
        <v>610</v>
      </c>
      <c r="G248">
        <v>610</v>
      </c>
      <c r="H248">
        <v>610</v>
      </c>
    </row>
    <row r="249" spans="1:8" x14ac:dyDescent="0.4">
      <c r="A249" t="s">
        <v>255</v>
      </c>
      <c r="B249">
        <v>2</v>
      </c>
      <c r="C249">
        <v>505</v>
      </c>
      <c r="D249">
        <v>7</v>
      </c>
      <c r="E249">
        <v>1</v>
      </c>
      <c r="F249">
        <v>500</v>
      </c>
      <c r="G249">
        <v>500</v>
      </c>
      <c r="H249">
        <v>515</v>
      </c>
    </row>
    <row r="250" spans="1:8" x14ac:dyDescent="0.4">
      <c r="A250" t="s">
        <v>256</v>
      </c>
      <c r="B250">
        <v>1</v>
      </c>
      <c r="C250">
        <v>505</v>
      </c>
      <c r="D250">
        <v>7</v>
      </c>
      <c r="E250">
        <v>1</v>
      </c>
      <c r="F250">
        <v>500</v>
      </c>
      <c r="G250">
        <v>500</v>
      </c>
      <c r="H250">
        <v>516</v>
      </c>
    </row>
    <row r="251" spans="1:8" x14ac:dyDescent="0.4">
      <c r="A251" t="s">
        <v>257</v>
      </c>
      <c r="B251">
        <v>0</v>
      </c>
      <c r="C251">
        <v>661</v>
      </c>
      <c r="D251">
        <v>15</v>
      </c>
      <c r="E251">
        <v>2</v>
      </c>
      <c r="F251">
        <v>640</v>
      </c>
      <c r="G251">
        <v>672</v>
      </c>
      <c r="H251">
        <v>672</v>
      </c>
    </row>
    <row r="252" spans="1:8" x14ac:dyDescent="0.4">
      <c r="A252" t="s">
        <v>258</v>
      </c>
      <c r="B252">
        <v>0</v>
      </c>
      <c r="C252">
        <v>531</v>
      </c>
      <c r="D252">
        <v>0</v>
      </c>
      <c r="E252">
        <v>0</v>
      </c>
      <c r="F252">
        <v>531</v>
      </c>
      <c r="G252">
        <v>531</v>
      </c>
      <c r="H252">
        <v>531</v>
      </c>
    </row>
    <row r="253" spans="1:8" x14ac:dyDescent="0.4">
      <c r="A253" t="s">
        <v>259</v>
      </c>
      <c r="B253">
        <v>0</v>
      </c>
      <c r="C253">
        <v>677</v>
      </c>
      <c r="D253">
        <v>7</v>
      </c>
      <c r="E253">
        <v>1</v>
      </c>
      <c r="F253">
        <v>672</v>
      </c>
      <c r="G253">
        <v>672</v>
      </c>
      <c r="H253">
        <v>688</v>
      </c>
    </row>
    <row r="254" spans="1:8" x14ac:dyDescent="0.4">
      <c r="A254" t="s">
        <v>260</v>
      </c>
      <c r="B254">
        <v>1</v>
      </c>
      <c r="C254">
        <v>781</v>
      </c>
      <c r="D254">
        <v>0</v>
      </c>
      <c r="E254">
        <v>0</v>
      </c>
      <c r="F254">
        <v>781</v>
      </c>
      <c r="G254">
        <v>781</v>
      </c>
      <c r="H254">
        <v>782</v>
      </c>
    </row>
    <row r="255" spans="1:8" x14ac:dyDescent="0.4">
      <c r="A255" t="s">
        <v>261</v>
      </c>
      <c r="B255">
        <v>4</v>
      </c>
      <c r="C255">
        <v>619</v>
      </c>
      <c r="D255">
        <v>7</v>
      </c>
      <c r="E255">
        <v>1</v>
      </c>
      <c r="F255">
        <v>609</v>
      </c>
      <c r="G255">
        <v>625</v>
      </c>
      <c r="H255">
        <v>625</v>
      </c>
    </row>
    <row r="256" spans="1:8" x14ac:dyDescent="0.4">
      <c r="A256" t="s">
        <v>262</v>
      </c>
      <c r="B256">
        <v>1</v>
      </c>
      <c r="C256">
        <v>541</v>
      </c>
      <c r="D256">
        <v>7</v>
      </c>
      <c r="E256">
        <v>1</v>
      </c>
      <c r="F256">
        <v>531</v>
      </c>
      <c r="G256">
        <v>546</v>
      </c>
      <c r="H256">
        <v>547</v>
      </c>
    </row>
    <row r="257" spans="1:8" x14ac:dyDescent="0.4">
      <c r="A257" t="s">
        <v>263</v>
      </c>
      <c r="B257">
        <v>0</v>
      </c>
      <c r="C257">
        <v>510</v>
      </c>
      <c r="D257">
        <v>7</v>
      </c>
      <c r="E257">
        <v>1</v>
      </c>
      <c r="F257">
        <v>500</v>
      </c>
      <c r="G257">
        <v>515</v>
      </c>
      <c r="H257">
        <v>516</v>
      </c>
    </row>
    <row r="258" spans="1:8" x14ac:dyDescent="0.4">
      <c r="A258" t="s">
        <v>264</v>
      </c>
      <c r="B258">
        <v>0</v>
      </c>
      <c r="C258">
        <v>531</v>
      </c>
      <c r="D258">
        <v>0</v>
      </c>
      <c r="E258">
        <v>0</v>
      </c>
      <c r="F258">
        <v>531</v>
      </c>
      <c r="G258">
        <v>531</v>
      </c>
      <c r="H258">
        <v>531</v>
      </c>
    </row>
    <row r="259" spans="1:8" x14ac:dyDescent="0.4">
      <c r="A259" t="s">
        <v>265</v>
      </c>
      <c r="B259">
        <v>1</v>
      </c>
      <c r="C259">
        <v>520</v>
      </c>
      <c r="D259">
        <v>7</v>
      </c>
      <c r="E259">
        <v>1</v>
      </c>
      <c r="F259">
        <v>515</v>
      </c>
      <c r="G259">
        <v>515</v>
      </c>
      <c r="H259">
        <v>531</v>
      </c>
    </row>
    <row r="260" spans="1:8" x14ac:dyDescent="0.4">
      <c r="A260" t="s">
        <v>266</v>
      </c>
      <c r="B260">
        <v>0</v>
      </c>
      <c r="C260">
        <v>541</v>
      </c>
      <c r="D260">
        <v>7</v>
      </c>
      <c r="E260">
        <v>1</v>
      </c>
      <c r="F260">
        <v>531</v>
      </c>
      <c r="G260">
        <v>546</v>
      </c>
      <c r="H260">
        <v>547</v>
      </c>
    </row>
    <row r="261" spans="1:8" x14ac:dyDescent="0.4">
      <c r="A261" t="s">
        <v>267</v>
      </c>
      <c r="B261">
        <v>0</v>
      </c>
      <c r="C261">
        <v>838</v>
      </c>
      <c r="D261">
        <v>14</v>
      </c>
      <c r="E261">
        <v>1</v>
      </c>
      <c r="F261">
        <v>828</v>
      </c>
      <c r="G261">
        <v>828</v>
      </c>
      <c r="H261">
        <v>859</v>
      </c>
    </row>
    <row r="262" spans="1:8" x14ac:dyDescent="0.4">
      <c r="A262" t="s">
        <v>268</v>
      </c>
      <c r="B262">
        <v>0</v>
      </c>
      <c r="C262">
        <v>516</v>
      </c>
      <c r="D262">
        <v>0</v>
      </c>
      <c r="E262">
        <v>0</v>
      </c>
      <c r="F262">
        <v>516</v>
      </c>
      <c r="G262">
        <v>516</v>
      </c>
      <c r="H262">
        <v>516</v>
      </c>
    </row>
    <row r="263" spans="1:8" x14ac:dyDescent="0.4">
      <c r="A263" t="s">
        <v>269</v>
      </c>
      <c r="B263">
        <v>1</v>
      </c>
      <c r="C263">
        <v>645</v>
      </c>
      <c r="D263">
        <v>7</v>
      </c>
      <c r="E263">
        <v>1</v>
      </c>
      <c r="F263">
        <v>640</v>
      </c>
      <c r="G263">
        <v>640</v>
      </c>
      <c r="H263">
        <v>656</v>
      </c>
    </row>
    <row r="264" spans="1:8" x14ac:dyDescent="0.4">
      <c r="A264" t="s">
        <v>270</v>
      </c>
      <c r="B264">
        <v>0</v>
      </c>
      <c r="C264">
        <v>583</v>
      </c>
      <c r="D264">
        <v>7</v>
      </c>
      <c r="E264">
        <v>1</v>
      </c>
      <c r="F264">
        <v>578</v>
      </c>
      <c r="G264">
        <v>578</v>
      </c>
      <c r="H264">
        <v>594</v>
      </c>
    </row>
    <row r="265" spans="1:8" x14ac:dyDescent="0.4">
      <c r="A265" t="s">
        <v>271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">
      <c r="A266" t="s">
        <v>272</v>
      </c>
      <c r="B266">
        <v>0</v>
      </c>
      <c r="C266">
        <v>791</v>
      </c>
      <c r="D266">
        <v>7</v>
      </c>
      <c r="E266">
        <v>0</v>
      </c>
      <c r="F266">
        <v>781</v>
      </c>
      <c r="G266">
        <v>797</v>
      </c>
      <c r="H266">
        <v>797</v>
      </c>
    </row>
    <row r="267" spans="1:8" x14ac:dyDescent="0.4">
      <c r="A267" t="s">
        <v>273</v>
      </c>
      <c r="B267">
        <v>0</v>
      </c>
      <c r="C267">
        <v>500</v>
      </c>
      <c r="D267">
        <v>0</v>
      </c>
      <c r="E267">
        <v>0</v>
      </c>
      <c r="F267">
        <v>500</v>
      </c>
      <c r="G267">
        <v>500</v>
      </c>
      <c r="H267">
        <v>500</v>
      </c>
    </row>
    <row r="268" spans="1:8" x14ac:dyDescent="0.4">
      <c r="A268" t="s">
        <v>274</v>
      </c>
      <c r="B268">
        <v>1</v>
      </c>
      <c r="C268">
        <v>531</v>
      </c>
      <c r="D268">
        <v>0</v>
      </c>
      <c r="E268">
        <v>0</v>
      </c>
      <c r="F268">
        <v>531</v>
      </c>
      <c r="G268">
        <v>531</v>
      </c>
      <c r="H268">
        <v>531</v>
      </c>
    </row>
    <row r="269" spans="1:8" x14ac:dyDescent="0.4">
      <c r="A269" t="s">
        <v>275</v>
      </c>
      <c r="B269">
        <v>2</v>
      </c>
      <c r="C269">
        <v>562</v>
      </c>
      <c r="D269">
        <v>0</v>
      </c>
      <c r="E269">
        <v>0</v>
      </c>
      <c r="F269">
        <v>562</v>
      </c>
      <c r="G269">
        <v>563</v>
      </c>
      <c r="H269">
        <v>563</v>
      </c>
    </row>
    <row r="270" spans="1:8" x14ac:dyDescent="0.4">
      <c r="A270" t="s">
        <v>276</v>
      </c>
      <c r="B270">
        <v>0</v>
      </c>
      <c r="C270">
        <v>516</v>
      </c>
      <c r="D270">
        <v>0</v>
      </c>
      <c r="E270">
        <v>0</v>
      </c>
      <c r="F270">
        <v>516</v>
      </c>
      <c r="G270">
        <v>516</v>
      </c>
      <c r="H270">
        <v>516</v>
      </c>
    </row>
    <row r="271" spans="1:8" x14ac:dyDescent="0.4">
      <c r="A271" t="s">
        <v>277</v>
      </c>
      <c r="B271">
        <v>0</v>
      </c>
      <c r="C271">
        <v>1135</v>
      </c>
      <c r="D271">
        <v>7</v>
      </c>
      <c r="E271">
        <v>0</v>
      </c>
      <c r="F271">
        <v>1125</v>
      </c>
      <c r="G271">
        <v>1140</v>
      </c>
      <c r="H271">
        <v>1140</v>
      </c>
    </row>
    <row r="272" spans="1:8" x14ac:dyDescent="0.4">
      <c r="A272" t="s">
        <v>278</v>
      </c>
      <c r="B272">
        <v>0</v>
      </c>
      <c r="C272">
        <v>541</v>
      </c>
      <c r="D272">
        <v>7</v>
      </c>
      <c r="E272">
        <v>1</v>
      </c>
      <c r="F272">
        <v>531</v>
      </c>
      <c r="G272">
        <v>546</v>
      </c>
      <c r="H272">
        <v>547</v>
      </c>
    </row>
    <row r="273" spans="1:8" x14ac:dyDescent="0.4">
      <c r="A273" t="s">
        <v>279</v>
      </c>
      <c r="B273">
        <v>1</v>
      </c>
      <c r="C273">
        <v>562</v>
      </c>
      <c r="D273">
        <v>0</v>
      </c>
      <c r="E273">
        <v>0</v>
      </c>
      <c r="F273">
        <v>562</v>
      </c>
      <c r="G273">
        <v>563</v>
      </c>
      <c r="H273">
        <v>563</v>
      </c>
    </row>
    <row r="274" spans="1:8" x14ac:dyDescent="0.4">
      <c r="A274" t="s">
        <v>280</v>
      </c>
      <c r="B274">
        <v>0</v>
      </c>
      <c r="C274">
        <v>854</v>
      </c>
      <c r="D274">
        <v>7</v>
      </c>
      <c r="E274">
        <v>0</v>
      </c>
      <c r="F274">
        <v>844</v>
      </c>
      <c r="G274">
        <v>859</v>
      </c>
      <c r="H274">
        <v>859</v>
      </c>
    </row>
    <row r="275" spans="1:8" x14ac:dyDescent="0.4">
      <c r="A275" t="s">
        <v>281</v>
      </c>
      <c r="B275">
        <v>0</v>
      </c>
      <c r="C275">
        <v>807</v>
      </c>
      <c r="D275">
        <v>7</v>
      </c>
      <c r="E275">
        <v>0</v>
      </c>
      <c r="F275">
        <v>797</v>
      </c>
      <c r="G275">
        <v>812</v>
      </c>
      <c r="H275">
        <v>812</v>
      </c>
    </row>
    <row r="276" spans="1:8" x14ac:dyDescent="0.4">
      <c r="A276" t="s">
        <v>282</v>
      </c>
      <c r="B276">
        <v>0</v>
      </c>
      <c r="C276">
        <v>750</v>
      </c>
      <c r="D276">
        <v>0</v>
      </c>
      <c r="E276">
        <v>0</v>
      </c>
      <c r="F276">
        <v>750</v>
      </c>
      <c r="G276">
        <v>750</v>
      </c>
      <c r="H276">
        <v>750</v>
      </c>
    </row>
    <row r="277" spans="1:8" x14ac:dyDescent="0.4">
      <c r="A277" t="s">
        <v>283</v>
      </c>
      <c r="B277">
        <v>0</v>
      </c>
      <c r="C277">
        <v>598</v>
      </c>
      <c r="D277">
        <v>14</v>
      </c>
      <c r="E277">
        <v>2</v>
      </c>
      <c r="F277">
        <v>578</v>
      </c>
      <c r="G277">
        <v>609</v>
      </c>
      <c r="H277">
        <v>609</v>
      </c>
    </row>
    <row r="278" spans="1:8" x14ac:dyDescent="0.4">
      <c r="A278" t="s">
        <v>284</v>
      </c>
      <c r="B278">
        <v>2</v>
      </c>
      <c r="C278">
        <v>541</v>
      </c>
      <c r="D278">
        <v>7</v>
      </c>
      <c r="E278">
        <v>1</v>
      </c>
      <c r="F278">
        <v>531</v>
      </c>
      <c r="G278">
        <v>547</v>
      </c>
      <c r="H278">
        <v>547</v>
      </c>
    </row>
    <row r="279" spans="1:8" x14ac:dyDescent="0.4">
      <c r="A279" t="s">
        <v>285</v>
      </c>
      <c r="B279">
        <v>1</v>
      </c>
      <c r="C279">
        <v>583</v>
      </c>
      <c r="D279">
        <v>7</v>
      </c>
      <c r="E279">
        <v>1</v>
      </c>
      <c r="F279">
        <v>578</v>
      </c>
      <c r="G279">
        <v>578</v>
      </c>
      <c r="H279">
        <v>593</v>
      </c>
    </row>
    <row r="280" spans="1:8" x14ac:dyDescent="0.4">
      <c r="A280" t="s">
        <v>286</v>
      </c>
      <c r="B280">
        <v>0</v>
      </c>
      <c r="C280">
        <v>755</v>
      </c>
      <c r="D280">
        <v>7</v>
      </c>
      <c r="E280">
        <v>0</v>
      </c>
      <c r="F280">
        <v>750</v>
      </c>
      <c r="G280">
        <v>750</v>
      </c>
      <c r="H280">
        <v>766</v>
      </c>
    </row>
    <row r="281" spans="1:8" x14ac:dyDescent="0.4">
      <c r="A281" t="s">
        <v>287</v>
      </c>
      <c r="B281">
        <v>2</v>
      </c>
      <c r="C281">
        <v>724</v>
      </c>
      <c r="D281">
        <v>7</v>
      </c>
      <c r="E281">
        <v>0</v>
      </c>
      <c r="F281">
        <v>719</v>
      </c>
      <c r="G281">
        <v>719</v>
      </c>
      <c r="H281">
        <v>734</v>
      </c>
    </row>
    <row r="282" spans="1:8" x14ac:dyDescent="0.4">
      <c r="A282" t="s">
        <v>288</v>
      </c>
      <c r="B282">
        <v>2</v>
      </c>
      <c r="C282">
        <v>896</v>
      </c>
      <c r="D282">
        <v>7</v>
      </c>
      <c r="E282">
        <v>0</v>
      </c>
      <c r="F282">
        <v>891</v>
      </c>
      <c r="G282">
        <v>891</v>
      </c>
      <c r="H282">
        <v>906</v>
      </c>
    </row>
    <row r="283" spans="1:8" x14ac:dyDescent="0.4">
      <c r="A283" t="s">
        <v>289</v>
      </c>
      <c r="B283">
        <v>0</v>
      </c>
      <c r="C283">
        <v>531</v>
      </c>
      <c r="D283">
        <v>0</v>
      </c>
      <c r="E283">
        <v>0</v>
      </c>
      <c r="F283">
        <v>531</v>
      </c>
      <c r="G283">
        <v>531</v>
      </c>
      <c r="H283">
        <v>532</v>
      </c>
    </row>
    <row r="284" spans="1:8" x14ac:dyDescent="0.4">
      <c r="A284" t="s">
        <v>290</v>
      </c>
      <c r="B284">
        <v>1</v>
      </c>
      <c r="C284">
        <v>724</v>
      </c>
      <c r="D284">
        <v>7</v>
      </c>
      <c r="E284">
        <v>0</v>
      </c>
      <c r="F284">
        <v>719</v>
      </c>
      <c r="G284">
        <v>719</v>
      </c>
      <c r="H284">
        <v>734</v>
      </c>
    </row>
    <row r="285" spans="1:8" x14ac:dyDescent="0.4">
      <c r="A285" t="s">
        <v>291</v>
      </c>
      <c r="B285">
        <v>1</v>
      </c>
      <c r="C285">
        <v>869</v>
      </c>
      <c r="D285">
        <v>6</v>
      </c>
      <c r="E285">
        <v>0</v>
      </c>
      <c r="F285">
        <v>860</v>
      </c>
      <c r="G285">
        <v>874</v>
      </c>
      <c r="H285">
        <v>875</v>
      </c>
    </row>
    <row r="286" spans="1:8" x14ac:dyDescent="0.4">
      <c r="A286" t="s">
        <v>292</v>
      </c>
      <c r="B286">
        <v>0</v>
      </c>
      <c r="C286">
        <v>531</v>
      </c>
      <c r="D286">
        <v>0</v>
      </c>
      <c r="E286">
        <v>0</v>
      </c>
      <c r="F286">
        <v>531</v>
      </c>
      <c r="G286">
        <v>531</v>
      </c>
      <c r="H286">
        <v>531</v>
      </c>
    </row>
    <row r="287" spans="1:8" x14ac:dyDescent="0.4">
      <c r="A287" t="s">
        <v>293</v>
      </c>
      <c r="B287">
        <v>2</v>
      </c>
      <c r="C287">
        <v>739</v>
      </c>
      <c r="D287">
        <v>7</v>
      </c>
      <c r="E287">
        <v>0</v>
      </c>
      <c r="F287">
        <v>734</v>
      </c>
      <c r="G287">
        <v>735</v>
      </c>
      <c r="H287">
        <v>750</v>
      </c>
    </row>
    <row r="288" spans="1:8" x14ac:dyDescent="0.4">
      <c r="A288" t="s">
        <v>294</v>
      </c>
      <c r="B288">
        <v>0</v>
      </c>
      <c r="C288">
        <v>510</v>
      </c>
      <c r="D288">
        <v>7</v>
      </c>
      <c r="E288">
        <v>1</v>
      </c>
      <c r="F288">
        <v>500</v>
      </c>
      <c r="G288">
        <v>515</v>
      </c>
      <c r="H288">
        <v>516</v>
      </c>
    </row>
    <row r="289" spans="1:8" x14ac:dyDescent="0.4">
      <c r="A289" t="s">
        <v>295</v>
      </c>
      <c r="B289">
        <v>0</v>
      </c>
      <c r="C289">
        <v>625</v>
      </c>
      <c r="D289">
        <v>12</v>
      </c>
      <c r="E289">
        <v>1</v>
      </c>
      <c r="F289">
        <v>610</v>
      </c>
      <c r="G289">
        <v>625</v>
      </c>
      <c r="H289">
        <v>641</v>
      </c>
    </row>
    <row r="290" spans="1:8" x14ac:dyDescent="0.4">
      <c r="A290" t="s">
        <v>296</v>
      </c>
      <c r="B290">
        <v>2</v>
      </c>
      <c r="C290">
        <v>599</v>
      </c>
      <c r="D290">
        <v>7</v>
      </c>
      <c r="E290">
        <v>1</v>
      </c>
      <c r="F290">
        <v>594</v>
      </c>
      <c r="G290">
        <v>594</v>
      </c>
      <c r="H290">
        <v>609</v>
      </c>
    </row>
    <row r="291" spans="1:8" x14ac:dyDescent="0.4">
      <c r="A291" t="s">
        <v>297</v>
      </c>
      <c r="B291">
        <v>0</v>
      </c>
      <c r="C291">
        <v>796</v>
      </c>
      <c r="D291">
        <v>12</v>
      </c>
      <c r="E291">
        <v>1</v>
      </c>
      <c r="F291">
        <v>781</v>
      </c>
      <c r="G291">
        <v>796</v>
      </c>
      <c r="H291">
        <v>812</v>
      </c>
    </row>
    <row r="292" spans="1:8" x14ac:dyDescent="0.4">
      <c r="A292" t="s">
        <v>298</v>
      </c>
      <c r="B292">
        <v>2</v>
      </c>
      <c r="C292">
        <v>521</v>
      </c>
      <c r="D292">
        <v>7</v>
      </c>
      <c r="E292">
        <v>1</v>
      </c>
      <c r="F292">
        <v>516</v>
      </c>
      <c r="G292">
        <v>516</v>
      </c>
      <c r="H292">
        <v>532</v>
      </c>
    </row>
    <row r="293" spans="1:8" x14ac:dyDescent="0.4">
      <c r="A293" t="s">
        <v>299</v>
      </c>
      <c r="B293">
        <v>0</v>
      </c>
      <c r="C293">
        <v>723</v>
      </c>
      <c r="D293">
        <v>7</v>
      </c>
      <c r="E293">
        <v>0</v>
      </c>
      <c r="F293">
        <v>718</v>
      </c>
      <c r="G293">
        <v>719</v>
      </c>
      <c r="H293">
        <v>734</v>
      </c>
    </row>
    <row r="294" spans="1:8" x14ac:dyDescent="0.4">
      <c r="A294" t="s">
        <v>300</v>
      </c>
      <c r="B294">
        <v>1</v>
      </c>
      <c r="C294">
        <v>531</v>
      </c>
      <c r="D294">
        <v>0</v>
      </c>
      <c r="E294">
        <v>0</v>
      </c>
      <c r="F294">
        <v>531</v>
      </c>
      <c r="G294">
        <v>531</v>
      </c>
      <c r="H294">
        <v>532</v>
      </c>
    </row>
    <row r="295" spans="1:8" x14ac:dyDescent="0.4">
      <c r="A295" t="s">
        <v>301</v>
      </c>
      <c r="B295">
        <v>0</v>
      </c>
      <c r="C295">
        <v>500</v>
      </c>
      <c r="D295">
        <v>0</v>
      </c>
      <c r="E295">
        <v>0</v>
      </c>
      <c r="F295">
        <v>500</v>
      </c>
      <c r="G295">
        <v>500</v>
      </c>
      <c r="H295">
        <v>500</v>
      </c>
    </row>
    <row r="296" spans="1:8" x14ac:dyDescent="0.4">
      <c r="A296" t="s">
        <v>302</v>
      </c>
      <c r="B296">
        <v>0</v>
      </c>
      <c r="C296">
        <v>656</v>
      </c>
      <c r="D296">
        <v>0</v>
      </c>
      <c r="E296">
        <v>0</v>
      </c>
      <c r="F296">
        <v>656</v>
      </c>
      <c r="G296">
        <v>656</v>
      </c>
      <c r="H296">
        <v>657</v>
      </c>
    </row>
    <row r="297" spans="1:8" x14ac:dyDescent="0.4">
      <c r="A297" t="s">
        <v>303</v>
      </c>
      <c r="B297">
        <v>0</v>
      </c>
      <c r="C297">
        <v>869</v>
      </c>
      <c r="D297">
        <v>7</v>
      </c>
      <c r="E297">
        <v>0</v>
      </c>
      <c r="F297">
        <v>859</v>
      </c>
      <c r="G297">
        <v>875</v>
      </c>
      <c r="H297">
        <v>875</v>
      </c>
    </row>
    <row r="298" spans="1:8" x14ac:dyDescent="0.4">
      <c r="A298" t="s">
        <v>304</v>
      </c>
      <c r="B298">
        <v>2</v>
      </c>
      <c r="C298">
        <v>859</v>
      </c>
      <c r="D298">
        <v>12</v>
      </c>
      <c r="E298">
        <v>1</v>
      </c>
      <c r="F298">
        <v>844</v>
      </c>
      <c r="G298">
        <v>859</v>
      </c>
      <c r="H298">
        <v>875</v>
      </c>
    </row>
    <row r="299" spans="1:8" x14ac:dyDescent="0.4">
      <c r="A299" t="s">
        <v>305</v>
      </c>
      <c r="B299">
        <v>1</v>
      </c>
      <c r="C299">
        <v>661</v>
      </c>
      <c r="D299">
        <v>7</v>
      </c>
      <c r="E299">
        <v>1</v>
      </c>
      <c r="F299">
        <v>656</v>
      </c>
      <c r="G299">
        <v>657</v>
      </c>
      <c r="H299">
        <v>672</v>
      </c>
    </row>
    <row r="300" spans="1:8" x14ac:dyDescent="0.4">
      <c r="A300" t="s">
        <v>306</v>
      </c>
      <c r="B300">
        <v>0</v>
      </c>
      <c r="C300">
        <v>890</v>
      </c>
      <c r="D300">
        <v>12</v>
      </c>
      <c r="E300">
        <v>1</v>
      </c>
      <c r="F300">
        <v>875</v>
      </c>
      <c r="G300">
        <v>890</v>
      </c>
      <c r="H300">
        <v>906</v>
      </c>
    </row>
    <row r="301" spans="1:8" x14ac:dyDescent="0.4">
      <c r="A301" t="s">
        <v>307</v>
      </c>
      <c r="B301">
        <v>1</v>
      </c>
      <c r="C301">
        <v>844</v>
      </c>
      <c r="D301">
        <v>0</v>
      </c>
      <c r="E301">
        <v>0</v>
      </c>
      <c r="F301">
        <v>844</v>
      </c>
      <c r="G301">
        <v>844</v>
      </c>
      <c r="H301">
        <v>844</v>
      </c>
    </row>
    <row r="302" spans="1:8" x14ac:dyDescent="0.4">
      <c r="A302" t="s">
        <v>308</v>
      </c>
      <c r="B302">
        <v>0</v>
      </c>
      <c r="C302">
        <v>687</v>
      </c>
      <c r="D302">
        <v>0</v>
      </c>
      <c r="E302">
        <v>0</v>
      </c>
      <c r="F302">
        <v>687</v>
      </c>
      <c r="G302">
        <v>687</v>
      </c>
      <c r="H302">
        <v>687</v>
      </c>
    </row>
    <row r="303" spans="1:8" x14ac:dyDescent="0.4">
      <c r="A303" t="s">
        <v>309</v>
      </c>
      <c r="B303">
        <v>0</v>
      </c>
      <c r="C303">
        <v>775</v>
      </c>
      <c r="D303">
        <v>7</v>
      </c>
      <c r="E303">
        <v>0</v>
      </c>
      <c r="F303">
        <v>765</v>
      </c>
      <c r="G303">
        <v>781</v>
      </c>
      <c r="H303">
        <v>781</v>
      </c>
    </row>
    <row r="304" spans="1:8" x14ac:dyDescent="0.4">
      <c r="A304" t="s">
        <v>310</v>
      </c>
      <c r="B304">
        <v>2</v>
      </c>
      <c r="C304">
        <v>541</v>
      </c>
      <c r="D304">
        <v>14</v>
      </c>
      <c r="E304">
        <v>2</v>
      </c>
      <c r="F304">
        <v>531</v>
      </c>
      <c r="G304">
        <v>532</v>
      </c>
      <c r="H304">
        <v>562</v>
      </c>
    </row>
    <row r="305" spans="1:8" x14ac:dyDescent="0.4">
      <c r="A305" t="s">
        <v>311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4">
      <c r="A306" t="s">
        <v>312</v>
      </c>
      <c r="B306">
        <v>0</v>
      </c>
      <c r="C306">
        <v>781</v>
      </c>
      <c r="D306">
        <v>0</v>
      </c>
      <c r="E306">
        <v>0</v>
      </c>
      <c r="F306">
        <v>781</v>
      </c>
      <c r="G306">
        <v>781</v>
      </c>
      <c r="H306">
        <v>781</v>
      </c>
    </row>
    <row r="307" spans="1:8" x14ac:dyDescent="0.4">
      <c r="A307" t="s">
        <v>313</v>
      </c>
      <c r="B307">
        <v>0</v>
      </c>
      <c r="C307">
        <v>594</v>
      </c>
      <c r="D307">
        <v>0</v>
      </c>
      <c r="E307">
        <v>0</v>
      </c>
      <c r="F307">
        <v>594</v>
      </c>
      <c r="G307">
        <v>594</v>
      </c>
      <c r="H307">
        <v>594</v>
      </c>
    </row>
    <row r="308" spans="1:8" x14ac:dyDescent="0.4">
      <c r="A308" t="s">
        <v>314</v>
      </c>
      <c r="B308">
        <v>0</v>
      </c>
      <c r="C308">
        <v>724</v>
      </c>
      <c r="D308">
        <v>14</v>
      </c>
      <c r="E308">
        <v>1</v>
      </c>
      <c r="F308">
        <v>703</v>
      </c>
      <c r="G308">
        <v>734</v>
      </c>
      <c r="H308">
        <v>735</v>
      </c>
    </row>
    <row r="309" spans="1:8" x14ac:dyDescent="0.4">
      <c r="A309" t="s">
        <v>315</v>
      </c>
      <c r="B309">
        <v>0</v>
      </c>
      <c r="C309">
        <v>526</v>
      </c>
      <c r="D309">
        <v>7</v>
      </c>
      <c r="E309">
        <v>1</v>
      </c>
      <c r="F309">
        <v>516</v>
      </c>
      <c r="G309">
        <v>531</v>
      </c>
      <c r="H309">
        <v>531</v>
      </c>
    </row>
    <row r="310" spans="1:8" x14ac:dyDescent="0.4">
      <c r="A310" t="s">
        <v>316</v>
      </c>
      <c r="B310">
        <v>1</v>
      </c>
      <c r="C310">
        <v>942</v>
      </c>
      <c r="D310">
        <v>7</v>
      </c>
      <c r="E310">
        <v>0</v>
      </c>
      <c r="F310">
        <v>937</v>
      </c>
      <c r="G310">
        <v>937</v>
      </c>
      <c r="H310">
        <v>953</v>
      </c>
    </row>
    <row r="311" spans="1:8" x14ac:dyDescent="0.4">
      <c r="A311" t="s">
        <v>317</v>
      </c>
      <c r="B311">
        <v>2</v>
      </c>
      <c r="C311">
        <v>2026</v>
      </c>
      <c r="D311">
        <v>7</v>
      </c>
      <c r="E311">
        <v>0</v>
      </c>
      <c r="F311">
        <v>2015</v>
      </c>
      <c r="G311">
        <v>2031</v>
      </c>
      <c r="H311">
        <v>2032</v>
      </c>
    </row>
    <row r="312" spans="1:8" x14ac:dyDescent="0.4">
      <c r="A312" t="s">
        <v>318</v>
      </c>
      <c r="B312">
        <v>2</v>
      </c>
      <c r="C312">
        <v>828</v>
      </c>
      <c r="D312">
        <v>25</v>
      </c>
      <c r="E312">
        <v>3</v>
      </c>
      <c r="F312">
        <v>797</v>
      </c>
      <c r="G312">
        <v>828</v>
      </c>
      <c r="H312">
        <v>859</v>
      </c>
    </row>
    <row r="313" spans="1:8" x14ac:dyDescent="0.4">
      <c r="A313" t="s">
        <v>319</v>
      </c>
      <c r="B313">
        <v>1</v>
      </c>
      <c r="C313">
        <v>817</v>
      </c>
      <c r="D313">
        <v>7</v>
      </c>
      <c r="E313">
        <v>0</v>
      </c>
      <c r="F313">
        <v>812</v>
      </c>
      <c r="G313">
        <v>812</v>
      </c>
      <c r="H313">
        <v>828</v>
      </c>
    </row>
    <row r="314" spans="1:8" x14ac:dyDescent="0.4">
      <c r="A314" t="s">
        <v>320</v>
      </c>
      <c r="B314">
        <v>0</v>
      </c>
      <c r="C314">
        <v>552</v>
      </c>
      <c r="D314">
        <v>7</v>
      </c>
      <c r="E314">
        <v>1</v>
      </c>
      <c r="F314">
        <v>546</v>
      </c>
      <c r="G314">
        <v>547</v>
      </c>
      <c r="H314">
        <v>563</v>
      </c>
    </row>
    <row r="315" spans="1:8" x14ac:dyDescent="0.4">
      <c r="A315" t="s">
        <v>321</v>
      </c>
      <c r="B315">
        <v>0</v>
      </c>
      <c r="C315">
        <v>510</v>
      </c>
      <c r="D315">
        <v>7</v>
      </c>
      <c r="E315">
        <v>1</v>
      </c>
      <c r="F315">
        <v>500</v>
      </c>
      <c r="G315">
        <v>515</v>
      </c>
      <c r="H315">
        <v>515</v>
      </c>
    </row>
    <row r="316" spans="1:8" x14ac:dyDescent="0.4">
      <c r="A316" t="s">
        <v>322</v>
      </c>
      <c r="B316">
        <v>0</v>
      </c>
      <c r="C316">
        <v>583</v>
      </c>
      <c r="D316">
        <v>7</v>
      </c>
      <c r="E316">
        <v>1</v>
      </c>
      <c r="F316">
        <v>578</v>
      </c>
      <c r="G316">
        <v>578</v>
      </c>
      <c r="H316">
        <v>593</v>
      </c>
    </row>
    <row r="317" spans="1:8" x14ac:dyDescent="0.4">
      <c r="A317" t="s">
        <v>323</v>
      </c>
      <c r="B317">
        <v>0</v>
      </c>
      <c r="C317">
        <v>728</v>
      </c>
      <c r="D317">
        <v>7</v>
      </c>
      <c r="E317">
        <v>0</v>
      </c>
      <c r="F317">
        <v>718</v>
      </c>
      <c r="G317">
        <v>734</v>
      </c>
      <c r="H317">
        <v>734</v>
      </c>
    </row>
    <row r="318" spans="1:8" x14ac:dyDescent="0.4">
      <c r="A318" t="s">
        <v>324</v>
      </c>
      <c r="B318">
        <v>1</v>
      </c>
      <c r="C318">
        <v>817</v>
      </c>
      <c r="D318">
        <v>14</v>
      </c>
      <c r="E318">
        <v>1</v>
      </c>
      <c r="F318">
        <v>797</v>
      </c>
      <c r="G318">
        <v>828</v>
      </c>
      <c r="H318">
        <v>828</v>
      </c>
    </row>
    <row r="319" spans="1:8" x14ac:dyDescent="0.4">
      <c r="A319" t="s">
        <v>325</v>
      </c>
      <c r="B319">
        <v>0</v>
      </c>
      <c r="C319">
        <v>781</v>
      </c>
      <c r="D319">
        <v>0</v>
      </c>
      <c r="E319">
        <v>0</v>
      </c>
      <c r="F319">
        <v>781</v>
      </c>
      <c r="G319">
        <v>781</v>
      </c>
      <c r="H319">
        <v>781</v>
      </c>
    </row>
    <row r="320" spans="1:8" x14ac:dyDescent="0.4">
      <c r="A320" t="s">
        <v>326</v>
      </c>
      <c r="B320">
        <v>0</v>
      </c>
      <c r="C320">
        <v>895</v>
      </c>
      <c r="D320">
        <v>7</v>
      </c>
      <c r="E320">
        <v>0</v>
      </c>
      <c r="F320">
        <v>890</v>
      </c>
      <c r="G320">
        <v>891</v>
      </c>
      <c r="H320">
        <v>906</v>
      </c>
    </row>
    <row r="321" spans="1:8" x14ac:dyDescent="0.4">
      <c r="A321" t="s">
        <v>327</v>
      </c>
      <c r="B321">
        <v>1</v>
      </c>
      <c r="C321">
        <v>516</v>
      </c>
      <c r="D321">
        <v>0</v>
      </c>
      <c r="E321">
        <v>0</v>
      </c>
      <c r="F321">
        <v>516</v>
      </c>
      <c r="G321">
        <v>516</v>
      </c>
      <c r="H321">
        <v>516</v>
      </c>
    </row>
    <row r="322" spans="1:8" x14ac:dyDescent="0.4">
      <c r="A322" t="s">
        <v>328</v>
      </c>
      <c r="B322">
        <v>1</v>
      </c>
      <c r="C322">
        <v>697</v>
      </c>
      <c r="D322">
        <v>7</v>
      </c>
      <c r="E322">
        <v>1</v>
      </c>
      <c r="F322">
        <v>687</v>
      </c>
      <c r="G322">
        <v>703</v>
      </c>
      <c r="H322">
        <v>703</v>
      </c>
    </row>
    <row r="323" spans="1:8" x14ac:dyDescent="0.4">
      <c r="A323" t="s">
        <v>329</v>
      </c>
      <c r="B323">
        <v>0</v>
      </c>
      <c r="C323">
        <v>578</v>
      </c>
      <c r="D323">
        <v>0</v>
      </c>
      <c r="E323">
        <v>0</v>
      </c>
      <c r="F323">
        <v>578</v>
      </c>
      <c r="G323">
        <v>578</v>
      </c>
      <c r="H323">
        <v>578</v>
      </c>
    </row>
    <row r="324" spans="1:8" x14ac:dyDescent="0.4">
      <c r="A324" t="s">
        <v>330</v>
      </c>
      <c r="B324">
        <v>0</v>
      </c>
      <c r="C324">
        <v>614</v>
      </c>
      <c r="D324">
        <v>7</v>
      </c>
      <c r="E324">
        <v>1</v>
      </c>
      <c r="F324">
        <v>609</v>
      </c>
      <c r="G324">
        <v>609</v>
      </c>
      <c r="H324">
        <v>625</v>
      </c>
    </row>
    <row r="325" spans="1:8" x14ac:dyDescent="0.4">
      <c r="A325" t="s">
        <v>331</v>
      </c>
      <c r="B325">
        <v>0</v>
      </c>
      <c r="C325">
        <v>656</v>
      </c>
      <c r="D325">
        <v>0</v>
      </c>
      <c r="E325">
        <v>0</v>
      </c>
      <c r="F325">
        <v>656</v>
      </c>
      <c r="G325">
        <v>656</v>
      </c>
      <c r="H325">
        <v>657</v>
      </c>
    </row>
    <row r="326" spans="1:8" x14ac:dyDescent="0.4">
      <c r="A326" t="s">
        <v>332</v>
      </c>
      <c r="B326">
        <v>1</v>
      </c>
      <c r="C326">
        <v>583</v>
      </c>
      <c r="D326">
        <v>14</v>
      </c>
      <c r="E326">
        <v>2</v>
      </c>
      <c r="F326">
        <v>563</v>
      </c>
      <c r="G326">
        <v>594</v>
      </c>
      <c r="H326">
        <v>594</v>
      </c>
    </row>
    <row r="327" spans="1:8" x14ac:dyDescent="0.4">
      <c r="A327" t="s">
        <v>333</v>
      </c>
      <c r="B327">
        <v>0</v>
      </c>
      <c r="C327">
        <v>848</v>
      </c>
      <c r="D327">
        <v>7</v>
      </c>
      <c r="E327">
        <v>0</v>
      </c>
      <c r="F327">
        <v>843</v>
      </c>
      <c r="G327">
        <v>844</v>
      </c>
      <c r="H327">
        <v>859</v>
      </c>
    </row>
    <row r="328" spans="1:8" x14ac:dyDescent="0.4">
      <c r="A328" t="s">
        <v>334</v>
      </c>
      <c r="B328">
        <v>0</v>
      </c>
      <c r="C328">
        <v>1505</v>
      </c>
      <c r="D328">
        <v>7</v>
      </c>
      <c r="E328">
        <v>0</v>
      </c>
      <c r="F328">
        <v>1500</v>
      </c>
      <c r="G328">
        <v>1500</v>
      </c>
      <c r="H328">
        <v>1515</v>
      </c>
    </row>
    <row r="329" spans="1:8" x14ac:dyDescent="0.4">
      <c r="A329" t="s">
        <v>335</v>
      </c>
      <c r="B329">
        <v>1</v>
      </c>
      <c r="C329">
        <v>760</v>
      </c>
      <c r="D329">
        <v>7</v>
      </c>
      <c r="E329">
        <v>0</v>
      </c>
      <c r="F329">
        <v>750</v>
      </c>
      <c r="G329">
        <v>766</v>
      </c>
      <c r="H329">
        <v>766</v>
      </c>
    </row>
    <row r="330" spans="1:8" x14ac:dyDescent="0.4">
      <c r="A330" t="s">
        <v>336</v>
      </c>
      <c r="B330">
        <v>1</v>
      </c>
      <c r="C330">
        <v>1495</v>
      </c>
      <c r="D330">
        <v>51</v>
      </c>
      <c r="E330">
        <v>3</v>
      </c>
      <c r="F330">
        <v>1438</v>
      </c>
      <c r="G330">
        <v>1485</v>
      </c>
      <c r="H330">
        <v>1563</v>
      </c>
    </row>
    <row r="331" spans="1:8" x14ac:dyDescent="0.4">
      <c r="A331" t="s">
        <v>337</v>
      </c>
      <c r="B331">
        <v>0</v>
      </c>
      <c r="C331">
        <v>609</v>
      </c>
      <c r="D331">
        <v>0</v>
      </c>
      <c r="E331">
        <v>0</v>
      </c>
      <c r="F331">
        <v>609</v>
      </c>
      <c r="G331">
        <v>609</v>
      </c>
      <c r="H331">
        <v>610</v>
      </c>
    </row>
    <row r="332" spans="1:8" x14ac:dyDescent="0.4">
      <c r="A332" t="s">
        <v>338</v>
      </c>
      <c r="B332">
        <v>2</v>
      </c>
      <c r="C332">
        <v>510</v>
      </c>
      <c r="D332">
        <v>7</v>
      </c>
      <c r="E332">
        <v>1</v>
      </c>
      <c r="F332">
        <v>500</v>
      </c>
      <c r="G332">
        <v>515</v>
      </c>
      <c r="H332">
        <v>515</v>
      </c>
    </row>
    <row r="333" spans="1:8" x14ac:dyDescent="0.4">
      <c r="A333" t="s">
        <v>339</v>
      </c>
      <c r="B333">
        <v>0</v>
      </c>
      <c r="C333">
        <v>536</v>
      </c>
      <c r="D333">
        <v>14</v>
      </c>
      <c r="E333">
        <v>2</v>
      </c>
      <c r="F333">
        <v>516</v>
      </c>
      <c r="G333">
        <v>547</v>
      </c>
      <c r="H333">
        <v>547</v>
      </c>
    </row>
    <row r="334" spans="1:8" x14ac:dyDescent="0.4">
      <c r="A334" t="s">
        <v>340</v>
      </c>
      <c r="B334">
        <v>4</v>
      </c>
      <c r="C334">
        <v>562</v>
      </c>
      <c r="D334">
        <v>0</v>
      </c>
      <c r="E334">
        <v>0</v>
      </c>
      <c r="F334">
        <v>562</v>
      </c>
      <c r="G334">
        <v>562</v>
      </c>
      <c r="H334">
        <v>562</v>
      </c>
    </row>
    <row r="335" spans="1:8" x14ac:dyDescent="0.4">
      <c r="A335" t="s">
        <v>341</v>
      </c>
      <c r="B335">
        <v>0</v>
      </c>
      <c r="C335">
        <v>656</v>
      </c>
      <c r="D335">
        <v>0</v>
      </c>
      <c r="E335">
        <v>0</v>
      </c>
      <c r="F335">
        <v>656</v>
      </c>
      <c r="G335">
        <v>656</v>
      </c>
      <c r="H335">
        <v>657</v>
      </c>
    </row>
    <row r="336" spans="1:8" x14ac:dyDescent="0.4">
      <c r="A336" t="s">
        <v>342</v>
      </c>
      <c r="B336">
        <v>0</v>
      </c>
      <c r="C336">
        <v>557</v>
      </c>
      <c r="D336">
        <v>7</v>
      </c>
      <c r="E336">
        <v>1</v>
      </c>
      <c r="F336">
        <v>547</v>
      </c>
      <c r="G336">
        <v>562</v>
      </c>
      <c r="H336">
        <v>562</v>
      </c>
    </row>
    <row r="337" spans="1:8" x14ac:dyDescent="0.4">
      <c r="A337" t="s">
        <v>343</v>
      </c>
      <c r="B337">
        <v>0</v>
      </c>
      <c r="C337">
        <v>749</v>
      </c>
      <c r="D337">
        <v>0</v>
      </c>
      <c r="E337">
        <v>0</v>
      </c>
      <c r="F337">
        <v>749</v>
      </c>
      <c r="G337">
        <v>750</v>
      </c>
      <c r="H337">
        <v>750</v>
      </c>
    </row>
    <row r="338" spans="1:8" x14ac:dyDescent="0.4">
      <c r="A338" t="s">
        <v>344</v>
      </c>
      <c r="B338">
        <v>1</v>
      </c>
      <c r="C338">
        <v>495</v>
      </c>
      <c r="D338">
        <v>7</v>
      </c>
      <c r="E338">
        <v>1</v>
      </c>
      <c r="F338">
        <v>485</v>
      </c>
      <c r="G338">
        <v>500</v>
      </c>
      <c r="H338">
        <v>500</v>
      </c>
    </row>
    <row r="339" spans="1:8" x14ac:dyDescent="0.4">
      <c r="A339" t="s">
        <v>345</v>
      </c>
      <c r="B339">
        <v>1</v>
      </c>
      <c r="C339">
        <v>922</v>
      </c>
      <c r="D339">
        <v>0</v>
      </c>
      <c r="E339">
        <v>0</v>
      </c>
      <c r="F339">
        <v>922</v>
      </c>
      <c r="G339">
        <v>922</v>
      </c>
      <c r="H339">
        <v>922</v>
      </c>
    </row>
    <row r="340" spans="1:8" x14ac:dyDescent="0.4">
      <c r="A340" t="s">
        <v>346</v>
      </c>
      <c r="B340">
        <v>0</v>
      </c>
      <c r="C340">
        <v>828</v>
      </c>
      <c r="D340">
        <v>0</v>
      </c>
      <c r="E340">
        <v>0</v>
      </c>
      <c r="F340">
        <v>828</v>
      </c>
      <c r="G340">
        <v>828</v>
      </c>
      <c r="H340">
        <v>829</v>
      </c>
    </row>
    <row r="341" spans="1:8" x14ac:dyDescent="0.4">
      <c r="A341" t="s">
        <v>347</v>
      </c>
      <c r="B341">
        <v>0</v>
      </c>
      <c r="C341">
        <v>765</v>
      </c>
      <c r="D341">
        <v>12</v>
      </c>
      <c r="E341">
        <v>1</v>
      </c>
      <c r="F341">
        <v>750</v>
      </c>
      <c r="G341">
        <v>765</v>
      </c>
      <c r="H341">
        <v>781</v>
      </c>
    </row>
    <row r="342" spans="1:8" x14ac:dyDescent="0.4">
      <c r="A342" t="s">
        <v>348</v>
      </c>
      <c r="B342">
        <v>0</v>
      </c>
      <c r="C342">
        <v>583</v>
      </c>
      <c r="D342">
        <v>7</v>
      </c>
      <c r="E342">
        <v>1</v>
      </c>
      <c r="F342">
        <v>578</v>
      </c>
      <c r="G342">
        <v>578</v>
      </c>
      <c r="H342">
        <v>593</v>
      </c>
    </row>
    <row r="343" spans="1:8" x14ac:dyDescent="0.4">
      <c r="A343" t="s">
        <v>349</v>
      </c>
      <c r="B343">
        <v>0</v>
      </c>
      <c r="C343">
        <v>536</v>
      </c>
      <c r="D343">
        <v>7</v>
      </c>
      <c r="E343">
        <v>1</v>
      </c>
      <c r="F343">
        <v>531</v>
      </c>
      <c r="G343">
        <v>531</v>
      </c>
      <c r="H343">
        <v>546</v>
      </c>
    </row>
    <row r="344" spans="1:8" x14ac:dyDescent="0.4">
      <c r="A344" t="s">
        <v>350</v>
      </c>
      <c r="B344">
        <v>0</v>
      </c>
      <c r="C344">
        <v>708</v>
      </c>
      <c r="D344">
        <v>7</v>
      </c>
      <c r="E344">
        <v>0</v>
      </c>
      <c r="F344">
        <v>703</v>
      </c>
      <c r="G344">
        <v>703</v>
      </c>
      <c r="H344">
        <v>719</v>
      </c>
    </row>
    <row r="345" spans="1:8" x14ac:dyDescent="0.4">
      <c r="A345" t="s">
        <v>351</v>
      </c>
      <c r="B345">
        <v>1</v>
      </c>
      <c r="C345">
        <v>781</v>
      </c>
      <c r="D345">
        <v>0</v>
      </c>
      <c r="E345">
        <v>0</v>
      </c>
      <c r="F345">
        <v>781</v>
      </c>
      <c r="G345">
        <v>781</v>
      </c>
      <c r="H345">
        <v>781</v>
      </c>
    </row>
    <row r="346" spans="1:8" x14ac:dyDescent="0.4">
      <c r="A346" t="s">
        <v>352</v>
      </c>
      <c r="B346">
        <v>1</v>
      </c>
      <c r="C346">
        <v>744</v>
      </c>
      <c r="D346">
        <v>7</v>
      </c>
      <c r="E346">
        <v>0</v>
      </c>
      <c r="F346">
        <v>734</v>
      </c>
      <c r="G346">
        <v>749</v>
      </c>
      <c r="H346">
        <v>750</v>
      </c>
    </row>
    <row r="347" spans="1:8" x14ac:dyDescent="0.4">
      <c r="A347" t="s">
        <v>353</v>
      </c>
      <c r="B347">
        <v>1</v>
      </c>
      <c r="C347">
        <v>521</v>
      </c>
      <c r="D347">
        <v>7</v>
      </c>
      <c r="E347">
        <v>1</v>
      </c>
      <c r="F347">
        <v>516</v>
      </c>
      <c r="G347">
        <v>516</v>
      </c>
      <c r="H347">
        <v>531</v>
      </c>
    </row>
    <row r="348" spans="1:8" x14ac:dyDescent="0.4">
      <c r="A348" t="s">
        <v>354</v>
      </c>
      <c r="B348">
        <v>0</v>
      </c>
      <c r="C348">
        <v>619</v>
      </c>
      <c r="D348">
        <v>6</v>
      </c>
      <c r="E348">
        <v>0</v>
      </c>
      <c r="F348">
        <v>610</v>
      </c>
      <c r="G348">
        <v>624</v>
      </c>
      <c r="H348">
        <v>625</v>
      </c>
    </row>
    <row r="349" spans="1:8" x14ac:dyDescent="0.4">
      <c r="A349" t="s">
        <v>355</v>
      </c>
      <c r="B349">
        <v>0</v>
      </c>
      <c r="C349">
        <v>1156</v>
      </c>
      <c r="D349">
        <v>0</v>
      </c>
      <c r="E349">
        <v>0</v>
      </c>
      <c r="F349">
        <v>1156</v>
      </c>
      <c r="G349">
        <v>1156</v>
      </c>
      <c r="H349">
        <v>1157</v>
      </c>
    </row>
    <row r="350" spans="1:8" x14ac:dyDescent="0.4">
      <c r="A350" t="s">
        <v>356</v>
      </c>
      <c r="B350">
        <v>0</v>
      </c>
      <c r="C350">
        <v>520</v>
      </c>
      <c r="D350">
        <v>7</v>
      </c>
      <c r="E350">
        <v>1</v>
      </c>
      <c r="F350">
        <v>515</v>
      </c>
      <c r="G350">
        <v>516</v>
      </c>
      <c r="H350">
        <v>531</v>
      </c>
    </row>
    <row r="351" spans="1:8" x14ac:dyDescent="0.4">
      <c r="A351" t="s">
        <v>357</v>
      </c>
      <c r="B351">
        <v>1</v>
      </c>
      <c r="C351">
        <v>609</v>
      </c>
      <c r="D351">
        <v>0</v>
      </c>
      <c r="E351">
        <v>0</v>
      </c>
      <c r="F351">
        <v>609</v>
      </c>
      <c r="G351">
        <v>609</v>
      </c>
      <c r="H351">
        <v>610</v>
      </c>
    </row>
    <row r="352" spans="1:8" x14ac:dyDescent="0.4">
      <c r="A352" t="s">
        <v>358</v>
      </c>
      <c r="B352">
        <v>0</v>
      </c>
      <c r="C352">
        <v>625</v>
      </c>
      <c r="D352">
        <v>0</v>
      </c>
      <c r="E352">
        <v>0</v>
      </c>
      <c r="F352">
        <v>625</v>
      </c>
      <c r="G352">
        <v>625</v>
      </c>
      <c r="H352">
        <v>625</v>
      </c>
    </row>
    <row r="353" spans="1:8" x14ac:dyDescent="0.4">
      <c r="A353" t="s">
        <v>359</v>
      </c>
      <c r="B353">
        <v>0</v>
      </c>
      <c r="C353">
        <v>609</v>
      </c>
      <c r="D353">
        <v>12</v>
      </c>
      <c r="E353">
        <v>1</v>
      </c>
      <c r="F353">
        <v>594</v>
      </c>
      <c r="G353">
        <v>610</v>
      </c>
      <c r="H353">
        <v>625</v>
      </c>
    </row>
    <row r="354" spans="1:8" x14ac:dyDescent="0.4">
      <c r="A354" t="s">
        <v>360</v>
      </c>
      <c r="B354">
        <v>2</v>
      </c>
      <c r="C354">
        <v>771</v>
      </c>
      <c r="D354">
        <v>7</v>
      </c>
      <c r="E354">
        <v>0</v>
      </c>
      <c r="F354">
        <v>766</v>
      </c>
      <c r="G354">
        <v>766</v>
      </c>
      <c r="H354">
        <v>781</v>
      </c>
    </row>
    <row r="355" spans="1:8" x14ac:dyDescent="0.4">
      <c r="A355" t="s">
        <v>361</v>
      </c>
      <c r="B355">
        <v>0</v>
      </c>
      <c r="C355">
        <v>562</v>
      </c>
      <c r="D355">
        <v>0</v>
      </c>
      <c r="E355">
        <v>0</v>
      </c>
      <c r="F355">
        <v>562</v>
      </c>
      <c r="G355">
        <v>562</v>
      </c>
      <c r="H355">
        <v>562</v>
      </c>
    </row>
    <row r="356" spans="1:8" x14ac:dyDescent="0.4">
      <c r="A356" t="s">
        <v>362</v>
      </c>
      <c r="B356">
        <v>0</v>
      </c>
      <c r="C356">
        <v>729</v>
      </c>
      <c r="D356">
        <v>7</v>
      </c>
      <c r="E356">
        <v>0</v>
      </c>
      <c r="F356">
        <v>719</v>
      </c>
      <c r="G356">
        <v>734</v>
      </c>
      <c r="H356">
        <v>734</v>
      </c>
    </row>
    <row r="357" spans="1:8" x14ac:dyDescent="0.4">
      <c r="A357" t="s">
        <v>363</v>
      </c>
      <c r="B357">
        <v>3</v>
      </c>
      <c r="C357">
        <v>828</v>
      </c>
      <c r="D357">
        <v>0</v>
      </c>
      <c r="E357">
        <v>0</v>
      </c>
      <c r="F357">
        <v>828</v>
      </c>
      <c r="G357">
        <v>828</v>
      </c>
      <c r="H357">
        <v>828</v>
      </c>
    </row>
    <row r="358" spans="1:8" x14ac:dyDescent="0.4">
      <c r="A358" t="s">
        <v>364</v>
      </c>
      <c r="B358">
        <v>0</v>
      </c>
      <c r="C358">
        <v>547</v>
      </c>
      <c r="D358">
        <v>0</v>
      </c>
      <c r="E358">
        <v>0</v>
      </c>
      <c r="F358">
        <v>547</v>
      </c>
      <c r="G358">
        <v>547</v>
      </c>
      <c r="H358">
        <v>547</v>
      </c>
    </row>
    <row r="359" spans="1:8" x14ac:dyDescent="0.4">
      <c r="A359" t="s">
        <v>365</v>
      </c>
      <c r="B359">
        <v>0</v>
      </c>
      <c r="C359">
        <v>667</v>
      </c>
      <c r="D359">
        <v>7</v>
      </c>
      <c r="E359">
        <v>1</v>
      </c>
      <c r="F359">
        <v>657</v>
      </c>
      <c r="G359">
        <v>672</v>
      </c>
      <c r="H359">
        <v>672</v>
      </c>
    </row>
    <row r="360" spans="1:8" x14ac:dyDescent="0.4">
      <c r="A360" t="s">
        <v>366</v>
      </c>
      <c r="B360">
        <v>0</v>
      </c>
      <c r="C360">
        <v>505</v>
      </c>
      <c r="D360">
        <v>7</v>
      </c>
      <c r="E360">
        <v>1</v>
      </c>
      <c r="F360">
        <v>500</v>
      </c>
      <c r="G360">
        <v>500</v>
      </c>
      <c r="H360">
        <v>515</v>
      </c>
    </row>
    <row r="361" spans="1:8" x14ac:dyDescent="0.4">
      <c r="A361" t="s">
        <v>367</v>
      </c>
      <c r="B361">
        <v>0</v>
      </c>
      <c r="C361">
        <v>661</v>
      </c>
      <c r="D361">
        <v>15</v>
      </c>
      <c r="E361">
        <v>2</v>
      </c>
      <c r="F361">
        <v>640</v>
      </c>
      <c r="G361">
        <v>672</v>
      </c>
      <c r="H361">
        <v>672</v>
      </c>
    </row>
    <row r="362" spans="1:8" x14ac:dyDescent="0.4">
      <c r="A362" t="s">
        <v>368</v>
      </c>
      <c r="B362">
        <v>0</v>
      </c>
      <c r="C362">
        <v>546</v>
      </c>
      <c r="D362">
        <v>0</v>
      </c>
      <c r="E362">
        <v>0</v>
      </c>
      <c r="F362">
        <v>546</v>
      </c>
      <c r="G362">
        <v>547</v>
      </c>
      <c r="H362">
        <v>547</v>
      </c>
    </row>
    <row r="363" spans="1:8" x14ac:dyDescent="0.4">
      <c r="A363" t="s">
        <v>369</v>
      </c>
      <c r="B363">
        <v>3</v>
      </c>
      <c r="C363">
        <v>515</v>
      </c>
      <c r="D363">
        <v>0</v>
      </c>
      <c r="E363">
        <v>0</v>
      </c>
      <c r="F363">
        <v>515</v>
      </c>
      <c r="G363">
        <v>516</v>
      </c>
      <c r="H363">
        <v>516</v>
      </c>
    </row>
    <row r="364" spans="1:8" x14ac:dyDescent="0.4">
      <c r="A364" t="s">
        <v>370</v>
      </c>
      <c r="B364">
        <v>1</v>
      </c>
      <c r="C364">
        <v>515</v>
      </c>
      <c r="D364">
        <v>0</v>
      </c>
      <c r="E364">
        <v>0</v>
      </c>
      <c r="F364">
        <v>515</v>
      </c>
      <c r="G364">
        <v>516</v>
      </c>
      <c r="H364">
        <v>516</v>
      </c>
    </row>
    <row r="365" spans="1:8" x14ac:dyDescent="0.4">
      <c r="A365" t="s">
        <v>371</v>
      </c>
      <c r="B365">
        <v>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4">
      <c r="A366" t="s">
        <v>372</v>
      </c>
      <c r="B366">
        <v>0</v>
      </c>
      <c r="C366">
        <v>708</v>
      </c>
      <c r="D366">
        <v>7</v>
      </c>
      <c r="E366">
        <v>0</v>
      </c>
      <c r="F366">
        <v>703</v>
      </c>
      <c r="G366">
        <v>703</v>
      </c>
      <c r="H366">
        <v>719</v>
      </c>
    </row>
    <row r="367" spans="1:8" x14ac:dyDescent="0.4">
      <c r="A367" t="s">
        <v>373</v>
      </c>
      <c r="B367">
        <v>0</v>
      </c>
      <c r="C367">
        <v>500</v>
      </c>
      <c r="D367">
        <v>0</v>
      </c>
      <c r="E367">
        <v>0</v>
      </c>
      <c r="F367">
        <v>500</v>
      </c>
      <c r="G367">
        <v>500</v>
      </c>
      <c r="H367">
        <v>500</v>
      </c>
    </row>
    <row r="368" spans="1:8" x14ac:dyDescent="0.4">
      <c r="A368" t="s">
        <v>374</v>
      </c>
      <c r="B368">
        <v>0</v>
      </c>
      <c r="C368">
        <v>520</v>
      </c>
      <c r="D368">
        <v>7</v>
      </c>
      <c r="E368">
        <v>1</v>
      </c>
      <c r="F368">
        <v>515</v>
      </c>
      <c r="G368">
        <v>516</v>
      </c>
      <c r="H368">
        <v>531</v>
      </c>
    </row>
    <row r="369" spans="1:8" x14ac:dyDescent="0.4">
      <c r="A369" t="s">
        <v>375</v>
      </c>
      <c r="B369">
        <v>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4">
      <c r="A370" t="s">
        <v>376</v>
      </c>
      <c r="B370">
        <v>0</v>
      </c>
      <c r="C370">
        <v>520</v>
      </c>
      <c r="D370">
        <v>7</v>
      </c>
      <c r="E370">
        <v>1</v>
      </c>
      <c r="F370">
        <v>515</v>
      </c>
      <c r="G370">
        <v>516</v>
      </c>
      <c r="H370">
        <v>531</v>
      </c>
    </row>
    <row r="371" spans="1:8" x14ac:dyDescent="0.4">
      <c r="A371" t="s">
        <v>377</v>
      </c>
      <c r="B371">
        <v>0</v>
      </c>
      <c r="C371">
        <v>510</v>
      </c>
      <c r="D371">
        <v>7</v>
      </c>
      <c r="E371">
        <v>1</v>
      </c>
      <c r="F371">
        <v>500</v>
      </c>
      <c r="G371">
        <v>516</v>
      </c>
      <c r="H371">
        <v>516</v>
      </c>
    </row>
    <row r="372" spans="1:8" x14ac:dyDescent="0.4">
      <c r="A372" t="s">
        <v>378</v>
      </c>
      <c r="B372">
        <v>0</v>
      </c>
      <c r="C372">
        <v>500</v>
      </c>
      <c r="D372">
        <v>0</v>
      </c>
      <c r="E372">
        <v>0</v>
      </c>
      <c r="F372">
        <v>500</v>
      </c>
      <c r="G372">
        <v>500</v>
      </c>
      <c r="H372">
        <v>500</v>
      </c>
    </row>
    <row r="373" spans="1:8" x14ac:dyDescent="0.4">
      <c r="A373" t="s">
        <v>379</v>
      </c>
      <c r="B373">
        <v>0</v>
      </c>
      <c r="C373">
        <v>500</v>
      </c>
      <c r="D373">
        <v>0</v>
      </c>
      <c r="E373">
        <v>0</v>
      </c>
      <c r="F373">
        <v>500</v>
      </c>
      <c r="G373">
        <v>500</v>
      </c>
      <c r="H373">
        <v>500</v>
      </c>
    </row>
    <row r="374" spans="1:8" x14ac:dyDescent="0.4">
      <c r="A374" t="s">
        <v>380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4">
      <c r="A375" t="s">
        <v>381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4">
      <c r="A376" t="s">
        <v>382</v>
      </c>
      <c r="B376">
        <v>0</v>
      </c>
      <c r="C376">
        <v>510</v>
      </c>
      <c r="D376">
        <v>7</v>
      </c>
      <c r="E376">
        <v>1</v>
      </c>
      <c r="F376">
        <v>500</v>
      </c>
      <c r="G376">
        <v>516</v>
      </c>
      <c r="H376">
        <v>516</v>
      </c>
    </row>
    <row r="377" spans="1:8" x14ac:dyDescent="0.4">
      <c r="A377" t="s">
        <v>383</v>
      </c>
      <c r="B377">
        <v>0</v>
      </c>
      <c r="C377">
        <v>604</v>
      </c>
      <c r="D377">
        <v>7</v>
      </c>
      <c r="E377">
        <v>1</v>
      </c>
      <c r="F377">
        <v>594</v>
      </c>
      <c r="G377">
        <v>609</v>
      </c>
      <c r="H377">
        <v>609</v>
      </c>
    </row>
    <row r="378" spans="1:8" x14ac:dyDescent="0.4">
      <c r="A378" t="s">
        <v>384</v>
      </c>
      <c r="B378">
        <v>0</v>
      </c>
      <c r="C378">
        <v>656</v>
      </c>
      <c r="D378">
        <v>0</v>
      </c>
      <c r="E378">
        <v>0</v>
      </c>
      <c r="F378">
        <v>656</v>
      </c>
      <c r="G378">
        <v>656</v>
      </c>
      <c r="H378">
        <v>657</v>
      </c>
    </row>
    <row r="379" spans="1:8" x14ac:dyDescent="0.4">
      <c r="A379" t="s">
        <v>385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4">
      <c r="A380" t="s">
        <v>386</v>
      </c>
      <c r="B380">
        <v>0</v>
      </c>
      <c r="C380">
        <v>703</v>
      </c>
      <c r="D380">
        <v>0</v>
      </c>
      <c r="E380">
        <v>0</v>
      </c>
      <c r="F380">
        <v>703</v>
      </c>
      <c r="G380">
        <v>703</v>
      </c>
      <c r="H380">
        <v>703</v>
      </c>
    </row>
    <row r="381" spans="1:8" x14ac:dyDescent="0.4">
      <c r="A381" t="s">
        <v>387</v>
      </c>
      <c r="B381">
        <v>0</v>
      </c>
      <c r="C381">
        <v>604</v>
      </c>
      <c r="D381">
        <v>14</v>
      </c>
      <c r="E381">
        <v>2</v>
      </c>
      <c r="F381">
        <v>594</v>
      </c>
      <c r="G381">
        <v>594</v>
      </c>
      <c r="H381">
        <v>625</v>
      </c>
    </row>
    <row r="382" spans="1:8" x14ac:dyDescent="0.4">
      <c r="A382" t="s">
        <v>388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4">
      <c r="A383" t="s">
        <v>389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">
      <c r="A384" t="s">
        <v>390</v>
      </c>
      <c r="B384">
        <v>0</v>
      </c>
      <c r="C384">
        <v>516</v>
      </c>
      <c r="D384">
        <v>0</v>
      </c>
      <c r="E384">
        <v>0</v>
      </c>
      <c r="F384">
        <v>516</v>
      </c>
      <c r="G384">
        <v>516</v>
      </c>
      <c r="H384">
        <v>516</v>
      </c>
    </row>
    <row r="385" spans="1:8" x14ac:dyDescent="0.4">
      <c r="A385" t="s">
        <v>391</v>
      </c>
      <c r="B385">
        <v>0</v>
      </c>
      <c r="C385">
        <v>515</v>
      </c>
      <c r="D385">
        <v>0</v>
      </c>
      <c r="E385">
        <v>0</v>
      </c>
      <c r="F385">
        <v>515</v>
      </c>
      <c r="G385">
        <v>515</v>
      </c>
      <c r="H385">
        <v>516</v>
      </c>
    </row>
    <row r="386" spans="1:8" x14ac:dyDescent="0.4">
      <c r="A386" t="s">
        <v>392</v>
      </c>
      <c r="B386">
        <v>0</v>
      </c>
      <c r="C386">
        <v>599</v>
      </c>
      <c r="D386">
        <v>7</v>
      </c>
      <c r="E386">
        <v>1</v>
      </c>
      <c r="F386">
        <v>594</v>
      </c>
      <c r="G386">
        <v>594</v>
      </c>
      <c r="H386">
        <v>609</v>
      </c>
    </row>
    <row r="387" spans="1:8" x14ac:dyDescent="0.4">
      <c r="A387" t="s">
        <v>393</v>
      </c>
      <c r="B387">
        <v>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4">
      <c r="A388" t="s">
        <v>394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4">
      <c r="A389" t="s">
        <v>395</v>
      </c>
      <c r="B389">
        <v>0</v>
      </c>
      <c r="C389">
        <v>521</v>
      </c>
      <c r="D389">
        <v>7</v>
      </c>
      <c r="E389">
        <v>1</v>
      </c>
      <c r="F389">
        <v>516</v>
      </c>
      <c r="G389">
        <v>516</v>
      </c>
      <c r="H389">
        <v>531</v>
      </c>
    </row>
    <row r="390" spans="1:8" x14ac:dyDescent="0.4">
      <c r="A390" t="s">
        <v>397</v>
      </c>
      <c r="B390">
        <v>12</v>
      </c>
      <c r="C390">
        <v>5</v>
      </c>
      <c r="D390">
        <v>7</v>
      </c>
      <c r="E390">
        <v>140</v>
      </c>
      <c r="F390">
        <v>0</v>
      </c>
      <c r="G390">
        <v>0</v>
      </c>
      <c r="H390">
        <v>16</v>
      </c>
    </row>
    <row r="391" spans="1:8" x14ac:dyDescent="0.4">
      <c r="A391" t="s">
        <v>396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4">
      <c r="A392" t="s">
        <v>398</v>
      </c>
      <c r="B392">
        <v>4</v>
      </c>
      <c r="C392">
        <v>5</v>
      </c>
      <c r="D392">
        <v>7</v>
      </c>
      <c r="E392">
        <v>140</v>
      </c>
      <c r="F392">
        <v>0</v>
      </c>
      <c r="G392">
        <v>0</v>
      </c>
      <c r="H392">
        <v>15</v>
      </c>
    </row>
    <row r="393" spans="1:8" x14ac:dyDescent="0.4">
      <c r="A393" t="s">
        <v>399</v>
      </c>
      <c r="B393">
        <v>1</v>
      </c>
      <c r="C393">
        <v>5</v>
      </c>
      <c r="D393">
        <v>7</v>
      </c>
      <c r="E393">
        <v>140</v>
      </c>
      <c r="F393">
        <v>0</v>
      </c>
      <c r="G393">
        <v>0</v>
      </c>
      <c r="H393">
        <v>15</v>
      </c>
    </row>
    <row r="394" spans="1:8" x14ac:dyDescent="0.4">
      <c r="A394" t="s">
        <v>400</v>
      </c>
      <c r="B394">
        <v>0</v>
      </c>
      <c r="C394">
        <v>516</v>
      </c>
      <c r="D394">
        <v>0</v>
      </c>
      <c r="E394">
        <v>0</v>
      </c>
      <c r="F394">
        <v>516</v>
      </c>
      <c r="G394">
        <v>516</v>
      </c>
      <c r="H394">
        <v>516</v>
      </c>
    </row>
    <row r="395" spans="1:8" x14ac:dyDescent="0.4">
      <c r="A395" t="s">
        <v>401</v>
      </c>
      <c r="B395">
        <v>0</v>
      </c>
      <c r="C395">
        <v>526</v>
      </c>
      <c r="D395">
        <v>7</v>
      </c>
      <c r="E395">
        <v>1</v>
      </c>
      <c r="F395">
        <v>516</v>
      </c>
      <c r="G395">
        <v>531</v>
      </c>
      <c r="H395">
        <v>531</v>
      </c>
    </row>
    <row r="396" spans="1:8" x14ac:dyDescent="0.4">
      <c r="A396" t="s">
        <v>402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4">
      <c r="A397" t="s">
        <v>403</v>
      </c>
      <c r="B397">
        <v>0</v>
      </c>
      <c r="C397">
        <v>505</v>
      </c>
      <c r="D397">
        <v>7</v>
      </c>
      <c r="E397">
        <v>1</v>
      </c>
      <c r="F397">
        <v>500</v>
      </c>
      <c r="G397">
        <v>500</v>
      </c>
      <c r="H397">
        <v>516</v>
      </c>
    </row>
    <row r="398" spans="1:8" x14ac:dyDescent="0.4">
      <c r="A398" t="s">
        <v>404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4">
      <c r="A399" t="s">
        <v>405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">
      <c r="A400" t="s">
        <v>406</v>
      </c>
      <c r="B400">
        <v>0</v>
      </c>
      <c r="C400">
        <v>656</v>
      </c>
      <c r="D400">
        <v>0</v>
      </c>
      <c r="E400">
        <v>0</v>
      </c>
      <c r="F400">
        <v>656</v>
      </c>
      <c r="G400">
        <v>656</v>
      </c>
      <c r="H400">
        <v>656</v>
      </c>
    </row>
    <row r="401" spans="1:8" x14ac:dyDescent="0.4">
      <c r="A401" t="s">
        <v>407</v>
      </c>
      <c r="B401">
        <v>3</v>
      </c>
      <c r="C401">
        <v>5</v>
      </c>
      <c r="D401">
        <v>7</v>
      </c>
      <c r="E401">
        <v>140</v>
      </c>
      <c r="F401">
        <v>0</v>
      </c>
      <c r="G401">
        <v>0</v>
      </c>
      <c r="H401">
        <v>15</v>
      </c>
    </row>
    <row r="402" spans="1:8" x14ac:dyDescent="0.4">
      <c r="A402" t="s">
        <v>408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4">
      <c r="A403" t="s">
        <v>409</v>
      </c>
      <c r="B403">
        <v>0</v>
      </c>
      <c r="C403">
        <v>692</v>
      </c>
      <c r="D403">
        <v>7</v>
      </c>
      <c r="E403">
        <v>1</v>
      </c>
      <c r="F403">
        <v>687</v>
      </c>
      <c r="G403">
        <v>687</v>
      </c>
      <c r="H403">
        <v>703</v>
      </c>
    </row>
    <row r="404" spans="1:8" x14ac:dyDescent="0.4">
      <c r="A404" t="s">
        <v>410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4">
      <c r="A405" t="s">
        <v>411</v>
      </c>
      <c r="B405">
        <v>4</v>
      </c>
      <c r="C405">
        <v>541</v>
      </c>
      <c r="D405">
        <v>7</v>
      </c>
      <c r="E405">
        <v>1</v>
      </c>
      <c r="F405">
        <v>531</v>
      </c>
      <c r="G405">
        <v>546</v>
      </c>
      <c r="H405">
        <v>547</v>
      </c>
    </row>
    <row r="406" spans="1:8" x14ac:dyDescent="0.4">
      <c r="A406" t="s">
        <v>412</v>
      </c>
      <c r="B406">
        <v>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4">
      <c r="A407" t="s">
        <v>413</v>
      </c>
      <c r="B407">
        <v>2</v>
      </c>
      <c r="C407">
        <v>734</v>
      </c>
      <c r="D407">
        <v>0</v>
      </c>
      <c r="E407">
        <v>0</v>
      </c>
      <c r="F407">
        <v>734</v>
      </c>
      <c r="G407">
        <v>734</v>
      </c>
      <c r="H407">
        <v>734</v>
      </c>
    </row>
    <row r="408" spans="1:8" x14ac:dyDescent="0.4">
      <c r="A408" t="s">
        <v>414</v>
      </c>
      <c r="B408">
        <v>0</v>
      </c>
      <c r="C408">
        <v>640</v>
      </c>
      <c r="D408">
        <v>0</v>
      </c>
      <c r="E408">
        <v>0</v>
      </c>
      <c r="F408">
        <v>640</v>
      </c>
      <c r="G408">
        <v>641</v>
      </c>
      <c r="H408">
        <v>641</v>
      </c>
    </row>
    <row r="409" spans="1:8" x14ac:dyDescent="0.4">
      <c r="A409" t="s">
        <v>415</v>
      </c>
      <c r="B409">
        <v>3</v>
      </c>
      <c r="C409">
        <v>10</v>
      </c>
      <c r="D409">
        <v>7</v>
      </c>
      <c r="E409">
        <v>70</v>
      </c>
      <c r="F409">
        <v>0</v>
      </c>
      <c r="G409">
        <v>16</v>
      </c>
      <c r="H409">
        <v>16</v>
      </c>
    </row>
    <row r="410" spans="1:8" x14ac:dyDescent="0.4">
      <c r="A410" t="s">
        <v>416</v>
      </c>
      <c r="B410">
        <v>2</v>
      </c>
      <c r="C410">
        <v>531</v>
      </c>
      <c r="D410">
        <v>0</v>
      </c>
      <c r="E410">
        <v>0</v>
      </c>
      <c r="F410">
        <v>531</v>
      </c>
      <c r="G410">
        <v>531</v>
      </c>
      <c r="H410">
        <v>531</v>
      </c>
    </row>
    <row r="411" spans="1:8" x14ac:dyDescent="0.4">
      <c r="A411" t="s">
        <v>418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4">
      <c r="A412" t="s">
        <v>417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4">
      <c r="A413" t="s">
        <v>419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">
      <c r="A414" t="s">
        <v>420</v>
      </c>
      <c r="B414">
        <v>1</v>
      </c>
      <c r="C414">
        <v>515</v>
      </c>
      <c r="D414">
        <v>0</v>
      </c>
      <c r="E414">
        <v>0</v>
      </c>
      <c r="F414">
        <v>515</v>
      </c>
      <c r="G414">
        <v>516</v>
      </c>
      <c r="H414">
        <v>516</v>
      </c>
    </row>
    <row r="415" spans="1:8" x14ac:dyDescent="0.4">
      <c r="A415" t="s">
        <v>421</v>
      </c>
      <c r="B415">
        <v>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4">
      <c r="A416" t="s">
        <v>422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4">
      <c r="A417" t="s">
        <v>423</v>
      </c>
      <c r="B417">
        <v>0</v>
      </c>
      <c r="C417">
        <v>630</v>
      </c>
      <c r="D417">
        <v>7</v>
      </c>
      <c r="E417">
        <v>1</v>
      </c>
      <c r="F417">
        <v>625</v>
      </c>
      <c r="G417">
        <v>625</v>
      </c>
      <c r="H417">
        <v>640</v>
      </c>
    </row>
    <row r="418" spans="1:8" x14ac:dyDescent="0.4">
      <c r="A418" t="s">
        <v>424</v>
      </c>
      <c r="B418">
        <v>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4">
      <c r="A419" t="s">
        <v>426</v>
      </c>
      <c r="B419">
        <v>2</v>
      </c>
      <c r="C419">
        <v>505</v>
      </c>
      <c r="D419">
        <v>7</v>
      </c>
      <c r="E419">
        <v>1</v>
      </c>
      <c r="F419">
        <v>500</v>
      </c>
      <c r="G419">
        <v>500</v>
      </c>
      <c r="H419">
        <v>515</v>
      </c>
    </row>
    <row r="420" spans="1:8" x14ac:dyDescent="0.4">
      <c r="A420" t="s">
        <v>425</v>
      </c>
      <c r="B420">
        <v>0</v>
      </c>
      <c r="C420">
        <v>510</v>
      </c>
      <c r="D420">
        <v>7</v>
      </c>
      <c r="E420">
        <v>1</v>
      </c>
      <c r="F420">
        <v>500</v>
      </c>
      <c r="G420">
        <v>515</v>
      </c>
      <c r="H420">
        <v>515</v>
      </c>
    </row>
    <row r="421" spans="1:8" x14ac:dyDescent="0.4">
      <c r="A421" t="s">
        <v>427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4">
      <c r="A422" t="s">
        <v>428</v>
      </c>
      <c r="B422">
        <v>2</v>
      </c>
      <c r="C422">
        <v>682</v>
      </c>
      <c r="D422">
        <v>14</v>
      </c>
      <c r="E422">
        <v>2</v>
      </c>
      <c r="F422">
        <v>672</v>
      </c>
      <c r="G422">
        <v>672</v>
      </c>
      <c r="H422">
        <v>703</v>
      </c>
    </row>
    <row r="423" spans="1:8" x14ac:dyDescent="0.4">
      <c r="A423" t="s">
        <v>429</v>
      </c>
      <c r="B423">
        <v>1</v>
      </c>
      <c r="C423">
        <v>500</v>
      </c>
      <c r="D423">
        <v>0</v>
      </c>
      <c r="E423">
        <v>0</v>
      </c>
      <c r="F423">
        <v>500</v>
      </c>
      <c r="G423">
        <v>500</v>
      </c>
      <c r="H423">
        <v>500</v>
      </c>
    </row>
    <row r="424" spans="1:8" x14ac:dyDescent="0.4">
      <c r="A424" t="s">
        <v>430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4">
      <c r="A425" t="s">
        <v>431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">
      <c r="A426" t="s">
        <v>433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">
      <c r="A427" t="s">
        <v>432</v>
      </c>
      <c r="B427">
        <v>1</v>
      </c>
      <c r="C427">
        <v>10</v>
      </c>
      <c r="D427">
        <v>7</v>
      </c>
      <c r="E427">
        <v>70</v>
      </c>
      <c r="F427">
        <v>0</v>
      </c>
      <c r="G427">
        <v>15</v>
      </c>
      <c r="H427">
        <v>16</v>
      </c>
    </row>
    <row r="428" spans="1:8" x14ac:dyDescent="0.4">
      <c r="A428" t="s">
        <v>435</v>
      </c>
      <c r="B428">
        <v>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4">
      <c r="A429" t="s">
        <v>434</v>
      </c>
      <c r="B429">
        <v>5</v>
      </c>
      <c r="C429">
        <v>10</v>
      </c>
      <c r="D429">
        <v>7</v>
      </c>
      <c r="E429">
        <v>70</v>
      </c>
      <c r="F429">
        <v>0</v>
      </c>
      <c r="G429">
        <v>15</v>
      </c>
      <c r="H429">
        <v>16</v>
      </c>
    </row>
    <row r="430" spans="1:8" x14ac:dyDescent="0.4">
      <c r="A430" t="s">
        <v>436</v>
      </c>
      <c r="B430">
        <v>0</v>
      </c>
      <c r="C430">
        <v>510</v>
      </c>
      <c r="D430">
        <v>7</v>
      </c>
      <c r="E430">
        <v>1</v>
      </c>
      <c r="F430">
        <v>500</v>
      </c>
      <c r="G430">
        <v>515</v>
      </c>
      <c r="H430">
        <v>515</v>
      </c>
    </row>
    <row r="431" spans="1:8" x14ac:dyDescent="0.4">
      <c r="A431" t="s">
        <v>438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4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">
      <c r="A433" t="s">
        <v>439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4">
      <c r="A434" t="s">
        <v>440</v>
      </c>
      <c r="B434">
        <v>0</v>
      </c>
      <c r="C434">
        <v>510</v>
      </c>
      <c r="D434">
        <v>7</v>
      </c>
      <c r="E434">
        <v>1</v>
      </c>
      <c r="F434">
        <v>500</v>
      </c>
      <c r="G434">
        <v>516</v>
      </c>
      <c r="H434">
        <v>516</v>
      </c>
    </row>
    <row r="435" spans="1:8" x14ac:dyDescent="0.4">
      <c r="A435" t="s">
        <v>441</v>
      </c>
      <c r="B435">
        <v>1</v>
      </c>
      <c r="C435">
        <v>718</v>
      </c>
      <c r="D435">
        <v>0</v>
      </c>
      <c r="E435">
        <v>0</v>
      </c>
      <c r="F435">
        <v>718</v>
      </c>
      <c r="G435">
        <v>719</v>
      </c>
      <c r="H435">
        <v>719</v>
      </c>
    </row>
    <row r="436" spans="1:8" x14ac:dyDescent="0.4">
      <c r="A436" t="s">
        <v>442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4">
      <c r="A437" t="s">
        <v>443</v>
      </c>
      <c r="B437">
        <v>0</v>
      </c>
      <c r="C437">
        <v>656</v>
      </c>
      <c r="D437">
        <v>0</v>
      </c>
      <c r="E437">
        <v>0</v>
      </c>
      <c r="F437">
        <v>656</v>
      </c>
      <c r="G437">
        <v>656</v>
      </c>
      <c r="H437">
        <v>657</v>
      </c>
    </row>
    <row r="438" spans="1:8" x14ac:dyDescent="0.4">
      <c r="A438" t="s">
        <v>446</v>
      </c>
      <c r="B438">
        <v>0</v>
      </c>
      <c r="C438">
        <v>536</v>
      </c>
      <c r="D438">
        <v>7</v>
      </c>
      <c r="E438">
        <v>1</v>
      </c>
      <c r="F438">
        <v>531</v>
      </c>
      <c r="G438">
        <v>531</v>
      </c>
      <c r="H438">
        <v>546</v>
      </c>
    </row>
    <row r="439" spans="1:8" x14ac:dyDescent="0.4">
      <c r="A439" t="s">
        <v>444</v>
      </c>
      <c r="B439">
        <v>5</v>
      </c>
      <c r="C439">
        <v>5</v>
      </c>
      <c r="D439">
        <v>7</v>
      </c>
      <c r="E439">
        <v>140</v>
      </c>
      <c r="F439">
        <v>0</v>
      </c>
      <c r="G439">
        <v>0</v>
      </c>
      <c r="H439">
        <v>15</v>
      </c>
    </row>
    <row r="440" spans="1:8" x14ac:dyDescent="0.4">
      <c r="A440" t="s">
        <v>445</v>
      </c>
      <c r="B440">
        <v>1</v>
      </c>
      <c r="C440">
        <v>515</v>
      </c>
      <c r="D440">
        <v>0</v>
      </c>
      <c r="E440">
        <v>0</v>
      </c>
      <c r="F440">
        <v>515</v>
      </c>
      <c r="G440">
        <v>516</v>
      </c>
      <c r="H440">
        <v>516</v>
      </c>
    </row>
    <row r="441" spans="1:8" x14ac:dyDescent="0.4">
      <c r="A441" t="s">
        <v>447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4">
      <c r="A442" t="s">
        <v>448</v>
      </c>
      <c r="B442">
        <v>0</v>
      </c>
      <c r="C442">
        <v>650</v>
      </c>
      <c r="D442">
        <v>7</v>
      </c>
      <c r="E442">
        <v>1</v>
      </c>
      <c r="F442">
        <v>640</v>
      </c>
      <c r="G442">
        <v>656</v>
      </c>
      <c r="H442">
        <v>656</v>
      </c>
    </row>
    <row r="443" spans="1:8" x14ac:dyDescent="0.4">
      <c r="A443" t="s">
        <v>449</v>
      </c>
      <c r="B443">
        <v>0</v>
      </c>
      <c r="C443">
        <v>525</v>
      </c>
      <c r="D443">
        <v>7</v>
      </c>
      <c r="E443">
        <v>1</v>
      </c>
      <c r="F443">
        <v>515</v>
      </c>
      <c r="G443">
        <v>531</v>
      </c>
      <c r="H443">
        <v>531</v>
      </c>
    </row>
    <row r="444" spans="1:8" x14ac:dyDescent="0.4">
      <c r="A444" t="s">
        <v>450</v>
      </c>
      <c r="B444">
        <v>4</v>
      </c>
      <c r="C444">
        <v>10</v>
      </c>
      <c r="D444">
        <v>7</v>
      </c>
      <c r="E444">
        <v>70</v>
      </c>
      <c r="F444">
        <v>0</v>
      </c>
      <c r="G444">
        <v>16</v>
      </c>
      <c r="H444">
        <v>16</v>
      </c>
    </row>
    <row r="445" spans="1:8" x14ac:dyDescent="0.4">
      <c r="A445" t="s">
        <v>451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4">
      <c r="A446" t="s">
        <v>452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">
      <c r="A447" t="s">
        <v>453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">
      <c r="A448" t="s">
        <v>454</v>
      </c>
      <c r="B448">
        <v>0</v>
      </c>
      <c r="C448">
        <v>515</v>
      </c>
      <c r="D448">
        <v>12</v>
      </c>
      <c r="E448">
        <v>2</v>
      </c>
      <c r="F448">
        <v>500</v>
      </c>
      <c r="G448">
        <v>516</v>
      </c>
      <c r="H448">
        <v>531</v>
      </c>
    </row>
    <row r="449" spans="1:8" x14ac:dyDescent="0.4">
      <c r="A449" t="s">
        <v>455</v>
      </c>
      <c r="B449">
        <v>1</v>
      </c>
      <c r="C449">
        <v>505</v>
      </c>
      <c r="D449">
        <v>7</v>
      </c>
      <c r="E449">
        <v>1</v>
      </c>
      <c r="F449">
        <v>500</v>
      </c>
      <c r="G449">
        <v>500</v>
      </c>
      <c r="H449">
        <v>515</v>
      </c>
    </row>
    <row r="450" spans="1:8" x14ac:dyDescent="0.4">
      <c r="A450" t="s">
        <v>456</v>
      </c>
      <c r="B450">
        <v>1</v>
      </c>
      <c r="C450">
        <v>525</v>
      </c>
      <c r="D450">
        <v>7</v>
      </c>
      <c r="E450">
        <v>1</v>
      </c>
      <c r="F450">
        <v>515</v>
      </c>
      <c r="G450">
        <v>531</v>
      </c>
      <c r="H450">
        <v>531</v>
      </c>
    </row>
    <row r="451" spans="1:8" x14ac:dyDescent="0.4">
      <c r="A451" t="s">
        <v>457</v>
      </c>
      <c r="B451">
        <v>0</v>
      </c>
      <c r="C451">
        <v>676</v>
      </c>
      <c r="D451">
        <v>7</v>
      </c>
      <c r="E451">
        <v>1</v>
      </c>
      <c r="F451">
        <v>671</v>
      </c>
      <c r="G451">
        <v>672</v>
      </c>
      <c r="H451">
        <v>687</v>
      </c>
    </row>
    <row r="452" spans="1:8" x14ac:dyDescent="0.4">
      <c r="A452" t="s">
        <v>458</v>
      </c>
      <c r="B452">
        <v>0</v>
      </c>
      <c r="C452">
        <v>516</v>
      </c>
      <c r="D452">
        <v>0</v>
      </c>
      <c r="E452">
        <v>0</v>
      </c>
      <c r="F452">
        <v>516</v>
      </c>
      <c r="G452">
        <v>516</v>
      </c>
      <c r="H452">
        <v>516</v>
      </c>
    </row>
    <row r="453" spans="1:8" x14ac:dyDescent="0.4">
      <c r="A453" t="s">
        <v>459</v>
      </c>
      <c r="B453">
        <v>0</v>
      </c>
      <c r="C453">
        <v>510</v>
      </c>
      <c r="D453">
        <v>7</v>
      </c>
      <c r="E453">
        <v>1</v>
      </c>
      <c r="F453">
        <v>500</v>
      </c>
      <c r="G453">
        <v>516</v>
      </c>
      <c r="H453">
        <v>516</v>
      </c>
    </row>
    <row r="454" spans="1:8" x14ac:dyDescent="0.4">
      <c r="A454" t="s">
        <v>460</v>
      </c>
      <c r="B454">
        <v>0</v>
      </c>
      <c r="C454">
        <v>593</v>
      </c>
      <c r="D454">
        <v>12</v>
      </c>
      <c r="E454">
        <v>2</v>
      </c>
      <c r="F454">
        <v>578</v>
      </c>
      <c r="G454">
        <v>594</v>
      </c>
      <c r="H454">
        <v>609</v>
      </c>
    </row>
    <row r="455" spans="1:8" x14ac:dyDescent="0.4">
      <c r="A455" t="s">
        <v>461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4">
      <c r="A456" t="s">
        <v>462</v>
      </c>
      <c r="B456">
        <v>1</v>
      </c>
      <c r="C456">
        <v>698</v>
      </c>
      <c r="D456">
        <v>7</v>
      </c>
      <c r="E456">
        <v>1</v>
      </c>
      <c r="F456">
        <v>688</v>
      </c>
      <c r="G456">
        <v>703</v>
      </c>
      <c r="H456">
        <v>703</v>
      </c>
    </row>
    <row r="457" spans="1:8" x14ac:dyDescent="0.4">
      <c r="A457" t="s">
        <v>463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4">
      <c r="A458" t="s">
        <v>464</v>
      </c>
      <c r="B458">
        <v>1</v>
      </c>
      <c r="C458">
        <v>515</v>
      </c>
      <c r="D458">
        <v>0</v>
      </c>
      <c r="E458">
        <v>0</v>
      </c>
      <c r="F458">
        <v>515</v>
      </c>
      <c r="G458">
        <v>515</v>
      </c>
      <c r="H458">
        <v>516</v>
      </c>
    </row>
    <row r="459" spans="1:8" x14ac:dyDescent="0.4">
      <c r="A459" t="s">
        <v>465</v>
      </c>
      <c r="B459">
        <v>5</v>
      </c>
      <c r="C459">
        <v>521</v>
      </c>
      <c r="D459">
        <v>7</v>
      </c>
      <c r="E459">
        <v>1</v>
      </c>
      <c r="F459">
        <v>516</v>
      </c>
      <c r="G459">
        <v>516</v>
      </c>
      <c r="H459">
        <v>531</v>
      </c>
    </row>
    <row r="460" spans="1:8" x14ac:dyDescent="0.4">
      <c r="A460" t="s">
        <v>466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4">
      <c r="A461" t="s">
        <v>467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4">
      <c r="A462" t="s">
        <v>468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4">
      <c r="A463" t="s">
        <v>469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">
      <c r="A464" t="s">
        <v>470</v>
      </c>
      <c r="B464">
        <v>0</v>
      </c>
      <c r="C464">
        <v>500</v>
      </c>
      <c r="D464">
        <v>0</v>
      </c>
      <c r="E464">
        <v>0</v>
      </c>
      <c r="F464">
        <v>500</v>
      </c>
      <c r="G464">
        <v>500</v>
      </c>
      <c r="H464">
        <v>500</v>
      </c>
    </row>
    <row r="465" spans="1:8" x14ac:dyDescent="0.4">
      <c r="A465" t="s">
        <v>471</v>
      </c>
      <c r="B465">
        <v>0</v>
      </c>
      <c r="C465">
        <v>505</v>
      </c>
      <c r="D465">
        <v>7</v>
      </c>
      <c r="E465">
        <v>1</v>
      </c>
      <c r="F465">
        <v>499</v>
      </c>
      <c r="G465">
        <v>500</v>
      </c>
      <c r="H465">
        <v>516</v>
      </c>
    </row>
    <row r="466" spans="1:8" x14ac:dyDescent="0.4">
      <c r="A466" t="s">
        <v>472</v>
      </c>
      <c r="B466">
        <v>0</v>
      </c>
      <c r="C466">
        <v>515</v>
      </c>
      <c r="D466">
        <v>0</v>
      </c>
      <c r="E466">
        <v>0</v>
      </c>
      <c r="F466">
        <v>515</v>
      </c>
      <c r="G466">
        <v>515</v>
      </c>
      <c r="H466">
        <v>516</v>
      </c>
    </row>
    <row r="467" spans="1:8" x14ac:dyDescent="0.4">
      <c r="A467" t="s">
        <v>473</v>
      </c>
      <c r="B467">
        <v>0</v>
      </c>
      <c r="C467">
        <v>578</v>
      </c>
      <c r="D467">
        <v>0</v>
      </c>
      <c r="E467">
        <v>0</v>
      </c>
      <c r="F467">
        <v>578</v>
      </c>
      <c r="G467">
        <v>578</v>
      </c>
      <c r="H467">
        <v>578</v>
      </c>
    </row>
    <row r="468" spans="1:8" x14ac:dyDescent="0.4">
      <c r="A468" t="s">
        <v>474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4">
      <c r="A469" t="s">
        <v>475</v>
      </c>
      <c r="B469">
        <v>1</v>
      </c>
      <c r="C469">
        <v>5536</v>
      </c>
      <c r="D469">
        <v>7</v>
      </c>
      <c r="E469">
        <v>0</v>
      </c>
      <c r="F469">
        <v>5531</v>
      </c>
      <c r="G469">
        <v>5531</v>
      </c>
      <c r="H469">
        <v>5547</v>
      </c>
    </row>
    <row r="470" spans="1:8" x14ac:dyDescent="0.4">
      <c r="A470" t="s">
        <v>476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4">
      <c r="A471" t="s">
        <v>477</v>
      </c>
      <c r="B471">
        <v>0</v>
      </c>
      <c r="C471">
        <v>515</v>
      </c>
      <c r="D471">
        <v>0</v>
      </c>
      <c r="E471">
        <v>0</v>
      </c>
      <c r="F471">
        <v>515</v>
      </c>
      <c r="G471">
        <v>516</v>
      </c>
      <c r="H471">
        <v>516</v>
      </c>
    </row>
    <row r="472" spans="1:8" x14ac:dyDescent="0.4">
      <c r="A472" t="s">
        <v>478</v>
      </c>
      <c r="B472">
        <v>0</v>
      </c>
      <c r="C472">
        <v>526</v>
      </c>
      <c r="D472">
        <v>7</v>
      </c>
      <c r="E472">
        <v>1</v>
      </c>
      <c r="F472">
        <v>515</v>
      </c>
      <c r="G472">
        <v>531</v>
      </c>
      <c r="H472">
        <v>532</v>
      </c>
    </row>
    <row r="473" spans="1:8" x14ac:dyDescent="0.4">
      <c r="A473" t="s">
        <v>479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4">
      <c r="A474" t="s">
        <v>480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">
      <c r="A475" t="s">
        <v>481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">
      <c r="A476" t="s">
        <v>482</v>
      </c>
      <c r="B476">
        <v>1</v>
      </c>
      <c r="C476">
        <v>510</v>
      </c>
      <c r="D476">
        <v>7</v>
      </c>
      <c r="E476">
        <v>1</v>
      </c>
      <c r="F476">
        <v>500</v>
      </c>
      <c r="G476">
        <v>516</v>
      </c>
      <c r="H476">
        <v>516</v>
      </c>
    </row>
    <row r="477" spans="1:8" x14ac:dyDescent="0.4">
      <c r="A477" t="s">
        <v>483</v>
      </c>
      <c r="B477">
        <v>2</v>
      </c>
      <c r="C477">
        <v>5</v>
      </c>
      <c r="D477">
        <v>7</v>
      </c>
      <c r="E477">
        <v>140</v>
      </c>
      <c r="F477">
        <v>0</v>
      </c>
      <c r="G477">
        <v>0</v>
      </c>
      <c r="H477">
        <v>16</v>
      </c>
    </row>
    <row r="478" spans="1:8" x14ac:dyDescent="0.4">
      <c r="A478" t="s">
        <v>484</v>
      </c>
      <c r="B478">
        <v>0</v>
      </c>
      <c r="C478">
        <v>494</v>
      </c>
      <c r="D478">
        <v>7</v>
      </c>
      <c r="E478">
        <v>1</v>
      </c>
      <c r="F478">
        <v>484</v>
      </c>
      <c r="G478">
        <v>500</v>
      </c>
      <c r="H478">
        <v>500</v>
      </c>
    </row>
    <row r="479" spans="1:8" x14ac:dyDescent="0.4">
      <c r="A479" t="s">
        <v>485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4">
      <c r="A480" t="s">
        <v>486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">
      <c r="A481" t="s">
        <v>487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4">
      <c r="A482" t="s">
        <v>488</v>
      </c>
      <c r="B482">
        <v>1</v>
      </c>
      <c r="C482">
        <v>5</v>
      </c>
      <c r="D482">
        <v>7</v>
      </c>
      <c r="E482">
        <v>140</v>
      </c>
      <c r="F482">
        <v>0</v>
      </c>
      <c r="G482">
        <v>0</v>
      </c>
      <c r="H482">
        <v>16</v>
      </c>
    </row>
    <row r="483" spans="1:8" x14ac:dyDescent="0.4">
      <c r="A483" t="s">
        <v>489</v>
      </c>
      <c r="B483">
        <v>1</v>
      </c>
      <c r="C483">
        <v>536</v>
      </c>
      <c r="D483">
        <v>7</v>
      </c>
      <c r="E483">
        <v>1</v>
      </c>
      <c r="F483">
        <v>531</v>
      </c>
      <c r="G483">
        <v>531</v>
      </c>
      <c r="H483">
        <v>547</v>
      </c>
    </row>
    <row r="484" spans="1:8" x14ac:dyDescent="0.4">
      <c r="A484" t="s">
        <v>490</v>
      </c>
      <c r="B484">
        <v>0</v>
      </c>
      <c r="C484">
        <v>505</v>
      </c>
      <c r="D484">
        <v>7</v>
      </c>
      <c r="E484">
        <v>1</v>
      </c>
      <c r="F484">
        <v>500</v>
      </c>
      <c r="G484">
        <v>500</v>
      </c>
      <c r="H484">
        <v>515</v>
      </c>
    </row>
    <row r="485" spans="1:8" x14ac:dyDescent="0.4">
      <c r="A485" t="s">
        <v>491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4">
      <c r="A486" t="s">
        <v>492</v>
      </c>
      <c r="B486">
        <v>0</v>
      </c>
      <c r="C486">
        <v>536</v>
      </c>
      <c r="D486">
        <v>7</v>
      </c>
      <c r="E486">
        <v>1</v>
      </c>
      <c r="F486">
        <v>531</v>
      </c>
      <c r="G486">
        <v>532</v>
      </c>
      <c r="H486">
        <v>547</v>
      </c>
    </row>
    <row r="487" spans="1:8" x14ac:dyDescent="0.4">
      <c r="A487" t="s">
        <v>493</v>
      </c>
      <c r="B487">
        <v>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4">
      <c r="A488" t="s">
        <v>494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4">
      <c r="A489" t="s">
        <v>495</v>
      </c>
      <c r="B489">
        <v>4</v>
      </c>
      <c r="C489">
        <v>5</v>
      </c>
      <c r="D489">
        <v>7</v>
      </c>
      <c r="E489">
        <v>140</v>
      </c>
      <c r="F489">
        <v>0</v>
      </c>
      <c r="G489">
        <v>0</v>
      </c>
      <c r="H489">
        <v>15</v>
      </c>
    </row>
    <row r="490" spans="1:8" x14ac:dyDescent="0.4">
      <c r="A490" t="s">
        <v>496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4">
      <c r="A491" t="s">
        <v>497</v>
      </c>
      <c r="B491">
        <v>3</v>
      </c>
      <c r="C491">
        <v>833</v>
      </c>
      <c r="D491">
        <v>7</v>
      </c>
      <c r="E491">
        <v>0</v>
      </c>
      <c r="F491">
        <v>828</v>
      </c>
      <c r="G491">
        <v>828</v>
      </c>
      <c r="H491">
        <v>843</v>
      </c>
    </row>
    <row r="492" spans="1:8" x14ac:dyDescent="0.4">
      <c r="A492" t="s">
        <v>498</v>
      </c>
      <c r="B492">
        <v>1</v>
      </c>
      <c r="C492">
        <v>505</v>
      </c>
      <c r="D492">
        <v>7</v>
      </c>
      <c r="E492">
        <v>1</v>
      </c>
      <c r="F492">
        <v>500</v>
      </c>
      <c r="G492">
        <v>500</v>
      </c>
      <c r="H492">
        <v>516</v>
      </c>
    </row>
    <row r="493" spans="1:8" x14ac:dyDescent="0.4">
      <c r="A493" t="s">
        <v>499</v>
      </c>
      <c r="B493">
        <v>0</v>
      </c>
      <c r="C493">
        <v>625</v>
      </c>
      <c r="D493">
        <v>0</v>
      </c>
      <c r="E493">
        <v>0</v>
      </c>
      <c r="F493">
        <v>625</v>
      </c>
      <c r="G493">
        <v>625</v>
      </c>
      <c r="H493">
        <v>625</v>
      </c>
    </row>
    <row r="494" spans="1:8" x14ac:dyDescent="0.4">
      <c r="A494" t="s">
        <v>500</v>
      </c>
      <c r="B494">
        <v>1</v>
      </c>
      <c r="C494">
        <v>557</v>
      </c>
      <c r="D494">
        <v>7</v>
      </c>
      <c r="E494">
        <v>1</v>
      </c>
      <c r="F494">
        <v>547</v>
      </c>
      <c r="G494">
        <v>562</v>
      </c>
      <c r="H494">
        <v>562</v>
      </c>
    </row>
    <row r="495" spans="1:8" x14ac:dyDescent="0.4">
      <c r="A495" t="s">
        <v>501</v>
      </c>
      <c r="B495">
        <v>0</v>
      </c>
      <c r="C495">
        <v>520</v>
      </c>
      <c r="D495">
        <v>7</v>
      </c>
      <c r="E495">
        <v>1</v>
      </c>
      <c r="F495">
        <v>515</v>
      </c>
      <c r="G495">
        <v>515</v>
      </c>
      <c r="H495">
        <v>531</v>
      </c>
    </row>
    <row r="496" spans="1:8" x14ac:dyDescent="0.4">
      <c r="A496" t="s">
        <v>502</v>
      </c>
      <c r="B496">
        <v>1</v>
      </c>
      <c r="C496">
        <v>521</v>
      </c>
      <c r="D496">
        <v>7</v>
      </c>
      <c r="E496">
        <v>1</v>
      </c>
      <c r="F496">
        <v>516</v>
      </c>
      <c r="G496">
        <v>516</v>
      </c>
      <c r="H496">
        <v>531</v>
      </c>
    </row>
    <row r="497" spans="1:8" x14ac:dyDescent="0.4">
      <c r="A497" t="s">
        <v>503</v>
      </c>
      <c r="B497">
        <v>1</v>
      </c>
      <c r="C497">
        <v>572</v>
      </c>
      <c r="D497">
        <v>7</v>
      </c>
      <c r="E497">
        <v>1</v>
      </c>
      <c r="F497">
        <v>562</v>
      </c>
      <c r="G497">
        <v>578</v>
      </c>
      <c r="H497">
        <v>578</v>
      </c>
    </row>
    <row r="498" spans="1:8" x14ac:dyDescent="0.4">
      <c r="A498" t="s">
        <v>504</v>
      </c>
      <c r="B498">
        <v>0</v>
      </c>
      <c r="C498">
        <v>671</v>
      </c>
      <c r="D498">
        <v>0</v>
      </c>
      <c r="E498">
        <v>0</v>
      </c>
      <c r="F498">
        <v>671</v>
      </c>
      <c r="G498">
        <v>672</v>
      </c>
      <c r="H498">
        <v>672</v>
      </c>
    </row>
    <row r="499" spans="1:8" x14ac:dyDescent="0.4">
      <c r="A499" t="s">
        <v>505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4">
      <c r="A500" t="s">
        <v>506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">
      <c r="A501" t="s">
        <v>507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">
      <c r="A502" t="s">
        <v>508</v>
      </c>
      <c r="B502">
        <v>1</v>
      </c>
      <c r="C502">
        <v>5</v>
      </c>
      <c r="D502">
        <v>7</v>
      </c>
      <c r="E502">
        <v>140</v>
      </c>
      <c r="F502">
        <v>0</v>
      </c>
      <c r="G502">
        <v>0</v>
      </c>
      <c r="H502">
        <v>16</v>
      </c>
    </row>
    <row r="503" spans="1:8" x14ac:dyDescent="0.4">
      <c r="A503" t="s">
        <v>509</v>
      </c>
      <c r="B503">
        <v>0</v>
      </c>
      <c r="C503">
        <v>531</v>
      </c>
      <c r="D503">
        <v>0</v>
      </c>
      <c r="E503">
        <v>0</v>
      </c>
      <c r="F503">
        <v>531</v>
      </c>
      <c r="G503">
        <v>531</v>
      </c>
      <c r="H503">
        <v>532</v>
      </c>
    </row>
    <row r="504" spans="1:8" x14ac:dyDescent="0.4">
      <c r="A504" t="s">
        <v>510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4">
      <c r="A505" t="s">
        <v>511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">
      <c r="A506" t="s">
        <v>512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">
      <c r="A507" t="s">
        <v>513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">
      <c r="A508" t="s">
        <v>514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4">
      <c r="A509" t="s">
        <v>515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4">
      <c r="A510" t="s">
        <v>516</v>
      </c>
      <c r="B510">
        <v>2</v>
      </c>
      <c r="C510">
        <v>505</v>
      </c>
      <c r="D510">
        <v>7</v>
      </c>
      <c r="E510">
        <v>1</v>
      </c>
      <c r="F510">
        <v>500</v>
      </c>
      <c r="G510">
        <v>500</v>
      </c>
      <c r="H510">
        <v>516</v>
      </c>
    </row>
    <row r="511" spans="1:8" x14ac:dyDescent="0.4">
      <c r="A511" t="s">
        <v>517</v>
      </c>
      <c r="B511">
        <v>0</v>
      </c>
      <c r="C511">
        <v>594</v>
      </c>
      <c r="D511">
        <v>0</v>
      </c>
      <c r="E511">
        <v>0</v>
      </c>
      <c r="F511">
        <v>594</v>
      </c>
      <c r="G511">
        <v>594</v>
      </c>
      <c r="H511">
        <v>594</v>
      </c>
    </row>
    <row r="512" spans="1:8" x14ac:dyDescent="0.4">
      <c r="A512" t="s">
        <v>518</v>
      </c>
      <c r="B512">
        <v>0</v>
      </c>
      <c r="C512">
        <v>510</v>
      </c>
      <c r="D512">
        <v>7</v>
      </c>
      <c r="E512">
        <v>1</v>
      </c>
      <c r="F512">
        <v>500</v>
      </c>
      <c r="G512">
        <v>515</v>
      </c>
      <c r="H512">
        <v>515</v>
      </c>
    </row>
    <row r="513" spans="1:8" x14ac:dyDescent="0.4">
      <c r="A513" t="s">
        <v>519</v>
      </c>
      <c r="B513">
        <v>0</v>
      </c>
      <c r="C513">
        <v>541</v>
      </c>
      <c r="D513">
        <v>7</v>
      </c>
      <c r="E513">
        <v>1</v>
      </c>
      <c r="F513">
        <v>531</v>
      </c>
      <c r="G513">
        <v>546</v>
      </c>
      <c r="H513">
        <v>547</v>
      </c>
    </row>
    <row r="514" spans="1:8" x14ac:dyDescent="0.4">
      <c r="A514" t="s">
        <v>520</v>
      </c>
      <c r="B514">
        <v>0</v>
      </c>
      <c r="C514">
        <v>515</v>
      </c>
      <c r="D514">
        <v>12</v>
      </c>
      <c r="E514">
        <v>2</v>
      </c>
      <c r="F514">
        <v>500</v>
      </c>
      <c r="G514">
        <v>516</v>
      </c>
      <c r="H514">
        <v>531</v>
      </c>
    </row>
    <row r="515" spans="1:8" x14ac:dyDescent="0.4">
      <c r="A515" t="s">
        <v>521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4">
      <c r="A516" t="s">
        <v>522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4">
      <c r="A517" t="s">
        <v>523</v>
      </c>
      <c r="B517">
        <v>0</v>
      </c>
      <c r="C517">
        <v>515</v>
      </c>
      <c r="D517">
        <v>12</v>
      </c>
      <c r="E517">
        <v>2</v>
      </c>
      <c r="F517">
        <v>500</v>
      </c>
      <c r="G517">
        <v>515</v>
      </c>
      <c r="H517">
        <v>531</v>
      </c>
    </row>
    <row r="518" spans="1:8" x14ac:dyDescent="0.4">
      <c r="A518" t="s">
        <v>524</v>
      </c>
      <c r="B518">
        <v>10</v>
      </c>
      <c r="C518">
        <v>5</v>
      </c>
      <c r="D518">
        <v>7</v>
      </c>
      <c r="E518">
        <v>140</v>
      </c>
      <c r="F518">
        <v>0</v>
      </c>
      <c r="G518">
        <v>0</v>
      </c>
      <c r="H518">
        <v>15</v>
      </c>
    </row>
    <row r="519" spans="1:8" x14ac:dyDescent="0.4">
      <c r="A519" t="s">
        <v>525</v>
      </c>
      <c r="B519">
        <v>1</v>
      </c>
      <c r="C519">
        <v>536</v>
      </c>
      <c r="D519">
        <v>7</v>
      </c>
      <c r="E519">
        <v>1</v>
      </c>
      <c r="F519">
        <v>531</v>
      </c>
      <c r="G519">
        <v>532</v>
      </c>
      <c r="H519">
        <v>547</v>
      </c>
    </row>
    <row r="520" spans="1:8" x14ac:dyDescent="0.4">
      <c r="A520" t="s">
        <v>526</v>
      </c>
      <c r="B520">
        <v>1</v>
      </c>
      <c r="C520">
        <v>510</v>
      </c>
      <c r="D520">
        <v>7</v>
      </c>
      <c r="E520">
        <v>1</v>
      </c>
      <c r="F520">
        <v>500</v>
      </c>
      <c r="G520">
        <v>516</v>
      </c>
      <c r="H520">
        <v>516</v>
      </c>
    </row>
    <row r="521" spans="1:8" x14ac:dyDescent="0.4">
      <c r="A521" t="s">
        <v>527</v>
      </c>
      <c r="B521">
        <v>1</v>
      </c>
      <c r="C521">
        <v>859</v>
      </c>
      <c r="D521">
        <v>13</v>
      </c>
      <c r="E521">
        <v>1</v>
      </c>
      <c r="F521">
        <v>843</v>
      </c>
      <c r="G521">
        <v>859</v>
      </c>
      <c r="H521">
        <v>875</v>
      </c>
    </row>
    <row r="522" spans="1:8" x14ac:dyDescent="0.4">
      <c r="A522" t="s">
        <v>528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4">
      <c r="A523" t="s">
        <v>529</v>
      </c>
      <c r="B523">
        <v>0</v>
      </c>
      <c r="C523">
        <v>531</v>
      </c>
      <c r="D523">
        <v>0</v>
      </c>
      <c r="E523">
        <v>0</v>
      </c>
      <c r="F523">
        <v>531</v>
      </c>
      <c r="G523">
        <v>531</v>
      </c>
      <c r="H523">
        <v>531</v>
      </c>
    </row>
    <row r="524" spans="1:8" x14ac:dyDescent="0.4">
      <c r="A524" t="s">
        <v>530</v>
      </c>
      <c r="B524">
        <v>1</v>
      </c>
      <c r="C524">
        <v>520</v>
      </c>
      <c r="D524">
        <v>7</v>
      </c>
      <c r="E524">
        <v>1</v>
      </c>
      <c r="F524">
        <v>515</v>
      </c>
      <c r="G524">
        <v>516</v>
      </c>
      <c r="H524">
        <v>531</v>
      </c>
    </row>
    <row r="525" spans="1:8" x14ac:dyDescent="0.4">
      <c r="A525" t="s">
        <v>531</v>
      </c>
      <c r="B525">
        <v>1</v>
      </c>
      <c r="C525">
        <v>510</v>
      </c>
      <c r="D525">
        <v>7</v>
      </c>
      <c r="E525">
        <v>1</v>
      </c>
      <c r="F525">
        <v>500</v>
      </c>
      <c r="G525">
        <v>516</v>
      </c>
      <c r="H525">
        <v>516</v>
      </c>
    </row>
    <row r="526" spans="1:8" x14ac:dyDescent="0.4">
      <c r="A526" t="s">
        <v>532</v>
      </c>
      <c r="B526">
        <v>0</v>
      </c>
      <c r="C526">
        <v>614</v>
      </c>
      <c r="D526">
        <v>7</v>
      </c>
      <c r="E526">
        <v>1</v>
      </c>
      <c r="F526">
        <v>609</v>
      </c>
      <c r="G526">
        <v>609</v>
      </c>
      <c r="H526">
        <v>624</v>
      </c>
    </row>
    <row r="527" spans="1:8" x14ac:dyDescent="0.4">
      <c r="A527" t="s">
        <v>533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4">
      <c r="A528" t="s">
        <v>534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">
      <c r="A529" t="s">
        <v>535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4">
      <c r="A530" t="s">
        <v>536</v>
      </c>
      <c r="B530">
        <v>0</v>
      </c>
      <c r="C530">
        <v>510</v>
      </c>
      <c r="D530">
        <v>14</v>
      </c>
      <c r="E530">
        <v>2</v>
      </c>
      <c r="F530">
        <v>500</v>
      </c>
      <c r="G530">
        <v>500</v>
      </c>
      <c r="H530">
        <v>531</v>
      </c>
    </row>
    <row r="531" spans="1:8" x14ac:dyDescent="0.4">
      <c r="A531" t="s">
        <v>537</v>
      </c>
      <c r="B531">
        <v>0</v>
      </c>
      <c r="C531">
        <v>510</v>
      </c>
      <c r="D531">
        <v>14</v>
      </c>
      <c r="E531">
        <v>2</v>
      </c>
      <c r="F531">
        <v>500</v>
      </c>
      <c r="G531">
        <v>500</v>
      </c>
      <c r="H531">
        <v>531</v>
      </c>
    </row>
    <row r="532" spans="1:8" x14ac:dyDescent="0.4">
      <c r="A532" t="s">
        <v>538</v>
      </c>
      <c r="B532">
        <v>1</v>
      </c>
      <c r="C532">
        <v>5</v>
      </c>
      <c r="D532">
        <v>7</v>
      </c>
      <c r="E532">
        <v>140</v>
      </c>
      <c r="F532">
        <v>0</v>
      </c>
      <c r="G532">
        <v>0</v>
      </c>
      <c r="H532">
        <v>15</v>
      </c>
    </row>
    <row r="533" spans="1:8" x14ac:dyDescent="0.4">
      <c r="A533" t="s">
        <v>539</v>
      </c>
      <c r="B533">
        <v>0</v>
      </c>
      <c r="C533">
        <v>515</v>
      </c>
      <c r="D533">
        <v>12</v>
      </c>
      <c r="E533">
        <v>2</v>
      </c>
      <c r="F533">
        <v>500</v>
      </c>
      <c r="G533">
        <v>515</v>
      </c>
      <c r="H533">
        <v>531</v>
      </c>
    </row>
    <row r="534" spans="1:8" x14ac:dyDescent="0.4">
      <c r="A534" t="s">
        <v>540</v>
      </c>
      <c r="B534">
        <v>0</v>
      </c>
      <c r="C534">
        <v>510</v>
      </c>
      <c r="D534">
        <v>7</v>
      </c>
      <c r="E534">
        <v>1</v>
      </c>
      <c r="F534">
        <v>500</v>
      </c>
      <c r="G534">
        <v>515</v>
      </c>
      <c r="H534">
        <v>516</v>
      </c>
    </row>
    <row r="535" spans="1:8" x14ac:dyDescent="0.4">
      <c r="A535" t="s">
        <v>541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4">
      <c r="A536" t="s">
        <v>542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">
      <c r="A537" t="s">
        <v>543</v>
      </c>
      <c r="B537">
        <v>0</v>
      </c>
      <c r="C537">
        <v>593</v>
      </c>
      <c r="D537">
        <v>12</v>
      </c>
      <c r="E537">
        <v>2</v>
      </c>
      <c r="F537">
        <v>578</v>
      </c>
      <c r="G537">
        <v>593</v>
      </c>
      <c r="H537">
        <v>609</v>
      </c>
    </row>
    <row r="538" spans="1:8" x14ac:dyDescent="0.4">
      <c r="A538" t="s">
        <v>544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4">
      <c r="A539" t="s">
        <v>545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">
      <c r="A540" t="s">
        <v>546</v>
      </c>
      <c r="B540">
        <v>2</v>
      </c>
      <c r="C540">
        <v>505</v>
      </c>
      <c r="D540">
        <v>7</v>
      </c>
      <c r="E540">
        <v>1</v>
      </c>
      <c r="F540">
        <v>500</v>
      </c>
      <c r="G540">
        <v>500</v>
      </c>
      <c r="H540">
        <v>515</v>
      </c>
    </row>
    <row r="541" spans="1:8" x14ac:dyDescent="0.4">
      <c r="A541" t="s">
        <v>547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4">
      <c r="A542" t="s">
        <v>548</v>
      </c>
      <c r="B542">
        <v>0</v>
      </c>
      <c r="C542">
        <v>521</v>
      </c>
      <c r="D542">
        <v>7</v>
      </c>
      <c r="E542">
        <v>1</v>
      </c>
      <c r="F542">
        <v>516</v>
      </c>
      <c r="G542">
        <v>516</v>
      </c>
      <c r="H542">
        <v>531</v>
      </c>
    </row>
    <row r="543" spans="1:8" x14ac:dyDescent="0.4">
      <c r="A543" t="s">
        <v>549</v>
      </c>
      <c r="B543">
        <v>6</v>
      </c>
      <c r="C543">
        <v>677</v>
      </c>
      <c r="D543">
        <v>19</v>
      </c>
      <c r="E543">
        <v>2</v>
      </c>
      <c r="F543">
        <v>657</v>
      </c>
      <c r="G543">
        <v>672</v>
      </c>
      <c r="H543">
        <v>703</v>
      </c>
    </row>
    <row r="544" spans="1:8" x14ac:dyDescent="0.4">
      <c r="A544" t="s">
        <v>550</v>
      </c>
      <c r="B544">
        <v>2</v>
      </c>
      <c r="C544">
        <v>526</v>
      </c>
      <c r="D544">
        <v>14</v>
      </c>
      <c r="E544">
        <v>2</v>
      </c>
      <c r="F544">
        <v>516</v>
      </c>
      <c r="G544">
        <v>516</v>
      </c>
      <c r="H544">
        <v>547</v>
      </c>
    </row>
    <row r="545" spans="1:8" x14ac:dyDescent="0.4">
      <c r="A545" t="s">
        <v>551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4">
      <c r="A546" t="s">
        <v>552</v>
      </c>
      <c r="B546">
        <v>4</v>
      </c>
      <c r="C546">
        <v>604</v>
      </c>
      <c r="D546">
        <v>7</v>
      </c>
      <c r="E546">
        <v>1</v>
      </c>
      <c r="F546">
        <v>593</v>
      </c>
      <c r="G546">
        <v>609</v>
      </c>
      <c r="H546">
        <v>610</v>
      </c>
    </row>
    <row r="547" spans="1:8" x14ac:dyDescent="0.4">
      <c r="A547" t="s">
        <v>553</v>
      </c>
      <c r="B547">
        <v>4</v>
      </c>
      <c r="C547">
        <v>537</v>
      </c>
      <c r="D547">
        <v>7</v>
      </c>
      <c r="E547">
        <v>1</v>
      </c>
      <c r="F547">
        <v>532</v>
      </c>
      <c r="G547">
        <v>532</v>
      </c>
      <c r="H547">
        <v>547</v>
      </c>
    </row>
    <row r="548" spans="1:8" x14ac:dyDescent="0.4">
      <c r="A548" t="s">
        <v>562</v>
      </c>
      <c r="B548">
        <v>3</v>
      </c>
      <c r="C548">
        <v>5</v>
      </c>
      <c r="D548">
        <v>7</v>
      </c>
      <c r="E548">
        <v>140</v>
      </c>
      <c r="F548">
        <v>0</v>
      </c>
      <c r="G548">
        <v>0</v>
      </c>
      <c r="H548">
        <v>15</v>
      </c>
    </row>
    <row r="549" spans="1:8" x14ac:dyDescent="0.4">
      <c r="A549" t="s">
        <v>563</v>
      </c>
      <c r="B549">
        <v>3</v>
      </c>
      <c r="C549">
        <v>563</v>
      </c>
      <c r="D549">
        <v>0</v>
      </c>
      <c r="E549">
        <v>0</v>
      </c>
      <c r="F549">
        <v>563</v>
      </c>
      <c r="G549">
        <v>563</v>
      </c>
      <c r="H549">
        <v>563</v>
      </c>
    </row>
    <row r="550" spans="1:8" x14ac:dyDescent="0.4">
      <c r="A550" t="s">
        <v>564</v>
      </c>
      <c r="B550">
        <v>3</v>
      </c>
      <c r="C550">
        <v>552</v>
      </c>
      <c r="D550">
        <v>19</v>
      </c>
      <c r="E550">
        <v>3</v>
      </c>
      <c r="F550">
        <v>532</v>
      </c>
      <c r="G550">
        <v>547</v>
      </c>
      <c r="H550">
        <v>578</v>
      </c>
    </row>
    <row r="551" spans="1:8" x14ac:dyDescent="0.4">
      <c r="A551" t="s">
        <v>565</v>
      </c>
      <c r="B551">
        <v>5</v>
      </c>
      <c r="C551">
        <v>614</v>
      </c>
      <c r="D551">
        <v>6</v>
      </c>
      <c r="E551">
        <v>0</v>
      </c>
      <c r="F551">
        <v>609</v>
      </c>
      <c r="G551">
        <v>610</v>
      </c>
      <c r="H551">
        <v>624</v>
      </c>
    </row>
    <row r="552" spans="1:8" x14ac:dyDescent="0.4">
      <c r="A552" t="s">
        <v>566</v>
      </c>
      <c r="B552">
        <v>0</v>
      </c>
      <c r="C552">
        <v>588</v>
      </c>
      <c r="D552">
        <v>14</v>
      </c>
      <c r="E552">
        <v>2</v>
      </c>
      <c r="F552">
        <v>578</v>
      </c>
      <c r="G552">
        <v>578</v>
      </c>
      <c r="H552">
        <v>609</v>
      </c>
    </row>
    <row r="553" spans="1:8" x14ac:dyDescent="0.4">
      <c r="A553" t="s">
        <v>567</v>
      </c>
      <c r="B553">
        <v>2</v>
      </c>
      <c r="C553">
        <v>536</v>
      </c>
      <c r="D553">
        <v>14</v>
      </c>
      <c r="E553">
        <v>2</v>
      </c>
      <c r="F553">
        <v>516</v>
      </c>
      <c r="G553">
        <v>547</v>
      </c>
      <c r="H553">
        <v>547</v>
      </c>
    </row>
    <row r="554" spans="1:8" x14ac:dyDescent="0.4">
      <c r="A554" t="s">
        <v>568</v>
      </c>
      <c r="B554">
        <v>0</v>
      </c>
      <c r="C554">
        <v>874</v>
      </c>
      <c r="D554">
        <v>13</v>
      </c>
      <c r="E554">
        <v>1</v>
      </c>
      <c r="F554">
        <v>859</v>
      </c>
      <c r="G554">
        <v>874</v>
      </c>
      <c r="H554">
        <v>891</v>
      </c>
    </row>
    <row r="555" spans="1:8" x14ac:dyDescent="0.4">
      <c r="A555" t="s">
        <v>569</v>
      </c>
      <c r="B555">
        <v>5</v>
      </c>
      <c r="C555">
        <v>15</v>
      </c>
      <c r="D555">
        <v>0</v>
      </c>
      <c r="E555">
        <v>0</v>
      </c>
      <c r="F555">
        <v>15</v>
      </c>
      <c r="G555">
        <v>16</v>
      </c>
      <c r="H555">
        <v>16</v>
      </c>
    </row>
    <row r="556" spans="1:8" x14ac:dyDescent="0.4">
      <c r="A556" t="s">
        <v>570</v>
      </c>
      <c r="B556">
        <v>0</v>
      </c>
      <c r="C556">
        <v>557</v>
      </c>
      <c r="D556">
        <v>7</v>
      </c>
      <c r="E556">
        <v>1</v>
      </c>
      <c r="F556">
        <v>547</v>
      </c>
      <c r="G556">
        <v>563</v>
      </c>
      <c r="H556">
        <v>563</v>
      </c>
    </row>
    <row r="557" spans="1:8" x14ac:dyDescent="0.4">
      <c r="A557" t="s">
        <v>571</v>
      </c>
      <c r="B557">
        <v>0</v>
      </c>
      <c r="C557">
        <v>531</v>
      </c>
      <c r="D557">
        <v>0</v>
      </c>
      <c r="E557">
        <v>0</v>
      </c>
      <c r="F557">
        <v>531</v>
      </c>
      <c r="G557">
        <v>531</v>
      </c>
      <c r="H557">
        <v>531</v>
      </c>
    </row>
    <row r="558" spans="1:8" x14ac:dyDescent="0.4">
      <c r="A558" t="s">
        <v>572</v>
      </c>
      <c r="B558">
        <v>0</v>
      </c>
      <c r="C558">
        <v>521</v>
      </c>
      <c r="D558">
        <v>7</v>
      </c>
      <c r="E558">
        <v>1</v>
      </c>
      <c r="F558">
        <v>516</v>
      </c>
      <c r="G558">
        <v>516</v>
      </c>
      <c r="H558">
        <v>531</v>
      </c>
    </row>
    <row r="559" spans="1:8" x14ac:dyDescent="0.4">
      <c r="A559" t="s">
        <v>573</v>
      </c>
      <c r="B559">
        <v>0</v>
      </c>
      <c r="C559">
        <v>510</v>
      </c>
      <c r="D559">
        <v>7</v>
      </c>
      <c r="E559">
        <v>1</v>
      </c>
      <c r="F559">
        <v>500</v>
      </c>
      <c r="G559">
        <v>515</v>
      </c>
      <c r="H559">
        <v>516</v>
      </c>
    </row>
    <row r="560" spans="1:8" x14ac:dyDescent="0.4">
      <c r="A560" t="s">
        <v>574</v>
      </c>
      <c r="B560">
        <v>1</v>
      </c>
      <c r="C560">
        <v>781</v>
      </c>
      <c r="D560">
        <v>0</v>
      </c>
      <c r="E560">
        <v>0</v>
      </c>
      <c r="F560">
        <v>781</v>
      </c>
      <c r="G560">
        <v>781</v>
      </c>
      <c r="H560">
        <v>781</v>
      </c>
    </row>
    <row r="561" spans="1:8" x14ac:dyDescent="0.4">
      <c r="A561" t="s">
        <v>554</v>
      </c>
      <c r="B561">
        <v>0</v>
      </c>
      <c r="C561">
        <v>906</v>
      </c>
      <c r="D561">
        <v>0</v>
      </c>
      <c r="E561">
        <v>0</v>
      </c>
      <c r="F561">
        <v>906</v>
      </c>
      <c r="G561">
        <v>906</v>
      </c>
      <c r="H561">
        <v>906</v>
      </c>
    </row>
    <row r="562" spans="1:8" x14ac:dyDescent="0.4">
      <c r="A562" t="s">
        <v>555</v>
      </c>
      <c r="B562">
        <v>3</v>
      </c>
      <c r="C562">
        <v>557</v>
      </c>
      <c r="D562">
        <v>7</v>
      </c>
      <c r="E562">
        <v>1</v>
      </c>
      <c r="F562">
        <v>547</v>
      </c>
      <c r="G562">
        <v>562</v>
      </c>
      <c r="H562">
        <v>563</v>
      </c>
    </row>
    <row r="563" spans="1:8" x14ac:dyDescent="0.4">
      <c r="A563" t="s">
        <v>556</v>
      </c>
      <c r="B563">
        <v>2</v>
      </c>
      <c r="C563">
        <v>593</v>
      </c>
      <c r="D563">
        <v>0</v>
      </c>
      <c r="E563">
        <v>0</v>
      </c>
      <c r="F563">
        <v>593</v>
      </c>
      <c r="G563">
        <v>594</v>
      </c>
      <c r="H563">
        <v>594</v>
      </c>
    </row>
    <row r="564" spans="1:8" x14ac:dyDescent="0.4">
      <c r="A564" t="s">
        <v>557</v>
      </c>
      <c r="B564">
        <v>4</v>
      </c>
      <c r="C564">
        <v>541</v>
      </c>
      <c r="D564">
        <v>7</v>
      </c>
      <c r="E564">
        <v>1</v>
      </c>
      <c r="F564">
        <v>531</v>
      </c>
      <c r="G564">
        <v>546</v>
      </c>
      <c r="H564">
        <v>547</v>
      </c>
    </row>
    <row r="565" spans="1:8" x14ac:dyDescent="0.4">
      <c r="A565" t="s">
        <v>558</v>
      </c>
      <c r="B565">
        <v>2</v>
      </c>
      <c r="C565">
        <v>526</v>
      </c>
      <c r="D565">
        <v>14</v>
      </c>
      <c r="E565">
        <v>2</v>
      </c>
      <c r="F565">
        <v>516</v>
      </c>
      <c r="G565">
        <v>516</v>
      </c>
      <c r="H565">
        <v>547</v>
      </c>
    </row>
    <row r="566" spans="1:8" x14ac:dyDescent="0.4">
      <c r="A566" t="s">
        <v>559</v>
      </c>
      <c r="B566">
        <v>6</v>
      </c>
      <c r="C566">
        <v>588</v>
      </c>
      <c r="D566">
        <v>7</v>
      </c>
      <c r="E566">
        <v>1</v>
      </c>
      <c r="F566">
        <v>578</v>
      </c>
      <c r="G566">
        <v>593</v>
      </c>
      <c r="H566">
        <v>594</v>
      </c>
    </row>
    <row r="567" spans="1:8" x14ac:dyDescent="0.4">
      <c r="A567" t="s">
        <v>560</v>
      </c>
      <c r="B567">
        <v>3</v>
      </c>
      <c r="C567">
        <v>578</v>
      </c>
      <c r="D567">
        <v>13</v>
      </c>
      <c r="E567">
        <v>2</v>
      </c>
      <c r="F567">
        <v>562</v>
      </c>
      <c r="G567">
        <v>578</v>
      </c>
      <c r="H567">
        <v>594</v>
      </c>
    </row>
    <row r="568" spans="1:8" x14ac:dyDescent="0.4">
      <c r="A568" t="s">
        <v>561</v>
      </c>
      <c r="B568">
        <v>6</v>
      </c>
      <c r="C568">
        <v>557</v>
      </c>
      <c r="D568">
        <v>7</v>
      </c>
      <c r="E568">
        <v>1</v>
      </c>
      <c r="F568">
        <v>547</v>
      </c>
      <c r="G568">
        <v>563</v>
      </c>
      <c r="H568">
        <v>563</v>
      </c>
    </row>
    <row r="569" spans="1:8" x14ac:dyDescent="0.4">
      <c r="A569" t="s">
        <v>575</v>
      </c>
      <c r="B569">
        <v>4</v>
      </c>
      <c r="C569">
        <v>568</v>
      </c>
      <c r="D569">
        <v>7</v>
      </c>
      <c r="E569">
        <v>1</v>
      </c>
      <c r="F569">
        <v>563</v>
      </c>
      <c r="G569">
        <v>563</v>
      </c>
      <c r="H569">
        <v>578</v>
      </c>
    </row>
    <row r="570" spans="1:8" x14ac:dyDescent="0.4">
      <c r="A570" t="s">
        <v>576</v>
      </c>
      <c r="B570">
        <v>0</v>
      </c>
      <c r="C570">
        <v>583</v>
      </c>
      <c r="D570">
        <v>19</v>
      </c>
      <c r="E570">
        <v>3</v>
      </c>
      <c r="F570">
        <v>562</v>
      </c>
      <c r="G570">
        <v>578</v>
      </c>
      <c r="H570">
        <v>609</v>
      </c>
    </row>
    <row r="571" spans="1:8" x14ac:dyDescent="0.4">
      <c r="A571" t="s">
        <v>577</v>
      </c>
      <c r="B571">
        <v>0</v>
      </c>
      <c r="C571">
        <v>724</v>
      </c>
      <c r="D571">
        <v>7</v>
      </c>
      <c r="E571">
        <v>0</v>
      </c>
      <c r="F571">
        <v>719</v>
      </c>
      <c r="G571">
        <v>719</v>
      </c>
      <c r="H571">
        <v>734</v>
      </c>
    </row>
    <row r="572" spans="1:8" x14ac:dyDescent="0.4">
      <c r="A572" t="s">
        <v>578</v>
      </c>
      <c r="B572">
        <v>2</v>
      </c>
      <c r="C572">
        <v>521</v>
      </c>
      <c r="D572">
        <v>7</v>
      </c>
      <c r="E572">
        <v>1</v>
      </c>
      <c r="F572">
        <v>515</v>
      </c>
      <c r="G572">
        <v>516</v>
      </c>
      <c r="H572">
        <v>532</v>
      </c>
    </row>
    <row r="573" spans="1:8" x14ac:dyDescent="0.4">
      <c r="A573" t="s">
        <v>579</v>
      </c>
      <c r="B573">
        <v>4</v>
      </c>
      <c r="C573">
        <v>568</v>
      </c>
      <c r="D573">
        <v>7</v>
      </c>
      <c r="E573">
        <v>1</v>
      </c>
      <c r="F573">
        <v>563</v>
      </c>
      <c r="G573">
        <v>563</v>
      </c>
      <c r="H573">
        <v>578</v>
      </c>
    </row>
    <row r="574" spans="1:8" x14ac:dyDescent="0.4">
      <c r="A574" t="s">
        <v>580</v>
      </c>
      <c r="B574">
        <v>4</v>
      </c>
      <c r="C574">
        <v>588</v>
      </c>
      <c r="D574">
        <v>7</v>
      </c>
      <c r="E574">
        <v>1</v>
      </c>
      <c r="F574">
        <v>578</v>
      </c>
      <c r="G574">
        <v>593</v>
      </c>
      <c r="H574">
        <v>593</v>
      </c>
    </row>
    <row r="575" spans="1:8" x14ac:dyDescent="0.4">
      <c r="A575" t="s">
        <v>581</v>
      </c>
      <c r="B575">
        <v>0</v>
      </c>
      <c r="C575">
        <v>781</v>
      </c>
      <c r="D575">
        <v>0</v>
      </c>
      <c r="E575">
        <v>0</v>
      </c>
      <c r="F575">
        <v>781</v>
      </c>
      <c r="G575">
        <v>782</v>
      </c>
      <c r="H575">
        <v>782</v>
      </c>
    </row>
    <row r="576" spans="1:8" x14ac:dyDescent="0.4">
      <c r="A576" t="s">
        <v>582</v>
      </c>
      <c r="B576">
        <v>0</v>
      </c>
      <c r="C576">
        <v>645</v>
      </c>
      <c r="D576">
        <v>7</v>
      </c>
      <c r="E576">
        <v>1</v>
      </c>
      <c r="F576">
        <v>640</v>
      </c>
      <c r="G576">
        <v>641</v>
      </c>
      <c r="H576">
        <v>656</v>
      </c>
    </row>
    <row r="577" spans="1:8" x14ac:dyDescent="0.4">
      <c r="A577" t="s">
        <v>584</v>
      </c>
      <c r="B577">
        <v>5</v>
      </c>
      <c r="C577">
        <v>2411</v>
      </c>
      <c r="D577">
        <v>32</v>
      </c>
      <c r="E577">
        <v>1</v>
      </c>
      <c r="F577">
        <v>2375</v>
      </c>
      <c r="G577">
        <v>2406</v>
      </c>
      <c r="H577">
        <v>2453</v>
      </c>
    </row>
    <row r="578" spans="1:8" x14ac:dyDescent="0.4">
      <c r="A578" t="s">
        <v>583</v>
      </c>
      <c r="B578">
        <v>9</v>
      </c>
      <c r="C578">
        <v>1234</v>
      </c>
      <c r="D578">
        <v>25</v>
      </c>
      <c r="E578">
        <v>2</v>
      </c>
      <c r="F578">
        <v>1203</v>
      </c>
      <c r="G578">
        <v>1234</v>
      </c>
      <c r="H578">
        <v>1265</v>
      </c>
    </row>
    <row r="579" spans="1:8" x14ac:dyDescent="0.4">
      <c r="A579" t="s">
        <v>585</v>
      </c>
      <c r="B579">
        <v>0</v>
      </c>
      <c r="C579">
        <v>614</v>
      </c>
      <c r="D579">
        <v>7</v>
      </c>
      <c r="E579">
        <v>1</v>
      </c>
      <c r="F579">
        <v>609</v>
      </c>
      <c r="G579">
        <v>609</v>
      </c>
      <c r="H579">
        <v>625</v>
      </c>
    </row>
    <row r="580" spans="1:8" x14ac:dyDescent="0.4">
      <c r="A580" t="s">
        <v>624</v>
      </c>
      <c r="B580">
        <v>0</v>
      </c>
      <c r="C580">
        <v>702</v>
      </c>
      <c r="D580">
        <v>12</v>
      </c>
      <c r="E580">
        <v>1</v>
      </c>
      <c r="F580">
        <v>687</v>
      </c>
      <c r="G580">
        <v>703</v>
      </c>
      <c r="H580">
        <v>718</v>
      </c>
    </row>
    <row r="581" spans="1:8" x14ac:dyDescent="0.4">
      <c r="A581" t="s">
        <v>625</v>
      </c>
      <c r="B581">
        <v>0</v>
      </c>
      <c r="C581">
        <v>546</v>
      </c>
      <c r="D581">
        <v>0</v>
      </c>
      <c r="E581">
        <v>0</v>
      </c>
      <c r="F581">
        <v>546</v>
      </c>
      <c r="G581">
        <v>547</v>
      </c>
      <c r="H581">
        <v>547</v>
      </c>
    </row>
    <row r="582" spans="1:8" x14ac:dyDescent="0.4">
      <c r="A582" t="s">
        <v>613</v>
      </c>
      <c r="B582">
        <v>1</v>
      </c>
      <c r="C582">
        <v>541</v>
      </c>
      <c r="D582">
        <v>14</v>
      </c>
      <c r="E582">
        <v>2</v>
      </c>
      <c r="F582">
        <v>531</v>
      </c>
      <c r="G582">
        <v>531</v>
      </c>
      <c r="H582">
        <v>562</v>
      </c>
    </row>
    <row r="583" spans="1:8" x14ac:dyDescent="0.4">
      <c r="A583" t="s">
        <v>614</v>
      </c>
      <c r="B583">
        <v>0</v>
      </c>
      <c r="C583">
        <v>546</v>
      </c>
      <c r="D583">
        <v>0</v>
      </c>
      <c r="E583">
        <v>0</v>
      </c>
      <c r="F583">
        <v>546</v>
      </c>
      <c r="G583">
        <v>547</v>
      </c>
      <c r="H583">
        <v>547</v>
      </c>
    </row>
    <row r="584" spans="1:8" x14ac:dyDescent="0.4">
      <c r="A584" t="s">
        <v>615</v>
      </c>
      <c r="B584">
        <v>1</v>
      </c>
      <c r="C584">
        <v>547</v>
      </c>
      <c r="D584">
        <v>0</v>
      </c>
      <c r="E584">
        <v>0</v>
      </c>
      <c r="F584">
        <v>547</v>
      </c>
      <c r="G584">
        <v>547</v>
      </c>
      <c r="H584">
        <v>547</v>
      </c>
    </row>
    <row r="585" spans="1:8" x14ac:dyDescent="0.4">
      <c r="A585" t="s">
        <v>616</v>
      </c>
      <c r="B585">
        <v>0</v>
      </c>
      <c r="C585">
        <v>547</v>
      </c>
      <c r="D585">
        <v>0</v>
      </c>
      <c r="E585">
        <v>0</v>
      </c>
      <c r="F585">
        <v>547</v>
      </c>
      <c r="G585">
        <v>547</v>
      </c>
      <c r="H585">
        <v>547</v>
      </c>
    </row>
    <row r="586" spans="1:8" x14ac:dyDescent="0.4">
      <c r="A586" t="s">
        <v>617</v>
      </c>
      <c r="B586">
        <v>0</v>
      </c>
      <c r="C586">
        <v>593</v>
      </c>
      <c r="D586">
        <v>0</v>
      </c>
      <c r="E586">
        <v>0</v>
      </c>
      <c r="F586">
        <v>593</v>
      </c>
      <c r="G586">
        <v>594</v>
      </c>
      <c r="H586">
        <v>594</v>
      </c>
    </row>
    <row r="587" spans="1:8" x14ac:dyDescent="0.4">
      <c r="A587" t="s">
        <v>618</v>
      </c>
      <c r="B587">
        <v>0</v>
      </c>
      <c r="C587">
        <v>552</v>
      </c>
      <c r="D587">
        <v>7</v>
      </c>
      <c r="E587">
        <v>1</v>
      </c>
      <c r="F587">
        <v>547</v>
      </c>
      <c r="G587">
        <v>547</v>
      </c>
      <c r="H587">
        <v>563</v>
      </c>
    </row>
    <row r="588" spans="1:8" x14ac:dyDescent="0.4">
      <c r="A588" t="s">
        <v>619</v>
      </c>
      <c r="B588">
        <v>0</v>
      </c>
      <c r="C588">
        <v>750</v>
      </c>
      <c r="D588">
        <v>0</v>
      </c>
      <c r="E588">
        <v>0</v>
      </c>
      <c r="F588">
        <v>750</v>
      </c>
      <c r="G588">
        <v>750</v>
      </c>
      <c r="H588">
        <v>750</v>
      </c>
    </row>
    <row r="589" spans="1:8" x14ac:dyDescent="0.4">
      <c r="A589" t="s">
        <v>620</v>
      </c>
      <c r="B589">
        <v>0</v>
      </c>
      <c r="C589">
        <v>812</v>
      </c>
      <c r="D589">
        <v>0</v>
      </c>
      <c r="E589">
        <v>0</v>
      </c>
      <c r="F589">
        <v>812</v>
      </c>
      <c r="G589">
        <v>812</v>
      </c>
      <c r="H589">
        <v>812</v>
      </c>
    </row>
    <row r="590" spans="1:8" x14ac:dyDescent="0.4">
      <c r="A590" t="s">
        <v>621</v>
      </c>
      <c r="B590">
        <v>0</v>
      </c>
      <c r="C590">
        <v>724</v>
      </c>
      <c r="D590">
        <v>7</v>
      </c>
      <c r="E590">
        <v>0</v>
      </c>
      <c r="F590">
        <v>719</v>
      </c>
      <c r="G590">
        <v>719</v>
      </c>
      <c r="H590">
        <v>734</v>
      </c>
    </row>
    <row r="591" spans="1:8" x14ac:dyDescent="0.4">
      <c r="A591" t="s">
        <v>622</v>
      </c>
      <c r="B591">
        <v>1</v>
      </c>
      <c r="C591">
        <v>718</v>
      </c>
      <c r="D591">
        <v>0</v>
      </c>
      <c r="E591">
        <v>0</v>
      </c>
      <c r="F591">
        <v>718</v>
      </c>
      <c r="G591">
        <v>719</v>
      </c>
      <c r="H591">
        <v>719</v>
      </c>
    </row>
    <row r="592" spans="1:8" x14ac:dyDescent="0.4">
      <c r="A592" t="s">
        <v>586</v>
      </c>
      <c r="B592">
        <v>0</v>
      </c>
      <c r="C592">
        <v>833</v>
      </c>
      <c r="D592">
        <v>7</v>
      </c>
      <c r="E592">
        <v>0</v>
      </c>
      <c r="F592">
        <v>828</v>
      </c>
      <c r="G592">
        <v>828</v>
      </c>
      <c r="H592">
        <v>844</v>
      </c>
    </row>
    <row r="593" spans="1:8" x14ac:dyDescent="0.4">
      <c r="A593" t="s">
        <v>587</v>
      </c>
      <c r="B593">
        <v>1</v>
      </c>
      <c r="C593">
        <v>520</v>
      </c>
      <c r="D593">
        <v>7</v>
      </c>
      <c r="E593">
        <v>1</v>
      </c>
      <c r="F593">
        <v>515</v>
      </c>
      <c r="G593">
        <v>516</v>
      </c>
      <c r="H593">
        <v>531</v>
      </c>
    </row>
    <row r="594" spans="1:8" x14ac:dyDescent="0.4">
      <c r="A594" t="s">
        <v>588</v>
      </c>
      <c r="B594">
        <v>0</v>
      </c>
      <c r="C594">
        <v>521</v>
      </c>
      <c r="D594">
        <v>7</v>
      </c>
      <c r="E594">
        <v>1</v>
      </c>
      <c r="F594">
        <v>516</v>
      </c>
      <c r="G594">
        <v>516</v>
      </c>
      <c r="H594">
        <v>531</v>
      </c>
    </row>
    <row r="595" spans="1:8" x14ac:dyDescent="0.4">
      <c r="A595" t="s">
        <v>589</v>
      </c>
      <c r="B595">
        <v>0</v>
      </c>
      <c r="C595">
        <v>760</v>
      </c>
      <c r="D595">
        <v>19</v>
      </c>
      <c r="E595">
        <v>2</v>
      </c>
      <c r="F595">
        <v>735</v>
      </c>
      <c r="G595">
        <v>765</v>
      </c>
      <c r="H595">
        <v>781</v>
      </c>
    </row>
    <row r="596" spans="1:8" x14ac:dyDescent="0.4">
      <c r="A596" t="s">
        <v>590</v>
      </c>
      <c r="B596">
        <v>0</v>
      </c>
      <c r="C596">
        <v>651</v>
      </c>
      <c r="D596">
        <v>7</v>
      </c>
      <c r="E596">
        <v>1</v>
      </c>
      <c r="F596">
        <v>641</v>
      </c>
      <c r="G596">
        <v>656</v>
      </c>
      <c r="H596">
        <v>656</v>
      </c>
    </row>
    <row r="597" spans="1:8" x14ac:dyDescent="0.4">
      <c r="A597" t="s">
        <v>591</v>
      </c>
      <c r="B597">
        <v>0</v>
      </c>
      <c r="C597">
        <v>749</v>
      </c>
      <c r="D597">
        <v>12</v>
      </c>
      <c r="E597">
        <v>1</v>
      </c>
      <c r="F597">
        <v>734</v>
      </c>
      <c r="G597">
        <v>750</v>
      </c>
      <c r="H597">
        <v>765</v>
      </c>
    </row>
    <row r="598" spans="1:8" x14ac:dyDescent="0.4">
      <c r="A598" t="s">
        <v>592</v>
      </c>
      <c r="B598">
        <v>0</v>
      </c>
      <c r="C598">
        <v>562</v>
      </c>
      <c r="D598">
        <v>12</v>
      </c>
      <c r="E598">
        <v>2</v>
      </c>
      <c r="F598">
        <v>547</v>
      </c>
      <c r="G598">
        <v>562</v>
      </c>
      <c r="H598">
        <v>578</v>
      </c>
    </row>
    <row r="599" spans="1:8" x14ac:dyDescent="0.4">
      <c r="A599" t="s">
        <v>593</v>
      </c>
      <c r="B599">
        <v>0</v>
      </c>
      <c r="C599">
        <v>1146</v>
      </c>
      <c r="D599">
        <v>7</v>
      </c>
      <c r="E599">
        <v>0</v>
      </c>
      <c r="F599">
        <v>1141</v>
      </c>
      <c r="G599">
        <v>1141</v>
      </c>
      <c r="H599">
        <v>1156</v>
      </c>
    </row>
    <row r="600" spans="1:8" x14ac:dyDescent="0.4">
      <c r="A600" t="s">
        <v>594</v>
      </c>
      <c r="B600">
        <v>0</v>
      </c>
      <c r="C600">
        <v>656</v>
      </c>
      <c r="D600">
        <v>13</v>
      </c>
      <c r="E600">
        <v>1</v>
      </c>
      <c r="F600">
        <v>640</v>
      </c>
      <c r="G600">
        <v>656</v>
      </c>
      <c r="H600">
        <v>672</v>
      </c>
    </row>
    <row r="601" spans="1:8" x14ac:dyDescent="0.4">
      <c r="A601" t="s">
        <v>595</v>
      </c>
      <c r="B601">
        <v>0</v>
      </c>
      <c r="C601">
        <v>573</v>
      </c>
      <c r="D601">
        <v>7</v>
      </c>
      <c r="E601">
        <v>1</v>
      </c>
      <c r="F601">
        <v>563</v>
      </c>
      <c r="G601">
        <v>578</v>
      </c>
      <c r="H601">
        <v>578</v>
      </c>
    </row>
    <row r="602" spans="1:8" x14ac:dyDescent="0.4">
      <c r="A602" t="s">
        <v>596</v>
      </c>
      <c r="B602">
        <v>0</v>
      </c>
      <c r="C602">
        <v>2161</v>
      </c>
      <c r="D602">
        <v>45</v>
      </c>
      <c r="E602">
        <v>2</v>
      </c>
      <c r="F602">
        <v>2109</v>
      </c>
      <c r="G602">
        <v>2156</v>
      </c>
      <c r="H602">
        <v>2219</v>
      </c>
    </row>
    <row r="603" spans="1:8" x14ac:dyDescent="0.4">
      <c r="A603" t="s">
        <v>597</v>
      </c>
      <c r="B603">
        <v>1</v>
      </c>
      <c r="C603">
        <v>749</v>
      </c>
      <c r="D603">
        <v>0</v>
      </c>
      <c r="E603">
        <v>0</v>
      </c>
      <c r="F603">
        <v>749</v>
      </c>
      <c r="G603">
        <v>750</v>
      </c>
      <c r="H603">
        <v>750</v>
      </c>
    </row>
    <row r="604" spans="1:8" x14ac:dyDescent="0.4">
      <c r="A604" t="s">
        <v>598</v>
      </c>
      <c r="B604">
        <v>0</v>
      </c>
      <c r="C604">
        <v>542</v>
      </c>
      <c r="D604">
        <v>7</v>
      </c>
      <c r="E604">
        <v>1</v>
      </c>
      <c r="F604">
        <v>532</v>
      </c>
      <c r="G604">
        <v>547</v>
      </c>
      <c r="H604">
        <v>547</v>
      </c>
    </row>
    <row r="605" spans="1:8" x14ac:dyDescent="0.4">
      <c r="A605" t="s">
        <v>599</v>
      </c>
      <c r="B605">
        <v>1</v>
      </c>
      <c r="C605">
        <v>536</v>
      </c>
      <c r="D605">
        <v>14</v>
      </c>
      <c r="E605">
        <v>2</v>
      </c>
      <c r="F605">
        <v>516</v>
      </c>
      <c r="G605">
        <v>547</v>
      </c>
      <c r="H605">
        <v>547</v>
      </c>
    </row>
    <row r="606" spans="1:8" x14ac:dyDescent="0.4">
      <c r="A606" t="s">
        <v>600</v>
      </c>
      <c r="B606">
        <v>0</v>
      </c>
      <c r="C606">
        <v>656</v>
      </c>
      <c r="D606">
        <v>12</v>
      </c>
      <c r="E606">
        <v>1</v>
      </c>
      <c r="F606">
        <v>641</v>
      </c>
      <c r="G606">
        <v>656</v>
      </c>
      <c r="H606">
        <v>672</v>
      </c>
    </row>
    <row r="607" spans="1:8" x14ac:dyDescent="0.4">
      <c r="A607" t="s">
        <v>601</v>
      </c>
      <c r="B607">
        <v>0</v>
      </c>
      <c r="C607">
        <v>656</v>
      </c>
      <c r="D607">
        <v>12</v>
      </c>
      <c r="E607">
        <v>1</v>
      </c>
      <c r="F607">
        <v>641</v>
      </c>
      <c r="G607">
        <v>656</v>
      </c>
      <c r="H607">
        <v>671</v>
      </c>
    </row>
    <row r="608" spans="1:8" x14ac:dyDescent="0.4">
      <c r="A608" t="s">
        <v>602</v>
      </c>
      <c r="B608">
        <v>0</v>
      </c>
      <c r="C608">
        <v>708</v>
      </c>
      <c r="D608">
        <v>14</v>
      </c>
      <c r="E608">
        <v>1</v>
      </c>
      <c r="F608">
        <v>688</v>
      </c>
      <c r="G608">
        <v>718</v>
      </c>
      <c r="H608">
        <v>718</v>
      </c>
    </row>
    <row r="609" spans="1:8" x14ac:dyDescent="0.4">
      <c r="A609" t="s">
        <v>603</v>
      </c>
      <c r="B609">
        <v>1</v>
      </c>
      <c r="C609">
        <v>718</v>
      </c>
      <c r="D609">
        <v>12</v>
      </c>
      <c r="E609">
        <v>1</v>
      </c>
      <c r="F609">
        <v>703</v>
      </c>
      <c r="G609">
        <v>719</v>
      </c>
      <c r="H609">
        <v>734</v>
      </c>
    </row>
    <row r="610" spans="1:8" x14ac:dyDescent="0.4">
      <c r="A610" t="s">
        <v>604</v>
      </c>
      <c r="B610">
        <v>1</v>
      </c>
      <c r="C610">
        <v>703</v>
      </c>
      <c r="D610">
        <v>12</v>
      </c>
      <c r="E610">
        <v>1</v>
      </c>
      <c r="F610">
        <v>688</v>
      </c>
      <c r="G610">
        <v>703</v>
      </c>
      <c r="H610">
        <v>719</v>
      </c>
    </row>
    <row r="611" spans="1:8" x14ac:dyDescent="0.4">
      <c r="A611" t="s">
        <v>605</v>
      </c>
      <c r="B611">
        <v>0</v>
      </c>
      <c r="C611">
        <v>1000</v>
      </c>
      <c r="D611">
        <v>25</v>
      </c>
      <c r="E611">
        <v>2</v>
      </c>
      <c r="F611">
        <v>969</v>
      </c>
      <c r="G611">
        <v>1000</v>
      </c>
      <c r="H611">
        <v>1031</v>
      </c>
    </row>
    <row r="612" spans="1:8" x14ac:dyDescent="0.4">
      <c r="A612" t="s">
        <v>606</v>
      </c>
      <c r="B612">
        <v>0</v>
      </c>
      <c r="C612">
        <v>911</v>
      </c>
      <c r="D612">
        <v>6</v>
      </c>
      <c r="E612">
        <v>0</v>
      </c>
      <c r="F612">
        <v>906</v>
      </c>
      <c r="G612">
        <v>907</v>
      </c>
      <c r="H612">
        <v>921</v>
      </c>
    </row>
    <row r="613" spans="1:8" x14ac:dyDescent="0.4">
      <c r="A613" t="s">
        <v>607</v>
      </c>
      <c r="B613">
        <v>0</v>
      </c>
      <c r="C613">
        <v>82937</v>
      </c>
      <c r="D613">
        <v>6272</v>
      </c>
      <c r="E613">
        <v>7</v>
      </c>
      <c r="F613">
        <v>75854</v>
      </c>
      <c r="G613">
        <v>81854</v>
      </c>
      <c r="H613">
        <v>91103</v>
      </c>
    </row>
    <row r="614" spans="1:8" x14ac:dyDescent="0.4">
      <c r="A614" t="s">
        <v>608</v>
      </c>
      <c r="B614">
        <v>1</v>
      </c>
      <c r="C614">
        <v>75260</v>
      </c>
      <c r="D614">
        <v>6312</v>
      </c>
      <c r="E614">
        <v>8</v>
      </c>
      <c r="F614">
        <v>69089</v>
      </c>
      <c r="G614">
        <v>72760</v>
      </c>
      <c r="H614">
        <v>83932</v>
      </c>
    </row>
    <row r="615" spans="1:8" x14ac:dyDescent="0.4">
      <c r="A615" t="s">
        <v>609</v>
      </c>
      <c r="B615">
        <v>1</v>
      </c>
      <c r="C615">
        <v>3958</v>
      </c>
      <c r="D615">
        <v>169</v>
      </c>
      <c r="E615">
        <v>4</v>
      </c>
      <c r="F615">
        <v>3719</v>
      </c>
      <c r="G615">
        <v>4062</v>
      </c>
      <c r="H615">
        <v>4093</v>
      </c>
    </row>
    <row r="616" spans="1:8" x14ac:dyDescent="0.4">
      <c r="A616" t="s">
        <v>610</v>
      </c>
      <c r="B616">
        <v>1</v>
      </c>
      <c r="C616">
        <v>526</v>
      </c>
      <c r="D616">
        <v>7</v>
      </c>
      <c r="E616">
        <v>1</v>
      </c>
      <c r="F616">
        <v>516</v>
      </c>
      <c r="G616">
        <v>531</v>
      </c>
      <c r="H616">
        <v>531</v>
      </c>
    </row>
    <row r="617" spans="1:8" x14ac:dyDescent="0.4">
      <c r="A617" t="s">
        <v>611</v>
      </c>
      <c r="B617">
        <v>1</v>
      </c>
      <c r="C617">
        <v>546</v>
      </c>
      <c r="D617">
        <v>0</v>
      </c>
      <c r="E617">
        <v>0</v>
      </c>
      <c r="F617">
        <v>546</v>
      </c>
      <c r="G617">
        <v>547</v>
      </c>
      <c r="H617">
        <v>547</v>
      </c>
    </row>
    <row r="618" spans="1:8" x14ac:dyDescent="0.4">
      <c r="A618" t="s">
        <v>612</v>
      </c>
      <c r="B618">
        <v>0</v>
      </c>
      <c r="C618">
        <v>771</v>
      </c>
      <c r="D618">
        <v>7</v>
      </c>
      <c r="E618">
        <v>0</v>
      </c>
      <c r="F618">
        <v>766</v>
      </c>
      <c r="G618">
        <v>766</v>
      </c>
      <c r="H618">
        <v>781</v>
      </c>
    </row>
    <row r="619" spans="1:8" x14ac:dyDescent="0.4">
      <c r="A619" t="s">
        <v>626</v>
      </c>
      <c r="B619">
        <v>0</v>
      </c>
      <c r="C619">
        <v>625</v>
      </c>
      <c r="D619">
        <v>0</v>
      </c>
      <c r="E619">
        <v>0</v>
      </c>
      <c r="F619">
        <v>625</v>
      </c>
      <c r="G619">
        <v>625</v>
      </c>
      <c r="H619">
        <v>625</v>
      </c>
    </row>
    <row r="620" spans="1:8" x14ac:dyDescent="0.4">
      <c r="A620" t="s">
        <v>627</v>
      </c>
      <c r="B620">
        <v>0</v>
      </c>
      <c r="C620">
        <v>640</v>
      </c>
      <c r="D620">
        <v>0</v>
      </c>
      <c r="E620">
        <v>0</v>
      </c>
      <c r="F620">
        <v>640</v>
      </c>
      <c r="G620">
        <v>640</v>
      </c>
      <c r="H620">
        <v>640</v>
      </c>
    </row>
    <row r="621" spans="1:8" x14ac:dyDescent="0.4">
      <c r="A621" t="s">
        <v>628</v>
      </c>
      <c r="B621">
        <v>0</v>
      </c>
      <c r="C621">
        <v>588</v>
      </c>
      <c r="D621">
        <v>7</v>
      </c>
      <c r="E621">
        <v>1</v>
      </c>
      <c r="F621">
        <v>578</v>
      </c>
      <c r="G621">
        <v>594</v>
      </c>
      <c r="H621">
        <v>594</v>
      </c>
    </row>
    <row r="622" spans="1:8" x14ac:dyDescent="0.4">
      <c r="A622" t="s">
        <v>629</v>
      </c>
      <c r="B622">
        <v>0</v>
      </c>
      <c r="C622">
        <v>656</v>
      </c>
      <c r="D622">
        <v>0</v>
      </c>
      <c r="E622">
        <v>0</v>
      </c>
      <c r="F622">
        <v>656</v>
      </c>
      <c r="G622">
        <v>656</v>
      </c>
      <c r="H622">
        <v>656</v>
      </c>
    </row>
    <row r="623" spans="1:8" x14ac:dyDescent="0.4">
      <c r="A623" t="s">
        <v>630</v>
      </c>
      <c r="B623">
        <v>0</v>
      </c>
      <c r="C623">
        <v>656</v>
      </c>
      <c r="D623">
        <v>13</v>
      </c>
      <c r="E623">
        <v>1</v>
      </c>
      <c r="F623">
        <v>640</v>
      </c>
      <c r="G623">
        <v>656</v>
      </c>
      <c r="H623">
        <v>672</v>
      </c>
    </row>
    <row r="624" spans="1:8" x14ac:dyDescent="0.4">
      <c r="A624" t="s">
        <v>631</v>
      </c>
      <c r="B624">
        <v>0</v>
      </c>
      <c r="C624">
        <v>547</v>
      </c>
      <c r="D624">
        <v>0</v>
      </c>
      <c r="E624">
        <v>0</v>
      </c>
      <c r="F624">
        <v>547</v>
      </c>
      <c r="G624">
        <v>547</v>
      </c>
      <c r="H624">
        <v>547</v>
      </c>
    </row>
    <row r="625" spans="1:8" x14ac:dyDescent="0.4">
      <c r="A625" t="s">
        <v>632</v>
      </c>
      <c r="B625">
        <v>1</v>
      </c>
      <c r="C625">
        <v>546</v>
      </c>
      <c r="D625">
        <v>0</v>
      </c>
      <c r="E625">
        <v>0</v>
      </c>
      <c r="F625">
        <v>546</v>
      </c>
      <c r="G625">
        <v>546</v>
      </c>
      <c r="H625">
        <v>547</v>
      </c>
    </row>
    <row r="626" spans="1:8" x14ac:dyDescent="0.4">
      <c r="A626" t="s">
        <v>623</v>
      </c>
      <c r="B626">
        <v>0</v>
      </c>
      <c r="C626">
        <v>745</v>
      </c>
      <c r="D626">
        <v>7</v>
      </c>
      <c r="E626">
        <v>0</v>
      </c>
      <c r="F626">
        <v>735</v>
      </c>
      <c r="G626">
        <v>750</v>
      </c>
      <c r="H626">
        <v>750</v>
      </c>
    </row>
    <row r="627" spans="1:8" x14ac:dyDescent="0.4">
      <c r="A627" t="s">
        <v>633</v>
      </c>
      <c r="B627">
        <v>0</v>
      </c>
      <c r="C627">
        <v>515</v>
      </c>
      <c r="D627">
        <v>0</v>
      </c>
      <c r="E627">
        <v>0</v>
      </c>
      <c r="F627">
        <v>515</v>
      </c>
      <c r="G627">
        <v>515</v>
      </c>
      <c r="H627">
        <v>516</v>
      </c>
    </row>
    <row r="628" spans="1:8" x14ac:dyDescent="0.4">
      <c r="A628" t="s">
        <v>634</v>
      </c>
      <c r="B628">
        <v>0</v>
      </c>
      <c r="C628">
        <v>843</v>
      </c>
      <c r="D628">
        <v>0</v>
      </c>
      <c r="E628">
        <v>0</v>
      </c>
      <c r="F628">
        <v>843</v>
      </c>
      <c r="G628">
        <v>844</v>
      </c>
      <c r="H628">
        <v>844</v>
      </c>
    </row>
    <row r="629" spans="1:8" x14ac:dyDescent="0.4">
      <c r="A629" t="s">
        <v>635</v>
      </c>
      <c r="B629">
        <v>0</v>
      </c>
      <c r="C629">
        <v>760</v>
      </c>
      <c r="D629">
        <v>7</v>
      </c>
      <c r="E629">
        <v>0</v>
      </c>
      <c r="F629">
        <v>750</v>
      </c>
      <c r="G629">
        <v>765</v>
      </c>
      <c r="H629">
        <v>765</v>
      </c>
    </row>
    <row r="630" spans="1:8" x14ac:dyDescent="0.4">
      <c r="A630" t="s">
        <v>636</v>
      </c>
      <c r="B630">
        <v>0</v>
      </c>
      <c r="C630">
        <v>510</v>
      </c>
      <c r="D630">
        <v>7</v>
      </c>
      <c r="E630">
        <v>1</v>
      </c>
      <c r="F630">
        <v>500</v>
      </c>
      <c r="G630">
        <v>515</v>
      </c>
      <c r="H630">
        <v>516</v>
      </c>
    </row>
    <row r="631" spans="1:8" x14ac:dyDescent="0.4">
      <c r="A631" t="s">
        <v>637</v>
      </c>
      <c r="B631">
        <v>0</v>
      </c>
      <c r="C631">
        <v>515</v>
      </c>
      <c r="D631">
        <v>0</v>
      </c>
      <c r="E631">
        <v>0</v>
      </c>
      <c r="F631">
        <v>515</v>
      </c>
      <c r="G631">
        <v>515</v>
      </c>
      <c r="H631">
        <v>515</v>
      </c>
    </row>
    <row r="632" spans="1:8" x14ac:dyDescent="0.4">
      <c r="A632" t="s">
        <v>638</v>
      </c>
      <c r="B632">
        <v>0</v>
      </c>
      <c r="C632">
        <v>1025</v>
      </c>
      <c r="D632">
        <v>7</v>
      </c>
      <c r="E632">
        <v>0</v>
      </c>
      <c r="F632">
        <v>1015</v>
      </c>
      <c r="G632">
        <v>1031</v>
      </c>
      <c r="H632">
        <v>1031</v>
      </c>
    </row>
    <row r="633" spans="1:8" x14ac:dyDescent="0.4">
      <c r="A633" t="s">
        <v>639</v>
      </c>
      <c r="B633">
        <v>0</v>
      </c>
      <c r="C633">
        <v>812</v>
      </c>
      <c r="D633">
        <v>0</v>
      </c>
      <c r="E633">
        <v>0</v>
      </c>
      <c r="F633">
        <v>812</v>
      </c>
      <c r="G633">
        <v>813</v>
      </c>
      <c r="H633">
        <v>813</v>
      </c>
    </row>
    <row r="634" spans="1:8" x14ac:dyDescent="0.4">
      <c r="A634" t="s">
        <v>640</v>
      </c>
      <c r="B634">
        <v>0</v>
      </c>
      <c r="C634">
        <v>2708</v>
      </c>
      <c r="D634">
        <v>29</v>
      </c>
      <c r="E634">
        <v>1</v>
      </c>
      <c r="F634">
        <v>2687</v>
      </c>
      <c r="G634">
        <v>2687</v>
      </c>
      <c r="H634">
        <v>2750</v>
      </c>
    </row>
    <row r="635" spans="1:8" x14ac:dyDescent="0.4">
      <c r="A635" t="s">
        <v>641</v>
      </c>
      <c r="B635">
        <v>1</v>
      </c>
      <c r="C635">
        <v>1968</v>
      </c>
      <c r="D635">
        <v>46</v>
      </c>
      <c r="E635">
        <v>2</v>
      </c>
      <c r="F635">
        <v>1906</v>
      </c>
      <c r="G635">
        <v>1984</v>
      </c>
      <c r="H635">
        <v>2016</v>
      </c>
    </row>
    <row r="636" spans="1:8" x14ac:dyDescent="0.4">
      <c r="A636" t="s">
        <v>642</v>
      </c>
      <c r="B636">
        <v>0</v>
      </c>
      <c r="C636">
        <v>1046</v>
      </c>
      <c r="D636">
        <v>12</v>
      </c>
      <c r="E636">
        <v>1</v>
      </c>
      <c r="F636">
        <v>1031</v>
      </c>
      <c r="G636">
        <v>1047</v>
      </c>
      <c r="H636">
        <v>1062</v>
      </c>
    </row>
    <row r="637" spans="1:8" x14ac:dyDescent="0.4">
      <c r="A637" t="s">
        <v>643</v>
      </c>
      <c r="B637">
        <v>0</v>
      </c>
      <c r="C637">
        <v>922</v>
      </c>
      <c r="D637">
        <v>0</v>
      </c>
      <c r="E637">
        <v>0</v>
      </c>
      <c r="F637">
        <v>922</v>
      </c>
      <c r="G637">
        <v>922</v>
      </c>
      <c r="H637">
        <v>922</v>
      </c>
    </row>
    <row r="638" spans="1:8" x14ac:dyDescent="0.4">
      <c r="A638" t="s">
        <v>644</v>
      </c>
      <c r="B638">
        <v>0</v>
      </c>
      <c r="C638">
        <v>958</v>
      </c>
      <c r="D638">
        <v>7</v>
      </c>
      <c r="E638">
        <v>0</v>
      </c>
      <c r="F638">
        <v>953</v>
      </c>
      <c r="G638">
        <v>953</v>
      </c>
      <c r="H638">
        <v>969</v>
      </c>
    </row>
    <row r="639" spans="1:8" x14ac:dyDescent="0.4">
      <c r="A639" t="s">
        <v>645</v>
      </c>
      <c r="B639">
        <v>0</v>
      </c>
      <c r="C639">
        <v>2338</v>
      </c>
      <c r="D639">
        <v>19</v>
      </c>
      <c r="E639">
        <v>0</v>
      </c>
      <c r="F639">
        <v>2313</v>
      </c>
      <c r="G639">
        <v>2343</v>
      </c>
      <c r="H639">
        <v>2359</v>
      </c>
    </row>
    <row r="640" spans="1:8" x14ac:dyDescent="0.4">
      <c r="A640" t="s">
        <v>646</v>
      </c>
      <c r="B640">
        <v>0</v>
      </c>
      <c r="C640">
        <v>2792</v>
      </c>
      <c r="D640">
        <v>19</v>
      </c>
      <c r="E640">
        <v>0</v>
      </c>
      <c r="F640">
        <v>2766</v>
      </c>
      <c r="G640">
        <v>2797</v>
      </c>
      <c r="H640">
        <v>2813</v>
      </c>
    </row>
    <row r="641" spans="1:8" x14ac:dyDescent="0.4">
      <c r="A641" t="s">
        <v>647</v>
      </c>
      <c r="B641">
        <v>0</v>
      </c>
      <c r="C641">
        <v>1015</v>
      </c>
      <c r="D641">
        <v>0</v>
      </c>
      <c r="E641">
        <v>0</v>
      </c>
      <c r="F641">
        <v>1015</v>
      </c>
      <c r="G641">
        <v>1015</v>
      </c>
      <c r="H641">
        <v>1016</v>
      </c>
    </row>
    <row r="642" spans="1:8" x14ac:dyDescent="0.4">
      <c r="A642" t="s">
        <v>648</v>
      </c>
      <c r="B642">
        <v>0</v>
      </c>
      <c r="C642">
        <v>2130</v>
      </c>
      <c r="D642">
        <v>57</v>
      </c>
      <c r="E642">
        <v>2</v>
      </c>
      <c r="F642">
        <v>2062</v>
      </c>
      <c r="G642">
        <v>2125</v>
      </c>
      <c r="H642">
        <v>2203</v>
      </c>
    </row>
    <row r="643" spans="1:8" x14ac:dyDescent="0.4">
      <c r="A643" t="s">
        <v>649</v>
      </c>
      <c r="B643">
        <v>1</v>
      </c>
      <c r="C643">
        <v>677</v>
      </c>
      <c r="D643">
        <v>7</v>
      </c>
      <c r="E643">
        <v>1</v>
      </c>
      <c r="F643">
        <v>672</v>
      </c>
      <c r="G643">
        <v>672</v>
      </c>
      <c r="H643">
        <v>688</v>
      </c>
    </row>
    <row r="644" spans="1:8" x14ac:dyDescent="0.4">
      <c r="A644" t="s">
        <v>650</v>
      </c>
      <c r="B644">
        <v>0</v>
      </c>
      <c r="C644">
        <v>4374</v>
      </c>
      <c r="D644">
        <v>1630</v>
      </c>
      <c r="E644">
        <v>37</v>
      </c>
      <c r="F644">
        <v>2812</v>
      </c>
      <c r="G644">
        <v>3687</v>
      </c>
      <c r="H644">
        <v>6625</v>
      </c>
    </row>
    <row r="645" spans="1:8" x14ac:dyDescent="0.4">
      <c r="A645" t="s">
        <v>661</v>
      </c>
      <c r="B645">
        <v>0</v>
      </c>
      <c r="C645">
        <v>505</v>
      </c>
      <c r="D645">
        <v>7</v>
      </c>
      <c r="E645">
        <v>1</v>
      </c>
      <c r="F645">
        <v>500</v>
      </c>
      <c r="G645">
        <v>500</v>
      </c>
      <c r="H645">
        <v>516</v>
      </c>
    </row>
    <row r="646" spans="1:8" x14ac:dyDescent="0.4">
      <c r="A646" t="s">
        <v>651</v>
      </c>
      <c r="B646">
        <v>1</v>
      </c>
      <c r="C646">
        <v>180267</v>
      </c>
      <c r="D646">
        <v>13</v>
      </c>
      <c r="E646">
        <v>0</v>
      </c>
      <c r="F646">
        <v>180252</v>
      </c>
      <c r="G646">
        <v>180266</v>
      </c>
      <c r="H646">
        <v>180284</v>
      </c>
    </row>
    <row r="647" spans="1:8" x14ac:dyDescent="0.4">
      <c r="A647" t="s">
        <v>652</v>
      </c>
      <c r="B647">
        <v>1</v>
      </c>
      <c r="C647">
        <v>180273</v>
      </c>
      <c r="D647">
        <v>7</v>
      </c>
      <c r="E647">
        <v>0</v>
      </c>
      <c r="F647">
        <v>180268</v>
      </c>
      <c r="G647">
        <v>180268</v>
      </c>
      <c r="H647">
        <v>180284</v>
      </c>
    </row>
    <row r="648" spans="1:8" x14ac:dyDescent="0.4">
      <c r="A648" t="s">
        <v>653</v>
      </c>
      <c r="B648">
        <v>1</v>
      </c>
      <c r="C648">
        <v>180690</v>
      </c>
      <c r="D648">
        <v>21</v>
      </c>
      <c r="E648">
        <v>0</v>
      </c>
      <c r="F648">
        <v>180659</v>
      </c>
      <c r="G648">
        <v>180705</v>
      </c>
      <c r="H648">
        <v>180706</v>
      </c>
    </row>
    <row r="649" spans="1:8" x14ac:dyDescent="0.4">
      <c r="A649" t="s">
        <v>654</v>
      </c>
      <c r="B649">
        <v>1</v>
      </c>
      <c r="C649">
        <v>180344</v>
      </c>
      <c r="D649">
        <v>16</v>
      </c>
      <c r="E649">
        <v>0</v>
      </c>
      <c r="F649">
        <v>180323</v>
      </c>
      <c r="G649">
        <v>180347</v>
      </c>
      <c r="H649">
        <v>180362</v>
      </c>
    </row>
    <row r="650" spans="1:8" x14ac:dyDescent="0.4">
      <c r="A650" t="s">
        <v>655</v>
      </c>
      <c r="B650">
        <v>1</v>
      </c>
      <c r="C650">
        <v>181080</v>
      </c>
      <c r="D650">
        <v>25</v>
      </c>
      <c r="E650">
        <v>0</v>
      </c>
      <c r="F650">
        <v>181049</v>
      </c>
      <c r="G650">
        <v>181081</v>
      </c>
      <c r="H650">
        <v>181112</v>
      </c>
    </row>
    <row r="651" spans="1:8" x14ac:dyDescent="0.4">
      <c r="A651" t="s">
        <v>656</v>
      </c>
      <c r="B651">
        <v>1</v>
      </c>
      <c r="C651">
        <v>41</v>
      </c>
      <c r="D651">
        <v>7</v>
      </c>
      <c r="E651">
        <v>17</v>
      </c>
      <c r="F651">
        <v>31</v>
      </c>
      <c r="G651">
        <v>46</v>
      </c>
      <c r="H651">
        <v>47</v>
      </c>
    </row>
    <row r="652" spans="1:8" x14ac:dyDescent="0.4">
      <c r="A652" t="s">
        <v>657</v>
      </c>
      <c r="B652">
        <v>1</v>
      </c>
      <c r="C652">
        <v>180508</v>
      </c>
      <c r="D652">
        <v>28</v>
      </c>
      <c r="E652">
        <v>0</v>
      </c>
      <c r="F652">
        <v>180487</v>
      </c>
      <c r="G652">
        <v>180489</v>
      </c>
      <c r="H652">
        <v>180549</v>
      </c>
    </row>
    <row r="653" spans="1:8" x14ac:dyDescent="0.4">
      <c r="A653" t="s">
        <v>658</v>
      </c>
      <c r="B653">
        <v>1</v>
      </c>
      <c r="C653">
        <v>180731</v>
      </c>
      <c r="D653">
        <v>6</v>
      </c>
      <c r="E653">
        <v>0</v>
      </c>
      <c r="F653">
        <v>180722</v>
      </c>
      <c r="G653">
        <v>180736</v>
      </c>
      <c r="H653">
        <v>180737</v>
      </c>
    </row>
    <row r="654" spans="1:8" x14ac:dyDescent="0.4">
      <c r="A654" t="s">
        <v>659</v>
      </c>
      <c r="B654">
        <v>1</v>
      </c>
      <c r="C654">
        <v>180508</v>
      </c>
      <c r="D654">
        <v>14</v>
      </c>
      <c r="E654">
        <v>0</v>
      </c>
      <c r="F654">
        <v>180487</v>
      </c>
      <c r="G654">
        <v>180518</v>
      </c>
      <c r="H654">
        <v>180519</v>
      </c>
    </row>
    <row r="655" spans="1:8" x14ac:dyDescent="0.4">
      <c r="A655" t="s">
        <v>660</v>
      </c>
      <c r="B655">
        <v>1</v>
      </c>
      <c r="C655">
        <v>180330</v>
      </c>
      <c r="D655">
        <v>22</v>
      </c>
      <c r="E655">
        <v>0</v>
      </c>
      <c r="F655">
        <v>180299</v>
      </c>
      <c r="G655">
        <v>180346</v>
      </c>
      <c r="H655">
        <v>180347</v>
      </c>
    </row>
    <row r="656" spans="1:8" x14ac:dyDescent="0.4">
      <c r="A656" t="s">
        <v>668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4">
      <c r="A657" t="s">
        <v>669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4">
      <c r="A658" t="s">
        <v>662</v>
      </c>
      <c r="B658">
        <v>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4">
      <c r="A659" t="s">
        <v>663</v>
      </c>
      <c r="B659">
        <v>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4">
      <c r="A660" t="s">
        <v>664</v>
      </c>
      <c r="B660">
        <v>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4">
      <c r="A661" t="s">
        <v>665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4">
      <c r="A662" t="s">
        <v>666</v>
      </c>
      <c r="B662">
        <v>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4">
      <c r="A663" t="s">
        <v>667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4">
      <c r="A664" t="s">
        <v>670</v>
      </c>
      <c r="B664">
        <v>0</v>
      </c>
      <c r="C664">
        <v>520</v>
      </c>
      <c r="D664">
        <v>7</v>
      </c>
      <c r="E664">
        <v>1</v>
      </c>
      <c r="F664">
        <v>515</v>
      </c>
      <c r="G664">
        <v>515</v>
      </c>
      <c r="H664">
        <v>531</v>
      </c>
    </row>
    <row r="665" spans="1:8" x14ac:dyDescent="0.4">
      <c r="A665" t="s">
        <v>671</v>
      </c>
      <c r="B665">
        <v>0</v>
      </c>
      <c r="C665">
        <v>526</v>
      </c>
      <c r="D665">
        <v>7</v>
      </c>
      <c r="E665">
        <v>1</v>
      </c>
      <c r="F665">
        <v>516</v>
      </c>
      <c r="G665">
        <v>532</v>
      </c>
      <c r="H665">
        <v>532</v>
      </c>
    </row>
    <row r="666" spans="1:8" x14ac:dyDescent="0.4">
      <c r="A666" t="s">
        <v>672</v>
      </c>
      <c r="B666">
        <v>3</v>
      </c>
      <c r="C666">
        <v>1255</v>
      </c>
      <c r="D666">
        <v>7</v>
      </c>
      <c r="E666">
        <v>0</v>
      </c>
      <c r="F666">
        <v>1250</v>
      </c>
      <c r="G666">
        <v>1250</v>
      </c>
      <c r="H666">
        <v>1265</v>
      </c>
    </row>
    <row r="667" spans="1:8" x14ac:dyDescent="0.4">
      <c r="A667" t="s">
        <v>673</v>
      </c>
      <c r="B667">
        <v>0</v>
      </c>
      <c r="C667">
        <v>963</v>
      </c>
      <c r="D667">
        <v>7</v>
      </c>
      <c r="E667">
        <v>0</v>
      </c>
      <c r="F667">
        <v>953</v>
      </c>
      <c r="G667">
        <v>968</v>
      </c>
      <c r="H667">
        <v>969</v>
      </c>
    </row>
    <row r="668" spans="1:8" x14ac:dyDescent="0.4">
      <c r="A668" t="s">
        <v>674</v>
      </c>
      <c r="B668">
        <v>0</v>
      </c>
      <c r="C668">
        <v>1098</v>
      </c>
      <c r="D668">
        <v>7</v>
      </c>
      <c r="E668">
        <v>0</v>
      </c>
      <c r="F668">
        <v>1093</v>
      </c>
      <c r="G668">
        <v>1094</v>
      </c>
      <c r="H668">
        <v>1109</v>
      </c>
    </row>
    <row r="669" spans="1:8" x14ac:dyDescent="0.4">
      <c r="A669" t="s">
        <v>675</v>
      </c>
      <c r="B669">
        <v>1</v>
      </c>
      <c r="C669">
        <v>1041</v>
      </c>
      <c r="D669">
        <v>7</v>
      </c>
      <c r="E669">
        <v>0</v>
      </c>
      <c r="F669">
        <v>1031</v>
      </c>
      <c r="G669">
        <v>1047</v>
      </c>
      <c r="H669">
        <v>1047</v>
      </c>
    </row>
    <row r="670" spans="1:8" x14ac:dyDescent="0.4">
      <c r="A670" t="s">
        <v>676</v>
      </c>
      <c r="B670">
        <v>5</v>
      </c>
      <c r="C670">
        <v>906</v>
      </c>
      <c r="D670">
        <v>0</v>
      </c>
      <c r="E670">
        <v>0</v>
      </c>
      <c r="F670">
        <v>906</v>
      </c>
      <c r="G670">
        <v>906</v>
      </c>
      <c r="H670">
        <v>906</v>
      </c>
    </row>
    <row r="671" spans="1:8" x14ac:dyDescent="0.4">
      <c r="A671" t="s">
        <v>677</v>
      </c>
      <c r="B671">
        <v>2</v>
      </c>
      <c r="C671">
        <v>1687</v>
      </c>
      <c r="D671">
        <v>43</v>
      </c>
      <c r="E671">
        <v>2</v>
      </c>
      <c r="F671">
        <v>1656</v>
      </c>
      <c r="G671">
        <v>1656</v>
      </c>
      <c r="H671">
        <v>1749</v>
      </c>
    </row>
    <row r="672" spans="1:8" x14ac:dyDescent="0.4">
      <c r="A672" t="s">
        <v>678</v>
      </c>
      <c r="B672">
        <v>0</v>
      </c>
      <c r="C672">
        <v>973</v>
      </c>
      <c r="D672">
        <v>7</v>
      </c>
      <c r="E672">
        <v>0</v>
      </c>
      <c r="F672">
        <v>968</v>
      </c>
      <c r="G672">
        <v>968</v>
      </c>
      <c r="H672">
        <v>984</v>
      </c>
    </row>
    <row r="673" spans="1:8" x14ac:dyDescent="0.4">
      <c r="A673" t="s">
        <v>679</v>
      </c>
      <c r="B673">
        <v>0</v>
      </c>
      <c r="C673">
        <v>729</v>
      </c>
      <c r="D673">
        <v>7</v>
      </c>
      <c r="E673">
        <v>0</v>
      </c>
      <c r="F673">
        <v>719</v>
      </c>
      <c r="G673">
        <v>734</v>
      </c>
      <c r="H673">
        <v>734</v>
      </c>
    </row>
    <row r="674" spans="1:8" x14ac:dyDescent="0.4">
      <c r="A674" t="s">
        <v>680</v>
      </c>
      <c r="B674">
        <v>4</v>
      </c>
      <c r="C674">
        <v>1124</v>
      </c>
      <c r="D674">
        <v>12</v>
      </c>
      <c r="E674">
        <v>1</v>
      </c>
      <c r="F674">
        <v>1109</v>
      </c>
      <c r="G674">
        <v>1125</v>
      </c>
      <c r="H674">
        <v>1140</v>
      </c>
    </row>
    <row r="675" spans="1:8" x14ac:dyDescent="0.4">
      <c r="A675" t="s">
        <v>681</v>
      </c>
      <c r="B675">
        <v>2</v>
      </c>
      <c r="C675">
        <v>1015</v>
      </c>
      <c r="D675">
        <v>0</v>
      </c>
      <c r="E675">
        <v>0</v>
      </c>
      <c r="F675">
        <v>1015</v>
      </c>
      <c r="G675">
        <v>1015</v>
      </c>
      <c r="H675">
        <v>1016</v>
      </c>
    </row>
    <row r="676" spans="1:8" x14ac:dyDescent="0.4">
      <c r="A676" t="s">
        <v>682</v>
      </c>
      <c r="B676">
        <v>6</v>
      </c>
      <c r="C676">
        <v>854</v>
      </c>
      <c r="D676">
        <v>7</v>
      </c>
      <c r="E676">
        <v>0</v>
      </c>
      <c r="F676">
        <v>844</v>
      </c>
      <c r="G676">
        <v>859</v>
      </c>
      <c r="H676">
        <v>859</v>
      </c>
    </row>
    <row r="677" spans="1:8" x14ac:dyDescent="0.4">
      <c r="A677" t="s">
        <v>683</v>
      </c>
      <c r="B677">
        <v>0</v>
      </c>
      <c r="C677">
        <v>718</v>
      </c>
      <c r="D677">
        <v>0</v>
      </c>
      <c r="E677">
        <v>0</v>
      </c>
      <c r="F677">
        <v>718</v>
      </c>
      <c r="G677">
        <v>719</v>
      </c>
      <c r="H677">
        <v>719</v>
      </c>
    </row>
    <row r="678" spans="1:8" x14ac:dyDescent="0.4">
      <c r="A678" t="s">
        <v>684</v>
      </c>
      <c r="B678">
        <v>0</v>
      </c>
      <c r="C678">
        <v>1171</v>
      </c>
      <c r="D678">
        <v>12</v>
      </c>
      <c r="E678">
        <v>1</v>
      </c>
      <c r="F678">
        <v>1156</v>
      </c>
      <c r="G678">
        <v>1172</v>
      </c>
      <c r="H678">
        <v>1187</v>
      </c>
    </row>
    <row r="679" spans="1:8" x14ac:dyDescent="0.4">
      <c r="A679" t="s">
        <v>685</v>
      </c>
      <c r="B679">
        <v>1</v>
      </c>
      <c r="C679">
        <v>984</v>
      </c>
      <c r="D679">
        <v>12</v>
      </c>
      <c r="E679">
        <v>1</v>
      </c>
      <c r="F679">
        <v>969</v>
      </c>
      <c r="G679">
        <v>984</v>
      </c>
      <c r="H679">
        <v>1000</v>
      </c>
    </row>
    <row r="680" spans="1:8" x14ac:dyDescent="0.4">
      <c r="A680" t="s">
        <v>686</v>
      </c>
      <c r="B680">
        <v>0</v>
      </c>
      <c r="C680">
        <v>1005</v>
      </c>
      <c r="D680">
        <v>7</v>
      </c>
      <c r="E680">
        <v>0</v>
      </c>
      <c r="F680">
        <v>1000</v>
      </c>
      <c r="G680">
        <v>1000</v>
      </c>
      <c r="H680">
        <v>1016</v>
      </c>
    </row>
    <row r="681" spans="1:8" x14ac:dyDescent="0.4">
      <c r="A681" t="s">
        <v>687</v>
      </c>
      <c r="B681">
        <v>4</v>
      </c>
      <c r="C681">
        <v>1052</v>
      </c>
      <c r="D681">
        <v>7</v>
      </c>
      <c r="E681">
        <v>0</v>
      </c>
      <c r="F681">
        <v>1047</v>
      </c>
      <c r="G681">
        <v>1047</v>
      </c>
      <c r="H681">
        <v>1062</v>
      </c>
    </row>
    <row r="682" spans="1:8" x14ac:dyDescent="0.4">
      <c r="A682" t="s">
        <v>688</v>
      </c>
      <c r="B682">
        <v>0</v>
      </c>
      <c r="C682">
        <v>978</v>
      </c>
      <c r="D682">
        <v>7</v>
      </c>
      <c r="E682">
        <v>0</v>
      </c>
      <c r="F682">
        <v>968</v>
      </c>
      <c r="G682">
        <v>984</v>
      </c>
      <c r="H682">
        <v>984</v>
      </c>
    </row>
    <row r="683" spans="1:8" x14ac:dyDescent="0.4">
      <c r="A683" t="s">
        <v>689</v>
      </c>
      <c r="B683">
        <v>1</v>
      </c>
      <c r="C683">
        <v>771</v>
      </c>
      <c r="D683">
        <v>7</v>
      </c>
      <c r="E683">
        <v>0</v>
      </c>
      <c r="F683">
        <v>766</v>
      </c>
      <c r="G683">
        <v>766</v>
      </c>
      <c r="H683">
        <v>781</v>
      </c>
    </row>
    <row r="684" spans="1:8" x14ac:dyDescent="0.4">
      <c r="A684" t="s">
        <v>690</v>
      </c>
      <c r="B684">
        <v>4</v>
      </c>
      <c r="C684">
        <v>844</v>
      </c>
      <c r="D684">
        <v>0</v>
      </c>
      <c r="E684">
        <v>0</v>
      </c>
      <c r="F684">
        <v>844</v>
      </c>
      <c r="G684">
        <v>844</v>
      </c>
      <c r="H684">
        <v>844</v>
      </c>
    </row>
    <row r="685" spans="1:8" x14ac:dyDescent="0.4">
      <c r="A685" t="s">
        <v>691</v>
      </c>
      <c r="B685">
        <v>1</v>
      </c>
      <c r="C685">
        <v>1000</v>
      </c>
      <c r="D685">
        <v>12</v>
      </c>
      <c r="E685">
        <v>1</v>
      </c>
      <c r="F685">
        <v>985</v>
      </c>
      <c r="G685">
        <v>1000</v>
      </c>
      <c r="H685">
        <v>1015</v>
      </c>
    </row>
    <row r="686" spans="1:8" x14ac:dyDescent="0.4">
      <c r="A686" t="s">
        <v>692</v>
      </c>
      <c r="B686">
        <v>1</v>
      </c>
      <c r="C686">
        <v>1020</v>
      </c>
      <c r="D686">
        <v>7</v>
      </c>
      <c r="E686">
        <v>0</v>
      </c>
      <c r="F686">
        <v>1015</v>
      </c>
      <c r="G686">
        <v>1015</v>
      </c>
      <c r="H686">
        <v>1031</v>
      </c>
    </row>
    <row r="687" spans="1:8" x14ac:dyDescent="0.4">
      <c r="A687" t="s">
        <v>695</v>
      </c>
      <c r="B687">
        <v>1</v>
      </c>
      <c r="C687">
        <v>766</v>
      </c>
      <c r="D687">
        <v>0</v>
      </c>
      <c r="E687">
        <v>0</v>
      </c>
      <c r="F687">
        <v>766</v>
      </c>
      <c r="G687">
        <v>766</v>
      </c>
      <c r="H687">
        <v>766</v>
      </c>
    </row>
    <row r="688" spans="1:8" x14ac:dyDescent="0.4">
      <c r="A688" t="s">
        <v>693</v>
      </c>
      <c r="B688">
        <v>0</v>
      </c>
      <c r="C688">
        <v>724</v>
      </c>
      <c r="D688">
        <v>7</v>
      </c>
      <c r="E688">
        <v>0</v>
      </c>
      <c r="F688">
        <v>719</v>
      </c>
      <c r="G688">
        <v>719</v>
      </c>
      <c r="H688">
        <v>734</v>
      </c>
    </row>
    <row r="689" spans="1:8" x14ac:dyDescent="0.4">
      <c r="A689" t="s">
        <v>694</v>
      </c>
      <c r="B689">
        <v>1</v>
      </c>
      <c r="C689">
        <v>734</v>
      </c>
      <c r="D689">
        <v>0</v>
      </c>
      <c r="E689">
        <v>0</v>
      </c>
      <c r="F689">
        <v>734</v>
      </c>
      <c r="G689">
        <v>735</v>
      </c>
      <c r="H689">
        <v>735</v>
      </c>
    </row>
    <row r="690" spans="1:8" x14ac:dyDescent="0.4">
      <c r="A690" t="s">
        <v>696</v>
      </c>
      <c r="B690">
        <v>0</v>
      </c>
      <c r="C690">
        <v>859</v>
      </c>
      <c r="D690">
        <v>0</v>
      </c>
      <c r="E690">
        <v>0</v>
      </c>
      <c r="F690">
        <v>859</v>
      </c>
      <c r="G690">
        <v>859</v>
      </c>
      <c r="H690">
        <v>860</v>
      </c>
    </row>
    <row r="691" spans="1:8" x14ac:dyDescent="0.4">
      <c r="A691" t="s">
        <v>697</v>
      </c>
      <c r="B691">
        <v>1</v>
      </c>
      <c r="C691">
        <v>974</v>
      </c>
      <c r="D691">
        <v>7</v>
      </c>
      <c r="E691">
        <v>0</v>
      </c>
      <c r="F691">
        <v>969</v>
      </c>
      <c r="G691">
        <v>969</v>
      </c>
      <c r="H691">
        <v>984</v>
      </c>
    </row>
    <row r="692" spans="1:8" x14ac:dyDescent="0.4">
      <c r="A692" t="s">
        <v>698</v>
      </c>
      <c r="B692">
        <v>0</v>
      </c>
      <c r="C692">
        <v>1077</v>
      </c>
      <c r="D692">
        <v>12</v>
      </c>
      <c r="E692">
        <v>1</v>
      </c>
      <c r="F692">
        <v>1062</v>
      </c>
      <c r="G692">
        <v>1078</v>
      </c>
      <c r="H692">
        <v>1093</v>
      </c>
    </row>
    <row r="693" spans="1:8" x14ac:dyDescent="0.4">
      <c r="A693" t="s">
        <v>699</v>
      </c>
      <c r="B693">
        <v>0</v>
      </c>
      <c r="C693">
        <v>698</v>
      </c>
      <c r="D693">
        <v>7</v>
      </c>
      <c r="E693">
        <v>1</v>
      </c>
      <c r="F693">
        <v>688</v>
      </c>
      <c r="G693">
        <v>703</v>
      </c>
      <c r="H693">
        <v>703</v>
      </c>
    </row>
    <row r="694" spans="1:8" x14ac:dyDescent="0.4">
      <c r="A694" t="s">
        <v>700</v>
      </c>
      <c r="B694">
        <v>1</v>
      </c>
      <c r="C694">
        <v>802</v>
      </c>
      <c r="D694">
        <v>14</v>
      </c>
      <c r="E694">
        <v>1</v>
      </c>
      <c r="F694">
        <v>782</v>
      </c>
      <c r="G694">
        <v>812</v>
      </c>
      <c r="H694">
        <v>813</v>
      </c>
    </row>
    <row r="695" spans="1:8" x14ac:dyDescent="0.4">
      <c r="A695" t="s">
        <v>701</v>
      </c>
      <c r="B695">
        <v>3</v>
      </c>
      <c r="C695">
        <v>802</v>
      </c>
      <c r="D695">
        <v>7</v>
      </c>
      <c r="E695">
        <v>0</v>
      </c>
      <c r="F695">
        <v>797</v>
      </c>
      <c r="G695">
        <v>797</v>
      </c>
      <c r="H695">
        <v>812</v>
      </c>
    </row>
    <row r="696" spans="1:8" x14ac:dyDescent="0.4">
      <c r="A696" t="s">
        <v>702</v>
      </c>
      <c r="B696">
        <v>0</v>
      </c>
      <c r="C696">
        <v>625</v>
      </c>
      <c r="D696">
        <v>0</v>
      </c>
      <c r="E696">
        <v>0</v>
      </c>
      <c r="F696">
        <v>625</v>
      </c>
      <c r="G696">
        <v>625</v>
      </c>
      <c r="H696">
        <v>625</v>
      </c>
    </row>
    <row r="697" spans="1:8" x14ac:dyDescent="0.4">
      <c r="A697" t="s">
        <v>703</v>
      </c>
      <c r="B697">
        <v>1</v>
      </c>
      <c r="C697">
        <v>26</v>
      </c>
      <c r="D697">
        <v>7</v>
      </c>
      <c r="E697">
        <v>26</v>
      </c>
      <c r="F697">
        <v>16</v>
      </c>
      <c r="G697">
        <v>31</v>
      </c>
      <c r="H697">
        <v>31</v>
      </c>
    </row>
    <row r="698" spans="1:8" x14ac:dyDescent="0.4">
      <c r="A698" t="s">
        <v>704</v>
      </c>
      <c r="B698">
        <v>1</v>
      </c>
      <c r="C698">
        <v>698</v>
      </c>
      <c r="D698">
        <v>7</v>
      </c>
      <c r="E698">
        <v>1</v>
      </c>
      <c r="F698">
        <v>688</v>
      </c>
      <c r="G698">
        <v>703</v>
      </c>
      <c r="H698">
        <v>703</v>
      </c>
    </row>
    <row r="699" spans="1:8" x14ac:dyDescent="0.4">
      <c r="A699" t="s">
        <v>705</v>
      </c>
      <c r="B699">
        <v>5</v>
      </c>
      <c r="C699">
        <v>1021</v>
      </c>
      <c r="D699">
        <v>7</v>
      </c>
      <c r="E699">
        <v>0</v>
      </c>
      <c r="F699">
        <v>1016</v>
      </c>
      <c r="G699">
        <v>1016</v>
      </c>
      <c r="H699">
        <v>1031</v>
      </c>
    </row>
    <row r="700" spans="1:8" x14ac:dyDescent="0.4">
      <c r="A700" t="s">
        <v>706</v>
      </c>
      <c r="B700">
        <v>3</v>
      </c>
      <c r="C700">
        <v>1281</v>
      </c>
      <c r="D700">
        <v>0</v>
      </c>
      <c r="E700">
        <v>0</v>
      </c>
      <c r="F700">
        <v>1281</v>
      </c>
      <c r="G700">
        <v>1281</v>
      </c>
      <c r="H700">
        <v>1281</v>
      </c>
    </row>
    <row r="701" spans="1:8" x14ac:dyDescent="0.4">
      <c r="A701" t="s">
        <v>707</v>
      </c>
      <c r="B701">
        <v>0</v>
      </c>
      <c r="C701">
        <v>745</v>
      </c>
      <c r="D701">
        <v>7</v>
      </c>
      <c r="E701">
        <v>0</v>
      </c>
      <c r="F701">
        <v>735</v>
      </c>
      <c r="G701">
        <v>750</v>
      </c>
      <c r="H701">
        <v>750</v>
      </c>
    </row>
    <row r="702" spans="1:8" x14ac:dyDescent="0.4">
      <c r="A702" t="s">
        <v>708</v>
      </c>
      <c r="B702">
        <v>0</v>
      </c>
      <c r="C702">
        <v>750</v>
      </c>
      <c r="D702">
        <v>0</v>
      </c>
      <c r="E702">
        <v>0</v>
      </c>
      <c r="F702">
        <v>750</v>
      </c>
      <c r="G702">
        <v>750</v>
      </c>
      <c r="H702">
        <v>750</v>
      </c>
    </row>
    <row r="703" spans="1:8" x14ac:dyDescent="0.4">
      <c r="A703" t="s">
        <v>709</v>
      </c>
      <c r="B703">
        <v>0</v>
      </c>
      <c r="C703">
        <v>1015</v>
      </c>
      <c r="D703">
        <v>13</v>
      </c>
      <c r="E703">
        <v>1</v>
      </c>
      <c r="F703">
        <v>1000</v>
      </c>
      <c r="G703">
        <v>1015</v>
      </c>
      <c r="H703">
        <v>1032</v>
      </c>
    </row>
    <row r="704" spans="1:8" x14ac:dyDescent="0.4">
      <c r="A704" t="s">
        <v>710</v>
      </c>
      <c r="B704">
        <v>6</v>
      </c>
      <c r="C704">
        <v>1411</v>
      </c>
      <c r="D704">
        <v>7</v>
      </c>
      <c r="E704">
        <v>0</v>
      </c>
      <c r="F704">
        <v>1406</v>
      </c>
      <c r="G704">
        <v>1407</v>
      </c>
      <c r="H704">
        <v>1422</v>
      </c>
    </row>
    <row r="705" spans="1:8" x14ac:dyDescent="0.4">
      <c r="A705" t="s">
        <v>711</v>
      </c>
      <c r="B705">
        <v>2</v>
      </c>
      <c r="C705">
        <v>974</v>
      </c>
      <c r="D705">
        <v>7</v>
      </c>
      <c r="E705">
        <v>0</v>
      </c>
      <c r="F705">
        <v>969</v>
      </c>
      <c r="G705">
        <v>969</v>
      </c>
      <c r="H705">
        <v>984</v>
      </c>
    </row>
    <row r="706" spans="1:8" x14ac:dyDescent="0.4">
      <c r="A706" t="s">
        <v>712</v>
      </c>
      <c r="B706">
        <v>1</v>
      </c>
      <c r="C706">
        <v>874</v>
      </c>
      <c r="D706">
        <v>0</v>
      </c>
      <c r="E706">
        <v>0</v>
      </c>
      <c r="F706">
        <v>874</v>
      </c>
      <c r="G706">
        <v>875</v>
      </c>
      <c r="H706">
        <v>875</v>
      </c>
    </row>
    <row r="707" spans="1:8" x14ac:dyDescent="0.4">
      <c r="A707" t="s">
        <v>713</v>
      </c>
      <c r="B707">
        <v>1</v>
      </c>
      <c r="C707">
        <v>916</v>
      </c>
      <c r="D707">
        <v>7</v>
      </c>
      <c r="E707">
        <v>0</v>
      </c>
      <c r="F707">
        <v>906</v>
      </c>
      <c r="G707">
        <v>922</v>
      </c>
      <c r="H707">
        <v>922</v>
      </c>
    </row>
    <row r="708" spans="1:8" x14ac:dyDescent="0.4">
      <c r="A708" t="s">
        <v>714</v>
      </c>
      <c r="B708">
        <v>0</v>
      </c>
      <c r="C708">
        <v>1057</v>
      </c>
      <c r="D708">
        <v>7</v>
      </c>
      <c r="E708">
        <v>0</v>
      </c>
      <c r="F708">
        <v>1047</v>
      </c>
      <c r="G708">
        <v>1063</v>
      </c>
      <c r="H708">
        <v>1063</v>
      </c>
    </row>
    <row r="709" spans="1:8" x14ac:dyDescent="0.4">
      <c r="A709" t="s">
        <v>715</v>
      </c>
      <c r="B709">
        <v>0</v>
      </c>
      <c r="C709">
        <v>1036</v>
      </c>
      <c r="D709">
        <v>7</v>
      </c>
      <c r="E709">
        <v>0</v>
      </c>
      <c r="F709">
        <v>1031</v>
      </c>
      <c r="G709">
        <v>1032</v>
      </c>
      <c r="H709">
        <v>1047</v>
      </c>
    </row>
    <row r="710" spans="1:8" x14ac:dyDescent="0.4">
      <c r="A710" t="s">
        <v>716</v>
      </c>
      <c r="B710">
        <v>0</v>
      </c>
      <c r="C710">
        <v>729</v>
      </c>
      <c r="D710">
        <v>7</v>
      </c>
      <c r="E710">
        <v>0</v>
      </c>
      <c r="F710">
        <v>719</v>
      </c>
      <c r="G710">
        <v>734</v>
      </c>
      <c r="H710">
        <v>735</v>
      </c>
    </row>
    <row r="711" spans="1:8" x14ac:dyDescent="0.4">
      <c r="A711" t="s">
        <v>717</v>
      </c>
      <c r="B711">
        <v>1</v>
      </c>
      <c r="C711">
        <v>968</v>
      </c>
      <c r="D711">
        <v>0</v>
      </c>
      <c r="E711">
        <v>0</v>
      </c>
      <c r="F711">
        <v>968</v>
      </c>
      <c r="G711">
        <v>969</v>
      </c>
      <c r="H711">
        <v>969</v>
      </c>
    </row>
    <row r="712" spans="1:8" x14ac:dyDescent="0.4">
      <c r="A712" t="s">
        <v>718</v>
      </c>
      <c r="B712">
        <v>5</v>
      </c>
      <c r="C712">
        <v>2556</v>
      </c>
      <c r="D712">
        <v>32</v>
      </c>
      <c r="E712">
        <v>1</v>
      </c>
      <c r="F712">
        <v>2515</v>
      </c>
      <c r="G712">
        <v>2562</v>
      </c>
      <c r="H712">
        <v>2593</v>
      </c>
    </row>
    <row r="713" spans="1:8" x14ac:dyDescent="0.4">
      <c r="A713" t="s">
        <v>719</v>
      </c>
      <c r="B713">
        <v>0</v>
      </c>
      <c r="C713">
        <v>859</v>
      </c>
      <c r="D713">
        <v>0</v>
      </c>
      <c r="E713">
        <v>0</v>
      </c>
      <c r="F713">
        <v>859</v>
      </c>
      <c r="G713">
        <v>859</v>
      </c>
      <c r="H713">
        <v>859</v>
      </c>
    </row>
    <row r="714" spans="1:8" x14ac:dyDescent="0.4">
      <c r="A714" t="s">
        <v>720</v>
      </c>
      <c r="B714">
        <v>1</v>
      </c>
      <c r="C714">
        <v>781</v>
      </c>
      <c r="D714">
        <v>0</v>
      </c>
      <c r="E714">
        <v>0</v>
      </c>
      <c r="F714">
        <v>781</v>
      </c>
      <c r="G714">
        <v>781</v>
      </c>
      <c r="H714">
        <v>781</v>
      </c>
    </row>
    <row r="715" spans="1:8" x14ac:dyDescent="0.4">
      <c r="A715" t="s">
        <v>721</v>
      </c>
      <c r="B715">
        <v>0</v>
      </c>
      <c r="C715">
        <v>1208</v>
      </c>
      <c r="D715">
        <v>7</v>
      </c>
      <c r="E715">
        <v>0</v>
      </c>
      <c r="F715">
        <v>1203</v>
      </c>
      <c r="G715">
        <v>1203</v>
      </c>
      <c r="H715">
        <v>1218</v>
      </c>
    </row>
    <row r="716" spans="1:8" x14ac:dyDescent="0.4">
      <c r="A716" t="s">
        <v>722</v>
      </c>
      <c r="B716">
        <v>0</v>
      </c>
      <c r="C716">
        <v>1234</v>
      </c>
      <c r="D716">
        <v>0</v>
      </c>
      <c r="E716">
        <v>0</v>
      </c>
      <c r="F716">
        <v>1234</v>
      </c>
      <c r="G716">
        <v>1234</v>
      </c>
      <c r="H716">
        <v>1234</v>
      </c>
    </row>
    <row r="717" spans="1:8" x14ac:dyDescent="0.4">
      <c r="A717" t="s">
        <v>723</v>
      </c>
      <c r="B717">
        <v>0</v>
      </c>
      <c r="C717">
        <v>979</v>
      </c>
      <c r="D717">
        <v>7</v>
      </c>
      <c r="E717">
        <v>0</v>
      </c>
      <c r="F717">
        <v>968</v>
      </c>
      <c r="G717">
        <v>984</v>
      </c>
      <c r="H717">
        <v>985</v>
      </c>
    </row>
    <row r="718" spans="1:8" x14ac:dyDescent="0.4">
      <c r="A718" t="s">
        <v>724</v>
      </c>
      <c r="B718">
        <v>1</v>
      </c>
      <c r="C718">
        <v>973</v>
      </c>
      <c r="D718">
        <v>7</v>
      </c>
      <c r="E718">
        <v>0</v>
      </c>
      <c r="F718">
        <v>968</v>
      </c>
      <c r="G718">
        <v>969</v>
      </c>
      <c r="H718">
        <v>984</v>
      </c>
    </row>
    <row r="719" spans="1:8" x14ac:dyDescent="0.4">
      <c r="A719" t="s">
        <v>725</v>
      </c>
      <c r="B719">
        <v>0</v>
      </c>
      <c r="C719">
        <v>1140</v>
      </c>
      <c r="D719">
        <v>0</v>
      </c>
      <c r="E719">
        <v>0</v>
      </c>
      <c r="F719">
        <v>1140</v>
      </c>
      <c r="G719">
        <v>1140</v>
      </c>
      <c r="H719">
        <v>1141</v>
      </c>
    </row>
    <row r="720" spans="1:8" x14ac:dyDescent="0.4">
      <c r="A720" t="s">
        <v>726</v>
      </c>
      <c r="B720">
        <v>6</v>
      </c>
      <c r="C720">
        <v>2031</v>
      </c>
      <c r="D720">
        <v>45</v>
      </c>
      <c r="E720">
        <v>2</v>
      </c>
      <c r="F720">
        <v>1984</v>
      </c>
      <c r="G720">
        <v>2016</v>
      </c>
      <c r="H720">
        <v>2093</v>
      </c>
    </row>
    <row r="721" spans="1:8" x14ac:dyDescent="0.4">
      <c r="A721" t="s">
        <v>727</v>
      </c>
      <c r="B721">
        <v>2</v>
      </c>
      <c r="C721">
        <v>1094</v>
      </c>
      <c r="D721">
        <v>0</v>
      </c>
      <c r="E721">
        <v>0</v>
      </c>
      <c r="F721">
        <v>1094</v>
      </c>
      <c r="G721">
        <v>1094</v>
      </c>
      <c r="H721">
        <v>1094</v>
      </c>
    </row>
    <row r="722" spans="1:8" x14ac:dyDescent="0.4">
      <c r="A722" t="s">
        <v>728</v>
      </c>
      <c r="B722">
        <v>0</v>
      </c>
      <c r="C722">
        <v>1067</v>
      </c>
      <c r="D722">
        <v>7</v>
      </c>
      <c r="E722">
        <v>0</v>
      </c>
      <c r="F722">
        <v>1062</v>
      </c>
      <c r="G722">
        <v>1063</v>
      </c>
      <c r="H722">
        <v>1078</v>
      </c>
    </row>
    <row r="723" spans="1:8" x14ac:dyDescent="0.4">
      <c r="A723" t="s">
        <v>729</v>
      </c>
      <c r="B723">
        <v>0</v>
      </c>
      <c r="C723">
        <v>823</v>
      </c>
      <c r="D723">
        <v>7</v>
      </c>
      <c r="E723">
        <v>0</v>
      </c>
      <c r="F723">
        <v>813</v>
      </c>
      <c r="G723">
        <v>828</v>
      </c>
      <c r="H723">
        <v>828</v>
      </c>
    </row>
    <row r="724" spans="1:8" x14ac:dyDescent="0.4">
      <c r="A724" t="s">
        <v>730</v>
      </c>
      <c r="B724">
        <v>0</v>
      </c>
      <c r="C724">
        <v>1343</v>
      </c>
      <c r="D724">
        <v>22</v>
      </c>
      <c r="E724">
        <v>1</v>
      </c>
      <c r="F724">
        <v>1312</v>
      </c>
      <c r="G724">
        <v>1359</v>
      </c>
      <c r="H724">
        <v>1359</v>
      </c>
    </row>
    <row r="725" spans="1:8" x14ac:dyDescent="0.4">
      <c r="A725" t="s">
        <v>731</v>
      </c>
      <c r="B725">
        <v>0</v>
      </c>
      <c r="C725">
        <v>1031</v>
      </c>
      <c r="D725">
        <v>0</v>
      </c>
      <c r="E725">
        <v>0</v>
      </c>
      <c r="F725">
        <v>1031</v>
      </c>
      <c r="G725">
        <v>1031</v>
      </c>
      <c r="H725">
        <v>1031</v>
      </c>
    </row>
    <row r="726" spans="1:8" x14ac:dyDescent="0.4">
      <c r="A726" t="s">
        <v>732</v>
      </c>
      <c r="B726">
        <v>1</v>
      </c>
      <c r="C726">
        <v>1020</v>
      </c>
      <c r="D726">
        <v>8</v>
      </c>
      <c r="E726">
        <v>0</v>
      </c>
      <c r="F726">
        <v>1015</v>
      </c>
      <c r="G726">
        <v>1015</v>
      </c>
      <c r="H726">
        <v>1032</v>
      </c>
    </row>
    <row r="727" spans="1:8" x14ac:dyDescent="0.4">
      <c r="A727" t="s">
        <v>733</v>
      </c>
      <c r="B727">
        <v>3</v>
      </c>
      <c r="C727">
        <v>1187</v>
      </c>
      <c r="D727">
        <v>12</v>
      </c>
      <c r="E727">
        <v>1</v>
      </c>
      <c r="F727">
        <v>1172</v>
      </c>
      <c r="G727">
        <v>1188</v>
      </c>
      <c r="H727">
        <v>1203</v>
      </c>
    </row>
    <row r="728" spans="1:8" x14ac:dyDescent="0.4">
      <c r="A728" t="s">
        <v>734</v>
      </c>
      <c r="B728">
        <v>2</v>
      </c>
      <c r="C728">
        <v>718</v>
      </c>
      <c r="D728">
        <v>12</v>
      </c>
      <c r="E728">
        <v>1</v>
      </c>
      <c r="F728">
        <v>703</v>
      </c>
      <c r="G728">
        <v>718</v>
      </c>
      <c r="H728">
        <v>734</v>
      </c>
    </row>
    <row r="729" spans="1:8" x14ac:dyDescent="0.4">
      <c r="A729" t="s">
        <v>735</v>
      </c>
      <c r="B729">
        <v>0</v>
      </c>
      <c r="C729">
        <v>1125</v>
      </c>
      <c r="D729">
        <v>13</v>
      </c>
      <c r="E729">
        <v>1</v>
      </c>
      <c r="F729">
        <v>1109</v>
      </c>
      <c r="G729">
        <v>1125</v>
      </c>
      <c r="H729">
        <v>1141</v>
      </c>
    </row>
    <row r="730" spans="1:8" x14ac:dyDescent="0.4">
      <c r="A730" t="s">
        <v>736</v>
      </c>
      <c r="B730">
        <v>1</v>
      </c>
      <c r="C730">
        <v>1641</v>
      </c>
      <c r="D730">
        <v>25</v>
      </c>
      <c r="E730">
        <v>1</v>
      </c>
      <c r="F730">
        <v>1610</v>
      </c>
      <c r="G730">
        <v>1641</v>
      </c>
      <c r="H730">
        <v>1672</v>
      </c>
    </row>
    <row r="731" spans="1:8" x14ac:dyDescent="0.4">
      <c r="A731" t="s">
        <v>737</v>
      </c>
      <c r="B731">
        <v>0</v>
      </c>
      <c r="C731">
        <v>1114</v>
      </c>
      <c r="D731">
        <v>7</v>
      </c>
      <c r="E731">
        <v>0</v>
      </c>
      <c r="F731">
        <v>1109</v>
      </c>
      <c r="G731">
        <v>1109</v>
      </c>
      <c r="H731">
        <v>1125</v>
      </c>
    </row>
    <row r="732" spans="1:8" x14ac:dyDescent="0.4">
      <c r="A732" t="s">
        <v>738</v>
      </c>
      <c r="B732">
        <v>0</v>
      </c>
      <c r="C732">
        <v>2000</v>
      </c>
      <c r="D732">
        <v>13</v>
      </c>
      <c r="E732">
        <v>0</v>
      </c>
      <c r="F732">
        <v>1984</v>
      </c>
      <c r="G732">
        <v>2000</v>
      </c>
      <c r="H732">
        <v>2016</v>
      </c>
    </row>
    <row r="733" spans="1:8" x14ac:dyDescent="0.4">
      <c r="A733" t="s">
        <v>739</v>
      </c>
      <c r="B733">
        <v>0</v>
      </c>
      <c r="C733">
        <v>1536</v>
      </c>
      <c r="D733">
        <v>14</v>
      </c>
      <c r="E733">
        <v>0</v>
      </c>
      <c r="F733">
        <v>1515</v>
      </c>
      <c r="G733">
        <v>1546</v>
      </c>
      <c r="H733">
        <v>1547</v>
      </c>
    </row>
    <row r="734" spans="1:8" x14ac:dyDescent="0.4">
      <c r="A734" t="s">
        <v>740</v>
      </c>
      <c r="B734">
        <v>0</v>
      </c>
      <c r="C734">
        <v>1489</v>
      </c>
      <c r="D734">
        <v>7</v>
      </c>
      <c r="E734">
        <v>0</v>
      </c>
      <c r="F734">
        <v>1484</v>
      </c>
      <c r="G734">
        <v>1484</v>
      </c>
      <c r="H734">
        <v>1500</v>
      </c>
    </row>
    <row r="735" spans="1:8" x14ac:dyDescent="0.4">
      <c r="A735" t="s">
        <v>741</v>
      </c>
      <c r="B735">
        <v>0</v>
      </c>
      <c r="C735">
        <v>1312</v>
      </c>
      <c r="D735">
        <v>0</v>
      </c>
      <c r="E735">
        <v>0</v>
      </c>
      <c r="F735">
        <v>1312</v>
      </c>
      <c r="G735">
        <v>1313</v>
      </c>
      <c r="H735">
        <v>1313</v>
      </c>
    </row>
    <row r="736" spans="1:8" x14ac:dyDescent="0.4">
      <c r="A736" t="s">
        <v>742</v>
      </c>
      <c r="B736">
        <v>1</v>
      </c>
      <c r="C736">
        <v>1145</v>
      </c>
      <c r="D736">
        <v>14</v>
      </c>
      <c r="E736">
        <v>1</v>
      </c>
      <c r="F736">
        <v>1125</v>
      </c>
      <c r="G736">
        <v>1156</v>
      </c>
      <c r="H736">
        <v>1156</v>
      </c>
    </row>
    <row r="737" spans="1:8" x14ac:dyDescent="0.4">
      <c r="A737" t="s">
        <v>743</v>
      </c>
      <c r="B737">
        <v>3</v>
      </c>
      <c r="C737">
        <v>1041</v>
      </c>
      <c r="D737">
        <v>7</v>
      </c>
      <c r="E737">
        <v>0</v>
      </c>
      <c r="F737">
        <v>1031</v>
      </c>
      <c r="G737">
        <v>1047</v>
      </c>
      <c r="H737">
        <v>1047</v>
      </c>
    </row>
    <row r="738" spans="1:8" x14ac:dyDescent="0.4">
      <c r="A738" t="s">
        <v>745</v>
      </c>
      <c r="B738">
        <v>3</v>
      </c>
      <c r="C738">
        <v>1161</v>
      </c>
      <c r="D738">
        <v>7</v>
      </c>
      <c r="E738">
        <v>0</v>
      </c>
      <c r="F738">
        <v>1156</v>
      </c>
      <c r="G738">
        <v>1157</v>
      </c>
      <c r="H738">
        <v>1172</v>
      </c>
    </row>
    <row r="739" spans="1:8" x14ac:dyDescent="0.4">
      <c r="A739" t="s">
        <v>744</v>
      </c>
      <c r="B739">
        <v>1</v>
      </c>
      <c r="C739">
        <v>1578</v>
      </c>
      <c r="D739">
        <v>0</v>
      </c>
      <c r="E739">
        <v>0</v>
      </c>
      <c r="F739">
        <v>1578</v>
      </c>
      <c r="G739">
        <v>1578</v>
      </c>
      <c r="H739">
        <v>1578</v>
      </c>
    </row>
    <row r="740" spans="1:8" x14ac:dyDescent="0.4">
      <c r="A740" t="s">
        <v>746</v>
      </c>
      <c r="B740">
        <v>1</v>
      </c>
      <c r="C740">
        <v>1301</v>
      </c>
      <c r="D740">
        <v>14</v>
      </c>
      <c r="E740">
        <v>1</v>
      </c>
      <c r="F740">
        <v>1281</v>
      </c>
      <c r="G740">
        <v>1312</v>
      </c>
      <c r="H740">
        <v>1312</v>
      </c>
    </row>
    <row r="741" spans="1:8" x14ac:dyDescent="0.4">
      <c r="A741" t="s">
        <v>747</v>
      </c>
      <c r="B741">
        <v>0</v>
      </c>
      <c r="C741">
        <v>1036</v>
      </c>
      <c r="D741">
        <v>14</v>
      </c>
      <c r="E741">
        <v>1</v>
      </c>
      <c r="F741">
        <v>1016</v>
      </c>
      <c r="G741">
        <v>1046</v>
      </c>
      <c r="H741">
        <v>1047</v>
      </c>
    </row>
    <row r="742" spans="1:8" x14ac:dyDescent="0.4">
      <c r="A742" t="s">
        <v>748</v>
      </c>
      <c r="B742">
        <v>0</v>
      </c>
      <c r="C742">
        <v>896</v>
      </c>
      <c r="D742">
        <v>7</v>
      </c>
      <c r="E742">
        <v>0</v>
      </c>
      <c r="F742">
        <v>891</v>
      </c>
      <c r="G742">
        <v>891</v>
      </c>
      <c r="H742">
        <v>906</v>
      </c>
    </row>
    <row r="743" spans="1:8" x14ac:dyDescent="0.4">
      <c r="A743" t="s">
        <v>749</v>
      </c>
      <c r="B743">
        <v>2</v>
      </c>
      <c r="C743">
        <v>1046</v>
      </c>
      <c r="D743">
        <v>12</v>
      </c>
      <c r="E743">
        <v>1</v>
      </c>
      <c r="F743">
        <v>1031</v>
      </c>
      <c r="G743">
        <v>1047</v>
      </c>
      <c r="H743">
        <v>1062</v>
      </c>
    </row>
    <row r="744" spans="1:8" x14ac:dyDescent="0.4">
      <c r="A744" t="s">
        <v>750</v>
      </c>
      <c r="B744">
        <v>1</v>
      </c>
      <c r="C744">
        <v>1031</v>
      </c>
      <c r="D744">
        <v>0</v>
      </c>
      <c r="E744">
        <v>0</v>
      </c>
      <c r="F744">
        <v>1031</v>
      </c>
      <c r="G744">
        <v>1031</v>
      </c>
      <c r="H744">
        <v>1031</v>
      </c>
    </row>
    <row r="745" spans="1:8" x14ac:dyDescent="0.4">
      <c r="A745" t="s">
        <v>751</v>
      </c>
      <c r="B745">
        <v>1</v>
      </c>
      <c r="C745">
        <v>813</v>
      </c>
      <c r="D745">
        <v>0</v>
      </c>
      <c r="E745">
        <v>0</v>
      </c>
      <c r="F745">
        <v>813</v>
      </c>
      <c r="G745">
        <v>813</v>
      </c>
      <c r="H745">
        <v>813</v>
      </c>
    </row>
    <row r="746" spans="1:8" x14ac:dyDescent="0.4">
      <c r="A746" t="s">
        <v>752</v>
      </c>
      <c r="B746">
        <v>3</v>
      </c>
      <c r="C746">
        <v>646</v>
      </c>
      <c r="D746">
        <v>7</v>
      </c>
      <c r="E746">
        <v>1</v>
      </c>
      <c r="F746">
        <v>641</v>
      </c>
      <c r="G746">
        <v>641</v>
      </c>
      <c r="H746">
        <v>656</v>
      </c>
    </row>
    <row r="747" spans="1:8" x14ac:dyDescent="0.4">
      <c r="A747" t="s">
        <v>753</v>
      </c>
      <c r="B747">
        <v>1</v>
      </c>
      <c r="C747">
        <v>708</v>
      </c>
      <c r="D747">
        <v>7</v>
      </c>
      <c r="E747">
        <v>0</v>
      </c>
      <c r="F747">
        <v>703</v>
      </c>
      <c r="G747">
        <v>703</v>
      </c>
      <c r="H747">
        <v>719</v>
      </c>
    </row>
    <row r="748" spans="1:8" x14ac:dyDescent="0.4">
      <c r="A748" t="s">
        <v>754</v>
      </c>
      <c r="B748">
        <v>1</v>
      </c>
      <c r="C748">
        <v>822</v>
      </c>
      <c r="D748">
        <v>7</v>
      </c>
      <c r="E748">
        <v>0</v>
      </c>
      <c r="F748">
        <v>812</v>
      </c>
      <c r="G748">
        <v>828</v>
      </c>
      <c r="H748">
        <v>828</v>
      </c>
    </row>
    <row r="749" spans="1:8" x14ac:dyDescent="0.4">
      <c r="A749" t="s">
        <v>755</v>
      </c>
      <c r="B749">
        <v>1</v>
      </c>
      <c r="C749">
        <v>786</v>
      </c>
      <c r="D749">
        <v>7</v>
      </c>
      <c r="E749">
        <v>0</v>
      </c>
      <c r="F749">
        <v>781</v>
      </c>
      <c r="G749">
        <v>782</v>
      </c>
      <c r="H749">
        <v>797</v>
      </c>
    </row>
    <row r="750" spans="1:8" x14ac:dyDescent="0.4">
      <c r="A750" t="s">
        <v>756</v>
      </c>
      <c r="B750">
        <v>0</v>
      </c>
      <c r="C750">
        <v>698</v>
      </c>
      <c r="D750">
        <v>7</v>
      </c>
      <c r="E750">
        <v>1</v>
      </c>
      <c r="F750">
        <v>688</v>
      </c>
      <c r="G750">
        <v>703</v>
      </c>
      <c r="H750">
        <v>703</v>
      </c>
    </row>
    <row r="751" spans="1:8" x14ac:dyDescent="0.4">
      <c r="A751" t="s">
        <v>757</v>
      </c>
      <c r="B751">
        <v>4</v>
      </c>
      <c r="C751">
        <v>801</v>
      </c>
      <c r="D751">
        <v>7</v>
      </c>
      <c r="E751">
        <v>0</v>
      </c>
      <c r="F751">
        <v>796</v>
      </c>
      <c r="G751">
        <v>797</v>
      </c>
      <c r="H751">
        <v>812</v>
      </c>
    </row>
    <row r="752" spans="1:8" x14ac:dyDescent="0.4">
      <c r="A752" t="s">
        <v>758</v>
      </c>
      <c r="B752">
        <v>3</v>
      </c>
      <c r="C752">
        <v>724</v>
      </c>
      <c r="D752">
        <v>14</v>
      </c>
      <c r="E752">
        <v>1</v>
      </c>
      <c r="F752">
        <v>704</v>
      </c>
      <c r="G752">
        <v>734</v>
      </c>
      <c r="H752">
        <v>735</v>
      </c>
    </row>
    <row r="753" spans="1:8" x14ac:dyDescent="0.4">
      <c r="A753" t="s">
        <v>759</v>
      </c>
      <c r="B753">
        <v>0</v>
      </c>
      <c r="C753">
        <v>1046</v>
      </c>
      <c r="D753">
        <v>12</v>
      </c>
      <c r="E753">
        <v>1</v>
      </c>
      <c r="F753">
        <v>1031</v>
      </c>
      <c r="G753">
        <v>1046</v>
      </c>
      <c r="H753">
        <v>1062</v>
      </c>
    </row>
    <row r="754" spans="1:8" x14ac:dyDescent="0.4">
      <c r="A754" t="s">
        <v>760</v>
      </c>
      <c r="B754">
        <v>9</v>
      </c>
      <c r="C754">
        <v>2526</v>
      </c>
      <c r="D754">
        <v>26</v>
      </c>
      <c r="E754">
        <v>1</v>
      </c>
      <c r="F754">
        <v>2500</v>
      </c>
      <c r="G754">
        <v>2516</v>
      </c>
      <c r="H754">
        <v>2562</v>
      </c>
    </row>
    <row r="755" spans="1:8" x14ac:dyDescent="0.4">
      <c r="A755" t="s">
        <v>761</v>
      </c>
      <c r="B755">
        <v>3</v>
      </c>
      <c r="C755">
        <v>635</v>
      </c>
      <c r="D755">
        <v>7</v>
      </c>
      <c r="E755">
        <v>1</v>
      </c>
      <c r="F755">
        <v>624</v>
      </c>
      <c r="G755">
        <v>640</v>
      </c>
      <c r="H755">
        <v>641</v>
      </c>
    </row>
    <row r="756" spans="1:8" x14ac:dyDescent="0.4">
      <c r="A756" t="s">
        <v>762</v>
      </c>
      <c r="B756">
        <v>0</v>
      </c>
      <c r="C756">
        <v>724</v>
      </c>
      <c r="D756">
        <v>7</v>
      </c>
      <c r="E756">
        <v>0</v>
      </c>
      <c r="F756">
        <v>719</v>
      </c>
      <c r="G756">
        <v>719</v>
      </c>
      <c r="H756">
        <v>734</v>
      </c>
    </row>
    <row r="757" spans="1:8" x14ac:dyDescent="0.4">
      <c r="A757" t="s">
        <v>763</v>
      </c>
      <c r="B757">
        <v>1</v>
      </c>
      <c r="C757">
        <v>822</v>
      </c>
      <c r="D757">
        <v>14</v>
      </c>
      <c r="E757">
        <v>1</v>
      </c>
      <c r="F757">
        <v>812</v>
      </c>
      <c r="G757">
        <v>812</v>
      </c>
      <c r="H757">
        <v>843</v>
      </c>
    </row>
    <row r="758" spans="1:8" x14ac:dyDescent="0.4">
      <c r="A758" t="s">
        <v>764</v>
      </c>
      <c r="B758">
        <v>4</v>
      </c>
      <c r="C758">
        <v>1577</v>
      </c>
      <c r="D758">
        <v>12</v>
      </c>
      <c r="E758">
        <v>0</v>
      </c>
      <c r="F758">
        <v>1562</v>
      </c>
      <c r="G758">
        <v>1578</v>
      </c>
      <c r="H758">
        <v>1593</v>
      </c>
    </row>
    <row r="759" spans="1:8" x14ac:dyDescent="0.4">
      <c r="A759" t="s">
        <v>765</v>
      </c>
      <c r="B759">
        <v>1</v>
      </c>
      <c r="C759">
        <v>968</v>
      </c>
      <c r="D759">
        <v>0</v>
      </c>
      <c r="E759">
        <v>0</v>
      </c>
      <c r="F759">
        <v>968</v>
      </c>
      <c r="G759">
        <v>968</v>
      </c>
      <c r="H759">
        <v>969</v>
      </c>
    </row>
    <row r="760" spans="1:8" x14ac:dyDescent="0.4">
      <c r="A760" t="s">
        <v>766</v>
      </c>
      <c r="B760">
        <v>2</v>
      </c>
      <c r="C760">
        <v>854</v>
      </c>
      <c r="D760">
        <v>7</v>
      </c>
      <c r="E760">
        <v>0</v>
      </c>
      <c r="F760">
        <v>844</v>
      </c>
      <c r="G760">
        <v>860</v>
      </c>
      <c r="H760">
        <v>860</v>
      </c>
    </row>
    <row r="761" spans="1:8" x14ac:dyDescent="0.4">
      <c r="A761" t="s">
        <v>767</v>
      </c>
      <c r="B761">
        <v>2</v>
      </c>
      <c r="C761">
        <v>958</v>
      </c>
      <c r="D761">
        <v>7</v>
      </c>
      <c r="E761">
        <v>0</v>
      </c>
      <c r="F761">
        <v>953</v>
      </c>
      <c r="G761">
        <v>953</v>
      </c>
      <c r="H761">
        <v>968</v>
      </c>
    </row>
    <row r="762" spans="1:8" x14ac:dyDescent="0.4">
      <c r="A762" t="s">
        <v>768</v>
      </c>
      <c r="B762">
        <v>0</v>
      </c>
      <c r="C762">
        <v>625</v>
      </c>
      <c r="D762">
        <v>0</v>
      </c>
      <c r="E762">
        <v>0</v>
      </c>
      <c r="F762">
        <v>625</v>
      </c>
      <c r="G762">
        <v>625</v>
      </c>
      <c r="H762">
        <v>625</v>
      </c>
    </row>
    <row r="763" spans="1:8" x14ac:dyDescent="0.4">
      <c r="A763" t="s">
        <v>770</v>
      </c>
      <c r="B763">
        <v>0</v>
      </c>
      <c r="C763">
        <v>1557</v>
      </c>
      <c r="D763">
        <v>14</v>
      </c>
      <c r="E763">
        <v>0</v>
      </c>
      <c r="F763">
        <v>1546</v>
      </c>
      <c r="G763">
        <v>1547</v>
      </c>
      <c r="H763">
        <v>1578</v>
      </c>
    </row>
    <row r="764" spans="1:8" x14ac:dyDescent="0.4">
      <c r="A764" t="s">
        <v>769</v>
      </c>
      <c r="B764">
        <v>0</v>
      </c>
      <c r="C764">
        <v>1109</v>
      </c>
      <c r="D764">
        <v>0</v>
      </c>
      <c r="E764">
        <v>0</v>
      </c>
      <c r="F764">
        <v>1109</v>
      </c>
      <c r="G764">
        <v>1110</v>
      </c>
      <c r="H764">
        <v>1110</v>
      </c>
    </row>
    <row r="765" spans="1:8" x14ac:dyDescent="0.4">
      <c r="A765" t="s">
        <v>771</v>
      </c>
      <c r="B765">
        <v>0</v>
      </c>
      <c r="C765">
        <v>1172</v>
      </c>
      <c r="D765">
        <v>0</v>
      </c>
      <c r="E765">
        <v>0</v>
      </c>
      <c r="F765">
        <v>1172</v>
      </c>
      <c r="G765">
        <v>1172</v>
      </c>
      <c r="H765">
        <v>1172</v>
      </c>
    </row>
    <row r="766" spans="1:8" x14ac:dyDescent="0.4">
      <c r="A766" t="s">
        <v>772</v>
      </c>
      <c r="B766">
        <v>0</v>
      </c>
      <c r="C766">
        <v>1047</v>
      </c>
      <c r="D766">
        <v>12</v>
      </c>
      <c r="E766">
        <v>1</v>
      </c>
      <c r="F766">
        <v>1032</v>
      </c>
      <c r="G766">
        <v>1047</v>
      </c>
      <c r="H766">
        <v>1062</v>
      </c>
    </row>
    <row r="767" spans="1:8" x14ac:dyDescent="0.4">
      <c r="A767" t="s">
        <v>773</v>
      </c>
      <c r="B767">
        <v>0</v>
      </c>
      <c r="C767">
        <v>1208</v>
      </c>
      <c r="D767">
        <v>7</v>
      </c>
      <c r="E767">
        <v>0</v>
      </c>
      <c r="F767">
        <v>1203</v>
      </c>
      <c r="G767">
        <v>1203</v>
      </c>
      <c r="H767">
        <v>1219</v>
      </c>
    </row>
    <row r="768" spans="1:8" x14ac:dyDescent="0.4">
      <c r="A768" t="s">
        <v>774</v>
      </c>
      <c r="B768">
        <v>0</v>
      </c>
      <c r="C768">
        <v>1052</v>
      </c>
      <c r="D768">
        <v>7</v>
      </c>
      <c r="E768">
        <v>0</v>
      </c>
      <c r="F768">
        <v>1047</v>
      </c>
      <c r="G768">
        <v>1047</v>
      </c>
      <c r="H768">
        <v>1062</v>
      </c>
    </row>
    <row r="769" spans="1:8" x14ac:dyDescent="0.4">
      <c r="A769" t="s">
        <v>775</v>
      </c>
      <c r="B769">
        <v>0</v>
      </c>
      <c r="C769">
        <v>2198</v>
      </c>
      <c r="D769">
        <v>19</v>
      </c>
      <c r="E769">
        <v>0</v>
      </c>
      <c r="F769">
        <v>2172</v>
      </c>
      <c r="G769">
        <v>2203</v>
      </c>
      <c r="H769">
        <v>2219</v>
      </c>
    </row>
    <row r="770" spans="1:8" x14ac:dyDescent="0.4">
      <c r="A770" t="s">
        <v>776</v>
      </c>
      <c r="B770">
        <v>0</v>
      </c>
      <c r="C770">
        <v>1182</v>
      </c>
      <c r="D770">
        <v>7</v>
      </c>
      <c r="E770">
        <v>0</v>
      </c>
      <c r="F770">
        <v>1172</v>
      </c>
      <c r="G770">
        <v>1187</v>
      </c>
      <c r="H770">
        <v>1187</v>
      </c>
    </row>
    <row r="771" spans="1:8" x14ac:dyDescent="0.4">
      <c r="A771" t="s">
        <v>777</v>
      </c>
      <c r="B771">
        <v>0</v>
      </c>
      <c r="C771">
        <v>1640</v>
      </c>
      <c r="D771">
        <v>0</v>
      </c>
      <c r="E771">
        <v>0</v>
      </c>
      <c r="F771">
        <v>1640</v>
      </c>
      <c r="G771">
        <v>1640</v>
      </c>
      <c r="H771">
        <v>1640</v>
      </c>
    </row>
    <row r="772" spans="1:8" x14ac:dyDescent="0.4">
      <c r="A772" t="s">
        <v>778</v>
      </c>
      <c r="B772">
        <v>0</v>
      </c>
      <c r="C772">
        <v>1041</v>
      </c>
      <c r="D772">
        <v>15</v>
      </c>
      <c r="E772">
        <v>1</v>
      </c>
      <c r="F772">
        <v>1031</v>
      </c>
      <c r="G772">
        <v>1031</v>
      </c>
      <c r="H772">
        <v>1063</v>
      </c>
    </row>
    <row r="773" spans="1:8" x14ac:dyDescent="0.4">
      <c r="A773" t="s">
        <v>779</v>
      </c>
      <c r="B773">
        <v>0</v>
      </c>
      <c r="C773">
        <v>1026</v>
      </c>
      <c r="D773">
        <v>7</v>
      </c>
      <c r="E773">
        <v>0</v>
      </c>
      <c r="F773">
        <v>1016</v>
      </c>
      <c r="G773">
        <v>1032</v>
      </c>
      <c r="H773">
        <v>1032</v>
      </c>
    </row>
    <row r="774" spans="1:8" x14ac:dyDescent="0.4">
      <c r="A774" t="s">
        <v>780</v>
      </c>
      <c r="B774">
        <v>0</v>
      </c>
      <c r="C774">
        <v>1697</v>
      </c>
      <c r="D774">
        <v>7</v>
      </c>
      <c r="E774">
        <v>0</v>
      </c>
      <c r="F774">
        <v>1687</v>
      </c>
      <c r="G774">
        <v>1703</v>
      </c>
      <c r="H774">
        <v>1703</v>
      </c>
    </row>
    <row r="775" spans="1:8" x14ac:dyDescent="0.4">
      <c r="A775" t="s">
        <v>798</v>
      </c>
      <c r="B775">
        <v>0</v>
      </c>
      <c r="C775">
        <v>942</v>
      </c>
      <c r="D775">
        <v>7</v>
      </c>
      <c r="E775">
        <v>0</v>
      </c>
      <c r="F775">
        <v>937</v>
      </c>
      <c r="G775">
        <v>938</v>
      </c>
      <c r="H775">
        <v>953</v>
      </c>
    </row>
    <row r="776" spans="1:8" x14ac:dyDescent="0.4">
      <c r="A776" t="s">
        <v>799</v>
      </c>
      <c r="B776">
        <v>0</v>
      </c>
      <c r="C776">
        <v>2083</v>
      </c>
      <c r="D776">
        <v>7</v>
      </c>
      <c r="E776">
        <v>0</v>
      </c>
      <c r="F776">
        <v>2078</v>
      </c>
      <c r="G776">
        <v>2078</v>
      </c>
      <c r="H776">
        <v>2093</v>
      </c>
    </row>
    <row r="777" spans="1:8" x14ac:dyDescent="0.4">
      <c r="A777" t="s">
        <v>800</v>
      </c>
      <c r="B777">
        <v>0</v>
      </c>
      <c r="C777">
        <v>1859</v>
      </c>
      <c r="D777">
        <v>12</v>
      </c>
      <c r="E777">
        <v>0</v>
      </c>
      <c r="F777">
        <v>1844</v>
      </c>
      <c r="G777">
        <v>1859</v>
      </c>
      <c r="H777">
        <v>1875</v>
      </c>
    </row>
    <row r="778" spans="1:8" x14ac:dyDescent="0.4">
      <c r="A778" t="s">
        <v>801</v>
      </c>
      <c r="B778">
        <v>1</v>
      </c>
      <c r="C778">
        <v>1875</v>
      </c>
      <c r="D778">
        <v>12</v>
      </c>
      <c r="E778">
        <v>0</v>
      </c>
      <c r="F778">
        <v>1860</v>
      </c>
      <c r="G778">
        <v>1875</v>
      </c>
      <c r="H778">
        <v>1890</v>
      </c>
    </row>
    <row r="779" spans="1:8" x14ac:dyDescent="0.4">
      <c r="A779" t="s">
        <v>802</v>
      </c>
      <c r="B779">
        <v>0</v>
      </c>
      <c r="C779">
        <v>3109</v>
      </c>
      <c r="D779">
        <v>12</v>
      </c>
      <c r="E779">
        <v>0</v>
      </c>
      <c r="F779">
        <v>3094</v>
      </c>
      <c r="G779">
        <v>3109</v>
      </c>
      <c r="H779">
        <v>3124</v>
      </c>
    </row>
    <row r="780" spans="1:8" x14ac:dyDescent="0.4">
      <c r="A780" t="s">
        <v>803</v>
      </c>
      <c r="B780">
        <v>0</v>
      </c>
      <c r="C780">
        <v>1411</v>
      </c>
      <c r="D780">
        <v>7</v>
      </c>
      <c r="E780">
        <v>0</v>
      </c>
      <c r="F780">
        <v>1406</v>
      </c>
      <c r="G780">
        <v>1407</v>
      </c>
      <c r="H780">
        <v>1422</v>
      </c>
    </row>
    <row r="781" spans="1:8" x14ac:dyDescent="0.4">
      <c r="A781" t="s">
        <v>804</v>
      </c>
      <c r="B781">
        <v>0</v>
      </c>
      <c r="C781">
        <v>2020</v>
      </c>
      <c r="D781">
        <v>19</v>
      </c>
      <c r="E781">
        <v>0</v>
      </c>
      <c r="F781">
        <v>2000</v>
      </c>
      <c r="G781">
        <v>2015</v>
      </c>
      <c r="H781">
        <v>2047</v>
      </c>
    </row>
    <row r="782" spans="1:8" x14ac:dyDescent="0.4">
      <c r="A782" t="s">
        <v>805</v>
      </c>
      <c r="B782">
        <v>0</v>
      </c>
      <c r="C782">
        <v>1807</v>
      </c>
      <c r="D782">
        <v>7</v>
      </c>
      <c r="E782">
        <v>0</v>
      </c>
      <c r="F782">
        <v>1797</v>
      </c>
      <c r="G782">
        <v>1812</v>
      </c>
      <c r="H782">
        <v>1812</v>
      </c>
    </row>
    <row r="783" spans="1:8" x14ac:dyDescent="0.4">
      <c r="A783" t="s">
        <v>806</v>
      </c>
      <c r="B783">
        <v>1</v>
      </c>
      <c r="C783">
        <v>1854</v>
      </c>
      <c r="D783">
        <v>7</v>
      </c>
      <c r="E783">
        <v>0</v>
      </c>
      <c r="F783">
        <v>1844</v>
      </c>
      <c r="G783">
        <v>1859</v>
      </c>
      <c r="H783">
        <v>1860</v>
      </c>
    </row>
    <row r="784" spans="1:8" x14ac:dyDescent="0.4">
      <c r="A784" t="s">
        <v>807</v>
      </c>
      <c r="B784">
        <v>0</v>
      </c>
      <c r="C784">
        <v>1276</v>
      </c>
      <c r="D784">
        <v>7</v>
      </c>
      <c r="E784">
        <v>0</v>
      </c>
      <c r="F784">
        <v>1266</v>
      </c>
      <c r="G784">
        <v>1281</v>
      </c>
      <c r="H784">
        <v>1281</v>
      </c>
    </row>
    <row r="785" spans="1:8" x14ac:dyDescent="0.4">
      <c r="A785" t="s">
        <v>808</v>
      </c>
      <c r="B785">
        <v>0</v>
      </c>
      <c r="C785">
        <v>1458</v>
      </c>
      <c r="D785">
        <v>7</v>
      </c>
      <c r="E785">
        <v>0</v>
      </c>
      <c r="F785">
        <v>1453</v>
      </c>
      <c r="G785">
        <v>1453</v>
      </c>
      <c r="H785">
        <v>1469</v>
      </c>
    </row>
    <row r="786" spans="1:8" x14ac:dyDescent="0.4">
      <c r="A786" t="s">
        <v>809</v>
      </c>
      <c r="B786">
        <v>0</v>
      </c>
      <c r="C786">
        <v>1046</v>
      </c>
      <c r="D786">
        <v>12</v>
      </c>
      <c r="E786">
        <v>1</v>
      </c>
      <c r="F786">
        <v>1031</v>
      </c>
      <c r="G786">
        <v>1046</v>
      </c>
      <c r="H786">
        <v>1062</v>
      </c>
    </row>
    <row r="787" spans="1:8" x14ac:dyDescent="0.4">
      <c r="A787" t="s">
        <v>810</v>
      </c>
      <c r="B787">
        <v>0</v>
      </c>
      <c r="C787">
        <v>1672</v>
      </c>
      <c r="D787">
        <v>13</v>
      </c>
      <c r="E787">
        <v>0</v>
      </c>
      <c r="F787">
        <v>1656</v>
      </c>
      <c r="G787">
        <v>1672</v>
      </c>
      <c r="H787">
        <v>1688</v>
      </c>
    </row>
    <row r="788" spans="1:8" x14ac:dyDescent="0.4">
      <c r="A788" t="s">
        <v>811</v>
      </c>
      <c r="B788">
        <v>0</v>
      </c>
      <c r="C788">
        <v>1661</v>
      </c>
      <c r="D788">
        <v>7</v>
      </c>
      <c r="E788">
        <v>0</v>
      </c>
      <c r="F788">
        <v>1656</v>
      </c>
      <c r="G788">
        <v>1656</v>
      </c>
      <c r="H788">
        <v>1672</v>
      </c>
    </row>
    <row r="789" spans="1:8" x14ac:dyDescent="0.4">
      <c r="A789" t="s">
        <v>812</v>
      </c>
      <c r="B789">
        <v>0</v>
      </c>
      <c r="C789">
        <v>1260</v>
      </c>
      <c r="D789">
        <v>15</v>
      </c>
      <c r="E789">
        <v>1</v>
      </c>
      <c r="F789">
        <v>1249</v>
      </c>
      <c r="G789">
        <v>1250</v>
      </c>
      <c r="H789">
        <v>1282</v>
      </c>
    </row>
    <row r="790" spans="1:8" x14ac:dyDescent="0.4">
      <c r="A790" t="s">
        <v>813</v>
      </c>
      <c r="B790">
        <v>0</v>
      </c>
      <c r="C790">
        <v>1442</v>
      </c>
      <c r="D790">
        <v>7</v>
      </c>
      <c r="E790">
        <v>0</v>
      </c>
      <c r="F790">
        <v>1437</v>
      </c>
      <c r="G790">
        <v>1438</v>
      </c>
      <c r="H790">
        <v>1453</v>
      </c>
    </row>
    <row r="791" spans="1:8" x14ac:dyDescent="0.4">
      <c r="A791" t="s">
        <v>814</v>
      </c>
      <c r="B791">
        <v>0</v>
      </c>
      <c r="C791">
        <v>1145</v>
      </c>
      <c r="D791">
        <v>7</v>
      </c>
      <c r="E791">
        <v>0</v>
      </c>
      <c r="F791">
        <v>1140</v>
      </c>
      <c r="G791">
        <v>1141</v>
      </c>
      <c r="H791">
        <v>1156</v>
      </c>
    </row>
    <row r="792" spans="1:8" x14ac:dyDescent="0.4">
      <c r="A792" t="s">
        <v>815</v>
      </c>
      <c r="B792">
        <v>0</v>
      </c>
      <c r="C792">
        <v>1646</v>
      </c>
      <c r="D792">
        <v>31</v>
      </c>
      <c r="E792">
        <v>1</v>
      </c>
      <c r="F792">
        <v>1610</v>
      </c>
      <c r="G792">
        <v>1641</v>
      </c>
      <c r="H792">
        <v>1687</v>
      </c>
    </row>
    <row r="793" spans="1:8" x14ac:dyDescent="0.4">
      <c r="A793" t="s">
        <v>816</v>
      </c>
      <c r="B793">
        <v>0</v>
      </c>
      <c r="C793">
        <v>1817</v>
      </c>
      <c r="D793">
        <v>7</v>
      </c>
      <c r="E793">
        <v>0</v>
      </c>
      <c r="F793">
        <v>1812</v>
      </c>
      <c r="G793">
        <v>1812</v>
      </c>
      <c r="H793">
        <v>1828</v>
      </c>
    </row>
    <row r="794" spans="1:8" x14ac:dyDescent="0.4">
      <c r="A794" t="s">
        <v>817</v>
      </c>
      <c r="B794">
        <v>0</v>
      </c>
      <c r="C794">
        <v>1583</v>
      </c>
      <c r="D794">
        <v>7</v>
      </c>
      <c r="E794">
        <v>0</v>
      </c>
      <c r="F794">
        <v>1578</v>
      </c>
      <c r="G794">
        <v>1578</v>
      </c>
      <c r="H794">
        <v>1594</v>
      </c>
    </row>
    <row r="795" spans="1:8" x14ac:dyDescent="0.4">
      <c r="A795" t="s">
        <v>818</v>
      </c>
      <c r="B795">
        <v>0</v>
      </c>
      <c r="C795">
        <v>1645</v>
      </c>
      <c r="D795">
        <v>14</v>
      </c>
      <c r="E795">
        <v>0</v>
      </c>
      <c r="F795">
        <v>1625</v>
      </c>
      <c r="G795">
        <v>1656</v>
      </c>
      <c r="H795">
        <v>1656</v>
      </c>
    </row>
    <row r="796" spans="1:8" x14ac:dyDescent="0.4">
      <c r="A796" t="s">
        <v>781</v>
      </c>
      <c r="B796">
        <v>0</v>
      </c>
      <c r="C796">
        <v>885</v>
      </c>
      <c r="D796">
        <v>7</v>
      </c>
      <c r="E796">
        <v>0</v>
      </c>
      <c r="F796">
        <v>875</v>
      </c>
      <c r="G796">
        <v>890</v>
      </c>
      <c r="H796">
        <v>890</v>
      </c>
    </row>
    <row r="797" spans="1:8" x14ac:dyDescent="0.4">
      <c r="A797" t="s">
        <v>782</v>
      </c>
      <c r="B797">
        <v>1</v>
      </c>
      <c r="C797">
        <v>891</v>
      </c>
      <c r="D797">
        <v>0</v>
      </c>
      <c r="E797">
        <v>0</v>
      </c>
      <c r="F797">
        <v>891</v>
      </c>
      <c r="G797">
        <v>891</v>
      </c>
      <c r="H797">
        <v>891</v>
      </c>
    </row>
    <row r="798" spans="1:8" x14ac:dyDescent="0.4">
      <c r="A798" t="s">
        <v>783</v>
      </c>
      <c r="B798">
        <v>0</v>
      </c>
      <c r="C798">
        <v>1843</v>
      </c>
      <c r="D798">
        <v>22</v>
      </c>
      <c r="E798">
        <v>1</v>
      </c>
      <c r="F798">
        <v>1812</v>
      </c>
      <c r="G798">
        <v>1859</v>
      </c>
      <c r="H798">
        <v>1859</v>
      </c>
    </row>
    <row r="799" spans="1:8" x14ac:dyDescent="0.4">
      <c r="A799" t="s">
        <v>784</v>
      </c>
      <c r="B799">
        <v>0</v>
      </c>
      <c r="C799">
        <v>1885</v>
      </c>
      <c r="D799">
        <v>14</v>
      </c>
      <c r="E799">
        <v>0</v>
      </c>
      <c r="F799">
        <v>1875</v>
      </c>
      <c r="G799">
        <v>1875</v>
      </c>
      <c r="H799">
        <v>1906</v>
      </c>
    </row>
    <row r="800" spans="1:8" x14ac:dyDescent="0.4">
      <c r="A800" t="s">
        <v>785</v>
      </c>
      <c r="B800">
        <v>1</v>
      </c>
      <c r="C800">
        <v>1869</v>
      </c>
      <c r="D800">
        <v>7</v>
      </c>
      <c r="E800">
        <v>0</v>
      </c>
      <c r="F800">
        <v>1859</v>
      </c>
      <c r="G800">
        <v>1874</v>
      </c>
      <c r="H800">
        <v>1875</v>
      </c>
    </row>
    <row r="801" spans="1:8" x14ac:dyDescent="0.4">
      <c r="A801" t="s">
        <v>786</v>
      </c>
      <c r="B801">
        <v>1</v>
      </c>
      <c r="C801">
        <v>1848</v>
      </c>
      <c r="D801">
        <v>26</v>
      </c>
      <c r="E801">
        <v>1</v>
      </c>
      <c r="F801">
        <v>1812</v>
      </c>
      <c r="G801">
        <v>1859</v>
      </c>
      <c r="H801">
        <v>1875</v>
      </c>
    </row>
    <row r="802" spans="1:8" x14ac:dyDescent="0.4">
      <c r="A802" t="s">
        <v>787</v>
      </c>
      <c r="B802">
        <v>0</v>
      </c>
      <c r="C802">
        <v>2041</v>
      </c>
      <c r="D802">
        <v>14</v>
      </c>
      <c r="E802">
        <v>0</v>
      </c>
      <c r="F802">
        <v>2031</v>
      </c>
      <c r="G802">
        <v>2032</v>
      </c>
      <c r="H802">
        <v>2062</v>
      </c>
    </row>
    <row r="803" spans="1:8" x14ac:dyDescent="0.4">
      <c r="A803" t="s">
        <v>788</v>
      </c>
      <c r="B803">
        <v>0</v>
      </c>
      <c r="C803">
        <v>1661</v>
      </c>
      <c r="D803">
        <v>14</v>
      </c>
      <c r="E803">
        <v>0</v>
      </c>
      <c r="F803">
        <v>1641</v>
      </c>
      <c r="G803">
        <v>1671</v>
      </c>
      <c r="H803">
        <v>1672</v>
      </c>
    </row>
    <row r="804" spans="1:8" x14ac:dyDescent="0.4">
      <c r="A804" t="s">
        <v>789</v>
      </c>
      <c r="B804">
        <v>0</v>
      </c>
      <c r="C804">
        <v>1609</v>
      </c>
      <c r="D804">
        <v>12</v>
      </c>
      <c r="E804">
        <v>0</v>
      </c>
      <c r="F804">
        <v>1594</v>
      </c>
      <c r="G804">
        <v>1609</v>
      </c>
      <c r="H804">
        <v>1625</v>
      </c>
    </row>
    <row r="805" spans="1:8" x14ac:dyDescent="0.4">
      <c r="A805" t="s">
        <v>790</v>
      </c>
      <c r="B805">
        <v>0</v>
      </c>
      <c r="C805">
        <v>2119</v>
      </c>
      <c r="D805">
        <v>124</v>
      </c>
      <c r="E805">
        <v>5</v>
      </c>
      <c r="F805">
        <v>2031</v>
      </c>
      <c r="G805">
        <v>2031</v>
      </c>
      <c r="H805">
        <v>2296</v>
      </c>
    </row>
    <row r="806" spans="1:8" x14ac:dyDescent="0.4">
      <c r="A806" t="s">
        <v>791</v>
      </c>
      <c r="B806">
        <v>0</v>
      </c>
      <c r="C806">
        <v>1588</v>
      </c>
      <c r="D806">
        <v>15</v>
      </c>
      <c r="E806">
        <v>0</v>
      </c>
      <c r="F806">
        <v>1578</v>
      </c>
      <c r="G806">
        <v>1578</v>
      </c>
      <c r="H806">
        <v>1610</v>
      </c>
    </row>
    <row r="807" spans="1:8" x14ac:dyDescent="0.4">
      <c r="A807" t="s">
        <v>792</v>
      </c>
      <c r="B807">
        <v>0</v>
      </c>
      <c r="C807">
        <v>1578</v>
      </c>
      <c r="D807">
        <v>0</v>
      </c>
      <c r="E807">
        <v>0</v>
      </c>
      <c r="F807">
        <v>1578</v>
      </c>
      <c r="G807">
        <v>1578</v>
      </c>
      <c r="H807">
        <v>1578</v>
      </c>
    </row>
    <row r="808" spans="1:8" x14ac:dyDescent="0.4">
      <c r="A808" t="s">
        <v>793</v>
      </c>
      <c r="B808">
        <v>1</v>
      </c>
      <c r="C808">
        <v>1567</v>
      </c>
      <c r="D808">
        <v>7</v>
      </c>
      <c r="E808">
        <v>0</v>
      </c>
      <c r="F808">
        <v>1562</v>
      </c>
      <c r="G808">
        <v>1562</v>
      </c>
      <c r="H808">
        <v>1578</v>
      </c>
    </row>
    <row r="809" spans="1:8" x14ac:dyDescent="0.4">
      <c r="A809" t="s">
        <v>794</v>
      </c>
      <c r="B809">
        <v>0</v>
      </c>
      <c r="C809">
        <v>1562</v>
      </c>
      <c r="D809">
        <v>12</v>
      </c>
      <c r="E809">
        <v>0</v>
      </c>
      <c r="F809">
        <v>1547</v>
      </c>
      <c r="G809">
        <v>1563</v>
      </c>
      <c r="H809">
        <v>1578</v>
      </c>
    </row>
    <row r="810" spans="1:8" x14ac:dyDescent="0.4">
      <c r="A810" t="s">
        <v>795</v>
      </c>
      <c r="B810">
        <v>0</v>
      </c>
      <c r="C810">
        <v>937</v>
      </c>
      <c r="D810">
        <v>12</v>
      </c>
      <c r="E810">
        <v>1</v>
      </c>
      <c r="F810">
        <v>922</v>
      </c>
      <c r="G810">
        <v>938</v>
      </c>
      <c r="H810">
        <v>953</v>
      </c>
    </row>
    <row r="811" spans="1:8" x14ac:dyDescent="0.4">
      <c r="A811" t="s">
        <v>796</v>
      </c>
      <c r="B811">
        <v>0</v>
      </c>
      <c r="C811">
        <v>1640</v>
      </c>
      <c r="D811">
        <v>0</v>
      </c>
      <c r="E811">
        <v>0</v>
      </c>
      <c r="F811">
        <v>1640</v>
      </c>
      <c r="G811">
        <v>1641</v>
      </c>
      <c r="H811">
        <v>1641</v>
      </c>
    </row>
    <row r="812" spans="1:8" x14ac:dyDescent="0.4">
      <c r="A812" t="s">
        <v>797</v>
      </c>
      <c r="B812">
        <v>0</v>
      </c>
      <c r="C812">
        <v>1682</v>
      </c>
      <c r="D812">
        <v>7</v>
      </c>
      <c r="E812">
        <v>0</v>
      </c>
      <c r="F812">
        <v>1672</v>
      </c>
      <c r="G812">
        <v>1687</v>
      </c>
      <c r="H812">
        <v>1687</v>
      </c>
    </row>
    <row r="813" spans="1:8" x14ac:dyDescent="0.4">
      <c r="A813" t="s">
        <v>819</v>
      </c>
      <c r="B813">
        <v>1</v>
      </c>
      <c r="C813">
        <v>1640</v>
      </c>
      <c r="D813">
        <v>12</v>
      </c>
      <c r="E813">
        <v>0</v>
      </c>
      <c r="F813">
        <v>1625</v>
      </c>
      <c r="G813">
        <v>1640</v>
      </c>
      <c r="H813">
        <v>1656</v>
      </c>
    </row>
    <row r="814" spans="1:8" x14ac:dyDescent="0.4">
      <c r="A814" t="s">
        <v>820</v>
      </c>
      <c r="B814">
        <v>0</v>
      </c>
      <c r="C814">
        <v>1099</v>
      </c>
      <c r="D814">
        <v>7</v>
      </c>
      <c r="E814">
        <v>0</v>
      </c>
      <c r="F814">
        <v>1094</v>
      </c>
      <c r="G814">
        <v>1094</v>
      </c>
      <c r="H814">
        <v>1109</v>
      </c>
    </row>
    <row r="815" spans="1:8" x14ac:dyDescent="0.4">
      <c r="A815" t="s">
        <v>821</v>
      </c>
      <c r="B815">
        <v>5</v>
      </c>
      <c r="C815">
        <v>937</v>
      </c>
      <c r="D815">
        <v>0</v>
      </c>
      <c r="E815">
        <v>0</v>
      </c>
      <c r="F815">
        <v>937</v>
      </c>
      <c r="G815">
        <v>937</v>
      </c>
      <c r="H815">
        <v>937</v>
      </c>
    </row>
    <row r="816" spans="1:8" x14ac:dyDescent="0.4">
      <c r="A816" t="s">
        <v>822</v>
      </c>
      <c r="B816">
        <v>0</v>
      </c>
      <c r="C816">
        <v>880</v>
      </c>
      <c r="D816">
        <v>7</v>
      </c>
      <c r="E816">
        <v>0</v>
      </c>
      <c r="F816">
        <v>875</v>
      </c>
      <c r="G816">
        <v>875</v>
      </c>
      <c r="H816">
        <v>890</v>
      </c>
    </row>
    <row r="817" spans="1:8" x14ac:dyDescent="0.4">
      <c r="A817" t="s">
        <v>823</v>
      </c>
      <c r="B817">
        <v>4</v>
      </c>
      <c r="C817">
        <v>895</v>
      </c>
      <c r="D817">
        <v>19</v>
      </c>
      <c r="E817">
        <v>2</v>
      </c>
      <c r="F817">
        <v>875</v>
      </c>
      <c r="G817">
        <v>890</v>
      </c>
      <c r="H817">
        <v>922</v>
      </c>
    </row>
    <row r="818" spans="1:8" x14ac:dyDescent="0.4">
      <c r="A818" t="s">
        <v>824</v>
      </c>
      <c r="B818">
        <v>0</v>
      </c>
      <c r="C818">
        <v>875</v>
      </c>
      <c r="D818">
        <v>0</v>
      </c>
      <c r="E818">
        <v>0</v>
      </c>
      <c r="F818">
        <v>875</v>
      </c>
      <c r="G818">
        <v>875</v>
      </c>
      <c r="H818">
        <v>875</v>
      </c>
    </row>
    <row r="819" spans="1:8" x14ac:dyDescent="0.4">
      <c r="A819" t="s">
        <v>826</v>
      </c>
      <c r="B819">
        <v>6</v>
      </c>
      <c r="C819">
        <v>927</v>
      </c>
      <c r="D819">
        <v>7</v>
      </c>
      <c r="E819">
        <v>0</v>
      </c>
      <c r="F819">
        <v>922</v>
      </c>
      <c r="G819">
        <v>922</v>
      </c>
      <c r="H819">
        <v>938</v>
      </c>
    </row>
    <row r="820" spans="1:8" x14ac:dyDescent="0.4">
      <c r="A820" t="s">
        <v>825</v>
      </c>
      <c r="B820">
        <v>1</v>
      </c>
      <c r="C820">
        <v>822</v>
      </c>
      <c r="D820">
        <v>7</v>
      </c>
      <c r="E820">
        <v>0</v>
      </c>
      <c r="F820">
        <v>812</v>
      </c>
      <c r="G820">
        <v>828</v>
      </c>
      <c r="H820">
        <v>828</v>
      </c>
    </row>
    <row r="821" spans="1:8" x14ac:dyDescent="0.4">
      <c r="A821" t="s">
        <v>827</v>
      </c>
      <c r="B821">
        <v>2</v>
      </c>
      <c r="C821">
        <v>947</v>
      </c>
      <c r="D821">
        <v>7</v>
      </c>
      <c r="E821">
        <v>0</v>
      </c>
      <c r="F821">
        <v>937</v>
      </c>
      <c r="G821">
        <v>953</v>
      </c>
      <c r="H821">
        <v>953</v>
      </c>
    </row>
    <row r="822" spans="1:8" x14ac:dyDescent="0.4">
      <c r="A822" t="s">
        <v>828</v>
      </c>
      <c r="B822">
        <v>4</v>
      </c>
      <c r="C822">
        <v>906</v>
      </c>
      <c r="D822">
        <v>0</v>
      </c>
      <c r="E822">
        <v>0</v>
      </c>
      <c r="F822">
        <v>906</v>
      </c>
      <c r="G822">
        <v>906</v>
      </c>
      <c r="H822">
        <v>906</v>
      </c>
    </row>
    <row r="823" spans="1:8" x14ac:dyDescent="0.4">
      <c r="A823" t="s">
        <v>829</v>
      </c>
      <c r="B823">
        <v>2</v>
      </c>
      <c r="C823">
        <v>1005</v>
      </c>
      <c r="D823">
        <v>7</v>
      </c>
      <c r="E823">
        <v>0</v>
      </c>
      <c r="F823">
        <v>999</v>
      </c>
      <c r="G823">
        <v>1000</v>
      </c>
      <c r="H823">
        <v>1016</v>
      </c>
    </row>
    <row r="824" spans="1:8" x14ac:dyDescent="0.4">
      <c r="A824" t="s">
        <v>830</v>
      </c>
      <c r="B824">
        <v>0</v>
      </c>
      <c r="C824">
        <v>963</v>
      </c>
      <c r="D824">
        <v>7</v>
      </c>
      <c r="E824">
        <v>0</v>
      </c>
      <c r="F824">
        <v>953</v>
      </c>
      <c r="G824">
        <v>968</v>
      </c>
      <c r="H824">
        <v>969</v>
      </c>
    </row>
    <row r="825" spans="1:8" x14ac:dyDescent="0.4">
      <c r="A825" t="s">
        <v>831</v>
      </c>
      <c r="B825">
        <v>0</v>
      </c>
      <c r="C825">
        <v>791</v>
      </c>
      <c r="D825">
        <v>7</v>
      </c>
      <c r="E825">
        <v>0</v>
      </c>
      <c r="F825">
        <v>781</v>
      </c>
      <c r="G825">
        <v>796</v>
      </c>
      <c r="H825">
        <v>797</v>
      </c>
    </row>
    <row r="826" spans="1:8" x14ac:dyDescent="0.4">
      <c r="A826" t="s">
        <v>832</v>
      </c>
      <c r="B826">
        <v>3</v>
      </c>
      <c r="C826">
        <v>849</v>
      </c>
      <c r="D826">
        <v>7</v>
      </c>
      <c r="E826">
        <v>0</v>
      </c>
      <c r="F826">
        <v>844</v>
      </c>
      <c r="G826">
        <v>844</v>
      </c>
      <c r="H826">
        <v>859</v>
      </c>
    </row>
    <row r="827" spans="1:8" x14ac:dyDescent="0.4">
      <c r="A827" t="s">
        <v>833</v>
      </c>
      <c r="B827">
        <v>0</v>
      </c>
      <c r="C827">
        <v>859</v>
      </c>
      <c r="D827">
        <v>21</v>
      </c>
      <c r="E827">
        <v>2</v>
      </c>
      <c r="F827">
        <v>828</v>
      </c>
      <c r="G827">
        <v>874</v>
      </c>
      <c r="H827">
        <v>875</v>
      </c>
    </row>
    <row r="828" spans="1:8" x14ac:dyDescent="0.4">
      <c r="A828" t="s">
        <v>834</v>
      </c>
      <c r="B828">
        <v>5</v>
      </c>
      <c r="C828">
        <v>953</v>
      </c>
      <c r="D828">
        <v>21</v>
      </c>
      <c r="E828">
        <v>2</v>
      </c>
      <c r="F828">
        <v>938</v>
      </c>
      <c r="G828">
        <v>938</v>
      </c>
      <c r="H828">
        <v>984</v>
      </c>
    </row>
    <row r="829" spans="1:8" x14ac:dyDescent="0.4">
      <c r="A829" t="s">
        <v>835</v>
      </c>
      <c r="B829">
        <v>7</v>
      </c>
      <c r="C829">
        <v>896</v>
      </c>
      <c r="D829">
        <v>7</v>
      </c>
      <c r="E829">
        <v>0</v>
      </c>
      <c r="F829">
        <v>891</v>
      </c>
      <c r="G829">
        <v>891</v>
      </c>
      <c r="H829">
        <v>906</v>
      </c>
    </row>
    <row r="830" spans="1:8" x14ac:dyDescent="0.4">
      <c r="A830" t="s">
        <v>836</v>
      </c>
      <c r="B830">
        <v>2</v>
      </c>
      <c r="C830">
        <v>755</v>
      </c>
      <c r="D830">
        <v>7</v>
      </c>
      <c r="E830">
        <v>0</v>
      </c>
      <c r="F830">
        <v>750</v>
      </c>
      <c r="G830">
        <v>750</v>
      </c>
      <c r="H830">
        <v>765</v>
      </c>
    </row>
    <row r="831" spans="1:8" x14ac:dyDescent="0.4">
      <c r="A831" t="s">
        <v>837</v>
      </c>
      <c r="B831">
        <v>0</v>
      </c>
      <c r="C831">
        <v>869</v>
      </c>
      <c r="D831">
        <v>6</v>
      </c>
      <c r="E831">
        <v>0</v>
      </c>
      <c r="F831">
        <v>860</v>
      </c>
      <c r="G831">
        <v>874</v>
      </c>
      <c r="H831">
        <v>875</v>
      </c>
    </row>
    <row r="832" spans="1:8" x14ac:dyDescent="0.4">
      <c r="A832" t="s">
        <v>838</v>
      </c>
      <c r="B832">
        <v>0</v>
      </c>
      <c r="C832">
        <v>906</v>
      </c>
      <c r="D832">
        <v>0</v>
      </c>
      <c r="E832">
        <v>0</v>
      </c>
      <c r="F832">
        <v>906</v>
      </c>
      <c r="G832">
        <v>906</v>
      </c>
      <c r="H832">
        <v>906</v>
      </c>
    </row>
    <row r="833" spans="1:8" x14ac:dyDescent="0.4">
      <c r="A833" t="s">
        <v>839</v>
      </c>
      <c r="B833">
        <v>0</v>
      </c>
      <c r="C833">
        <v>10936</v>
      </c>
      <c r="D833">
        <v>364</v>
      </c>
      <c r="E833">
        <v>3</v>
      </c>
      <c r="F833">
        <v>10577</v>
      </c>
      <c r="G833">
        <v>10796</v>
      </c>
      <c r="H833">
        <v>11437</v>
      </c>
    </row>
    <row r="834" spans="1:8" x14ac:dyDescent="0.4">
      <c r="A834" t="s">
        <v>840</v>
      </c>
      <c r="B834">
        <v>1</v>
      </c>
      <c r="C834">
        <v>5536</v>
      </c>
      <c r="D834">
        <v>244</v>
      </c>
      <c r="E834">
        <v>4</v>
      </c>
      <c r="F834">
        <v>5266</v>
      </c>
      <c r="G834">
        <v>5484</v>
      </c>
      <c r="H834">
        <v>5859</v>
      </c>
    </row>
    <row r="835" spans="1:8" x14ac:dyDescent="0.4">
      <c r="A835" t="s">
        <v>841</v>
      </c>
      <c r="B835">
        <v>5</v>
      </c>
      <c r="C835">
        <v>995</v>
      </c>
      <c r="D835">
        <v>7</v>
      </c>
      <c r="E835">
        <v>0</v>
      </c>
      <c r="F835">
        <v>985</v>
      </c>
      <c r="G835">
        <v>1000</v>
      </c>
      <c r="H835">
        <v>1000</v>
      </c>
    </row>
    <row r="836" spans="1:8" x14ac:dyDescent="0.4">
      <c r="A836" t="s">
        <v>842</v>
      </c>
      <c r="B836">
        <v>5</v>
      </c>
      <c r="C836">
        <v>854</v>
      </c>
      <c r="D836">
        <v>7</v>
      </c>
      <c r="E836">
        <v>0</v>
      </c>
      <c r="F836">
        <v>844</v>
      </c>
      <c r="G836">
        <v>859</v>
      </c>
      <c r="H836">
        <v>859</v>
      </c>
    </row>
    <row r="837" spans="1:8" x14ac:dyDescent="0.4">
      <c r="A837" t="s">
        <v>843</v>
      </c>
      <c r="B837">
        <v>0</v>
      </c>
      <c r="C837">
        <v>865</v>
      </c>
      <c r="D837">
        <v>7</v>
      </c>
      <c r="E837">
        <v>0</v>
      </c>
      <c r="F837">
        <v>860</v>
      </c>
      <c r="G837">
        <v>860</v>
      </c>
      <c r="H837">
        <v>875</v>
      </c>
    </row>
    <row r="838" spans="1:8" x14ac:dyDescent="0.4">
      <c r="A838" t="s">
        <v>844</v>
      </c>
      <c r="B838">
        <v>1</v>
      </c>
      <c r="C838">
        <v>797</v>
      </c>
      <c r="D838">
        <v>0</v>
      </c>
      <c r="E838">
        <v>0</v>
      </c>
      <c r="F838">
        <v>797</v>
      </c>
      <c r="G838">
        <v>797</v>
      </c>
      <c r="H838">
        <v>797</v>
      </c>
    </row>
    <row r="839" spans="1:8" x14ac:dyDescent="0.4">
      <c r="A839" t="s">
        <v>845</v>
      </c>
      <c r="B839">
        <v>0</v>
      </c>
      <c r="C839">
        <v>635</v>
      </c>
      <c r="D839">
        <v>7</v>
      </c>
      <c r="E839">
        <v>1</v>
      </c>
      <c r="F839">
        <v>625</v>
      </c>
      <c r="G839">
        <v>641</v>
      </c>
      <c r="H839">
        <v>641</v>
      </c>
    </row>
    <row r="840" spans="1:8" x14ac:dyDescent="0.4">
      <c r="A840" t="s">
        <v>846</v>
      </c>
      <c r="B840">
        <v>2</v>
      </c>
      <c r="C840">
        <v>1088</v>
      </c>
      <c r="D840">
        <v>7</v>
      </c>
      <c r="E840">
        <v>0</v>
      </c>
      <c r="F840">
        <v>1078</v>
      </c>
      <c r="G840">
        <v>1093</v>
      </c>
      <c r="H840">
        <v>1094</v>
      </c>
    </row>
    <row r="841" spans="1:8" x14ac:dyDescent="0.4">
      <c r="A841" t="s">
        <v>847</v>
      </c>
      <c r="B841">
        <v>0</v>
      </c>
      <c r="C841">
        <v>515</v>
      </c>
      <c r="D841">
        <v>0</v>
      </c>
      <c r="E841">
        <v>0</v>
      </c>
      <c r="F841">
        <v>515</v>
      </c>
      <c r="G841">
        <v>515</v>
      </c>
      <c r="H841">
        <v>516</v>
      </c>
    </row>
    <row r="842" spans="1:8" x14ac:dyDescent="0.4">
      <c r="A842" t="s">
        <v>848</v>
      </c>
      <c r="B842">
        <v>0</v>
      </c>
      <c r="C842">
        <v>520</v>
      </c>
      <c r="D842">
        <v>7</v>
      </c>
      <c r="E842">
        <v>1</v>
      </c>
      <c r="F842">
        <v>515</v>
      </c>
      <c r="G842">
        <v>516</v>
      </c>
      <c r="H842">
        <v>531</v>
      </c>
    </row>
    <row r="843" spans="1:8" x14ac:dyDescent="0.4">
      <c r="A843" t="s">
        <v>849</v>
      </c>
      <c r="B843">
        <v>0</v>
      </c>
      <c r="C843">
        <v>510</v>
      </c>
      <c r="D843">
        <v>7</v>
      </c>
      <c r="E843">
        <v>1</v>
      </c>
      <c r="F843">
        <v>500</v>
      </c>
      <c r="G843">
        <v>515</v>
      </c>
      <c r="H843">
        <v>515</v>
      </c>
    </row>
    <row r="844" spans="1:8" x14ac:dyDescent="0.4">
      <c r="A844" t="s">
        <v>850</v>
      </c>
      <c r="B844">
        <v>0</v>
      </c>
      <c r="C844">
        <v>510</v>
      </c>
      <c r="D844">
        <v>7</v>
      </c>
      <c r="E844">
        <v>1</v>
      </c>
      <c r="F844">
        <v>500</v>
      </c>
      <c r="G844">
        <v>515</v>
      </c>
      <c r="H844">
        <v>516</v>
      </c>
    </row>
    <row r="845" spans="1:8" x14ac:dyDescent="0.4">
      <c r="A845" t="s">
        <v>851</v>
      </c>
      <c r="B845">
        <v>0</v>
      </c>
      <c r="C845">
        <v>515</v>
      </c>
      <c r="D845">
        <v>0</v>
      </c>
      <c r="E845">
        <v>0</v>
      </c>
      <c r="F845">
        <v>515</v>
      </c>
      <c r="G845">
        <v>516</v>
      </c>
      <c r="H845">
        <v>516</v>
      </c>
    </row>
    <row r="846" spans="1:8" x14ac:dyDescent="0.4">
      <c r="A846" t="s">
        <v>852</v>
      </c>
      <c r="B846">
        <v>0</v>
      </c>
      <c r="C846">
        <v>515</v>
      </c>
      <c r="D846">
        <v>0</v>
      </c>
      <c r="E846">
        <v>0</v>
      </c>
      <c r="F846">
        <v>515</v>
      </c>
      <c r="G846">
        <v>515</v>
      </c>
      <c r="H846">
        <v>516</v>
      </c>
    </row>
    <row r="847" spans="1:8" x14ac:dyDescent="0.4">
      <c r="A847" t="s">
        <v>853</v>
      </c>
      <c r="B847">
        <v>0</v>
      </c>
      <c r="C847">
        <v>515</v>
      </c>
      <c r="D847">
        <v>0</v>
      </c>
      <c r="E847">
        <v>0</v>
      </c>
      <c r="F847">
        <v>515</v>
      </c>
      <c r="G847">
        <v>515</v>
      </c>
      <c r="H847">
        <v>516</v>
      </c>
    </row>
    <row r="848" spans="1:8" x14ac:dyDescent="0.4">
      <c r="A848" t="s">
        <v>854</v>
      </c>
      <c r="B848">
        <v>0</v>
      </c>
      <c r="C848">
        <v>510</v>
      </c>
      <c r="D848">
        <v>7</v>
      </c>
      <c r="E848">
        <v>1</v>
      </c>
      <c r="F848">
        <v>500</v>
      </c>
      <c r="G848">
        <v>516</v>
      </c>
      <c r="H848">
        <v>516</v>
      </c>
    </row>
    <row r="849" spans="1:8" x14ac:dyDescent="0.4">
      <c r="A849" t="s">
        <v>855</v>
      </c>
      <c r="B849">
        <v>0</v>
      </c>
      <c r="C849">
        <v>515</v>
      </c>
      <c r="D849">
        <v>0</v>
      </c>
      <c r="E849">
        <v>0</v>
      </c>
      <c r="F849">
        <v>515</v>
      </c>
      <c r="G849">
        <v>515</v>
      </c>
      <c r="H849">
        <v>515</v>
      </c>
    </row>
    <row r="850" spans="1:8" x14ac:dyDescent="0.4">
      <c r="A850" t="s">
        <v>856</v>
      </c>
      <c r="B850">
        <v>0</v>
      </c>
      <c r="C850">
        <v>515</v>
      </c>
      <c r="D850">
        <v>0</v>
      </c>
      <c r="E850">
        <v>0</v>
      </c>
      <c r="F850">
        <v>515</v>
      </c>
      <c r="G850">
        <v>515</v>
      </c>
      <c r="H850">
        <v>516</v>
      </c>
    </row>
    <row r="851" spans="1:8" x14ac:dyDescent="0.4">
      <c r="A851" t="s">
        <v>857</v>
      </c>
      <c r="B851">
        <v>0</v>
      </c>
      <c r="C851">
        <v>531</v>
      </c>
      <c r="D851">
        <v>0</v>
      </c>
      <c r="E851">
        <v>0</v>
      </c>
      <c r="F851">
        <v>531</v>
      </c>
      <c r="G851">
        <v>531</v>
      </c>
      <c r="H851">
        <v>531</v>
      </c>
    </row>
    <row r="852" spans="1:8" x14ac:dyDescent="0.4">
      <c r="A852" t="s">
        <v>858</v>
      </c>
      <c r="B852">
        <v>0</v>
      </c>
      <c r="C852">
        <v>541</v>
      </c>
      <c r="D852">
        <v>6</v>
      </c>
      <c r="E852">
        <v>1</v>
      </c>
      <c r="F852">
        <v>532</v>
      </c>
      <c r="G852">
        <v>546</v>
      </c>
      <c r="H852">
        <v>547</v>
      </c>
    </row>
    <row r="853" spans="1:8" x14ac:dyDescent="0.4">
      <c r="A853" t="s">
        <v>859</v>
      </c>
      <c r="B853">
        <v>0</v>
      </c>
      <c r="C853">
        <v>562</v>
      </c>
      <c r="D853">
        <v>0</v>
      </c>
      <c r="E853">
        <v>0</v>
      </c>
      <c r="F853">
        <v>562</v>
      </c>
      <c r="G853">
        <v>563</v>
      </c>
      <c r="H853">
        <v>563</v>
      </c>
    </row>
    <row r="854" spans="1:8" x14ac:dyDescent="0.4">
      <c r="A854" t="s">
        <v>860</v>
      </c>
      <c r="B854">
        <v>0</v>
      </c>
      <c r="C854">
        <v>531</v>
      </c>
      <c r="D854">
        <v>0</v>
      </c>
      <c r="E854">
        <v>0</v>
      </c>
      <c r="F854">
        <v>531</v>
      </c>
      <c r="G854">
        <v>531</v>
      </c>
      <c r="H854">
        <v>532</v>
      </c>
    </row>
    <row r="855" spans="1:8" x14ac:dyDescent="0.4">
      <c r="A855" t="s">
        <v>861</v>
      </c>
      <c r="B855">
        <v>0</v>
      </c>
      <c r="C855">
        <v>531</v>
      </c>
      <c r="D855">
        <v>0</v>
      </c>
      <c r="E855">
        <v>0</v>
      </c>
      <c r="F855">
        <v>531</v>
      </c>
      <c r="G855">
        <v>531</v>
      </c>
      <c r="H855">
        <v>531</v>
      </c>
    </row>
    <row r="856" spans="1:8" x14ac:dyDescent="0.4">
      <c r="A856" t="s">
        <v>862</v>
      </c>
      <c r="B856">
        <v>0</v>
      </c>
      <c r="C856">
        <v>505</v>
      </c>
      <c r="D856">
        <v>7</v>
      </c>
      <c r="E856">
        <v>1</v>
      </c>
      <c r="F856">
        <v>500</v>
      </c>
      <c r="G856">
        <v>500</v>
      </c>
      <c r="H856">
        <v>515</v>
      </c>
    </row>
    <row r="857" spans="1:8" x14ac:dyDescent="0.4">
      <c r="A857" t="s">
        <v>863</v>
      </c>
      <c r="B857">
        <v>0</v>
      </c>
      <c r="C857">
        <v>510</v>
      </c>
      <c r="D857">
        <v>7</v>
      </c>
      <c r="E857">
        <v>1</v>
      </c>
      <c r="F857">
        <v>500</v>
      </c>
      <c r="G857">
        <v>515</v>
      </c>
      <c r="H857">
        <v>515</v>
      </c>
    </row>
    <row r="858" spans="1:8" x14ac:dyDescent="0.4">
      <c r="A858" t="s">
        <v>864</v>
      </c>
      <c r="B858">
        <v>0</v>
      </c>
      <c r="C858">
        <v>526</v>
      </c>
      <c r="D858">
        <v>7</v>
      </c>
      <c r="E858">
        <v>1</v>
      </c>
      <c r="F858">
        <v>516</v>
      </c>
      <c r="G858">
        <v>531</v>
      </c>
      <c r="H858">
        <v>531</v>
      </c>
    </row>
    <row r="859" spans="1:8" x14ac:dyDescent="0.4">
      <c r="A859" t="s">
        <v>865</v>
      </c>
      <c r="B859">
        <v>0</v>
      </c>
      <c r="C859">
        <v>515</v>
      </c>
      <c r="D859">
        <v>0</v>
      </c>
      <c r="E859">
        <v>0</v>
      </c>
      <c r="F859">
        <v>515</v>
      </c>
      <c r="G859">
        <v>516</v>
      </c>
      <c r="H859">
        <v>516</v>
      </c>
    </row>
    <row r="860" spans="1:8" x14ac:dyDescent="0.4">
      <c r="A860" t="s">
        <v>866</v>
      </c>
      <c r="B860">
        <v>0</v>
      </c>
      <c r="C860">
        <v>520</v>
      </c>
      <c r="D860">
        <v>14</v>
      </c>
      <c r="E860">
        <v>2</v>
      </c>
      <c r="F860">
        <v>500</v>
      </c>
      <c r="G860">
        <v>531</v>
      </c>
      <c r="H860">
        <v>531</v>
      </c>
    </row>
    <row r="861" spans="1:8" x14ac:dyDescent="0.4">
      <c r="A861" t="s">
        <v>867</v>
      </c>
      <c r="B861">
        <v>0</v>
      </c>
      <c r="C861">
        <v>510</v>
      </c>
      <c r="D861">
        <v>7</v>
      </c>
      <c r="E861">
        <v>1</v>
      </c>
      <c r="F861">
        <v>500</v>
      </c>
      <c r="G861">
        <v>515</v>
      </c>
      <c r="H861">
        <v>516</v>
      </c>
    </row>
    <row r="862" spans="1:8" x14ac:dyDescent="0.4">
      <c r="A862" t="s">
        <v>868</v>
      </c>
      <c r="B862">
        <v>0</v>
      </c>
      <c r="C862">
        <v>510</v>
      </c>
      <c r="D862">
        <v>7</v>
      </c>
      <c r="E862">
        <v>1</v>
      </c>
      <c r="F862">
        <v>500</v>
      </c>
      <c r="G862">
        <v>515</v>
      </c>
      <c r="H862">
        <v>515</v>
      </c>
    </row>
    <row r="863" spans="1:8" x14ac:dyDescent="0.4">
      <c r="A863" t="s">
        <v>869</v>
      </c>
      <c r="B863">
        <v>0</v>
      </c>
      <c r="C863">
        <v>515</v>
      </c>
      <c r="D863">
        <v>0</v>
      </c>
      <c r="E863">
        <v>0</v>
      </c>
      <c r="F863">
        <v>515</v>
      </c>
      <c r="G863">
        <v>515</v>
      </c>
      <c r="H863">
        <v>516</v>
      </c>
    </row>
    <row r="864" spans="1:8" x14ac:dyDescent="0.4">
      <c r="A864" t="s">
        <v>870</v>
      </c>
      <c r="B864">
        <v>0</v>
      </c>
      <c r="C864">
        <v>516</v>
      </c>
      <c r="D864">
        <v>0</v>
      </c>
      <c r="E864">
        <v>0</v>
      </c>
      <c r="F864">
        <v>516</v>
      </c>
      <c r="G864">
        <v>516</v>
      </c>
      <c r="H864">
        <v>516</v>
      </c>
    </row>
    <row r="865" spans="1:8" x14ac:dyDescent="0.4">
      <c r="A865" t="s">
        <v>871</v>
      </c>
      <c r="B865">
        <v>0</v>
      </c>
      <c r="C865">
        <v>515</v>
      </c>
      <c r="D865">
        <v>0</v>
      </c>
      <c r="E865">
        <v>0</v>
      </c>
      <c r="F865">
        <v>515</v>
      </c>
      <c r="G865">
        <v>516</v>
      </c>
      <c r="H865">
        <v>516</v>
      </c>
    </row>
    <row r="866" spans="1:8" x14ac:dyDescent="0.4">
      <c r="A866" t="s">
        <v>872</v>
      </c>
      <c r="B866">
        <v>0</v>
      </c>
      <c r="C866">
        <v>516</v>
      </c>
      <c r="D866">
        <v>0</v>
      </c>
      <c r="E866">
        <v>0</v>
      </c>
      <c r="F866">
        <v>516</v>
      </c>
      <c r="G866">
        <v>516</v>
      </c>
      <c r="H866">
        <v>516</v>
      </c>
    </row>
    <row r="867" spans="1:8" x14ac:dyDescent="0.4">
      <c r="A867" t="s">
        <v>873</v>
      </c>
      <c r="B867">
        <v>0</v>
      </c>
      <c r="C867">
        <v>516</v>
      </c>
      <c r="D867">
        <v>0</v>
      </c>
      <c r="E867">
        <v>0</v>
      </c>
      <c r="F867">
        <v>516</v>
      </c>
      <c r="G867">
        <v>516</v>
      </c>
      <c r="H867">
        <v>516</v>
      </c>
    </row>
    <row r="868" spans="1:8" x14ac:dyDescent="0.4">
      <c r="A868" t="s">
        <v>874</v>
      </c>
      <c r="B868">
        <v>0</v>
      </c>
      <c r="C868">
        <v>521</v>
      </c>
      <c r="D868">
        <v>7</v>
      </c>
      <c r="E868">
        <v>1</v>
      </c>
      <c r="F868">
        <v>516</v>
      </c>
      <c r="G868">
        <v>516</v>
      </c>
      <c r="H868">
        <v>531</v>
      </c>
    </row>
    <row r="869" spans="1:8" x14ac:dyDescent="0.4">
      <c r="A869" t="s">
        <v>875</v>
      </c>
      <c r="B869">
        <v>0</v>
      </c>
      <c r="C869">
        <v>521</v>
      </c>
      <c r="D869">
        <v>7</v>
      </c>
      <c r="E869">
        <v>1</v>
      </c>
      <c r="F869">
        <v>516</v>
      </c>
      <c r="G869">
        <v>516</v>
      </c>
      <c r="H869">
        <v>531</v>
      </c>
    </row>
    <row r="870" spans="1:8" x14ac:dyDescent="0.4">
      <c r="A870" t="s">
        <v>876</v>
      </c>
      <c r="B870">
        <v>0</v>
      </c>
      <c r="C870">
        <v>516</v>
      </c>
      <c r="D870">
        <v>0</v>
      </c>
      <c r="E870">
        <v>0</v>
      </c>
      <c r="F870">
        <v>516</v>
      </c>
      <c r="G870">
        <v>516</v>
      </c>
      <c r="H870">
        <v>516</v>
      </c>
    </row>
    <row r="871" spans="1:8" x14ac:dyDescent="0.4">
      <c r="A871" t="s">
        <v>877</v>
      </c>
      <c r="B871">
        <v>0</v>
      </c>
      <c r="C871">
        <v>516</v>
      </c>
      <c r="D871">
        <v>0</v>
      </c>
      <c r="E871">
        <v>0</v>
      </c>
      <c r="F871">
        <v>516</v>
      </c>
      <c r="G871">
        <v>516</v>
      </c>
      <c r="H871">
        <v>516</v>
      </c>
    </row>
    <row r="872" spans="1:8" x14ac:dyDescent="0.4">
      <c r="A872" t="s">
        <v>878</v>
      </c>
      <c r="B872">
        <v>0</v>
      </c>
      <c r="C872">
        <v>505</v>
      </c>
      <c r="D872">
        <v>7</v>
      </c>
      <c r="E872">
        <v>1</v>
      </c>
      <c r="F872">
        <v>500</v>
      </c>
      <c r="G872">
        <v>500</v>
      </c>
      <c r="H872">
        <v>515</v>
      </c>
    </row>
    <row r="873" spans="1:8" x14ac:dyDescent="0.4">
      <c r="A873" t="s">
        <v>879</v>
      </c>
      <c r="B873">
        <v>0</v>
      </c>
      <c r="C873">
        <v>510</v>
      </c>
      <c r="D873">
        <v>7</v>
      </c>
      <c r="E873">
        <v>1</v>
      </c>
      <c r="F873">
        <v>500</v>
      </c>
      <c r="G873">
        <v>515</v>
      </c>
      <c r="H873">
        <v>515</v>
      </c>
    </row>
    <row r="874" spans="1:8" x14ac:dyDescent="0.4">
      <c r="A874" t="s">
        <v>880</v>
      </c>
      <c r="B874">
        <v>0</v>
      </c>
      <c r="C874">
        <v>536</v>
      </c>
      <c r="D874">
        <v>7</v>
      </c>
      <c r="E874">
        <v>1</v>
      </c>
      <c r="F874">
        <v>531</v>
      </c>
      <c r="G874">
        <v>532</v>
      </c>
      <c r="H874">
        <v>547</v>
      </c>
    </row>
    <row r="875" spans="1:8" x14ac:dyDescent="0.4">
      <c r="A875" t="s">
        <v>881</v>
      </c>
      <c r="B875">
        <v>0</v>
      </c>
      <c r="C875">
        <v>547</v>
      </c>
      <c r="D875">
        <v>0</v>
      </c>
      <c r="E875">
        <v>0</v>
      </c>
      <c r="F875">
        <v>547</v>
      </c>
      <c r="G875">
        <v>547</v>
      </c>
      <c r="H875">
        <v>547</v>
      </c>
    </row>
    <row r="876" spans="1:8" x14ac:dyDescent="0.4">
      <c r="A876" t="s">
        <v>882</v>
      </c>
      <c r="B876">
        <v>0</v>
      </c>
      <c r="C876">
        <v>531</v>
      </c>
      <c r="D876">
        <v>0</v>
      </c>
      <c r="E876">
        <v>0</v>
      </c>
      <c r="F876">
        <v>531</v>
      </c>
      <c r="G876">
        <v>531</v>
      </c>
      <c r="H876">
        <v>531</v>
      </c>
    </row>
    <row r="877" spans="1:8" x14ac:dyDescent="0.4">
      <c r="A877" t="s">
        <v>884</v>
      </c>
      <c r="B877">
        <v>0</v>
      </c>
      <c r="C877">
        <v>531</v>
      </c>
      <c r="D877">
        <v>0</v>
      </c>
      <c r="E877">
        <v>0</v>
      </c>
      <c r="F877">
        <v>531</v>
      </c>
      <c r="G877">
        <v>531</v>
      </c>
      <c r="H877">
        <v>532</v>
      </c>
    </row>
    <row r="878" spans="1:8" x14ac:dyDescent="0.4">
      <c r="A878" t="s">
        <v>885</v>
      </c>
      <c r="B878">
        <v>0</v>
      </c>
      <c r="C878">
        <v>516</v>
      </c>
      <c r="D878">
        <v>0</v>
      </c>
      <c r="E878">
        <v>0</v>
      </c>
      <c r="F878">
        <v>516</v>
      </c>
      <c r="G878">
        <v>516</v>
      </c>
      <c r="H878">
        <v>516</v>
      </c>
    </row>
    <row r="879" spans="1:8" x14ac:dyDescent="0.4">
      <c r="A879" t="s">
        <v>883</v>
      </c>
      <c r="B879">
        <v>0</v>
      </c>
      <c r="C879">
        <v>531</v>
      </c>
      <c r="D879">
        <v>0</v>
      </c>
      <c r="E879">
        <v>0</v>
      </c>
      <c r="F879">
        <v>531</v>
      </c>
      <c r="G879">
        <v>531</v>
      </c>
      <c r="H879">
        <v>532</v>
      </c>
    </row>
    <row r="880" spans="1:8" x14ac:dyDescent="0.4">
      <c r="A880" t="s">
        <v>886</v>
      </c>
      <c r="B880">
        <v>0</v>
      </c>
      <c r="C880">
        <v>515</v>
      </c>
      <c r="D880">
        <v>0</v>
      </c>
      <c r="E880">
        <v>0</v>
      </c>
      <c r="F880">
        <v>515</v>
      </c>
      <c r="G880">
        <v>516</v>
      </c>
      <c r="H880">
        <v>516</v>
      </c>
    </row>
    <row r="881" spans="1:8" x14ac:dyDescent="0.4">
      <c r="A881" t="s">
        <v>888</v>
      </c>
      <c r="B881">
        <v>0</v>
      </c>
      <c r="C881">
        <v>516</v>
      </c>
      <c r="D881">
        <v>0</v>
      </c>
      <c r="E881">
        <v>0</v>
      </c>
      <c r="F881">
        <v>516</v>
      </c>
      <c r="G881">
        <v>516</v>
      </c>
      <c r="H881">
        <v>516</v>
      </c>
    </row>
    <row r="882" spans="1:8" x14ac:dyDescent="0.4">
      <c r="A882" t="s">
        <v>889</v>
      </c>
      <c r="B882">
        <v>0</v>
      </c>
      <c r="C882">
        <v>515</v>
      </c>
      <c r="D882">
        <v>0</v>
      </c>
      <c r="E882">
        <v>0</v>
      </c>
      <c r="F882">
        <v>515</v>
      </c>
      <c r="G882">
        <v>515</v>
      </c>
      <c r="H882">
        <v>516</v>
      </c>
    </row>
    <row r="883" spans="1:8" x14ac:dyDescent="0.4">
      <c r="A883" t="s">
        <v>887</v>
      </c>
      <c r="B883">
        <v>0</v>
      </c>
      <c r="C883">
        <v>510</v>
      </c>
      <c r="D883">
        <v>7</v>
      </c>
      <c r="E883">
        <v>1</v>
      </c>
      <c r="F883">
        <v>500</v>
      </c>
      <c r="G883">
        <v>515</v>
      </c>
      <c r="H883">
        <v>516</v>
      </c>
    </row>
    <row r="884" spans="1:8" x14ac:dyDescent="0.4">
      <c r="A884" t="s">
        <v>890</v>
      </c>
      <c r="B884">
        <v>0</v>
      </c>
      <c r="C884">
        <v>515</v>
      </c>
      <c r="D884">
        <v>0</v>
      </c>
      <c r="E884">
        <v>0</v>
      </c>
      <c r="F884">
        <v>515</v>
      </c>
      <c r="G884">
        <v>515</v>
      </c>
      <c r="H884">
        <v>516</v>
      </c>
    </row>
    <row r="885" spans="1:8" x14ac:dyDescent="0.4">
      <c r="A885" t="s">
        <v>892</v>
      </c>
      <c r="B885">
        <v>0</v>
      </c>
      <c r="C885">
        <v>500</v>
      </c>
      <c r="D885">
        <v>0</v>
      </c>
      <c r="E885">
        <v>0</v>
      </c>
      <c r="F885">
        <v>500</v>
      </c>
      <c r="G885">
        <v>500</v>
      </c>
      <c r="H885">
        <v>500</v>
      </c>
    </row>
    <row r="886" spans="1:8" x14ac:dyDescent="0.4">
      <c r="A886" t="s">
        <v>891</v>
      </c>
      <c r="B886">
        <v>0</v>
      </c>
      <c r="C886">
        <v>500</v>
      </c>
      <c r="D886">
        <v>0</v>
      </c>
      <c r="E886">
        <v>0</v>
      </c>
      <c r="F886">
        <v>500</v>
      </c>
      <c r="G886">
        <v>500</v>
      </c>
      <c r="H886">
        <v>500</v>
      </c>
    </row>
    <row r="887" spans="1:8" x14ac:dyDescent="0.4">
      <c r="A887" t="s">
        <v>893</v>
      </c>
      <c r="B887">
        <v>0</v>
      </c>
      <c r="C887">
        <v>515</v>
      </c>
      <c r="D887">
        <v>0</v>
      </c>
      <c r="E887">
        <v>0</v>
      </c>
      <c r="F887">
        <v>515</v>
      </c>
      <c r="G887">
        <v>515</v>
      </c>
      <c r="H887">
        <v>516</v>
      </c>
    </row>
    <row r="888" spans="1:8" x14ac:dyDescent="0.4">
      <c r="A888" t="s">
        <v>894</v>
      </c>
      <c r="B888">
        <v>0</v>
      </c>
      <c r="C888">
        <v>510</v>
      </c>
      <c r="D888">
        <v>7</v>
      </c>
      <c r="E888">
        <v>1</v>
      </c>
      <c r="F888">
        <v>500</v>
      </c>
      <c r="G888">
        <v>515</v>
      </c>
      <c r="H888">
        <v>515</v>
      </c>
    </row>
    <row r="889" spans="1:8" x14ac:dyDescent="0.4">
      <c r="A889" t="s">
        <v>895</v>
      </c>
      <c r="B889">
        <v>0</v>
      </c>
      <c r="C889">
        <v>515</v>
      </c>
      <c r="D889">
        <v>0</v>
      </c>
      <c r="E889">
        <v>0</v>
      </c>
      <c r="F889">
        <v>515</v>
      </c>
      <c r="G889">
        <v>515</v>
      </c>
      <c r="H889">
        <v>515</v>
      </c>
    </row>
    <row r="890" spans="1:8" x14ac:dyDescent="0.4">
      <c r="A890" t="s">
        <v>896</v>
      </c>
      <c r="B890">
        <v>0</v>
      </c>
      <c r="C890">
        <v>515</v>
      </c>
      <c r="D890">
        <v>0</v>
      </c>
      <c r="E890">
        <v>0</v>
      </c>
      <c r="F890">
        <v>515</v>
      </c>
      <c r="G890">
        <v>516</v>
      </c>
      <c r="H890">
        <v>516</v>
      </c>
    </row>
    <row r="891" spans="1:8" x14ac:dyDescent="0.4">
      <c r="A891" t="s">
        <v>897</v>
      </c>
      <c r="B891">
        <v>0</v>
      </c>
      <c r="C891">
        <v>500</v>
      </c>
      <c r="D891">
        <v>0</v>
      </c>
      <c r="E891">
        <v>0</v>
      </c>
      <c r="F891">
        <v>500</v>
      </c>
      <c r="G891">
        <v>500</v>
      </c>
      <c r="H891">
        <v>500</v>
      </c>
    </row>
    <row r="892" spans="1:8" x14ac:dyDescent="0.4">
      <c r="A892" t="s">
        <v>898</v>
      </c>
      <c r="B892">
        <v>0</v>
      </c>
      <c r="C892">
        <v>505</v>
      </c>
      <c r="D892">
        <v>7</v>
      </c>
      <c r="E892">
        <v>1</v>
      </c>
      <c r="F892">
        <v>500</v>
      </c>
      <c r="G892">
        <v>500</v>
      </c>
      <c r="H892">
        <v>515</v>
      </c>
    </row>
    <row r="893" spans="1:8" x14ac:dyDescent="0.4">
      <c r="A893" t="s">
        <v>899</v>
      </c>
      <c r="B893">
        <v>0</v>
      </c>
      <c r="C893">
        <v>515</v>
      </c>
      <c r="D893">
        <v>0</v>
      </c>
      <c r="E893">
        <v>0</v>
      </c>
      <c r="F893">
        <v>515</v>
      </c>
      <c r="G893">
        <v>515</v>
      </c>
      <c r="H893">
        <v>516</v>
      </c>
    </row>
    <row r="894" spans="1:8" x14ac:dyDescent="0.4">
      <c r="A894" t="s">
        <v>900</v>
      </c>
      <c r="B894">
        <v>0</v>
      </c>
      <c r="C894">
        <v>520</v>
      </c>
      <c r="D894">
        <v>7</v>
      </c>
      <c r="E894">
        <v>1</v>
      </c>
      <c r="F894">
        <v>515</v>
      </c>
      <c r="G894">
        <v>516</v>
      </c>
      <c r="H894">
        <v>531</v>
      </c>
    </row>
    <row r="895" spans="1:8" x14ac:dyDescent="0.4">
      <c r="A895" t="s">
        <v>901</v>
      </c>
      <c r="B895">
        <v>0</v>
      </c>
      <c r="C895">
        <v>515</v>
      </c>
      <c r="D895">
        <v>0</v>
      </c>
      <c r="E895">
        <v>0</v>
      </c>
      <c r="F895">
        <v>515</v>
      </c>
      <c r="G895">
        <v>516</v>
      </c>
      <c r="H895">
        <v>516</v>
      </c>
    </row>
    <row r="896" spans="1:8" x14ac:dyDescent="0.4">
      <c r="A896" t="s">
        <v>902</v>
      </c>
      <c r="B896">
        <v>0</v>
      </c>
      <c r="C896">
        <v>510</v>
      </c>
      <c r="D896">
        <v>7</v>
      </c>
      <c r="E896">
        <v>1</v>
      </c>
      <c r="F896">
        <v>500</v>
      </c>
      <c r="G896">
        <v>515</v>
      </c>
      <c r="H896">
        <v>516</v>
      </c>
    </row>
    <row r="897" spans="1:8" x14ac:dyDescent="0.4">
      <c r="A897" t="s">
        <v>903</v>
      </c>
      <c r="B897">
        <v>0</v>
      </c>
      <c r="C897">
        <v>515</v>
      </c>
      <c r="D897">
        <v>0</v>
      </c>
      <c r="E897">
        <v>0</v>
      </c>
      <c r="F897">
        <v>515</v>
      </c>
      <c r="G897">
        <v>516</v>
      </c>
      <c r="H897">
        <v>516</v>
      </c>
    </row>
    <row r="898" spans="1:8" x14ac:dyDescent="0.4">
      <c r="A898" t="s">
        <v>904</v>
      </c>
      <c r="B898">
        <v>0</v>
      </c>
      <c r="C898">
        <v>515</v>
      </c>
      <c r="D898">
        <v>0</v>
      </c>
      <c r="E898">
        <v>0</v>
      </c>
      <c r="F898">
        <v>515</v>
      </c>
      <c r="G898">
        <v>515</v>
      </c>
      <c r="H898">
        <v>516</v>
      </c>
    </row>
    <row r="899" spans="1:8" x14ac:dyDescent="0.4">
      <c r="A899" t="s">
        <v>905</v>
      </c>
      <c r="B899">
        <v>0</v>
      </c>
      <c r="C899">
        <v>515</v>
      </c>
      <c r="D899">
        <v>0</v>
      </c>
      <c r="E899">
        <v>0</v>
      </c>
      <c r="F899">
        <v>515</v>
      </c>
      <c r="G899">
        <v>515</v>
      </c>
      <c r="H899">
        <v>516</v>
      </c>
    </row>
    <row r="900" spans="1:8" x14ac:dyDescent="0.4">
      <c r="A900" t="s">
        <v>906</v>
      </c>
      <c r="B900">
        <v>0</v>
      </c>
      <c r="C900">
        <v>515</v>
      </c>
      <c r="D900">
        <v>0</v>
      </c>
      <c r="E900">
        <v>0</v>
      </c>
      <c r="F900">
        <v>515</v>
      </c>
      <c r="G900">
        <v>515</v>
      </c>
      <c r="H900">
        <v>516</v>
      </c>
    </row>
    <row r="901" spans="1:8" x14ac:dyDescent="0.4">
      <c r="A901" t="s">
        <v>907</v>
      </c>
      <c r="B901">
        <v>0</v>
      </c>
      <c r="C901">
        <v>500</v>
      </c>
      <c r="D901">
        <v>0</v>
      </c>
      <c r="E901">
        <v>0</v>
      </c>
      <c r="F901">
        <v>500</v>
      </c>
      <c r="G901">
        <v>500</v>
      </c>
      <c r="H901">
        <v>500</v>
      </c>
    </row>
    <row r="902" spans="1:8" x14ac:dyDescent="0.4">
      <c r="A902" t="s">
        <v>908</v>
      </c>
      <c r="B902">
        <v>0</v>
      </c>
      <c r="C902">
        <v>505</v>
      </c>
      <c r="D902">
        <v>7</v>
      </c>
      <c r="E902">
        <v>1</v>
      </c>
      <c r="F902">
        <v>500</v>
      </c>
      <c r="G902">
        <v>500</v>
      </c>
      <c r="H902">
        <v>515</v>
      </c>
    </row>
    <row r="903" spans="1:8" x14ac:dyDescent="0.4">
      <c r="A903" t="s">
        <v>909</v>
      </c>
      <c r="B903">
        <v>0</v>
      </c>
      <c r="C903">
        <v>526</v>
      </c>
      <c r="D903">
        <v>7</v>
      </c>
      <c r="E903">
        <v>1</v>
      </c>
      <c r="F903">
        <v>516</v>
      </c>
      <c r="G903">
        <v>531</v>
      </c>
      <c r="H903">
        <v>531</v>
      </c>
    </row>
    <row r="904" spans="1:8" x14ac:dyDescent="0.4">
      <c r="A904" t="s">
        <v>910</v>
      </c>
      <c r="B904">
        <v>0</v>
      </c>
      <c r="C904">
        <v>510</v>
      </c>
      <c r="D904">
        <v>7</v>
      </c>
      <c r="E904">
        <v>1</v>
      </c>
      <c r="F904">
        <v>500</v>
      </c>
      <c r="G904">
        <v>515</v>
      </c>
      <c r="H904">
        <v>516</v>
      </c>
    </row>
    <row r="905" spans="1:8" x14ac:dyDescent="0.4">
      <c r="A905" t="s">
        <v>911</v>
      </c>
      <c r="B905">
        <v>0</v>
      </c>
      <c r="C905">
        <v>515</v>
      </c>
      <c r="D905">
        <v>0</v>
      </c>
      <c r="E905">
        <v>0</v>
      </c>
      <c r="F905">
        <v>515</v>
      </c>
      <c r="G905">
        <v>515</v>
      </c>
      <c r="H905">
        <v>516</v>
      </c>
    </row>
    <row r="906" spans="1:8" x14ac:dyDescent="0.4">
      <c r="A906" t="s">
        <v>912</v>
      </c>
      <c r="B906">
        <v>0</v>
      </c>
      <c r="C906">
        <v>525</v>
      </c>
      <c r="D906">
        <v>7</v>
      </c>
      <c r="E906">
        <v>1</v>
      </c>
      <c r="F906">
        <v>515</v>
      </c>
      <c r="G906">
        <v>531</v>
      </c>
      <c r="H906">
        <v>531</v>
      </c>
    </row>
    <row r="907" spans="1:8" x14ac:dyDescent="0.4">
      <c r="A907" t="s">
        <v>913</v>
      </c>
      <c r="B907">
        <v>0</v>
      </c>
      <c r="C907">
        <v>536</v>
      </c>
      <c r="D907">
        <v>7</v>
      </c>
      <c r="E907">
        <v>1</v>
      </c>
      <c r="F907">
        <v>531</v>
      </c>
      <c r="G907">
        <v>532</v>
      </c>
      <c r="H907">
        <v>547</v>
      </c>
    </row>
    <row r="908" spans="1:8" x14ac:dyDescent="0.4">
      <c r="A908" t="s">
        <v>914</v>
      </c>
      <c r="B908">
        <v>0</v>
      </c>
      <c r="C908">
        <v>531</v>
      </c>
      <c r="D908">
        <v>0</v>
      </c>
      <c r="E908">
        <v>0</v>
      </c>
      <c r="F908">
        <v>531</v>
      </c>
      <c r="G908">
        <v>531</v>
      </c>
      <c r="H908">
        <v>531</v>
      </c>
    </row>
    <row r="909" spans="1:8" x14ac:dyDescent="0.4">
      <c r="A909" t="s">
        <v>915</v>
      </c>
      <c r="B909">
        <v>0</v>
      </c>
      <c r="C909">
        <v>552</v>
      </c>
      <c r="D909">
        <v>7</v>
      </c>
      <c r="E909">
        <v>1</v>
      </c>
      <c r="F909">
        <v>547</v>
      </c>
      <c r="G909">
        <v>547</v>
      </c>
      <c r="H909">
        <v>562</v>
      </c>
    </row>
    <row r="910" spans="1:8" x14ac:dyDescent="0.4">
      <c r="A910" t="s">
        <v>916</v>
      </c>
      <c r="B910">
        <v>0</v>
      </c>
      <c r="C910">
        <v>551</v>
      </c>
      <c r="D910">
        <v>7</v>
      </c>
      <c r="E910">
        <v>1</v>
      </c>
      <c r="F910">
        <v>546</v>
      </c>
      <c r="G910">
        <v>547</v>
      </c>
      <c r="H910">
        <v>562</v>
      </c>
    </row>
    <row r="911" spans="1:8" x14ac:dyDescent="0.4">
      <c r="A911" t="s">
        <v>917</v>
      </c>
      <c r="B911">
        <v>0</v>
      </c>
      <c r="C911">
        <v>520</v>
      </c>
      <c r="D911">
        <v>7</v>
      </c>
      <c r="E911">
        <v>1</v>
      </c>
      <c r="F911">
        <v>515</v>
      </c>
      <c r="G911">
        <v>516</v>
      </c>
      <c r="H911">
        <v>531</v>
      </c>
    </row>
    <row r="912" spans="1:8" x14ac:dyDescent="0.4">
      <c r="A912" t="s">
        <v>918</v>
      </c>
      <c r="B912">
        <v>0</v>
      </c>
      <c r="C912">
        <v>505</v>
      </c>
      <c r="D912">
        <v>7</v>
      </c>
      <c r="E912">
        <v>1</v>
      </c>
      <c r="F912">
        <v>500</v>
      </c>
      <c r="G912">
        <v>500</v>
      </c>
      <c r="H912">
        <v>515</v>
      </c>
    </row>
    <row r="913" spans="1:8" x14ac:dyDescent="0.4">
      <c r="A913" t="s">
        <v>919</v>
      </c>
      <c r="B913">
        <v>0</v>
      </c>
      <c r="C913">
        <v>515</v>
      </c>
      <c r="D913">
        <v>0</v>
      </c>
      <c r="E913">
        <v>0</v>
      </c>
      <c r="F913">
        <v>515</v>
      </c>
      <c r="G913">
        <v>515</v>
      </c>
      <c r="H913">
        <v>515</v>
      </c>
    </row>
    <row r="914" spans="1:8" x14ac:dyDescent="0.4">
      <c r="A914" t="s">
        <v>920</v>
      </c>
      <c r="B914">
        <v>0</v>
      </c>
      <c r="C914">
        <v>510</v>
      </c>
      <c r="D914">
        <v>7</v>
      </c>
      <c r="E914">
        <v>1</v>
      </c>
      <c r="F914">
        <v>500</v>
      </c>
      <c r="G914">
        <v>516</v>
      </c>
      <c r="H914">
        <v>516</v>
      </c>
    </row>
    <row r="915" spans="1:8" x14ac:dyDescent="0.4">
      <c r="A915" t="s">
        <v>921</v>
      </c>
      <c r="B915">
        <v>0</v>
      </c>
      <c r="C915">
        <v>515</v>
      </c>
      <c r="D915">
        <v>0</v>
      </c>
      <c r="E915">
        <v>0</v>
      </c>
      <c r="F915">
        <v>515</v>
      </c>
      <c r="G915">
        <v>515</v>
      </c>
      <c r="H915">
        <v>516</v>
      </c>
    </row>
    <row r="916" spans="1:8" x14ac:dyDescent="0.4">
      <c r="A916" t="s">
        <v>922</v>
      </c>
      <c r="B916">
        <v>0</v>
      </c>
      <c r="C916">
        <v>515</v>
      </c>
      <c r="D916">
        <v>0</v>
      </c>
      <c r="E916">
        <v>0</v>
      </c>
      <c r="F916">
        <v>515</v>
      </c>
      <c r="G916">
        <v>515</v>
      </c>
      <c r="H916">
        <v>516</v>
      </c>
    </row>
    <row r="917" spans="1:8" x14ac:dyDescent="0.4">
      <c r="A917" t="s">
        <v>923</v>
      </c>
      <c r="B917">
        <v>0</v>
      </c>
      <c r="C917">
        <v>515</v>
      </c>
      <c r="D917">
        <v>0</v>
      </c>
      <c r="E917">
        <v>0</v>
      </c>
      <c r="F917">
        <v>515</v>
      </c>
      <c r="G917">
        <v>515</v>
      </c>
      <c r="H917">
        <v>515</v>
      </c>
    </row>
    <row r="918" spans="1:8" x14ac:dyDescent="0.4">
      <c r="A918" t="s">
        <v>924</v>
      </c>
      <c r="B918">
        <v>0</v>
      </c>
      <c r="C918">
        <v>515</v>
      </c>
      <c r="D918">
        <v>0</v>
      </c>
      <c r="E918">
        <v>0</v>
      </c>
      <c r="F918">
        <v>515</v>
      </c>
      <c r="G918">
        <v>515</v>
      </c>
      <c r="H918">
        <v>516</v>
      </c>
    </row>
    <row r="919" spans="1:8" x14ac:dyDescent="0.4">
      <c r="A919" t="s">
        <v>925</v>
      </c>
      <c r="B919">
        <v>0</v>
      </c>
      <c r="C919">
        <v>515</v>
      </c>
      <c r="D919">
        <v>0</v>
      </c>
      <c r="E919">
        <v>0</v>
      </c>
      <c r="F919">
        <v>515</v>
      </c>
      <c r="G919">
        <v>515</v>
      </c>
      <c r="H919">
        <v>516</v>
      </c>
    </row>
    <row r="920" spans="1:8" x14ac:dyDescent="0.4">
      <c r="A920" t="s">
        <v>926</v>
      </c>
      <c r="B920">
        <v>0</v>
      </c>
      <c r="C920">
        <v>526</v>
      </c>
      <c r="D920">
        <v>7</v>
      </c>
      <c r="E920">
        <v>1</v>
      </c>
      <c r="F920">
        <v>516</v>
      </c>
      <c r="G920">
        <v>531</v>
      </c>
      <c r="H920">
        <v>532</v>
      </c>
    </row>
    <row r="921" spans="1:8" x14ac:dyDescent="0.4">
      <c r="A921" t="s">
        <v>927</v>
      </c>
      <c r="B921">
        <v>0</v>
      </c>
      <c r="C921">
        <v>515</v>
      </c>
      <c r="D921">
        <v>0</v>
      </c>
      <c r="E921">
        <v>0</v>
      </c>
      <c r="F921">
        <v>515</v>
      </c>
      <c r="G921">
        <v>516</v>
      </c>
      <c r="H921">
        <v>516</v>
      </c>
    </row>
    <row r="922" spans="1:8" x14ac:dyDescent="0.4">
      <c r="A922" t="s">
        <v>928</v>
      </c>
      <c r="B922">
        <v>0</v>
      </c>
      <c r="C922">
        <v>515</v>
      </c>
      <c r="D922">
        <v>0</v>
      </c>
      <c r="E922">
        <v>0</v>
      </c>
      <c r="F922">
        <v>515</v>
      </c>
      <c r="G922">
        <v>516</v>
      </c>
      <c r="H922">
        <v>516</v>
      </c>
    </row>
    <row r="923" spans="1:8" x14ac:dyDescent="0.4">
      <c r="A923" t="s">
        <v>929</v>
      </c>
      <c r="B923">
        <v>0</v>
      </c>
      <c r="C923">
        <v>516</v>
      </c>
      <c r="D923">
        <v>0</v>
      </c>
      <c r="E923">
        <v>0</v>
      </c>
      <c r="F923">
        <v>516</v>
      </c>
      <c r="G923">
        <v>516</v>
      </c>
      <c r="H923">
        <v>516</v>
      </c>
    </row>
    <row r="924" spans="1:8" x14ac:dyDescent="0.4">
      <c r="A924" t="s">
        <v>930</v>
      </c>
      <c r="B924">
        <v>0</v>
      </c>
      <c r="C924">
        <v>510</v>
      </c>
      <c r="D924">
        <v>7</v>
      </c>
      <c r="E924">
        <v>1</v>
      </c>
      <c r="F924">
        <v>500</v>
      </c>
      <c r="G924">
        <v>516</v>
      </c>
      <c r="H924">
        <v>516</v>
      </c>
    </row>
    <row r="925" spans="1:8" x14ac:dyDescent="0.4">
      <c r="A925" t="s">
        <v>931</v>
      </c>
      <c r="B925">
        <v>0</v>
      </c>
      <c r="C925">
        <v>515</v>
      </c>
      <c r="D925">
        <v>0</v>
      </c>
      <c r="E925">
        <v>0</v>
      </c>
      <c r="F925">
        <v>515</v>
      </c>
      <c r="G925">
        <v>516</v>
      </c>
      <c r="H925">
        <v>516</v>
      </c>
    </row>
    <row r="926" spans="1:8" x14ac:dyDescent="0.4">
      <c r="A926" t="s">
        <v>932</v>
      </c>
      <c r="B926">
        <v>0</v>
      </c>
      <c r="C926">
        <v>515</v>
      </c>
      <c r="D926">
        <v>0</v>
      </c>
      <c r="E926">
        <v>0</v>
      </c>
      <c r="F926">
        <v>515</v>
      </c>
      <c r="G926">
        <v>516</v>
      </c>
      <c r="H926">
        <v>516</v>
      </c>
    </row>
    <row r="927" spans="1:8" x14ac:dyDescent="0.4">
      <c r="A927" t="s">
        <v>933</v>
      </c>
      <c r="B927">
        <v>0</v>
      </c>
      <c r="C927">
        <v>520</v>
      </c>
      <c r="D927">
        <v>7</v>
      </c>
      <c r="E927">
        <v>1</v>
      </c>
      <c r="F927">
        <v>515</v>
      </c>
      <c r="G927">
        <v>515</v>
      </c>
      <c r="H927">
        <v>531</v>
      </c>
    </row>
    <row r="928" spans="1:8" x14ac:dyDescent="0.4">
      <c r="A928" t="s">
        <v>934</v>
      </c>
      <c r="B928">
        <v>0</v>
      </c>
      <c r="C928">
        <v>521</v>
      </c>
      <c r="D928">
        <v>7</v>
      </c>
      <c r="E928">
        <v>1</v>
      </c>
      <c r="F928">
        <v>516</v>
      </c>
      <c r="G928">
        <v>516</v>
      </c>
      <c r="H928">
        <v>531</v>
      </c>
    </row>
    <row r="929" spans="1:8" x14ac:dyDescent="0.4">
      <c r="A929" t="s">
        <v>935</v>
      </c>
      <c r="B929">
        <v>0</v>
      </c>
      <c r="C929">
        <v>520</v>
      </c>
      <c r="D929">
        <v>7</v>
      </c>
      <c r="E929">
        <v>1</v>
      </c>
      <c r="F929">
        <v>515</v>
      </c>
      <c r="G929">
        <v>516</v>
      </c>
      <c r="H929">
        <v>531</v>
      </c>
    </row>
    <row r="930" spans="1:8" x14ac:dyDescent="0.4">
      <c r="A930" t="s">
        <v>936</v>
      </c>
      <c r="B930">
        <v>0</v>
      </c>
      <c r="C930">
        <v>516</v>
      </c>
      <c r="D930">
        <v>0</v>
      </c>
      <c r="E930">
        <v>0</v>
      </c>
      <c r="F930">
        <v>516</v>
      </c>
      <c r="G930">
        <v>516</v>
      </c>
      <c r="H930">
        <v>516</v>
      </c>
    </row>
    <row r="931" spans="1:8" x14ac:dyDescent="0.4">
      <c r="A931" t="s">
        <v>937</v>
      </c>
      <c r="B931">
        <v>0</v>
      </c>
      <c r="C931">
        <v>526</v>
      </c>
      <c r="D931">
        <v>7</v>
      </c>
      <c r="E931">
        <v>1</v>
      </c>
      <c r="F931">
        <v>516</v>
      </c>
      <c r="G931">
        <v>531</v>
      </c>
      <c r="H931">
        <v>532</v>
      </c>
    </row>
    <row r="932" spans="1:8" x14ac:dyDescent="0.4">
      <c r="A932" t="s">
        <v>938</v>
      </c>
      <c r="B932">
        <v>0</v>
      </c>
      <c r="C932">
        <v>21639</v>
      </c>
      <c r="D932">
        <v>521</v>
      </c>
      <c r="E932">
        <v>2</v>
      </c>
      <c r="F932">
        <v>20904</v>
      </c>
      <c r="G932">
        <v>21952</v>
      </c>
      <c r="H932">
        <v>22061</v>
      </c>
    </row>
    <row r="933" spans="1:8" x14ac:dyDescent="0.4">
      <c r="A933" t="s">
        <v>939</v>
      </c>
      <c r="B933">
        <v>0</v>
      </c>
      <c r="C933">
        <v>515</v>
      </c>
      <c r="D933">
        <v>0</v>
      </c>
      <c r="E933">
        <v>0</v>
      </c>
      <c r="F933">
        <v>515</v>
      </c>
      <c r="G933">
        <v>516</v>
      </c>
      <c r="H933">
        <v>516</v>
      </c>
    </row>
    <row r="934" spans="1:8" x14ac:dyDescent="0.4">
      <c r="A934" t="s">
        <v>940</v>
      </c>
      <c r="B934">
        <v>1</v>
      </c>
      <c r="C934">
        <v>541</v>
      </c>
      <c r="D934">
        <v>7</v>
      </c>
      <c r="E934">
        <v>1</v>
      </c>
      <c r="F934">
        <v>531</v>
      </c>
      <c r="G934">
        <v>547</v>
      </c>
      <c r="H934">
        <v>547</v>
      </c>
    </row>
    <row r="935" spans="1:8" x14ac:dyDescent="0.4">
      <c r="A935" t="s">
        <v>941</v>
      </c>
      <c r="B935">
        <v>0</v>
      </c>
      <c r="C935">
        <v>1114</v>
      </c>
      <c r="D935">
        <v>7</v>
      </c>
      <c r="E935">
        <v>0</v>
      </c>
      <c r="F935">
        <v>1109</v>
      </c>
      <c r="G935">
        <v>1110</v>
      </c>
      <c r="H935">
        <v>1125</v>
      </c>
    </row>
    <row r="936" spans="1:8" x14ac:dyDescent="0.4">
      <c r="A936" t="s">
        <v>942</v>
      </c>
      <c r="B936">
        <v>0</v>
      </c>
      <c r="C936">
        <v>1109</v>
      </c>
      <c r="D936">
        <v>12</v>
      </c>
      <c r="E936">
        <v>1</v>
      </c>
      <c r="F936">
        <v>1094</v>
      </c>
      <c r="G936">
        <v>1110</v>
      </c>
      <c r="H936">
        <v>1125</v>
      </c>
    </row>
    <row r="937" spans="1:8" x14ac:dyDescent="0.4">
      <c r="A937" t="s">
        <v>943</v>
      </c>
      <c r="B937">
        <v>0</v>
      </c>
      <c r="C937">
        <v>854</v>
      </c>
      <c r="D937">
        <v>7</v>
      </c>
      <c r="E937">
        <v>0</v>
      </c>
      <c r="F937">
        <v>844</v>
      </c>
      <c r="G937">
        <v>859</v>
      </c>
      <c r="H937">
        <v>860</v>
      </c>
    </row>
    <row r="938" spans="1:8" x14ac:dyDescent="0.4">
      <c r="A938" t="s">
        <v>944</v>
      </c>
      <c r="B938">
        <v>0</v>
      </c>
      <c r="C938">
        <v>849</v>
      </c>
      <c r="D938">
        <v>7</v>
      </c>
      <c r="E938">
        <v>0</v>
      </c>
      <c r="F938">
        <v>844</v>
      </c>
      <c r="G938">
        <v>844</v>
      </c>
      <c r="H938">
        <v>859</v>
      </c>
    </row>
    <row r="939" spans="1:8" x14ac:dyDescent="0.4">
      <c r="A939" t="s">
        <v>945</v>
      </c>
      <c r="B939">
        <v>0</v>
      </c>
      <c r="C939">
        <v>531</v>
      </c>
      <c r="D939">
        <v>0</v>
      </c>
      <c r="E939">
        <v>0</v>
      </c>
      <c r="F939">
        <v>531</v>
      </c>
      <c r="G939">
        <v>531</v>
      </c>
      <c r="H939">
        <v>532</v>
      </c>
    </row>
    <row r="940" spans="1:8" x14ac:dyDescent="0.4">
      <c r="A940" t="s">
        <v>946</v>
      </c>
      <c r="B940">
        <v>0</v>
      </c>
      <c r="C940">
        <v>531</v>
      </c>
      <c r="D940">
        <v>0</v>
      </c>
      <c r="E940">
        <v>0</v>
      </c>
      <c r="F940">
        <v>531</v>
      </c>
      <c r="G940">
        <v>531</v>
      </c>
      <c r="H940">
        <v>531</v>
      </c>
    </row>
    <row r="941" spans="1:8" x14ac:dyDescent="0.4">
      <c r="A941" t="s">
        <v>947</v>
      </c>
      <c r="B941">
        <v>0</v>
      </c>
      <c r="C941">
        <v>525</v>
      </c>
      <c r="D941">
        <v>7</v>
      </c>
      <c r="E941">
        <v>1</v>
      </c>
      <c r="F941">
        <v>515</v>
      </c>
      <c r="G941">
        <v>531</v>
      </c>
      <c r="H941">
        <v>531</v>
      </c>
    </row>
    <row r="942" spans="1:8" x14ac:dyDescent="0.4">
      <c r="A942" t="s">
        <v>948</v>
      </c>
      <c r="B942">
        <v>1</v>
      </c>
      <c r="C942">
        <v>515</v>
      </c>
      <c r="D942">
        <v>0</v>
      </c>
      <c r="E942">
        <v>0</v>
      </c>
      <c r="F942">
        <v>515</v>
      </c>
      <c r="G942">
        <v>516</v>
      </c>
      <c r="H942">
        <v>516</v>
      </c>
    </row>
    <row r="943" spans="1:8" x14ac:dyDescent="0.4">
      <c r="A943" t="s">
        <v>949</v>
      </c>
      <c r="B943">
        <v>0</v>
      </c>
      <c r="C943">
        <v>515</v>
      </c>
      <c r="D943">
        <v>0</v>
      </c>
      <c r="E943">
        <v>0</v>
      </c>
      <c r="F943">
        <v>515</v>
      </c>
      <c r="G943">
        <v>516</v>
      </c>
      <c r="H943">
        <v>516</v>
      </c>
    </row>
    <row r="944" spans="1:8" x14ac:dyDescent="0.4">
      <c r="A944" t="s">
        <v>950</v>
      </c>
      <c r="B944">
        <v>1</v>
      </c>
      <c r="C944">
        <v>521</v>
      </c>
      <c r="D944">
        <v>7</v>
      </c>
      <c r="E944">
        <v>1</v>
      </c>
      <c r="F944">
        <v>516</v>
      </c>
      <c r="G944">
        <v>516</v>
      </c>
      <c r="H944">
        <v>531</v>
      </c>
    </row>
    <row r="945" spans="1:8" x14ac:dyDescent="0.4">
      <c r="A945" t="s">
        <v>951</v>
      </c>
      <c r="B945">
        <v>0</v>
      </c>
      <c r="C945">
        <v>703</v>
      </c>
      <c r="D945">
        <v>0</v>
      </c>
      <c r="E945">
        <v>0</v>
      </c>
      <c r="F945">
        <v>703</v>
      </c>
      <c r="G945">
        <v>703</v>
      </c>
      <c r="H945">
        <v>703</v>
      </c>
    </row>
    <row r="946" spans="1:8" x14ac:dyDescent="0.4">
      <c r="A946" t="s">
        <v>952</v>
      </c>
      <c r="B946">
        <v>1</v>
      </c>
      <c r="C946">
        <v>1036</v>
      </c>
      <c r="D946">
        <v>7</v>
      </c>
      <c r="E946">
        <v>0</v>
      </c>
      <c r="F946">
        <v>1031</v>
      </c>
      <c r="G946">
        <v>1032</v>
      </c>
      <c r="H946">
        <v>1047</v>
      </c>
    </row>
    <row r="947" spans="1:8" x14ac:dyDescent="0.4">
      <c r="A947" t="s">
        <v>953</v>
      </c>
      <c r="B947">
        <v>0</v>
      </c>
      <c r="C947">
        <v>833</v>
      </c>
      <c r="D947">
        <v>7</v>
      </c>
      <c r="E947">
        <v>0</v>
      </c>
      <c r="F947">
        <v>828</v>
      </c>
      <c r="G947">
        <v>828</v>
      </c>
      <c r="H947">
        <v>843</v>
      </c>
    </row>
    <row r="948" spans="1:8" x14ac:dyDescent="0.4">
      <c r="A948" t="s">
        <v>954</v>
      </c>
      <c r="B948">
        <v>0</v>
      </c>
      <c r="C948">
        <v>6129</v>
      </c>
      <c r="D948">
        <v>14</v>
      </c>
      <c r="E948">
        <v>0</v>
      </c>
      <c r="F948">
        <v>6109</v>
      </c>
      <c r="G948">
        <v>6140</v>
      </c>
      <c r="H948">
        <v>6140</v>
      </c>
    </row>
    <row r="949" spans="1:8" x14ac:dyDescent="0.4">
      <c r="A949" t="s">
        <v>955</v>
      </c>
      <c r="B949">
        <v>0</v>
      </c>
      <c r="C949">
        <v>2020</v>
      </c>
      <c r="D949">
        <v>7</v>
      </c>
      <c r="E949">
        <v>0</v>
      </c>
      <c r="F949">
        <v>2015</v>
      </c>
      <c r="G949">
        <v>2016</v>
      </c>
      <c r="H949">
        <v>2031</v>
      </c>
    </row>
    <row r="950" spans="1:8" x14ac:dyDescent="0.4">
      <c r="A950" t="s">
        <v>956</v>
      </c>
      <c r="B950">
        <v>0</v>
      </c>
      <c r="C950">
        <v>557</v>
      </c>
      <c r="D950">
        <v>7</v>
      </c>
      <c r="E950">
        <v>1</v>
      </c>
      <c r="F950">
        <v>547</v>
      </c>
      <c r="G950">
        <v>562</v>
      </c>
      <c r="H950">
        <v>562</v>
      </c>
    </row>
    <row r="951" spans="1:8" x14ac:dyDescent="0.4">
      <c r="A951" t="s">
        <v>957</v>
      </c>
      <c r="B951">
        <v>0</v>
      </c>
      <c r="C951">
        <v>32560</v>
      </c>
      <c r="D951">
        <v>13768</v>
      </c>
      <c r="E951">
        <v>42</v>
      </c>
      <c r="F951">
        <v>21467</v>
      </c>
      <c r="G951">
        <v>24248</v>
      </c>
      <c r="H951">
        <v>51965</v>
      </c>
    </row>
    <row r="952" spans="1:8" x14ac:dyDescent="0.4">
      <c r="A952" t="s">
        <v>958</v>
      </c>
      <c r="B952">
        <v>0</v>
      </c>
      <c r="C952">
        <v>770</v>
      </c>
      <c r="D952">
        <v>7</v>
      </c>
      <c r="E952">
        <v>0</v>
      </c>
      <c r="F952">
        <v>765</v>
      </c>
      <c r="G952">
        <v>766</v>
      </c>
      <c r="H952">
        <v>781</v>
      </c>
    </row>
    <row r="953" spans="1:8" x14ac:dyDescent="0.4">
      <c r="A953" t="s">
        <v>959</v>
      </c>
      <c r="B953">
        <v>0</v>
      </c>
      <c r="C953">
        <v>1104</v>
      </c>
      <c r="D953">
        <v>7</v>
      </c>
      <c r="E953">
        <v>0</v>
      </c>
      <c r="F953">
        <v>1094</v>
      </c>
      <c r="G953">
        <v>1109</v>
      </c>
      <c r="H953">
        <v>1109</v>
      </c>
    </row>
    <row r="954" spans="1:8" x14ac:dyDescent="0.4">
      <c r="A954" t="s">
        <v>960</v>
      </c>
      <c r="B954">
        <v>0</v>
      </c>
      <c r="C954">
        <v>724</v>
      </c>
      <c r="D954">
        <v>7</v>
      </c>
      <c r="E954">
        <v>0</v>
      </c>
      <c r="F954">
        <v>719</v>
      </c>
      <c r="G954">
        <v>719</v>
      </c>
      <c r="H954">
        <v>735</v>
      </c>
    </row>
    <row r="955" spans="1:8" x14ac:dyDescent="0.4">
      <c r="A955" t="s">
        <v>961</v>
      </c>
      <c r="B955">
        <v>0</v>
      </c>
      <c r="C955">
        <v>828</v>
      </c>
      <c r="D955">
        <v>0</v>
      </c>
      <c r="E955">
        <v>0</v>
      </c>
      <c r="F955">
        <v>828</v>
      </c>
      <c r="G955">
        <v>828</v>
      </c>
      <c r="H955">
        <v>828</v>
      </c>
    </row>
    <row r="956" spans="1:8" x14ac:dyDescent="0.4">
      <c r="A956" t="s">
        <v>962</v>
      </c>
      <c r="B956">
        <v>0</v>
      </c>
      <c r="C956">
        <v>1005</v>
      </c>
      <c r="D956">
        <v>7</v>
      </c>
      <c r="E956">
        <v>0</v>
      </c>
      <c r="F956">
        <v>1000</v>
      </c>
      <c r="G956">
        <v>1000</v>
      </c>
      <c r="H956">
        <v>1015</v>
      </c>
    </row>
    <row r="957" spans="1:8" x14ac:dyDescent="0.4">
      <c r="A957" t="s">
        <v>963</v>
      </c>
      <c r="B957">
        <v>0</v>
      </c>
      <c r="C957">
        <v>1735</v>
      </c>
      <c r="D957">
        <v>13</v>
      </c>
      <c r="E957">
        <v>0</v>
      </c>
      <c r="F957">
        <v>1718</v>
      </c>
      <c r="G957">
        <v>1737</v>
      </c>
      <c r="H957">
        <v>1750</v>
      </c>
    </row>
    <row r="958" spans="1:8" x14ac:dyDescent="0.4">
      <c r="A958" t="s">
        <v>964</v>
      </c>
      <c r="B958">
        <v>0</v>
      </c>
      <c r="C958">
        <v>552</v>
      </c>
      <c r="D958">
        <v>7</v>
      </c>
      <c r="E958">
        <v>1</v>
      </c>
      <c r="F958">
        <v>547</v>
      </c>
      <c r="G958">
        <v>547</v>
      </c>
      <c r="H958">
        <v>562</v>
      </c>
    </row>
    <row r="959" spans="1:8" x14ac:dyDescent="0.4">
      <c r="A959" t="s">
        <v>965</v>
      </c>
      <c r="B959">
        <v>0</v>
      </c>
      <c r="C959">
        <v>552</v>
      </c>
      <c r="D959">
        <v>7</v>
      </c>
      <c r="E959">
        <v>1</v>
      </c>
      <c r="F959">
        <v>547</v>
      </c>
      <c r="G959">
        <v>547</v>
      </c>
      <c r="H959">
        <v>562</v>
      </c>
    </row>
    <row r="960" spans="1:8" x14ac:dyDescent="0.4">
      <c r="A960" t="s">
        <v>966</v>
      </c>
      <c r="B960">
        <v>0</v>
      </c>
      <c r="C960">
        <v>640</v>
      </c>
      <c r="D960">
        <v>25</v>
      </c>
      <c r="E960">
        <v>3</v>
      </c>
      <c r="F960">
        <v>610</v>
      </c>
      <c r="G960">
        <v>640</v>
      </c>
      <c r="H960">
        <v>672</v>
      </c>
    </row>
    <row r="961" spans="1:8" x14ac:dyDescent="0.4">
      <c r="A961" t="s">
        <v>967</v>
      </c>
      <c r="B961">
        <v>1</v>
      </c>
      <c r="C961">
        <v>583</v>
      </c>
      <c r="D961">
        <v>7</v>
      </c>
      <c r="E961">
        <v>1</v>
      </c>
      <c r="F961">
        <v>578</v>
      </c>
      <c r="G961">
        <v>578</v>
      </c>
      <c r="H961">
        <v>593</v>
      </c>
    </row>
    <row r="962" spans="1:8" x14ac:dyDescent="0.4">
      <c r="A962" t="s">
        <v>968</v>
      </c>
      <c r="B962">
        <v>2</v>
      </c>
      <c r="C962">
        <v>531</v>
      </c>
      <c r="D962">
        <v>0</v>
      </c>
      <c r="E962">
        <v>0</v>
      </c>
      <c r="F962">
        <v>531</v>
      </c>
      <c r="G962">
        <v>531</v>
      </c>
      <c r="H962">
        <v>532</v>
      </c>
    </row>
    <row r="963" spans="1:8" x14ac:dyDescent="0.4">
      <c r="A963" t="s">
        <v>969</v>
      </c>
      <c r="B963">
        <v>3</v>
      </c>
      <c r="C963">
        <v>573</v>
      </c>
      <c r="D963">
        <v>7</v>
      </c>
      <c r="E963">
        <v>1</v>
      </c>
      <c r="F963">
        <v>563</v>
      </c>
      <c r="G963">
        <v>578</v>
      </c>
      <c r="H963">
        <v>578</v>
      </c>
    </row>
    <row r="964" spans="1:8" x14ac:dyDescent="0.4">
      <c r="A964" t="s">
        <v>970</v>
      </c>
      <c r="B964">
        <v>1</v>
      </c>
      <c r="C964">
        <v>583</v>
      </c>
      <c r="D964">
        <v>19</v>
      </c>
      <c r="E964">
        <v>3</v>
      </c>
      <c r="F964">
        <v>563</v>
      </c>
      <c r="G964">
        <v>578</v>
      </c>
      <c r="H964">
        <v>609</v>
      </c>
    </row>
    <row r="965" spans="1:8" x14ac:dyDescent="0.4">
      <c r="A965" t="s">
        <v>971</v>
      </c>
      <c r="B965">
        <v>0</v>
      </c>
      <c r="C965">
        <v>531</v>
      </c>
      <c r="D965">
        <v>0</v>
      </c>
      <c r="E965">
        <v>0</v>
      </c>
      <c r="F965">
        <v>531</v>
      </c>
      <c r="G965">
        <v>531</v>
      </c>
      <c r="H965">
        <v>531</v>
      </c>
    </row>
    <row r="966" spans="1:8" x14ac:dyDescent="0.4">
      <c r="A966" t="s">
        <v>972</v>
      </c>
      <c r="B966">
        <v>1</v>
      </c>
      <c r="C966">
        <v>562</v>
      </c>
      <c r="D966">
        <v>0</v>
      </c>
      <c r="E966">
        <v>0</v>
      </c>
      <c r="F966">
        <v>562</v>
      </c>
      <c r="G966">
        <v>562</v>
      </c>
      <c r="H966">
        <v>563</v>
      </c>
    </row>
    <row r="967" spans="1:8" x14ac:dyDescent="0.4">
      <c r="A967" t="s">
        <v>973</v>
      </c>
      <c r="B967">
        <v>1</v>
      </c>
      <c r="C967">
        <v>536</v>
      </c>
      <c r="D967">
        <v>7</v>
      </c>
      <c r="E967">
        <v>1</v>
      </c>
      <c r="F967">
        <v>531</v>
      </c>
      <c r="G967">
        <v>531</v>
      </c>
      <c r="H967">
        <v>547</v>
      </c>
    </row>
    <row r="968" spans="1:8" x14ac:dyDescent="0.4">
      <c r="A968" t="s">
        <v>974</v>
      </c>
      <c r="B968">
        <v>0</v>
      </c>
      <c r="C968">
        <v>568</v>
      </c>
      <c r="D968">
        <v>7</v>
      </c>
      <c r="E968">
        <v>1</v>
      </c>
      <c r="F968">
        <v>563</v>
      </c>
      <c r="G968">
        <v>563</v>
      </c>
      <c r="H968">
        <v>578</v>
      </c>
    </row>
    <row r="969" spans="1:8" x14ac:dyDescent="0.4">
      <c r="A969" t="s">
        <v>975</v>
      </c>
      <c r="B969">
        <v>2</v>
      </c>
      <c r="C969">
        <v>541</v>
      </c>
      <c r="D969">
        <v>6</v>
      </c>
      <c r="E969">
        <v>1</v>
      </c>
      <c r="F969">
        <v>532</v>
      </c>
      <c r="G969">
        <v>546</v>
      </c>
      <c r="H969">
        <v>547</v>
      </c>
    </row>
    <row r="970" spans="1:8" x14ac:dyDescent="0.4">
      <c r="A970" t="s">
        <v>976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4">
      <c r="A971" t="s">
        <v>977</v>
      </c>
      <c r="B971">
        <v>0</v>
      </c>
      <c r="C971">
        <v>531</v>
      </c>
      <c r="D971">
        <v>0</v>
      </c>
      <c r="E971">
        <v>0</v>
      </c>
      <c r="F971">
        <v>531</v>
      </c>
      <c r="G971">
        <v>531</v>
      </c>
      <c r="H971">
        <v>531</v>
      </c>
    </row>
    <row r="972" spans="1:8" x14ac:dyDescent="0.4">
      <c r="A972" t="s">
        <v>978</v>
      </c>
      <c r="B972">
        <v>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4">
      <c r="A973" t="s">
        <v>979</v>
      </c>
      <c r="B973">
        <v>1</v>
      </c>
      <c r="C973">
        <v>536</v>
      </c>
      <c r="D973">
        <v>6</v>
      </c>
      <c r="E973">
        <v>1</v>
      </c>
      <c r="F973">
        <v>531</v>
      </c>
      <c r="G973">
        <v>532</v>
      </c>
      <c r="H973">
        <v>546</v>
      </c>
    </row>
    <row r="974" spans="1:8" x14ac:dyDescent="0.4">
      <c r="A974" t="s">
        <v>980</v>
      </c>
      <c r="B974">
        <v>3</v>
      </c>
      <c r="C974">
        <v>583</v>
      </c>
      <c r="D974">
        <v>7</v>
      </c>
      <c r="E974">
        <v>1</v>
      </c>
      <c r="F974">
        <v>578</v>
      </c>
      <c r="G974">
        <v>578</v>
      </c>
      <c r="H974">
        <v>594</v>
      </c>
    </row>
    <row r="975" spans="1:8" x14ac:dyDescent="0.4">
      <c r="A975" t="s">
        <v>981</v>
      </c>
      <c r="B975">
        <v>4</v>
      </c>
      <c r="C975">
        <v>10</v>
      </c>
      <c r="D975">
        <v>7</v>
      </c>
      <c r="E975">
        <v>70</v>
      </c>
      <c r="F975">
        <v>0</v>
      </c>
      <c r="G975">
        <v>15</v>
      </c>
      <c r="H975">
        <v>15</v>
      </c>
    </row>
    <row r="976" spans="1:8" x14ac:dyDescent="0.4">
      <c r="A976" t="s">
        <v>982</v>
      </c>
      <c r="B976">
        <v>2</v>
      </c>
      <c r="C976">
        <v>536</v>
      </c>
      <c r="D976">
        <v>7</v>
      </c>
      <c r="E976">
        <v>1</v>
      </c>
      <c r="F976">
        <v>531</v>
      </c>
      <c r="G976">
        <v>532</v>
      </c>
      <c r="H976">
        <v>547</v>
      </c>
    </row>
    <row r="977" spans="1:8" x14ac:dyDescent="0.4">
      <c r="A977" t="s">
        <v>983</v>
      </c>
      <c r="B977">
        <v>4</v>
      </c>
      <c r="C977">
        <v>10</v>
      </c>
      <c r="D977">
        <v>7</v>
      </c>
      <c r="E977">
        <v>70</v>
      </c>
      <c r="F977">
        <v>0</v>
      </c>
      <c r="G977">
        <v>15</v>
      </c>
      <c r="H977">
        <v>15</v>
      </c>
    </row>
    <row r="978" spans="1:8" x14ac:dyDescent="0.4">
      <c r="A978" t="s">
        <v>984</v>
      </c>
      <c r="B978">
        <v>7</v>
      </c>
      <c r="C978">
        <v>890</v>
      </c>
      <c r="D978">
        <v>12</v>
      </c>
      <c r="E978">
        <v>1</v>
      </c>
      <c r="F978">
        <v>875</v>
      </c>
      <c r="G978">
        <v>891</v>
      </c>
      <c r="H978">
        <v>906</v>
      </c>
    </row>
    <row r="979" spans="1:8" x14ac:dyDescent="0.4">
      <c r="A979" t="s">
        <v>985</v>
      </c>
      <c r="B979">
        <v>8</v>
      </c>
      <c r="C979">
        <v>1020</v>
      </c>
      <c r="D979">
        <v>7</v>
      </c>
      <c r="E979">
        <v>0</v>
      </c>
      <c r="F979">
        <v>1015</v>
      </c>
      <c r="G979">
        <v>1016</v>
      </c>
      <c r="H979">
        <v>1031</v>
      </c>
    </row>
    <row r="980" spans="1:8" x14ac:dyDescent="0.4">
      <c r="A980" t="s">
        <v>986</v>
      </c>
      <c r="B980">
        <v>7</v>
      </c>
      <c r="C980">
        <v>4577</v>
      </c>
      <c r="D980">
        <v>193</v>
      </c>
      <c r="E980">
        <v>4</v>
      </c>
      <c r="F980">
        <v>4312</v>
      </c>
      <c r="G980">
        <v>4656</v>
      </c>
      <c r="H980">
        <v>4765</v>
      </c>
    </row>
    <row r="981" spans="1:8" x14ac:dyDescent="0.4">
      <c r="A981" t="s">
        <v>987</v>
      </c>
      <c r="B981">
        <v>0</v>
      </c>
      <c r="C981">
        <v>583</v>
      </c>
      <c r="D981">
        <v>7</v>
      </c>
      <c r="E981">
        <v>1</v>
      </c>
      <c r="F981">
        <v>578</v>
      </c>
      <c r="G981">
        <v>578</v>
      </c>
      <c r="H981">
        <v>594</v>
      </c>
    </row>
    <row r="982" spans="1:8" x14ac:dyDescent="0.4">
      <c r="A982" t="s">
        <v>988</v>
      </c>
      <c r="B982">
        <v>0</v>
      </c>
      <c r="C982">
        <v>567</v>
      </c>
      <c r="D982">
        <v>7</v>
      </c>
      <c r="E982">
        <v>1</v>
      </c>
      <c r="F982">
        <v>562</v>
      </c>
      <c r="G982">
        <v>562</v>
      </c>
      <c r="H982">
        <v>578</v>
      </c>
    </row>
    <row r="983" spans="1:8" x14ac:dyDescent="0.4">
      <c r="A983" t="s">
        <v>989</v>
      </c>
      <c r="B983">
        <v>2</v>
      </c>
      <c r="C983">
        <v>650</v>
      </c>
      <c r="D983">
        <v>7</v>
      </c>
      <c r="E983">
        <v>1</v>
      </c>
      <c r="F983">
        <v>640</v>
      </c>
      <c r="G983">
        <v>656</v>
      </c>
      <c r="H983">
        <v>656</v>
      </c>
    </row>
    <row r="984" spans="1:8" x14ac:dyDescent="0.4">
      <c r="A984" t="s">
        <v>990</v>
      </c>
      <c r="B984">
        <v>0</v>
      </c>
      <c r="C984">
        <v>573</v>
      </c>
      <c r="D984">
        <v>7</v>
      </c>
      <c r="E984">
        <v>1</v>
      </c>
      <c r="F984">
        <v>563</v>
      </c>
      <c r="G984">
        <v>578</v>
      </c>
      <c r="H984">
        <v>578</v>
      </c>
    </row>
    <row r="985" spans="1:8" x14ac:dyDescent="0.4">
      <c r="A985" t="s">
        <v>991</v>
      </c>
      <c r="B985">
        <v>0</v>
      </c>
      <c r="C985">
        <v>567</v>
      </c>
      <c r="D985">
        <v>7</v>
      </c>
      <c r="E985">
        <v>1</v>
      </c>
      <c r="F985">
        <v>562</v>
      </c>
      <c r="G985">
        <v>563</v>
      </c>
      <c r="H985">
        <v>578</v>
      </c>
    </row>
    <row r="986" spans="1:8" x14ac:dyDescent="0.4">
      <c r="A986" t="s">
        <v>992</v>
      </c>
      <c r="B986">
        <v>0</v>
      </c>
      <c r="C986">
        <v>531</v>
      </c>
      <c r="D986">
        <v>0</v>
      </c>
      <c r="E986">
        <v>0</v>
      </c>
      <c r="F986">
        <v>531</v>
      </c>
      <c r="G986">
        <v>531</v>
      </c>
      <c r="H986">
        <v>532</v>
      </c>
    </row>
    <row r="987" spans="1:8" x14ac:dyDescent="0.4">
      <c r="A987" t="s">
        <v>993</v>
      </c>
      <c r="B987">
        <v>1</v>
      </c>
      <c r="C987">
        <v>562</v>
      </c>
      <c r="D987">
        <v>0</v>
      </c>
      <c r="E987">
        <v>0</v>
      </c>
      <c r="F987">
        <v>562</v>
      </c>
      <c r="G987">
        <v>563</v>
      </c>
      <c r="H987">
        <v>563</v>
      </c>
    </row>
    <row r="988" spans="1:8" x14ac:dyDescent="0.4">
      <c r="A988" t="s">
        <v>994</v>
      </c>
      <c r="B988">
        <v>0</v>
      </c>
      <c r="C988">
        <v>552</v>
      </c>
      <c r="D988">
        <v>7</v>
      </c>
      <c r="E988">
        <v>1</v>
      </c>
      <c r="F988">
        <v>547</v>
      </c>
      <c r="G988">
        <v>547</v>
      </c>
      <c r="H988">
        <v>562</v>
      </c>
    </row>
    <row r="989" spans="1:8" x14ac:dyDescent="0.4">
      <c r="A989" t="s">
        <v>995</v>
      </c>
      <c r="B989">
        <v>3</v>
      </c>
      <c r="C989">
        <v>572</v>
      </c>
      <c r="D989">
        <v>7</v>
      </c>
      <c r="E989">
        <v>1</v>
      </c>
      <c r="F989">
        <v>562</v>
      </c>
      <c r="G989">
        <v>578</v>
      </c>
      <c r="H989">
        <v>578</v>
      </c>
    </row>
    <row r="990" spans="1:8" x14ac:dyDescent="0.4">
      <c r="A990" t="s">
        <v>998</v>
      </c>
      <c r="B990">
        <v>1</v>
      </c>
      <c r="C990">
        <v>516</v>
      </c>
      <c r="D990">
        <v>0</v>
      </c>
      <c r="E990">
        <v>0</v>
      </c>
      <c r="F990">
        <v>516</v>
      </c>
      <c r="G990">
        <v>516</v>
      </c>
      <c r="H990">
        <v>516</v>
      </c>
    </row>
    <row r="991" spans="1:8" x14ac:dyDescent="0.4">
      <c r="A991" t="s">
        <v>996</v>
      </c>
      <c r="B991">
        <v>2</v>
      </c>
      <c r="C991">
        <v>536</v>
      </c>
      <c r="D991">
        <v>6</v>
      </c>
      <c r="E991">
        <v>1</v>
      </c>
      <c r="F991">
        <v>531</v>
      </c>
      <c r="G991">
        <v>532</v>
      </c>
      <c r="H991">
        <v>546</v>
      </c>
    </row>
    <row r="992" spans="1:8" x14ac:dyDescent="0.4">
      <c r="A992" t="s">
        <v>997</v>
      </c>
      <c r="B992">
        <v>4</v>
      </c>
      <c r="C992">
        <v>604</v>
      </c>
      <c r="D992">
        <v>7</v>
      </c>
      <c r="E992">
        <v>1</v>
      </c>
      <c r="F992">
        <v>594</v>
      </c>
      <c r="G992">
        <v>609</v>
      </c>
      <c r="H992">
        <v>609</v>
      </c>
    </row>
    <row r="993" spans="1:8" x14ac:dyDescent="0.4">
      <c r="A993" t="s">
        <v>999</v>
      </c>
      <c r="B993">
        <v>0</v>
      </c>
      <c r="C993">
        <v>567</v>
      </c>
      <c r="D993">
        <v>7</v>
      </c>
      <c r="E993">
        <v>1</v>
      </c>
      <c r="F993">
        <v>562</v>
      </c>
      <c r="G993">
        <v>563</v>
      </c>
      <c r="H993">
        <v>578</v>
      </c>
    </row>
    <row r="994" spans="1:8" x14ac:dyDescent="0.4">
      <c r="A994" t="s">
        <v>1000</v>
      </c>
      <c r="B994">
        <v>7</v>
      </c>
      <c r="C994">
        <v>693</v>
      </c>
      <c r="D994">
        <v>7</v>
      </c>
      <c r="E994">
        <v>1</v>
      </c>
      <c r="F994">
        <v>688</v>
      </c>
      <c r="G994">
        <v>688</v>
      </c>
      <c r="H994">
        <v>703</v>
      </c>
    </row>
    <row r="995" spans="1:8" x14ac:dyDescent="0.4">
      <c r="A995" t="s">
        <v>1001</v>
      </c>
      <c r="B995">
        <v>3</v>
      </c>
      <c r="C995">
        <v>625</v>
      </c>
      <c r="D995">
        <v>0</v>
      </c>
      <c r="E995">
        <v>0</v>
      </c>
      <c r="F995">
        <v>625</v>
      </c>
      <c r="G995">
        <v>625</v>
      </c>
      <c r="H995">
        <v>625</v>
      </c>
    </row>
    <row r="996" spans="1:8" x14ac:dyDescent="0.4">
      <c r="A996" t="s">
        <v>1002</v>
      </c>
      <c r="B996">
        <v>3</v>
      </c>
      <c r="C996">
        <v>1286</v>
      </c>
      <c r="D996">
        <v>7</v>
      </c>
      <c r="E996">
        <v>0</v>
      </c>
      <c r="F996">
        <v>1281</v>
      </c>
      <c r="G996">
        <v>1282</v>
      </c>
      <c r="H996">
        <v>1297</v>
      </c>
    </row>
    <row r="997" spans="1:8" x14ac:dyDescent="0.4">
      <c r="A997" t="s">
        <v>1003</v>
      </c>
      <c r="B997">
        <v>12</v>
      </c>
      <c r="C997">
        <v>16</v>
      </c>
      <c r="D997">
        <v>0</v>
      </c>
      <c r="E997">
        <v>0</v>
      </c>
      <c r="F997">
        <v>16</v>
      </c>
      <c r="G997">
        <v>16</v>
      </c>
      <c r="H997">
        <v>16</v>
      </c>
    </row>
    <row r="998" spans="1:8" x14ac:dyDescent="0.4">
      <c r="A998" t="s">
        <v>1004</v>
      </c>
      <c r="B998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4">
      <c r="A999" t="s">
        <v>1005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4">
      <c r="A1000" t="s">
        <v>1006</v>
      </c>
      <c r="B1000">
        <v>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4">
      <c r="A1001" t="s">
        <v>1007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4">
      <c r="A1002" t="s">
        <v>1008</v>
      </c>
      <c r="B1002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4">
      <c r="A1003" t="s">
        <v>1009</v>
      </c>
      <c r="B1003">
        <v>5</v>
      </c>
      <c r="C1003">
        <v>578</v>
      </c>
      <c r="D1003">
        <v>0</v>
      </c>
      <c r="E1003">
        <v>0</v>
      </c>
      <c r="F1003">
        <v>578</v>
      </c>
      <c r="G1003">
        <v>578</v>
      </c>
      <c r="H1003">
        <v>578</v>
      </c>
    </row>
    <row r="1004" spans="1:8" x14ac:dyDescent="0.4">
      <c r="A1004" t="s">
        <v>1010</v>
      </c>
      <c r="B1004">
        <v>0</v>
      </c>
      <c r="C1004">
        <v>563</v>
      </c>
      <c r="D1004">
        <v>0</v>
      </c>
      <c r="E1004">
        <v>0</v>
      </c>
      <c r="F1004">
        <v>563</v>
      </c>
      <c r="G1004">
        <v>563</v>
      </c>
      <c r="H1004">
        <v>563</v>
      </c>
    </row>
    <row r="1005" spans="1:8" x14ac:dyDescent="0.4">
      <c r="A1005" t="s">
        <v>1011</v>
      </c>
      <c r="B1005">
        <v>2</v>
      </c>
      <c r="C1005">
        <v>542</v>
      </c>
      <c r="D1005">
        <v>7</v>
      </c>
      <c r="E1005">
        <v>1</v>
      </c>
      <c r="F1005">
        <v>532</v>
      </c>
      <c r="G1005">
        <v>547</v>
      </c>
      <c r="H1005">
        <v>547</v>
      </c>
    </row>
    <row r="1006" spans="1:8" x14ac:dyDescent="0.4">
      <c r="A1006" t="s">
        <v>1012</v>
      </c>
      <c r="B1006">
        <v>0</v>
      </c>
      <c r="C1006">
        <v>557</v>
      </c>
      <c r="D1006">
        <v>14</v>
      </c>
      <c r="E1006">
        <v>2</v>
      </c>
      <c r="F1006">
        <v>547</v>
      </c>
      <c r="G1006">
        <v>547</v>
      </c>
      <c r="H1006">
        <v>578</v>
      </c>
    </row>
    <row r="1007" spans="1:8" x14ac:dyDescent="0.4">
      <c r="A1007" t="s">
        <v>1013</v>
      </c>
      <c r="B1007">
        <v>3</v>
      </c>
      <c r="C1007">
        <v>572</v>
      </c>
      <c r="D1007">
        <v>14</v>
      </c>
      <c r="E1007">
        <v>2</v>
      </c>
      <c r="F1007">
        <v>562</v>
      </c>
      <c r="G1007">
        <v>563</v>
      </c>
      <c r="H1007">
        <v>593</v>
      </c>
    </row>
    <row r="1008" spans="1:8" x14ac:dyDescent="0.4">
      <c r="A1008" t="s">
        <v>1014</v>
      </c>
      <c r="B1008">
        <v>1</v>
      </c>
      <c r="C1008">
        <v>629</v>
      </c>
      <c r="D1008">
        <v>26</v>
      </c>
      <c r="E1008">
        <v>4</v>
      </c>
      <c r="F1008">
        <v>605</v>
      </c>
      <c r="G1008">
        <v>618</v>
      </c>
      <c r="H1008">
        <v>666</v>
      </c>
    </row>
    <row r="1009" spans="1:8" x14ac:dyDescent="0.4">
      <c r="A1009" t="s">
        <v>1015</v>
      </c>
      <c r="B1009">
        <v>1</v>
      </c>
      <c r="C1009">
        <v>546</v>
      </c>
      <c r="D1009">
        <v>2</v>
      </c>
      <c r="E1009">
        <v>0</v>
      </c>
      <c r="F1009">
        <v>543</v>
      </c>
      <c r="G1009">
        <v>548</v>
      </c>
      <c r="H1009">
        <v>549</v>
      </c>
    </row>
    <row r="1010" spans="1:8" x14ac:dyDescent="0.4">
      <c r="A1010" t="s">
        <v>1016</v>
      </c>
      <c r="B1010">
        <v>3</v>
      </c>
      <c r="C1010">
        <v>807</v>
      </c>
      <c r="D1010">
        <v>106</v>
      </c>
      <c r="E1010">
        <v>13</v>
      </c>
      <c r="F1010">
        <v>676</v>
      </c>
      <c r="G1010">
        <v>810</v>
      </c>
      <c r="H1010">
        <v>937</v>
      </c>
    </row>
    <row r="1011" spans="1:8" x14ac:dyDescent="0.4">
      <c r="A1011" t="s">
        <v>1017</v>
      </c>
      <c r="B1011">
        <v>3</v>
      </c>
      <c r="C1011">
        <v>785</v>
      </c>
      <c r="D1011">
        <v>83</v>
      </c>
      <c r="E1011">
        <v>10</v>
      </c>
      <c r="F1011">
        <v>678</v>
      </c>
      <c r="G1011">
        <v>797</v>
      </c>
      <c r="H1011">
        <v>881</v>
      </c>
    </row>
    <row r="1012" spans="1:8" x14ac:dyDescent="0.4">
      <c r="A1012" t="s">
        <v>1018</v>
      </c>
      <c r="B1012">
        <v>3</v>
      </c>
      <c r="C1012">
        <v>807</v>
      </c>
      <c r="D1012">
        <v>52</v>
      </c>
      <c r="E1012">
        <v>6</v>
      </c>
      <c r="F1012">
        <v>758</v>
      </c>
      <c r="G1012">
        <v>785</v>
      </c>
      <c r="H1012">
        <v>880</v>
      </c>
    </row>
    <row r="1013" spans="1:8" x14ac:dyDescent="0.4">
      <c r="A1013" t="s">
        <v>1019</v>
      </c>
      <c r="B1013">
        <v>0</v>
      </c>
      <c r="C1013">
        <v>569</v>
      </c>
      <c r="D1013">
        <v>11</v>
      </c>
      <c r="E1013">
        <v>1</v>
      </c>
      <c r="F1013">
        <v>558</v>
      </c>
      <c r="G1013">
        <v>565</v>
      </c>
      <c r="H1013">
        <v>585</v>
      </c>
    </row>
    <row r="1014" spans="1:8" x14ac:dyDescent="0.4">
      <c r="A1014" t="s">
        <v>1020</v>
      </c>
      <c r="B1014">
        <v>1</v>
      </c>
      <c r="C1014">
        <v>638</v>
      </c>
      <c r="D1014">
        <v>10</v>
      </c>
      <c r="E1014">
        <v>1</v>
      </c>
      <c r="F1014">
        <v>627</v>
      </c>
      <c r="G1014">
        <v>635</v>
      </c>
      <c r="H1014">
        <v>653</v>
      </c>
    </row>
    <row r="1015" spans="1:8" x14ac:dyDescent="0.4">
      <c r="A1015" t="s">
        <v>1021</v>
      </c>
      <c r="B1015">
        <v>0</v>
      </c>
      <c r="C1015">
        <v>582</v>
      </c>
      <c r="D1015">
        <v>7</v>
      </c>
      <c r="E1015">
        <v>1</v>
      </c>
      <c r="F1015">
        <v>573</v>
      </c>
      <c r="G1015">
        <v>585</v>
      </c>
      <c r="H1015">
        <v>590</v>
      </c>
    </row>
    <row r="1016" spans="1:8" x14ac:dyDescent="0.4">
      <c r="A1016" t="s">
        <v>1022</v>
      </c>
      <c r="B1016">
        <v>0</v>
      </c>
      <c r="C1016">
        <v>845</v>
      </c>
      <c r="D1016">
        <v>34</v>
      </c>
      <c r="E1016">
        <v>4</v>
      </c>
      <c r="F1016">
        <v>818</v>
      </c>
      <c r="G1016">
        <v>824</v>
      </c>
      <c r="H1016">
        <v>895</v>
      </c>
    </row>
    <row r="1017" spans="1:8" x14ac:dyDescent="0.4">
      <c r="A1017" t="s">
        <v>1023</v>
      </c>
      <c r="B1017">
        <v>5</v>
      </c>
      <c r="C1017">
        <v>792</v>
      </c>
      <c r="D1017">
        <v>4</v>
      </c>
      <c r="E1017">
        <v>0</v>
      </c>
      <c r="F1017">
        <v>789</v>
      </c>
      <c r="G1017">
        <v>790</v>
      </c>
      <c r="H1017">
        <v>798</v>
      </c>
    </row>
    <row r="1018" spans="1:8" x14ac:dyDescent="0.4">
      <c r="A1018" t="s">
        <v>1024</v>
      </c>
      <c r="B1018">
        <v>1</v>
      </c>
      <c r="C1018">
        <v>534</v>
      </c>
      <c r="D1018">
        <v>3</v>
      </c>
      <c r="E1018">
        <v>0</v>
      </c>
      <c r="F1018">
        <v>531</v>
      </c>
      <c r="G1018">
        <v>533</v>
      </c>
      <c r="H1018">
        <v>540</v>
      </c>
    </row>
    <row r="1019" spans="1:8" x14ac:dyDescent="0.4">
      <c r="A1019" t="s">
        <v>1025</v>
      </c>
      <c r="B1019">
        <v>1</v>
      </c>
      <c r="C1019">
        <v>571</v>
      </c>
      <c r="D1019">
        <v>12</v>
      </c>
      <c r="E1019">
        <v>2</v>
      </c>
      <c r="F1019">
        <v>556</v>
      </c>
      <c r="G1019">
        <v>572</v>
      </c>
      <c r="H1019">
        <v>586</v>
      </c>
    </row>
    <row r="1020" spans="1:8" x14ac:dyDescent="0.4">
      <c r="A1020" t="s">
        <v>1026</v>
      </c>
      <c r="B1020">
        <v>3</v>
      </c>
      <c r="C1020">
        <v>778</v>
      </c>
      <c r="D1020">
        <v>5</v>
      </c>
      <c r="E1020">
        <v>0</v>
      </c>
      <c r="F1020">
        <v>770</v>
      </c>
      <c r="G1020">
        <v>780</v>
      </c>
      <c r="H1020">
        <v>784</v>
      </c>
    </row>
    <row r="1021" spans="1:8" x14ac:dyDescent="0.4">
      <c r="A1021" t="s">
        <v>1027</v>
      </c>
      <c r="B1021">
        <v>2</v>
      </c>
      <c r="C1021">
        <v>536</v>
      </c>
      <c r="D1021">
        <v>2</v>
      </c>
      <c r="E1021">
        <v>0</v>
      </c>
      <c r="F1021">
        <v>534</v>
      </c>
      <c r="G1021">
        <v>536</v>
      </c>
      <c r="H1021">
        <v>540</v>
      </c>
    </row>
    <row r="1022" spans="1:8" x14ac:dyDescent="0.4">
      <c r="A1022" t="s">
        <v>1028</v>
      </c>
      <c r="B1022">
        <v>0</v>
      </c>
      <c r="C1022">
        <v>549</v>
      </c>
      <c r="D1022">
        <v>4</v>
      </c>
      <c r="E1022">
        <v>0</v>
      </c>
      <c r="F1022">
        <v>542</v>
      </c>
      <c r="G1022">
        <v>552</v>
      </c>
      <c r="H1022">
        <v>553</v>
      </c>
    </row>
    <row r="1023" spans="1:8" x14ac:dyDescent="0.4">
      <c r="A1023" t="s">
        <v>1029</v>
      </c>
      <c r="B1023">
        <v>0</v>
      </c>
      <c r="C1023">
        <v>541</v>
      </c>
      <c r="D1023">
        <v>6</v>
      </c>
      <c r="E1023">
        <v>1</v>
      </c>
      <c r="F1023">
        <v>533</v>
      </c>
      <c r="G1023">
        <v>544</v>
      </c>
      <c r="H1023">
        <v>547</v>
      </c>
    </row>
    <row r="1024" spans="1:8" x14ac:dyDescent="0.4">
      <c r="A1024" t="s">
        <v>1030</v>
      </c>
      <c r="B1024">
        <v>0</v>
      </c>
      <c r="C1024">
        <v>534</v>
      </c>
      <c r="D1024">
        <v>4</v>
      </c>
      <c r="E1024">
        <v>0</v>
      </c>
      <c r="F1024">
        <v>531</v>
      </c>
      <c r="G1024">
        <v>532</v>
      </c>
      <c r="H1024">
        <v>541</v>
      </c>
    </row>
    <row r="1025" spans="1:8" x14ac:dyDescent="0.4">
      <c r="A1025" t="s">
        <v>1031</v>
      </c>
      <c r="B1025">
        <v>0</v>
      </c>
      <c r="C1025">
        <v>644</v>
      </c>
      <c r="D1025">
        <v>38</v>
      </c>
      <c r="E1025">
        <v>5</v>
      </c>
      <c r="F1025">
        <v>593</v>
      </c>
      <c r="G1025">
        <v>654</v>
      </c>
      <c r="H1025">
        <v>686</v>
      </c>
    </row>
    <row r="1026" spans="1:8" x14ac:dyDescent="0.4">
      <c r="A1026" t="s">
        <v>1032</v>
      </c>
      <c r="B1026">
        <v>0</v>
      </c>
      <c r="C1026">
        <v>610</v>
      </c>
      <c r="D1026">
        <v>23</v>
      </c>
      <c r="E1026">
        <v>3</v>
      </c>
      <c r="F1026">
        <v>578</v>
      </c>
      <c r="G1026">
        <v>626</v>
      </c>
      <c r="H1026">
        <v>628</v>
      </c>
    </row>
    <row r="1027" spans="1:8" x14ac:dyDescent="0.4">
      <c r="A1027" t="s">
        <v>1033</v>
      </c>
      <c r="B1027">
        <v>1</v>
      </c>
      <c r="C1027">
        <v>611</v>
      </c>
      <c r="D1027">
        <v>7</v>
      </c>
      <c r="E1027">
        <v>1</v>
      </c>
      <c r="F1027">
        <v>602</v>
      </c>
      <c r="G1027">
        <v>611</v>
      </c>
      <c r="H1027">
        <v>620</v>
      </c>
    </row>
    <row r="1028" spans="1:8" x14ac:dyDescent="0.4">
      <c r="A1028" t="s">
        <v>1034</v>
      </c>
      <c r="B1028">
        <v>0</v>
      </c>
      <c r="C1028">
        <v>599</v>
      </c>
      <c r="D1028">
        <v>55</v>
      </c>
      <c r="E1028">
        <v>9</v>
      </c>
      <c r="F1028">
        <v>556</v>
      </c>
      <c r="G1028">
        <v>563</v>
      </c>
      <c r="H1028">
        <v>678</v>
      </c>
    </row>
    <row r="1029" spans="1:8" x14ac:dyDescent="0.4">
      <c r="A1029" t="s">
        <v>1035</v>
      </c>
      <c r="B1029">
        <v>0</v>
      </c>
      <c r="C1029">
        <v>626</v>
      </c>
      <c r="D1029">
        <v>21</v>
      </c>
      <c r="E1029">
        <v>3</v>
      </c>
      <c r="F1029">
        <v>603</v>
      </c>
      <c r="G1029">
        <v>620</v>
      </c>
      <c r="H1029">
        <v>655</v>
      </c>
    </row>
    <row r="1030" spans="1:8" x14ac:dyDescent="0.4">
      <c r="A1030" t="s">
        <v>1036</v>
      </c>
      <c r="B1030">
        <v>1</v>
      </c>
      <c r="C1030">
        <v>596</v>
      </c>
      <c r="D1030">
        <v>27</v>
      </c>
      <c r="E1030">
        <v>4</v>
      </c>
      <c r="F1030">
        <v>563</v>
      </c>
      <c r="G1030">
        <v>596</v>
      </c>
      <c r="H1030">
        <v>630</v>
      </c>
    </row>
    <row r="1031" spans="1:8" x14ac:dyDescent="0.4">
      <c r="A1031" t="s">
        <v>1037</v>
      </c>
      <c r="B1031">
        <v>4</v>
      </c>
      <c r="C1031">
        <v>1007</v>
      </c>
      <c r="D1031">
        <v>46</v>
      </c>
      <c r="E1031">
        <v>4</v>
      </c>
      <c r="F1031">
        <v>974</v>
      </c>
      <c r="G1031">
        <v>975</v>
      </c>
      <c r="H1031">
        <v>1074</v>
      </c>
    </row>
    <row r="1032" spans="1:8" x14ac:dyDescent="0.4">
      <c r="A1032" t="s">
        <v>1038</v>
      </c>
      <c r="B1032">
        <v>0</v>
      </c>
      <c r="C1032">
        <v>577</v>
      </c>
      <c r="D1032">
        <v>12</v>
      </c>
      <c r="E1032">
        <v>2</v>
      </c>
      <c r="F1032">
        <v>560</v>
      </c>
      <c r="G1032">
        <v>583</v>
      </c>
      <c r="H1032">
        <v>590</v>
      </c>
    </row>
    <row r="1033" spans="1:8" x14ac:dyDescent="0.4">
      <c r="A1033" t="s">
        <v>1039</v>
      </c>
      <c r="B1033">
        <v>2</v>
      </c>
      <c r="C1033">
        <v>671</v>
      </c>
      <c r="D1033">
        <v>49</v>
      </c>
      <c r="E1033">
        <v>7</v>
      </c>
      <c r="F1033">
        <v>611</v>
      </c>
      <c r="G1033">
        <v>669</v>
      </c>
      <c r="H1033">
        <v>733</v>
      </c>
    </row>
    <row r="1034" spans="1:8" x14ac:dyDescent="0.4">
      <c r="A1034" t="s">
        <v>1040</v>
      </c>
      <c r="B1034">
        <v>0</v>
      </c>
      <c r="C1034">
        <v>587</v>
      </c>
      <c r="D1034">
        <v>24</v>
      </c>
      <c r="E1034">
        <v>4</v>
      </c>
      <c r="F1034">
        <v>554</v>
      </c>
      <c r="G1034">
        <v>594</v>
      </c>
      <c r="H1034">
        <v>614</v>
      </c>
    </row>
    <row r="1035" spans="1:8" x14ac:dyDescent="0.4">
      <c r="A1035" t="s">
        <v>1041</v>
      </c>
      <c r="B1035">
        <v>0</v>
      </c>
      <c r="C1035">
        <v>584</v>
      </c>
      <c r="D1035">
        <v>32</v>
      </c>
      <c r="E1035">
        <v>5</v>
      </c>
      <c r="F1035">
        <v>549</v>
      </c>
      <c r="G1035">
        <v>578</v>
      </c>
      <c r="H1035">
        <v>627</v>
      </c>
    </row>
    <row r="1036" spans="1:8" x14ac:dyDescent="0.4">
      <c r="A1036" t="s">
        <v>1042</v>
      </c>
      <c r="B1036">
        <v>0</v>
      </c>
      <c r="C1036">
        <v>537</v>
      </c>
      <c r="D1036">
        <v>5</v>
      </c>
      <c r="E1036">
        <v>0</v>
      </c>
      <c r="F1036">
        <v>534</v>
      </c>
      <c r="G1036">
        <v>534</v>
      </c>
      <c r="H1036">
        <v>545</v>
      </c>
    </row>
    <row r="1037" spans="1:8" x14ac:dyDescent="0.4">
      <c r="A1037" t="s">
        <v>1043</v>
      </c>
      <c r="B1037">
        <v>7</v>
      </c>
      <c r="C1037">
        <v>712</v>
      </c>
      <c r="D1037">
        <v>25</v>
      </c>
      <c r="E1037">
        <v>3</v>
      </c>
      <c r="F1037">
        <v>688</v>
      </c>
      <c r="G1037">
        <v>703</v>
      </c>
      <c r="H1037">
        <v>747</v>
      </c>
    </row>
    <row r="1038" spans="1:8" x14ac:dyDescent="0.4">
      <c r="A1038" t="s">
        <v>1044</v>
      </c>
      <c r="B1038">
        <v>0</v>
      </c>
      <c r="C1038">
        <v>581</v>
      </c>
      <c r="D1038">
        <v>23</v>
      </c>
      <c r="E1038">
        <v>3</v>
      </c>
      <c r="F1038">
        <v>563</v>
      </c>
      <c r="G1038">
        <v>567</v>
      </c>
      <c r="H1038">
        <v>615</v>
      </c>
    </row>
    <row r="1039" spans="1:8" x14ac:dyDescent="0.4">
      <c r="A1039" t="s">
        <v>1045</v>
      </c>
      <c r="B1039">
        <v>0</v>
      </c>
      <c r="C1039">
        <v>772</v>
      </c>
      <c r="D1039">
        <v>26</v>
      </c>
      <c r="E1039">
        <v>3</v>
      </c>
      <c r="F1039">
        <v>739</v>
      </c>
      <c r="G1039">
        <v>773</v>
      </c>
      <c r="H1039">
        <v>804</v>
      </c>
    </row>
    <row r="1040" spans="1:8" x14ac:dyDescent="0.4">
      <c r="A1040" t="s">
        <v>1046</v>
      </c>
      <c r="B1040">
        <v>0</v>
      </c>
      <c r="C1040">
        <v>562</v>
      </c>
      <c r="D1040">
        <v>3</v>
      </c>
      <c r="E1040">
        <v>0</v>
      </c>
      <c r="F1040">
        <v>558</v>
      </c>
      <c r="G1040">
        <v>563</v>
      </c>
      <c r="H1040">
        <v>566</v>
      </c>
    </row>
    <row r="1041" spans="1:8" x14ac:dyDescent="0.4">
      <c r="A1041" t="s">
        <v>1047</v>
      </c>
      <c r="B1041">
        <v>0</v>
      </c>
      <c r="C1041">
        <v>536</v>
      </c>
      <c r="D1041">
        <v>6</v>
      </c>
      <c r="E1041">
        <v>1</v>
      </c>
      <c r="F1041">
        <v>532</v>
      </c>
      <c r="G1041">
        <v>532</v>
      </c>
      <c r="H1041">
        <v>545</v>
      </c>
    </row>
    <row r="1042" spans="1:8" x14ac:dyDescent="0.4">
      <c r="A1042" t="s">
        <v>1048</v>
      </c>
      <c r="B1042">
        <v>11</v>
      </c>
      <c r="C1042">
        <v>648</v>
      </c>
      <c r="D1042">
        <v>18</v>
      </c>
      <c r="E1042">
        <v>2</v>
      </c>
      <c r="F1042">
        <v>625</v>
      </c>
      <c r="G1042">
        <v>648</v>
      </c>
      <c r="H1042">
        <v>671</v>
      </c>
    </row>
    <row r="1043" spans="1:8" x14ac:dyDescent="0.4">
      <c r="A1043" t="s">
        <v>1050</v>
      </c>
      <c r="B1043">
        <v>5</v>
      </c>
      <c r="C1043">
        <v>552</v>
      </c>
      <c r="D1043">
        <v>19</v>
      </c>
      <c r="E1043">
        <v>3</v>
      </c>
      <c r="F1043">
        <v>538</v>
      </c>
      <c r="G1043">
        <v>539</v>
      </c>
      <c r="H1043">
        <v>579</v>
      </c>
    </row>
    <row r="1044" spans="1:8" x14ac:dyDescent="0.4">
      <c r="A1044" t="s">
        <v>1051</v>
      </c>
      <c r="B1044">
        <v>2</v>
      </c>
      <c r="C1044">
        <v>553</v>
      </c>
      <c r="D1044">
        <v>18</v>
      </c>
      <c r="E1044">
        <v>3</v>
      </c>
      <c r="F1044">
        <v>536</v>
      </c>
      <c r="G1044">
        <v>545</v>
      </c>
      <c r="H1044">
        <v>578</v>
      </c>
    </row>
    <row r="1045" spans="1:8" x14ac:dyDescent="0.4">
      <c r="A1045" t="s">
        <v>1052</v>
      </c>
      <c r="B1045">
        <v>4</v>
      </c>
      <c r="C1045">
        <v>582</v>
      </c>
      <c r="D1045">
        <v>11</v>
      </c>
      <c r="E1045">
        <v>1</v>
      </c>
      <c r="F1045">
        <v>566</v>
      </c>
      <c r="G1045">
        <v>589</v>
      </c>
      <c r="H1045">
        <v>592</v>
      </c>
    </row>
    <row r="1046" spans="1:8" x14ac:dyDescent="0.4">
      <c r="A1046" t="s">
        <v>1053</v>
      </c>
      <c r="B1046">
        <v>3</v>
      </c>
      <c r="C1046">
        <v>545</v>
      </c>
      <c r="D1046">
        <v>13</v>
      </c>
      <c r="E1046">
        <v>2</v>
      </c>
      <c r="F1046">
        <v>532</v>
      </c>
      <c r="G1046">
        <v>540</v>
      </c>
      <c r="H1046">
        <v>564</v>
      </c>
    </row>
    <row r="1047" spans="1:8" x14ac:dyDescent="0.4">
      <c r="A1047" t="s">
        <v>1054</v>
      </c>
      <c r="B1047">
        <v>2</v>
      </c>
      <c r="C1047">
        <v>536</v>
      </c>
      <c r="D1047">
        <v>6</v>
      </c>
      <c r="E1047">
        <v>1</v>
      </c>
      <c r="F1047">
        <v>531</v>
      </c>
      <c r="G1047">
        <v>532</v>
      </c>
      <c r="H1047">
        <v>546</v>
      </c>
    </row>
    <row r="1048" spans="1:8" x14ac:dyDescent="0.4">
      <c r="A1048" t="s">
        <v>1055</v>
      </c>
      <c r="B1048">
        <v>3</v>
      </c>
      <c r="C1048">
        <v>530</v>
      </c>
      <c r="D1048">
        <v>0</v>
      </c>
      <c r="E1048">
        <v>0</v>
      </c>
      <c r="F1048">
        <v>530</v>
      </c>
      <c r="G1048">
        <v>531</v>
      </c>
      <c r="H1048">
        <v>531</v>
      </c>
    </row>
    <row r="1049" spans="1:8" x14ac:dyDescent="0.4">
      <c r="A1049" t="s">
        <v>1049</v>
      </c>
      <c r="B1049">
        <v>0</v>
      </c>
      <c r="C1049">
        <v>584</v>
      </c>
      <c r="D1049">
        <v>21</v>
      </c>
      <c r="E1049">
        <v>3</v>
      </c>
      <c r="F1049">
        <v>559</v>
      </c>
      <c r="G1049">
        <v>583</v>
      </c>
      <c r="H1049">
        <v>611</v>
      </c>
    </row>
    <row r="1050" spans="1:8" x14ac:dyDescent="0.4">
      <c r="A1050" t="s">
        <v>1056</v>
      </c>
      <c r="B1050">
        <v>4</v>
      </c>
      <c r="C1050">
        <v>576</v>
      </c>
      <c r="D1050">
        <v>2</v>
      </c>
      <c r="E1050">
        <v>0</v>
      </c>
      <c r="F1050">
        <v>573</v>
      </c>
      <c r="G1050">
        <v>578</v>
      </c>
      <c r="H1050">
        <v>579</v>
      </c>
    </row>
    <row r="1051" spans="1:8" x14ac:dyDescent="0.4">
      <c r="A1051" t="s">
        <v>1057</v>
      </c>
      <c r="B1051">
        <v>4</v>
      </c>
      <c r="C1051">
        <v>555</v>
      </c>
      <c r="D1051">
        <v>5</v>
      </c>
      <c r="E1051">
        <v>0</v>
      </c>
      <c r="F1051">
        <v>550</v>
      </c>
      <c r="G1051">
        <v>552</v>
      </c>
      <c r="H1051">
        <v>563</v>
      </c>
    </row>
    <row r="1052" spans="1:8" x14ac:dyDescent="0.4">
      <c r="A1052" t="s">
        <v>1058</v>
      </c>
      <c r="B1052">
        <v>1</v>
      </c>
      <c r="C1052">
        <v>608</v>
      </c>
      <c r="D1052">
        <v>9</v>
      </c>
      <c r="E1052">
        <v>1</v>
      </c>
      <c r="F1052">
        <v>595</v>
      </c>
      <c r="G1052">
        <v>614</v>
      </c>
      <c r="H1052">
        <v>616</v>
      </c>
    </row>
    <row r="1053" spans="1:8" x14ac:dyDescent="0.4">
      <c r="A1053" t="s">
        <v>1059</v>
      </c>
      <c r="B1053">
        <v>4</v>
      </c>
      <c r="C1053">
        <v>599</v>
      </c>
      <c r="D1053">
        <v>8</v>
      </c>
      <c r="E1053">
        <v>1</v>
      </c>
      <c r="F1053">
        <v>588</v>
      </c>
      <c r="G1053">
        <v>599</v>
      </c>
      <c r="H1053">
        <v>610</v>
      </c>
    </row>
    <row r="1054" spans="1:8" x14ac:dyDescent="0.4">
      <c r="A1054" t="s">
        <v>1060</v>
      </c>
      <c r="B1054">
        <v>2</v>
      </c>
      <c r="C1054">
        <v>547</v>
      </c>
      <c r="D1054">
        <v>11</v>
      </c>
      <c r="E1054">
        <v>2</v>
      </c>
      <c r="F1054">
        <v>534</v>
      </c>
      <c r="G1054">
        <v>547</v>
      </c>
      <c r="H1054">
        <v>562</v>
      </c>
    </row>
    <row r="1055" spans="1:8" x14ac:dyDescent="0.4">
      <c r="A1055" t="s">
        <v>1061</v>
      </c>
      <c r="B1055">
        <v>1</v>
      </c>
      <c r="C1055">
        <v>541</v>
      </c>
      <c r="D1055">
        <v>7</v>
      </c>
      <c r="E1055">
        <v>1</v>
      </c>
      <c r="F1055">
        <v>531</v>
      </c>
      <c r="G1055">
        <v>547</v>
      </c>
      <c r="H1055">
        <v>547</v>
      </c>
    </row>
    <row r="1056" spans="1:8" x14ac:dyDescent="0.4">
      <c r="A1056" t="s">
        <v>1062</v>
      </c>
      <c r="B1056">
        <v>1</v>
      </c>
      <c r="C1056">
        <v>547</v>
      </c>
      <c r="D1056">
        <v>0</v>
      </c>
      <c r="E1056">
        <v>0</v>
      </c>
      <c r="F1056">
        <v>547</v>
      </c>
      <c r="G1056">
        <v>547</v>
      </c>
      <c r="H1056">
        <v>547</v>
      </c>
    </row>
    <row r="1057" spans="1:8" x14ac:dyDescent="0.4">
      <c r="A1057" t="s">
        <v>1063</v>
      </c>
      <c r="B1057">
        <v>3</v>
      </c>
      <c r="C1057">
        <v>531</v>
      </c>
      <c r="D1057">
        <v>0</v>
      </c>
      <c r="E1057">
        <v>0</v>
      </c>
      <c r="F1057">
        <v>531</v>
      </c>
      <c r="G1057">
        <v>531</v>
      </c>
      <c r="H1057">
        <v>532</v>
      </c>
    </row>
    <row r="1058" spans="1:8" x14ac:dyDescent="0.4">
      <c r="A1058" t="s">
        <v>1064</v>
      </c>
      <c r="B1058">
        <v>1</v>
      </c>
      <c r="C1058">
        <v>547</v>
      </c>
      <c r="D1058">
        <v>1</v>
      </c>
      <c r="E1058">
        <v>0</v>
      </c>
      <c r="F1058">
        <v>546</v>
      </c>
      <c r="G1058">
        <v>547</v>
      </c>
      <c r="H1058">
        <v>549</v>
      </c>
    </row>
    <row r="1059" spans="1:8" x14ac:dyDescent="0.4">
      <c r="A1059" t="s">
        <v>1066</v>
      </c>
      <c r="B1059">
        <v>0</v>
      </c>
      <c r="C1059">
        <v>547</v>
      </c>
      <c r="D1059">
        <v>7</v>
      </c>
      <c r="E1059">
        <v>1</v>
      </c>
      <c r="F1059">
        <v>537</v>
      </c>
      <c r="G1059">
        <v>551</v>
      </c>
      <c r="H1059">
        <v>554</v>
      </c>
    </row>
    <row r="1060" spans="1:8" x14ac:dyDescent="0.4">
      <c r="A1060" t="s">
        <v>1065</v>
      </c>
      <c r="B1060">
        <v>0</v>
      </c>
      <c r="C1060">
        <v>557</v>
      </c>
      <c r="D1060">
        <v>2</v>
      </c>
      <c r="E1060">
        <v>0</v>
      </c>
      <c r="F1060">
        <v>554</v>
      </c>
      <c r="G1060">
        <v>557</v>
      </c>
      <c r="H1060">
        <v>560</v>
      </c>
    </row>
    <row r="1061" spans="1:8" x14ac:dyDescent="0.4">
      <c r="A1061" t="s">
        <v>1067</v>
      </c>
      <c r="B1061">
        <v>0</v>
      </c>
      <c r="C1061">
        <v>561</v>
      </c>
      <c r="D1061">
        <v>8</v>
      </c>
      <c r="E1061">
        <v>1</v>
      </c>
      <c r="F1061">
        <v>550</v>
      </c>
      <c r="G1061">
        <v>564</v>
      </c>
      <c r="H1061">
        <v>571</v>
      </c>
    </row>
    <row r="1062" spans="1:8" x14ac:dyDescent="0.4">
      <c r="A1062" t="s">
        <v>1072</v>
      </c>
      <c r="B1062">
        <v>5</v>
      </c>
      <c r="C1062">
        <v>594</v>
      </c>
      <c r="D1062">
        <v>7</v>
      </c>
      <c r="E1062">
        <v>1</v>
      </c>
      <c r="F1062">
        <v>584</v>
      </c>
      <c r="G1062">
        <v>599</v>
      </c>
      <c r="H1062">
        <v>601</v>
      </c>
    </row>
    <row r="1063" spans="1:8" x14ac:dyDescent="0.4">
      <c r="A1063" t="s">
        <v>1068</v>
      </c>
      <c r="B1063">
        <v>3</v>
      </c>
      <c r="C1063">
        <v>592</v>
      </c>
      <c r="D1063">
        <v>8</v>
      </c>
      <c r="E1063">
        <v>1</v>
      </c>
      <c r="F1063">
        <v>582</v>
      </c>
      <c r="G1063">
        <v>592</v>
      </c>
      <c r="H1063">
        <v>602</v>
      </c>
    </row>
    <row r="1064" spans="1:8" x14ac:dyDescent="0.4">
      <c r="A1064" t="s">
        <v>1069</v>
      </c>
      <c r="B1064">
        <v>1</v>
      </c>
      <c r="C1064">
        <v>536</v>
      </c>
      <c r="D1064">
        <v>7</v>
      </c>
      <c r="E1064">
        <v>1</v>
      </c>
      <c r="F1064">
        <v>531</v>
      </c>
      <c r="G1064">
        <v>532</v>
      </c>
      <c r="H1064">
        <v>547</v>
      </c>
    </row>
    <row r="1065" spans="1:8" x14ac:dyDescent="0.4">
      <c r="A1065" t="s">
        <v>1070</v>
      </c>
      <c r="B1065">
        <v>0</v>
      </c>
      <c r="C1065">
        <v>543</v>
      </c>
      <c r="D1065">
        <v>2</v>
      </c>
      <c r="E1065">
        <v>0</v>
      </c>
      <c r="F1065">
        <v>541</v>
      </c>
      <c r="G1065">
        <v>543</v>
      </c>
      <c r="H1065">
        <v>547</v>
      </c>
    </row>
    <row r="1066" spans="1:8" x14ac:dyDescent="0.4">
      <c r="A1066" t="s">
        <v>1071</v>
      </c>
      <c r="B1066">
        <v>1</v>
      </c>
      <c r="C1066">
        <v>536</v>
      </c>
      <c r="D1066">
        <v>4</v>
      </c>
      <c r="E1066">
        <v>0</v>
      </c>
      <c r="F1066">
        <v>531</v>
      </c>
      <c r="G1066">
        <v>537</v>
      </c>
      <c r="H1066">
        <v>542</v>
      </c>
    </row>
    <row r="1067" spans="1:8" x14ac:dyDescent="0.4">
      <c r="A1067" t="s">
        <v>1073</v>
      </c>
      <c r="B1067">
        <v>3</v>
      </c>
      <c r="C1067">
        <v>548</v>
      </c>
      <c r="D1067">
        <v>12</v>
      </c>
      <c r="E1067">
        <v>2</v>
      </c>
      <c r="F1067">
        <v>531</v>
      </c>
      <c r="G1067">
        <v>556</v>
      </c>
      <c r="H1067">
        <v>558</v>
      </c>
    </row>
    <row r="1068" spans="1:8" x14ac:dyDescent="0.4">
      <c r="A1068" t="s">
        <v>1074</v>
      </c>
      <c r="B1068">
        <v>4</v>
      </c>
      <c r="C1068">
        <v>559</v>
      </c>
      <c r="D1068">
        <v>15</v>
      </c>
      <c r="E1068">
        <v>2</v>
      </c>
      <c r="F1068">
        <v>546</v>
      </c>
      <c r="G1068">
        <v>551</v>
      </c>
      <c r="H1068">
        <v>582</v>
      </c>
    </row>
    <row r="1069" spans="1:8" x14ac:dyDescent="0.4">
      <c r="A1069" t="s">
        <v>1075</v>
      </c>
      <c r="B1069">
        <v>2</v>
      </c>
      <c r="C1069">
        <v>546</v>
      </c>
      <c r="D1069">
        <v>12</v>
      </c>
      <c r="E1069">
        <v>2</v>
      </c>
      <c r="F1069">
        <v>538</v>
      </c>
      <c r="G1069">
        <v>538</v>
      </c>
      <c r="H1069">
        <v>564</v>
      </c>
    </row>
    <row r="1070" spans="1:8" x14ac:dyDescent="0.4">
      <c r="A1070" t="s">
        <v>1076</v>
      </c>
      <c r="B1070">
        <v>3</v>
      </c>
      <c r="C1070">
        <v>532</v>
      </c>
      <c r="D1070">
        <v>3</v>
      </c>
      <c r="E1070">
        <v>0</v>
      </c>
      <c r="F1070">
        <v>528</v>
      </c>
      <c r="G1070">
        <v>532</v>
      </c>
      <c r="H1070">
        <v>537</v>
      </c>
    </row>
    <row r="1071" spans="1:8" x14ac:dyDescent="0.4">
      <c r="C1071">
        <f>SUM(DataV1[Mean '[ms']])</f>
        <v>2575725</v>
      </c>
    </row>
    <row r="1072" spans="1:8" x14ac:dyDescent="0.4">
      <c r="C1072" s="1" t="str">
        <f>CONCATENATE(TEXT(INT(C1071/1000)/86400,"[mm]:ss")," min")</f>
        <v>42:55 min</v>
      </c>
    </row>
  </sheetData>
  <mergeCells count="1">
    <mergeCell ref="J2:N10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2"/>
  <sheetViews>
    <sheetView topLeftCell="A1049" workbookViewId="0">
      <selection activeCell="C1071" sqref="C1071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bestFit="1" customWidth="1"/>
    <col min="4" max="4" width="11.69140625" customWidth="1"/>
  </cols>
  <sheetData>
    <row r="1" spans="1:4" x14ac:dyDescent="0.4">
      <c r="A1" t="s">
        <v>0</v>
      </c>
      <c r="B1" t="s">
        <v>1077</v>
      </c>
      <c r="C1" t="s">
        <v>1078</v>
      </c>
      <c r="D1" t="s">
        <v>1079</v>
      </c>
    </row>
    <row r="2" spans="1:4" x14ac:dyDescent="0.4">
      <c r="A2" t="str">
        <f>DataV0[[#This Row],[File]]</f>
        <v>all\assume\assume.vpr</v>
      </c>
      <c r="B2" t="b">
        <f>AND(EXACT(DataV0[[#This Row],[File]], DataV1[[#This Row],[File]]), DataV0[[#This Row],[Outputs]] = DataV1[[#This Row],[Outputs]])</f>
        <v>1</v>
      </c>
      <c r="C2">
        <f>DataV1[[#This Row],[Mean '[ms']]]-DataV0[[#This Row],[Mean '[ms']]]</f>
        <v>203</v>
      </c>
      <c r="D2" s="2">
        <f>C2/DataV0[[#This Row],[Mean '[ms']]]*100</f>
        <v>30.208333333333332</v>
      </c>
    </row>
    <row r="3" spans="1:4" x14ac:dyDescent="0.4">
      <c r="A3" t="str">
        <f>DataV0[[#This Row],[File]]</f>
        <v>all\assume\assume10.vpr</v>
      </c>
      <c r="B3" t="b">
        <f>AND(EXACT(DataV0[[#This Row],[File]], DataV1[[#This Row],[File]]), DataV0[[#This Row],[Outputs]] = DataV1[[#This Row],[Outputs]])</f>
        <v>1</v>
      </c>
      <c r="C3">
        <f>DataV1[[#This Row],[Mean '[ms']]]-DataV0[[#This Row],[Mean '[ms']]]</f>
        <v>208</v>
      </c>
      <c r="D3" s="2">
        <f>C3/DataV0[[#This Row],[Mean '[ms']]]*100</f>
        <v>32.198142414860683</v>
      </c>
    </row>
    <row r="4" spans="1:4" x14ac:dyDescent="0.4">
      <c r="A4" t="str">
        <f>DataV0[[#This Row],[File]]</f>
        <v>all\assume\assume10QP.vpr</v>
      </c>
      <c r="B4" t="b">
        <f>AND(EXACT(DataV0[[#This Row],[File]], DataV1[[#This Row],[File]]), DataV0[[#This Row],[Outputs]] = DataV1[[#This Row],[Outputs]])</f>
        <v>1</v>
      </c>
      <c r="C4">
        <f>DataV1[[#This Row],[Mean '[ms']]]-DataV0[[#This Row],[Mean '[ms']]]</f>
        <v>166</v>
      </c>
      <c r="D4" s="2">
        <f>C4/DataV0[[#This Row],[Mean '[ms']]]*100</f>
        <v>14.485165794066319</v>
      </c>
    </row>
    <row r="5" spans="1:4" x14ac:dyDescent="0.4">
      <c r="A5" t="str">
        <f>DataV0[[#This Row],[File]]</f>
        <v>all\assume\assume10QPpred.vpr</v>
      </c>
      <c r="B5" t="b">
        <f>AND(EXACT(DataV0[[#This Row],[File]], DataV1[[#This Row],[File]]), DataV0[[#This Row],[Outputs]] = DataV1[[#This Row],[Outputs]])</f>
        <v>1</v>
      </c>
      <c r="C5">
        <f>DataV1[[#This Row],[Mean '[ms']]]-DataV0[[#This Row],[Mean '[ms']]]</f>
        <v>187</v>
      </c>
      <c r="D5" s="2">
        <f>C5/DataV0[[#This Row],[Mean '[ms']]]*100</f>
        <v>11.43730886850153</v>
      </c>
    </row>
    <row r="6" spans="1:4" x14ac:dyDescent="0.4">
      <c r="A6" t="str">
        <f>DataV0[[#This Row],[File]]</f>
        <v>all\assume\assume10QPwand.vpr</v>
      </c>
      <c r="B6" t="b">
        <f>AND(EXACT(DataV0[[#This Row],[File]], DataV1[[#This Row],[File]]), DataV0[[#This Row],[Outputs]] = DataV1[[#This Row],[Outputs]])</f>
        <v>1</v>
      </c>
      <c r="C6">
        <f>DataV1[[#This Row],[Mean '[ms']]]-DataV0[[#This Row],[Mean '[ms']]]</f>
        <v>187</v>
      </c>
      <c r="D6" s="2">
        <f>C6/DataV0[[#This Row],[Mean '[ms']]]*100</f>
        <v>7.1238095238095243</v>
      </c>
    </row>
    <row r="7" spans="1:4" x14ac:dyDescent="0.4">
      <c r="A7" t="str">
        <f>DataV0[[#This Row],[File]]</f>
        <v>all\basic\abstract_funcs_and_preds.vpr</v>
      </c>
      <c r="B7" t="b">
        <f>AND(EXACT(DataV0[[#This Row],[File]], DataV1[[#This Row],[File]]), DataV0[[#This Row],[Outputs]] = DataV1[[#This Row],[Outputs]])</f>
        <v>1</v>
      </c>
      <c r="C7">
        <f>DataV1[[#This Row],[Mean '[ms']]]-DataV0[[#This Row],[Mean '[ms']]]</f>
        <v>219</v>
      </c>
      <c r="D7" s="2">
        <f>C7/DataV0[[#This Row],[Mean '[ms']]]*100</f>
        <v>43.366336633663366</v>
      </c>
    </row>
    <row r="8" spans="1:4" x14ac:dyDescent="0.4">
      <c r="A8" t="str">
        <f>DataV0[[#This Row],[File]]</f>
        <v>all\basic\abstract_funcs_and_preds_consistency.vpr</v>
      </c>
      <c r="B8" t="b">
        <f>AND(EXACT(DataV0[[#This Row],[File]], DataV1[[#This Row],[File]]), DataV0[[#This Row],[Outputs]] = DataV1[[#This Row],[Outputs]])</f>
        <v>1</v>
      </c>
      <c r="C8">
        <f>DataV1[[#This Row],[Mean '[ms']]]-DataV0[[#This Row],[Mean '[ms']]]</f>
        <v>0</v>
      </c>
      <c r="D8" s="2">
        <f>C8/DataV0[[#This Row],[Mean '[ms']]]*100</f>
        <v>0</v>
      </c>
    </row>
    <row r="9" spans="1:4" x14ac:dyDescent="0.4">
      <c r="A9" t="str">
        <f>DataV0[[#This Row],[File]]</f>
        <v>all\basic\arithmetic.vpr</v>
      </c>
      <c r="B9" t="b">
        <f>AND(EXACT(DataV0[[#This Row],[File]], DataV1[[#This Row],[File]]), DataV0[[#This Row],[Outputs]] = DataV1[[#This Row],[Outputs]])</f>
        <v>1</v>
      </c>
      <c r="C9">
        <f>DataV1[[#This Row],[Mean '[ms']]]-DataV0[[#This Row],[Mean '[ms']]]</f>
        <v>219</v>
      </c>
      <c r="D9" s="2">
        <f>C9/DataV0[[#This Row],[Mean '[ms']]]*100</f>
        <v>49.547511312217196</v>
      </c>
    </row>
    <row r="10" spans="1:4" x14ac:dyDescent="0.4">
      <c r="A10" t="str">
        <f>DataV0[[#This Row],[File]]</f>
        <v>all\basic\arithmetic.vpr</v>
      </c>
      <c r="B10" t="b">
        <f>AND(EXACT(DataV0[[#This Row],[File]], DataV1[[#This Row],[File]]), DataV0[[#This Row],[Outputs]] = DataV1[[#This Row],[Outputs]])</f>
        <v>0</v>
      </c>
      <c r="C10">
        <f>DataV1[[#This Row],[Mean '[ms']]]-DataV0[[#This Row],[Mean '[ms']]]</f>
        <v>193</v>
      </c>
      <c r="D10" s="2">
        <f>C10/DataV0[[#This Row],[Mean '[ms']]]*100</f>
        <v>46.958637469586371</v>
      </c>
    </row>
    <row r="11" spans="1:4" x14ac:dyDescent="0.4">
      <c r="A11" t="str">
        <f>DataV0[[#This Row],[File]]</f>
        <v>all\basic\consistency1.vpr</v>
      </c>
      <c r="B11" t="b">
        <f>AND(EXACT(DataV0[[#This Row],[File]], DataV1[[#This Row],[File]]), DataV0[[#This Row],[Outputs]] = DataV1[[#This Row],[Outputs]])</f>
        <v>1</v>
      </c>
      <c r="C11">
        <f>DataV1[[#This Row],[Mean '[ms']]]-DataV0[[#This Row],[Mean '[ms']]]</f>
        <v>-11</v>
      </c>
      <c r="D11" s="2">
        <f>C11/DataV0[[#This Row],[Mean '[ms']]]*100</f>
        <v>-68.75</v>
      </c>
    </row>
    <row r="12" spans="1:4" x14ac:dyDescent="0.4">
      <c r="A12" t="str">
        <f>DataV0[[#This Row],[File]]</f>
        <v>all\basic\disjunction_fast_20.vpr</v>
      </c>
      <c r="B12" t="b">
        <f>AND(EXACT(DataV0[[#This Row],[File]], DataV1[[#This Row],[File]]), DataV0[[#This Row],[Outputs]] = DataV1[[#This Row],[Outputs]])</f>
        <v>1</v>
      </c>
      <c r="C12">
        <f>DataV1[[#This Row],[Mean '[ms']]]-DataV0[[#This Row],[Mean '[ms']]]</f>
        <v>99</v>
      </c>
      <c r="D12" s="2">
        <f>C12/DataV0[[#This Row],[Mean '[ms']]]*100</f>
        <v>4.8011639185257033</v>
      </c>
    </row>
    <row r="13" spans="1:4" x14ac:dyDescent="0.4">
      <c r="A13" t="str">
        <f>DataV0[[#This Row],[File]]</f>
        <v>all\basic\disjunction_slow_20.vpr</v>
      </c>
      <c r="B13" t="b">
        <f>AND(EXACT(DataV0[[#This Row],[File]], DataV1[[#This Row],[File]]), DataV0[[#This Row],[Outputs]] = DataV1[[#This Row],[Outputs]])</f>
        <v>1</v>
      </c>
      <c r="C13">
        <f>DataV1[[#This Row],[Mean '[ms']]]-DataV0[[#This Row],[Mean '[ms']]]</f>
        <v>103</v>
      </c>
      <c r="D13" s="2">
        <f>C13/DataV0[[#This Row],[Mean '[ms']]]*100</f>
        <v>5.0317537860283341</v>
      </c>
    </row>
    <row r="14" spans="1:4" x14ac:dyDescent="0.4">
      <c r="A14" t="str">
        <f>DataV0[[#This Row],[File]]</f>
        <v>all\basic\elsif.vpr</v>
      </c>
      <c r="B14" t="b">
        <f>AND(EXACT(DataV0[[#This Row],[File]], DataV1[[#This Row],[File]]), DataV0[[#This Row],[Outputs]] = DataV1[[#This Row],[Outputs]])</f>
        <v>1</v>
      </c>
      <c r="C14">
        <f>DataV1[[#This Row],[Mean '[ms']]]-DataV0[[#This Row],[Mean '[ms']]]</f>
        <v>89</v>
      </c>
      <c r="D14" s="2">
        <f>C14/DataV0[[#This Row],[Mean '[ms']]]*100</f>
        <v>19.646799116997794</v>
      </c>
    </row>
    <row r="15" spans="1:4" x14ac:dyDescent="0.4">
      <c r="A15" t="str">
        <f>DataV0[[#This Row],[File]]</f>
        <v>all\basic\fold.vpr</v>
      </c>
      <c r="B15" t="b">
        <f>AND(EXACT(DataV0[[#This Row],[File]], DataV1[[#This Row],[File]]), DataV0[[#This Row],[Outputs]] = DataV1[[#This Row],[Outputs]])</f>
        <v>1</v>
      </c>
      <c r="C15">
        <f>DataV1[[#This Row],[Mean '[ms']]]-DataV0[[#This Row],[Mean '[ms']]]</f>
        <v>105</v>
      </c>
      <c r="D15" s="2">
        <f>C15/DataV0[[#This Row],[Mean '[ms']]]*100</f>
        <v>25.240384615384613</v>
      </c>
    </row>
    <row r="16" spans="1:4" x14ac:dyDescent="0.4">
      <c r="A16" t="str">
        <f>DataV0[[#This Row],[File]]</f>
        <v>all\basic\func.vpr</v>
      </c>
      <c r="B16" t="b">
        <f>AND(EXACT(DataV0[[#This Row],[File]], DataV1[[#This Row],[File]]), DataV0[[#This Row],[Outputs]] = DataV1[[#This Row],[Outputs]])</f>
        <v>1</v>
      </c>
      <c r="C16">
        <f>DataV1[[#This Row],[Mean '[ms']]]-DataV0[[#This Row],[Mean '[ms']]]</f>
        <v>98</v>
      </c>
      <c r="D16" s="2">
        <f>C16/DataV0[[#This Row],[Mean '[ms']]]*100</f>
        <v>19.600000000000001</v>
      </c>
    </row>
    <row r="17" spans="1:4" x14ac:dyDescent="0.4">
      <c r="A17" t="str">
        <f>DataV0[[#This Row],[File]]</f>
        <v>all\basic\func2.vpr</v>
      </c>
      <c r="B17" t="b">
        <f>AND(EXACT(DataV0[[#This Row],[File]], DataV1[[#This Row],[File]]), DataV0[[#This Row],[Outputs]] = DataV1[[#This Row],[Outputs]])</f>
        <v>1</v>
      </c>
      <c r="C17">
        <f>DataV1[[#This Row],[Mean '[ms']]]-DataV0[[#This Row],[Mean '[ms']]]</f>
        <v>110</v>
      </c>
      <c r="D17" s="2">
        <f>C17/DataV0[[#This Row],[Mean '[ms']]]*100</f>
        <v>22</v>
      </c>
    </row>
    <row r="18" spans="1:4" x14ac:dyDescent="0.4">
      <c r="A18" t="str">
        <f>DataV0[[#This Row],[File]]</f>
        <v>all\basic\func3.vpr</v>
      </c>
      <c r="B18" t="b">
        <f>AND(EXACT(DataV0[[#This Row],[File]], DataV1[[#This Row],[File]]), DataV0[[#This Row],[Outputs]] = DataV1[[#This Row],[Outputs]])</f>
        <v>1</v>
      </c>
      <c r="C18">
        <f>DataV1[[#This Row],[Mean '[ms']]]-DataV0[[#This Row],[Mean '[ms']]]</f>
        <v>94</v>
      </c>
      <c r="D18" s="2">
        <f>C18/DataV0[[#This Row],[Mean '[ms']]]*100</f>
        <v>18.43137254901961</v>
      </c>
    </row>
    <row r="19" spans="1:4" x14ac:dyDescent="0.4">
      <c r="A19" t="str">
        <f>DataV0[[#This Row],[File]]</f>
        <v>all\basic\funcpred.vpr</v>
      </c>
      <c r="B19" t="b">
        <f>AND(EXACT(DataV0[[#This Row],[File]], DataV1[[#This Row],[File]]), DataV0[[#This Row],[Outputs]] = DataV1[[#This Row],[Outputs]])</f>
        <v>1</v>
      </c>
      <c r="C19">
        <f>DataV1[[#This Row],[Mean '[ms']]]-DataV0[[#This Row],[Mean '[ms']]]</f>
        <v>89</v>
      </c>
      <c r="D19" s="2">
        <f>C19/DataV0[[#This Row],[Mean '[ms']]]*100</f>
        <v>17.835671342685373</v>
      </c>
    </row>
    <row r="20" spans="1:4" x14ac:dyDescent="0.4">
      <c r="A20" t="str">
        <f>DataV0[[#This Row],[File]]</f>
        <v>all\basic\goto.vpr</v>
      </c>
      <c r="B20" t="b">
        <f>AND(EXACT(DataV0[[#This Row],[File]], DataV1[[#This Row],[File]]), DataV0[[#This Row],[Outputs]] = DataV1[[#This Row],[Outputs]])</f>
        <v>1</v>
      </c>
      <c r="C20">
        <f>DataV1[[#This Row],[Mean '[ms']]]-DataV0[[#This Row],[Mean '[ms']]]</f>
        <v>99</v>
      </c>
      <c r="D20" s="2">
        <f>C20/DataV0[[#This Row],[Mean '[ms']]]*100</f>
        <v>23.798076923076923</v>
      </c>
    </row>
    <row r="21" spans="1:4" x14ac:dyDescent="0.4">
      <c r="A21" t="str">
        <f>DataV0[[#This Row],[File]]</f>
        <v>all\basic\heap.vpr</v>
      </c>
      <c r="B21" t="b">
        <f>AND(EXACT(DataV0[[#This Row],[File]], DataV1[[#This Row],[File]]), DataV0[[#This Row],[Outputs]] = DataV1[[#This Row],[Outputs]])</f>
        <v>1</v>
      </c>
      <c r="C21">
        <f>DataV1[[#This Row],[Mean '[ms']]]-DataV0[[#This Row],[Mean '[ms']]]</f>
        <v>83</v>
      </c>
      <c r="D21" s="2">
        <f>C21/DataV0[[#This Row],[Mean '[ms']]]*100</f>
        <v>18.526785714285715</v>
      </c>
    </row>
    <row r="22" spans="1:4" x14ac:dyDescent="0.4">
      <c r="A22" t="str">
        <f>DataV0[[#This Row],[File]]</f>
        <v>all\basic\inex.vpr</v>
      </c>
      <c r="B22" t="b">
        <f>AND(EXACT(DataV0[[#This Row],[File]], DataV1[[#This Row],[File]]), DataV0[[#This Row],[Outputs]] = DataV1[[#This Row],[Outputs]])</f>
        <v>1</v>
      </c>
      <c r="C22">
        <f>DataV1[[#This Row],[Mean '[ms']]]-DataV0[[#This Row],[Mean '[ms']]]</f>
        <v>88</v>
      </c>
      <c r="D22" s="2">
        <f>C22/DataV0[[#This Row],[Mean '[ms']]]*100</f>
        <v>20.608899297423889</v>
      </c>
    </row>
    <row r="23" spans="1:4" x14ac:dyDescent="0.4">
      <c r="A23" t="str">
        <f>DataV0[[#This Row],[File]]</f>
        <v>all\basic\let.vpr</v>
      </c>
      <c r="B23" t="b">
        <f>AND(EXACT(DataV0[[#This Row],[File]], DataV1[[#This Row],[File]]), DataV0[[#This Row],[Outputs]] = DataV1[[#This Row],[Outputs]])</f>
        <v>1</v>
      </c>
      <c r="C23">
        <f>DataV1[[#This Row],[Mean '[ms']]]-DataV0[[#This Row],[Mean '[ms']]]</f>
        <v>115</v>
      </c>
      <c r="D23" s="2">
        <f>C23/DataV0[[#This Row],[Mean '[ms']]]*100</f>
        <v>25.109170305676855</v>
      </c>
    </row>
    <row r="24" spans="1:4" x14ac:dyDescent="0.4">
      <c r="A24" t="str">
        <f>DataV0[[#This Row],[File]]</f>
        <v>all\basic\let_consistency_resolver.vpr</v>
      </c>
      <c r="B24" t="b">
        <f>AND(EXACT(DataV0[[#This Row],[File]], DataV1[[#This Row],[File]]), DataV0[[#This Row],[Outputs]] = DataV1[[#This Row],[Outputs]])</f>
        <v>1</v>
      </c>
      <c r="C24">
        <f>DataV1[[#This Row],[Mean '[ms']]]-DataV0[[#This Row],[Mean '[ms']]]</f>
        <v>0</v>
      </c>
      <c r="D24" s="2" t="e">
        <f>C24/DataV0[[#This Row],[Mean '[ms']]]*100</f>
        <v>#DIV/0!</v>
      </c>
    </row>
    <row r="25" spans="1:4" x14ac:dyDescent="0.4">
      <c r="A25" t="str">
        <f>DataV0[[#This Row],[File]]</f>
        <v>all\basic\let_consistency_typechecker.vpr</v>
      </c>
      <c r="B25" t="b">
        <f>AND(EXACT(DataV0[[#This Row],[File]], DataV1[[#This Row],[File]]), DataV0[[#This Row],[Outputs]] = DataV1[[#This Row],[Outputs]])</f>
        <v>1</v>
      </c>
      <c r="C25">
        <f>DataV1[[#This Row],[Mean '[ms']]]-DataV0[[#This Row],[Mean '[ms']]]</f>
        <v>0</v>
      </c>
      <c r="D25" s="2" t="e">
        <f>C25/DataV0[[#This Row],[Mean '[ms']]]*100</f>
        <v>#DIV/0!</v>
      </c>
    </row>
    <row r="26" spans="1:4" x14ac:dyDescent="0.4">
      <c r="A26" t="str">
        <f>DataV0[[#This Row],[File]]</f>
        <v>all\basic\many_conjuncts.vpr</v>
      </c>
      <c r="B26" t="b">
        <f>AND(EXACT(DataV0[[#This Row],[File]], DataV1[[#This Row],[File]]), DataV0[[#This Row],[Outputs]] = DataV1[[#This Row],[Outputs]])</f>
        <v>1</v>
      </c>
      <c r="C26">
        <f>DataV1[[#This Row],[Mean '[ms']]]-DataV0[[#This Row],[Mean '[ms']]]</f>
        <v>104</v>
      </c>
      <c r="D26" s="2">
        <f>C26/DataV0[[#This Row],[Mean '[ms']]]*100</f>
        <v>17.838765008576331</v>
      </c>
    </row>
    <row r="27" spans="1:4" x14ac:dyDescent="0.4">
      <c r="A27" t="str">
        <f>DataV0[[#This Row],[File]]</f>
        <v>all\basic\methods.vpr</v>
      </c>
      <c r="B27" t="b">
        <f>AND(EXACT(DataV0[[#This Row],[File]], DataV1[[#This Row],[File]]), DataV0[[#This Row],[Outputs]] = DataV1[[#This Row],[Outputs]])</f>
        <v>1</v>
      </c>
      <c r="C27">
        <f>DataV1[[#This Row],[Mean '[ms']]]-DataV0[[#This Row],[Mean '[ms']]]</f>
        <v>89</v>
      </c>
      <c r="D27" s="2">
        <f>C27/DataV0[[#This Row],[Mean '[ms']]]*100</f>
        <v>18.200408997955012</v>
      </c>
    </row>
    <row r="28" spans="1:4" x14ac:dyDescent="0.4">
      <c r="A28" t="str">
        <f>DataV0[[#This Row],[File]]</f>
        <v>all\basic\names.vpr</v>
      </c>
      <c r="B28" t="b">
        <f>AND(EXACT(DataV0[[#This Row],[File]], DataV1[[#This Row],[File]]), DataV0[[#This Row],[Outputs]] = DataV1[[#This Row],[Outputs]])</f>
        <v>1</v>
      </c>
      <c r="C28">
        <f>DataV1[[#This Row],[Mean '[ms']]]-DataV0[[#This Row],[Mean '[ms']]]</f>
        <v>99</v>
      </c>
      <c r="D28" s="2">
        <f>C28/DataV0[[#This Row],[Mean '[ms']]]*100</f>
        <v>24.688279301745634</v>
      </c>
    </row>
    <row r="29" spans="1:4" x14ac:dyDescent="0.4">
      <c r="A29" t="str">
        <f>DataV0[[#This Row],[File]]</f>
        <v>all\basic\new.vpr</v>
      </c>
      <c r="B29" t="b">
        <f>AND(EXACT(DataV0[[#This Row],[File]], DataV1[[#This Row],[File]]), DataV0[[#This Row],[Outputs]] = DataV1[[#This Row],[Outputs]])</f>
        <v>1</v>
      </c>
      <c r="C29">
        <f>DataV1[[#This Row],[Mean '[ms']]]-DataV0[[#This Row],[Mean '[ms']]]</f>
        <v>94</v>
      </c>
      <c r="D29" s="2">
        <f>C29/DataV0[[#This Row],[Mean '[ms']]]*100</f>
        <v>19.624217118997915</v>
      </c>
    </row>
    <row r="30" spans="1:4" x14ac:dyDescent="0.4">
      <c r="A30" t="str">
        <f>DataV0[[#This Row],[File]]</f>
        <v>all\basic\quantifiers.vpr</v>
      </c>
      <c r="B30" t="b">
        <f>AND(EXACT(DataV0[[#This Row],[File]], DataV1[[#This Row],[File]]), DataV0[[#This Row],[Outputs]] = DataV1[[#This Row],[Outputs]])</f>
        <v>1</v>
      </c>
      <c r="C30">
        <f>DataV1[[#This Row],[Mean '[ms']]]-DataV0[[#This Row],[Mean '[ms']]]</f>
        <v>198</v>
      </c>
      <c r="D30" s="2">
        <f>C30/DataV0[[#This Row],[Mean '[ms']]]*100</f>
        <v>21.019108280254777</v>
      </c>
    </row>
    <row r="31" spans="1:4" x14ac:dyDescent="0.4">
      <c r="A31" t="str">
        <f>DataV0[[#This Row],[File]]</f>
        <v>all\basic\regression1.vpr</v>
      </c>
      <c r="B31" t="b">
        <f>AND(EXACT(DataV0[[#This Row],[File]], DataV1[[#This Row],[File]]), DataV0[[#This Row],[Outputs]] = DataV1[[#This Row],[Outputs]])</f>
        <v>1</v>
      </c>
      <c r="C31">
        <f>DataV1[[#This Row],[Mean '[ms']]]-DataV0[[#This Row],[Mean '[ms']]]</f>
        <v>99</v>
      </c>
      <c r="D31" s="2">
        <f>C31/DataV0[[#This Row],[Mean '[ms']]]*100</f>
        <v>22.098214285714285</v>
      </c>
    </row>
    <row r="32" spans="1:4" x14ac:dyDescent="0.4">
      <c r="A32" t="str">
        <f>DataV0[[#This Row],[File]]</f>
        <v>all\basic\syntax.vpr</v>
      </c>
      <c r="B32" t="b">
        <f>AND(EXACT(DataV0[[#This Row],[File]], DataV1[[#This Row],[File]]), DataV0[[#This Row],[Outputs]] = DataV1[[#This Row],[Outputs]])</f>
        <v>1</v>
      </c>
      <c r="C32">
        <f>DataV1[[#This Row],[Mean '[ms']]]-DataV0[[#This Row],[Mean '[ms']]]</f>
        <v>5</v>
      </c>
      <c r="D32" s="2" t="e">
        <f>C32/DataV0[[#This Row],[Mean '[ms']]]*100</f>
        <v>#DIV/0!</v>
      </c>
    </row>
    <row r="33" spans="1:4" x14ac:dyDescent="0.4">
      <c r="A33" t="str">
        <f>DataV0[[#This Row],[File]]</f>
        <v>all\basic\syntax2.vpr</v>
      </c>
      <c r="B33" t="b">
        <f>AND(EXACT(DataV0[[#This Row],[File]], DataV1[[#This Row],[File]]), DataV0[[#This Row],[Outputs]] = DataV1[[#This Row],[Outputs]])</f>
        <v>1</v>
      </c>
      <c r="C33">
        <f>DataV1[[#This Row],[Mean '[ms']]]-DataV0[[#This Row],[Mean '[ms']]]</f>
        <v>105</v>
      </c>
      <c r="D33" s="2">
        <f>C33/DataV0[[#This Row],[Mean '[ms']]]*100</f>
        <v>22.435897435897438</v>
      </c>
    </row>
    <row r="34" spans="1:4" x14ac:dyDescent="0.4">
      <c r="A34" t="str">
        <f>DataV0[[#This Row],[File]]</f>
        <v>all\basic\unfolding.vpr</v>
      </c>
      <c r="B34" t="b">
        <f>AND(EXACT(DataV0[[#This Row],[File]], DataV1[[#This Row],[File]]), DataV0[[#This Row],[Outputs]] = DataV1[[#This Row],[Outputs]])</f>
        <v>1</v>
      </c>
      <c r="C34">
        <f>DataV1[[#This Row],[Mean '[ms']]]-DataV0[[#This Row],[Mean '[ms']]]</f>
        <v>93</v>
      </c>
      <c r="D34" s="2">
        <f>C34/DataV0[[#This Row],[Mean '[ms']]]*100</f>
        <v>15</v>
      </c>
    </row>
    <row r="35" spans="1:4" x14ac:dyDescent="0.4">
      <c r="A35" t="str">
        <f>DataV0[[#This Row],[File]]</f>
        <v>all\basic\unique.vpr</v>
      </c>
      <c r="B35" t="b">
        <f>AND(EXACT(DataV0[[#This Row],[File]], DataV1[[#This Row],[File]]), DataV0[[#This Row],[Outputs]] = DataV1[[#This Row],[Outputs]])</f>
        <v>1</v>
      </c>
      <c r="C35">
        <f>DataV1[[#This Row],[Mean '[ms']]]-DataV0[[#This Row],[Mean '[ms']]]</f>
        <v>104</v>
      </c>
      <c r="D35" s="2">
        <f>C35/DataV0[[#This Row],[Mean '[ms']]]*100</f>
        <v>24.644549763033176</v>
      </c>
    </row>
    <row r="36" spans="1:4" x14ac:dyDescent="0.4">
      <c r="A36" t="str">
        <f>DataV0[[#This Row],[File]]</f>
        <v>all\basic\welldef.vpr</v>
      </c>
      <c r="B36" t="b">
        <f>AND(EXACT(DataV0[[#This Row],[File]], DataV1[[#This Row],[File]]), DataV0[[#This Row],[Outputs]] = DataV1[[#This Row],[Outputs]])</f>
        <v>1</v>
      </c>
      <c r="C36">
        <f>DataV1[[#This Row],[Mean '[ms']]]-DataV0[[#This Row],[Mean '[ms']]]</f>
        <v>99</v>
      </c>
      <c r="D36" s="2">
        <f>C36/DataV0[[#This Row],[Mean '[ms']]]*100</f>
        <v>23.51543942992874</v>
      </c>
    </row>
    <row r="37" spans="1:4" x14ac:dyDescent="0.4">
      <c r="A37" t="str">
        <f>DataV0[[#This Row],[File]]</f>
        <v>all\basic\while.vpr</v>
      </c>
      <c r="B37" t="b">
        <f>AND(EXACT(DataV0[[#This Row],[File]], DataV1[[#This Row],[File]]), DataV0[[#This Row],[Outputs]] = DataV1[[#This Row],[Outputs]])</f>
        <v>1</v>
      </c>
      <c r="C37">
        <f>DataV1[[#This Row],[Mean '[ms']]]-DataV0[[#This Row],[Mean '[ms']]]</f>
        <v>78</v>
      </c>
      <c r="D37" s="2">
        <f>C37/DataV0[[#This Row],[Mean '[ms']]]*100</f>
        <v>16.283924843423801</v>
      </c>
    </row>
    <row r="38" spans="1:4" x14ac:dyDescent="0.4">
      <c r="A38" t="str">
        <f>DataV0[[#This Row],[File]]</f>
        <v>all\chalice\AVLTree.iterative.vpr</v>
      </c>
      <c r="B38" t="b">
        <f>AND(EXACT(DataV0[[#This Row],[File]], DataV1[[#This Row],[File]]), DataV0[[#This Row],[Outputs]] = DataV1[[#This Row],[Outputs]])</f>
        <v>1</v>
      </c>
      <c r="C38">
        <f>DataV1[[#This Row],[Mean '[ms']]]-DataV0[[#This Row],[Mean '[ms']]]</f>
        <v>114</v>
      </c>
      <c r="D38" s="2">
        <f>C38/DataV0[[#This Row],[Mean '[ms']]]*100</f>
        <v>8.5521380345086264</v>
      </c>
    </row>
    <row r="39" spans="1:4" x14ac:dyDescent="0.4">
      <c r="A39" t="str">
        <f>DataV0[[#This Row],[File]]</f>
        <v>all\chalice\cyclic-list.vpr</v>
      </c>
      <c r="B39" t="b">
        <f>AND(EXACT(DataV0[[#This Row],[File]], DataV1[[#This Row],[File]]), DataV0[[#This Row],[Outputs]] = DataV1[[#This Row],[Outputs]])</f>
        <v>1</v>
      </c>
      <c r="C39">
        <f>DataV1[[#This Row],[Mean '[ms']]]-DataV0[[#This Row],[Mean '[ms']]]</f>
        <v>88</v>
      </c>
      <c r="D39" s="2">
        <f>C39/DataV0[[#This Row],[Mean '[ms']]]*100</f>
        <v>16.890595009596929</v>
      </c>
    </row>
    <row r="40" spans="1:4" x14ac:dyDescent="0.4">
      <c r="A40" t="str">
        <f>DataV0[[#This Row],[File]]</f>
        <v>all\chalice\FoldUnfoldExperiments.vpr</v>
      </c>
      <c r="B40" t="b">
        <f>AND(EXACT(DataV0[[#This Row],[File]], DataV1[[#This Row],[File]]), DataV0[[#This Row],[Outputs]] = DataV1[[#This Row],[Outputs]])</f>
        <v>1</v>
      </c>
      <c r="C40">
        <f>DataV1[[#This Row],[Mean '[ms']]]-DataV0[[#This Row],[Mean '[ms']]]</f>
        <v>99</v>
      </c>
      <c r="D40" s="2">
        <f>C40/DataV0[[#This Row],[Mean '[ms']]]*100</f>
        <v>21.85430463576159</v>
      </c>
    </row>
    <row r="41" spans="1:4" x14ac:dyDescent="0.4">
      <c r="A41" t="str">
        <f>DataV0[[#This Row],[File]]</f>
        <v>all\chalice\framing-fields.vpr</v>
      </c>
      <c r="B41" t="b">
        <f>AND(EXACT(DataV0[[#This Row],[File]], DataV1[[#This Row],[File]]), DataV0[[#This Row],[Outputs]] = DataV1[[#This Row],[Outputs]])</f>
        <v>1</v>
      </c>
      <c r="C41">
        <f>DataV1[[#This Row],[Mean '[ms']]]-DataV0[[#This Row],[Mean '[ms']]]</f>
        <v>93</v>
      </c>
      <c r="D41" s="2">
        <f>C41/DataV0[[#This Row],[Mean '[ms']]]*100</f>
        <v>18.415841584158414</v>
      </c>
    </row>
    <row r="42" spans="1:4" x14ac:dyDescent="0.4">
      <c r="A42" t="str">
        <f>DataV0[[#This Row],[File]]</f>
        <v>all\chalice\framing-functions.vpr</v>
      </c>
      <c r="B42" t="b">
        <f>AND(EXACT(DataV0[[#This Row],[File]], DataV1[[#This Row],[File]]), DataV0[[#This Row],[Outputs]] = DataV1[[#This Row],[Outputs]])</f>
        <v>1</v>
      </c>
      <c r="C42">
        <f>DataV1[[#This Row],[Mean '[ms']]]-DataV0[[#This Row],[Mean '[ms']]]</f>
        <v>94</v>
      </c>
      <c r="D42" s="2">
        <f>C42/DataV0[[#This Row],[Mean '[ms']]]*100</f>
        <v>19.624217118997915</v>
      </c>
    </row>
    <row r="43" spans="1:4" x14ac:dyDescent="0.4">
      <c r="A43" t="str">
        <f>DataV0[[#This Row],[File]]</f>
        <v>all\chalice\internal-bug-1.vpr</v>
      </c>
      <c r="B43" t="b">
        <f>AND(EXACT(DataV0[[#This Row],[File]], DataV1[[#This Row],[File]]), DataV0[[#This Row],[Outputs]] = DataV1[[#This Row],[Outputs]])</f>
        <v>1</v>
      </c>
      <c r="C43">
        <f>DataV1[[#This Row],[Mean '[ms']]]-DataV0[[#This Row],[Mean '[ms']]]</f>
        <v>104</v>
      </c>
      <c r="D43" s="2">
        <f>C43/DataV0[[#This Row],[Mean '[ms']]]*100</f>
        <v>24.355971896955502</v>
      </c>
    </row>
    <row r="44" spans="1:4" x14ac:dyDescent="0.4">
      <c r="A44" t="str">
        <f>DataV0[[#This Row],[File]]</f>
        <v>all\chalice\internal-bug-2.vpr</v>
      </c>
      <c r="B44" t="b">
        <f>AND(EXACT(DataV0[[#This Row],[File]], DataV1[[#This Row],[File]]), DataV0[[#This Row],[Outputs]] = DataV1[[#This Row],[Outputs]])</f>
        <v>1</v>
      </c>
      <c r="C44">
        <f>DataV1[[#This Row],[Mean '[ms']]]-DataV0[[#This Row],[Mean '[ms']]]</f>
        <v>109</v>
      </c>
      <c r="D44" s="2">
        <f>C44/DataV0[[#This Row],[Mean '[ms']]]*100</f>
        <v>25.829383886255926</v>
      </c>
    </row>
    <row r="45" spans="1:4" x14ac:dyDescent="0.4">
      <c r="A45" t="str">
        <f>DataV0[[#This Row],[File]]</f>
        <v>all\chalice\internal-bug-6.vpr</v>
      </c>
      <c r="B45" t="b">
        <f>AND(EXACT(DataV0[[#This Row],[File]], DataV1[[#This Row],[File]]), DataV0[[#This Row],[Outputs]] = DataV1[[#This Row],[Outputs]])</f>
        <v>1</v>
      </c>
      <c r="C45">
        <f>DataV1[[#This Row],[Mean '[ms']]]-DataV0[[#This Row],[Mean '[ms']]]</f>
        <v>94</v>
      </c>
      <c r="D45" s="2">
        <f>C45/DataV0[[#This Row],[Mean '[ms']]]*100</f>
        <v>22.327790973871732</v>
      </c>
    </row>
    <row r="46" spans="1:4" x14ac:dyDescent="0.4">
      <c r="A46" t="str">
        <f>DataV0[[#This Row],[File]]</f>
        <v>all\chalice\internal-bug-7.vpr</v>
      </c>
      <c r="B46" t="b">
        <f>AND(EXACT(DataV0[[#This Row],[File]], DataV1[[#This Row],[File]]), DataV0[[#This Row],[Outputs]] = DataV1[[#This Row],[Outputs]])</f>
        <v>1</v>
      </c>
      <c r="C46">
        <f>DataV1[[#This Row],[Mean '[ms']]]-DataV0[[#This Row],[Mean '[ms']]]</f>
        <v>99</v>
      </c>
      <c r="D46" s="2">
        <f>C46/DataV0[[#This Row],[Mean '[ms']]]*100</f>
        <v>22.098214285714285</v>
      </c>
    </row>
    <row r="47" spans="1:4" x14ac:dyDescent="0.4">
      <c r="A47" t="str">
        <f>DataV0[[#This Row],[File]]</f>
        <v>all\chalice\RingBufferRd.vpr</v>
      </c>
      <c r="B47" t="b">
        <f>AND(EXACT(DataV0[[#This Row],[File]], DataV1[[#This Row],[File]]), DataV0[[#This Row],[Outputs]] = DataV1[[#This Row],[Outputs]])</f>
        <v>1</v>
      </c>
      <c r="C47">
        <f>DataV1[[#This Row],[Mean '[ms']]]-DataV0[[#This Row],[Mean '[ms']]]</f>
        <v>344</v>
      </c>
      <c r="D47" s="2">
        <f>C47/DataV0[[#This Row],[Mean '[ms']]]*100</f>
        <v>33.204633204633204</v>
      </c>
    </row>
    <row r="48" spans="1:4" x14ac:dyDescent="0.4">
      <c r="A48" t="str">
        <f>DataV0[[#This Row],[File]]</f>
        <v>all\chalice\setset.vpr</v>
      </c>
      <c r="B48" t="b">
        <f>AND(EXACT(DataV0[[#This Row],[File]], DataV1[[#This Row],[File]]), DataV0[[#This Row],[Outputs]] = DataV1[[#This Row],[Outputs]])</f>
        <v>1</v>
      </c>
      <c r="C48">
        <f>DataV1[[#This Row],[Mean '[ms']]]-DataV0[[#This Row],[Mean '[ms']]]</f>
        <v>98</v>
      </c>
      <c r="D48" s="2">
        <f>C48/DataV0[[#This Row],[Mean '[ms']]]*100</f>
        <v>19.600000000000001</v>
      </c>
    </row>
    <row r="49" spans="1:4" x14ac:dyDescent="0.4">
      <c r="A49" t="str">
        <f>DataV0[[#This Row],[File]]</f>
        <v>all\chalice\swap.vpr</v>
      </c>
      <c r="B49" t="b">
        <f>AND(EXACT(DataV0[[#This Row],[File]], DataV1[[#This Row],[File]]), DataV0[[#This Row],[Outputs]] = DataV1[[#This Row],[Outputs]])</f>
        <v>1</v>
      </c>
      <c r="C49">
        <f>DataV1[[#This Row],[Mean '[ms']]]-DataV0[[#This Row],[Mean '[ms']]]</f>
        <v>105</v>
      </c>
      <c r="D49" s="2">
        <f>C49/DataV0[[#This Row],[Mean '[ms']]]*100</f>
        <v>25.547445255474454</v>
      </c>
    </row>
    <row r="50" spans="1:4" x14ac:dyDescent="0.4">
      <c r="A50" t="str">
        <f>DataV0[[#This Row],[File]]</f>
        <v>all\chalice\test1.vpr</v>
      </c>
      <c r="B50" t="b">
        <f>AND(EXACT(DataV0[[#This Row],[File]], DataV1[[#This Row],[File]]), DataV0[[#This Row],[Outputs]] = DataV1[[#This Row],[Outputs]])</f>
        <v>1</v>
      </c>
      <c r="C50">
        <f>DataV1[[#This Row],[Mean '[ms']]]-DataV0[[#This Row],[Mean '[ms']]]</f>
        <v>124</v>
      </c>
      <c r="D50" s="2">
        <f>C50/DataV0[[#This Row],[Mean '[ms']]]*100</f>
        <v>22.6691042047532</v>
      </c>
    </row>
    <row r="51" spans="1:4" x14ac:dyDescent="0.4">
      <c r="A51" t="str">
        <f>DataV0[[#This Row],[File]]</f>
        <v>all\chalice\test10.vpr</v>
      </c>
      <c r="B51" t="b">
        <f>AND(EXACT(DataV0[[#This Row],[File]], DataV1[[#This Row],[File]]), DataV0[[#This Row],[Outputs]] = DataV1[[#This Row],[Outputs]])</f>
        <v>1</v>
      </c>
      <c r="C51">
        <f>DataV1[[#This Row],[Mean '[ms']]]-DataV0[[#This Row],[Mean '[ms']]]</f>
        <v>105</v>
      </c>
      <c r="D51" s="2">
        <f>C51/DataV0[[#This Row],[Mean '[ms']]]*100</f>
        <v>22.925764192139738</v>
      </c>
    </row>
    <row r="52" spans="1:4" x14ac:dyDescent="0.4">
      <c r="A52" t="str">
        <f>DataV0[[#This Row],[File]]</f>
        <v>all\chalice\test2.vpr</v>
      </c>
      <c r="B52" t="b">
        <f>AND(EXACT(DataV0[[#This Row],[File]], DataV1[[#This Row],[File]]), DataV0[[#This Row],[Outputs]] = DataV1[[#This Row],[Outputs]])</f>
        <v>1</v>
      </c>
      <c r="C52">
        <f>DataV1[[#This Row],[Mean '[ms']]]-DataV0[[#This Row],[Mean '[ms']]]</f>
        <v>94</v>
      </c>
      <c r="D52" s="2">
        <f>C52/DataV0[[#This Row],[Mean '[ms']]]*100</f>
        <v>19.421487603305785</v>
      </c>
    </row>
    <row r="53" spans="1:4" x14ac:dyDescent="0.4">
      <c r="A53" t="str">
        <f>DataV0[[#This Row],[File]]</f>
        <v>all\chalice\test3.vpr</v>
      </c>
      <c r="B53" t="b">
        <f>AND(EXACT(DataV0[[#This Row],[File]], DataV1[[#This Row],[File]]), DataV0[[#This Row],[Outputs]] = DataV1[[#This Row],[Outputs]])</f>
        <v>1</v>
      </c>
      <c r="C53">
        <f>DataV1[[#This Row],[Mean '[ms']]]-DataV0[[#This Row],[Mean '[ms']]]</f>
        <v>99</v>
      </c>
      <c r="D53" s="2">
        <f>C53/DataV0[[#This Row],[Mean '[ms']]]*100</f>
        <v>22.916666666666664</v>
      </c>
    </row>
    <row r="54" spans="1:4" x14ac:dyDescent="0.4">
      <c r="A54" t="str">
        <f>DataV0[[#This Row],[File]]</f>
        <v>all\chalice\test7.vpr</v>
      </c>
      <c r="B54" t="b">
        <f>AND(EXACT(DataV0[[#This Row],[File]], DataV1[[#This Row],[File]]), DataV0[[#This Row],[Outputs]] = DataV1[[#This Row],[Outputs]])</f>
        <v>1</v>
      </c>
      <c r="C54">
        <f>DataV1[[#This Row],[Mean '[ms']]]-DataV0[[#This Row],[Mean '[ms']]]</f>
        <v>99</v>
      </c>
      <c r="D54" s="2">
        <f>C54/DataV0[[#This Row],[Mean '[ms']]]*100</f>
        <v>20.245398773006134</v>
      </c>
    </row>
    <row r="55" spans="1:4" x14ac:dyDescent="0.4">
      <c r="A55" t="str">
        <f>DataV0[[#This Row],[File]]</f>
        <v>all\chalice\test8.vpr</v>
      </c>
      <c r="B55" t="b">
        <f>AND(EXACT(DataV0[[#This Row],[File]], DataV1[[#This Row],[File]]), DataV0[[#This Row],[Outputs]] = DataV1[[#This Row],[Outputs]])</f>
        <v>1</v>
      </c>
      <c r="C55">
        <f>DataV1[[#This Row],[Mean '[ms']]]-DataV0[[#This Row],[Mean '[ms']]]</f>
        <v>99</v>
      </c>
      <c r="D55" s="2">
        <f>C55/DataV0[[#This Row],[Mean '[ms']]]*100</f>
        <v>20.454545454545457</v>
      </c>
    </row>
    <row r="56" spans="1:4" x14ac:dyDescent="0.4">
      <c r="A56" t="str">
        <f>DataV0[[#This Row],[File]]</f>
        <v>all\domains\domains.vpr</v>
      </c>
      <c r="B56" t="b">
        <f>AND(EXACT(DataV0[[#This Row],[File]], DataV1[[#This Row],[File]]), DataV0[[#This Row],[Outputs]] = DataV1[[#This Row],[Outputs]])</f>
        <v>1</v>
      </c>
      <c r="C56">
        <f>DataV1[[#This Row],[Mean '[ms']]]-DataV0[[#This Row],[Mean '[ms']]]</f>
        <v>73</v>
      </c>
      <c r="D56" s="2">
        <f>C56/DataV0[[#This Row],[Mean '[ms']]]*100</f>
        <v>10.549132947976879</v>
      </c>
    </row>
    <row r="57" spans="1:4" x14ac:dyDescent="0.4">
      <c r="A57" t="str">
        <f>DataV0[[#This Row],[File]]</f>
        <v>all\domains\domains_threshold.vpr</v>
      </c>
      <c r="B57" t="b">
        <f>AND(EXACT(DataV0[[#This Row],[File]], DataV1[[#This Row],[File]]), DataV0[[#This Row],[Outputs]] = DataV1[[#This Row],[Outputs]])</f>
        <v>1</v>
      </c>
      <c r="C57">
        <f>DataV1[[#This Row],[Mean '[ms']]]-DataV0[[#This Row],[Mean '[ms']]]</f>
        <v>99</v>
      </c>
      <c r="D57" s="2">
        <f>C57/DataV0[[#This Row],[Mean '[ms']]]*100</f>
        <v>19.411764705882355</v>
      </c>
    </row>
    <row r="58" spans="1:4" x14ac:dyDescent="0.4">
      <c r="A58" t="str">
        <f>DataV0[[#This Row],[File]]</f>
        <v>all\domains\domains_underspecified.vpr</v>
      </c>
      <c r="B58" t="b">
        <f>AND(EXACT(DataV0[[#This Row],[File]], DataV1[[#This Row],[File]]), DataV0[[#This Row],[Outputs]] = DataV1[[#This Row],[Outputs]])</f>
        <v>1</v>
      </c>
      <c r="C58">
        <f>DataV1[[#This Row],[Mean '[ms']]]-DataV0[[#This Row],[Mean '[ms']]]</f>
        <v>104</v>
      </c>
      <c r="D58" s="2">
        <f>C58/DataV0[[#This Row],[Mean '[ms']]]*100</f>
        <v>22.707423580786028</v>
      </c>
    </row>
    <row r="59" spans="1:4" x14ac:dyDescent="0.4">
      <c r="A59" t="str">
        <f>DataV0[[#This Row],[File]]</f>
        <v>all\domains\domains2.vpr</v>
      </c>
      <c r="B59" t="b">
        <f>AND(EXACT(DataV0[[#This Row],[File]], DataV1[[#This Row],[File]]), DataV0[[#This Row],[Outputs]] = DataV1[[#This Row],[Outputs]])</f>
        <v>1</v>
      </c>
      <c r="C59">
        <f>DataV1[[#This Row],[Mean '[ms']]]-DataV0[[#This Row],[Mean '[ms']]]</f>
        <v>124</v>
      </c>
      <c r="D59" s="2">
        <f>C59/DataV0[[#This Row],[Mean '[ms']]]*100</f>
        <v>5.0653594771241828</v>
      </c>
    </row>
    <row r="60" spans="1:4" x14ac:dyDescent="0.4">
      <c r="A60" t="str">
        <f>DataV0[[#This Row],[File]]</f>
        <v>all\functions\basic.vpr</v>
      </c>
      <c r="B60" t="b">
        <f>AND(EXACT(DataV0[[#This Row],[File]], DataV1[[#This Row],[File]]), DataV0[[#This Row],[Outputs]] = DataV1[[#This Row],[Outputs]])</f>
        <v>1</v>
      </c>
      <c r="C60">
        <f>DataV1[[#This Row],[Mean '[ms']]]-DataV0[[#This Row],[Mean '[ms']]]</f>
        <v>114</v>
      </c>
      <c r="D60" s="2">
        <f>C60/DataV0[[#This Row],[Mean '[ms']]]*100</f>
        <v>22.574257425742577</v>
      </c>
    </row>
    <row r="61" spans="1:4" x14ac:dyDescent="0.4">
      <c r="A61" t="str">
        <f>DataV0[[#This Row],[File]]</f>
        <v>all\functions\basic2.vpr</v>
      </c>
      <c r="B61" t="b">
        <f>AND(EXACT(DataV0[[#This Row],[File]], DataV1[[#This Row],[File]]), DataV0[[#This Row],[Outputs]] = DataV1[[#This Row],[Outputs]])</f>
        <v>1</v>
      </c>
      <c r="C61">
        <f>DataV1[[#This Row],[Mean '[ms']]]-DataV0[[#This Row],[Mean '[ms']]]</f>
        <v>99</v>
      </c>
      <c r="D61" s="2">
        <f>C61/DataV0[[#This Row],[Mean '[ms']]]*100</f>
        <v>22.916666666666664</v>
      </c>
    </row>
    <row r="62" spans="1:4" x14ac:dyDescent="0.4">
      <c r="A62" t="str">
        <f>DataV0[[#This Row],[File]]</f>
        <v>all\functions\framing_abstract_functions.vpr</v>
      </c>
      <c r="B62" t="b">
        <f>AND(EXACT(DataV0[[#This Row],[File]], DataV1[[#This Row],[File]]), DataV0[[#This Row],[Outputs]] = DataV1[[#This Row],[Outputs]])</f>
        <v>1</v>
      </c>
      <c r="C62">
        <f>DataV1[[#This Row],[Mean '[ms']]]-DataV0[[#This Row],[Mean '[ms']]]</f>
        <v>94</v>
      </c>
      <c r="D62" s="2">
        <f>C62/DataV0[[#This Row],[Mean '[ms']]]*100</f>
        <v>20.982142857142858</v>
      </c>
    </row>
    <row r="63" spans="1:4" x14ac:dyDescent="0.4">
      <c r="A63" t="str">
        <f>DataV0[[#This Row],[File]]</f>
        <v>all\functions\functions.vpr</v>
      </c>
      <c r="B63" t="b">
        <f>AND(EXACT(DataV0[[#This Row],[File]], DataV1[[#This Row],[File]]), DataV0[[#This Row],[Outputs]] = DataV1[[#This Row],[Outputs]])</f>
        <v>1</v>
      </c>
      <c r="C63">
        <f>DataV1[[#This Row],[Mean '[ms']]]-DataV0[[#This Row],[Mean '[ms']]]</f>
        <v>99</v>
      </c>
      <c r="D63" s="2">
        <f>C63/DataV0[[#This Row],[Mean '[ms']]]*100</f>
        <v>18.299445471349355</v>
      </c>
    </row>
    <row r="64" spans="1:4" x14ac:dyDescent="0.4">
      <c r="A64" t="str">
        <f>DataV0[[#This Row],[File]]</f>
        <v>all\functions\heap_dependent_triggers.vpr</v>
      </c>
      <c r="B64" t="b">
        <f>AND(EXACT(DataV0[[#This Row],[File]], DataV1[[#This Row],[File]]), DataV0[[#This Row],[Outputs]] = DataV1[[#This Row],[Outputs]])</f>
        <v>1</v>
      </c>
      <c r="C64">
        <f>DataV1[[#This Row],[Mean '[ms']]]-DataV0[[#This Row],[Mean '[ms']]]</f>
        <v>99</v>
      </c>
      <c r="D64" s="2">
        <f>C64/DataV0[[#This Row],[Mean '[ms']]]*100</f>
        <v>21.382289416846653</v>
      </c>
    </row>
    <row r="65" spans="1:4" x14ac:dyDescent="0.4">
      <c r="A65" t="str">
        <f>DataV0[[#This Row],[File]]</f>
        <v>all\functions\linkedlists.vpr</v>
      </c>
      <c r="B65" t="b">
        <f>AND(EXACT(DataV0[[#This Row],[File]], DataV1[[#This Row],[File]]), DataV0[[#This Row],[Outputs]] = DataV1[[#This Row],[Outputs]])</f>
        <v>1</v>
      </c>
      <c r="C65">
        <f>DataV1[[#This Row],[Mean '[ms']]]-DataV0[[#This Row],[Mean '[ms']]]</f>
        <v>146</v>
      </c>
      <c r="D65" s="2">
        <f>C65/DataV0[[#This Row],[Mean '[ms']]]*100</f>
        <v>13.10592459605027</v>
      </c>
    </row>
    <row r="66" spans="1:4" x14ac:dyDescent="0.4">
      <c r="A66" t="str">
        <f>DataV0[[#This Row],[File]]</f>
        <v>all\functions\nested.vpr</v>
      </c>
      <c r="B66" t="b">
        <f>AND(EXACT(DataV0[[#This Row],[File]], DataV1[[#This Row],[File]]), DataV0[[#This Row],[Outputs]] = DataV1[[#This Row],[Outputs]])</f>
        <v>1</v>
      </c>
      <c r="C66">
        <f>DataV1[[#This Row],[Mean '[ms']]]-DataV0[[#This Row],[Mean '[ms']]]</f>
        <v>94</v>
      </c>
      <c r="D66" s="2">
        <f>C66/DataV0[[#This Row],[Mean '[ms']]]*100</f>
        <v>16.87612208258528</v>
      </c>
    </row>
    <row r="67" spans="1:4" x14ac:dyDescent="0.4">
      <c r="A67" t="str">
        <f>DataV0[[#This Row],[File]]</f>
        <v>all\functions\recursion.vpr</v>
      </c>
      <c r="B67" t="b">
        <f>AND(EXACT(DataV0[[#This Row],[File]], DataV1[[#This Row],[File]]), DataV0[[#This Row],[Outputs]] = DataV1[[#This Row],[Outputs]])</f>
        <v>1</v>
      </c>
      <c r="C67">
        <f>DataV1[[#This Row],[Mean '[ms']]]-DataV0[[#This Row],[Mean '[ms']]]</f>
        <v>94</v>
      </c>
      <c r="D67" s="2">
        <f>C67/DataV0[[#This Row],[Mean '[ms']]]*100</f>
        <v>20.085470085470085</v>
      </c>
    </row>
    <row r="68" spans="1:4" x14ac:dyDescent="0.4">
      <c r="A68" t="str">
        <f>DataV0[[#This Row],[File]]</f>
        <v>all\functions\recursive_unrolling.vpr</v>
      </c>
      <c r="B68" t="b">
        <f>AND(EXACT(DataV0[[#This Row],[File]], DataV1[[#This Row],[File]]), DataV0[[#This Row],[Outputs]] = DataV1[[#This Row],[Outputs]])</f>
        <v>1</v>
      </c>
      <c r="C68">
        <f>DataV1[[#This Row],[Mean '[ms']]]-DataV0[[#This Row],[Mean '[ms']]]</f>
        <v>99</v>
      </c>
      <c r="D68" s="2">
        <f>C68/DataV0[[#This Row],[Mean '[ms']]]*100</f>
        <v>20.454545454545457</v>
      </c>
    </row>
    <row r="69" spans="1:4" x14ac:dyDescent="0.4">
      <c r="A69" t="str">
        <f>DataV0[[#This Row],[File]]</f>
        <v>all\functions\unfolding.vpr</v>
      </c>
      <c r="B69" t="b">
        <f>AND(EXACT(DataV0[[#This Row],[File]], DataV1[[#This Row],[File]]), DataV0[[#This Row],[Outputs]] = DataV1[[#This Row],[Outputs]])</f>
        <v>1</v>
      </c>
      <c r="C69">
        <f>DataV1[[#This Row],[Mean '[ms']]]-DataV0[[#This Row],[Mean '[ms']]]</f>
        <v>94</v>
      </c>
      <c r="D69" s="2">
        <f>C69/DataV0[[#This Row],[Mean '[ms']]]*100</f>
        <v>15.719063545150503</v>
      </c>
    </row>
    <row r="70" spans="1:4" x14ac:dyDescent="0.4">
      <c r="A70" t="str">
        <f>DataV0[[#This Row],[File]]</f>
        <v>all\functions\unfolding_nonnull.vpr</v>
      </c>
      <c r="B70" t="b">
        <f>AND(EXACT(DataV0[[#This Row],[File]], DataV1[[#This Row],[File]]), DataV0[[#This Row],[Outputs]] = DataV1[[#This Row],[Outputs]])</f>
        <v>1</v>
      </c>
      <c r="C70">
        <f>DataV1[[#This Row],[Mean '[ms']]]-DataV0[[#This Row],[Mean '[ms']]]</f>
        <v>93</v>
      </c>
      <c r="D70" s="2">
        <f>C70/DataV0[[#This Row],[Mean '[ms']]]*100</f>
        <v>20.52980132450331</v>
      </c>
    </row>
    <row r="71" spans="1:4" x14ac:dyDescent="0.4">
      <c r="A71" t="str">
        <f>DataV0[[#This Row],[File]]</f>
        <v>all\heap-dependent_triggers\HeapTriggersForperm.vpr</v>
      </c>
      <c r="B71" t="b">
        <f>AND(EXACT(DataV0[[#This Row],[File]], DataV1[[#This Row],[File]]), DataV0[[#This Row],[Outputs]] = DataV1[[#This Row],[Outputs]])</f>
        <v>1</v>
      </c>
      <c r="C71">
        <f>DataV1[[#This Row],[Mean '[ms']]]-DataV0[[#This Row],[Mean '[ms']]]</f>
        <v>89</v>
      </c>
      <c r="D71" s="2">
        <f>C71/DataV0[[#This Row],[Mean '[ms']]]*100</f>
        <v>13.363363363363364</v>
      </c>
    </row>
    <row r="72" spans="1:4" x14ac:dyDescent="0.4">
      <c r="A72" t="str">
        <f>DataV0[[#This Row],[File]]</f>
        <v>all\heap-dependent_triggers\heapTriggersInhaleExhale.vpr</v>
      </c>
      <c r="B72" t="b">
        <f>AND(EXACT(DataV0[[#This Row],[File]], DataV1[[#This Row],[File]]), DataV0[[#This Row],[Outputs]] = DataV1[[#This Row],[Outputs]])</f>
        <v>1</v>
      </c>
      <c r="C72">
        <f>DataV1[[#This Row],[Mean '[ms']]]-DataV0[[#This Row],[Mean '[ms']]]</f>
        <v>141</v>
      </c>
      <c r="D72" s="2">
        <f>C72/DataV0[[#This Row],[Mean '[ms']]]*100</f>
        <v>19.502074688796682</v>
      </c>
    </row>
    <row r="73" spans="1:4" x14ac:dyDescent="0.4">
      <c r="A73" t="str">
        <f>DataV0[[#This Row],[File]]</f>
        <v>all\heap-dependent_triggers\heapTriggersNested.vpr</v>
      </c>
      <c r="B73" t="b">
        <f>AND(EXACT(DataV0[[#This Row],[File]], DataV1[[#This Row],[File]]), DataV0[[#This Row],[Outputs]] = DataV1[[#This Row],[Outputs]])</f>
        <v>1</v>
      </c>
      <c r="C73">
        <f>DataV1[[#This Row],[Mean '[ms']]]-DataV0[[#This Row],[Mean '[ms']]]</f>
        <v>99</v>
      </c>
      <c r="D73" s="2">
        <f>C73/DataV0[[#This Row],[Mean '[ms']]]*100</f>
        <v>15.348837209302326</v>
      </c>
    </row>
    <row r="74" spans="1:4" x14ac:dyDescent="0.4">
      <c r="A74" t="str">
        <f>DataV0[[#This Row],[File]]</f>
        <v>all\heap-dependent_triggers\testNonQuant.vpr</v>
      </c>
      <c r="B74" t="b">
        <f>AND(EXACT(DataV0[[#This Row],[File]], DataV1[[#This Row],[File]]), DataV0[[#This Row],[Outputs]] = DataV1[[#This Row],[Outputs]])</f>
        <v>1</v>
      </c>
      <c r="C74">
        <f>DataV1[[#This Row],[Mean '[ms']]]-DataV0[[#This Row],[Mean '[ms']]]</f>
        <v>157</v>
      </c>
      <c r="D74" s="2">
        <f>C74/DataV0[[#This Row],[Mean '[ms']]]*100</f>
        <v>22.687861271676301</v>
      </c>
    </row>
    <row r="75" spans="1:4" x14ac:dyDescent="0.4">
      <c r="A75" t="str">
        <f>DataV0[[#This Row],[File]]</f>
        <v>all\heap-dependent_triggers\triggerFoldPackage.vpr</v>
      </c>
      <c r="B75" t="b">
        <f>AND(EXACT(DataV0[[#This Row],[File]], DataV1[[#This Row],[File]]), DataV0[[#This Row],[Outputs]] = DataV1[[#This Row],[Outputs]])</f>
        <v>1</v>
      </c>
      <c r="C75">
        <f>DataV1[[#This Row],[Mean '[ms']]]-DataV0[[#This Row],[Mean '[ms']]]</f>
        <v>167</v>
      </c>
      <c r="D75" s="2">
        <f>C75/DataV0[[#This Row],[Mean '[ms']]]*100</f>
        <v>20.822942643391521</v>
      </c>
    </row>
    <row r="76" spans="1:4" x14ac:dyDescent="0.4">
      <c r="A76" t="str">
        <f>DataV0[[#This Row],[File]]</f>
        <v>all\heap-dependent_triggers\triggerNotInBody.vpr</v>
      </c>
      <c r="B76" t="b">
        <f>AND(EXACT(DataV0[[#This Row],[File]], DataV1[[#This Row],[File]]), DataV0[[#This Row],[Outputs]] = DataV1[[#This Row],[Outputs]])</f>
        <v>1</v>
      </c>
      <c r="C76">
        <f>DataV1[[#This Row],[Mean '[ms']]]-DataV0[[#This Row],[Mean '[ms']]]</f>
        <v>167</v>
      </c>
      <c r="D76" s="2">
        <f>C76/DataV0[[#This Row],[Mean '[ms']]]*100</f>
        <v>24.308588064046578</v>
      </c>
    </row>
    <row r="77" spans="1:4" x14ac:dyDescent="0.4">
      <c r="A77" t="str">
        <f>DataV0[[#This Row],[File]]</f>
        <v>all\heap-dependent_triggers\triggerPred.vpr</v>
      </c>
      <c r="B77" t="b">
        <f>AND(EXACT(DataV0[[#This Row],[File]], DataV1[[#This Row],[File]]), DataV0[[#This Row],[Outputs]] = DataV1[[#This Row],[Outputs]])</f>
        <v>1</v>
      </c>
      <c r="C77">
        <f>DataV1[[#This Row],[Mean '[ms']]]-DataV0[[#This Row],[Mean '[ms']]]</f>
        <v>99</v>
      </c>
      <c r="D77" s="2">
        <f>C77/DataV0[[#This Row],[Mean '[ms']]]*100</f>
        <v>15.590551181102363</v>
      </c>
    </row>
    <row r="78" spans="1:4" x14ac:dyDescent="0.4">
      <c r="A78" t="str">
        <f>DataV0[[#This Row],[File]]</f>
        <v>all\heap-dependent_triggers\triggerWand.vpr</v>
      </c>
      <c r="B78" t="b">
        <f>AND(EXACT(DataV0[[#This Row],[File]], DataV1[[#This Row],[File]]), DataV0[[#This Row],[Outputs]] = DataV1[[#This Row],[Outputs]])</f>
        <v>1</v>
      </c>
      <c r="C78">
        <f>DataV1[[#This Row],[Mean '[ms']]]-DataV0[[#This Row],[Mean '[ms']]]</f>
        <v>94</v>
      </c>
      <c r="D78" s="2">
        <f>C78/DataV0[[#This Row],[Mean '[ms']]]*100</f>
        <v>14.008941877794337</v>
      </c>
    </row>
    <row r="79" spans="1:4" x14ac:dyDescent="0.4">
      <c r="A79" t="str">
        <f>DataV0[[#This Row],[File]]</f>
        <v>all\import\demo\account.vpr</v>
      </c>
      <c r="B79" t="b">
        <f>AND(EXACT(DataV0[[#This Row],[File]], DataV1[[#This Row],[File]]), DataV0[[#This Row],[Outputs]] = DataV1[[#This Row],[Outputs]])</f>
        <v>1</v>
      </c>
      <c r="C79">
        <f>DataV1[[#This Row],[Mean '[ms']]]-DataV0[[#This Row],[Mean '[ms']]]</f>
        <v>114</v>
      </c>
      <c r="D79" s="2">
        <f>C79/DataV0[[#This Row],[Mean '[ms']]]*100</f>
        <v>26.697892271662766</v>
      </c>
    </row>
    <row r="80" spans="1:4" x14ac:dyDescent="0.4">
      <c r="A80" t="str">
        <f>DataV0[[#This Row],[File]]</f>
        <v>all\import\demo\demo.vpr</v>
      </c>
      <c r="B80" t="b">
        <f>AND(EXACT(DataV0[[#This Row],[File]], DataV1[[#This Row],[File]]), DataV0[[#This Row],[Outputs]] = DataV1[[#This Row],[Outputs]])</f>
        <v>1</v>
      </c>
      <c r="C80">
        <f>DataV1[[#This Row],[Mean '[ms']]]-DataV0[[#This Row],[Mean '[ms']]]</f>
        <v>99</v>
      </c>
      <c r="D80" s="2">
        <f>C80/DataV0[[#This Row],[Mean '[ms']]]*100</f>
        <v>22.654462242562929</v>
      </c>
    </row>
    <row r="81" spans="1:4" x14ac:dyDescent="0.4">
      <c r="A81" t="str">
        <f>DataV0[[#This Row],[File]]</f>
        <v>all\import\demo\list.vpr</v>
      </c>
      <c r="B81" t="b">
        <f>AND(EXACT(DataV0[[#This Row],[File]], DataV1[[#This Row],[File]]), DataV0[[#This Row],[Outputs]] = DataV1[[#This Row],[Outputs]])</f>
        <v>1</v>
      </c>
      <c r="C81">
        <f>DataV1[[#This Row],[Mean '[ms']]]-DataV0[[#This Row],[Mean '[ms']]]</f>
        <v>98</v>
      </c>
      <c r="D81" s="2">
        <f>C81/DataV0[[#This Row],[Mean '[ms']]]*100</f>
        <v>23.501199040767386</v>
      </c>
    </row>
    <row r="82" spans="1:4" x14ac:dyDescent="0.4">
      <c r="A82" t="str">
        <f>DataV0[[#This Row],[File]]</f>
        <v>all\import\init_past\liba.vpr</v>
      </c>
      <c r="B82" t="b">
        <f>AND(EXACT(DataV0[[#This Row],[File]], DataV1[[#This Row],[File]]), DataV0[[#This Row],[Outputs]] = DataV1[[#This Row],[Outputs]])</f>
        <v>1</v>
      </c>
      <c r="C82">
        <f>DataV1[[#This Row],[Mean '[ms']]]-DataV0[[#This Row],[Mean '[ms']]]</f>
        <v>109</v>
      </c>
      <c r="D82" s="2">
        <f>C82/DataV0[[#This Row],[Mean '[ms']]]*100</f>
        <v>25.829383886255926</v>
      </c>
    </row>
    <row r="83" spans="1:4" x14ac:dyDescent="0.4">
      <c r="A83" t="str">
        <f>DataV0[[#This Row],[File]]</f>
        <v>all\import\init_past\libb.vpr</v>
      </c>
      <c r="B83" t="b">
        <f>AND(EXACT(DataV0[[#This Row],[File]], DataV1[[#This Row],[File]]), DataV0[[#This Row],[Outputs]] = DataV1[[#This Row],[Outputs]])</f>
        <v>1</v>
      </c>
      <c r="C83">
        <f>DataV1[[#This Row],[Mean '[ms']]]-DataV0[[#This Row],[Mean '[ms']]]</f>
        <v>109</v>
      </c>
      <c r="D83" s="2">
        <f>C83/DataV0[[#This Row],[Mean '[ms']]]*100</f>
        <v>25.526932084309134</v>
      </c>
    </row>
    <row r="84" spans="1:4" x14ac:dyDescent="0.4">
      <c r="A84" t="str">
        <f>DataV0[[#This Row],[File]]</f>
        <v>all\import\init_past\main.vpr</v>
      </c>
      <c r="B84" t="b">
        <f>AND(EXACT(DataV0[[#This Row],[File]], DataV1[[#This Row],[File]]), DataV0[[#This Row],[Outputs]] = DataV1[[#This Row],[Outputs]])</f>
        <v>1</v>
      </c>
      <c r="C84">
        <f>DataV1[[#This Row],[Mean '[ms']]]-DataV0[[#This Row],[Mean '[ms']]]</f>
        <v>89</v>
      </c>
      <c r="D84" s="2">
        <f>C84/DataV0[[#This Row],[Mean '[ms']]]*100</f>
        <v>20.366132723112131</v>
      </c>
    </row>
    <row r="85" spans="1:4" x14ac:dyDescent="0.4">
      <c r="A85" t="str">
        <f>DataV0[[#This Row],[File]]</f>
        <v>all\import\issue203\main.vpr</v>
      </c>
      <c r="B85" t="b">
        <f>AND(EXACT(DataV0[[#This Row],[File]], DataV1[[#This Row],[File]]), DataV0[[#This Row],[Outputs]] = DataV1[[#This Row],[Outputs]])</f>
        <v>1</v>
      </c>
      <c r="C85">
        <f>DataV1[[#This Row],[Mean '[ms']]]-DataV0[[#This Row],[Mean '[ms']]]</f>
        <v>94</v>
      </c>
      <c r="D85" s="2">
        <f>C85/DataV0[[#This Row],[Mean '[ms']]]*100</f>
        <v>22.596153846153847</v>
      </c>
    </row>
    <row r="86" spans="1:4" x14ac:dyDescent="0.4">
      <c r="A86" t="str">
        <f>DataV0[[#This Row],[File]]</f>
        <v>all\import\issue203\sub\libA.vpr</v>
      </c>
      <c r="B86" t="b">
        <f>AND(EXACT(DataV0[[#This Row],[File]], DataV1[[#This Row],[File]]), DataV0[[#This Row],[Outputs]] = DataV1[[#This Row],[Outputs]])</f>
        <v>1</v>
      </c>
      <c r="C86">
        <f>DataV1[[#This Row],[Mean '[ms']]]-DataV0[[#This Row],[Mean '[ms']]]</f>
        <v>93</v>
      </c>
      <c r="D86" s="2">
        <f>C86/DataV0[[#This Row],[Mean '[ms']]]*100</f>
        <v>22.037914691943129</v>
      </c>
    </row>
    <row r="87" spans="1:4" x14ac:dyDescent="0.4">
      <c r="A87" t="str">
        <f>DataV0[[#This Row],[File]]</f>
        <v>all\import\issue203\sub\libB.vpr</v>
      </c>
      <c r="B87" t="b">
        <f>AND(EXACT(DataV0[[#This Row],[File]], DataV1[[#This Row],[File]]), DataV0[[#This Row],[Outputs]] = DataV1[[#This Row],[Outputs]])</f>
        <v>1</v>
      </c>
      <c r="C87">
        <f>DataV1[[#This Row],[Mean '[ms']]]-DataV0[[#This Row],[Mean '[ms']]]</f>
        <v>105</v>
      </c>
      <c r="D87" s="2">
        <f>C87/DataV0[[#This Row],[Mean '[ms']]]*100</f>
        <v>25.547445255474454</v>
      </c>
    </row>
    <row r="88" spans="1:4" x14ac:dyDescent="0.4">
      <c r="A88" t="str">
        <f>DataV0[[#This Row],[File]]</f>
        <v>all\import\loop\main.vpr</v>
      </c>
      <c r="B88" t="b">
        <f>AND(EXACT(DataV0[[#This Row],[File]], DataV1[[#This Row],[File]]), DataV0[[#This Row],[Outputs]] = DataV1[[#This Row],[Outputs]])</f>
        <v>1</v>
      </c>
      <c r="C88">
        <f>DataV1[[#This Row],[Mean '[ms']]]-DataV0[[#This Row],[Mean '[ms']]]</f>
        <v>104</v>
      </c>
      <c r="D88" s="2">
        <f>C88/DataV0[[#This Row],[Mean '[ms']]]*100</f>
        <v>23.798627002288331</v>
      </c>
    </row>
    <row r="89" spans="1:4" x14ac:dyDescent="0.4">
      <c r="A89" t="str">
        <f>DataV0[[#This Row],[File]]</f>
        <v>all\import\standard_import\basic.vpr</v>
      </c>
      <c r="B89" t="b">
        <f>AND(EXACT(DataV0[[#This Row],[File]], DataV1[[#This Row],[File]]), DataV0[[#This Row],[Outputs]] = DataV1[[#This Row],[Outputs]])</f>
        <v>1</v>
      </c>
      <c r="C89">
        <f>DataV1[[#This Row],[Mean '[ms']]]-DataV0[[#This Row],[Mean '[ms']]]</f>
        <v>100</v>
      </c>
      <c r="D89" s="2">
        <f>C89/DataV0[[#This Row],[Mean '[ms']]]*100</f>
        <v>23.75296912114014</v>
      </c>
    </row>
    <row r="90" spans="1:4" x14ac:dyDescent="0.4">
      <c r="A90" t="str">
        <f>DataV0[[#This Row],[File]]</f>
        <v>all\import\standard_import\failing.vpr</v>
      </c>
      <c r="B90" t="b">
        <f>AND(EXACT(DataV0[[#This Row],[File]], DataV1[[#This Row],[File]]), DataV0[[#This Row],[Outputs]] = DataV1[[#This Row],[Outputs]])</f>
        <v>1</v>
      </c>
      <c r="C90">
        <f>DataV1[[#This Row],[Mean '[ms']]]-DataV0[[#This Row],[Mean '[ms']]]</f>
        <v>0</v>
      </c>
      <c r="D90" s="2" t="e">
        <f>C90/DataV0[[#This Row],[Mean '[ms']]]*100</f>
        <v>#DIV/0!</v>
      </c>
    </row>
    <row r="91" spans="1:4" x14ac:dyDescent="0.4">
      <c r="A91" t="str">
        <f>DataV0[[#This Row],[File]]</f>
        <v>all\import\standard_import\local_and_standard.vpr</v>
      </c>
      <c r="B91" t="b">
        <f>AND(EXACT(DataV0[[#This Row],[File]], DataV1[[#This Row],[File]]), DataV0[[#This Row],[Outputs]] = DataV1[[#This Row],[Outputs]])</f>
        <v>1</v>
      </c>
      <c r="C91">
        <f>DataV1[[#This Row],[Mean '[ms']]]-DataV0[[#This Row],[Mean '[ms']]]</f>
        <v>99</v>
      </c>
      <c r="D91" s="2">
        <f>C91/DataV0[[#This Row],[Mean '[ms']]]*100</f>
        <v>23.741007194244602</v>
      </c>
    </row>
    <row r="92" spans="1:4" x14ac:dyDescent="0.4">
      <c r="A92" t="str">
        <f>DataV0[[#This Row],[File]]</f>
        <v>all\import\standard_import\local_then_standard.vpr</v>
      </c>
      <c r="B92" t="b">
        <f>AND(EXACT(DataV0[[#This Row],[File]], DataV1[[#This Row],[File]]), DataV0[[#This Row],[Outputs]] = DataV1[[#This Row],[Outputs]])</f>
        <v>1</v>
      </c>
      <c r="C92">
        <f>DataV1[[#This Row],[Mean '[ms']]]-DataV0[[#This Row],[Mean '[ms']]]</f>
        <v>105</v>
      </c>
      <c r="D92" s="2">
        <f>C92/DataV0[[#This Row],[Mean '[ms']]]*100</f>
        <v>24.940617577197148</v>
      </c>
    </row>
    <row r="93" spans="1:4" x14ac:dyDescent="0.4">
      <c r="A93" t="str">
        <f>DataV0[[#This Row],[File]]</f>
        <v>all\import\standard_import\loop_both.vpr</v>
      </c>
      <c r="B93" t="b">
        <f>AND(EXACT(DataV0[[#This Row],[File]], DataV1[[#This Row],[File]]), DataV0[[#This Row],[Outputs]] = DataV1[[#This Row],[Outputs]])</f>
        <v>1</v>
      </c>
      <c r="C93">
        <f>DataV1[[#This Row],[Mean '[ms']]]-DataV0[[#This Row],[Mean '[ms']]]</f>
        <v>104</v>
      </c>
      <c r="D93" s="2">
        <f>C93/DataV0[[#This Row],[Mean '[ms']]]*100</f>
        <v>24.644549763033176</v>
      </c>
    </row>
    <row r="94" spans="1:4" x14ac:dyDescent="0.4">
      <c r="A94" t="str">
        <f>DataV0[[#This Row],[File]]</f>
        <v>all\import\standard_import\loop_local.vpr</v>
      </c>
      <c r="B94" t="b">
        <f>AND(EXACT(DataV0[[#This Row],[File]], DataV1[[#This Row],[File]]), DataV0[[#This Row],[Outputs]] = DataV1[[#This Row],[Outputs]])</f>
        <v>1</v>
      </c>
      <c r="C94">
        <f>DataV1[[#This Row],[Mean '[ms']]]-DataV0[[#This Row],[Mean '[ms']]]</f>
        <v>94</v>
      </c>
      <c r="D94" s="2">
        <f>C94/DataV0[[#This Row],[Mean '[ms']]]*100</f>
        <v>21.75925925925926</v>
      </c>
    </row>
    <row r="95" spans="1:4" x14ac:dyDescent="0.4">
      <c r="A95" t="str">
        <f>DataV0[[#This Row],[File]]</f>
        <v>all\import\standard_import\loop_standard.vpr</v>
      </c>
      <c r="B95" t="b">
        <f>AND(EXACT(DataV0[[#This Row],[File]], DataV1[[#This Row],[File]]), DataV0[[#This Row],[Outputs]] = DataV1[[#This Row],[Outputs]])</f>
        <v>1</v>
      </c>
      <c r="C95">
        <f>DataV1[[#This Row],[Mean '[ms']]]-DataV0[[#This Row],[Mean '[ms']]]</f>
        <v>99</v>
      </c>
      <c r="D95" s="2">
        <f>C95/DataV0[[#This Row],[Mean '[ms']]]*100</f>
        <v>23.185011709601874</v>
      </c>
    </row>
    <row r="96" spans="1:4" x14ac:dyDescent="0.4">
      <c r="A96" t="str">
        <f>DataV0[[#This Row],[File]]</f>
        <v>all\inhale_exhale\basic.vpr</v>
      </c>
      <c r="B96" t="b">
        <f>AND(EXACT(DataV0[[#This Row],[File]], DataV1[[#This Row],[File]]), DataV0[[#This Row],[Outputs]] = DataV1[[#This Row],[Outputs]])</f>
        <v>1</v>
      </c>
      <c r="C96">
        <f>DataV1[[#This Row],[Mean '[ms']]]-DataV0[[#This Row],[Mean '[ms']]]</f>
        <v>109</v>
      </c>
      <c r="D96" s="2">
        <f>C96/DataV0[[#This Row],[Mean '[ms']]]*100</f>
        <v>25.829383886255926</v>
      </c>
    </row>
    <row r="97" spans="1:4" x14ac:dyDescent="0.4">
      <c r="A97" t="str">
        <f>DataV0[[#This Row],[File]]</f>
        <v>all\inhale_exhale\disjunction.vpr</v>
      </c>
      <c r="B97" t="b">
        <f>AND(EXACT(DataV0[[#This Row],[File]], DataV1[[#This Row],[File]]), DataV0[[#This Row],[Outputs]] = DataV1[[#This Row],[Outputs]])</f>
        <v>1</v>
      </c>
      <c r="C97">
        <f>DataV1[[#This Row],[Mean '[ms']]]-DataV0[[#This Row],[Mean '[ms']]]</f>
        <v>99</v>
      </c>
      <c r="D97" s="2">
        <f>C97/DataV0[[#This Row],[Mean '[ms']]]*100</f>
        <v>24.384236453201972</v>
      </c>
    </row>
    <row r="98" spans="1:4" x14ac:dyDescent="0.4">
      <c r="A98" t="str">
        <f>DataV0[[#This Row],[File]]</f>
        <v>all\inhale_exhale\loops.vpr</v>
      </c>
      <c r="B98" t="b">
        <f>AND(EXACT(DataV0[[#This Row],[File]], DataV1[[#This Row],[File]]), DataV0[[#This Row],[Outputs]] = DataV1[[#This Row],[Outputs]])</f>
        <v>1</v>
      </c>
      <c r="C98">
        <f>DataV1[[#This Row],[Mean '[ms']]]-DataV0[[#This Row],[Mean '[ms']]]</f>
        <v>110</v>
      </c>
      <c r="D98" s="2">
        <f>C98/DataV0[[#This Row],[Mean '[ms']]]*100</f>
        <v>25.171624713958813</v>
      </c>
    </row>
    <row r="99" spans="1:4" x14ac:dyDescent="0.4">
      <c r="A99" t="str">
        <f>DataV0[[#This Row],[File]]</f>
        <v>all\inhale_exhale\permissions.vpr</v>
      </c>
      <c r="B99" t="b">
        <f>AND(EXACT(DataV0[[#This Row],[File]], DataV1[[#This Row],[File]]), DataV0[[#This Row],[Outputs]] = DataV1[[#This Row],[Outputs]])</f>
        <v>1</v>
      </c>
      <c r="C99">
        <f>DataV1[[#This Row],[Mean '[ms']]]-DataV0[[#This Row],[Mean '[ms']]]</f>
        <v>94</v>
      </c>
      <c r="D99" s="2">
        <f>C99/DataV0[[#This Row],[Mean '[ms']]]*100</f>
        <v>20.52401746724891</v>
      </c>
    </row>
    <row r="100" spans="1:4" x14ac:dyDescent="0.4">
      <c r="A100" t="str">
        <f>DataV0[[#This Row],[File]]</f>
        <v>all\inhale_exhale\pure_expressions.vpr</v>
      </c>
      <c r="B100" t="b">
        <f>AND(EXACT(DataV0[[#This Row],[File]], DataV1[[#This Row],[File]]), DataV0[[#This Row],[Outputs]] = DataV1[[#This Row],[Outputs]])</f>
        <v>1</v>
      </c>
      <c r="C100">
        <f>DataV1[[#This Row],[Mean '[ms']]]-DataV0[[#This Row],[Mean '[ms']]]</f>
        <v>98</v>
      </c>
      <c r="D100" s="2">
        <f>C100/DataV0[[#This Row],[Mean '[ms']]]*100</f>
        <v>21.875</v>
      </c>
    </row>
    <row r="101" spans="1:4" x14ac:dyDescent="0.4">
      <c r="A101" t="str">
        <f>DataV0[[#This Row],[File]]</f>
        <v>all\inhale_exhale\wellformedness.vpr</v>
      </c>
      <c r="B101" t="b">
        <f>AND(EXACT(DataV0[[#This Row],[File]], DataV1[[#This Row],[File]]), DataV0[[#This Row],[Outputs]] = DataV1[[#This Row],[Outputs]])</f>
        <v>1</v>
      </c>
      <c r="C101">
        <f>DataV1[[#This Row],[Mean '[ms']]]-DataV0[[#This Row],[Mean '[ms']]]</f>
        <v>74</v>
      </c>
      <c r="D101" s="2">
        <f>C101/DataV0[[#This Row],[Mean '[ms']]]*100</f>
        <v>15.644820295983086</v>
      </c>
    </row>
    <row r="102" spans="1:4" x14ac:dyDescent="0.4">
      <c r="A102" t="str">
        <f>DataV0[[#This Row],[File]]</f>
        <v>all\invariants\loops1.vpr</v>
      </c>
      <c r="B102" t="b">
        <f>AND(EXACT(DataV0[[#This Row],[File]], DataV1[[#This Row],[File]]), DataV0[[#This Row],[Outputs]] = DataV1[[#This Row],[Outputs]])</f>
        <v>1</v>
      </c>
      <c r="C102">
        <f>DataV1[[#This Row],[Mean '[ms']]]-DataV0[[#This Row],[Mean '[ms']]]</f>
        <v>109</v>
      </c>
      <c r="D102" s="2">
        <f>C102/DataV0[[#This Row],[Mean '[ms']]]*100</f>
        <v>24.061810154525386</v>
      </c>
    </row>
    <row r="103" spans="1:4" x14ac:dyDescent="0.4">
      <c r="A103" t="str">
        <f>DataV0[[#This Row],[File]]</f>
        <v>all\invariants\loops2.vpr</v>
      </c>
      <c r="B103" t="b">
        <f>AND(EXACT(DataV0[[#This Row],[File]], DataV1[[#This Row],[File]]), DataV0[[#This Row],[Outputs]] = DataV1[[#This Row],[Outputs]])</f>
        <v>1</v>
      </c>
      <c r="C103">
        <f>DataV1[[#This Row],[Mean '[ms']]]-DataV0[[#This Row],[Mean '[ms']]]</f>
        <v>94</v>
      </c>
      <c r="D103" s="2">
        <f>C103/DataV0[[#This Row],[Mean '[ms']]]*100</f>
        <v>21.51029748283753</v>
      </c>
    </row>
    <row r="104" spans="1:4" x14ac:dyDescent="0.4">
      <c r="A104" t="str">
        <f>DataV0[[#This Row],[File]]</f>
        <v>all\invariants\while1.vpr</v>
      </c>
      <c r="B104" t="b">
        <f>AND(EXACT(DataV0[[#This Row],[File]], DataV1[[#This Row],[File]]), DataV0[[#This Row],[Outputs]] = DataV1[[#This Row],[Outputs]])</f>
        <v>1</v>
      </c>
      <c r="C104">
        <f>DataV1[[#This Row],[Mean '[ms']]]-DataV0[[#This Row],[Mean '[ms']]]</f>
        <v>89</v>
      </c>
      <c r="D104" s="2">
        <f>C104/DataV0[[#This Row],[Mean '[ms']]]*100</f>
        <v>19.017094017094017</v>
      </c>
    </row>
    <row r="105" spans="1:4" x14ac:dyDescent="0.4">
      <c r="A105" t="str">
        <f>DataV0[[#This Row],[File]]</f>
        <v>all\invariants\while2.vpr</v>
      </c>
      <c r="B105" t="b">
        <f>AND(EXACT(DataV0[[#This Row],[File]], DataV1[[#This Row],[File]]), DataV0[[#This Row],[Outputs]] = DataV1[[#This Row],[Outputs]])</f>
        <v>1</v>
      </c>
      <c r="C105">
        <f>DataV1[[#This Row],[Mean '[ms']]]-DataV0[[#This Row],[Mean '[ms']]]</f>
        <v>99</v>
      </c>
      <c r="D105" s="2">
        <f>C105/DataV0[[#This Row],[Mean '[ms']]]*100</f>
        <v>22.654462242562929</v>
      </c>
    </row>
    <row r="106" spans="1:4" x14ac:dyDescent="0.4">
      <c r="A106" t="str">
        <f>DataV0[[#This Row],[File]]</f>
        <v>all\invariants\while3.vpr</v>
      </c>
      <c r="B106" t="b">
        <f>AND(EXACT(DataV0[[#This Row],[File]], DataV1[[#This Row],[File]]), DataV0[[#This Row],[Outputs]] = DataV1[[#This Row],[Outputs]])</f>
        <v>1</v>
      </c>
      <c r="C106">
        <f>DataV1[[#This Row],[Mean '[ms']]]-DataV0[[#This Row],[Mean '[ms']]]</f>
        <v>109</v>
      </c>
      <c r="D106" s="2">
        <f>C106/DataV0[[#This Row],[Mean '[ms']]]*100</f>
        <v>25.829383886255926</v>
      </c>
    </row>
    <row r="107" spans="1:4" x14ac:dyDescent="0.4">
      <c r="A107" t="str">
        <f>DataV0[[#This Row],[File]]</f>
        <v>all\issues\carbon\0002.vpr</v>
      </c>
      <c r="B107" t="b">
        <f>AND(EXACT(DataV0[[#This Row],[File]], DataV1[[#This Row],[File]]), DataV0[[#This Row],[Outputs]] = DataV1[[#This Row],[Outputs]])</f>
        <v>1</v>
      </c>
      <c r="C107">
        <f>DataV1[[#This Row],[Mean '[ms']]]-DataV0[[#This Row],[Mean '[ms']]]</f>
        <v>161</v>
      </c>
      <c r="D107" s="2">
        <f>C107/DataV0[[#This Row],[Mean '[ms']]]*100</f>
        <v>32.525252525252526</v>
      </c>
    </row>
    <row r="108" spans="1:4" x14ac:dyDescent="0.4">
      <c r="A108" t="str">
        <f>DataV0[[#This Row],[File]]</f>
        <v>all\issues\carbon\0004.vpr</v>
      </c>
      <c r="B108" t="b">
        <f>AND(EXACT(DataV0[[#This Row],[File]], DataV1[[#This Row],[File]]), DataV0[[#This Row],[Outputs]] = DataV1[[#This Row],[Outputs]])</f>
        <v>1</v>
      </c>
      <c r="C108">
        <f>DataV1[[#This Row],[Mean '[ms']]]-DataV0[[#This Row],[Mean '[ms']]]</f>
        <v>103</v>
      </c>
      <c r="D108" s="2">
        <f>C108/DataV0[[#This Row],[Mean '[ms']]]*100</f>
        <v>25</v>
      </c>
    </row>
    <row r="109" spans="1:4" x14ac:dyDescent="0.4">
      <c r="A109" t="str">
        <f>DataV0[[#This Row],[File]]</f>
        <v>all\issues\carbon\0005.vpr</v>
      </c>
      <c r="B109" t="b">
        <f>AND(EXACT(DataV0[[#This Row],[File]], DataV1[[#This Row],[File]]), DataV0[[#This Row],[Outputs]] = DataV1[[#This Row],[Outputs]])</f>
        <v>1</v>
      </c>
      <c r="C109">
        <f>DataV1[[#This Row],[Mean '[ms']]]-DataV0[[#This Row],[Mean '[ms']]]</f>
        <v>94</v>
      </c>
      <c r="D109" s="2">
        <f>C109/DataV0[[#This Row],[Mean '[ms']]]*100</f>
        <v>23.152709359605911</v>
      </c>
    </row>
    <row r="110" spans="1:4" x14ac:dyDescent="0.4">
      <c r="A110" t="str">
        <f>DataV0[[#This Row],[File]]</f>
        <v>all\issues\carbon\0006.vpr</v>
      </c>
      <c r="B110" t="b">
        <f>AND(EXACT(DataV0[[#This Row],[File]], DataV1[[#This Row],[File]]), DataV0[[#This Row],[Outputs]] = DataV1[[#This Row],[Outputs]])</f>
        <v>1</v>
      </c>
      <c r="C110">
        <f>DataV1[[#This Row],[Mean '[ms']]]-DataV0[[#This Row],[Mean '[ms']]]</f>
        <v>93</v>
      </c>
      <c r="D110" s="2">
        <f>C110/DataV0[[#This Row],[Mean '[ms']]]*100</f>
        <v>22.572815533980584</v>
      </c>
    </row>
    <row r="111" spans="1:4" x14ac:dyDescent="0.4">
      <c r="A111" t="str">
        <f>DataV0[[#This Row],[File]]</f>
        <v>all\issues\carbon\0008.vpr</v>
      </c>
      <c r="B111" t="b">
        <f>AND(EXACT(DataV0[[#This Row],[File]], DataV1[[#This Row],[File]]), DataV0[[#This Row],[Outputs]] = DataV1[[#This Row],[Outputs]])</f>
        <v>1</v>
      </c>
      <c r="C111">
        <f>DataV1[[#This Row],[Mean '[ms']]]-DataV0[[#This Row],[Mean '[ms']]]</f>
        <v>167</v>
      </c>
      <c r="D111" s="2">
        <f>C111/DataV0[[#This Row],[Mean '[ms']]]*100</f>
        <v>31.156716417910445</v>
      </c>
    </row>
    <row r="112" spans="1:4" x14ac:dyDescent="0.4">
      <c r="A112" t="str">
        <f>DataV0[[#This Row],[File]]</f>
        <v>all\issues\carbon\0030.vpr</v>
      </c>
      <c r="B112" t="b">
        <f>AND(EXACT(DataV0[[#This Row],[File]], DataV1[[#This Row],[File]]), DataV0[[#This Row],[Outputs]] = DataV1[[#This Row],[Outputs]])</f>
        <v>1</v>
      </c>
      <c r="C112">
        <f>DataV1[[#This Row],[Mean '[ms']]]-DataV0[[#This Row],[Mean '[ms']]]</f>
        <v>99</v>
      </c>
      <c r="D112" s="2">
        <f>C112/DataV0[[#This Row],[Mean '[ms']]]*100</f>
        <v>24.087591240875913</v>
      </c>
    </row>
    <row r="113" spans="1:4" x14ac:dyDescent="0.4">
      <c r="A113" t="str">
        <f>DataV0[[#This Row],[File]]</f>
        <v>all\issues\carbon\0042.vpr</v>
      </c>
      <c r="B113" t="b">
        <f>AND(EXACT(DataV0[[#This Row],[File]], DataV1[[#This Row],[File]]), DataV0[[#This Row],[Outputs]] = DataV1[[#This Row],[Outputs]])</f>
        <v>1</v>
      </c>
      <c r="C113">
        <f>DataV1[[#This Row],[Mean '[ms']]]-DataV0[[#This Row],[Mean '[ms']]]</f>
        <v>78</v>
      </c>
      <c r="D113" s="2">
        <f>C113/DataV0[[#This Row],[Mean '[ms']]]*100</f>
        <v>16.455696202531644</v>
      </c>
    </row>
    <row r="114" spans="1:4" x14ac:dyDescent="0.4">
      <c r="A114" t="str">
        <f>DataV0[[#This Row],[File]]</f>
        <v>all\issues\carbon\0045.vpr</v>
      </c>
      <c r="B114" t="b">
        <f>AND(EXACT(DataV0[[#This Row],[File]], DataV1[[#This Row],[File]]), DataV0[[#This Row],[Outputs]] = DataV1[[#This Row],[Outputs]])</f>
        <v>1</v>
      </c>
      <c r="C114">
        <f>DataV1[[#This Row],[Mean '[ms']]]-DataV0[[#This Row],[Mean '[ms']]]</f>
        <v>94</v>
      </c>
      <c r="D114" s="2">
        <f>C114/DataV0[[#This Row],[Mean '[ms']]]*100</f>
        <v>21.266968325791854</v>
      </c>
    </row>
    <row r="115" spans="1:4" x14ac:dyDescent="0.4">
      <c r="A115" t="str">
        <f>DataV0[[#This Row],[File]]</f>
        <v>all\issues\carbon\0049.vpr</v>
      </c>
      <c r="B115" t="b">
        <f>AND(EXACT(DataV0[[#This Row],[File]], DataV1[[#This Row],[File]]), DataV0[[#This Row],[Outputs]] = DataV1[[#This Row],[Outputs]])</f>
        <v>1</v>
      </c>
      <c r="C115">
        <f>DataV1[[#This Row],[Mean '[ms']]]-DataV0[[#This Row],[Mean '[ms']]]</f>
        <v>95</v>
      </c>
      <c r="D115" s="2">
        <f>C115/DataV0[[#This Row],[Mean '[ms']]]*100</f>
        <v>21.017699115044248</v>
      </c>
    </row>
    <row r="116" spans="1:4" x14ac:dyDescent="0.4">
      <c r="A116" t="str">
        <f>DataV0[[#This Row],[File]]</f>
        <v>all\issues\carbon\0052.vpr</v>
      </c>
      <c r="B116" t="b">
        <f>AND(EXACT(DataV0[[#This Row],[File]], DataV1[[#This Row],[File]]), DataV0[[#This Row],[Outputs]] = DataV1[[#This Row],[Outputs]])</f>
        <v>1</v>
      </c>
      <c r="C116">
        <f>DataV1[[#This Row],[Mean '[ms']]]-DataV0[[#This Row],[Mean '[ms']]]</f>
        <v>93</v>
      </c>
      <c r="D116" s="2">
        <f>C116/DataV0[[#This Row],[Mean '[ms']]]*100</f>
        <v>22.302158273381295</v>
      </c>
    </row>
    <row r="117" spans="1:4" x14ac:dyDescent="0.4">
      <c r="A117" t="str">
        <f>DataV0[[#This Row],[File]]</f>
        <v>all\issues\carbon\0053.vpr</v>
      </c>
      <c r="B117" t="b">
        <f>AND(EXACT(DataV0[[#This Row],[File]], DataV1[[#This Row],[File]]), DataV0[[#This Row],[Outputs]] = DataV1[[#This Row],[Outputs]])</f>
        <v>1</v>
      </c>
      <c r="C117">
        <f>DataV1[[#This Row],[Mean '[ms']]]-DataV0[[#This Row],[Mean '[ms']]]</f>
        <v>98</v>
      </c>
      <c r="D117" s="2">
        <f>C117/DataV0[[#This Row],[Mean '[ms']]]*100</f>
        <v>23.222748815165879</v>
      </c>
    </row>
    <row r="118" spans="1:4" x14ac:dyDescent="0.4">
      <c r="A118" t="str">
        <f>DataV0[[#This Row],[File]]</f>
        <v>all\issues\carbon\0054.vpr</v>
      </c>
      <c r="B118" t="b">
        <f>AND(EXACT(DataV0[[#This Row],[File]], DataV1[[#This Row],[File]]), DataV0[[#This Row],[Outputs]] = DataV1[[#This Row],[Outputs]])</f>
        <v>1</v>
      </c>
      <c r="C118">
        <f>DataV1[[#This Row],[Mean '[ms']]]-DataV0[[#This Row],[Mean '[ms']]]</f>
        <v>109</v>
      </c>
      <c r="D118" s="2">
        <f>C118/DataV0[[#This Row],[Mean '[ms']]]*100</f>
        <v>25.526932084309134</v>
      </c>
    </row>
    <row r="119" spans="1:4" x14ac:dyDescent="0.4">
      <c r="A119" t="str">
        <f>DataV0[[#This Row],[File]]</f>
        <v>all\issues\carbon\0055.vpr</v>
      </c>
      <c r="B119" t="b">
        <f>AND(EXACT(DataV0[[#This Row],[File]], DataV1[[#This Row],[File]]), DataV0[[#This Row],[Outputs]] = DataV1[[#This Row],[Outputs]])</f>
        <v>1</v>
      </c>
      <c r="C119">
        <f>DataV1[[#This Row],[Mean '[ms']]]-DataV0[[#This Row],[Mean '[ms']]]</f>
        <v>104</v>
      </c>
      <c r="D119" s="2">
        <f>C119/DataV0[[#This Row],[Mean '[ms']]]*100</f>
        <v>19.047619047619047</v>
      </c>
    </row>
    <row r="120" spans="1:4" x14ac:dyDescent="0.4">
      <c r="A120" t="str">
        <f>DataV0[[#This Row],[File]]</f>
        <v>all\issues\carbon\0056.vpr</v>
      </c>
      <c r="B120" t="b">
        <f>AND(EXACT(DataV0[[#This Row],[File]], DataV1[[#This Row],[File]]), DataV0[[#This Row],[Outputs]] = DataV1[[#This Row],[Outputs]])</f>
        <v>1</v>
      </c>
      <c r="C120">
        <f>DataV1[[#This Row],[Mean '[ms']]]-DataV0[[#This Row],[Mean '[ms']]]</f>
        <v>99</v>
      </c>
      <c r="D120" s="2">
        <f>C120/DataV0[[#This Row],[Mean '[ms']]]*100</f>
        <v>18.821292775665398</v>
      </c>
    </row>
    <row r="121" spans="1:4" x14ac:dyDescent="0.4">
      <c r="A121" t="str">
        <f>DataV0[[#This Row],[File]]</f>
        <v>all\issues\carbon\0059.vpr</v>
      </c>
      <c r="B121" t="b">
        <f>AND(EXACT(DataV0[[#This Row],[File]], DataV1[[#This Row],[File]]), DataV0[[#This Row],[Outputs]] = DataV1[[#This Row],[Outputs]])</f>
        <v>1</v>
      </c>
      <c r="C121">
        <f>DataV1[[#This Row],[Mean '[ms']]]-DataV0[[#This Row],[Mean '[ms']]]</f>
        <v>89</v>
      </c>
      <c r="D121" s="2">
        <f>C121/DataV0[[#This Row],[Mean '[ms']]]*100</f>
        <v>20.366132723112131</v>
      </c>
    </row>
    <row r="122" spans="1:4" x14ac:dyDescent="0.4">
      <c r="A122" t="str">
        <f>DataV0[[#This Row],[File]]</f>
        <v>all\issues\carbon\0059-1.vpr</v>
      </c>
      <c r="B122" t="b">
        <f>AND(EXACT(DataV0[[#This Row],[File]], DataV1[[#This Row],[File]]), DataV0[[#This Row],[Outputs]] = DataV1[[#This Row],[Outputs]])</f>
        <v>1</v>
      </c>
      <c r="C122">
        <f>DataV1[[#This Row],[Mean '[ms']]]-DataV0[[#This Row],[Mean '[ms']]]</f>
        <v>93</v>
      </c>
      <c r="D122" s="2">
        <f>C122/DataV0[[#This Row],[Mean '[ms']]]*100</f>
        <v>22.037914691943129</v>
      </c>
    </row>
    <row r="123" spans="1:4" x14ac:dyDescent="0.4">
      <c r="A123" t="str">
        <f>DataV0[[#This Row],[File]]</f>
        <v>all\issues\carbon\0059-2.vpr</v>
      </c>
      <c r="B123" t="b">
        <f>AND(EXACT(DataV0[[#This Row],[File]], DataV1[[#This Row],[File]]), DataV0[[#This Row],[Outputs]] = DataV1[[#This Row],[Outputs]])</f>
        <v>1</v>
      </c>
      <c r="C123">
        <f>DataV1[[#This Row],[Mean '[ms']]]-DataV0[[#This Row],[Mean '[ms']]]</f>
        <v>88</v>
      </c>
      <c r="D123" s="2">
        <f>C123/DataV0[[#This Row],[Mean '[ms']]]*100</f>
        <v>20.37037037037037</v>
      </c>
    </row>
    <row r="124" spans="1:4" x14ac:dyDescent="0.4">
      <c r="A124" t="str">
        <f>DataV0[[#This Row],[File]]</f>
        <v>all\issues\carbon\0059-3.vpr</v>
      </c>
      <c r="B124" t="b">
        <f>AND(EXACT(DataV0[[#This Row],[File]], DataV1[[#This Row],[File]]), DataV0[[#This Row],[Outputs]] = DataV1[[#This Row],[Outputs]])</f>
        <v>1</v>
      </c>
      <c r="C124">
        <f>DataV1[[#This Row],[Mean '[ms']]]-DataV0[[#This Row],[Mean '[ms']]]</f>
        <v>94</v>
      </c>
      <c r="D124" s="2">
        <f>C124/DataV0[[#This Row],[Mean '[ms']]]*100</f>
        <v>22.327790973871732</v>
      </c>
    </row>
    <row r="125" spans="1:4" x14ac:dyDescent="0.4">
      <c r="A125" t="str">
        <f>DataV0[[#This Row],[File]]</f>
        <v>all\issues\carbon\0060.vpr</v>
      </c>
      <c r="B125" t="b">
        <f>AND(EXACT(DataV0[[#This Row],[File]], DataV1[[#This Row],[File]]), DataV0[[#This Row],[Outputs]] = DataV1[[#This Row],[Outputs]])</f>
        <v>1</v>
      </c>
      <c r="C125">
        <f>DataV1[[#This Row],[Mean '[ms']]]-DataV0[[#This Row],[Mean '[ms']]]</f>
        <v>99</v>
      </c>
      <c r="D125" s="2">
        <f>C125/DataV0[[#This Row],[Mean '[ms']]]*100</f>
        <v>22.654462242562929</v>
      </c>
    </row>
    <row r="126" spans="1:4" x14ac:dyDescent="0.4">
      <c r="A126" t="str">
        <f>DataV0[[#This Row],[File]]</f>
        <v>all\issues\carbon\0061.vpr</v>
      </c>
      <c r="B126" t="b">
        <f>AND(EXACT(DataV0[[#This Row],[File]], DataV1[[#This Row],[File]]), DataV0[[#This Row],[Outputs]] = DataV1[[#This Row],[Outputs]])</f>
        <v>1</v>
      </c>
      <c r="C126">
        <f>DataV1[[#This Row],[Mean '[ms']]]-DataV0[[#This Row],[Mean '[ms']]]</f>
        <v>93</v>
      </c>
      <c r="D126" s="2">
        <f>C126/DataV0[[#This Row],[Mean '[ms']]]*100</f>
        <v>21.527777777777779</v>
      </c>
    </row>
    <row r="127" spans="1:4" x14ac:dyDescent="0.4">
      <c r="A127" t="str">
        <f>DataV0[[#This Row],[File]]</f>
        <v>all\issues\carbon\0063.vpr</v>
      </c>
      <c r="B127" t="b">
        <f>AND(EXACT(DataV0[[#This Row],[File]], DataV1[[#This Row],[File]]), DataV0[[#This Row],[Outputs]] = DataV1[[#This Row],[Outputs]])</f>
        <v>1</v>
      </c>
      <c r="C127">
        <f>DataV1[[#This Row],[Mean '[ms']]]-DataV0[[#This Row],[Mean '[ms']]]</f>
        <v>99</v>
      </c>
      <c r="D127" s="2">
        <f>C127/DataV0[[#This Row],[Mean '[ms']]]*100</f>
        <v>22.916666666666664</v>
      </c>
    </row>
    <row r="128" spans="1:4" x14ac:dyDescent="0.4">
      <c r="A128" t="str">
        <f>DataV0[[#This Row],[File]]</f>
        <v>all\issues\carbon\0063-1.vpr</v>
      </c>
      <c r="B128" t="b">
        <f>AND(EXACT(DataV0[[#This Row],[File]], DataV1[[#This Row],[File]]), DataV0[[#This Row],[Outputs]] = DataV1[[#This Row],[Outputs]])</f>
        <v>1</v>
      </c>
      <c r="C128">
        <f>DataV1[[#This Row],[Mean '[ms']]]-DataV0[[#This Row],[Mean '[ms']]]</f>
        <v>105</v>
      </c>
      <c r="D128" s="2">
        <f>C128/DataV0[[#This Row],[Mean '[ms']]]*100</f>
        <v>23.755656108597282</v>
      </c>
    </row>
    <row r="129" spans="1:4" x14ac:dyDescent="0.4">
      <c r="A129" t="str">
        <f>DataV0[[#This Row],[File]]</f>
        <v>all\issues\carbon\0064.vpr</v>
      </c>
      <c r="B129" t="b">
        <f>AND(EXACT(DataV0[[#This Row],[File]], DataV1[[#This Row],[File]]), DataV0[[#This Row],[Outputs]] = DataV1[[#This Row],[Outputs]])</f>
        <v>1</v>
      </c>
      <c r="C129">
        <f>DataV1[[#This Row],[Mean '[ms']]]-DataV0[[#This Row],[Mean '[ms']]]</f>
        <v>105</v>
      </c>
      <c r="D129" s="2">
        <f>C129/DataV0[[#This Row],[Mean '[ms']]]*100</f>
        <v>24.027459954233411</v>
      </c>
    </row>
    <row r="130" spans="1:4" x14ac:dyDescent="0.4">
      <c r="A130" t="str">
        <f>DataV0[[#This Row],[File]]</f>
        <v>all\issues\carbon\0065.vpr</v>
      </c>
      <c r="B130" t="b">
        <f>AND(EXACT(DataV0[[#This Row],[File]], DataV1[[#This Row],[File]]), DataV0[[#This Row],[Outputs]] = DataV1[[#This Row],[Outputs]])</f>
        <v>1</v>
      </c>
      <c r="C130">
        <f>DataV1[[#This Row],[Mean '[ms']]]-DataV0[[#This Row],[Mean '[ms']]]</f>
        <v>99</v>
      </c>
      <c r="D130" s="2">
        <f>C130/DataV0[[#This Row],[Mean '[ms']]]*100</f>
        <v>24.087591240875913</v>
      </c>
    </row>
    <row r="131" spans="1:4" x14ac:dyDescent="0.4">
      <c r="A131" t="str">
        <f>DataV0[[#This Row],[File]]</f>
        <v>all\issues\carbon\0066.vpr</v>
      </c>
      <c r="B131" t="b">
        <f>AND(EXACT(DataV0[[#This Row],[File]], DataV1[[#This Row],[File]]), DataV0[[#This Row],[Outputs]] = DataV1[[#This Row],[Outputs]])</f>
        <v>1</v>
      </c>
      <c r="C131">
        <f>DataV1[[#This Row],[Mean '[ms']]]-DataV0[[#This Row],[Mean '[ms']]]</f>
        <v>98</v>
      </c>
      <c r="D131" s="2">
        <f>C131/DataV0[[#This Row],[Mean '[ms']]]*100</f>
        <v>22.37442922374429</v>
      </c>
    </row>
    <row r="132" spans="1:4" x14ac:dyDescent="0.4">
      <c r="A132" t="str">
        <f>DataV0[[#This Row],[File]]</f>
        <v>all\issues\carbon\0067.vpr</v>
      </c>
      <c r="B132" t="b">
        <f>AND(EXACT(DataV0[[#This Row],[File]], DataV1[[#This Row],[File]]), DataV0[[#This Row],[Outputs]] = DataV1[[#This Row],[Outputs]])</f>
        <v>1</v>
      </c>
      <c r="C132">
        <f>DataV1[[#This Row],[Mean '[ms']]]-DataV0[[#This Row],[Mean '[ms']]]</f>
        <v>104</v>
      </c>
      <c r="D132" s="2">
        <f>C132/DataV0[[#This Row],[Mean '[ms']]]*100</f>
        <v>25.304136253041364</v>
      </c>
    </row>
    <row r="133" spans="1:4" x14ac:dyDescent="0.4">
      <c r="A133" t="str">
        <f>DataV0[[#This Row],[File]]</f>
        <v>all\issues\carbon\0069.vpr</v>
      </c>
      <c r="B133" t="b">
        <f>AND(EXACT(DataV0[[#This Row],[File]], DataV1[[#This Row],[File]]), DataV0[[#This Row],[Outputs]] = DataV1[[#This Row],[Outputs]])</f>
        <v>1</v>
      </c>
      <c r="C133">
        <f>DataV1[[#This Row],[Mean '[ms']]]-DataV0[[#This Row],[Mean '[ms']]]</f>
        <v>88</v>
      </c>
      <c r="D133" s="2">
        <f>C133/DataV0[[#This Row],[Mean '[ms']]]*100</f>
        <v>19.864559819413092</v>
      </c>
    </row>
    <row r="134" spans="1:4" x14ac:dyDescent="0.4">
      <c r="A134" t="str">
        <f>DataV0[[#This Row],[File]]</f>
        <v>all\issues\carbon\0070.vpr</v>
      </c>
      <c r="B134" t="b">
        <f>AND(EXACT(DataV0[[#This Row],[File]], DataV1[[#This Row],[File]]), DataV0[[#This Row],[Outputs]] = DataV1[[#This Row],[Outputs]])</f>
        <v>1</v>
      </c>
      <c r="C134">
        <f>DataV1[[#This Row],[Mean '[ms']]]-DataV0[[#This Row],[Mean '[ms']]]</f>
        <v>99</v>
      </c>
      <c r="D134" s="2">
        <f>C134/DataV0[[#This Row],[Mean '[ms']]]*100</f>
        <v>24.087591240875913</v>
      </c>
    </row>
    <row r="135" spans="1:4" x14ac:dyDescent="0.4">
      <c r="A135" t="str">
        <f>DataV0[[#This Row],[File]]</f>
        <v>all\issues\carbon\0072.vpr</v>
      </c>
      <c r="B135" t="b">
        <f>AND(EXACT(DataV0[[#This Row],[File]], DataV1[[#This Row],[File]]), DataV0[[#This Row],[Outputs]] = DataV1[[#This Row],[Outputs]])</f>
        <v>1</v>
      </c>
      <c r="C135">
        <f>DataV1[[#This Row],[Mean '[ms']]]-DataV0[[#This Row],[Mean '[ms']]]</f>
        <v>104</v>
      </c>
      <c r="D135" s="2">
        <f>C135/DataV0[[#This Row],[Mean '[ms']]]*100</f>
        <v>25.615763546798032</v>
      </c>
    </row>
    <row r="136" spans="1:4" x14ac:dyDescent="0.4">
      <c r="A136" t="str">
        <f>DataV0[[#This Row],[File]]</f>
        <v>all\issues\carbon\0073.vpr</v>
      </c>
      <c r="B136" t="b">
        <f>AND(EXACT(DataV0[[#This Row],[File]], DataV1[[#This Row],[File]]), DataV0[[#This Row],[Outputs]] = DataV1[[#This Row],[Outputs]])</f>
        <v>1</v>
      </c>
      <c r="C136">
        <f>DataV1[[#This Row],[Mean '[ms']]]-DataV0[[#This Row],[Mean '[ms']]]</f>
        <v>99</v>
      </c>
      <c r="D136" s="2">
        <f>C136/DataV0[[#This Row],[Mean '[ms']]]*100</f>
        <v>23.459715639810426</v>
      </c>
    </row>
    <row r="137" spans="1:4" x14ac:dyDescent="0.4">
      <c r="A137" t="str">
        <f>DataV0[[#This Row],[File]]</f>
        <v>all\issues\carbon\0074.vpr</v>
      </c>
      <c r="B137" t="b">
        <f>AND(EXACT(DataV0[[#This Row],[File]], DataV1[[#This Row],[File]]), DataV0[[#This Row],[Outputs]] = DataV1[[#This Row],[Outputs]])</f>
        <v>1</v>
      </c>
      <c r="C137">
        <f>DataV1[[#This Row],[Mean '[ms']]]-DataV0[[#This Row],[Mean '[ms']]]</f>
        <v>100</v>
      </c>
      <c r="D137" s="2">
        <f>C137/DataV0[[#This Row],[Mean '[ms']]]*100</f>
        <v>23.75296912114014</v>
      </c>
    </row>
    <row r="138" spans="1:4" x14ac:dyDescent="0.4">
      <c r="A138" t="str">
        <f>DataV0[[#This Row],[File]]</f>
        <v>all\issues\carbon\0076.vpr</v>
      </c>
      <c r="B138" t="b">
        <f>AND(EXACT(DataV0[[#This Row],[File]], DataV1[[#This Row],[File]]), DataV0[[#This Row],[Outputs]] = DataV1[[#This Row],[Outputs]])</f>
        <v>1</v>
      </c>
      <c r="C138">
        <f>DataV1[[#This Row],[Mean '[ms']]]-DataV0[[#This Row],[Mean '[ms']]]</f>
        <v>151</v>
      </c>
      <c r="D138" s="2">
        <f>C138/DataV0[[#This Row],[Mean '[ms']]]*100</f>
        <v>20.572207084468666</v>
      </c>
    </row>
    <row r="139" spans="1:4" x14ac:dyDescent="0.4">
      <c r="A139" t="str">
        <f>DataV0[[#This Row],[File]]</f>
        <v>all\issues\carbon\0080.vpr</v>
      </c>
      <c r="B139" t="b">
        <f>AND(EXACT(DataV0[[#This Row],[File]], DataV1[[#This Row],[File]]), DataV0[[#This Row],[Outputs]] = DataV1[[#This Row],[Outputs]])</f>
        <v>1</v>
      </c>
      <c r="C139">
        <f>DataV1[[#This Row],[Mean '[ms']]]-DataV0[[#This Row],[Mean '[ms']]]</f>
        <v>84</v>
      </c>
      <c r="D139" s="2">
        <f>C139/DataV0[[#This Row],[Mean '[ms']]]*100</f>
        <v>17.004048582995949</v>
      </c>
    </row>
    <row r="140" spans="1:4" x14ac:dyDescent="0.4">
      <c r="A140" t="str">
        <f>DataV0[[#This Row],[File]]</f>
        <v>all\issues\carbon\0081.vpr</v>
      </c>
      <c r="B140" t="b">
        <f>AND(EXACT(DataV0[[#This Row],[File]], DataV1[[#This Row],[File]]), DataV0[[#This Row],[Outputs]] = DataV1[[#This Row],[Outputs]])</f>
        <v>1</v>
      </c>
      <c r="C140">
        <f>DataV1[[#This Row],[Mean '[ms']]]-DataV0[[#This Row],[Mean '[ms']]]</f>
        <v>98</v>
      </c>
      <c r="D140" s="2">
        <f>C140/DataV0[[#This Row],[Mean '[ms']]]*100</f>
        <v>23.222748815165879</v>
      </c>
    </row>
    <row r="141" spans="1:4" x14ac:dyDescent="0.4">
      <c r="A141" t="str">
        <f>DataV0[[#This Row],[File]]</f>
        <v>all\issues\carbon\0082.vpr</v>
      </c>
      <c r="B141" t="b">
        <f>AND(EXACT(DataV0[[#This Row],[File]], DataV1[[#This Row],[File]]), DataV0[[#This Row],[Outputs]] = DataV1[[#This Row],[Outputs]])</f>
        <v>1</v>
      </c>
      <c r="C141">
        <f>DataV1[[#This Row],[Mean '[ms']]]-DataV0[[#This Row],[Mean '[ms']]]</f>
        <v>99</v>
      </c>
      <c r="D141" s="2">
        <f>C141/DataV0[[#This Row],[Mean '[ms']]]*100</f>
        <v>23.185011709601874</v>
      </c>
    </row>
    <row r="142" spans="1:4" x14ac:dyDescent="0.4">
      <c r="A142" t="str">
        <f>DataV0[[#This Row],[File]]</f>
        <v>all\issues\carbon\0092.vpr</v>
      </c>
      <c r="B142" t="b">
        <f>AND(EXACT(DataV0[[#This Row],[File]], DataV1[[#This Row],[File]]), DataV0[[#This Row],[Outputs]] = DataV1[[#This Row],[Outputs]])</f>
        <v>1</v>
      </c>
      <c r="C142">
        <f>DataV1[[#This Row],[Mean '[ms']]]-DataV0[[#This Row],[Mean '[ms']]]</f>
        <v>99</v>
      </c>
      <c r="D142" s="2">
        <f>C142/DataV0[[#This Row],[Mean '[ms']]]*100</f>
        <v>22.654462242562929</v>
      </c>
    </row>
    <row r="143" spans="1:4" x14ac:dyDescent="0.4">
      <c r="A143" t="str">
        <f>DataV0[[#This Row],[File]]</f>
        <v>all\issues\carbon\0095.vpr</v>
      </c>
      <c r="B143" t="b">
        <f>AND(EXACT(DataV0[[#This Row],[File]], DataV1[[#This Row],[File]]), DataV0[[#This Row],[Outputs]] = DataV1[[#This Row],[Outputs]])</f>
        <v>1</v>
      </c>
      <c r="C143">
        <f>DataV1[[#This Row],[Mean '[ms']]]-DataV0[[#This Row],[Mean '[ms']]]</f>
        <v>94</v>
      </c>
      <c r="D143" s="2">
        <f>C143/DataV0[[#This Row],[Mean '[ms']]]*100</f>
        <v>22.596153846153847</v>
      </c>
    </row>
    <row r="144" spans="1:4" x14ac:dyDescent="0.4">
      <c r="A144" t="str">
        <f>DataV0[[#This Row],[File]]</f>
        <v>all\issues\carbon\0097.vpr</v>
      </c>
      <c r="B144" t="b">
        <f>AND(EXACT(DataV0[[#This Row],[File]], DataV1[[#This Row],[File]]), DataV0[[#This Row],[Outputs]] = DataV1[[#This Row],[Outputs]])</f>
        <v>1</v>
      </c>
      <c r="C144">
        <f>DataV1[[#This Row],[Mean '[ms']]]-DataV0[[#This Row],[Mean '[ms']]]</f>
        <v>94</v>
      </c>
      <c r="D144" s="2">
        <f>C144/DataV0[[#This Row],[Mean '[ms']]]*100</f>
        <v>19.421487603305785</v>
      </c>
    </row>
    <row r="145" spans="1:4" x14ac:dyDescent="0.4">
      <c r="A145" t="str">
        <f>DataV0[[#This Row],[File]]</f>
        <v>all\issues\carbon\0100.vpr</v>
      </c>
      <c r="B145" t="b">
        <f>AND(EXACT(DataV0[[#This Row],[File]], DataV1[[#This Row],[File]]), DataV0[[#This Row],[Outputs]] = DataV1[[#This Row],[Outputs]])</f>
        <v>1</v>
      </c>
      <c r="C145">
        <f>DataV1[[#This Row],[Mean '[ms']]]-DataV0[[#This Row],[Mean '[ms']]]</f>
        <v>99</v>
      </c>
      <c r="D145" s="2">
        <f>C145/DataV0[[#This Row],[Mean '[ms']]]*100</f>
        <v>22.916666666666664</v>
      </c>
    </row>
    <row r="146" spans="1:4" x14ac:dyDescent="0.4">
      <c r="A146" t="str">
        <f>DataV0[[#This Row],[File]]</f>
        <v>all\issues\carbon\0112.vpr</v>
      </c>
      <c r="B146" t="b">
        <f>AND(EXACT(DataV0[[#This Row],[File]], DataV1[[#This Row],[File]]), DataV0[[#This Row],[Outputs]] = DataV1[[#This Row],[Outputs]])</f>
        <v>1</v>
      </c>
      <c r="C146">
        <f>DataV1[[#This Row],[Mean '[ms']]]-DataV0[[#This Row],[Mean '[ms']]]</f>
        <v>90</v>
      </c>
      <c r="D146" s="2">
        <f>C146/DataV0[[#This Row],[Mean '[ms']]]*100</f>
        <v>16.187050359712231</v>
      </c>
    </row>
    <row r="147" spans="1:4" x14ac:dyDescent="0.4">
      <c r="A147" t="str">
        <f>DataV0[[#This Row],[File]]</f>
        <v>all\issues\carbon\0118.vpr</v>
      </c>
      <c r="B147" t="b">
        <f>AND(EXACT(DataV0[[#This Row],[File]], DataV1[[#This Row],[File]]), DataV0[[#This Row],[Outputs]] = DataV1[[#This Row],[Outputs]])</f>
        <v>1</v>
      </c>
      <c r="C147">
        <f>DataV1[[#This Row],[Mean '[ms']]]-DataV0[[#This Row],[Mean '[ms']]]</f>
        <v>136</v>
      </c>
      <c r="D147" s="2">
        <f>C147/DataV0[[#This Row],[Mean '[ms']]]*100</f>
        <v>19.653179190751445</v>
      </c>
    </row>
    <row r="148" spans="1:4" x14ac:dyDescent="0.4">
      <c r="A148" t="str">
        <f>DataV0[[#This Row],[File]]</f>
        <v>all\issues\carbon\0122.vpr</v>
      </c>
      <c r="B148" t="b">
        <f>AND(EXACT(DataV0[[#This Row],[File]], DataV1[[#This Row],[File]]), DataV0[[#This Row],[Outputs]] = DataV1[[#This Row],[Outputs]])</f>
        <v>1</v>
      </c>
      <c r="C148">
        <f>DataV1[[#This Row],[Mean '[ms']]]-DataV0[[#This Row],[Mean '[ms']]]</f>
        <v>104</v>
      </c>
      <c r="D148" s="2">
        <f>C148/DataV0[[#This Row],[Mean '[ms']]]*100</f>
        <v>24.074074074074073</v>
      </c>
    </row>
    <row r="149" spans="1:4" x14ac:dyDescent="0.4">
      <c r="A149" t="str">
        <f>DataV0[[#This Row],[File]]</f>
        <v>all\issues\carbon\0125.vpr</v>
      </c>
      <c r="B149" t="b">
        <f>AND(EXACT(DataV0[[#This Row],[File]], DataV1[[#This Row],[File]]), DataV0[[#This Row],[Outputs]] = DataV1[[#This Row],[Outputs]])</f>
        <v>1</v>
      </c>
      <c r="C149">
        <f>DataV1[[#This Row],[Mean '[ms']]]-DataV0[[#This Row],[Mean '[ms']]]</f>
        <v>94</v>
      </c>
      <c r="D149" s="2">
        <f>C149/DataV0[[#This Row],[Mean '[ms']]]*100</f>
        <v>22.274881516587676</v>
      </c>
    </row>
    <row r="150" spans="1:4" x14ac:dyDescent="0.4">
      <c r="A150" t="str">
        <f>DataV0[[#This Row],[File]]</f>
        <v>all\issues\carbon\0137.vpr</v>
      </c>
      <c r="B150" t="b">
        <f>AND(EXACT(DataV0[[#This Row],[File]], DataV1[[#This Row],[File]]), DataV0[[#This Row],[Outputs]] = DataV1[[#This Row],[Outputs]])</f>
        <v>1</v>
      </c>
      <c r="C150">
        <f>DataV1[[#This Row],[Mean '[ms']]]-DataV0[[#This Row],[Mean '[ms']]]</f>
        <v>162</v>
      </c>
      <c r="D150" s="2">
        <f>C150/DataV0[[#This Row],[Mean '[ms']]]*100</f>
        <v>22.562674094707521</v>
      </c>
    </row>
    <row r="151" spans="1:4" x14ac:dyDescent="0.4">
      <c r="A151" t="str">
        <f>DataV0[[#This Row],[File]]</f>
        <v>all\issues\carbon\0149.vpr</v>
      </c>
      <c r="B151" t="b">
        <f>AND(EXACT(DataV0[[#This Row],[File]], DataV1[[#This Row],[File]]), DataV0[[#This Row],[Outputs]] = DataV1[[#This Row],[Outputs]])</f>
        <v>1</v>
      </c>
      <c r="C151">
        <f>DataV1[[#This Row],[Mean '[ms']]]-DataV0[[#This Row],[Mean '[ms']]]</f>
        <v>83</v>
      </c>
      <c r="D151" s="2">
        <f>C151/DataV0[[#This Row],[Mean '[ms']]]*100</f>
        <v>19.212962962962962</v>
      </c>
    </row>
    <row r="152" spans="1:4" x14ac:dyDescent="0.4">
      <c r="A152" t="str">
        <f>DataV0[[#This Row],[File]]</f>
        <v>all\issues\carbon\0150.vpr</v>
      </c>
      <c r="B152" t="b">
        <f>AND(EXACT(DataV0[[#This Row],[File]], DataV1[[#This Row],[File]]), DataV0[[#This Row],[Outputs]] = DataV1[[#This Row],[Outputs]])</f>
        <v>1</v>
      </c>
      <c r="C152">
        <f>DataV1[[#This Row],[Mean '[ms']]]-DataV0[[#This Row],[Mean '[ms']]]</f>
        <v>94</v>
      </c>
      <c r="D152" s="2">
        <f>C152/DataV0[[#This Row],[Mean '[ms']]]*100</f>
        <v>22.014051522248241</v>
      </c>
    </row>
    <row r="153" spans="1:4" x14ac:dyDescent="0.4">
      <c r="A153" t="str">
        <f>DataV0[[#This Row],[File]]</f>
        <v>all\issues\carbon\0151.vpr</v>
      </c>
      <c r="B153" t="b">
        <f>AND(EXACT(DataV0[[#This Row],[File]], DataV1[[#This Row],[File]]), DataV0[[#This Row],[Outputs]] = DataV1[[#This Row],[Outputs]])</f>
        <v>1</v>
      </c>
      <c r="C153">
        <f>DataV1[[#This Row],[Mean '[ms']]]-DataV0[[#This Row],[Mean '[ms']]]</f>
        <v>104</v>
      </c>
      <c r="D153" s="2">
        <f>C153/DataV0[[#This Row],[Mean '[ms']]]*100</f>
        <v>24.074074074074073</v>
      </c>
    </row>
    <row r="154" spans="1:4" x14ac:dyDescent="0.4">
      <c r="A154" t="str">
        <f>DataV0[[#This Row],[File]]</f>
        <v>all\issues\carbon\0157.vpr</v>
      </c>
      <c r="B154" t="b">
        <f>AND(EXACT(DataV0[[#This Row],[File]], DataV1[[#This Row],[File]]), DataV0[[#This Row],[Outputs]] = DataV1[[#This Row],[Outputs]])</f>
        <v>1</v>
      </c>
      <c r="C154">
        <f>DataV1[[#This Row],[Mean '[ms']]]-DataV0[[#This Row],[Mean '[ms']]]</f>
        <v>104</v>
      </c>
      <c r="D154" s="2">
        <f>C154/DataV0[[#This Row],[Mean '[ms']]]*100</f>
        <v>23.798627002288331</v>
      </c>
    </row>
    <row r="155" spans="1:4" x14ac:dyDescent="0.4">
      <c r="A155" t="str">
        <f>DataV0[[#This Row],[File]]</f>
        <v>all\issues\carbon\0160.vpr</v>
      </c>
      <c r="B155" t="b">
        <f>AND(EXACT(DataV0[[#This Row],[File]], DataV1[[#This Row],[File]]), DataV0[[#This Row],[Outputs]] = DataV1[[#This Row],[Outputs]])</f>
        <v>1</v>
      </c>
      <c r="C155">
        <f>DataV1[[#This Row],[Mean '[ms']]]-DataV0[[#This Row],[Mean '[ms']]]</f>
        <v>84</v>
      </c>
      <c r="D155" s="2">
        <f>C155/DataV0[[#This Row],[Mean '[ms']]]*100</f>
        <v>12.518628912071536</v>
      </c>
    </row>
    <row r="156" spans="1:4" x14ac:dyDescent="0.4">
      <c r="A156" t="str">
        <f>DataV0[[#This Row],[File]]</f>
        <v>all\issues\carbon\0165.vpr</v>
      </c>
      <c r="B156" t="b">
        <f>AND(EXACT(DataV0[[#This Row],[File]], DataV1[[#This Row],[File]]), DataV0[[#This Row],[Outputs]] = DataV1[[#This Row],[Outputs]])</f>
        <v>1</v>
      </c>
      <c r="C156">
        <f>DataV1[[#This Row],[Mean '[ms']]]-DataV0[[#This Row],[Mean '[ms']]]</f>
        <v>99</v>
      </c>
      <c r="D156" s="2">
        <f>C156/DataV0[[#This Row],[Mean '[ms']]]*100</f>
        <v>19.411764705882355</v>
      </c>
    </row>
    <row r="157" spans="1:4" x14ac:dyDescent="0.4">
      <c r="A157" t="str">
        <f>DataV0[[#This Row],[File]]</f>
        <v>all\issues\carbon\0170.vpr</v>
      </c>
      <c r="B157" t="b">
        <f>AND(EXACT(DataV0[[#This Row],[File]], DataV1[[#This Row],[File]]), DataV0[[#This Row],[Outputs]] = DataV1[[#This Row],[Outputs]])</f>
        <v>1</v>
      </c>
      <c r="C157">
        <f>DataV1[[#This Row],[Mean '[ms']]]-DataV0[[#This Row],[Mean '[ms']]]</f>
        <v>89</v>
      </c>
      <c r="D157" s="2">
        <f>C157/DataV0[[#This Row],[Mean '[ms']]]*100</f>
        <v>21.394230769230766</v>
      </c>
    </row>
    <row r="158" spans="1:4" x14ac:dyDescent="0.4">
      <c r="A158" t="str">
        <f>DataV0[[#This Row],[File]]</f>
        <v>all\issues\carbon\0172.vpr</v>
      </c>
      <c r="B158" t="b">
        <f>AND(EXACT(DataV0[[#This Row],[File]], DataV1[[#This Row],[File]]), DataV0[[#This Row],[Outputs]] = DataV1[[#This Row],[Outputs]])</f>
        <v>1</v>
      </c>
      <c r="C158">
        <f>DataV1[[#This Row],[Mean '[ms']]]-DataV0[[#This Row],[Mean '[ms']]]</f>
        <v>93</v>
      </c>
      <c r="D158" s="2">
        <f>C158/DataV0[[#This Row],[Mean '[ms']]]*100</f>
        <v>21.779859484777518</v>
      </c>
    </row>
    <row r="159" spans="1:4" x14ac:dyDescent="0.4">
      <c r="A159" t="str">
        <f>DataV0[[#This Row],[File]]</f>
        <v>all\issues\carbon\0173.vpr</v>
      </c>
      <c r="B159" t="b">
        <f>AND(EXACT(DataV0[[#This Row],[File]], DataV1[[#This Row],[File]]), DataV0[[#This Row],[Outputs]] = DataV1[[#This Row],[Outputs]])</f>
        <v>1</v>
      </c>
      <c r="C159">
        <f>DataV1[[#This Row],[Mean '[ms']]]-DataV0[[#This Row],[Mean '[ms']]]</f>
        <v>95</v>
      </c>
      <c r="D159" s="2">
        <f>C159/DataV0[[#This Row],[Mean '[ms']]]*100</f>
        <v>22.300469483568076</v>
      </c>
    </row>
    <row r="160" spans="1:4" x14ac:dyDescent="0.4">
      <c r="A160" t="str">
        <f>DataV0[[#This Row],[File]]</f>
        <v>all\issues\carbon\0177.vpr</v>
      </c>
      <c r="B160" t="b">
        <f>AND(EXACT(DataV0[[#This Row],[File]], DataV1[[#This Row],[File]]), DataV0[[#This Row],[Outputs]] = DataV1[[#This Row],[Outputs]])</f>
        <v>1</v>
      </c>
      <c r="C160">
        <f>DataV1[[#This Row],[Mean '[ms']]]-DataV0[[#This Row],[Mean '[ms']]]</f>
        <v>99</v>
      </c>
      <c r="D160" s="2">
        <f>C160/DataV0[[#This Row],[Mean '[ms']]]*100</f>
        <v>19.411764705882355</v>
      </c>
    </row>
    <row r="161" spans="1:4" x14ac:dyDescent="0.4">
      <c r="A161" t="str">
        <f>DataV0[[#This Row],[File]]</f>
        <v>all\issues\carbon\0178.vpr</v>
      </c>
      <c r="B161" t="b">
        <f>AND(EXACT(DataV0[[#This Row],[File]], DataV1[[#This Row],[File]]), DataV0[[#This Row],[Outputs]] = DataV1[[#This Row],[Outputs]])</f>
        <v>1</v>
      </c>
      <c r="C161">
        <f>DataV1[[#This Row],[Mean '[ms']]]-DataV0[[#This Row],[Mean '[ms']]]</f>
        <v>104</v>
      </c>
      <c r="D161" s="2">
        <f>C161/DataV0[[#This Row],[Mean '[ms']]]*100</f>
        <v>18.505338078291814</v>
      </c>
    </row>
    <row r="162" spans="1:4" x14ac:dyDescent="0.4">
      <c r="A162" t="str">
        <f>DataV0[[#This Row],[File]]</f>
        <v>all\issues\carbon\0179.vpr</v>
      </c>
      <c r="B162" t="b">
        <f>AND(EXACT(DataV0[[#This Row],[File]], DataV1[[#This Row],[File]]), DataV0[[#This Row],[Outputs]] = DataV1[[#This Row],[Outputs]])</f>
        <v>1</v>
      </c>
      <c r="C162">
        <f>DataV1[[#This Row],[Mean '[ms']]]-DataV0[[#This Row],[Mean '[ms']]]</f>
        <v>99</v>
      </c>
      <c r="D162" s="2">
        <f>C162/DataV0[[#This Row],[Mean '[ms']]]*100</f>
        <v>23.51543942992874</v>
      </c>
    </row>
    <row r="163" spans="1:4" x14ac:dyDescent="0.4">
      <c r="A163" t="str">
        <f>DataV0[[#This Row],[File]]</f>
        <v>all\issues\carbon\0181.vpr</v>
      </c>
      <c r="B163" t="b">
        <f>AND(EXACT(DataV0[[#This Row],[File]], DataV1[[#This Row],[File]]), DataV0[[#This Row],[Outputs]] = DataV1[[#This Row],[Outputs]])</f>
        <v>1</v>
      </c>
      <c r="C163">
        <f>DataV1[[#This Row],[Mean '[ms']]]-DataV0[[#This Row],[Mean '[ms']]]</f>
        <v>99</v>
      </c>
      <c r="D163" s="2">
        <f>C163/DataV0[[#This Row],[Mean '[ms']]]*100</f>
        <v>22.398190045248871</v>
      </c>
    </row>
    <row r="164" spans="1:4" x14ac:dyDescent="0.4">
      <c r="A164" t="str">
        <f>DataV0[[#This Row],[File]]</f>
        <v>all\issues\carbon\0188.vpr</v>
      </c>
      <c r="B164" t="b">
        <f>AND(EXACT(DataV0[[#This Row],[File]], DataV1[[#This Row],[File]]), DataV0[[#This Row],[Outputs]] = DataV1[[#This Row],[Outputs]])</f>
        <v>1</v>
      </c>
      <c r="C164">
        <f>DataV1[[#This Row],[Mean '[ms']]]-DataV0[[#This Row],[Mean '[ms']]]</f>
        <v>104</v>
      </c>
      <c r="D164" s="2">
        <f>C164/DataV0[[#This Row],[Mean '[ms']]]*100</f>
        <v>23.52941176470588</v>
      </c>
    </row>
    <row r="165" spans="1:4" x14ac:dyDescent="0.4">
      <c r="A165" t="str">
        <f>DataV0[[#This Row],[File]]</f>
        <v>all\issues\carbon\0192.vpr</v>
      </c>
      <c r="B165" t="b">
        <f>AND(EXACT(DataV0[[#This Row],[File]], DataV1[[#This Row],[File]]), DataV0[[#This Row],[Outputs]] = DataV1[[#This Row],[Outputs]])</f>
        <v>1</v>
      </c>
      <c r="C165">
        <f>DataV1[[#This Row],[Mean '[ms']]]-DataV0[[#This Row],[Mean '[ms']]]</f>
        <v>167</v>
      </c>
      <c r="D165" s="2">
        <f>C165/DataV0[[#This Row],[Mean '[ms']]]*100</f>
        <v>23.587570621468927</v>
      </c>
    </row>
    <row r="166" spans="1:4" x14ac:dyDescent="0.4">
      <c r="A166" t="str">
        <f>DataV0[[#This Row],[File]]</f>
        <v>all\issues\carbon\0195.vpr</v>
      </c>
      <c r="B166" t="b">
        <f>AND(EXACT(DataV0[[#This Row],[File]], DataV1[[#This Row],[File]]), DataV0[[#This Row],[Outputs]] = DataV1[[#This Row],[Outputs]])</f>
        <v>1</v>
      </c>
      <c r="C166">
        <f>DataV1[[#This Row],[Mean '[ms']]]-DataV0[[#This Row],[Mean '[ms']]]</f>
        <v>98</v>
      </c>
      <c r="D166" s="2">
        <f>C166/DataV0[[#This Row],[Mean '[ms']]]*100</f>
        <v>23.222748815165879</v>
      </c>
    </row>
    <row r="167" spans="1:4" x14ac:dyDescent="0.4">
      <c r="A167" t="str">
        <f>DataV0[[#This Row],[File]]</f>
        <v>all\issues\carbon\0196.vpr</v>
      </c>
      <c r="B167" t="b">
        <f>AND(EXACT(DataV0[[#This Row],[File]], DataV1[[#This Row],[File]]), DataV0[[#This Row],[Outputs]] = DataV1[[#This Row],[Outputs]])</f>
        <v>1</v>
      </c>
      <c r="C167">
        <f>DataV1[[#This Row],[Mean '[ms']]]-DataV0[[#This Row],[Mean '[ms']]]</f>
        <v>93</v>
      </c>
      <c r="D167" s="2">
        <f>C167/DataV0[[#This Row],[Mean '[ms']]]*100</f>
        <v>12.317880794701987</v>
      </c>
    </row>
    <row r="168" spans="1:4" x14ac:dyDescent="0.4">
      <c r="A168" t="str">
        <f>DataV0[[#This Row],[File]]</f>
        <v>all\issues\carbon\0200.vpr</v>
      </c>
      <c r="B168" t="b">
        <f>AND(EXACT(DataV0[[#This Row],[File]], DataV1[[#This Row],[File]]), DataV0[[#This Row],[Outputs]] = DataV1[[#This Row],[Outputs]])</f>
        <v>1</v>
      </c>
      <c r="C168">
        <f>DataV1[[#This Row],[Mean '[ms']]]-DataV0[[#This Row],[Mean '[ms']]]</f>
        <v>88</v>
      </c>
      <c r="D168" s="2">
        <f>C168/DataV0[[#This Row],[Mean '[ms']]]*100</f>
        <v>19.426048565121413</v>
      </c>
    </row>
    <row r="169" spans="1:4" x14ac:dyDescent="0.4">
      <c r="A169" t="str">
        <f>DataV0[[#This Row],[File]]</f>
        <v>all\issues\carbon\0202.vpr</v>
      </c>
      <c r="B169" t="b">
        <f>AND(EXACT(DataV0[[#This Row],[File]], DataV1[[#This Row],[File]]), DataV0[[#This Row],[Outputs]] = DataV1[[#This Row],[Outputs]])</f>
        <v>1</v>
      </c>
      <c r="C169">
        <f>DataV1[[#This Row],[Mean '[ms']]]-DataV0[[#This Row],[Mean '[ms']]]</f>
        <v>93</v>
      </c>
      <c r="D169" s="2">
        <f>C169/DataV0[[#This Row],[Mean '[ms']]]*100</f>
        <v>14.396284829721361</v>
      </c>
    </row>
    <row r="170" spans="1:4" x14ac:dyDescent="0.4">
      <c r="A170" t="str">
        <f>DataV0[[#This Row],[File]]</f>
        <v>all\issues\carbon\0203.vpr</v>
      </c>
      <c r="B170" t="b">
        <f>AND(EXACT(DataV0[[#This Row],[File]], DataV1[[#This Row],[File]]), DataV0[[#This Row],[Outputs]] = DataV1[[#This Row],[Outputs]])</f>
        <v>1</v>
      </c>
      <c r="C170">
        <f>DataV1[[#This Row],[Mean '[ms']]]-DataV0[[#This Row],[Mean '[ms']]]</f>
        <v>88</v>
      </c>
      <c r="D170" s="2">
        <f>C170/DataV0[[#This Row],[Mean '[ms']]]*100</f>
        <v>13.968253968253968</v>
      </c>
    </row>
    <row r="171" spans="1:4" x14ac:dyDescent="0.4">
      <c r="A171" t="str">
        <f>DataV0[[#This Row],[File]]</f>
        <v>all\issues\carbon\0204.vpr</v>
      </c>
      <c r="B171" t="b">
        <f>AND(EXACT(DataV0[[#This Row],[File]], DataV1[[#This Row],[File]]), DataV0[[#This Row],[Outputs]] = DataV1[[#This Row],[Outputs]])</f>
        <v>1</v>
      </c>
      <c r="C171">
        <f>DataV1[[#This Row],[Mean '[ms']]]-DataV0[[#This Row],[Mean '[ms']]]</f>
        <v>156</v>
      </c>
      <c r="D171" s="2">
        <f>C171/DataV0[[#This Row],[Mean '[ms']]]*100</f>
        <v>20.967741935483872</v>
      </c>
    </row>
    <row r="172" spans="1:4" x14ac:dyDescent="0.4">
      <c r="A172" t="str">
        <f>DataV0[[#This Row],[File]]</f>
        <v>all\issues\carbon\0206.vpr</v>
      </c>
      <c r="B172" t="b">
        <f>AND(EXACT(DataV0[[#This Row],[File]], DataV1[[#This Row],[File]]), DataV0[[#This Row],[Outputs]] = DataV1[[#This Row],[Outputs]])</f>
        <v>1</v>
      </c>
      <c r="C172">
        <f>DataV1[[#This Row],[Mean '[ms']]]-DataV0[[#This Row],[Mean '[ms']]]</f>
        <v>141</v>
      </c>
      <c r="D172" s="2">
        <f>C172/DataV0[[#This Row],[Mean '[ms']]]*100</f>
        <v>13.27683615819209</v>
      </c>
    </row>
    <row r="173" spans="1:4" x14ac:dyDescent="0.4">
      <c r="A173" t="str">
        <f>DataV0[[#This Row],[File]]</f>
        <v>all\issues\carbon\0207.vpr</v>
      </c>
      <c r="B173" t="b">
        <f>AND(EXACT(DataV0[[#This Row],[File]], DataV1[[#This Row],[File]]), DataV0[[#This Row],[Outputs]] = DataV1[[#This Row],[Outputs]])</f>
        <v>1</v>
      </c>
      <c r="C173">
        <f>DataV1[[#This Row],[Mean '[ms']]]-DataV0[[#This Row],[Mean '[ms']]]</f>
        <v>151</v>
      </c>
      <c r="D173" s="2">
        <f>C173/DataV0[[#This Row],[Mean '[ms']]]*100</f>
        <v>13.119026933101651</v>
      </c>
    </row>
    <row r="174" spans="1:4" x14ac:dyDescent="0.4">
      <c r="A174" t="str">
        <f>DataV0[[#This Row],[File]]</f>
        <v>all\issues\carbon\0209.vpr</v>
      </c>
      <c r="B174" t="b">
        <f>AND(EXACT(DataV0[[#This Row],[File]], DataV1[[#This Row],[File]]), DataV0[[#This Row],[Outputs]] = DataV1[[#This Row],[Outputs]])</f>
        <v>1</v>
      </c>
      <c r="C174">
        <f>DataV1[[#This Row],[Mean '[ms']]]-DataV0[[#This Row],[Mean '[ms']]]</f>
        <v>88</v>
      </c>
      <c r="D174" s="2">
        <f>C174/DataV0[[#This Row],[Mean '[ms']]]*100</f>
        <v>8.1255771006463533</v>
      </c>
    </row>
    <row r="175" spans="1:4" x14ac:dyDescent="0.4">
      <c r="A175" t="str">
        <f>DataV0[[#This Row],[File]]</f>
        <v>all\issues\carbon\0211.vpr</v>
      </c>
      <c r="B175" t="b">
        <f>AND(EXACT(DataV0[[#This Row],[File]], DataV1[[#This Row],[File]]), DataV0[[#This Row],[Outputs]] = DataV1[[#This Row],[Outputs]])</f>
        <v>1</v>
      </c>
      <c r="C175">
        <f>DataV1[[#This Row],[Mean '[ms']]]-DataV0[[#This Row],[Mean '[ms']]]</f>
        <v>94</v>
      </c>
      <c r="D175" s="2">
        <f>C175/DataV0[[#This Row],[Mean '[ms']]]*100</f>
        <v>22.871046228710462</v>
      </c>
    </row>
    <row r="176" spans="1:4" x14ac:dyDescent="0.4">
      <c r="A176" t="str">
        <f>DataV0[[#This Row],[File]]</f>
        <v>all\issues\carbon\0213.vpr</v>
      </c>
      <c r="B176" t="b">
        <f>AND(EXACT(DataV0[[#This Row],[File]], DataV1[[#This Row],[File]]), DataV0[[#This Row],[Outputs]] = DataV1[[#This Row],[Outputs]])</f>
        <v>1</v>
      </c>
      <c r="C176">
        <f>DataV1[[#This Row],[Mean '[ms']]]-DataV0[[#This Row],[Mean '[ms']]]</f>
        <v>99</v>
      </c>
      <c r="D176" s="2">
        <f>C176/DataV0[[#This Row],[Mean '[ms']]]*100</f>
        <v>24.384236453201972</v>
      </c>
    </row>
    <row r="177" spans="1:4" x14ac:dyDescent="0.4">
      <c r="A177" t="str">
        <f>DataV0[[#This Row],[File]]</f>
        <v>all\issues\carbon\0219.vpr</v>
      </c>
      <c r="B177" t="b">
        <f>AND(EXACT(DataV0[[#This Row],[File]], DataV1[[#This Row],[File]]), DataV0[[#This Row],[Outputs]] = DataV1[[#This Row],[Outputs]])</f>
        <v>1</v>
      </c>
      <c r="C177">
        <f>DataV1[[#This Row],[Mean '[ms']]]-DataV0[[#This Row],[Mean '[ms']]]</f>
        <v>93</v>
      </c>
      <c r="D177" s="2">
        <f>C177/DataV0[[#This Row],[Mean '[ms']]]*100</f>
        <v>15</v>
      </c>
    </row>
    <row r="178" spans="1:4" x14ac:dyDescent="0.4">
      <c r="A178" t="str">
        <f>DataV0[[#This Row],[File]]</f>
        <v>all\issues\carbon\0222.vpr</v>
      </c>
      <c r="B178" t="b">
        <f>AND(EXACT(DataV0[[#This Row],[File]], DataV1[[#This Row],[File]]), DataV0[[#This Row],[Outputs]] = DataV1[[#This Row],[Outputs]])</f>
        <v>1</v>
      </c>
      <c r="C178">
        <f>DataV1[[#This Row],[Mean '[ms']]]-DataV0[[#This Row],[Mean '[ms']]]</f>
        <v>105</v>
      </c>
      <c r="D178" s="2">
        <f>C178/DataV0[[#This Row],[Mean '[ms']]]*100</f>
        <v>24.027459954233411</v>
      </c>
    </row>
    <row r="179" spans="1:4" x14ac:dyDescent="0.4">
      <c r="A179" t="str">
        <f>DataV0[[#This Row],[File]]</f>
        <v>all\issues\carbon\0223.vpr</v>
      </c>
      <c r="B179" t="b">
        <f>AND(EXACT(DataV0[[#This Row],[File]], DataV1[[#This Row],[File]]), DataV0[[#This Row],[Outputs]] = DataV1[[#This Row],[Outputs]])</f>
        <v>1</v>
      </c>
      <c r="C179">
        <f>DataV1[[#This Row],[Mean '[ms']]]-DataV0[[#This Row],[Mean '[ms']]]</f>
        <v>110</v>
      </c>
      <c r="D179" s="2">
        <f>C179/DataV0[[#This Row],[Mean '[ms']]]*100</f>
        <v>12.895662368112543</v>
      </c>
    </row>
    <row r="180" spans="1:4" x14ac:dyDescent="0.4">
      <c r="A180" t="str">
        <f>DataV0[[#This Row],[File]]</f>
        <v>all\issues\carbon\0236.vpr</v>
      </c>
      <c r="B180" t="b">
        <f>AND(EXACT(DataV0[[#This Row],[File]], DataV1[[#This Row],[File]]), DataV0[[#This Row],[Outputs]] = DataV1[[#This Row],[Outputs]])</f>
        <v>1</v>
      </c>
      <c r="C180">
        <f>DataV1[[#This Row],[Mean '[ms']]]-DataV0[[#This Row],[Mean '[ms']]]</f>
        <v>99</v>
      </c>
      <c r="D180" s="2">
        <f>C180/DataV0[[#This Row],[Mean '[ms']]]*100</f>
        <v>14.410480349344979</v>
      </c>
    </row>
    <row r="181" spans="1:4" x14ac:dyDescent="0.4">
      <c r="A181" t="str">
        <f>DataV0[[#This Row],[File]]</f>
        <v>all\issues\carbon\0237.vpr</v>
      </c>
      <c r="B181" t="b">
        <f>AND(EXACT(DataV0[[#This Row],[File]], DataV1[[#This Row],[File]]), DataV0[[#This Row],[Outputs]] = DataV1[[#This Row],[Outputs]])</f>
        <v>1</v>
      </c>
      <c r="C181">
        <f>DataV1[[#This Row],[Mean '[ms']]]-DataV0[[#This Row],[Mean '[ms']]]</f>
        <v>98</v>
      </c>
      <c r="D181" s="2">
        <f>C181/DataV0[[#This Row],[Mean '[ms']]]*100</f>
        <v>18.809980806142036</v>
      </c>
    </row>
    <row r="182" spans="1:4" x14ac:dyDescent="0.4">
      <c r="A182" t="str">
        <f>DataV0[[#This Row],[File]]</f>
        <v>all\issues\carbon\0238.vpr</v>
      </c>
      <c r="B182" t="b">
        <f>AND(EXACT(DataV0[[#This Row],[File]], DataV1[[#This Row],[File]]), DataV0[[#This Row],[Outputs]] = DataV1[[#This Row],[Outputs]])</f>
        <v>1</v>
      </c>
      <c r="C182">
        <f>DataV1[[#This Row],[Mean '[ms']]]-DataV0[[#This Row],[Mean '[ms']]]</f>
        <v>94</v>
      </c>
      <c r="D182" s="2">
        <f>C182/DataV0[[#This Row],[Mean '[ms']]]*100</f>
        <v>20.52401746724891</v>
      </c>
    </row>
    <row r="183" spans="1:4" x14ac:dyDescent="0.4">
      <c r="A183" t="str">
        <f>DataV0[[#This Row],[File]]</f>
        <v>all\issues\carbon\0239.vpr</v>
      </c>
      <c r="B183" t="b">
        <f>AND(EXACT(DataV0[[#This Row],[File]], DataV1[[#This Row],[File]]), DataV0[[#This Row],[Outputs]] = DataV1[[#This Row],[Outputs]])</f>
        <v>1</v>
      </c>
      <c r="C183">
        <f>DataV1[[#This Row],[Mean '[ms']]]-DataV0[[#This Row],[Mean '[ms']]]</f>
        <v>89</v>
      </c>
      <c r="D183" s="2">
        <f>C183/DataV0[[#This Row],[Mean '[ms']]]*100</f>
        <v>14.495114006514658</v>
      </c>
    </row>
    <row r="184" spans="1:4" x14ac:dyDescent="0.4">
      <c r="A184" t="str">
        <f>DataV0[[#This Row],[File]]</f>
        <v>all\issues\carbon\0240.vpr</v>
      </c>
      <c r="B184" t="b">
        <f>AND(EXACT(DataV0[[#This Row],[File]], DataV1[[#This Row],[File]]), DataV0[[#This Row],[Outputs]] = DataV1[[#This Row],[Outputs]])</f>
        <v>1</v>
      </c>
      <c r="C184">
        <f>DataV1[[#This Row],[Mean '[ms']]]-DataV0[[#This Row],[Mean '[ms']]]</f>
        <v>94</v>
      </c>
      <c r="D184" s="2">
        <f>C184/DataV0[[#This Row],[Mean '[ms']]]*100</f>
        <v>23.152709359605911</v>
      </c>
    </row>
    <row r="185" spans="1:4" x14ac:dyDescent="0.4">
      <c r="A185" t="str">
        <f>DataV0[[#This Row],[File]]</f>
        <v>all\issues\carbon\0241.vpr</v>
      </c>
      <c r="B185" t="b">
        <f>AND(EXACT(DataV0[[#This Row],[File]], DataV1[[#This Row],[File]]), DataV0[[#This Row],[Outputs]] = DataV1[[#This Row],[Outputs]])</f>
        <v>1</v>
      </c>
      <c r="C185">
        <f>DataV1[[#This Row],[Mean '[ms']]]-DataV0[[#This Row],[Mean '[ms']]]</f>
        <v>94</v>
      </c>
      <c r="D185" s="2">
        <f>C185/DataV0[[#This Row],[Mean '[ms']]]*100</f>
        <v>15.040000000000001</v>
      </c>
    </row>
    <row r="186" spans="1:4" x14ac:dyDescent="0.4">
      <c r="A186" t="str">
        <f>DataV0[[#This Row],[File]]</f>
        <v>all\issues\carbon\0251.vpr</v>
      </c>
      <c r="B186" t="b">
        <f>AND(EXACT(DataV0[[#This Row],[File]], DataV1[[#This Row],[File]]), DataV0[[#This Row],[Outputs]] = DataV1[[#This Row],[Outputs]])</f>
        <v>1</v>
      </c>
      <c r="C186">
        <f>DataV1[[#This Row],[Mean '[ms']]]-DataV0[[#This Row],[Mean '[ms']]]</f>
        <v>99</v>
      </c>
      <c r="D186" s="2">
        <f>C186/DataV0[[#This Row],[Mean '[ms']]]*100</f>
        <v>24.087591240875913</v>
      </c>
    </row>
    <row r="187" spans="1:4" x14ac:dyDescent="0.4">
      <c r="A187" t="str">
        <f>DataV0[[#This Row],[File]]</f>
        <v>all\issues\carbon\0259.vpr</v>
      </c>
      <c r="B187" t="b">
        <f>AND(EXACT(DataV0[[#This Row],[File]], DataV1[[#This Row],[File]]), DataV0[[#This Row],[Outputs]] = DataV1[[#This Row],[Outputs]])</f>
        <v>1</v>
      </c>
      <c r="C187">
        <f>DataV1[[#This Row],[Mean '[ms']]]-DataV0[[#This Row],[Mean '[ms']]]</f>
        <v>109</v>
      </c>
      <c r="D187" s="2">
        <f>C187/DataV0[[#This Row],[Mean '[ms']]]*100</f>
        <v>24.604966139954854</v>
      </c>
    </row>
    <row r="188" spans="1:4" x14ac:dyDescent="0.4">
      <c r="A188" t="str">
        <f>DataV0[[#This Row],[File]]</f>
        <v>all\issues\carbon\0262.vpr</v>
      </c>
      <c r="B188" t="b">
        <f>AND(EXACT(DataV0[[#This Row],[File]], DataV1[[#This Row],[File]]), DataV0[[#This Row],[Outputs]] = DataV1[[#This Row],[Outputs]])</f>
        <v>1</v>
      </c>
      <c r="C188">
        <f>DataV1[[#This Row],[Mean '[ms']]]-DataV0[[#This Row],[Mean '[ms']]]</f>
        <v>104</v>
      </c>
      <c r="D188" s="2">
        <f>C188/DataV0[[#This Row],[Mean '[ms']]]*100</f>
        <v>23.798627002288331</v>
      </c>
    </row>
    <row r="189" spans="1:4" x14ac:dyDescent="0.4">
      <c r="A189" t="str">
        <f>DataV0[[#This Row],[File]]</f>
        <v>all\issues\carbon\0264.vpr</v>
      </c>
      <c r="B189" t="b">
        <f>AND(EXACT(DataV0[[#This Row],[File]], DataV1[[#This Row],[File]]), DataV0[[#This Row],[Outputs]] = DataV1[[#This Row],[Outputs]])</f>
        <v>1</v>
      </c>
      <c r="C189">
        <f>DataV1[[#This Row],[Mean '[ms']]]-DataV0[[#This Row],[Mean '[ms']]]</f>
        <v>94</v>
      </c>
      <c r="D189" s="2">
        <f>C189/DataV0[[#This Row],[Mean '[ms']]]*100</f>
        <v>16.262975778546711</v>
      </c>
    </row>
    <row r="190" spans="1:4" x14ac:dyDescent="0.4">
      <c r="A190" t="str">
        <f>DataV0[[#This Row],[File]]</f>
        <v>all\issues\carbon\0265.vpr</v>
      </c>
      <c r="B190" t="b">
        <f>AND(EXACT(DataV0[[#This Row],[File]], DataV1[[#This Row],[File]]), DataV0[[#This Row],[Outputs]] = DataV1[[#This Row],[Outputs]])</f>
        <v>1</v>
      </c>
      <c r="C190">
        <f>DataV1[[#This Row],[Mean '[ms']]]-DataV0[[#This Row],[Mean '[ms']]]</f>
        <v>94</v>
      </c>
      <c r="D190" s="2">
        <f>C190/DataV0[[#This Row],[Mean '[ms']]]*100</f>
        <v>22.871046228710462</v>
      </c>
    </row>
    <row r="191" spans="1:4" x14ac:dyDescent="0.4">
      <c r="A191" t="str">
        <f>DataV0[[#This Row],[File]]</f>
        <v>all\issues\carbon\0282.vpr</v>
      </c>
      <c r="B191" t="b">
        <f>AND(EXACT(DataV0[[#This Row],[File]], DataV1[[#This Row],[File]]), DataV0[[#This Row],[Outputs]] = DataV1[[#This Row],[Outputs]])</f>
        <v>1</v>
      </c>
      <c r="C191">
        <f>DataV1[[#This Row],[Mean '[ms']]]-DataV0[[#This Row],[Mean '[ms']]]</f>
        <v>98</v>
      </c>
      <c r="D191" s="2">
        <f>C191/DataV0[[#This Row],[Mean '[ms']]]*100</f>
        <v>22.121896162528216</v>
      </c>
    </row>
    <row r="192" spans="1:4" x14ac:dyDescent="0.4">
      <c r="A192" t="str">
        <f>DataV0[[#This Row],[File]]</f>
        <v>all\issues\silicon\0005a.vpr</v>
      </c>
      <c r="B192" t="b">
        <f>AND(EXACT(DataV0[[#This Row],[File]], DataV1[[#This Row],[File]]), DataV0[[#This Row],[Outputs]] = DataV1[[#This Row],[Outputs]])</f>
        <v>1</v>
      </c>
      <c r="C192">
        <f>DataV1[[#This Row],[Mean '[ms']]]-DataV0[[#This Row],[Mean '[ms']]]</f>
        <v>104</v>
      </c>
      <c r="D192" s="2">
        <f>C192/DataV0[[#This Row],[Mean '[ms']]]*100</f>
        <v>22.958057395143488</v>
      </c>
    </row>
    <row r="193" spans="1:4" x14ac:dyDescent="0.4">
      <c r="A193" t="str">
        <f>DataV0[[#This Row],[File]]</f>
        <v>all\issues\silicon\0005b.vpr</v>
      </c>
      <c r="B193" t="b">
        <f>AND(EXACT(DataV0[[#This Row],[File]], DataV1[[#This Row],[File]]), DataV0[[#This Row],[Outputs]] = DataV1[[#This Row],[Outputs]])</f>
        <v>1</v>
      </c>
      <c r="C193">
        <f>DataV1[[#This Row],[Mean '[ms']]]-DataV0[[#This Row],[Mean '[ms']]]</f>
        <v>99</v>
      </c>
      <c r="D193" s="2">
        <f>C193/DataV0[[#This Row],[Mean '[ms']]]*100</f>
        <v>15.091463414634147</v>
      </c>
    </row>
    <row r="194" spans="1:4" x14ac:dyDescent="0.4">
      <c r="A194" t="str">
        <f>DataV0[[#This Row],[File]]</f>
        <v>all\issues\silicon\0006.vpr</v>
      </c>
      <c r="B194" t="b">
        <f>AND(EXACT(DataV0[[#This Row],[File]], DataV1[[#This Row],[File]]), DataV0[[#This Row],[Outputs]] = DataV1[[#This Row],[Outputs]])</f>
        <v>1</v>
      </c>
      <c r="C194">
        <f>DataV1[[#This Row],[Mean '[ms']]]-DataV0[[#This Row],[Mean '[ms']]]</f>
        <v>98</v>
      </c>
      <c r="D194" s="2">
        <f>C194/DataV0[[#This Row],[Mean '[ms']]]*100</f>
        <v>23.222748815165879</v>
      </c>
    </row>
    <row r="195" spans="1:4" x14ac:dyDescent="0.4">
      <c r="A195" t="str">
        <f>DataV0[[#This Row],[File]]</f>
        <v>all\issues\silicon\0008.vpr</v>
      </c>
      <c r="B195" t="b">
        <f>AND(EXACT(DataV0[[#This Row],[File]], DataV1[[#This Row],[File]]), DataV0[[#This Row],[Outputs]] = DataV1[[#This Row],[Outputs]])</f>
        <v>1</v>
      </c>
      <c r="C195">
        <f>DataV1[[#This Row],[Mean '[ms']]]-DataV0[[#This Row],[Mean '[ms']]]</f>
        <v>84</v>
      </c>
      <c r="D195" s="2">
        <f>C195/DataV0[[#This Row],[Mean '[ms']]]*100</f>
        <v>19.221967963386728</v>
      </c>
    </row>
    <row r="196" spans="1:4" x14ac:dyDescent="0.4">
      <c r="A196" t="str">
        <f>DataV0[[#This Row],[File]]</f>
        <v>all\issues\silicon\0011.vpr</v>
      </c>
      <c r="B196" t="b">
        <f>AND(EXACT(DataV0[[#This Row],[File]], DataV1[[#This Row],[File]]), DataV0[[#This Row],[Outputs]] = DataV1[[#This Row],[Outputs]])</f>
        <v>1</v>
      </c>
      <c r="C196">
        <f>DataV1[[#This Row],[Mean '[ms']]]-DataV0[[#This Row],[Mean '[ms']]]</f>
        <v>98</v>
      </c>
      <c r="D196" s="2">
        <f>C196/DataV0[[#This Row],[Mean '[ms']]]*100</f>
        <v>18.992248062015506</v>
      </c>
    </row>
    <row r="197" spans="1:4" x14ac:dyDescent="0.4">
      <c r="A197" t="str">
        <f>DataV0[[#This Row],[File]]</f>
        <v>all\issues\silicon\0030.vpr</v>
      </c>
      <c r="B197" t="b">
        <f>AND(EXACT(DataV0[[#This Row],[File]], DataV1[[#This Row],[File]]), DataV0[[#This Row],[Outputs]] = DataV1[[#This Row],[Outputs]])</f>
        <v>1</v>
      </c>
      <c r="C197">
        <f>DataV1[[#This Row],[Mean '[ms']]]-DataV0[[#This Row],[Mean '[ms']]]</f>
        <v>94</v>
      </c>
      <c r="D197" s="2">
        <f>C197/DataV0[[#This Row],[Mean '[ms']]]*100</f>
        <v>21.51029748283753</v>
      </c>
    </row>
    <row r="198" spans="1:4" x14ac:dyDescent="0.4">
      <c r="A198" t="str">
        <f>DataV0[[#This Row],[File]]</f>
        <v>all\issues\silicon\0033.vpr</v>
      </c>
      <c r="B198" t="b">
        <f>AND(EXACT(DataV0[[#This Row],[File]], DataV1[[#This Row],[File]]), DataV0[[#This Row],[Outputs]] = DataV1[[#This Row],[Outputs]])</f>
        <v>1</v>
      </c>
      <c r="C198">
        <f>DataV1[[#This Row],[Mean '[ms']]]-DataV0[[#This Row],[Mean '[ms']]]</f>
        <v>93</v>
      </c>
      <c r="D198" s="2">
        <f>C198/DataV0[[#This Row],[Mean '[ms']]]*100</f>
        <v>17.514124293785311</v>
      </c>
    </row>
    <row r="199" spans="1:4" x14ac:dyDescent="0.4">
      <c r="A199" t="str">
        <f>DataV0[[#This Row],[File]]</f>
        <v>all\issues\silicon\0034.vpr</v>
      </c>
      <c r="B199" t="b">
        <f>AND(EXACT(DataV0[[#This Row],[File]], DataV1[[#This Row],[File]]), DataV0[[#This Row],[Outputs]] = DataV1[[#This Row],[Outputs]])</f>
        <v>1</v>
      </c>
      <c r="C199">
        <f>DataV1[[#This Row],[Mean '[ms']]]-DataV0[[#This Row],[Mean '[ms']]]</f>
        <v>84</v>
      </c>
      <c r="D199" s="2">
        <f>C199/DataV0[[#This Row],[Mean '[ms']]]*100</f>
        <v>20.192307692307693</v>
      </c>
    </row>
    <row r="200" spans="1:4" x14ac:dyDescent="0.4">
      <c r="A200" t="str">
        <f>DataV0[[#This Row],[File]]</f>
        <v>all\issues\silicon\0037.vpr</v>
      </c>
      <c r="B200" t="b">
        <f>AND(EXACT(DataV0[[#This Row],[File]], DataV1[[#This Row],[File]]), DataV0[[#This Row],[Outputs]] = DataV1[[#This Row],[Outputs]])</f>
        <v>1</v>
      </c>
      <c r="C200">
        <f>DataV1[[#This Row],[Mean '[ms']]]-DataV0[[#This Row],[Mean '[ms']]]</f>
        <v>99</v>
      </c>
      <c r="D200" s="2">
        <f>C200/DataV0[[#This Row],[Mean '[ms']]]*100</f>
        <v>20.040485829959515</v>
      </c>
    </row>
    <row r="201" spans="1:4" x14ac:dyDescent="0.4">
      <c r="A201" t="str">
        <f>DataV0[[#This Row],[File]]</f>
        <v>all\issues\silicon\0039a.vpr</v>
      </c>
      <c r="B201" t="b">
        <f>AND(EXACT(DataV0[[#This Row],[File]], DataV1[[#This Row],[File]]), DataV0[[#This Row],[Outputs]] = DataV1[[#This Row],[Outputs]])</f>
        <v>1</v>
      </c>
      <c r="C201">
        <f>DataV1[[#This Row],[Mean '[ms']]]-DataV0[[#This Row],[Mean '[ms']]]</f>
        <v>89</v>
      </c>
      <c r="D201" s="2">
        <f>C201/DataV0[[#This Row],[Mean '[ms']]]*100</f>
        <v>18.388429752066116</v>
      </c>
    </row>
    <row r="202" spans="1:4" x14ac:dyDescent="0.4">
      <c r="A202" t="str">
        <f>DataV0[[#This Row],[File]]</f>
        <v>all\issues\silicon\0039b.vpr</v>
      </c>
      <c r="B202" t="b">
        <f>AND(EXACT(DataV0[[#This Row],[File]], DataV1[[#This Row],[File]]), DataV0[[#This Row],[Outputs]] = DataV1[[#This Row],[Outputs]])</f>
        <v>1</v>
      </c>
      <c r="C202">
        <f>DataV1[[#This Row],[Mean '[ms']]]-DataV0[[#This Row],[Mean '[ms']]]</f>
        <v>84</v>
      </c>
      <c r="D202" s="2">
        <f>C202/DataV0[[#This Row],[Mean '[ms']]]*100</f>
        <v>16.470588235294116</v>
      </c>
    </row>
    <row r="203" spans="1:4" x14ac:dyDescent="0.4">
      <c r="A203" t="str">
        <f>DataV0[[#This Row],[File]]</f>
        <v>all\issues\silicon\0041.vpr</v>
      </c>
      <c r="B203" t="b">
        <f>AND(EXACT(DataV0[[#This Row],[File]], DataV1[[#This Row],[File]]), DataV0[[#This Row],[Outputs]] = DataV1[[#This Row],[Outputs]])</f>
        <v>1</v>
      </c>
      <c r="C203">
        <f>DataV1[[#This Row],[Mean '[ms']]]-DataV0[[#This Row],[Mean '[ms']]]</f>
        <v>93</v>
      </c>
      <c r="D203" s="2">
        <f>C203/DataV0[[#This Row],[Mean '[ms']]]*100</f>
        <v>19.829424307036248</v>
      </c>
    </row>
    <row r="204" spans="1:4" x14ac:dyDescent="0.4">
      <c r="A204" t="str">
        <f>DataV0[[#This Row],[File]]</f>
        <v>all\issues\silicon\0042.vpr</v>
      </c>
      <c r="B204" t="b">
        <f>AND(EXACT(DataV0[[#This Row],[File]], DataV1[[#This Row],[File]]), DataV0[[#This Row],[Outputs]] = DataV1[[#This Row],[Outputs]])</f>
        <v>1</v>
      </c>
      <c r="C204">
        <f>DataV1[[#This Row],[Mean '[ms']]]-DataV0[[#This Row],[Mean '[ms']]]</f>
        <v>104</v>
      </c>
      <c r="D204" s="2">
        <f>C204/DataV0[[#This Row],[Mean '[ms']]]*100</f>
        <v>21.940928270042196</v>
      </c>
    </row>
    <row r="205" spans="1:4" x14ac:dyDescent="0.4">
      <c r="A205" t="str">
        <f>DataV0[[#This Row],[File]]</f>
        <v>all\issues\silicon\0043.vpr</v>
      </c>
      <c r="B205" t="b">
        <f>AND(EXACT(DataV0[[#This Row],[File]], DataV1[[#This Row],[File]]), DataV0[[#This Row],[Outputs]] = DataV1[[#This Row],[Outputs]])</f>
        <v>1</v>
      </c>
      <c r="C205">
        <f>DataV1[[#This Row],[Mean '[ms']]]-DataV0[[#This Row],[Mean '[ms']]]</f>
        <v>83</v>
      </c>
      <c r="D205" s="2">
        <f>C205/DataV0[[#This Row],[Mean '[ms']]]*100</f>
        <v>19.66824644549763</v>
      </c>
    </row>
    <row r="206" spans="1:4" x14ac:dyDescent="0.4">
      <c r="A206" t="str">
        <f>DataV0[[#This Row],[File]]</f>
        <v>all\issues\silicon\0045.vpr</v>
      </c>
      <c r="B206" t="b">
        <f>AND(EXACT(DataV0[[#This Row],[File]], DataV1[[#This Row],[File]]), DataV0[[#This Row],[Outputs]] = DataV1[[#This Row],[Outputs]])</f>
        <v>1</v>
      </c>
      <c r="C206">
        <f>DataV1[[#This Row],[Mean '[ms']]]-DataV0[[#This Row],[Mean '[ms']]]</f>
        <v>93</v>
      </c>
      <c r="D206" s="2">
        <f>C206/DataV0[[#This Row],[Mean '[ms']]]*100</f>
        <v>8.3035714285714288</v>
      </c>
    </row>
    <row r="207" spans="1:4" x14ac:dyDescent="0.4">
      <c r="A207" t="str">
        <f>DataV0[[#This Row],[File]]</f>
        <v>all\issues\silicon\0046.vpr</v>
      </c>
      <c r="B207" t="b">
        <f>AND(EXACT(DataV0[[#This Row],[File]], DataV1[[#This Row],[File]]), DataV0[[#This Row],[Outputs]] = DataV1[[#This Row],[Outputs]])</f>
        <v>1</v>
      </c>
      <c r="C207">
        <f>DataV1[[#This Row],[Mean '[ms']]]-DataV0[[#This Row],[Mean '[ms']]]</f>
        <v>99</v>
      </c>
      <c r="D207" s="2">
        <f>C207/DataV0[[#This Row],[Mean '[ms']]]*100</f>
        <v>24.087591240875913</v>
      </c>
    </row>
    <row r="208" spans="1:4" x14ac:dyDescent="0.4">
      <c r="A208" t="str">
        <f>DataV0[[#This Row],[File]]</f>
        <v>all\issues\silicon\0047.vpr</v>
      </c>
      <c r="B208" t="b">
        <f>AND(EXACT(DataV0[[#This Row],[File]], DataV1[[#This Row],[File]]), DataV0[[#This Row],[Outputs]] = DataV1[[#This Row],[Outputs]])</f>
        <v>1</v>
      </c>
      <c r="C208">
        <f>DataV1[[#This Row],[Mean '[ms']]]-DataV0[[#This Row],[Mean '[ms']]]</f>
        <v>94</v>
      </c>
      <c r="D208" s="2">
        <f>C208/DataV0[[#This Row],[Mean '[ms']]]*100</f>
        <v>22.327790973871732</v>
      </c>
    </row>
    <row r="209" spans="1:4" x14ac:dyDescent="0.4">
      <c r="A209" t="str">
        <f>DataV0[[#This Row],[File]]</f>
        <v>all\issues\silicon\0053.vpr</v>
      </c>
      <c r="B209" t="b">
        <f>AND(EXACT(DataV0[[#This Row],[File]], DataV1[[#This Row],[File]]), DataV0[[#This Row],[Outputs]] = DataV1[[#This Row],[Outputs]])</f>
        <v>1</v>
      </c>
      <c r="C209">
        <f>DataV1[[#This Row],[Mean '[ms']]]-DataV0[[#This Row],[Mean '[ms']]]</f>
        <v>94</v>
      </c>
      <c r="D209" s="2">
        <f>C209/DataV0[[#This Row],[Mean '[ms']]]*100</f>
        <v>20.52401746724891</v>
      </c>
    </row>
    <row r="210" spans="1:4" x14ac:dyDescent="0.4">
      <c r="A210" t="str">
        <f>DataV0[[#This Row],[File]]</f>
        <v>all\issues\silicon\0054.vpr</v>
      </c>
      <c r="B210" t="b">
        <f>AND(EXACT(DataV0[[#This Row],[File]], DataV1[[#This Row],[File]]), DataV0[[#This Row],[Outputs]] = DataV1[[#This Row],[Outputs]])</f>
        <v>1</v>
      </c>
      <c r="C210">
        <f>DataV1[[#This Row],[Mean '[ms']]]-DataV0[[#This Row],[Mean '[ms']]]</f>
        <v>94</v>
      </c>
      <c r="D210" s="2">
        <f>C210/DataV0[[#This Row],[Mean '[ms']]]*100</f>
        <v>22.871046228710462</v>
      </c>
    </row>
    <row r="211" spans="1:4" x14ac:dyDescent="0.4">
      <c r="A211" t="str">
        <f>DataV0[[#This Row],[File]]</f>
        <v>all\issues\silicon\0057.vpr</v>
      </c>
      <c r="B211" t="b">
        <f>AND(EXACT(DataV0[[#This Row],[File]], DataV1[[#This Row],[File]]), DataV0[[#This Row],[Outputs]] = DataV1[[#This Row],[Outputs]])</f>
        <v>1</v>
      </c>
      <c r="C211">
        <f>DataV1[[#This Row],[Mean '[ms']]]-DataV0[[#This Row],[Mean '[ms']]]</f>
        <v>99</v>
      </c>
      <c r="D211" s="2">
        <f>C211/DataV0[[#This Row],[Mean '[ms']]]*100</f>
        <v>23.459715639810426</v>
      </c>
    </row>
    <row r="212" spans="1:4" x14ac:dyDescent="0.4">
      <c r="A212" t="str">
        <f>DataV0[[#This Row],[File]]</f>
        <v>all\issues\silicon\0072.vpr</v>
      </c>
      <c r="B212" t="b">
        <f>AND(EXACT(DataV0[[#This Row],[File]], DataV1[[#This Row],[File]]), DataV0[[#This Row],[Outputs]] = DataV1[[#This Row],[Outputs]])</f>
        <v>1</v>
      </c>
      <c r="C212">
        <f>DataV1[[#This Row],[Mean '[ms']]]-DataV0[[#This Row],[Mean '[ms']]]</f>
        <v>229</v>
      </c>
      <c r="D212" s="2">
        <f>C212/DataV0[[#This Row],[Mean '[ms']]]*100</f>
        <v>36.64</v>
      </c>
    </row>
    <row r="213" spans="1:4" x14ac:dyDescent="0.4">
      <c r="A213" t="str">
        <f>DataV0[[#This Row],[File]]</f>
        <v>all\issues\silicon\0075_AVLTree.nokeys.vpr</v>
      </c>
      <c r="B213" t="b">
        <f>AND(EXACT(DataV0[[#This Row],[File]], DataV1[[#This Row],[File]]), DataV0[[#This Row],[Outputs]] = DataV1[[#This Row],[Outputs]])</f>
        <v>1</v>
      </c>
      <c r="C213">
        <f>DataV1[[#This Row],[Mean '[ms']]]-DataV0[[#This Row],[Mean '[ms']]]</f>
        <v>93</v>
      </c>
      <c r="D213" s="2">
        <f>C213/DataV0[[#This Row],[Mean '[ms']]]*100</f>
        <v>2.4099507644467479</v>
      </c>
    </row>
    <row r="214" spans="1:4" x14ac:dyDescent="0.4">
      <c r="A214" t="str">
        <f>DataV0[[#This Row],[File]]</f>
        <v>all\issues\silicon\0083.vpr</v>
      </c>
      <c r="B214" t="b">
        <f>AND(EXACT(DataV0[[#This Row],[File]], DataV1[[#This Row],[File]]), DataV0[[#This Row],[Outputs]] = DataV1[[#This Row],[Outputs]])</f>
        <v>1</v>
      </c>
      <c r="C214">
        <f>DataV1[[#This Row],[Mean '[ms']]]-DataV0[[#This Row],[Mean '[ms']]]</f>
        <v>219</v>
      </c>
      <c r="D214" s="2">
        <f>C214/DataV0[[#This Row],[Mean '[ms']]]*100</f>
        <v>28.441558441558438</v>
      </c>
    </row>
    <row r="215" spans="1:4" x14ac:dyDescent="0.4">
      <c r="A215" t="str">
        <f>DataV0[[#This Row],[File]]</f>
        <v>all\issues\silicon\0084.vpr</v>
      </c>
      <c r="B215" t="b">
        <f>AND(EXACT(DataV0[[#This Row],[File]], DataV1[[#This Row],[File]]), DataV0[[#This Row],[Outputs]] = DataV1[[#This Row],[Outputs]])</f>
        <v>1</v>
      </c>
      <c r="C215">
        <f>DataV1[[#This Row],[Mean '[ms']]]-DataV0[[#This Row],[Mean '[ms']]]</f>
        <v>156</v>
      </c>
      <c r="D215" s="2">
        <f>C215/DataV0[[#This Row],[Mean '[ms']]]*100</f>
        <v>23.214285714285715</v>
      </c>
    </row>
    <row r="216" spans="1:4" x14ac:dyDescent="0.4">
      <c r="A216" t="str">
        <f>DataV0[[#This Row],[File]]</f>
        <v>all\issues\silicon\0087.vpr</v>
      </c>
      <c r="B216" t="b">
        <f>AND(EXACT(DataV0[[#This Row],[File]], DataV1[[#This Row],[File]]), DataV0[[#This Row],[Outputs]] = DataV1[[#This Row],[Outputs]])</f>
        <v>1</v>
      </c>
      <c r="C216">
        <f>DataV1[[#This Row],[Mean '[ms']]]-DataV0[[#This Row],[Mean '[ms']]]</f>
        <v>94</v>
      </c>
      <c r="D216" s="2">
        <f>C216/DataV0[[#This Row],[Mean '[ms']]]*100</f>
        <v>20.750551876379692</v>
      </c>
    </row>
    <row r="217" spans="1:4" x14ac:dyDescent="0.4">
      <c r="A217" t="str">
        <f>DataV0[[#This Row],[File]]</f>
        <v>all\issues\silicon\0088.vpr</v>
      </c>
      <c r="B217" t="b">
        <f>AND(EXACT(DataV0[[#This Row],[File]], DataV1[[#This Row],[File]]), DataV0[[#This Row],[Outputs]] = DataV1[[#This Row],[Outputs]])</f>
        <v>1</v>
      </c>
      <c r="C217">
        <f>DataV1[[#This Row],[Mean '[ms']]]-DataV0[[#This Row],[Mean '[ms']]]</f>
        <v>89</v>
      </c>
      <c r="D217" s="2">
        <f>C217/DataV0[[#This Row],[Mean '[ms']]]*100</f>
        <v>19.222462203023756</v>
      </c>
    </row>
    <row r="218" spans="1:4" x14ac:dyDescent="0.4">
      <c r="A218" t="str">
        <f>DataV0[[#This Row],[File]]</f>
        <v>all\issues\silicon\0091.vpr</v>
      </c>
      <c r="B218" t="b">
        <f>AND(EXACT(DataV0[[#This Row],[File]], DataV1[[#This Row],[File]]), DataV0[[#This Row],[Outputs]] = DataV1[[#This Row],[Outputs]])</f>
        <v>1</v>
      </c>
      <c r="C218">
        <f>DataV1[[#This Row],[Mean '[ms']]]-DataV0[[#This Row],[Mean '[ms']]]</f>
        <v>427</v>
      </c>
      <c r="D218" s="2">
        <f>C218/DataV0[[#This Row],[Mean '[ms']]]*100</f>
        <v>25.630252100840334</v>
      </c>
    </row>
    <row r="219" spans="1:4" x14ac:dyDescent="0.4">
      <c r="A219" t="str">
        <f>DataV0[[#This Row],[File]]</f>
        <v>all\issues\silicon\0092.vpr</v>
      </c>
      <c r="B219" t="b">
        <f>AND(EXACT(DataV0[[#This Row],[File]], DataV1[[#This Row],[File]]), DataV0[[#This Row],[Outputs]] = DataV1[[#This Row],[Outputs]])</f>
        <v>1</v>
      </c>
      <c r="C219">
        <f>DataV1[[#This Row],[Mean '[ms']]]-DataV0[[#This Row],[Mean '[ms']]]</f>
        <v>99</v>
      </c>
      <c r="D219" s="2">
        <f>C219/DataV0[[#This Row],[Mean '[ms']]]*100</f>
        <v>15.091463414634147</v>
      </c>
    </row>
    <row r="220" spans="1:4" x14ac:dyDescent="0.4">
      <c r="A220" t="str">
        <f>DataV0[[#This Row],[File]]</f>
        <v>all\issues\silicon\0094.vpr</v>
      </c>
      <c r="B220" t="b">
        <f>AND(EXACT(DataV0[[#This Row],[File]], DataV1[[#This Row],[File]]), DataV0[[#This Row],[Outputs]] = DataV1[[#This Row],[Outputs]])</f>
        <v>1</v>
      </c>
      <c r="C220">
        <f>DataV1[[#This Row],[Mean '[ms']]]-DataV0[[#This Row],[Mean '[ms']]]</f>
        <v>94</v>
      </c>
      <c r="D220" s="2">
        <f>C220/DataV0[[#This Row],[Mean '[ms']]]*100</f>
        <v>23.152709359605911</v>
      </c>
    </row>
    <row r="221" spans="1:4" x14ac:dyDescent="0.4">
      <c r="A221" t="str">
        <f>DataV0[[#This Row],[File]]</f>
        <v>all\issues\silicon\0097.vpr</v>
      </c>
      <c r="B221" t="b">
        <f>AND(EXACT(DataV0[[#This Row],[File]], DataV1[[#This Row],[File]]), DataV0[[#This Row],[Outputs]] = DataV1[[#This Row],[Outputs]])</f>
        <v>1</v>
      </c>
      <c r="C221">
        <f>DataV1[[#This Row],[Mean '[ms']]]-DataV0[[#This Row],[Mean '[ms']]]</f>
        <v>152</v>
      </c>
      <c r="D221" s="2">
        <f>C221/DataV0[[#This Row],[Mean '[ms']]]*100</f>
        <v>25.850340136054424</v>
      </c>
    </row>
    <row r="222" spans="1:4" x14ac:dyDescent="0.4">
      <c r="A222" t="str">
        <f>DataV0[[#This Row],[File]]</f>
        <v>all\issues\silicon\0110.vpr</v>
      </c>
      <c r="B222" t="b">
        <f>AND(EXACT(DataV0[[#This Row],[File]], DataV1[[#This Row],[File]]), DataV0[[#This Row],[Outputs]] = DataV1[[#This Row],[Outputs]])</f>
        <v>1</v>
      </c>
      <c r="C222">
        <f>DataV1[[#This Row],[Mean '[ms']]]-DataV0[[#This Row],[Mean '[ms']]]</f>
        <v>-5</v>
      </c>
      <c r="D222" s="2">
        <f>C222/DataV0[[#This Row],[Mean '[ms']]]*100</f>
        <v>-100</v>
      </c>
    </row>
    <row r="223" spans="1:4" x14ac:dyDescent="0.4">
      <c r="A223" t="str">
        <f>DataV0[[#This Row],[File]]</f>
        <v>all\issues\silicon\0112.vpr</v>
      </c>
      <c r="B223" t="b">
        <f>AND(EXACT(DataV0[[#This Row],[File]], DataV1[[#This Row],[File]]), DataV0[[#This Row],[Outputs]] = DataV1[[#This Row],[Outputs]])</f>
        <v>1</v>
      </c>
      <c r="C223">
        <f>DataV1[[#This Row],[Mean '[ms']]]-DataV0[[#This Row],[Mean '[ms']]]</f>
        <v>192</v>
      </c>
      <c r="D223" s="2">
        <f>C223/DataV0[[#This Row],[Mean '[ms']]]*100</f>
        <v>36.852207293666027</v>
      </c>
    </row>
    <row r="224" spans="1:4" x14ac:dyDescent="0.4">
      <c r="A224" t="str">
        <f>DataV0[[#This Row],[File]]</f>
        <v>all\issues\silicon\0113.vpr</v>
      </c>
      <c r="B224" t="b">
        <f>AND(EXACT(DataV0[[#This Row],[File]], DataV1[[#This Row],[File]]), DataV0[[#This Row],[Outputs]] = DataV1[[#This Row],[Outputs]])</f>
        <v>1</v>
      </c>
      <c r="C224">
        <f>DataV1[[#This Row],[Mean '[ms']]]-DataV0[[#This Row],[Mean '[ms']]]</f>
        <v>99</v>
      </c>
      <c r="D224" s="2">
        <f>C224/DataV0[[#This Row],[Mean '[ms']]]*100</f>
        <v>18.470149253731343</v>
      </c>
    </row>
    <row r="225" spans="1:4" x14ac:dyDescent="0.4">
      <c r="A225" t="str">
        <f>DataV0[[#This Row],[File]]</f>
        <v>all\issues\silicon\0114.vpr</v>
      </c>
      <c r="B225" t="b">
        <f>AND(EXACT(DataV0[[#This Row],[File]], DataV1[[#This Row],[File]]), DataV0[[#This Row],[Outputs]] = DataV1[[#This Row],[Outputs]])</f>
        <v>1</v>
      </c>
      <c r="C225">
        <f>DataV1[[#This Row],[Mean '[ms']]]-DataV0[[#This Row],[Mean '[ms']]]</f>
        <v>99</v>
      </c>
      <c r="D225" s="2">
        <f>C225/DataV0[[#This Row],[Mean '[ms']]]*100</f>
        <v>19.411764705882355</v>
      </c>
    </row>
    <row r="226" spans="1:4" x14ac:dyDescent="0.4">
      <c r="A226" t="str">
        <f>DataV0[[#This Row],[File]]</f>
        <v>all\issues\silicon\0117.vpr</v>
      </c>
      <c r="B226" t="b">
        <f>AND(EXACT(DataV0[[#This Row],[File]], DataV1[[#This Row],[File]]), DataV0[[#This Row],[Outputs]] = DataV1[[#This Row],[Outputs]])</f>
        <v>1</v>
      </c>
      <c r="C226">
        <f>DataV1[[#This Row],[Mean '[ms']]]-DataV0[[#This Row],[Mean '[ms']]]</f>
        <v>94</v>
      </c>
      <c r="D226" s="2">
        <f>C226/DataV0[[#This Row],[Mean '[ms']]]*100</f>
        <v>21.266968325791854</v>
      </c>
    </row>
    <row r="227" spans="1:4" x14ac:dyDescent="0.4">
      <c r="A227" t="str">
        <f>DataV0[[#This Row],[File]]</f>
        <v>all\issues\silicon\0118.vpr</v>
      </c>
      <c r="B227" t="b">
        <f>AND(EXACT(DataV0[[#This Row],[File]], DataV1[[#This Row],[File]]), DataV0[[#This Row],[Outputs]] = DataV1[[#This Row],[Outputs]])</f>
        <v>1</v>
      </c>
      <c r="C227">
        <f>DataV1[[#This Row],[Mean '[ms']]]-DataV0[[#This Row],[Mean '[ms']]]</f>
        <v>89</v>
      </c>
      <c r="D227" s="2">
        <f>C227/DataV0[[#This Row],[Mean '[ms']]]*100</f>
        <v>15.836298932384341</v>
      </c>
    </row>
    <row r="228" spans="1:4" x14ac:dyDescent="0.4">
      <c r="A228" t="str">
        <f>DataV0[[#This Row],[File]]</f>
        <v>all\issues\silicon\0118-reduced.vpr</v>
      </c>
      <c r="B228" t="b">
        <f>AND(EXACT(DataV0[[#This Row],[File]], DataV1[[#This Row],[File]]), DataV0[[#This Row],[Outputs]] = DataV1[[#This Row],[Outputs]])</f>
        <v>1</v>
      </c>
      <c r="C228">
        <f>DataV1[[#This Row],[Mean '[ms']]]-DataV0[[#This Row],[Mean '[ms']]]</f>
        <v>88</v>
      </c>
      <c r="D228" s="2">
        <f>C228/DataV0[[#This Row],[Mean '[ms']]]*100</f>
        <v>19.426048565121413</v>
      </c>
    </row>
    <row r="229" spans="1:4" x14ac:dyDescent="0.4">
      <c r="A229" t="str">
        <f>DataV0[[#This Row],[File]]</f>
        <v>all\issues\silicon\0119.vpr</v>
      </c>
      <c r="B229" t="b">
        <f>AND(EXACT(DataV0[[#This Row],[File]], DataV1[[#This Row],[File]]), DataV0[[#This Row],[Outputs]] = DataV1[[#This Row],[Outputs]])</f>
        <v>1</v>
      </c>
      <c r="C229">
        <f>DataV1[[#This Row],[Mean '[ms']]]-DataV0[[#This Row],[Mean '[ms']]]</f>
        <v>99</v>
      </c>
      <c r="D229" s="2">
        <f>C229/DataV0[[#This Row],[Mean '[ms']]]*100</f>
        <v>22.916666666666664</v>
      </c>
    </row>
    <row r="230" spans="1:4" x14ac:dyDescent="0.4">
      <c r="A230" t="str">
        <f>DataV0[[#This Row],[File]]</f>
        <v>all\issues\silicon\0120a.vpr</v>
      </c>
      <c r="B230" t="b">
        <f>AND(EXACT(DataV0[[#This Row],[File]], DataV1[[#This Row],[File]]), DataV0[[#This Row],[Outputs]] = DataV1[[#This Row],[Outputs]])</f>
        <v>1</v>
      </c>
      <c r="C230">
        <f>DataV1[[#This Row],[Mean '[ms']]]-DataV0[[#This Row],[Mean '[ms']]]</f>
        <v>115</v>
      </c>
      <c r="D230" s="2">
        <f>C230/DataV0[[#This Row],[Mean '[ms']]]*100</f>
        <v>10.717614165890028</v>
      </c>
    </row>
    <row r="231" spans="1:4" x14ac:dyDescent="0.4">
      <c r="A231" t="str">
        <f>DataV0[[#This Row],[File]]</f>
        <v>all\issues\silicon\0120b.vpr</v>
      </c>
      <c r="B231" t="b">
        <f>AND(EXACT(DataV0[[#This Row],[File]], DataV1[[#This Row],[File]]), DataV0[[#This Row],[Outputs]] = DataV1[[#This Row],[Outputs]])</f>
        <v>1</v>
      </c>
      <c r="C231">
        <f>DataV1[[#This Row],[Mean '[ms']]]-DataV0[[#This Row],[Mean '[ms']]]</f>
        <v>89</v>
      </c>
      <c r="D231" s="2">
        <f>C231/DataV0[[#This Row],[Mean '[ms']]]*100</f>
        <v>17.835671342685373</v>
      </c>
    </row>
    <row r="232" spans="1:4" x14ac:dyDescent="0.4">
      <c r="A232" t="str">
        <f>DataV0[[#This Row],[File]]</f>
        <v>all\issues\silicon\0127.vpr</v>
      </c>
      <c r="B232" t="b">
        <f>AND(EXACT(DataV0[[#This Row],[File]], DataV1[[#This Row],[File]]), DataV0[[#This Row],[Outputs]] = DataV1[[#This Row],[Outputs]])</f>
        <v>1</v>
      </c>
      <c r="C232">
        <f>DataV1[[#This Row],[Mean '[ms']]]-DataV0[[#This Row],[Mean '[ms']]]</f>
        <v>94</v>
      </c>
      <c r="D232" s="2">
        <f>C232/DataV0[[#This Row],[Mean '[ms']]]*100</f>
        <v>23.152709359605911</v>
      </c>
    </row>
    <row r="233" spans="1:4" x14ac:dyDescent="0.4">
      <c r="A233" t="str">
        <f>DataV0[[#This Row],[File]]</f>
        <v>all\issues\silicon\0134.vpr</v>
      </c>
      <c r="B233" t="b">
        <f>AND(EXACT(DataV0[[#This Row],[File]], DataV1[[#This Row],[File]]), DataV0[[#This Row],[Outputs]] = DataV1[[#This Row],[Outputs]])</f>
        <v>1</v>
      </c>
      <c r="C233">
        <f>DataV1[[#This Row],[Mean '[ms']]]-DataV0[[#This Row],[Mean '[ms']]]</f>
        <v>96</v>
      </c>
      <c r="D233" s="2">
        <f>C233/DataV0[[#This Row],[Mean '[ms']]]*100</f>
        <v>21.476510067114095</v>
      </c>
    </row>
    <row r="234" spans="1:4" x14ac:dyDescent="0.4">
      <c r="A234" t="str">
        <f>DataV0[[#This Row],[File]]</f>
        <v>all\issues\silicon\0135.vpr</v>
      </c>
      <c r="B234" t="b">
        <f>AND(EXACT(DataV0[[#This Row],[File]], DataV1[[#This Row],[File]]), DataV0[[#This Row],[Outputs]] = DataV1[[#This Row],[Outputs]])</f>
        <v>1</v>
      </c>
      <c r="C234">
        <f>DataV1[[#This Row],[Mean '[ms']]]-DataV0[[#This Row],[Mean '[ms']]]</f>
        <v>88</v>
      </c>
      <c r="D234" s="2">
        <f>C234/DataV0[[#This Row],[Mean '[ms']]]*100</f>
        <v>19.213973799126638</v>
      </c>
    </row>
    <row r="235" spans="1:4" x14ac:dyDescent="0.4">
      <c r="A235" t="str">
        <f>DataV0[[#This Row],[File]]</f>
        <v>all\issues\silicon\0138.vpr</v>
      </c>
      <c r="B235" t="b">
        <f>AND(EXACT(DataV0[[#This Row],[File]], DataV1[[#This Row],[File]]), DataV0[[#This Row],[Outputs]] = DataV1[[#This Row],[Outputs]])</f>
        <v>1</v>
      </c>
      <c r="C235">
        <f>DataV1[[#This Row],[Mean '[ms']]]-DataV0[[#This Row],[Mean '[ms']]]</f>
        <v>99</v>
      </c>
      <c r="D235" s="2">
        <f>C235/DataV0[[#This Row],[Mean '[ms']]]*100</f>
        <v>22.654462242562929</v>
      </c>
    </row>
    <row r="236" spans="1:4" x14ac:dyDescent="0.4">
      <c r="A236" t="str">
        <f>DataV0[[#This Row],[File]]</f>
        <v>all\issues\silicon\0144.vpr</v>
      </c>
      <c r="B236" t="b">
        <f>AND(EXACT(DataV0[[#This Row],[File]], DataV1[[#This Row],[File]]), DataV0[[#This Row],[Outputs]] = DataV1[[#This Row],[Outputs]])</f>
        <v>1</v>
      </c>
      <c r="C236">
        <f>DataV1[[#This Row],[Mean '[ms']]]-DataV0[[#This Row],[Mean '[ms']]]</f>
        <v>89</v>
      </c>
      <c r="D236" s="2">
        <f>C236/DataV0[[#This Row],[Mean '[ms']]]*100</f>
        <v>21.394230769230766</v>
      </c>
    </row>
    <row r="237" spans="1:4" x14ac:dyDescent="0.4">
      <c r="A237" t="str">
        <f>DataV0[[#This Row],[File]]</f>
        <v>all\issues\silicon\0146.vpr</v>
      </c>
      <c r="B237" t="b">
        <f>AND(EXACT(DataV0[[#This Row],[File]], DataV1[[#This Row],[File]]), DataV0[[#This Row],[Outputs]] = DataV1[[#This Row],[Outputs]])</f>
        <v>1</v>
      </c>
      <c r="C237">
        <f>DataV1[[#This Row],[Mean '[ms']]]-DataV0[[#This Row],[Mean '[ms']]]</f>
        <v>151</v>
      </c>
      <c r="D237" s="2">
        <f>C237/DataV0[[#This Row],[Mean '[ms']]]*100</f>
        <v>28.436911487758948</v>
      </c>
    </row>
    <row r="238" spans="1:4" x14ac:dyDescent="0.4">
      <c r="A238" t="str">
        <f>DataV0[[#This Row],[File]]</f>
        <v>all\issues\silicon\0152.vpr</v>
      </c>
      <c r="B238" t="b">
        <f>AND(EXACT(DataV0[[#This Row],[File]], DataV1[[#This Row],[File]]), DataV0[[#This Row],[Outputs]] = DataV1[[#This Row],[Outputs]])</f>
        <v>1</v>
      </c>
      <c r="C238">
        <f>DataV1[[#This Row],[Mean '[ms']]]-DataV0[[#This Row],[Mean '[ms']]]</f>
        <v>94</v>
      </c>
      <c r="D238" s="2">
        <f>C238/DataV0[[#This Row],[Mean '[ms']]]*100</f>
        <v>22.596153846153847</v>
      </c>
    </row>
    <row r="239" spans="1:4" x14ac:dyDescent="0.4">
      <c r="A239" t="str">
        <f>DataV0[[#This Row],[File]]</f>
        <v>all\issues\silicon\0153.vpr</v>
      </c>
      <c r="B239" t="b">
        <f>AND(EXACT(DataV0[[#This Row],[File]], DataV1[[#This Row],[File]]), DataV0[[#This Row],[Outputs]] = DataV1[[#This Row],[Outputs]])</f>
        <v>1</v>
      </c>
      <c r="C239">
        <f>DataV1[[#This Row],[Mean '[ms']]]-DataV0[[#This Row],[Mean '[ms']]]</f>
        <v>105</v>
      </c>
      <c r="D239" s="2">
        <f>C239/DataV0[[#This Row],[Mean '[ms']]]*100</f>
        <v>23.755656108597282</v>
      </c>
    </row>
    <row r="240" spans="1:4" x14ac:dyDescent="0.4">
      <c r="A240" t="str">
        <f>DataV0[[#This Row],[File]]</f>
        <v>all\issues\silicon\0154.vpr</v>
      </c>
      <c r="B240" t="b">
        <f>AND(EXACT(DataV0[[#This Row],[File]], DataV1[[#This Row],[File]]), DataV0[[#This Row],[Outputs]] = DataV1[[#This Row],[Outputs]])</f>
        <v>1</v>
      </c>
      <c r="C240">
        <f>DataV1[[#This Row],[Mean '[ms']]]-DataV0[[#This Row],[Mean '[ms']]]</f>
        <v>93</v>
      </c>
      <c r="D240" s="2">
        <f>C240/DataV0[[#This Row],[Mean '[ms']]]*100</f>
        <v>19.829424307036248</v>
      </c>
    </row>
    <row r="241" spans="1:4" x14ac:dyDescent="0.4">
      <c r="A241" t="str">
        <f>DataV0[[#This Row],[File]]</f>
        <v>all\issues\silicon\0154-1.vpr</v>
      </c>
      <c r="B241" t="b">
        <f>AND(EXACT(DataV0[[#This Row],[File]], DataV1[[#This Row],[File]]), DataV0[[#This Row],[Outputs]] = DataV1[[#This Row],[Outputs]])</f>
        <v>1</v>
      </c>
      <c r="C241">
        <f>DataV1[[#This Row],[Mean '[ms']]]-DataV0[[#This Row],[Mean '[ms']]]</f>
        <v>94</v>
      </c>
      <c r="D241" s="2">
        <f>C241/DataV0[[#This Row],[Mean '[ms']]]*100</f>
        <v>15.435139573070607</v>
      </c>
    </row>
    <row r="242" spans="1:4" x14ac:dyDescent="0.4">
      <c r="A242" t="str">
        <f>DataV0[[#This Row],[File]]</f>
        <v>all\issues\silicon\0155.vpr</v>
      </c>
      <c r="B242" t="b">
        <f>AND(EXACT(DataV0[[#This Row],[File]], DataV1[[#This Row],[File]]), DataV0[[#This Row],[Outputs]] = DataV1[[#This Row],[Outputs]])</f>
        <v>1</v>
      </c>
      <c r="C242">
        <f>DataV1[[#This Row],[Mean '[ms']]]-DataV0[[#This Row],[Mean '[ms']]]</f>
        <v>99</v>
      </c>
      <c r="D242" s="2">
        <f>C242/DataV0[[#This Row],[Mean '[ms']]]*100</f>
        <v>21.382289416846653</v>
      </c>
    </row>
    <row r="243" spans="1:4" x14ac:dyDescent="0.4">
      <c r="A243" t="str">
        <f>DataV0[[#This Row],[File]]</f>
        <v>all\issues\silicon\0157.vpr</v>
      </c>
      <c r="B243" t="b">
        <f>AND(EXACT(DataV0[[#This Row],[File]], DataV1[[#This Row],[File]]), DataV0[[#This Row],[Outputs]] = DataV1[[#This Row],[Outputs]])</f>
        <v>1</v>
      </c>
      <c r="C243">
        <f>DataV1[[#This Row],[Mean '[ms']]]-DataV0[[#This Row],[Mean '[ms']]]</f>
        <v>88</v>
      </c>
      <c r="D243" s="2">
        <f>C243/DataV0[[#This Row],[Mean '[ms']]]*100</f>
        <v>20.137299771167047</v>
      </c>
    </row>
    <row r="244" spans="1:4" x14ac:dyDescent="0.4">
      <c r="A244" t="str">
        <f>DataV0[[#This Row],[File]]</f>
        <v>all\issues\silicon\0157-1.vpr</v>
      </c>
      <c r="B244" t="b">
        <f>AND(EXACT(DataV0[[#This Row],[File]], DataV1[[#This Row],[File]]), DataV0[[#This Row],[Outputs]] = DataV1[[#This Row],[Outputs]])</f>
        <v>1</v>
      </c>
      <c r="C244">
        <f>DataV1[[#This Row],[Mean '[ms']]]-DataV0[[#This Row],[Mean '[ms']]]</f>
        <v>99</v>
      </c>
      <c r="D244" s="2">
        <f>C244/DataV0[[#This Row],[Mean '[ms']]]*100</f>
        <v>22.916666666666664</v>
      </c>
    </row>
    <row r="245" spans="1:4" x14ac:dyDescent="0.4">
      <c r="A245" t="str">
        <f>DataV0[[#This Row],[File]]</f>
        <v>all\issues\silicon\0159.vpr</v>
      </c>
      <c r="B245" t="b">
        <f>AND(EXACT(DataV0[[#This Row],[File]], DataV1[[#This Row],[File]]), DataV0[[#This Row],[Outputs]] = DataV1[[#This Row],[Outputs]])</f>
        <v>1</v>
      </c>
      <c r="C245">
        <f>DataV1[[#This Row],[Mean '[ms']]]-DataV0[[#This Row],[Mean '[ms']]]</f>
        <v>83</v>
      </c>
      <c r="D245" s="2">
        <f>C245/DataV0[[#This Row],[Mean '[ms']]]*100</f>
        <v>19.904076738609113</v>
      </c>
    </row>
    <row r="246" spans="1:4" x14ac:dyDescent="0.4">
      <c r="A246" t="str">
        <f>DataV0[[#This Row],[File]]</f>
        <v>all\issues\silicon\0161.vpr</v>
      </c>
      <c r="B246" t="b">
        <f>AND(EXACT(DataV0[[#This Row],[File]], DataV1[[#This Row],[File]]), DataV0[[#This Row],[Outputs]] = DataV1[[#This Row],[Outputs]])</f>
        <v>1</v>
      </c>
      <c r="C246">
        <f>DataV1[[#This Row],[Mean '[ms']]]-DataV0[[#This Row],[Mean '[ms']]]</f>
        <v>104</v>
      </c>
      <c r="D246" s="2">
        <f>C246/DataV0[[#This Row],[Mean '[ms']]]*100</f>
        <v>22.222222222222221</v>
      </c>
    </row>
    <row r="247" spans="1:4" x14ac:dyDescent="0.4">
      <c r="A247" t="str">
        <f>DataV0[[#This Row],[File]]</f>
        <v>all\issues\silicon\0162.vpr</v>
      </c>
      <c r="B247" t="b">
        <f>AND(EXACT(DataV0[[#This Row],[File]], DataV1[[#This Row],[File]]), DataV0[[#This Row],[Outputs]] = DataV1[[#This Row],[Outputs]])</f>
        <v>1</v>
      </c>
      <c r="C247">
        <f>DataV1[[#This Row],[Mean '[ms']]]-DataV0[[#This Row],[Mean '[ms']]]</f>
        <v>88</v>
      </c>
      <c r="D247" s="2">
        <f>C247/DataV0[[#This Row],[Mean '[ms']]]*100</f>
        <v>20.85308056872038</v>
      </c>
    </row>
    <row r="248" spans="1:4" x14ac:dyDescent="0.4">
      <c r="A248" t="str">
        <f>DataV0[[#This Row],[File]]</f>
        <v>all\issues\silicon\0163.vpr</v>
      </c>
      <c r="B248" t="b">
        <f>AND(EXACT(DataV0[[#This Row],[File]], DataV1[[#This Row],[File]]), DataV0[[#This Row],[Outputs]] = DataV1[[#This Row],[Outputs]])</f>
        <v>1</v>
      </c>
      <c r="C248">
        <f>DataV1[[#This Row],[Mean '[ms']]]-DataV0[[#This Row],[Mean '[ms']]]</f>
        <v>105</v>
      </c>
      <c r="D248" s="2">
        <f>C248/DataV0[[#This Row],[Mean '[ms']]]*100</f>
        <v>20.792079207920793</v>
      </c>
    </row>
    <row r="249" spans="1:4" x14ac:dyDescent="0.4">
      <c r="A249" t="str">
        <f>DataV0[[#This Row],[File]]</f>
        <v>all\issues\silicon\0164.vpr</v>
      </c>
      <c r="B249" t="b">
        <f>AND(EXACT(DataV0[[#This Row],[File]], DataV1[[#This Row],[File]]), DataV0[[#This Row],[Outputs]] = DataV1[[#This Row],[Outputs]])</f>
        <v>1</v>
      </c>
      <c r="C249">
        <f>DataV1[[#This Row],[Mean '[ms']]]-DataV0[[#This Row],[Mean '[ms']]]</f>
        <v>94</v>
      </c>
      <c r="D249" s="2">
        <f>C249/DataV0[[#This Row],[Mean '[ms']]]*100</f>
        <v>22.871046228710462</v>
      </c>
    </row>
    <row r="250" spans="1:4" x14ac:dyDescent="0.4">
      <c r="A250" t="str">
        <f>DataV0[[#This Row],[File]]</f>
        <v>all\issues\silicon\0165.vpr</v>
      </c>
      <c r="B250" t="b">
        <f>AND(EXACT(DataV0[[#This Row],[File]], DataV1[[#This Row],[File]]), DataV0[[#This Row],[Outputs]] = DataV1[[#This Row],[Outputs]])</f>
        <v>1</v>
      </c>
      <c r="C250">
        <f>DataV1[[#This Row],[Mean '[ms']]]-DataV0[[#This Row],[Mean '[ms']]]</f>
        <v>89</v>
      </c>
      <c r="D250" s="2">
        <f>C250/DataV0[[#This Row],[Mean '[ms']]]*100</f>
        <v>21.394230769230766</v>
      </c>
    </row>
    <row r="251" spans="1:4" x14ac:dyDescent="0.4">
      <c r="A251" t="str">
        <f>DataV0[[#This Row],[File]]</f>
        <v>all\issues\silicon\0166.vpr</v>
      </c>
      <c r="B251" t="b">
        <f>AND(EXACT(DataV0[[#This Row],[File]], DataV1[[#This Row],[File]]), DataV0[[#This Row],[Outputs]] = DataV1[[#This Row],[Outputs]])</f>
        <v>1</v>
      </c>
      <c r="C251">
        <f>DataV1[[#This Row],[Mean '[ms']]]-DataV0[[#This Row],[Mean '[ms']]]</f>
        <v>156</v>
      </c>
      <c r="D251" s="2">
        <f>C251/DataV0[[#This Row],[Mean '[ms']]]*100</f>
        <v>30.89108910891089</v>
      </c>
    </row>
    <row r="252" spans="1:4" x14ac:dyDescent="0.4">
      <c r="A252" t="str">
        <f>DataV0[[#This Row],[File]]</f>
        <v>all\issues\silicon\0167.vpr</v>
      </c>
      <c r="B252" t="b">
        <f>AND(EXACT(DataV0[[#This Row],[File]], DataV1[[#This Row],[File]]), DataV0[[#This Row],[Outputs]] = DataV1[[#This Row],[Outputs]])</f>
        <v>1</v>
      </c>
      <c r="C252">
        <f>DataV1[[#This Row],[Mean '[ms']]]-DataV0[[#This Row],[Mean '[ms']]]</f>
        <v>93</v>
      </c>
      <c r="D252" s="2">
        <f>C252/DataV0[[#This Row],[Mean '[ms']]]*100</f>
        <v>21.232876712328768</v>
      </c>
    </row>
    <row r="253" spans="1:4" x14ac:dyDescent="0.4">
      <c r="A253" t="str">
        <f>DataV0[[#This Row],[File]]</f>
        <v>all\issues\silicon\0171.vpr</v>
      </c>
      <c r="B253" t="b">
        <f>AND(EXACT(DataV0[[#This Row],[File]], DataV1[[#This Row],[File]]), DataV0[[#This Row],[Outputs]] = DataV1[[#This Row],[Outputs]])</f>
        <v>1</v>
      </c>
      <c r="C253">
        <f>DataV1[[#This Row],[Mean '[ms']]]-DataV0[[#This Row],[Mean '[ms']]]</f>
        <v>130</v>
      </c>
      <c r="D253" s="2">
        <f>C253/DataV0[[#This Row],[Mean '[ms']]]*100</f>
        <v>23.765996343692869</v>
      </c>
    </row>
    <row r="254" spans="1:4" x14ac:dyDescent="0.4">
      <c r="A254" t="str">
        <f>DataV0[[#This Row],[File]]</f>
        <v>all\issues\silicon\0172.vpr</v>
      </c>
      <c r="B254" t="b">
        <f>AND(EXACT(DataV0[[#This Row],[File]], DataV1[[#This Row],[File]]), DataV0[[#This Row],[Outputs]] = DataV1[[#This Row],[Outputs]])</f>
        <v>1</v>
      </c>
      <c r="C254">
        <f>DataV1[[#This Row],[Mean '[ms']]]-DataV0[[#This Row],[Mean '[ms']]]</f>
        <v>0</v>
      </c>
      <c r="D254" s="2">
        <f>C254/DataV0[[#This Row],[Mean '[ms']]]*100</f>
        <v>0</v>
      </c>
    </row>
    <row r="255" spans="1:4" x14ac:dyDescent="0.4">
      <c r="A255" t="str">
        <f>DataV0[[#This Row],[File]]</f>
        <v>all\issues\silicon\0183.vpr</v>
      </c>
      <c r="B255" t="b">
        <f>AND(EXACT(DataV0[[#This Row],[File]], DataV1[[#This Row],[File]]), DataV0[[#This Row],[Outputs]] = DataV1[[#This Row],[Outputs]])</f>
        <v>1</v>
      </c>
      <c r="C255">
        <f>DataV1[[#This Row],[Mean '[ms']]]-DataV0[[#This Row],[Mean '[ms']]]</f>
        <v>36</v>
      </c>
      <c r="D255" s="2">
        <f>C255/DataV0[[#This Row],[Mean '[ms']]]*100</f>
        <v>6.1749571183533449</v>
      </c>
    </row>
    <row r="256" spans="1:4" x14ac:dyDescent="0.4">
      <c r="A256" t="str">
        <f>DataV0[[#This Row],[File]]</f>
        <v>all\issues\silicon\0186.vpr</v>
      </c>
      <c r="B256" t="b">
        <f>AND(EXACT(DataV0[[#This Row],[File]], DataV1[[#This Row],[File]]), DataV0[[#This Row],[Outputs]] = DataV1[[#This Row],[Outputs]])</f>
        <v>1</v>
      </c>
      <c r="C256">
        <f>DataV1[[#This Row],[Mean '[ms']]]-DataV0[[#This Row],[Mean '[ms']]]</f>
        <v>62</v>
      </c>
      <c r="D256" s="2">
        <f>C256/DataV0[[#This Row],[Mean '[ms']]]*100</f>
        <v>12.943632567849686</v>
      </c>
    </row>
    <row r="257" spans="1:4" x14ac:dyDescent="0.4">
      <c r="A257" t="str">
        <f>DataV0[[#This Row],[File]]</f>
        <v>all\issues\silicon\0195.vpr</v>
      </c>
      <c r="B257" t="b">
        <f>AND(EXACT(DataV0[[#This Row],[File]], DataV1[[#This Row],[File]]), DataV0[[#This Row],[Outputs]] = DataV1[[#This Row],[Outputs]])</f>
        <v>1</v>
      </c>
      <c r="C257">
        <f>DataV1[[#This Row],[Mean '[ms']]]-DataV0[[#This Row],[Mean '[ms']]]</f>
        <v>78</v>
      </c>
      <c r="D257" s="2">
        <f>C257/DataV0[[#This Row],[Mean '[ms']]]*100</f>
        <v>18.055555555555554</v>
      </c>
    </row>
    <row r="258" spans="1:4" x14ac:dyDescent="0.4">
      <c r="A258" t="str">
        <f>DataV0[[#This Row],[File]]</f>
        <v>all\issues\silicon\0197.vpr</v>
      </c>
      <c r="B258" t="b">
        <f>AND(EXACT(DataV0[[#This Row],[File]], DataV1[[#This Row],[File]]), DataV0[[#This Row],[Outputs]] = DataV1[[#This Row],[Outputs]])</f>
        <v>1</v>
      </c>
      <c r="C258">
        <f>DataV1[[#This Row],[Mean '[ms']]]-DataV0[[#This Row],[Mean '[ms']]]</f>
        <v>57</v>
      </c>
      <c r="D258" s="2">
        <f>C258/DataV0[[#This Row],[Mean '[ms']]]*100</f>
        <v>12.025316455696203</v>
      </c>
    </row>
    <row r="259" spans="1:4" x14ac:dyDescent="0.4">
      <c r="A259" t="str">
        <f>DataV0[[#This Row],[File]]</f>
        <v>all\issues\silicon\0200.vpr</v>
      </c>
      <c r="B259" t="b">
        <f>AND(EXACT(DataV0[[#This Row],[File]], DataV1[[#This Row],[File]]), DataV0[[#This Row],[Outputs]] = DataV1[[#This Row],[Outputs]])</f>
        <v>1</v>
      </c>
      <c r="C259">
        <f>DataV1[[#This Row],[Mean '[ms']]]-DataV0[[#This Row],[Mean '[ms']]]</f>
        <v>83</v>
      </c>
      <c r="D259" s="2">
        <f>C259/DataV0[[#This Row],[Mean '[ms']]]*100</f>
        <v>18.993135011441648</v>
      </c>
    </row>
    <row r="260" spans="1:4" x14ac:dyDescent="0.4">
      <c r="A260" t="str">
        <f>DataV0[[#This Row],[File]]</f>
        <v>all\issues\silicon\0203.vpr</v>
      </c>
      <c r="B260" t="b">
        <f>AND(EXACT(DataV0[[#This Row],[File]], DataV1[[#This Row],[File]]), DataV0[[#This Row],[Outputs]] = DataV1[[#This Row],[Outputs]])</f>
        <v>1</v>
      </c>
      <c r="C260">
        <f>DataV1[[#This Row],[Mean '[ms']]]-DataV0[[#This Row],[Mean '[ms']]]</f>
        <v>88</v>
      </c>
      <c r="D260" s="2">
        <f>C260/DataV0[[#This Row],[Mean '[ms']]]*100</f>
        <v>19.426048565121413</v>
      </c>
    </row>
    <row r="261" spans="1:4" x14ac:dyDescent="0.4">
      <c r="A261" t="str">
        <f>DataV0[[#This Row],[File]]</f>
        <v>all\issues\silicon\0207.vpr</v>
      </c>
      <c r="B261" t="b">
        <f>AND(EXACT(DataV0[[#This Row],[File]], DataV1[[#This Row],[File]]), DataV0[[#This Row],[Outputs]] = DataV1[[#This Row],[Outputs]])</f>
        <v>1</v>
      </c>
      <c r="C261">
        <f>DataV1[[#This Row],[Mean '[ms']]]-DataV0[[#This Row],[Mean '[ms']]]</f>
        <v>99</v>
      </c>
      <c r="D261" s="2">
        <f>C261/DataV0[[#This Row],[Mean '[ms']]]*100</f>
        <v>13.396481732070365</v>
      </c>
    </row>
    <row r="262" spans="1:4" x14ac:dyDescent="0.4">
      <c r="A262" t="str">
        <f>DataV0[[#This Row],[File]]</f>
        <v>all\issues\silicon\0209.vpr</v>
      </c>
      <c r="B262" t="b">
        <f>AND(EXACT(DataV0[[#This Row],[File]], DataV1[[#This Row],[File]]), DataV0[[#This Row],[Outputs]] = DataV1[[#This Row],[Outputs]])</f>
        <v>1</v>
      </c>
      <c r="C262">
        <f>DataV1[[#This Row],[Mean '[ms']]]-DataV0[[#This Row],[Mean '[ms']]]</f>
        <v>94</v>
      </c>
      <c r="D262" s="2">
        <f>C262/DataV0[[#This Row],[Mean '[ms']]]*100</f>
        <v>22.274881516587676</v>
      </c>
    </row>
    <row r="263" spans="1:4" x14ac:dyDescent="0.4">
      <c r="A263" t="str">
        <f>DataV0[[#This Row],[File]]</f>
        <v>all\issues\silicon\0210.vpr</v>
      </c>
      <c r="B263" t="b">
        <f>AND(EXACT(DataV0[[#This Row],[File]], DataV1[[#This Row],[File]]), DataV0[[#This Row],[Outputs]] = DataV1[[#This Row],[Outputs]])</f>
        <v>1</v>
      </c>
      <c r="C263">
        <f>DataV1[[#This Row],[Mean '[ms']]]-DataV0[[#This Row],[Mean '[ms']]]</f>
        <v>88</v>
      </c>
      <c r="D263" s="2">
        <f>C263/DataV0[[#This Row],[Mean '[ms']]]*100</f>
        <v>15.798922800718133</v>
      </c>
    </row>
    <row r="264" spans="1:4" x14ac:dyDescent="0.4">
      <c r="A264" t="str">
        <f>DataV0[[#This Row],[File]]</f>
        <v>all\issues\silicon\0213.vpr</v>
      </c>
      <c r="B264" t="b">
        <f>AND(EXACT(DataV0[[#This Row],[File]], DataV1[[#This Row],[File]]), DataV0[[#This Row],[Outputs]] = DataV1[[#This Row],[Outputs]])</f>
        <v>1</v>
      </c>
      <c r="C264">
        <f>DataV1[[#This Row],[Mean '[ms']]]-DataV0[[#This Row],[Mean '[ms']]]</f>
        <v>93</v>
      </c>
      <c r="D264" s="2">
        <f>C264/DataV0[[#This Row],[Mean '[ms']]]*100</f>
        <v>18.979591836734695</v>
      </c>
    </row>
    <row r="265" spans="1:4" x14ac:dyDescent="0.4">
      <c r="A265" t="str">
        <f>DataV0[[#This Row],[File]]</f>
        <v>all\issues\silicon\0215.vpr</v>
      </c>
      <c r="B265" t="b">
        <f>AND(EXACT(DataV0[[#This Row],[File]], DataV1[[#This Row],[File]]), DataV0[[#This Row],[Outputs]] = DataV1[[#This Row],[Outputs]])</f>
        <v>1</v>
      </c>
      <c r="C265">
        <f>DataV1[[#This Row],[Mean '[ms']]]-DataV0[[#This Row],[Mean '[ms']]]</f>
        <v>0</v>
      </c>
      <c r="D265" s="2" t="e">
        <f>C265/DataV0[[#This Row],[Mean '[ms']]]*100</f>
        <v>#DIV/0!</v>
      </c>
    </row>
    <row r="266" spans="1:4" x14ac:dyDescent="0.4">
      <c r="A266" t="str">
        <f>DataV0[[#This Row],[File]]</f>
        <v>all\issues\silicon\0216.vpr</v>
      </c>
      <c r="B266" t="b">
        <f>AND(EXACT(DataV0[[#This Row],[File]], DataV1[[#This Row],[File]]), DataV0[[#This Row],[Outputs]] = DataV1[[#This Row],[Outputs]])</f>
        <v>1</v>
      </c>
      <c r="C266">
        <f>DataV1[[#This Row],[Mean '[ms']]]-DataV0[[#This Row],[Mean '[ms']]]</f>
        <v>219</v>
      </c>
      <c r="D266" s="2">
        <f>C266/DataV0[[#This Row],[Mean '[ms']]]*100</f>
        <v>38.286713286713287</v>
      </c>
    </row>
    <row r="267" spans="1:4" x14ac:dyDescent="0.4">
      <c r="A267" t="str">
        <f>DataV0[[#This Row],[File]]</f>
        <v>all\issues\silicon\0217.vpr</v>
      </c>
      <c r="B267" t="b">
        <f>AND(EXACT(DataV0[[#This Row],[File]], DataV1[[#This Row],[File]]), DataV0[[#This Row],[Outputs]] = DataV1[[#This Row],[Outputs]])</f>
        <v>1</v>
      </c>
      <c r="C267">
        <f>DataV1[[#This Row],[Mean '[ms']]]-DataV0[[#This Row],[Mean '[ms']]]</f>
        <v>89</v>
      </c>
      <c r="D267" s="2">
        <f>C267/DataV0[[#This Row],[Mean '[ms']]]*100</f>
        <v>21.654501216545015</v>
      </c>
    </row>
    <row r="268" spans="1:4" x14ac:dyDescent="0.4">
      <c r="A268" t="str">
        <f>DataV0[[#This Row],[File]]</f>
        <v>all\issues\silicon\0219.vpr</v>
      </c>
      <c r="B268" t="b">
        <f>AND(EXACT(DataV0[[#This Row],[File]], DataV1[[#This Row],[File]]), DataV0[[#This Row],[Outputs]] = DataV1[[#This Row],[Outputs]])</f>
        <v>1</v>
      </c>
      <c r="C268">
        <f>DataV1[[#This Row],[Mean '[ms']]]-DataV0[[#This Row],[Mean '[ms']]]</f>
        <v>99</v>
      </c>
      <c r="D268" s="2">
        <f>C268/DataV0[[#This Row],[Mean '[ms']]]*100</f>
        <v>22.916666666666664</v>
      </c>
    </row>
    <row r="269" spans="1:4" x14ac:dyDescent="0.4">
      <c r="A269" t="str">
        <f>DataV0[[#This Row],[File]]</f>
        <v>all\issues\silicon\0221.vpr</v>
      </c>
      <c r="B269" t="b">
        <f>AND(EXACT(DataV0[[#This Row],[File]], DataV1[[#This Row],[File]]), DataV0[[#This Row],[Outputs]] = DataV1[[#This Row],[Outputs]])</f>
        <v>1</v>
      </c>
      <c r="C269">
        <f>DataV1[[#This Row],[Mean '[ms']]]-DataV0[[#This Row],[Mean '[ms']]]</f>
        <v>93</v>
      </c>
      <c r="D269" s="2">
        <f>C269/DataV0[[#This Row],[Mean '[ms']]]*100</f>
        <v>19.829424307036248</v>
      </c>
    </row>
    <row r="270" spans="1:4" x14ac:dyDescent="0.4">
      <c r="A270" t="str">
        <f>DataV0[[#This Row],[File]]</f>
        <v>all\issues\silicon\0222.vpr</v>
      </c>
      <c r="B270" t="b">
        <f>AND(EXACT(DataV0[[#This Row],[File]], DataV1[[#This Row],[File]]), DataV0[[#This Row],[Outputs]] = DataV1[[#This Row],[Outputs]])</f>
        <v>1</v>
      </c>
      <c r="C270">
        <f>DataV1[[#This Row],[Mean '[ms']]]-DataV0[[#This Row],[Mean '[ms']]]</f>
        <v>100</v>
      </c>
      <c r="D270" s="2">
        <f>C270/DataV0[[#This Row],[Mean '[ms']]]*100</f>
        <v>24.03846153846154</v>
      </c>
    </row>
    <row r="271" spans="1:4" x14ac:dyDescent="0.4">
      <c r="A271" t="str">
        <f>DataV0[[#This Row],[File]]</f>
        <v>all\issues\silicon\0224.vpr</v>
      </c>
      <c r="B271" t="b">
        <f>AND(EXACT(DataV0[[#This Row],[File]], DataV1[[#This Row],[File]]), DataV0[[#This Row],[Outputs]] = DataV1[[#This Row],[Outputs]])</f>
        <v>1</v>
      </c>
      <c r="C271">
        <f>DataV1[[#This Row],[Mean '[ms']]]-DataV0[[#This Row],[Mean '[ms']]]</f>
        <v>104</v>
      </c>
      <c r="D271" s="2">
        <f>C271/DataV0[[#This Row],[Mean '[ms']]]*100</f>
        <v>10.087293889427739</v>
      </c>
    </row>
    <row r="272" spans="1:4" x14ac:dyDescent="0.4">
      <c r="A272" t="str">
        <f>DataV0[[#This Row],[File]]</f>
        <v>all\issues\silicon\0225.vpr</v>
      </c>
      <c r="B272" t="b">
        <f>AND(EXACT(DataV0[[#This Row],[File]], DataV1[[#This Row],[File]]), DataV0[[#This Row],[Outputs]] = DataV1[[#This Row],[Outputs]])</f>
        <v>1</v>
      </c>
      <c r="C272">
        <f>DataV1[[#This Row],[Mean '[ms']]]-DataV0[[#This Row],[Mean '[ms']]]</f>
        <v>93</v>
      </c>
      <c r="D272" s="2">
        <f>C272/DataV0[[#This Row],[Mean '[ms']]]*100</f>
        <v>20.758928571428573</v>
      </c>
    </row>
    <row r="273" spans="1:4" x14ac:dyDescent="0.4">
      <c r="A273" t="str">
        <f>DataV0[[#This Row],[File]]</f>
        <v>all\issues\silicon\0227.vpr</v>
      </c>
      <c r="B273" t="b">
        <f>AND(EXACT(DataV0[[#This Row],[File]], DataV1[[#This Row],[File]]), DataV0[[#This Row],[Outputs]] = DataV1[[#This Row],[Outputs]])</f>
        <v>1</v>
      </c>
      <c r="C273">
        <f>DataV1[[#This Row],[Mean '[ms']]]-DataV0[[#This Row],[Mean '[ms']]]</f>
        <v>94</v>
      </c>
      <c r="D273" s="2">
        <f>C273/DataV0[[#This Row],[Mean '[ms']]]*100</f>
        <v>20.085470085470085</v>
      </c>
    </row>
    <row r="274" spans="1:4" x14ac:dyDescent="0.4">
      <c r="A274" t="str">
        <f>DataV0[[#This Row],[File]]</f>
        <v>all\issues\silicon\0228a.vpr</v>
      </c>
      <c r="B274" t="b">
        <f>AND(EXACT(DataV0[[#This Row],[File]], DataV1[[#This Row],[File]]), DataV0[[#This Row],[Outputs]] = DataV1[[#This Row],[Outputs]])</f>
        <v>1</v>
      </c>
      <c r="C274">
        <f>DataV1[[#This Row],[Mean '[ms']]]-DataV0[[#This Row],[Mean '[ms']]]</f>
        <v>104</v>
      </c>
      <c r="D274" s="2">
        <f>C274/DataV0[[#This Row],[Mean '[ms']]]*100</f>
        <v>13.866666666666665</v>
      </c>
    </row>
    <row r="275" spans="1:4" x14ac:dyDescent="0.4">
      <c r="A275" t="str">
        <f>DataV0[[#This Row],[File]]</f>
        <v>all\issues\silicon\0228b.vpr</v>
      </c>
      <c r="B275" t="b">
        <f>AND(EXACT(DataV0[[#This Row],[File]], DataV1[[#This Row],[File]]), DataV0[[#This Row],[Outputs]] = DataV1[[#This Row],[Outputs]])</f>
        <v>1</v>
      </c>
      <c r="C275">
        <f>DataV1[[#This Row],[Mean '[ms']]]-DataV0[[#This Row],[Mean '[ms']]]</f>
        <v>94</v>
      </c>
      <c r="D275" s="2">
        <f>C275/DataV0[[#This Row],[Mean '[ms']]]*100</f>
        <v>13.183730715287517</v>
      </c>
    </row>
    <row r="276" spans="1:4" x14ac:dyDescent="0.4">
      <c r="A276" t="str">
        <f>DataV0[[#This Row],[File]]</f>
        <v>all\issues\silicon\0228c.vpr</v>
      </c>
      <c r="B276" t="b">
        <f>AND(EXACT(DataV0[[#This Row],[File]], DataV1[[#This Row],[File]]), DataV0[[#This Row],[Outputs]] = DataV1[[#This Row],[Outputs]])</f>
        <v>1</v>
      </c>
      <c r="C276">
        <f>DataV1[[#This Row],[Mean '[ms']]]-DataV0[[#This Row],[Mean '[ms']]]</f>
        <v>94</v>
      </c>
      <c r="D276" s="2">
        <f>C276/DataV0[[#This Row],[Mean '[ms']]]*100</f>
        <v>14.329268292682926</v>
      </c>
    </row>
    <row r="277" spans="1:4" x14ac:dyDescent="0.4">
      <c r="A277" t="str">
        <f>DataV0[[#This Row],[File]]</f>
        <v>all\issues\silicon\0229.vpr</v>
      </c>
      <c r="B277" t="b">
        <f>AND(EXACT(DataV0[[#This Row],[File]], DataV1[[#This Row],[File]]), DataV0[[#This Row],[Outputs]] = DataV1[[#This Row],[Outputs]])</f>
        <v>1</v>
      </c>
      <c r="C277">
        <f>DataV1[[#This Row],[Mean '[ms']]]-DataV0[[#This Row],[Mean '[ms']]]</f>
        <v>98</v>
      </c>
      <c r="D277" s="2">
        <f>C277/DataV0[[#This Row],[Mean '[ms']]]*100</f>
        <v>19.600000000000001</v>
      </c>
    </row>
    <row r="278" spans="1:4" x14ac:dyDescent="0.4">
      <c r="A278" t="str">
        <f>DataV0[[#This Row],[File]]</f>
        <v>all\issues\silicon\0231.vpr</v>
      </c>
      <c r="B278" t="b">
        <f>AND(EXACT(DataV0[[#This Row],[File]], DataV1[[#This Row],[File]]), DataV0[[#This Row],[Outputs]] = DataV1[[#This Row],[Outputs]])</f>
        <v>1</v>
      </c>
      <c r="C278">
        <f>DataV1[[#This Row],[Mean '[ms']]]-DataV0[[#This Row],[Mean '[ms']]]</f>
        <v>93</v>
      </c>
      <c r="D278" s="2">
        <f>C278/DataV0[[#This Row],[Mean '[ms']]]*100</f>
        <v>20.758928571428573</v>
      </c>
    </row>
    <row r="279" spans="1:4" x14ac:dyDescent="0.4">
      <c r="A279" t="str">
        <f>DataV0[[#This Row],[File]]</f>
        <v>all\issues\silicon\0232.vpr</v>
      </c>
      <c r="B279" t="b">
        <f>AND(EXACT(DataV0[[#This Row],[File]], DataV1[[#This Row],[File]]), DataV0[[#This Row],[Outputs]] = DataV1[[#This Row],[Outputs]])</f>
        <v>1</v>
      </c>
      <c r="C279">
        <f>DataV1[[#This Row],[Mean '[ms']]]-DataV0[[#This Row],[Mean '[ms']]]</f>
        <v>99</v>
      </c>
      <c r="D279" s="2">
        <f>C279/DataV0[[#This Row],[Mean '[ms']]]*100</f>
        <v>20.454545454545457</v>
      </c>
    </row>
    <row r="280" spans="1:4" x14ac:dyDescent="0.4">
      <c r="A280" t="str">
        <f>DataV0[[#This Row],[File]]</f>
        <v>all\issues\silicon\0236.vpr</v>
      </c>
      <c r="B280" t="b">
        <f>AND(EXACT(DataV0[[#This Row],[File]], DataV1[[#This Row],[File]]), DataV0[[#This Row],[Outputs]] = DataV1[[#This Row],[Outputs]])</f>
        <v>1</v>
      </c>
      <c r="C280">
        <f>DataV1[[#This Row],[Mean '[ms']]]-DataV0[[#This Row],[Mean '[ms']]]</f>
        <v>99</v>
      </c>
      <c r="D280" s="2">
        <f>C280/DataV0[[#This Row],[Mean '[ms']]]*100</f>
        <v>15.091463414634147</v>
      </c>
    </row>
    <row r="281" spans="1:4" x14ac:dyDescent="0.4">
      <c r="A281" t="str">
        <f>DataV0[[#This Row],[File]]</f>
        <v>all\issues\silicon\0237.vpr</v>
      </c>
      <c r="B281" t="b">
        <f>AND(EXACT(DataV0[[#This Row],[File]], DataV1[[#This Row],[File]]), DataV0[[#This Row],[Outputs]] = DataV1[[#This Row],[Outputs]])</f>
        <v>1</v>
      </c>
      <c r="C281">
        <f>DataV1[[#This Row],[Mean '[ms']]]-DataV0[[#This Row],[Mean '[ms']]]</f>
        <v>100</v>
      </c>
      <c r="D281" s="2">
        <f>C281/DataV0[[#This Row],[Mean '[ms']]]*100</f>
        <v>16.025641025641026</v>
      </c>
    </row>
    <row r="282" spans="1:4" x14ac:dyDescent="0.4">
      <c r="A282" t="str">
        <f>DataV0[[#This Row],[File]]</f>
        <v>all\issues\silicon\0240.vpr</v>
      </c>
      <c r="B282" t="b">
        <f>AND(EXACT(DataV0[[#This Row],[File]], DataV1[[#This Row],[File]]), DataV0[[#This Row],[Outputs]] = DataV1[[#This Row],[Outputs]])</f>
        <v>1</v>
      </c>
      <c r="C282">
        <f>DataV1[[#This Row],[Mean '[ms']]]-DataV0[[#This Row],[Mean '[ms']]]</f>
        <v>89</v>
      </c>
      <c r="D282" s="2">
        <f>C282/DataV0[[#This Row],[Mean '[ms']]]*100</f>
        <v>11.028500619578686</v>
      </c>
    </row>
    <row r="283" spans="1:4" x14ac:dyDescent="0.4">
      <c r="A283" t="str">
        <f>DataV0[[#This Row],[File]]</f>
        <v>all\issues\silicon\0241.vpr</v>
      </c>
      <c r="B283" t="b">
        <f>AND(EXACT(DataV0[[#This Row],[File]], DataV1[[#This Row],[File]]), DataV0[[#This Row],[Outputs]] = DataV1[[#This Row],[Outputs]])</f>
        <v>1</v>
      </c>
      <c r="C283">
        <f>DataV1[[#This Row],[Mean '[ms']]]-DataV0[[#This Row],[Mean '[ms']]]</f>
        <v>99</v>
      </c>
      <c r="D283" s="2">
        <f>C283/DataV0[[#This Row],[Mean '[ms']]]*100</f>
        <v>22.916666666666664</v>
      </c>
    </row>
    <row r="284" spans="1:4" x14ac:dyDescent="0.4">
      <c r="A284" t="str">
        <f>DataV0[[#This Row],[File]]</f>
        <v>all\issues\silicon\0242a.vpr</v>
      </c>
      <c r="B284" t="b">
        <f>AND(EXACT(DataV0[[#This Row],[File]], DataV1[[#This Row],[File]]), DataV0[[#This Row],[Outputs]] = DataV1[[#This Row],[Outputs]])</f>
        <v>1</v>
      </c>
      <c r="C284">
        <f>DataV1[[#This Row],[Mean '[ms']]]-DataV0[[#This Row],[Mean '[ms']]]</f>
        <v>94</v>
      </c>
      <c r="D284" s="2">
        <f>C284/DataV0[[#This Row],[Mean '[ms']]]*100</f>
        <v>14.920634920634921</v>
      </c>
    </row>
    <row r="285" spans="1:4" x14ac:dyDescent="0.4">
      <c r="A285" t="str">
        <f>DataV0[[#This Row],[File]]</f>
        <v>all\issues\silicon\0242b.vpr</v>
      </c>
      <c r="B285" t="b">
        <f>AND(EXACT(DataV0[[#This Row],[File]], DataV1[[#This Row],[File]]), DataV0[[#This Row],[Outputs]] = DataV1[[#This Row],[Outputs]])</f>
        <v>1</v>
      </c>
      <c r="C285">
        <f>DataV1[[#This Row],[Mean '[ms']]]-DataV0[[#This Row],[Mean '[ms']]]</f>
        <v>93</v>
      </c>
      <c r="D285" s="2">
        <f>C285/DataV0[[#This Row],[Mean '[ms']]]*100</f>
        <v>11.984536082474227</v>
      </c>
    </row>
    <row r="286" spans="1:4" x14ac:dyDescent="0.4">
      <c r="A286" t="str">
        <f>DataV0[[#This Row],[File]]</f>
        <v>all\issues\silicon\0249.vpr</v>
      </c>
      <c r="B286" t="b">
        <f>AND(EXACT(DataV0[[#This Row],[File]], DataV1[[#This Row],[File]]), DataV0[[#This Row],[Outputs]] = DataV1[[#This Row],[Outputs]])</f>
        <v>1</v>
      </c>
      <c r="C286">
        <f>DataV1[[#This Row],[Mean '[ms']]]-DataV0[[#This Row],[Mean '[ms']]]</f>
        <v>109</v>
      </c>
      <c r="D286" s="2">
        <f>C286/DataV0[[#This Row],[Mean '[ms']]]*100</f>
        <v>25.829383886255926</v>
      </c>
    </row>
    <row r="287" spans="1:4" x14ac:dyDescent="0.4">
      <c r="A287" t="str">
        <f>DataV0[[#This Row],[File]]</f>
        <v>all\issues\silicon\0252.vpr</v>
      </c>
      <c r="B287" t="b">
        <f>AND(EXACT(DataV0[[#This Row],[File]], DataV1[[#This Row],[File]]), DataV0[[#This Row],[Outputs]] = DataV1[[#This Row],[Outputs]])</f>
        <v>1</v>
      </c>
      <c r="C287">
        <f>DataV1[[#This Row],[Mean '[ms']]]-DataV0[[#This Row],[Mean '[ms']]]</f>
        <v>99</v>
      </c>
      <c r="D287" s="2">
        <f>C287/DataV0[[#This Row],[Mean '[ms']]]*100</f>
        <v>15.46875</v>
      </c>
    </row>
    <row r="288" spans="1:4" x14ac:dyDescent="0.4">
      <c r="A288" t="str">
        <f>DataV0[[#This Row],[File]]</f>
        <v>all\issues\silicon\0263.vpr</v>
      </c>
      <c r="B288" t="b">
        <f>AND(EXACT(DataV0[[#This Row],[File]], DataV1[[#This Row],[File]]), DataV0[[#This Row],[Outputs]] = DataV1[[#This Row],[Outputs]])</f>
        <v>1</v>
      </c>
      <c r="C288">
        <f>DataV1[[#This Row],[Mean '[ms']]]-DataV0[[#This Row],[Mean '[ms']]]</f>
        <v>104</v>
      </c>
      <c r="D288" s="2">
        <f>C288/DataV0[[#This Row],[Mean '[ms']]]*100</f>
        <v>25.615763546798032</v>
      </c>
    </row>
    <row r="289" spans="1:4" x14ac:dyDescent="0.4">
      <c r="A289" t="str">
        <f>DataV0[[#This Row],[File]]</f>
        <v>all\issues\silicon\0264.vpr</v>
      </c>
      <c r="B289" t="b">
        <f>AND(EXACT(DataV0[[#This Row],[File]], DataV1[[#This Row],[File]]), DataV0[[#This Row],[Outputs]] = DataV1[[#This Row],[Outputs]])</f>
        <v>1</v>
      </c>
      <c r="C289">
        <f>DataV1[[#This Row],[Mean '[ms']]]-DataV0[[#This Row],[Mean '[ms']]]</f>
        <v>83</v>
      </c>
      <c r="D289" s="2">
        <f>C289/DataV0[[#This Row],[Mean '[ms']]]*100</f>
        <v>15.313653136531366</v>
      </c>
    </row>
    <row r="290" spans="1:4" x14ac:dyDescent="0.4">
      <c r="A290" t="str">
        <f>DataV0[[#This Row],[File]]</f>
        <v>all\issues\silicon\0267a.vpr</v>
      </c>
      <c r="B290" t="b">
        <f>AND(EXACT(DataV0[[#This Row],[File]], DataV1[[#This Row],[File]]), DataV0[[#This Row],[Outputs]] = DataV1[[#This Row],[Outputs]])</f>
        <v>1</v>
      </c>
      <c r="C290">
        <f>DataV1[[#This Row],[Mean '[ms']]]-DataV0[[#This Row],[Mean '[ms']]]</f>
        <v>99</v>
      </c>
      <c r="D290" s="2">
        <f>C290/DataV0[[#This Row],[Mean '[ms']]]*100</f>
        <v>19.8</v>
      </c>
    </row>
    <row r="291" spans="1:4" x14ac:dyDescent="0.4">
      <c r="A291" t="str">
        <f>DataV0[[#This Row],[File]]</f>
        <v>all\issues\silicon\0267b.vpr</v>
      </c>
      <c r="B291" t="b">
        <f>AND(EXACT(DataV0[[#This Row],[File]], DataV1[[#This Row],[File]]), DataV0[[#This Row],[Outputs]] = DataV1[[#This Row],[Outputs]])</f>
        <v>1</v>
      </c>
      <c r="C291">
        <f>DataV1[[#This Row],[Mean '[ms']]]-DataV0[[#This Row],[Mean '[ms']]]</f>
        <v>82</v>
      </c>
      <c r="D291" s="2">
        <f>C291/DataV0[[#This Row],[Mean '[ms']]]*100</f>
        <v>11.484593837535014</v>
      </c>
    </row>
    <row r="292" spans="1:4" x14ac:dyDescent="0.4">
      <c r="A292" t="str">
        <f>DataV0[[#This Row],[File]]</f>
        <v>all\issues\silicon\0269.vpr</v>
      </c>
      <c r="B292" t="b">
        <f>AND(EXACT(DataV0[[#This Row],[File]], DataV1[[#This Row],[File]]), DataV0[[#This Row],[Outputs]] = DataV1[[#This Row],[Outputs]])</f>
        <v>1</v>
      </c>
      <c r="C292">
        <f>DataV1[[#This Row],[Mean '[ms']]]-DataV0[[#This Row],[Mean '[ms']]]</f>
        <v>83</v>
      </c>
      <c r="D292" s="2">
        <f>C292/DataV0[[#This Row],[Mean '[ms']]]*100</f>
        <v>18.949771689497716</v>
      </c>
    </row>
    <row r="293" spans="1:4" x14ac:dyDescent="0.4">
      <c r="A293" t="str">
        <f>DataV0[[#This Row],[File]]</f>
        <v>all\issues\silicon\0270.vpr</v>
      </c>
      <c r="B293" t="b">
        <f>AND(EXACT(DataV0[[#This Row],[File]], DataV1[[#This Row],[File]]), DataV0[[#This Row],[Outputs]] = DataV1[[#This Row],[Outputs]])</f>
        <v>1</v>
      </c>
      <c r="C293">
        <f>DataV1[[#This Row],[Mean '[ms']]]-DataV0[[#This Row],[Mean '[ms']]]</f>
        <v>98</v>
      </c>
      <c r="D293" s="2">
        <f>C293/DataV0[[#This Row],[Mean '[ms']]]*100</f>
        <v>15.68</v>
      </c>
    </row>
    <row r="294" spans="1:4" x14ac:dyDescent="0.4">
      <c r="A294" t="str">
        <f>DataV0[[#This Row],[File]]</f>
        <v>all\issues\silicon\0276.vpr</v>
      </c>
      <c r="B294" t="b">
        <f>AND(EXACT(DataV0[[#This Row],[File]], DataV1[[#This Row],[File]]), DataV0[[#This Row],[Outputs]] = DataV1[[#This Row],[Outputs]])</f>
        <v>1</v>
      </c>
      <c r="C294">
        <f>DataV1[[#This Row],[Mean '[ms']]]-DataV0[[#This Row],[Mean '[ms']]]</f>
        <v>94</v>
      </c>
      <c r="D294" s="2">
        <f>C294/DataV0[[#This Row],[Mean '[ms']]]*100</f>
        <v>21.51029748283753</v>
      </c>
    </row>
    <row r="295" spans="1:4" x14ac:dyDescent="0.4">
      <c r="A295" t="str">
        <f>DataV0[[#This Row],[File]]</f>
        <v>all\issues\silicon\0277.vpr</v>
      </c>
      <c r="B295" t="b">
        <f>AND(EXACT(DataV0[[#This Row],[File]], DataV1[[#This Row],[File]]), DataV0[[#This Row],[Outputs]] = DataV1[[#This Row],[Outputs]])</f>
        <v>1</v>
      </c>
      <c r="C295">
        <f>DataV1[[#This Row],[Mean '[ms']]]-DataV0[[#This Row],[Mean '[ms']]]</f>
        <v>78</v>
      </c>
      <c r="D295" s="2">
        <f>C295/DataV0[[#This Row],[Mean '[ms']]]*100</f>
        <v>18.48341232227488</v>
      </c>
    </row>
    <row r="296" spans="1:4" x14ac:dyDescent="0.4">
      <c r="A296" t="str">
        <f>DataV0[[#This Row],[File]]</f>
        <v>all\issues\silicon\0279.vpr</v>
      </c>
      <c r="B296" t="b">
        <f>AND(EXACT(DataV0[[#This Row],[File]], DataV1[[#This Row],[File]]), DataV0[[#This Row],[Outputs]] = DataV1[[#This Row],[Outputs]])</f>
        <v>1</v>
      </c>
      <c r="C296">
        <f>DataV1[[#This Row],[Mean '[ms']]]-DataV0[[#This Row],[Mean '[ms']]]</f>
        <v>94</v>
      </c>
      <c r="D296" s="2">
        <f>C296/DataV0[[#This Row],[Mean '[ms']]]*100</f>
        <v>16.72597864768683</v>
      </c>
    </row>
    <row r="297" spans="1:4" x14ac:dyDescent="0.4">
      <c r="A297" t="str">
        <f>DataV0[[#This Row],[File]]</f>
        <v>all\issues\silicon\0281.vpr</v>
      </c>
      <c r="B297" t="b">
        <f>AND(EXACT(DataV0[[#This Row],[File]], DataV1[[#This Row],[File]]), DataV0[[#This Row],[Outputs]] = DataV1[[#This Row],[Outputs]])</f>
        <v>1</v>
      </c>
      <c r="C297">
        <f>DataV1[[#This Row],[Mean '[ms']]]-DataV0[[#This Row],[Mean '[ms']]]</f>
        <v>151</v>
      </c>
      <c r="D297" s="2">
        <f>C297/DataV0[[#This Row],[Mean '[ms']]]*100</f>
        <v>21.030640668523677</v>
      </c>
    </row>
    <row r="298" spans="1:4" x14ac:dyDescent="0.4">
      <c r="A298" t="str">
        <f>DataV0[[#This Row],[File]]</f>
        <v>all\issues\silicon\0282.vpr</v>
      </c>
      <c r="B298" t="b">
        <f>AND(EXACT(DataV0[[#This Row],[File]], DataV1[[#This Row],[File]]), DataV0[[#This Row],[Outputs]] = DataV1[[#This Row],[Outputs]])</f>
        <v>1</v>
      </c>
      <c r="C298">
        <f>DataV1[[#This Row],[Mean '[ms']]]-DataV0[[#This Row],[Mean '[ms']]]</f>
        <v>141</v>
      </c>
      <c r="D298" s="2">
        <f>C298/DataV0[[#This Row],[Mean '[ms']]]*100</f>
        <v>19.637883008356546</v>
      </c>
    </row>
    <row r="299" spans="1:4" x14ac:dyDescent="0.4">
      <c r="A299" t="str">
        <f>DataV0[[#This Row],[File]]</f>
        <v>all\issues\silicon\0283.vpr</v>
      </c>
      <c r="B299" t="b">
        <f>AND(EXACT(DataV0[[#This Row],[File]], DataV1[[#This Row],[File]]), DataV0[[#This Row],[Outputs]] = DataV1[[#This Row],[Outputs]])</f>
        <v>1</v>
      </c>
      <c r="C299">
        <f>DataV1[[#This Row],[Mean '[ms']]]-DataV0[[#This Row],[Mean '[ms']]]</f>
        <v>146</v>
      </c>
      <c r="D299" s="2">
        <f>C299/DataV0[[#This Row],[Mean '[ms']]]*100</f>
        <v>28.349514563106798</v>
      </c>
    </row>
    <row r="300" spans="1:4" x14ac:dyDescent="0.4">
      <c r="A300" t="str">
        <f>DataV0[[#This Row],[File]]</f>
        <v>all\issues\silicon\0285.vpr</v>
      </c>
      <c r="B300" t="b">
        <f>AND(EXACT(DataV0[[#This Row],[File]], DataV1[[#This Row],[File]]), DataV0[[#This Row],[Outputs]] = DataV1[[#This Row],[Outputs]])</f>
        <v>1</v>
      </c>
      <c r="C300">
        <f>DataV1[[#This Row],[Mean '[ms']]]-DataV0[[#This Row],[Mean '[ms']]]</f>
        <v>83</v>
      </c>
      <c r="D300" s="2">
        <f>C300/DataV0[[#This Row],[Mean '[ms']]]*100</f>
        <v>10.285006195786865</v>
      </c>
    </row>
    <row r="301" spans="1:4" x14ac:dyDescent="0.4">
      <c r="A301" t="str">
        <f>DataV0[[#This Row],[File]]</f>
        <v>all\issues\silicon\0286.vpr</v>
      </c>
      <c r="B301" t="b">
        <f>AND(EXACT(DataV0[[#This Row],[File]], DataV1[[#This Row],[File]]), DataV0[[#This Row],[Outputs]] = DataV1[[#This Row],[Outputs]])</f>
        <v>1</v>
      </c>
      <c r="C301">
        <f>DataV1[[#This Row],[Mean '[ms']]]-DataV0[[#This Row],[Mean '[ms']]]</f>
        <v>152</v>
      </c>
      <c r="D301" s="2">
        <f>C301/DataV0[[#This Row],[Mean '[ms']]]*100</f>
        <v>21.965317919075144</v>
      </c>
    </row>
    <row r="302" spans="1:4" x14ac:dyDescent="0.4">
      <c r="A302" t="str">
        <f>DataV0[[#This Row],[File]]</f>
        <v>all\issues\silicon\0287.vpr</v>
      </c>
      <c r="B302" t="b">
        <f>AND(EXACT(DataV0[[#This Row],[File]], DataV1[[#This Row],[File]]), DataV0[[#This Row],[Outputs]] = DataV1[[#This Row],[Outputs]])</f>
        <v>1</v>
      </c>
      <c r="C302">
        <f>DataV1[[#This Row],[Mean '[ms']]]-DataV0[[#This Row],[Mean '[ms']]]</f>
        <v>89</v>
      </c>
      <c r="D302" s="2">
        <f>C302/DataV0[[#This Row],[Mean '[ms']]]*100</f>
        <v>14.88294314381271</v>
      </c>
    </row>
    <row r="303" spans="1:4" x14ac:dyDescent="0.4">
      <c r="A303" t="str">
        <f>DataV0[[#This Row],[File]]</f>
        <v>all\issues\silicon\0288.vpr</v>
      </c>
      <c r="B303" t="b">
        <f>AND(EXACT(DataV0[[#This Row],[File]], DataV1[[#This Row],[File]]), DataV0[[#This Row],[Outputs]] = DataV1[[#This Row],[Outputs]])</f>
        <v>1</v>
      </c>
      <c r="C303">
        <f>DataV1[[#This Row],[Mean '[ms']]]-DataV0[[#This Row],[Mean '[ms']]]</f>
        <v>104</v>
      </c>
      <c r="D303" s="2">
        <f>C303/DataV0[[#This Row],[Mean '[ms']]]*100</f>
        <v>15.499254843517138</v>
      </c>
    </row>
    <row r="304" spans="1:4" x14ac:dyDescent="0.4">
      <c r="A304" t="str">
        <f>DataV0[[#This Row],[File]]</f>
        <v>all\issues\silicon\0290.vpr</v>
      </c>
      <c r="B304" t="b">
        <f>AND(EXACT(DataV0[[#This Row],[File]], DataV1[[#This Row],[File]]), DataV0[[#This Row],[Outputs]] = DataV1[[#This Row],[Outputs]])</f>
        <v>1</v>
      </c>
      <c r="C304">
        <f>DataV1[[#This Row],[Mean '[ms']]]-DataV0[[#This Row],[Mean '[ms']]]</f>
        <v>99</v>
      </c>
      <c r="D304" s="2">
        <f>C304/DataV0[[#This Row],[Mean '[ms']]]*100</f>
        <v>22.398190045248871</v>
      </c>
    </row>
    <row r="305" spans="1:4" x14ac:dyDescent="0.4">
      <c r="A305" t="str">
        <f>DataV0[[#This Row],[File]]</f>
        <v>all\issues\silicon\0291.vpr</v>
      </c>
      <c r="B305" t="b">
        <f>AND(EXACT(DataV0[[#This Row],[File]], DataV1[[#This Row],[File]]), DataV0[[#This Row],[Outputs]] = DataV1[[#This Row],[Outputs]])</f>
        <v>1</v>
      </c>
      <c r="C305">
        <f>DataV1[[#This Row],[Mean '[ms']]]-DataV0[[#This Row],[Mean '[ms']]]</f>
        <v>0</v>
      </c>
      <c r="D305" s="2" t="e">
        <f>C305/DataV0[[#This Row],[Mean '[ms']]]*100</f>
        <v>#DIV/0!</v>
      </c>
    </row>
    <row r="306" spans="1:4" x14ac:dyDescent="0.4">
      <c r="A306" t="str">
        <f>DataV0[[#This Row],[File]]</f>
        <v>all\issues\silicon\0292.vpr</v>
      </c>
      <c r="B306" t="b">
        <f>AND(EXACT(DataV0[[#This Row],[File]], DataV1[[#This Row],[File]]), DataV0[[#This Row],[Outputs]] = DataV1[[#This Row],[Outputs]])</f>
        <v>1</v>
      </c>
      <c r="C306">
        <f>DataV1[[#This Row],[Mean '[ms']]]-DataV0[[#This Row],[Mean '[ms']]]</f>
        <v>146</v>
      </c>
      <c r="D306" s="2">
        <f>C306/DataV0[[#This Row],[Mean '[ms']]]*100</f>
        <v>22.992125984251967</v>
      </c>
    </row>
    <row r="307" spans="1:4" x14ac:dyDescent="0.4">
      <c r="A307" t="str">
        <f>DataV0[[#This Row],[File]]</f>
        <v>all\issues\silicon\0293.vpr</v>
      </c>
      <c r="B307" t="b">
        <f>AND(EXACT(DataV0[[#This Row],[File]], DataV1[[#This Row],[File]]), DataV0[[#This Row],[Outputs]] = DataV1[[#This Row],[Outputs]])</f>
        <v>1</v>
      </c>
      <c r="C307">
        <f>DataV1[[#This Row],[Mean '[ms']]]-DataV0[[#This Row],[Mean '[ms']]]</f>
        <v>94</v>
      </c>
      <c r="D307" s="2">
        <f>C307/DataV0[[#This Row],[Mean '[ms']]]*100</f>
        <v>18.8</v>
      </c>
    </row>
    <row r="308" spans="1:4" x14ac:dyDescent="0.4">
      <c r="A308" t="str">
        <f>DataV0[[#This Row],[File]]</f>
        <v>all\issues\silicon\0294.vpr</v>
      </c>
      <c r="B308" t="b">
        <f>AND(EXACT(DataV0[[#This Row],[File]], DataV1[[#This Row],[File]]), DataV0[[#This Row],[Outputs]] = DataV1[[#This Row],[Outputs]])</f>
        <v>1</v>
      </c>
      <c r="C308">
        <f>DataV1[[#This Row],[Mean '[ms']]]-DataV0[[#This Row],[Mean '[ms']]]</f>
        <v>94</v>
      </c>
      <c r="D308" s="2">
        <f>C308/DataV0[[#This Row],[Mean '[ms']]]*100</f>
        <v>14.920634920634921</v>
      </c>
    </row>
    <row r="309" spans="1:4" x14ac:dyDescent="0.4">
      <c r="A309" t="str">
        <f>DataV0[[#This Row],[File]]</f>
        <v>all\issues\silicon\0297.vpr</v>
      </c>
      <c r="B309" t="b">
        <f>AND(EXACT(DataV0[[#This Row],[File]], DataV1[[#This Row],[File]]), DataV0[[#This Row],[Outputs]] = DataV1[[#This Row],[Outputs]])</f>
        <v>1</v>
      </c>
      <c r="C309">
        <f>DataV1[[#This Row],[Mean '[ms']]]-DataV0[[#This Row],[Mean '[ms']]]</f>
        <v>100</v>
      </c>
      <c r="D309" s="2">
        <f>C309/DataV0[[#This Row],[Mean '[ms']]]*100</f>
        <v>23.474178403755868</v>
      </c>
    </row>
    <row r="310" spans="1:4" x14ac:dyDescent="0.4">
      <c r="A310" t="str">
        <f>DataV0[[#This Row],[File]]</f>
        <v>all\issues\silicon\0299.vpr</v>
      </c>
      <c r="B310" t="b">
        <f>AND(EXACT(DataV0[[#This Row],[File]], DataV1[[#This Row],[File]]), DataV0[[#This Row],[Outputs]] = DataV1[[#This Row],[Outputs]])</f>
        <v>1</v>
      </c>
      <c r="C310">
        <f>DataV1[[#This Row],[Mean '[ms']]]-DataV0[[#This Row],[Mean '[ms']]]</f>
        <v>161</v>
      </c>
      <c r="D310" s="2">
        <f>C310/DataV0[[#This Row],[Mean '[ms']]]*100</f>
        <v>20.614596670934699</v>
      </c>
    </row>
    <row r="311" spans="1:4" x14ac:dyDescent="0.4">
      <c r="A311" t="str">
        <f>DataV0[[#This Row],[File]]</f>
        <v>all\issues\silicon\0302.vpr</v>
      </c>
      <c r="B311" t="b">
        <f>AND(EXACT(DataV0[[#This Row],[File]], DataV1[[#This Row],[File]]), DataV0[[#This Row],[Outputs]] = DataV1[[#This Row],[Outputs]])</f>
        <v>1</v>
      </c>
      <c r="C311">
        <f>DataV1[[#This Row],[Mean '[ms']]]-DataV0[[#This Row],[Mean '[ms']]]</f>
        <v>131</v>
      </c>
      <c r="D311" s="2">
        <f>C311/DataV0[[#This Row],[Mean '[ms']]]*100</f>
        <v>6.9129287598944584</v>
      </c>
    </row>
    <row r="312" spans="1:4" x14ac:dyDescent="0.4">
      <c r="A312" t="str">
        <f>DataV0[[#This Row],[File]]</f>
        <v>all\issues\silicon\0310a.vpr</v>
      </c>
      <c r="B312" t="b">
        <f>AND(EXACT(DataV0[[#This Row],[File]], DataV1[[#This Row],[File]]), DataV0[[#This Row],[Outputs]] = DataV1[[#This Row],[Outputs]])</f>
        <v>1</v>
      </c>
      <c r="C312">
        <f>DataV1[[#This Row],[Mean '[ms']]]-DataV0[[#This Row],[Mean '[ms']]]</f>
        <v>157</v>
      </c>
      <c r="D312" s="2">
        <f>C312/DataV0[[#This Row],[Mean '[ms']]]*100</f>
        <v>23.397913561847989</v>
      </c>
    </row>
    <row r="313" spans="1:4" x14ac:dyDescent="0.4">
      <c r="A313" t="str">
        <f>DataV0[[#This Row],[File]]</f>
        <v>all\issues\silicon\0310b.vpr</v>
      </c>
      <c r="B313" t="b">
        <f>AND(EXACT(DataV0[[#This Row],[File]], DataV1[[#This Row],[File]]), DataV0[[#This Row],[Outputs]] = DataV1[[#This Row],[Outputs]])</f>
        <v>1</v>
      </c>
      <c r="C313">
        <f>DataV1[[#This Row],[Mean '[ms']]]-DataV0[[#This Row],[Mean '[ms']]]</f>
        <v>156</v>
      </c>
      <c r="D313" s="2">
        <f>C313/DataV0[[#This Row],[Mean '[ms']]]*100</f>
        <v>23.600605143721634</v>
      </c>
    </row>
    <row r="314" spans="1:4" x14ac:dyDescent="0.4">
      <c r="A314" t="str">
        <f>DataV0[[#This Row],[File]]</f>
        <v>all\issues\silicon\0312.vpr</v>
      </c>
      <c r="B314" t="b">
        <f>AND(EXACT(DataV0[[#This Row],[File]], DataV1[[#This Row],[File]]), DataV0[[#This Row],[Outputs]] = DataV1[[#This Row],[Outputs]])</f>
        <v>1</v>
      </c>
      <c r="C314">
        <f>DataV1[[#This Row],[Mean '[ms']]]-DataV0[[#This Row],[Mean '[ms']]]</f>
        <v>94</v>
      </c>
      <c r="D314" s="2">
        <f>C314/DataV0[[#This Row],[Mean '[ms']]]*100</f>
        <v>20.52401746724891</v>
      </c>
    </row>
    <row r="315" spans="1:4" x14ac:dyDescent="0.4">
      <c r="A315" t="str">
        <f>DataV0[[#This Row],[File]]</f>
        <v>all\issues\silicon\0313a.vpr</v>
      </c>
      <c r="B315" t="b">
        <f>AND(EXACT(DataV0[[#This Row],[File]], DataV1[[#This Row],[File]]), DataV0[[#This Row],[Outputs]] = DataV1[[#This Row],[Outputs]])</f>
        <v>1</v>
      </c>
      <c r="C315">
        <f>DataV1[[#This Row],[Mean '[ms']]]-DataV0[[#This Row],[Mean '[ms']]]</f>
        <v>95</v>
      </c>
      <c r="D315" s="2">
        <f>C315/DataV0[[#This Row],[Mean '[ms']]]*100</f>
        <v>22.891566265060241</v>
      </c>
    </row>
    <row r="316" spans="1:4" x14ac:dyDescent="0.4">
      <c r="A316" t="str">
        <f>DataV0[[#This Row],[File]]</f>
        <v>all\issues\silicon\0313b.vpr</v>
      </c>
      <c r="B316" t="b">
        <f>AND(EXACT(DataV0[[#This Row],[File]], DataV1[[#This Row],[File]]), DataV0[[#This Row],[Outputs]] = DataV1[[#This Row],[Outputs]])</f>
        <v>1</v>
      </c>
      <c r="C316">
        <f>DataV1[[#This Row],[Mean '[ms']]]-DataV0[[#This Row],[Mean '[ms']]]</f>
        <v>94</v>
      </c>
      <c r="D316" s="2">
        <f>C316/DataV0[[#This Row],[Mean '[ms']]]*100</f>
        <v>19.222903885480573</v>
      </c>
    </row>
    <row r="317" spans="1:4" x14ac:dyDescent="0.4">
      <c r="A317" t="str">
        <f>DataV0[[#This Row],[File]]</f>
        <v>all\issues\silicon\0314.vpr</v>
      </c>
      <c r="B317" t="b">
        <f>AND(EXACT(DataV0[[#This Row],[File]], DataV1[[#This Row],[File]]), DataV0[[#This Row],[Outputs]] = DataV1[[#This Row],[Outputs]])</f>
        <v>1</v>
      </c>
      <c r="C317">
        <f>DataV1[[#This Row],[Mean '[ms']]]-DataV0[[#This Row],[Mean '[ms']]]</f>
        <v>93</v>
      </c>
      <c r="D317" s="2">
        <f>C317/DataV0[[#This Row],[Mean '[ms']]]*100</f>
        <v>14.645669291338583</v>
      </c>
    </row>
    <row r="318" spans="1:4" x14ac:dyDescent="0.4">
      <c r="A318" t="str">
        <f>DataV0[[#This Row],[File]]</f>
        <v>all\issues\silicon\0314a.vpr</v>
      </c>
      <c r="B318" t="b">
        <f>AND(EXACT(DataV0[[#This Row],[File]], DataV1[[#This Row],[File]]), DataV0[[#This Row],[Outputs]] = DataV1[[#This Row],[Outputs]])</f>
        <v>1</v>
      </c>
      <c r="C318">
        <f>DataV1[[#This Row],[Mean '[ms']]]-DataV0[[#This Row],[Mean '[ms']]]</f>
        <v>104</v>
      </c>
      <c r="D318" s="2">
        <f>C318/DataV0[[#This Row],[Mean '[ms']]]*100</f>
        <v>14.586255259467041</v>
      </c>
    </row>
    <row r="319" spans="1:4" x14ac:dyDescent="0.4">
      <c r="A319" t="str">
        <f>DataV0[[#This Row],[File]]</f>
        <v>all\issues\silicon\0314b.vpr</v>
      </c>
      <c r="B319" t="b">
        <f>AND(EXACT(DataV0[[#This Row],[File]], DataV1[[#This Row],[File]]), DataV0[[#This Row],[Outputs]] = DataV1[[#This Row],[Outputs]])</f>
        <v>1</v>
      </c>
      <c r="C319">
        <f>DataV1[[#This Row],[Mean '[ms']]]-DataV0[[#This Row],[Mean '[ms']]]</f>
        <v>93</v>
      </c>
      <c r="D319" s="2">
        <f>C319/DataV0[[#This Row],[Mean '[ms']]]*100</f>
        <v>13.517441860465116</v>
      </c>
    </row>
    <row r="320" spans="1:4" x14ac:dyDescent="0.4">
      <c r="A320" t="str">
        <f>DataV0[[#This Row],[File]]</f>
        <v>all\issues\silicon\0314d.vpr</v>
      </c>
      <c r="B320" t="b">
        <f>AND(EXACT(DataV0[[#This Row],[File]], DataV1[[#This Row],[File]]), DataV0[[#This Row],[Outputs]] = DataV1[[#This Row],[Outputs]])</f>
        <v>1</v>
      </c>
      <c r="C320">
        <f>DataV1[[#This Row],[Mean '[ms']]]-DataV0[[#This Row],[Mean '[ms']]]</f>
        <v>161</v>
      </c>
      <c r="D320" s="2">
        <f>C320/DataV0[[#This Row],[Mean '[ms']]]*100</f>
        <v>21.934604904632153</v>
      </c>
    </row>
    <row r="321" spans="1:4" x14ac:dyDescent="0.4">
      <c r="A321" t="str">
        <f>DataV0[[#This Row],[File]]</f>
        <v>all\issues\silicon\0324.vpr</v>
      </c>
      <c r="B321" t="b">
        <f>AND(EXACT(DataV0[[#This Row],[File]], DataV1[[#This Row],[File]]), DataV0[[#This Row],[Outputs]] = DataV1[[#This Row],[Outputs]])</f>
        <v>1</v>
      </c>
      <c r="C321">
        <f>DataV1[[#This Row],[Mean '[ms']]]-DataV0[[#This Row],[Mean '[ms']]]</f>
        <v>94</v>
      </c>
      <c r="D321" s="2">
        <f>C321/DataV0[[#This Row],[Mean '[ms']]]*100</f>
        <v>22.274881516587676</v>
      </c>
    </row>
    <row r="322" spans="1:4" x14ac:dyDescent="0.4">
      <c r="A322" t="str">
        <f>DataV0[[#This Row],[File]]</f>
        <v>all\issues\silicon\0326.vpr</v>
      </c>
      <c r="B322" t="b">
        <f>AND(EXACT(DataV0[[#This Row],[File]], DataV1[[#This Row],[File]]), DataV0[[#This Row],[Outputs]] = DataV1[[#This Row],[Outputs]])</f>
        <v>1</v>
      </c>
      <c r="C322">
        <f>DataV1[[#This Row],[Mean '[ms']]]-DataV0[[#This Row],[Mean '[ms']]]</f>
        <v>103</v>
      </c>
      <c r="D322" s="2">
        <f>C322/DataV0[[#This Row],[Mean '[ms']]]*100</f>
        <v>17.340067340067339</v>
      </c>
    </row>
    <row r="323" spans="1:4" x14ac:dyDescent="0.4">
      <c r="A323" t="str">
        <f>DataV0[[#This Row],[File]]</f>
        <v>all\issues\silicon\0328a.vpr</v>
      </c>
      <c r="B323" t="b">
        <f>AND(EXACT(DataV0[[#This Row],[File]], DataV1[[#This Row],[File]]), DataV0[[#This Row],[Outputs]] = DataV1[[#This Row],[Outputs]])</f>
        <v>1</v>
      </c>
      <c r="C323">
        <f>DataV1[[#This Row],[Mean '[ms']]]-DataV0[[#This Row],[Mean '[ms']]]</f>
        <v>99</v>
      </c>
      <c r="D323" s="2">
        <f>C323/DataV0[[#This Row],[Mean '[ms']]]*100</f>
        <v>20.668058455114824</v>
      </c>
    </row>
    <row r="324" spans="1:4" x14ac:dyDescent="0.4">
      <c r="A324" t="str">
        <f>DataV0[[#This Row],[File]]</f>
        <v>all\issues\silicon\0328b.vpr</v>
      </c>
      <c r="B324" t="b">
        <f>AND(EXACT(DataV0[[#This Row],[File]], DataV1[[#This Row],[File]]), DataV0[[#This Row],[Outputs]] = DataV1[[#This Row],[Outputs]])</f>
        <v>1</v>
      </c>
      <c r="C324">
        <f>DataV1[[#This Row],[Mean '[ms']]]-DataV0[[#This Row],[Mean '[ms']]]</f>
        <v>109</v>
      </c>
      <c r="D324" s="2">
        <f>C324/DataV0[[#This Row],[Mean '[ms']]]*100</f>
        <v>21.584158415841586</v>
      </c>
    </row>
    <row r="325" spans="1:4" x14ac:dyDescent="0.4">
      <c r="A325" t="str">
        <f>DataV0[[#This Row],[File]]</f>
        <v>all\issues\silicon\0331.vpr</v>
      </c>
      <c r="B325" t="b">
        <f>AND(EXACT(DataV0[[#This Row],[File]], DataV1[[#This Row],[File]]), DataV0[[#This Row],[Outputs]] = DataV1[[#This Row],[Outputs]])</f>
        <v>1</v>
      </c>
      <c r="C325">
        <f>DataV1[[#This Row],[Mean '[ms']]]-DataV0[[#This Row],[Mean '[ms']]]</f>
        <v>94</v>
      </c>
      <c r="D325" s="2">
        <f>C325/DataV0[[#This Row],[Mean '[ms']]]*100</f>
        <v>16.72597864768683</v>
      </c>
    </row>
    <row r="326" spans="1:4" x14ac:dyDescent="0.4">
      <c r="A326" t="str">
        <f>DataV0[[#This Row],[File]]</f>
        <v>all\issues\silicon\0333.vpr</v>
      </c>
      <c r="B326" t="b">
        <f>AND(EXACT(DataV0[[#This Row],[File]], DataV1[[#This Row],[File]]), DataV0[[#This Row],[Outputs]] = DataV1[[#This Row],[Outputs]])</f>
        <v>1</v>
      </c>
      <c r="C326">
        <f>DataV1[[#This Row],[Mean '[ms']]]-DataV0[[#This Row],[Mean '[ms']]]</f>
        <v>99</v>
      </c>
      <c r="D326" s="2">
        <f>C326/DataV0[[#This Row],[Mean '[ms']]]*100</f>
        <v>20.454545454545457</v>
      </c>
    </row>
    <row r="327" spans="1:4" x14ac:dyDescent="0.4">
      <c r="A327" t="str">
        <f>DataV0[[#This Row],[File]]</f>
        <v>all\issues\silicon\0334.vpr</v>
      </c>
      <c r="B327" t="b">
        <f>AND(EXACT(DataV0[[#This Row],[File]], DataV1[[#This Row],[File]]), DataV0[[#This Row],[Outputs]] = DataV1[[#This Row],[Outputs]])</f>
        <v>1</v>
      </c>
      <c r="C327">
        <f>DataV1[[#This Row],[Mean '[ms']]]-DataV0[[#This Row],[Mean '[ms']]]</f>
        <v>88</v>
      </c>
      <c r="D327" s="2">
        <f>C327/DataV0[[#This Row],[Mean '[ms']]]*100</f>
        <v>11.578947368421053</v>
      </c>
    </row>
    <row r="328" spans="1:4" x14ac:dyDescent="0.4">
      <c r="A328" t="str">
        <f>DataV0[[#This Row],[File]]</f>
        <v>all\issues\silicon\0335.vpr</v>
      </c>
      <c r="B328" t="b">
        <f>AND(EXACT(DataV0[[#This Row],[File]], DataV1[[#This Row],[File]]), DataV0[[#This Row],[Outputs]] = DataV1[[#This Row],[Outputs]])</f>
        <v>1</v>
      </c>
      <c r="C328">
        <f>DataV1[[#This Row],[Mean '[ms']]]-DataV0[[#This Row],[Mean '[ms']]]</f>
        <v>84</v>
      </c>
      <c r="D328" s="2">
        <f>C328/DataV0[[#This Row],[Mean '[ms']]]*100</f>
        <v>5.9113300492610836</v>
      </c>
    </row>
    <row r="329" spans="1:4" x14ac:dyDescent="0.4">
      <c r="A329" t="str">
        <f>DataV0[[#This Row],[File]]</f>
        <v>all\issues\silicon\0336a.vpr</v>
      </c>
      <c r="B329" t="b">
        <f>AND(EXACT(DataV0[[#This Row],[File]], DataV1[[#This Row],[File]]), DataV0[[#This Row],[Outputs]] = DataV1[[#This Row],[Outputs]])</f>
        <v>1</v>
      </c>
      <c r="C329">
        <f>DataV1[[#This Row],[Mean '[ms']]]-DataV0[[#This Row],[Mean '[ms']]]</f>
        <v>94</v>
      </c>
      <c r="D329" s="2">
        <f>C329/DataV0[[#This Row],[Mean '[ms']]]*100</f>
        <v>14.114114114114114</v>
      </c>
    </row>
    <row r="330" spans="1:4" x14ac:dyDescent="0.4">
      <c r="A330" t="str">
        <f>DataV0[[#This Row],[File]]</f>
        <v>all\issues\silicon\0336b.vpr</v>
      </c>
      <c r="B330" t="b">
        <f>AND(EXACT(DataV0[[#This Row],[File]], DataV1[[#This Row],[File]]), DataV0[[#This Row],[Outputs]] = DataV1[[#This Row],[Outputs]])</f>
        <v>1</v>
      </c>
      <c r="C330">
        <f>DataV1[[#This Row],[Mean '[ms']]]-DataV0[[#This Row],[Mean '[ms']]]</f>
        <v>79</v>
      </c>
      <c r="D330" s="2">
        <f>C330/DataV0[[#This Row],[Mean '[ms']]]*100</f>
        <v>5.5790960451977405</v>
      </c>
    </row>
    <row r="331" spans="1:4" x14ac:dyDescent="0.4">
      <c r="A331" t="str">
        <f>DataV0[[#This Row],[File]]</f>
        <v>all\issues\silicon\0340.vpr</v>
      </c>
      <c r="B331" t="b">
        <f>AND(EXACT(DataV0[[#This Row],[File]], DataV1[[#This Row],[File]]), DataV0[[#This Row],[Outputs]] = DataV1[[#This Row],[Outputs]])</f>
        <v>1</v>
      </c>
      <c r="C331">
        <f>DataV1[[#This Row],[Mean '[ms']]]-DataV0[[#This Row],[Mean '[ms']]]</f>
        <v>93</v>
      </c>
      <c r="D331" s="2">
        <f>C331/DataV0[[#This Row],[Mean '[ms']]]*100</f>
        <v>18.023255813953487</v>
      </c>
    </row>
    <row r="332" spans="1:4" x14ac:dyDescent="0.4">
      <c r="A332" t="str">
        <f>DataV0[[#This Row],[File]]</f>
        <v>all\issues\silicon\0345.vpr</v>
      </c>
      <c r="B332" t="b">
        <f>AND(EXACT(DataV0[[#This Row],[File]], DataV1[[#This Row],[File]]), DataV0[[#This Row],[Outputs]] = DataV1[[#This Row],[Outputs]])</f>
        <v>1</v>
      </c>
      <c r="C332">
        <f>DataV1[[#This Row],[Mean '[ms']]]-DataV0[[#This Row],[Mean '[ms']]]</f>
        <v>94</v>
      </c>
      <c r="D332" s="2">
        <f>C332/DataV0[[#This Row],[Mean '[ms']]]*100</f>
        <v>22.596153846153847</v>
      </c>
    </row>
    <row r="333" spans="1:4" x14ac:dyDescent="0.4">
      <c r="A333" t="str">
        <f>DataV0[[#This Row],[File]]</f>
        <v>all\issues\silicon\0346.vpr</v>
      </c>
      <c r="B333" t="b">
        <f>AND(EXACT(DataV0[[#This Row],[File]], DataV1[[#This Row],[File]]), DataV0[[#This Row],[Outputs]] = DataV1[[#This Row],[Outputs]])</f>
        <v>1</v>
      </c>
      <c r="C333">
        <f>DataV1[[#This Row],[Mean '[ms']]]-DataV0[[#This Row],[Mean '[ms']]]</f>
        <v>125</v>
      </c>
      <c r="D333" s="2">
        <f>C333/DataV0[[#This Row],[Mean '[ms']]]*100</f>
        <v>30.413625304136254</v>
      </c>
    </row>
    <row r="334" spans="1:4" x14ac:dyDescent="0.4">
      <c r="A334" t="str">
        <f>DataV0[[#This Row],[File]]</f>
        <v>all\issues\silicon\0348.vpr</v>
      </c>
      <c r="B334" t="b">
        <f>AND(EXACT(DataV0[[#This Row],[File]], DataV1[[#This Row],[File]]), DataV0[[#This Row],[Outputs]] = DataV1[[#This Row],[Outputs]])</f>
        <v>1</v>
      </c>
      <c r="C334">
        <f>DataV1[[#This Row],[Mean '[ms']]]-DataV0[[#This Row],[Mean '[ms']]]</f>
        <v>88</v>
      </c>
      <c r="D334" s="2">
        <f>C334/DataV0[[#This Row],[Mean '[ms']]]*100</f>
        <v>18.565400843881857</v>
      </c>
    </row>
    <row r="335" spans="1:4" x14ac:dyDescent="0.4">
      <c r="A335" t="str">
        <f>DataV0[[#This Row],[File]]</f>
        <v>all\issues\silicon\0351.vpr</v>
      </c>
      <c r="B335" t="b">
        <f>AND(EXACT(DataV0[[#This Row],[File]], DataV1[[#This Row],[File]]), DataV0[[#This Row],[Outputs]] = DataV1[[#This Row],[Outputs]])</f>
        <v>1</v>
      </c>
      <c r="C335">
        <f>DataV1[[#This Row],[Mean '[ms']]]-DataV0[[#This Row],[Mean '[ms']]]</f>
        <v>109</v>
      </c>
      <c r="D335" s="2">
        <f>C335/DataV0[[#This Row],[Mean '[ms']]]*100</f>
        <v>19.926873857404022</v>
      </c>
    </row>
    <row r="336" spans="1:4" x14ac:dyDescent="0.4">
      <c r="A336" t="str">
        <f>DataV0[[#This Row],[File]]</f>
        <v>all\issues\silicon\0352.vpr</v>
      </c>
      <c r="B336" t="b">
        <f>AND(EXACT(DataV0[[#This Row],[File]], DataV1[[#This Row],[File]]), DataV0[[#This Row],[Outputs]] = DataV1[[#This Row],[Outputs]])</f>
        <v>1</v>
      </c>
      <c r="C336">
        <f>DataV1[[#This Row],[Mean '[ms']]]-DataV0[[#This Row],[Mean '[ms']]]</f>
        <v>104</v>
      </c>
      <c r="D336" s="2">
        <f>C336/DataV0[[#This Row],[Mean '[ms']]]*100</f>
        <v>22.958057395143488</v>
      </c>
    </row>
    <row r="337" spans="1:4" x14ac:dyDescent="0.4">
      <c r="A337" t="str">
        <f>DataV0[[#This Row],[File]]</f>
        <v>all\issues\silicon\0365.vpr</v>
      </c>
      <c r="B337" t="b">
        <f>AND(EXACT(DataV0[[#This Row],[File]], DataV1[[#This Row],[File]]), DataV0[[#This Row],[Outputs]] = DataV1[[#This Row],[Outputs]])</f>
        <v>1</v>
      </c>
      <c r="C337">
        <f>DataV1[[#This Row],[Mean '[ms']]]-DataV0[[#This Row],[Mean '[ms']]]</f>
        <v>104</v>
      </c>
      <c r="D337" s="2">
        <f>C337/DataV0[[#This Row],[Mean '[ms']]]*100</f>
        <v>16.124031007751938</v>
      </c>
    </row>
    <row r="338" spans="1:4" x14ac:dyDescent="0.4">
      <c r="A338" t="str">
        <f>DataV0[[#This Row],[File]]</f>
        <v>all\issues\silicon\0368.vpr</v>
      </c>
      <c r="B338" t="b">
        <f>AND(EXACT(DataV0[[#This Row],[File]], DataV1[[#This Row],[File]]), DataV0[[#This Row],[Outputs]] = DataV1[[#This Row],[Outputs]])</f>
        <v>1</v>
      </c>
      <c r="C338">
        <f>DataV1[[#This Row],[Mean '[ms']]]-DataV0[[#This Row],[Mean '[ms']]]</f>
        <v>89</v>
      </c>
      <c r="D338" s="2">
        <f>C338/DataV0[[#This Row],[Mean '[ms']]]*100</f>
        <v>21.921182266009854</v>
      </c>
    </row>
    <row r="339" spans="1:4" x14ac:dyDescent="0.4">
      <c r="A339" t="str">
        <f>DataV0[[#This Row],[File]]</f>
        <v>all\issues\silicon\0370.vpr</v>
      </c>
      <c r="B339" t="b">
        <f>AND(EXACT(DataV0[[#This Row],[File]], DataV1[[#This Row],[File]]), DataV0[[#This Row],[Outputs]] = DataV1[[#This Row],[Outputs]])</f>
        <v>1</v>
      </c>
      <c r="C339">
        <f>DataV1[[#This Row],[Mean '[ms']]]-DataV0[[#This Row],[Mean '[ms']]]</f>
        <v>130</v>
      </c>
      <c r="D339" s="2">
        <f>C339/DataV0[[#This Row],[Mean '[ms']]]*100</f>
        <v>16.414141414141415</v>
      </c>
    </row>
    <row r="340" spans="1:4" x14ac:dyDescent="0.4">
      <c r="A340" t="str">
        <f>DataV0[[#This Row],[File]]</f>
        <v>all\issues\silicon\0378a.vpr</v>
      </c>
      <c r="B340" t="b">
        <f>AND(EXACT(DataV0[[#This Row],[File]], DataV1[[#This Row],[File]]), DataV0[[#This Row],[Outputs]] = DataV1[[#This Row],[Outputs]])</f>
        <v>1</v>
      </c>
      <c r="C340">
        <f>DataV1[[#This Row],[Mean '[ms']]]-DataV0[[#This Row],[Mean '[ms']]]</f>
        <v>109</v>
      </c>
      <c r="D340" s="2">
        <f>C340/DataV0[[#This Row],[Mean '[ms']]]*100</f>
        <v>15.159944367176633</v>
      </c>
    </row>
    <row r="341" spans="1:4" x14ac:dyDescent="0.4">
      <c r="A341" t="str">
        <f>DataV0[[#This Row],[File]]</f>
        <v>all\issues\silicon\0378b.vpr</v>
      </c>
      <c r="B341" t="b">
        <f>AND(EXACT(DataV0[[#This Row],[File]], DataV1[[#This Row],[File]]), DataV0[[#This Row],[Outputs]] = DataV1[[#This Row],[Outputs]])</f>
        <v>1</v>
      </c>
      <c r="C341">
        <f>DataV1[[#This Row],[Mean '[ms']]]-DataV0[[#This Row],[Mean '[ms']]]</f>
        <v>93</v>
      </c>
      <c r="D341" s="2">
        <f>C341/DataV0[[#This Row],[Mean '[ms']]]*100</f>
        <v>13.839285714285715</v>
      </c>
    </row>
    <row r="342" spans="1:4" x14ac:dyDescent="0.4">
      <c r="A342" t="str">
        <f>DataV0[[#This Row],[File]]</f>
        <v>all\issues\silicon\0379a.vpr</v>
      </c>
      <c r="B342" t="b">
        <f>AND(EXACT(DataV0[[#This Row],[File]], DataV1[[#This Row],[File]]), DataV0[[#This Row],[Outputs]] = DataV1[[#This Row],[Outputs]])</f>
        <v>1</v>
      </c>
      <c r="C342">
        <f>DataV1[[#This Row],[Mean '[ms']]]-DataV0[[#This Row],[Mean '[ms']]]</f>
        <v>98</v>
      </c>
      <c r="D342" s="2">
        <f>C342/DataV0[[#This Row],[Mean '[ms']]]*100</f>
        <v>20.206185567010309</v>
      </c>
    </row>
    <row r="343" spans="1:4" x14ac:dyDescent="0.4">
      <c r="A343" t="str">
        <f>DataV0[[#This Row],[File]]</f>
        <v>all\issues\silicon\0379b.vpr</v>
      </c>
      <c r="B343" t="b">
        <f>AND(EXACT(DataV0[[#This Row],[File]], DataV1[[#This Row],[File]]), DataV0[[#This Row],[Outputs]] = DataV1[[#This Row],[Outputs]])</f>
        <v>1</v>
      </c>
      <c r="C343">
        <f>DataV1[[#This Row],[Mean '[ms']]]-DataV0[[#This Row],[Mean '[ms']]]</f>
        <v>104</v>
      </c>
      <c r="D343" s="2">
        <f>C343/DataV0[[#This Row],[Mean '[ms']]]*100</f>
        <v>24.074074074074073</v>
      </c>
    </row>
    <row r="344" spans="1:4" x14ac:dyDescent="0.4">
      <c r="A344" t="str">
        <f>DataV0[[#This Row],[File]]</f>
        <v>all\issues\silicon\0381.vpr</v>
      </c>
      <c r="B344" t="b">
        <f>AND(EXACT(DataV0[[#This Row],[File]], DataV1[[#This Row],[File]]), DataV0[[#This Row],[Outputs]] = DataV1[[#This Row],[Outputs]])</f>
        <v>1</v>
      </c>
      <c r="C344">
        <f>DataV1[[#This Row],[Mean '[ms']]]-DataV0[[#This Row],[Mean '[ms']]]</f>
        <v>99</v>
      </c>
      <c r="D344" s="2">
        <f>C344/DataV0[[#This Row],[Mean '[ms']]]*100</f>
        <v>16.256157635467979</v>
      </c>
    </row>
    <row r="345" spans="1:4" x14ac:dyDescent="0.4">
      <c r="A345" t="str">
        <f>DataV0[[#This Row],[File]]</f>
        <v>all\issues\silicon\0383a.vpr</v>
      </c>
      <c r="B345" t="b">
        <f>AND(EXACT(DataV0[[#This Row],[File]], DataV1[[#This Row],[File]]), DataV0[[#This Row],[Outputs]] = DataV1[[#This Row],[Outputs]])</f>
        <v>1</v>
      </c>
      <c r="C345">
        <f>DataV1[[#This Row],[Mean '[ms']]]-DataV0[[#This Row],[Mean '[ms']]]</f>
        <v>88</v>
      </c>
      <c r="D345" s="2">
        <f>C345/DataV0[[#This Row],[Mean '[ms']]]*100</f>
        <v>12.698412698412698</v>
      </c>
    </row>
    <row r="346" spans="1:4" x14ac:dyDescent="0.4">
      <c r="A346" t="str">
        <f>DataV0[[#This Row],[File]]</f>
        <v>all\issues\silicon\0383b.vpr</v>
      </c>
      <c r="B346" t="b">
        <f>AND(EXACT(DataV0[[#This Row],[File]], DataV1[[#This Row],[File]]), DataV0[[#This Row],[Outputs]] = DataV1[[#This Row],[Outputs]])</f>
        <v>1</v>
      </c>
      <c r="C346">
        <f>DataV1[[#This Row],[Mean '[ms']]]-DataV0[[#This Row],[Mean '[ms']]]</f>
        <v>103</v>
      </c>
      <c r="D346" s="2">
        <f>C346/DataV0[[#This Row],[Mean '[ms']]]*100</f>
        <v>16.06864274570983</v>
      </c>
    </row>
    <row r="347" spans="1:4" x14ac:dyDescent="0.4">
      <c r="A347" t="str">
        <f>DataV0[[#This Row],[File]]</f>
        <v>all\issues\silicon\0384.vpr</v>
      </c>
      <c r="B347" t="b">
        <f>AND(EXACT(DataV0[[#This Row],[File]], DataV1[[#This Row],[File]]), DataV0[[#This Row],[Outputs]] = DataV1[[#This Row],[Outputs]])</f>
        <v>1</v>
      </c>
      <c r="C347">
        <f>DataV1[[#This Row],[Mean '[ms']]]-DataV0[[#This Row],[Mean '[ms']]]</f>
        <v>99</v>
      </c>
      <c r="D347" s="2">
        <f>C347/DataV0[[#This Row],[Mean '[ms']]]*100</f>
        <v>23.459715639810426</v>
      </c>
    </row>
    <row r="348" spans="1:4" x14ac:dyDescent="0.4">
      <c r="A348" t="str">
        <f>DataV0[[#This Row],[File]]</f>
        <v>all\issues\silicon\0388.vpr</v>
      </c>
      <c r="B348" t="b">
        <f>AND(EXACT(DataV0[[#This Row],[File]], DataV1[[#This Row],[File]]), DataV0[[#This Row],[Outputs]] = DataV1[[#This Row],[Outputs]])</f>
        <v>1</v>
      </c>
      <c r="C348">
        <f>DataV1[[#This Row],[Mean '[ms']]]-DataV0[[#This Row],[Mean '[ms']]]</f>
        <v>88</v>
      </c>
      <c r="D348" s="2">
        <f>C348/DataV0[[#This Row],[Mean '[ms']]]*100</f>
        <v>16.572504708097931</v>
      </c>
    </row>
    <row r="349" spans="1:4" x14ac:dyDescent="0.4">
      <c r="A349" t="str">
        <f>DataV0[[#This Row],[File]]</f>
        <v>all\issues\silicon\0393a.vpr</v>
      </c>
      <c r="B349" t="b">
        <f>AND(EXACT(DataV0[[#This Row],[File]], DataV1[[#This Row],[File]]), DataV0[[#This Row],[Outputs]] = DataV1[[#This Row],[Outputs]])</f>
        <v>1</v>
      </c>
      <c r="C349">
        <f>DataV1[[#This Row],[Mean '[ms']]]-DataV0[[#This Row],[Mean '[ms']]]</f>
        <v>203</v>
      </c>
      <c r="D349" s="2">
        <f>C349/DataV0[[#This Row],[Mean '[ms']]]*100</f>
        <v>21.301154249737671</v>
      </c>
    </row>
    <row r="350" spans="1:4" x14ac:dyDescent="0.4">
      <c r="A350" t="str">
        <f>DataV0[[#This Row],[File]]</f>
        <v>all\issues\silicon\0393b.vpr</v>
      </c>
      <c r="B350" t="b">
        <f>AND(EXACT(DataV0[[#This Row],[File]], DataV1[[#This Row],[File]]), DataV0[[#This Row],[Outputs]] = DataV1[[#This Row],[Outputs]])</f>
        <v>1</v>
      </c>
      <c r="C350">
        <f>DataV1[[#This Row],[Mean '[ms']]]-DataV0[[#This Row],[Mean '[ms']]]</f>
        <v>98</v>
      </c>
      <c r="D350" s="2">
        <f>C350/DataV0[[#This Row],[Mean '[ms']]]*100</f>
        <v>23.222748815165879</v>
      </c>
    </row>
    <row r="351" spans="1:4" x14ac:dyDescent="0.4">
      <c r="A351" t="str">
        <f>DataV0[[#This Row],[File]]</f>
        <v>all\issues\silicon\0394.vpr</v>
      </c>
      <c r="B351" t="b">
        <f>AND(EXACT(DataV0[[#This Row],[File]], DataV1[[#This Row],[File]]), DataV0[[#This Row],[Outputs]] = DataV1[[#This Row],[Outputs]])</f>
        <v>1</v>
      </c>
      <c r="C351">
        <f>DataV1[[#This Row],[Mean '[ms']]]-DataV0[[#This Row],[Mean '[ms']]]</f>
        <v>94</v>
      </c>
      <c r="D351" s="2">
        <f>C351/DataV0[[#This Row],[Mean '[ms']]]*100</f>
        <v>18.252427184466018</v>
      </c>
    </row>
    <row r="352" spans="1:4" x14ac:dyDescent="0.4">
      <c r="A352" t="str">
        <f>DataV0[[#This Row],[File]]</f>
        <v>all\issues\silicon\0395a.vpr</v>
      </c>
      <c r="B352" t="b">
        <f>AND(EXACT(DataV0[[#This Row],[File]], DataV1[[#This Row],[File]]), DataV0[[#This Row],[Outputs]] = DataV1[[#This Row],[Outputs]])</f>
        <v>1</v>
      </c>
      <c r="C352">
        <f>DataV1[[#This Row],[Mean '[ms']]]-DataV0[[#This Row],[Mean '[ms']]]</f>
        <v>89</v>
      </c>
      <c r="D352" s="2">
        <f>C352/DataV0[[#This Row],[Mean '[ms']]]*100</f>
        <v>16.6044776119403</v>
      </c>
    </row>
    <row r="353" spans="1:4" x14ac:dyDescent="0.4">
      <c r="A353" t="str">
        <f>DataV0[[#This Row],[File]]</f>
        <v>all\issues\silicon\0395b.vpr</v>
      </c>
      <c r="B353" t="b">
        <f>AND(EXACT(DataV0[[#This Row],[File]], DataV1[[#This Row],[File]]), DataV0[[#This Row],[Outputs]] = DataV1[[#This Row],[Outputs]])</f>
        <v>1</v>
      </c>
      <c r="C353">
        <f>DataV1[[#This Row],[Mean '[ms']]]-DataV0[[#This Row],[Mean '[ms']]]</f>
        <v>104</v>
      </c>
      <c r="D353" s="2">
        <f>C353/DataV0[[#This Row],[Mean '[ms']]]*100</f>
        <v>20.594059405940595</v>
      </c>
    </row>
    <row r="354" spans="1:4" x14ac:dyDescent="0.4">
      <c r="A354" t="str">
        <f>DataV0[[#This Row],[File]]</f>
        <v>all\issues\silicon\0400.vpr</v>
      </c>
      <c r="B354" t="b">
        <f>AND(EXACT(DataV0[[#This Row],[File]], DataV1[[#This Row],[File]]), DataV0[[#This Row],[Outputs]] = DataV1[[#This Row],[Outputs]])</f>
        <v>1</v>
      </c>
      <c r="C354">
        <f>DataV1[[#This Row],[Mean '[ms']]]-DataV0[[#This Row],[Mean '[ms']]]</f>
        <v>151</v>
      </c>
      <c r="D354" s="2">
        <f>C354/DataV0[[#This Row],[Mean '[ms']]]*100</f>
        <v>24.35483870967742</v>
      </c>
    </row>
    <row r="355" spans="1:4" x14ac:dyDescent="0.4">
      <c r="A355" t="str">
        <f>DataV0[[#This Row],[File]]</f>
        <v>all\issues\silicon\unofficial001.vpr</v>
      </c>
      <c r="B355" t="b">
        <f>AND(EXACT(DataV0[[#This Row],[File]], DataV1[[#This Row],[File]]), DataV0[[#This Row],[Outputs]] = DataV1[[#This Row],[Outputs]])</f>
        <v>1</v>
      </c>
      <c r="C355">
        <f>DataV1[[#This Row],[Mean '[ms']]]-DataV0[[#This Row],[Mean '[ms']]]</f>
        <v>94</v>
      </c>
      <c r="D355" s="2">
        <f>C355/DataV0[[#This Row],[Mean '[ms']]]*100</f>
        <v>20.085470085470085</v>
      </c>
    </row>
    <row r="356" spans="1:4" x14ac:dyDescent="0.4">
      <c r="A356" t="str">
        <f>DataV0[[#This Row],[File]]</f>
        <v>all\issues\silicon\unofficial002.vpr</v>
      </c>
      <c r="B356" t="b">
        <f>AND(EXACT(DataV0[[#This Row],[File]], DataV1[[#This Row],[File]]), DataV0[[#This Row],[Outputs]] = DataV1[[#This Row],[Outputs]])</f>
        <v>1</v>
      </c>
      <c r="C356">
        <f>DataV1[[#This Row],[Mean '[ms']]]-DataV0[[#This Row],[Mean '[ms']]]</f>
        <v>167</v>
      </c>
      <c r="D356" s="2">
        <f>C356/DataV0[[#This Row],[Mean '[ms']]]*100</f>
        <v>29.715302491103202</v>
      </c>
    </row>
    <row r="357" spans="1:4" x14ac:dyDescent="0.4">
      <c r="A357" t="str">
        <f>DataV0[[#This Row],[File]]</f>
        <v>all\issues\silicon\unofficial003.vpr</v>
      </c>
      <c r="B357" t="b">
        <f>AND(EXACT(DataV0[[#This Row],[File]], DataV1[[#This Row],[File]]), DataV0[[#This Row],[Outputs]] = DataV1[[#This Row],[Outputs]])</f>
        <v>1</v>
      </c>
      <c r="C357">
        <f>DataV1[[#This Row],[Mean '[ms']]]-DataV0[[#This Row],[Mean '[ms']]]</f>
        <v>167</v>
      </c>
      <c r="D357" s="2">
        <f>C357/DataV0[[#This Row],[Mean '[ms']]]*100</f>
        <v>25.264750378214828</v>
      </c>
    </row>
    <row r="358" spans="1:4" x14ac:dyDescent="0.4">
      <c r="A358" t="str">
        <f>DataV0[[#This Row],[File]]</f>
        <v>all\issues\silicon\unofficial004.vpr</v>
      </c>
      <c r="B358" t="b">
        <f>AND(EXACT(DataV0[[#This Row],[File]], DataV1[[#This Row],[File]]), DataV0[[#This Row],[Outputs]] = DataV1[[#This Row],[Outputs]])</f>
        <v>1</v>
      </c>
      <c r="C358">
        <f>DataV1[[#This Row],[Mean '[ms']]]-DataV0[[#This Row],[Mean '[ms']]]</f>
        <v>110</v>
      </c>
      <c r="D358" s="2">
        <f>C358/DataV0[[#This Row],[Mean '[ms']]]*100</f>
        <v>25.171624713958813</v>
      </c>
    </row>
    <row r="359" spans="1:4" x14ac:dyDescent="0.4">
      <c r="A359" t="str">
        <f>DataV0[[#This Row],[File]]</f>
        <v>all\issues\silicon\unofficial005.vpr</v>
      </c>
      <c r="B359" t="b">
        <f>AND(EXACT(DataV0[[#This Row],[File]], DataV1[[#This Row],[File]]), DataV0[[#This Row],[Outputs]] = DataV1[[#This Row],[Outputs]])</f>
        <v>1</v>
      </c>
      <c r="C359">
        <f>DataV1[[#This Row],[Mean '[ms']]]-DataV0[[#This Row],[Mean '[ms']]]</f>
        <v>167</v>
      </c>
      <c r="D359" s="2">
        <f>C359/DataV0[[#This Row],[Mean '[ms']]]*100</f>
        <v>33.4</v>
      </c>
    </row>
    <row r="360" spans="1:4" x14ac:dyDescent="0.4">
      <c r="A360" t="str">
        <f>DataV0[[#This Row],[File]]</f>
        <v>all\issues\silicon\unofficial006.vpr</v>
      </c>
      <c r="B360" t="b">
        <f>AND(EXACT(DataV0[[#This Row],[File]], DataV1[[#This Row],[File]]), DataV0[[#This Row],[Outputs]] = DataV1[[#This Row],[Outputs]])</f>
        <v>1</v>
      </c>
      <c r="C360">
        <f>DataV1[[#This Row],[Mean '[ms']]]-DataV0[[#This Row],[Mean '[ms']]]</f>
        <v>94</v>
      </c>
      <c r="D360" s="2">
        <f>C360/DataV0[[#This Row],[Mean '[ms']]]*100</f>
        <v>22.871046228710462</v>
      </c>
    </row>
    <row r="361" spans="1:4" x14ac:dyDescent="0.4">
      <c r="A361" t="str">
        <f>DataV0[[#This Row],[File]]</f>
        <v>all\issues\silicon\unofficial007.vpr</v>
      </c>
      <c r="B361" t="b">
        <f>AND(EXACT(DataV0[[#This Row],[File]], DataV1[[#This Row],[File]]), DataV0[[#This Row],[Outputs]] = DataV1[[#This Row],[Outputs]])</f>
        <v>1</v>
      </c>
      <c r="C361">
        <f>DataV1[[#This Row],[Mean '[ms']]]-DataV0[[#This Row],[Mean '[ms']]]</f>
        <v>104</v>
      </c>
      <c r="D361" s="2">
        <f>C361/DataV0[[#This Row],[Mean '[ms']]]*100</f>
        <v>18.671454219030519</v>
      </c>
    </row>
    <row r="362" spans="1:4" x14ac:dyDescent="0.4">
      <c r="A362" t="str">
        <f>DataV0[[#This Row],[File]]</f>
        <v>all\issues\silicon\unofficial008.vpr</v>
      </c>
      <c r="B362" t="b">
        <f>AND(EXACT(DataV0[[#This Row],[File]], DataV1[[#This Row],[File]]), DataV0[[#This Row],[Outputs]] = DataV1[[#This Row],[Outputs]])</f>
        <v>1</v>
      </c>
      <c r="C362">
        <f>DataV1[[#This Row],[Mean '[ms']]]-DataV0[[#This Row],[Mean '[ms']]]</f>
        <v>99</v>
      </c>
      <c r="D362" s="2">
        <f>C362/DataV0[[#This Row],[Mean '[ms']]]*100</f>
        <v>22.14765100671141</v>
      </c>
    </row>
    <row r="363" spans="1:4" x14ac:dyDescent="0.4">
      <c r="A363" t="str">
        <f>DataV0[[#This Row],[File]]</f>
        <v>all\issues\silver\0003.vpr</v>
      </c>
      <c r="B363" t="b">
        <f>AND(EXACT(DataV0[[#This Row],[File]], DataV1[[#This Row],[File]]), DataV0[[#This Row],[Outputs]] = DataV1[[#This Row],[Outputs]])</f>
        <v>1</v>
      </c>
      <c r="C363">
        <f>DataV1[[#This Row],[Mean '[ms']]]-DataV0[[#This Row],[Mean '[ms']]]</f>
        <v>98</v>
      </c>
      <c r="D363" s="2">
        <f>C363/DataV0[[#This Row],[Mean '[ms']]]*100</f>
        <v>23.501199040767386</v>
      </c>
    </row>
    <row r="364" spans="1:4" x14ac:dyDescent="0.4">
      <c r="A364" t="str">
        <f>DataV0[[#This Row],[File]]</f>
        <v>all\issues\silver\0004.vpr</v>
      </c>
      <c r="B364" t="b">
        <f>AND(EXACT(DataV0[[#This Row],[File]], DataV1[[#This Row],[File]]), DataV0[[#This Row],[Outputs]] = DataV1[[#This Row],[Outputs]])</f>
        <v>1</v>
      </c>
      <c r="C364">
        <f>DataV1[[#This Row],[Mean '[ms']]]-DataV0[[#This Row],[Mean '[ms']]]</f>
        <v>104</v>
      </c>
      <c r="D364" s="2">
        <f>C364/DataV0[[#This Row],[Mean '[ms']]]*100</f>
        <v>25.304136253041364</v>
      </c>
    </row>
    <row r="365" spans="1:4" x14ac:dyDescent="0.4">
      <c r="A365" t="str">
        <f>DataV0[[#This Row],[File]]</f>
        <v>all\issues\silver\0007.vpr</v>
      </c>
      <c r="B365" t="b">
        <f>AND(EXACT(DataV0[[#This Row],[File]], DataV1[[#This Row],[File]]), DataV0[[#This Row],[Outputs]] = DataV1[[#This Row],[Outputs]])</f>
        <v>1</v>
      </c>
      <c r="C365">
        <f>DataV1[[#This Row],[Mean '[ms']]]-DataV0[[#This Row],[Mean '[ms']]]</f>
        <v>0</v>
      </c>
      <c r="D365" s="2" t="e">
        <f>C365/DataV0[[#This Row],[Mean '[ms']]]*100</f>
        <v>#DIV/0!</v>
      </c>
    </row>
    <row r="366" spans="1:4" x14ac:dyDescent="0.4">
      <c r="A366" t="str">
        <f>DataV0[[#This Row],[File]]</f>
        <v>all\issues\silver\0008.vpr</v>
      </c>
      <c r="B366" t="b">
        <f>AND(EXACT(DataV0[[#This Row],[File]], DataV1[[#This Row],[File]]), DataV0[[#This Row],[Outputs]] = DataV1[[#This Row],[Outputs]])</f>
        <v>1</v>
      </c>
      <c r="C366">
        <f>DataV1[[#This Row],[Mean '[ms']]]-DataV0[[#This Row],[Mean '[ms']]]</f>
        <v>162</v>
      </c>
      <c r="D366" s="2">
        <f>C366/DataV0[[#This Row],[Mean '[ms']]]*100</f>
        <v>29.670329670329672</v>
      </c>
    </row>
    <row r="367" spans="1:4" x14ac:dyDescent="0.4">
      <c r="A367" t="str">
        <f>DataV0[[#This Row],[File]]</f>
        <v>all\issues\silver\0009.vpr</v>
      </c>
      <c r="B367" t="b">
        <f>AND(EXACT(DataV0[[#This Row],[File]], DataV1[[#This Row],[File]]), DataV0[[#This Row],[Outputs]] = DataV1[[#This Row],[Outputs]])</f>
        <v>1</v>
      </c>
      <c r="C367">
        <f>DataV1[[#This Row],[Mean '[ms']]]-DataV0[[#This Row],[Mean '[ms']]]</f>
        <v>84</v>
      </c>
      <c r="D367" s="2">
        <f>C367/DataV0[[#This Row],[Mean '[ms']]]*100</f>
        <v>20.192307692307693</v>
      </c>
    </row>
    <row r="368" spans="1:4" x14ac:dyDescent="0.4">
      <c r="A368" t="str">
        <f>DataV0[[#This Row],[File]]</f>
        <v>all\issues\silver\0010.vpr</v>
      </c>
      <c r="B368" t="b">
        <f>AND(EXACT(DataV0[[#This Row],[File]], DataV1[[#This Row],[File]]), DataV0[[#This Row],[Outputs]] = DataV1[[#This Row],[Outputs]])</f>
        <v>1</v>
      </c>
      <c r="C368">
        <f>DataV1[[#This Row],[Mean '[ms']]]-DataV0[[#This Row],[Mean '[ms']]]</f>
        <v>103</v>
      </c>
      <c r="D368" s="2">
        <f>C368/DataV0[[#This Row],[Mean '[ms']]]*100</f>
        <v>24.700239808153476</v>
      </c>
    </row>
    <row r="369" spans="1:4" x14ac:dyDescent="0.4">
      <c r="A369" t="str">
        <f>DataV0[[#This Row],[File]]</f>
        <v>all\issues\silver\0011.vpr</v>
      </c>
      <c r="B369" t="b">
        <f>AND(EXACT(DataV0[[#This Row],[File]], DataV1[[#This Row],[File]]), DataV0[[#This Row],[Outputs]] = DataV1[[#This Row],[Outputs]])</f>
        <v>1</v>
      </c>
      <c r="C369">
        <f>DataV1[[#This Row],[Mean '[ms']]]-DataV0[[#This Row],[Mean '[ms']]]</f>
        <v>0</v>
      </c>
      <c r="D369" s="2" t="e">
        <f>C369/DataV0[[#This Row],[Mean '[ms']]]*100</f>
        <v>#DIV/0!</v>
      </c>
    </row>
    <row r="370" spans="1:4" x14ac:dyDescent="0.4">
      <c r="A370" t="str">
        <f>DataV0[[#This Row],[File]]</f>
        <v>all\issues\silver\0012.vpr</v>
      </c>
      <c r="B370" t="b">
        <f>AND(EXACT(DataV0[[#This Row],[File]], DataV1[[#This Row],[File]]), DataV0[[#This Row],[Outputs]] = DataV1[[#This Row],[Outputs]])</f>
        <v>1</v>
      </c>
      <c r="C370">
        <f>DataV1[[#This Row],[Mean '[ms']]]-DataV0[[#This Row],[Mean '[ms']]]</f>
        <v>104</v>
      </c>
      <c r="D370" s="2">
        <f>C370/DataV0[[#This Row],[Mean '[ms']]]*100</f>
        <v>25</v>
      </c>
    </row>
    <row r="371" spans="1:4" x14ac:dyDescent="0.4">
      <c r="A371" t="str">
        <f>DataV0[[#This Row],[File]]</f>
        <v>all\issues\silver\0013.vpr</v>
      </c>
      <c r="B371" t="b">
        <f>AND(EXACT(DataV0[[#This Row],[File]], DataV1[[#This Row],[File]]), DataV0[[#This Row],[Outputs]] = DataV1[[#This Row],[Outputs]])</f>
        <v>1</v>
      </c>
      <c r="C371">
        <f>DataV1[[#This Row],[Mean '[ms']]]-DataV0[[#This Row],[Mean '[ms']]]</f>
        <v>99</v>
      </c>
      <c r="D371" s="2">
        <f>C371/DataV0[[#This Row],[Mean '[ms']]]*100</f>
        <v>24.087591240875913</v>
      </c>
    </row>
    <row r="372" spans="1:4" x14ac:dyDescent="0.4">
      <c r="A372" t="str">
        <f>DataV0[[#This Row],[File]]</f>
        <v>all\issues\silver\0014.vpr</v>
      </c>
      <c r="B372" t="b">
        <f>AND(EXACT(DataV0[[#This Row],[File]], DataV1[[#This Row],[File]]), DataV0[[#This Row],[Outputs]] = DataV1[[#This Row],[Outputs]])</f>
        <v>1</v>
      </c>
      <c r="C372">
        <f>DataV1[[#This Row],[Mean '[ms']]]-DataV0[[#This Row],[Mean '[ms']]]</f>
        <v>100</v>
      </c>
      <c r="D372" s="2">
        <f>C372/DataV0[[#This Row],[Mean '[ms']]]*100</f>
        <v>25</v>
      </c>
    </row>
    <row r="373" spans="1:4" x14ac:dyDescent="0.4">
      <c r="A373" t="str">
        <f>DataV0[[#This Row],[File]]</f>
        <v>all\issues\silver\0015.vpr</v>
      </c>
      <c r="B373" t="b">
        <f>AND(EXACT(DataV0[[#This Row],[File]], DataV1[[#This Row],[File]]), DataV0[[#This Row],[Outputs]] = DataV1[[#This Row],[Outputs]])</f>
        <v>1</v>
      </c>
      <c r="C373">
        <f>DataV1[[#This Row],[Mean '[ms']]]-DataV0[[#This Row],[Mean '[ms']]]</f>
        <v>94</v>
      </c>
      <c r="D373" s="2">
        <f>C373/DataV0[[#This Row],[Mean '[ms']]]*100</f>
        <v>23.152709359605911</v>
      </c>
    </row>
    <row r="374" spans="1:4" x14ac:dyDescent="0.4">
      <c r="A374" t="str">
        <f>DataV0[[#This Row],[File]]</f>
        <v>all\issues\silver\0017.vpr</v>
      </c>
      <c r="B374" t="b">
        <f>AND(EXACT(DataV0[[#This Row],[File]], DataV1[[#This Row],[File]]), DataV0[[#This Row],[Outputs]] = DataV1[[#This Row],[Outputs]])</f>
        <v>1</v>
      </c>
      <c r="C374">
        <f>DataV1[[#This Row],[Mean '[ms']]]-DataV0[[#This Row],[Mean '[ms']]]</f>
        <v>0</v>
      </c>
      <c r="D374" s="2" t="e">
        <f>C374/DataV0[[#This Row],[Mean '[ms']]]*100</f>
        <v>#DIV/0!</v>
      </c>
    </row>
    <row r="375" spans="1:4" x14ac:dyDescent="0.4">
      <c r="A375" t="str">
        <f>DataV0[[#This Row],[File]]</f>
        <v>all\issues\silver\0018.vpr</v>
      </c>
      <c r="B375" t="b">
        <f>AND(EXACT(DataV0[[#This Row],[File]], DataV1[[#This Row],[File]]), DataV0[[#This Row],[Outputs]] = DataV1[[#This Row],[Outputs]])</f>
        <v>1</v>
      </c>
      <c r="C375">
        <f>DataV1[[#This Row],[Mean '[ms']]]-DataV0[[#This Row],[Mean '[ms']]]</f>
        <v>-5</v>
      </c>
      <c r="D375" s="2">
        <f>C375/DataV0[[#This Row],[Mean '[ms']]]*100</f>
        <v>-100</v>
      </c>
    </row>
    <row r="376" spans="1:4" x14ac:dyDescent="0.4">
      <c r="A376" t="str">
        <f>DataV0[[#This Row],[File]]</f>
        <v>all\issues\silver\0019.vpr</v>
      </c>
      <c r="B376" t="b">
        <f>AND(EXACT(DataV0[[#This Row],[File]], DataV1[[#This Row],[File]]), DataV0[[#This Row],[Outputs]] = DataV1[[#This Row],[Outputs]])</f>
        <v>1</v>
      </c>
      <c r="C376">
        <f>DataV1[[#This Row],[Mean '[ms']]]-DataV0[[#This Row],[Mean '[ms']]]</f>
        <v>94</v>
      </c>
      <c r="D376" s="2">
        <f>C376/DataV0[[#This Row],[Mean '[ms']]]*100</f>
        <v>22.596153846153847</v>
      </c>
    </row>
    <row r="377" spans="1:4" x14ac:dyDescent="0.4">
      <c r="A377" t="str">
        <f>DataV0[[#This Row],[File]]</f>
        <v>all\issues\silver\0021.vpr</v>
      </c>
      <c r="B377" t="b">
        <f>AND(EXACT(DataV0[[#This Row],[File]], DataV1[[#This Row],[File]]), DataV0[[#This Row],[Outputs]] = DataV1[[#This Row],[Outputs]])</f>
        <v>1</v>
      </c>
      <c r="C377">
        <f>DataV1[[#This Row],[Mean '[ms']]]-DataV0[[#This Row],[Mean '[ms']]]</f>
        <v>99</v>
      </c>
      <c r="D377" s="2">
        <f>C377/DataV0[[#This Row],[Mean '[ms']]]*100</f>
        <v>19.603960396039604</v>
      </c>
    </row>
    <row r="378" spans="1:4" x14ac:dyDescent="0.4">
      <c r="A378" t="str">
        <f>DataV0[[#This Row],[File]]</f>
        <v>all\issues\silver\0022.vpr</v>
      </c>
      <c r="B378" t="b">
        <f>AND(EXACT(DataV0[[#This Row],[File]], DataV1[[#This Row],[File]]), DataV0[[#This Row],[Outputs]] = DataV1[[#This Row],[Outputs]])</f>
        <v>1</v>
      </c>
      <c r="C378">
        <f>DataV1[[#This Row],[Mean '[ms']]]-DataV0[[#This Row],[Mean '[ms']]]</f>
        <v>161</v>
      </c>
      <c r="D378" s="2">
        <f>C378/DataV0[[#This Row],[Mean '[ms']]]*100</f>
        <v>32.525252525252526</v>
      </c>
    </row>
    <row r="379" spans="1:4" x14ac:dyDescent="0.4">
      <c r="A379" t="str">
        <f>DataV0[[#This Row],[File]]</f>
        <v>all\issues\silver\0024.vpr</v>
      </c>
      <c r="B379" t="b">
        <f>AND(EXACT(DataV0[[#This Row],[File]], DataV1[[#This Row],[File]]), DataV0[[#This Row],[Outputs]] = DataV1[[#This Row],[Outputs]])</f>
        <v>1</v>
      </c>
      <c r="C379">
        <f>DataV1[[#This Row],[Mean '[ms']]]-DataV0[[#This Row],[Mean '[ms']]]</f>
        <v>0</v>
      </c>
      <c r="D379" s="2" t="e">
        <f>C379/DataV0[[#This Row],[Mean '[ms']]]*100</f>
        <v>#DIV/0!</v>
      </c>
    </row>
    <row r="380" spans="1:4" x14ac:dyDescent="0.4">
      <c r="A380" t="str">
        <f>DataV0[[#This Row],[File]]</f>
        <v>all\issues\silver\0025.vpr</v>
      </c>
      <c r="B380" t="b">
        <f>AND(EXACT(DataV0[[#This Row],[File]], DataV1[[#This Row],[File]]), DataV0[[#This Row],[Outputs]] = DataV1[[#This Row],[Outputs]])</f>
        <v>1</v>
      </c>
      <c r="C380">
        <f>DataV1[[#This Row],[Mean '[ms']]]-DataV0[[#This Row],[Mean '[ms']]]</f>
        <v>94</v>
      </c>
      <c r="D380" s="2">
        <f>C380/DataV0[[#This Row],[Mean '[ms']]]*100</f>
        <v>15.435139573070607</v>
      </c>
    </row>
    <row r="381" spans="1:4" x14ac:dyDescent="0.4">
      <c r="A381" t="str">
        <f>DataV0[[#This Row],[File]]</f>
        <v>all\issues\silver\0026.vpr</v>
      </c>
      <c r="B381" t="b">
        <f>AND(EXACT(DataV0[[#This Row],[File]], DataV1[[#This Row],[File]]), DataV0[[#This Row],[Outputs]] = DataV1[[#This Row],[Outputs]])</f>
        <v>1</v>
      </c>
      <c r="C381">
        <f>DataV1[[#This Row],[Mean '[ms']]]-DataV0[[#This Row],[Mean '[ms']]]</f>
        <v>94</v>
      </c>
      <c r="D381" s="2">
        <f>C381/DataV0[[#This Row],[Mean '[ms']]]*100</f>
        <v>18.43137254901961</v>
      </c>
    </row>
    <row r="382" spans="1:4" x14ac:dyDescent="0.4">
      <c r="A382" t="str">
        <f>DataV0[[#This Row],[File]]</f>
        <v>all\issues\silver\0027.vpr</v>
      </c>
      <c r="B382" t="b">
        <f>AND(EXACT(DataV0[[#This Row],[File]], DataV1[[#This Row],[File]]), DataV0[[#This Row],[Outputs]] = DataV1[[#This Row],[Outputs]])</f>
        <v>1</v>
      </c>
      <c r="C382">
        <f>DataV1[[#This Row],[Mean '[ms']]]-DataV0[[#This Row],[Mean '[ms']]]</f>
        <v>0</v>
      </c>
      <c r="D382" s="2" t="e">
        <f>C382/DataV0[[#This Row],[Mean '[ms']]]*100</f>
        <v>#DIV/0!</v>
      </c>
    </row>
    <row r="383" spans="1:4" x14ac:dyDescent="0.4">
      <c r="A383" t="str">
        <f>DataV0[[#This Row],[File]]</f>
        <v>all\issues\silver\0029.vpr</v>
      </c>
      <c r="B383" t="b">
        <f>AND(EXACT(DataV0[[#This Row],[File]], DataV1[[#This Row],[File]]), DataV0[[#This Row],[Outputs]] = DataV1[[#This Row],[Outputs]])</f>
        <v>1</v>
      </c>
      <c r="C383">
        <f>DataV1[[#This Row],[Mean '[ms']]]-DataV0[[#This Row],[Mean '[ms']]]</f>
        <v>0</v>
      </c>
      <c r="D383" s="2" t="e">
        <f>C383/DataV0[[#This Row],[Mean '[ms']]]*100</f>
        <v>#DIV/0!</v>
      </c>
    </row>
    <row r="384" spans="1:4" x14ac:dyDescent="0.4">
      <c r="A384" t="str">
        <f>DataV0[[#This Row],[File]]</f>
        <v>all\issues\silver\0030.vpr</v>
      </c>
      <c r="B384" t="b">
        <f>AND(EXACT(DataV0[[#This Row],[File]], DataV1[[#This Row],[File]]), DataV0[[#This Row],[Outputs]] = DataV1[[#This Row],[Outputs]])</f>
        <v>1</v>
      </c>
      <c r="C384">
        <f>DataV1[[#This Row],[Mean '[ms']]]-DataV0[[#This Row],[Mean '[ms']]]</f>
        <v>100</v>
      </c>
      <c r="D384" s="2">
        <f>C384/DataV0[[#This Row],[Mean '[ms']]]*100</f>
        <v>24.03846153846154</v>
      </c>
    </row>
    <row r="385" spans="1:4" x14ac:dyDescent="0.4">
      <c r="A385" t="str">
        <f>DataV0[[#This Row],[File]]</f>
        <v>all\issues\silver\0031.vpr</v>
      </c>
      <c r="B385" t="b">
        <f>AND(EXACT(DataV0[[#This Row],[File]], DataV1[[#This Row],[File]]), DataV0[[#This Row],[Outputs]] = DataV1[[#This Row],[Outputs]])</f>
        <v>1</v>
      </c>
      <c r="C385">
        <f>DataV1[[#This Row],[Mean '[ms']]]-DataV0[[#This Row],[Mean '[ms']]]</f>
        <v>109</v>
      </c>
      <c r="D385" s="2">
        <f>C385/DataV0[[#This Row],[Mean '[ms']]]*100</f>
        <v>26.847290640394089</v>
      </c>
    </row>
    <row r="386" spans="1:4" x14ac:dyDescent="0.4">
      <c r="A386" t="str">
        <f>DataV0[[#This Row],[File]]</f>
        <v>all\issues\silver\0033.vpr</v>
      </c>
      <c r="B386" t="b">
        <f>AND(EXACT(DataV0[[#This Row],[File]], DataV1[[#This Row],[File]]), DataV0[[#This Row],[Outputs]] = DataV1[[#This Row],[Outputs]])</f>
        <v>1</v>
      </c>
      <c r="C386">
        <f>DataV1[[#This Row],[Mean '[ms']]]-DataV0[[#This Row],[Mean '[ms']]]</f>
        <v>99</v>
      </c>
      <c r="D386" s="2">
        <f>C386/DataV0[[#This Row],[Mean '[ms']]]*100</f>
        <v>19.8</v>
      </c>
    </row>
    <row r="387" spans="1:4" x14ac:dyDescent="0.4">
      <c r="A387" t="str">
        <f>DataV0[[#This Row],[File]]</f>
        <v>all\issues\silver\0035.vpr</v>
      </c>
      <c r="B387" t="b">
        <f>AND(EXACT(DataV0[[#This Row],[File]], DataV1[[#This Row],[File]]), DataV0[[#This Row],[Outputs]] = DataV1[[#This Row],[Outputs]])</f>
        <v>1</v>
      </c>
      <c r="C387">
        <f>DataV1[[#This Row],[Mean '[ms']]]-DataV0[[#This Row],[Mean '[ms']]]</f>
        <v>0</v>
      </c>
      <c r="D387" s="2" t="e">
        <f>C387/DataV0[[#This Row],[Mean '[ms']]]*100</f>
        <v>#DIV/0!</v>
      </c>
    </row>
    <row r="388" spans="1:4" x14ac:dyDescent="0.4">
      <c r="A388" t="str">
        <f>DataV0[[#This Row],[File]]</f>
        <v>all\issues\silver\0036.vpr</v>
      </c>
      <c r="B388" t="b">
        <f>AND(EXACT(DataV0[[#This Row],[File]], DataV1[[#This Row],[File]]), DataV0[[#This Row],[Outputs]] = DataV1[[#This Row],[Outputs]])</f>
        <v>1</v>
      </c>
      <c r="C388">
        <f>DataV1[[#This Row],[Mean '[ms']]]-DataV0[[#This Row],[Mean '[ms']]]</f>
        <v>0</v>
      </c>
      <c r="D388" s="2" t="e">
        <f>C388/DataV0[[#This Row],[Mean '[ms']]]*100</f>
        <v>#DIV/0!</v>
      </c>
    </row>
    <row r="389" spans="1:4" x14ac:dyDescent="0.4">
      <c r="A389" t="str">
        <f>DataV0[[#This Row],[File]]</f>
        <v>all\issues\silver\0037.vpr</v>
      </c>
      <c r="B389" t="b">
        <f>AND(EXACT(DataV0[[#This Row],[File]], DataV1[[#This Row],[File]]), DataV0[[#This Row],[Outputs]] = DataV1[[#This Row],[Outputs]])</f>
        <v>1</v>
      </c>
      <c r="C389">
        <f>DataV1[[#This Row],[Mean '[ms']]]-DataV0[[#This Row],[Mean '[ms']]]</f>
        <v>105</v>
      </c>
      <c r="D389" s="2">
        <f>C389/DataV0[[#This Row],[Mean '[ms']]]*100</f>
        <v>25.240384615384613</v>
      </c>
    </row>
    <row r="390" spans="1:4" x14ac:dyDescent="0.4">
      <c r="A390" t="str">
        <f>DataV0[[#This Row],[File]]</f>
        <v>all\issues\silver\0038.vpr</v>
      </c>
      <c r="B390" t="b">
        <f>AND(EXACT(DataV0[[#This Row],[File]], DataV1[[#This Row],[File]]), DataV0[[#This Row],[Outputs]] = DataV1[[#This Row],[Outputs]])</f>
        <v>1</v>
      </c>
      <c r="C390">
        <f>DataV1[[#This Row],[Mean '[ms']]]-DataV0[[#This Row],[Mean '[ms']]]</f>
        <v>5</v>
      </c>
      <c r="D390" s="2" t="e">
        <f>C390/DataV0[[#This Row],[Mean '[ms']]]*100</f>
        <v>#DIV/0!</v>
      </c>
    </row>
    <row r="391" spans="1:4" x14ac:dyDescent="0.4">
      <c r="A391" t="str">
        <f>DataV0[[#This Row],[File]]</f>
        <v>all\issues\silver\0038-1.vpr</v>
      </c>
      <c r="B391" t="b">
        <f>AND(EXACT(DataV0[[#This Row],[File]], DataV1[[#This Row],[File]]), DataV0[[#This Row],[Outputs]] = DataV1[[#This Row],[Outputs]])</f>
        <v>1</v>
      </c>
      <c r="C391">
        <f>DataV1[[#This Row],[Mean '[ms']]]-DataV0[[#This Row],[Mean '[ms']]]</f>
        <v>0</v>
      </c>
      <c r="D391" s="2" t="e">
        <f>C391/DataV0[[#This Row],[Mean '[ms']]]*100</f>
        <v>#DIV/0!</v>
      </c>
    </row>
    <row r="392" spans="1:4" x14ac:dyDescent="0.4">
      <c r="A392" t="str">
        <f>DataV0[[#This Row],[File]]</f>
        <v>all\issues\silver\0039.vpr</v>
      </c>
      <c r="B392" t="b">
        <f>AND(EXACT(DataV0[[#This Row],[File]], DataV1[[#This Row],[File]]), DataV0[[#This Row],[Outputs]] = DataV1[[#This Row],[Outputs]])</f>
        <v>1</v>
      </c>
      <c r="C392">
        <f>DataV1[[#This Row],[Mean '[ms']]]-DataV0[[#This Row],[Mean '[ms']]]</f>
        <v>-5</v>
      </c>
      <c r="D392" s="2">
        <f>C392/DataV0[[#This Row],[Mean '[ms']]]*100</f>
        <v>-50</v>
      </c>
    </row>
    <row r="393" spans="1:4" x14ac:dyDescent="0.4">
      <c r="A393" t="str">
        <f>DataV0[[#This Row],[File]]</f>
        <v>all\issues\silver\0040.vpr</v>
      </c>
      <c r="B393" t="b">
        <f>AND(EXACT(DataV0[[#This Row],[File]], DataV1[[#This Row],[File]]), DataV0[[#This Row],[Outputs]] = DataV1[[#This Row],[Outputs]])</f>
        <v>1</v>
      </c>
      <c r="C393">
        <f>DataV1[[#This Row],[Mean '[ms']]]-DataV0[[#This Row],[Mean '[ms']]]</f>
        <v>5</v>
      </c>
      <c r="D393" s="2" t="e">
        <f>C393/DataV0[[#This Row],[Mean '[ms']]]*100</f>
        <v>#DIV/0!</v>
      </c>
    </row>
    <row r="394" spans="1:4" x14ac:dyDescent="0.4">
      <c r="A394" t="str">
        <f>DataV0[[#This Row],[File]]</f>
        <v>all\issues\silver\0046a.vpr</v>
      </c>
      <c r="B394" t="b">
        <f>AND(EXACT(DataV0[[#This Row],[File]], DataV1[[#This Row],[File]]), DataV0[[#This Row],[Outputs]] = DataV1[[#This Row],[Outputs]])</f>
        <v>1</v>
      </c>
      <c r="C394">
        <f>DataV1[[#This Row],[Mean '[ms']]]-DataV0[[#This Row],[Mean '[ms']]]</f>
        <v>94</v>
      </c>
      <c r="D394" s="2">
        <f>C394/DataV0[[#This Row],[Mean '[ms']]]*100</f>
        <v>22.274881516587676</v>
      </c>
    </row>
    <row r="395" spans="1:4" x14ac:dyDescent="0.4">
      <c r="A395" t="str">
        <f>DataV0[[#This Row],[File]]</f>
        <v>all\issues\silver\0046b.vpr</v>
      </c>
      <c r="B395" t="b">
        <f>AND(EXACT(DataV0[[#This Row],[File]], DataV1[[#This Row],[File]]), DataV0[[#This Row],[Outputs]] = DataV1[[#This Row],[Outputs]])</f>
        <v>1</v>
      </c>
      <c r="C395">
        <f>DataV1[[#This Row],[Mean '[ms']]]-DataV0[[#This Row],[Mean '[ms']]]</f>
        <v>89</v>
      </c>
      <c r="D395" s="2">
        <f>C395/DataV0[[#This Row],[Mean '[ms']]]*100</f>
        <v>20.366132723112131</v>
      </c>
    </row>
    <row r="396" spans="1:4" x14ac:dyDescent="0.4">
      <c r="A396" t="str">
        <f>DataV0[[#This Row],[File]]</f>
        <v>all\issues\silver\0047.vpr</v>
      </c>
      <c r="B396" t="b">
        <f>AND(EXACT(DataV0[[#This Row],[File]], DataV1[[#This Row],[File]]), DataV0[[#This Row],[Outputs]] = DataV1[[#This Row],[Outputs]])</f>
        <v>1</v>
      </c>
      <c r="C396">
        <f>DataV1[[#This Row],[Mean '[ms']]]-DataV0[[#This Row],[Mean '[ms']]]</f>
        <v>0</v>
      </c>
      <c r="D396" s="2" t="e">
        <f>C396/DataV0[[#This Row],[Mean '[ms']]]*100</f>
        <v>#DIV/0!</v>
      </c>
    </row>
    <row r="397" spans="1:4" x14ac:dyDescent="0.4">
      <c r="A397" t="str">
        <f>DataV0[[#This Row],[File]]</f>
        <v>all\issues\silver\0047b.vpr</v>
      </c>
      <c r="B397" t="b">
        <f>AND(EXACT(DataV0[[#This Row],[File]], DataV1[[#This Row],[File]]), DataV0[[#This Row],[Outputs]] = DataV1[[#This Row],[Outputs]])</f>
        <v>1</v>
      </c>
      <c r="C397">
        <f>DataV1[[#This Row],[Mean '[ms']]]-DataV0[[#This Row],[Mean '[ms']]]</f>
        <v>99</v>
      </c>
      <c r="D397" s="2">
        <f>C397/DataV0[[#This Row],[Mean '[ms']]]*100</f>
        <v>24.384236453201972</v>
      </c>
    </row>
    <row r="398" spans="1:4" x14ac:dyDescent="0.4">
      <c r="A398" t="str">
        <f>DataV0[[#This Row],[File]]</f>
        <v>all\issues\silver\0048.vpr</v>
      </c>
      <c r="B398" t="b">
        <f>AND(EXACT(DataV0[[#This Row],[File]], DataV1[[#This Row],[File]]), DataV0[[#This Row],[Outputs]] = DataV1[[#This Row],[Outputs]])</f>
        <v>1</v>
      </c>
      <c r="C398">
        <f>DataV1[[#This Row],[Mean '[ms']]]-DataV0[[#This Row],[Mean '[ms']]]</f>
        <v>0</v>
      </c>
      <c r="D398" s="2" t="e">
        <f>C398/DataV0[[#This Row],[Mean '[ms']]]*100</f>
        <v>#DIV/0!</v>
      </c>
    </row>
    <row r="399" spans="1:4" x14ac:dyDescent="0.4">
      <c r="A399" t="str">
        <f>DataV0[[#This Row],[File]]</f>
        <v>all\issues\silver\0050.vpr</v>
      </c>
      <c r="B399" t="b">
        <f>AND(EXACT(DataV0[[#This Row],[File]], DataV1[[#This Row],[File]]), DataV0[[#This Row],[Outputs]] = DataV1[[#This Row],[Outputs]])</f>
        <v>1</v>
      </c>
      <c r="C399">
        <f>DataV1[[#This Row],[Mean '[ms']]]-DataV0[[#This Row],[Mean '[ms']]]</f>
        <v>0</v>
      </c>
      <c r="D399" s="2" t="e">
        <f>C399/DataV0[[#This Row],[Mean '[ms']]]*100</f>
        <v>#DIV/0!</v>
      </c>
    </row>
    <row r="400" spans="1:4" x14ac:dyDescent="0.4">
      <c r="A400" t="str">
        <f>DataV0[[#This Row],[File]]</f>
        <v>all\issues\silver\0051.vpr</v>
      </c>
      <c r="B400" t="b">
        <f>AND(EXACT(DataV0[[#This Row],[File]], DataV1[[#This Row],[File]]), DataV0[[#This Row],[Outputs]] = DataV1[[#This Row],[Outputs]])</f>
        <v>1</v>
      </c>
      <c r="C400">
        <f>DataV1[[#This Row],[Mean '[ms']]]-DataV0[[#This Row],[Mean '[ms']]]</f>
        <v>156</v>
      </c>
      <c r="D400" s="2">
        <f>C400/DataV0[[#This Row],[Mean '[ms']]]*100</f>
        <v>31.2</v>
      </c>
    </row>
    <row r="401" spans="1:4" x14ac:dyDescent="0.4">
      <c r="A401" t="str">
        <f>DataV0[[#This Row],[File]]</f>
        <v>all\issues\silver\0054.vpr</v>
      </c>
      <c r="B401" t="b">
        <f>AND(EXACT(DataV0[[#This Row],[File]], DataV1[[#This Row],[File]]), DataV0[[#This Row],[Outputs]] = DataV1[[#This Row],[Outputs]])</f>
        <v>1</v>
      </c>
      <c r="C401">
        <f>DataV1[[#This Row],[Mean '[ms']]]-DataV0[[#This Row],[Mean '[ms']]]</f>
        <v>0</v>
      </c>
      <c r="D401" s="2">
        <f>C401/DataV0[[#This Row],[Mean '[ms']]]*100</f>
        <v>0</v>
      </c>
    </row>
    <row r="402" spans="1:4" x14ac:dyDescent="0.4">
      <c r="A402" t="str">
        <f>DataV0[[#This Row],[File]]</f>
        <v>all\issues\silver\0056.vpr</v>
      </c>
      <c r="B402" t="b">
        <f>AND(EXACT(DataV0[[#This Row],[File]], DataV1[[#This Row],[File]]), DataV0[[#This Row],[Outputs]] = DataV1[[#This Row],[Outputs]])</f>
        <v>1</v>
      </c>
      <c r="C402">
        <f>DataV1[[#This Row],[Mean '[ms']]]-DataV0[[#This Row],[Mean '[ms']]]</f>
        <v>0</v>
      </c>
      <c r="D402" s="2" t="e">
        <f>C402/DataV0[[#This Row],[Mean '[ms']]]*100</f>
        <v>#DIV/0!</v>
      </c>
    </row>
    <row r="403" spans="1:4" x14ac:dyDescent="0.4">
      <c r="A403" t="str">
        <f>DataV0[[#This Row],[File]]</f>
        <v>all\issues\silver\0059.vpr</v>
      </c>
      <c r="B403" t="b">
        <f>AND(EXACT(DataV0[[#This Row],[File]], DataV1[[#This Row],[File]]), DataV0[[#This Row],[Outputs]] = DataV1[[#This Row],[Outputs]])</f>
        <v>1</v>
      </c>
      <c r="C403">
        <f>DataV1[[#This Row],[Mean '[ms']]]-DataV0[[#This Row],[Mean '[ms']]]</f>
        <v>156</v>
      </c>
      <c r="D403" s="2">
        <f>C403/DataV0[[#This Row],[Mean '[ms']]]*100</f>
        <v>29.1044776119403</v>
      </c>
    </row>
    <row r="404" spans="1:4" x14ac:dyDescent="0.4">
      <c r="A404" t="str">
        <f>DataV0[[#This Row],[File]]</f>
        <v>all\issues\silver\0062.vpr</v>
      </c>
      <c r="B404" t="b">
        <f>AND(EXACT(DataV0[[#This Row],[File]], DataV1[[#This Row],[File]]), DataV0[[#This Row],[Outputs]] = DataV1[[#This Row],[Outputs]])</f>
        <v>1</v>
      </c>
      <c r="C404">
        <f>DataV1[[#This Row],[Mean '[ms']]]-DataV0[[#This Row],[Mean '[ms']]]</f>
        <v>0</v>
      </c>
      <c r="D404" s="2" t="e">
        <f>C404/DataV0[[#This Row],[Mean '[ms']]]*100</f>
        <v>#DIV/0!</v>
      </c>
    </row>
    <row r="405" spans="1:4" x14ac:dyDescent="0.4">
      <c r="A405" t="str">
        <f>DataV0[[#This Row],[File]]</f>
        <v>all\issues\silver\0063.vpr</v>
      </c>
      <c r="B405" t="b">
        <f>AND(EXACT(DataV0[[#This Row],[File]], DataV1[[#This Row],[File]]), DataV0[[#This Row],[Outputs]] = DataV1[[#This Row],[Outputs]])</f>
        <v>1</v>
      </c>
      <c r="C405">
        <f>DataV1[[#This Row],[Mean '[ms']]]-DataV0[[#This Row],[Mean '[ms']]]</f>
        <v>104</v>
      </c>
      <c r="D405" s="2">
        <f>C405/DataV0[[#This Row],[Mean '[ms']]]*100</f>
        <v>23.798627002288331</v>
      </c>
    </row>
    <row r="406" spans="1:4" x14ac:dyDescent="0.4">
      <c r="A406" t="str">
        <f>DataV0[[#This Row],[File]]</f>
        <v>all\issues\silver\0065.vpr</v>
      </c>
      <c r="B406" t="b">
        <f>AND(EXACT(DataV0[[#This Row],[File]], DataV1[[#This Row],[File]]), DataV0[[#This Row],[Outputs]] = DataV1[[#This Row],[Outputs]])</f>
        <v>1</v>
      </c>
      <c r="C406">
        <f>DataV1[[#This Row],[Mean '[ms']]]-DataV0[[#This Row],[Mean '[ms']]]</f>
        <v>0</v>
      </c>
      <c r="D406" s="2" t="e">
        <f>C406/DataV0[[#This Row],[Mean '[ms']]]*100</f>
        <v>#DIV/0!</v>
      </c>
    </row>
    <row r="407" spans="1:4" x14ac:dyDescent="0.4">
      <c r="A407" t="str">
        <f>DataV0[[#This Row],[File]]</f>
        <v>all\issues\silver\0067.vpr</v>
      </c>
      <c r="B407" t="b">
        <f>AND(EXACT(DataV0[[#This Row],[File]], DataV1[[#This Row],[File]]), DataV0[[#This Row],[Outputs]] = DataV1[[#This Row],[Outputs]])</f>
        <v>1</v>
      </c>
      <c r="C407">
        <f>DataV1[[#This Row],[Mean '[ms']]]-DataV0[[#This Row],[Mean '[ms']]]</f>
        <v>83</v>
      </c>
      <c r="D407" s="2">
        <f>C407/DataV0[[#This Row],[Mean '[ms']]]*100</f>
        <v>12.749615975422426</v>
      </c>
    </row>
    <row r="408" spans="1:4" x14ac:dyDescent="0.4">
      <c r="A408" t="str">
        <f>DataV0[[#This Row],[File]]</f>
        <v>all\issues\silver\0068.vpr</v>
      </c>
      <c r="B408" t="b">
        <f>AND(EXACT(DataV0[[#This Row],[File]], DataV1[[#This Row],[File]]), DataV0[[#This Row],[Outputs]] = DataV1[[#This Row],[Outputs]])</f>
        <v>1</v>
      </c>
      <c r="C408">
        <f>DataV1[[#This Row],[Mean '[ms']]]-DataV0[[#This Row],[Mean '[ms']]]</f>
        <v>104</v>
      </c>
      <c r="D408" s="2">
        <f>C408/DataV0[[#This Row],[Mean '[ms']]]*100</f>
        <v>19.402985074626866</v>
      </c>
    </row>
    <row r="409" spans="1:4" x14ac:dyDescent="0.4">
      <c r="A409" t="str">
        <f>DataV0[[#This Row],[File]]</f>
        <v>all\issues\silver\0069.vpr</v>
      </c>
      <c r="B409" t="b">
        <f>AND(EXACT(DataV0[[#This Row],[File]], DataV1[[#This Row],[File]]), DataV0[[#This Row],[Outputs]] = DataV1[[#This Row],[Outputs]])</f>
        <v>1</v>
      </c>
      <c r="C409">
        <f>DataV1[[#This Row],[Mean '[ms']]]-DataV0[[#This Row],[Mean '[ms']]]</f>
        <v>-5</v>
      </c>
      <c r="D409" s="2">
        <f>C409/DataV0[[#This Row],[Mean '[ms']]]*100</f>
        <v>-33.333333333333329</v>
      </c>
    </row>
    <row r="410" spans="1:4" x14ac:dyDescent="0.4">
      <c r="A410" t="str">
        <f>DataV0[[#This Row],[File]]</f>
        <v>all\issues\silver\0072.vpr</v>
      </c>
      <c r="B410" t="b">
        <f>AND(EXACT(DataV0[[#This Row],[File]], DataV1[[#This Row],[File]]), DataV0[[#This Row],[Outputs]] = DataV1[[#This Row],[Outputs]])</f>
        <v>1</v>
      </c>
      <c r="C410">
        <f>DataV1[[#This Row],[Mean '[ms']]]-DataV0[[#This Row],[Mean '[ms']]]</f>
        <v>104</v>
      </c>
      <c r="D410" s="2">
        <f>C410/DataV0[[#This Row],[Mean '[ms']]]*100</f>
        <v>24.355971896955502</v>
      </c>
    </row>
    <row r="411" spans="1:4" x14ac:dyDescent="0.4">
      <c r="A411" t="str">
        <f>DataV0[[#This Row],[File]]</f>
        <v>all\issues\silver\0073.vpr</v>
      </c>
      <c r="B411" t="b">
        <f>AND(EXACT(DataV0[[#This Row],[File]], DataV1[[#This Row],[File]]), DataV0[[#This Row],[Outputs]] = DataV1[[#This Row],[Outputs]])</f>
        <v>1</v>
      </c>
      <c r="C411">
        <f>DataV1[[#This Row],[Mean '[ms']]]-DataV0[[#This Row],[Mean '[ms']]]</f>
        <v>0</v>
      </c>
      <c r="D411" s="2" t="e">
        <f>C411/DataV0[[#This Row],[Mean '[ms']]]*100</f>
        <v>#DIV/0!</v>
      </c>
    </row>
    <row r="412" spans="1:4" x14ac:dyDescent="0.4">
      <c r="A412" t="str">
        <f>DataV0[[#This Row],[File]]</f>
        <v>all\issues\silver\0073-1.vpr</v>
      </c>
      <c r="B412" t="b">
        <f>AND(EXACT(DataV0[[#This Row],[File]], DataV1[[#This Row],[File]]), DataV0[[#This Row],[Outputs]] = DataV1[[#This Row],[Outputs]])</f>
        <v>1</v>
      </c>
      <c r="C412">
        <f>DataV1[[#This Row],[Mean '[ms']]]-DataV0[[#This Row],[Mean '[ms']]]</f>
        <v>0</v>
      </c>
      <c r="D412" s="2" t="e">
        <f>C412/DataV0[[#This Row],[Mean '[ms']]]*100</f>
        <v>#DIV/0!</v>
      </c>
    </row>
    <row r="413" spans="1:4" x14ac:dyDescent="0.4">
      <c r="A413" t="str">
        <f>DataV0[[#This Row],[File]]</f>
        <v>all\issues\silver\0077.vpr</v>
      </c>
      <c r="B413" t="b">
        <f>AND(EXACT(DataV0[[#This Row],[File]], DataV1[[#This Row],[File]]), DataV0[[#This Row],[Outputs]] = DataV1[[#This Row],[Outputs]])</f>
        <v>1</v>
      </c>
      <c r="C413">
        <f>DataV1[[#This Row],[Mean '[ms']]]-DataV0[[#This Row],[Mean '[ms']]]</f>
        <v>0</v>
      </c>
      <c r="D413" s="2" t="e">
        <f>C413/DataV0[[#This Row],[Mean '[ms']]]*100</f>
        <v>#DIV/0!</v>
      </c>
    </row>
    <row r="414" spans="1:4" x14ac:dyDescent="0.4">
      <c r="A414" t="str">
        <f>DataV0[[#This Row],[File]]</f>
        <v>all\issues\silver\0078.vpr</v>
      </c>
      <c r="B414" t="b">
        <f>AND(EXACT(DataV0[[#This Row],[File]], DataV1[[#This Row],[File]]), DataV0[[#This Row],[Outputs]] = DataV1[[#This Row],[Outputs]])</f>
        <v>1</v>
      </c>
      <c r="C414">
        <f>DataV1[[#This Row],[Mean '[ms']]]-DataV0[[#This Row],[Mean '[ms']]]</f>
        <v>83</v>
      </c>
      <c r="D414" s="2">
        <f>C414/DataV0[[#This Row],[Mean '[ms']]]*100</f>
        <v>19.212962962962962</v>
      </c>
    </row>
    <row r="415" spans="1:4" x14ac:dyDescent="0.4">
      <c r="A415" t="str">
        <f>DataV0[[#This Row],[File]]</f>
        <v>all\issues\silver\0081.vpr</v>
      </c>
      <c r="B415" t="b">
        <f>AND(EXACT(DataV0[[#This Row],[File]], DataV1[[#This Row],[File]]), DataV0[[#This Row],[Outputs]] = DataV1[[#This Row],[Outputs]])</f>
        <v>1</v>
      </c>
      <c r="C415">
        <f>DataV1[[#This Row],[Mean '[ms']]]-DataV0[[#This Row],[Mean '[ms']]]</f>
        <v>0</v>
      </c>
      <c r="D415" s="2" t="e">
        <f>C415/DataV0[[#This Row],[Mean '[ms']]]*100</f>
        <v>#DIV/0!</v>
      </c>
    </row>
    <row r="416" spans="1:4" x14ac:dyDescent="0.4">
      <c r="A416" t="str">
        <f>DataV0[[#This Row],[File]]</f>
        <v>all\issues\silver\0084.vpr</v>
      </c>
      <c r="B416" t="b">
        <f>AND(EXACT(DataV0[[#This Row],[File]], DataV1[[#This Row],[File]]), DataV0[[#This Row],[Outputs]] = DataV1[[#This Row],[Outputs]])</f>
        <v>1</v>
      </c>
      <c r="C416">
        <f>DataV1[[#This Row],[Mean '[ms']]]-DataV0[[#This Row],[Mean '[ms']]]</f>
        <v>0</v>
      </c>
      <c r="D416" s="2" t="e">
        <f>C416/DataV0[[#This Row],[Mean '[ms']]]*100</f>
        <v>#DIV/0!</v>
      </c>
    </row>
    <row r="417" spans="1:4" x14ac:dyDescent="0.4">
      <c r="A417" t="str">
        <f>DataV0[[#This Row],[File]]</f>
        <v>all\issues\silver\0085.vpr</v>
      </c>
      <c r="B417" t="b">
        <f>AND(EXACT(DataV0[[#This Row],[File]], DataV1[[#This Row],[File]]), DataV0[[#This Row],[Outputs]] = DataV1[[#This Row],[Outputs]])</f>
        <v>1</v>
      </c>
      <c r="C417">
        <f>DataV1[[#This Row],[Mean '[ms']]]-DataV0[[#This Row],[Mean '[ms']]]</f>
        <v>99</v>
      </c>
      <c r="D417" s="2">
        <f>C417/DataV0[[#This Row],[Mean '[ms']]]*100</f>
        <v>18.64406779661017</v>
      </c>
    </row>
    <row r="418" spans="1:4" x14ac:dyDescent="0.4">
      <c r="A418" t="str">
        <f>DataV0[[#This Row],[File]]</f>
        <v>all\issues\silver\0086.vpr</v>
      </c>
      <c r="B418" t="b">
        <f>AND(EXACT(DataV0[[#This Row],[File]], DataV1[[#This Row],[File]]), DataV0[[#This Row],[Outputs]] = DataV1[[#This Row],[Outputs]])</f>
        <v>1</v>
      </c>
      <c r="C418">
        <f>DataV1[[#This Row],[Mean '[ms']]]-DataV0[[#This Row],[Mean '[ms']]]</f>
        <v>-5</v>
      </c>
      <c r="D418" s="2">
        <f>C418/DataV0[[#This Row],[Mean '[ms']]]*100</f>
        <v>-100</v>
      </c>
    </row>
    <row r="419" spans="1:4" x14ac:dyDescent="0.4">
      <c r="A419" t="str">
        <f>DataV0[[#This Row],[File]]</f>
        <v>all\issues\silver\0088.vpr</v>
      </c>
      <c r="B419" t="b">
        <f>AND(EXACT(DataV0[[#This Row],[File]], DataV1[[#This Row],[File]]), DataV0[[#This Row],[Outputs]] = DataV1[[#This Row],[Outputs]])</f>
        <v>1</v>
      </c>
      <c r="C419">
        <f>DataV1[[#This Row],[Mean '[ms']]]-DataV0[[#This Row],[Mean '[ms']]]</f>
        <v>88</v>
      </c>
      <c r="D419" s="2">
        <f>C419/DataV0[[#This Row],[Mean '[ms']]]*100</f>
        <v>21.103117505995204</v>
      </c>
    </row>
    <row r="420" spans="1:4" x14ac:dyDescent="0.4">
      <c r="A420" t="str">
        <f>DataV0[[#This Row],[File]]</f>
        <v>all\issues\silver\0088-1.vpr</v>
      </c>
      <c r="B420" t="b">
        <f>AND(EXACT(DataV0[[#This Row],[File]], DataV1[[#This Row],[File]]), DataV0[[#This Row],[Outputs]] = DataV1[[#This Row],[Outputs]])</f>
        <v>1</v>
      </c>
      <c r="C420">
        <f>DataV1[[#This Row],[Mean '[ms']]]-DataV0[[#This Row],[Mean '[ms']]]</f>
        <v>94</v>
      </c>
      <c r="D420" s="2">
        <f>C420/DataV0[[#This Row],[Mean '[ms']]]*100</f>
        <v>22.596153846153847</v>
      </c>
    </row>
    <row r="421" spans="1:4" x14ac:dyDescent="0.4">
      <c r="A421" t="str">
        <f>DataV0[[#This Row],[File]]</f>
        <v>all\issues\silver\0090.vpr</v>
      </c>
      <c r="B421" t="b">
        <f>AND(EXACT(DataV0[[#This Row],[File]], DataV1[[#This Row],[File]]), DataV0[[#This Row],[Outputs]] = DataV1[[#This Row],[Outputs]])</f>
        <v>1</v>
      </c>
      <c r="C421">
        <f>DataV1[[#This Row],[Mean '[ms']]]-DataV0[[#This Row],[Mean '[ms']]]</f>
        <v>0</v>
      </c>
      <c r="D421" s="2" t="e">
        <f>C421/DataV0[[#This Row],[Mean '[ms']]]*100</f>
        <v>#DIV/0!</v>
      </c>
    </row>
    <row r="422" spans="1:4" x14ac:dyDescent="0.4">
      <c r="A422" t="str">
        <f>DataV0[[#This Row],[File]]</f>
        <v>all\issues\silver\0091.vpr</v>
      </c>
      <c r="B422" t="b">
        <f>AND(EXACT(DataV0[[#This Row],[File]], DataV1[[#This Row],[File]]), DataV0[[#This Row],[Outputs]] = DataV1[[#This Row],[Outputs]])</f>
        <v>1</v>
      </c>
      <c r="C422">
        <f>DataV1[[#This Row],[Mean '[ms']]]-DataV0[[#This Row],[Mean '[ms']]]</f>
        <v>120</v>
      </c>
      <c r="D422" s="2">
        <f>C422/DataV0[[#This Row],[Mean '[ms']]]*100</f>
        <v>21.352313167259787</v>
      </c>
    </row>
    <row r="423" spans="1:4" x14ac:dyDescent="0.4">
      <c r="A423" t="str">
        <f>DataV0[[#This Row],[File]]</f>
        <v>all\issues\silver\0092.vpr</v>
      </c>
      <c r="B423" t="b">
        <f>AND(EXACT(DataV0[[#This Row],[File]], DataV1[[#This Row],[File]]), DataV0[[#This Row],[Outputs]] = DataV1[[#This Row],[Outputs]])</f>
        <v>1</v>
      </c>
      <c r="C423">
        <f>DataV1[[#This Row],[Mean '[ms']]]-DataV0[[#This Row],[Mean '[ms']]]</f>
        <v>94</v>
      </c>
      <c r="D423" s="2">
        <f>C423/DataV0[[#This Row],[Mean '[ms']]]*100</f>
        <v>23.152709359605911</v>
      </c>
    </row>
    <row r="424" spans="1:4" x14ac:dyDescent="0.4">
      <c r="A424" t="str">
        <f>DataV0[[#This Row],[File]]</f>
        <v>all\issues\silver\0093.vpr</v>
      </c>
      <c r="B424" t="b">
        <f>AND(EXACT(DataV0[[#This Row],[File]], DataV1[[#This Row],[File]]), DataV0[[#This Row],[Outputs]] = DataV1[[#This Row],[Outputs]])</f>
        <v>1</v>
      </c>
      <c r="C424">
        <f>DataV1[[#This Row],[Mean '[ms']]]-DataV0[[#This Row],[Mean '[ms']]]</f>
        <v>0</v>
      </c>
      <c r="D424" s="2" t="e">
        <f>C424/DataV0[[#This Row],[Mean '[ms']]]*100</f>
        <v>#DIV/0!</v>
      </c>
    </row>
    <row r="425" spans="1:4" x14ac:dyDescent="0.4">
      <c r="A425" t="str">
        <f>DataV0[[#This Row],[File]]</f>
        <v>all\issues\silver\0102.vpr</v>
      </c>
      <c r="B425" t="b">
        <f>AND(EXACT(DataV0[[#This Row],[File]], DataV1[[#This Row],[File]]), DataV0[[#This Row],[Outputs]] = DataV1[[#This Row],[Outputs]])</f>
        <v>1</v>
      </c>
      <c r="C425">
        <f>DataV1[[#This Row],[Mean '[ms']]]-DataV0[[#This Row],[Mean '[ms']]]</f>
        <v>0</v>
      </c>
      <c r="D425" s="2" t="e">
        <f>C425/DataV0[[#This Row],[Mean '[ms']]]*100</f>
        <v>#DIV/0!</v>
      </c>
    </row>
    <row r="426" spans="1:4" x14ac:dyDescent="0.4">
      <c r="A426" t="str">
        <f>DataV0[[#This Row],[File]]</f>
        <v>all\issues\silver\0105.vpr</v>
      </c>
      <c r="B426" t="b">
        <f>AND(EXACT(DataV0[[#This Row],[File]], DataV1[[#This Row],[File]]), DataV0[[#This Row],[Outputs]] = DataV1[[#This Row],[Outputs]])</f>
        <v>1</v>
      </c>
      <c r="C426">
        <f>DataV1[[#This Row],[Mean '[ms']]]-DataV0[[#This Row],[Mean '[ms']]]</f>
        <v>0</v>
      </c>
      <c r="D426" s="2" t="e">
        <f>C426/DataV0[[#This Row],[Mean '[ms']]]*100</f>
        <v>#DIV/0!</v>
      </c>
    </row>
    <row r="427" spans="1:4" x14ac:dyDescent="0.4">
      <c r="A427" t="str">
        <f>DataV0[[#This Row],[File]]</f>
        <v>all\issues\silver\0105-1.vpr</v>
      </c>
      <c r="B427" t="b">
        <f>AND(EXACT(DataV0[[#This Row],[File]], DataV1[[#This Row],[File]]), DataV0[[#This Row],[Outputs]] = DataV1[[#This Row],[Outputs]])</f>
        <v>1</v>
      </c>
      <c r="C427">
        <f>DataV1[[#This Row],[Mean '[ms']]]-DataV0[[#This Row],[Mean '[ms']]]</f>
        <v>10</v>
      </c>
      <c r="D427" s="2" t="e">
        <f>C427/DataV0[[#This Row],[Mean '[ms']]]*100</f>
        <v>#DIV/0!</v>
      </c>
    </row>
    <row r="428" spans="1:4" x14ac:dyDescent="0.4">
      <c r="A428" t="str">
        <f>DataV0[[#This Row],[File]]</f>
        <v>all\issues\silver\0106.vpr</v>
      </c>
      <c r="B428" t="b">
        <f>AND(EXACT(DataV0[[#This Row],[File]], DataV1[[#This Row],[File]]), DataV0[[#This Row],[Outputs]] = DataV1[[#This Row],[Outputs]])</f>
        <v>1</v>
      </c>
      <c r="C428">
        <f>DataV1[[#This Row],[Mean '[ms']]]-DataV0[[#This Row],[Mean '[ms']]]</f>
        <v>0</v>
      </c>
      <c r="D428" s="2" t="e">
        <f>C428/DataV0[[#This Row],[Mean '[ms']]]*100</f>
        <v>#DIV/0!</v>
      </c>
    </row>
    <row r="429" spans="1:4" x14ac:dyDescent="0.4">
      <c r="A429" t="str">
        <f>DataV0[[#This Row],[File]]</f>
        <v>all\issues\silver\0106-1.vpr</v>
      </c>
      <c r="B429" t="b">
        <f>AND(EXACT(DataV0[[#This Row],[File]], DataV1[[#This Row],[File]]), DataV0[[#This Row],[Outputs]] = DataV1[[#This Row],[Outputs]])</f>
        <v>1</v>
      </c>
      <c r="C429">
        <f>DataV1[[#This Row],[Mean '[ms']]]-DataV0[[#This Row],[Mean '[ms']]]</f>
        <v>0</v>
      </c>
      <c r="D429" s="2">
        <f>C429/DataV0[[#This Row],[Mean '[ms']]]*100</f>
        <v>0</v>
      </c>
    </row>
    <row r="430" spans="1:4" x14ac:dyDescent="0.4">
      <c r="A430" t="str">
        <f>DataV0[[#This Row],[File]]</f>
        <v>all\issues\silver\0108.vpr</v>
      </c>
      <c r="B430" t="b">
        <f>AND(EXACT(DataV0[[#This Row],[File]], DataV1[[#This Row],[File]]), DataV0[[#This Row],[Outputs]] = DataV1[[#This Row],[Outputs]])</f>
        <v>1</v>
      </c>
      <c r="C430">
        <f>DataV1[[#This Row],[Mean '[ms']]]-DataV0[[#This Row],[Mean '[ms']]]</f>
        <v>99</v>
      </c>
      <c r="D430" s="2">
        <f>C430/DataV0[[#This Row],[Mean '[ms']]]*100</f>
        <v>24.087591240875913</v>
      </c>
    </row>
    <row r="431" spans="1:4" x14ac:dyDescent="0.4">
      <c r="A431" t="str">
        <f>DataV0[[#This Row],[File]]</f>
        <v>all\issues\silver\0114.vpr</v>
      </c>
      <c r="B431" t="b">
        <f>AND(EXACT(DataV0[[#This Row],[File]], DataV1[[#This Row],[File]]), DataV0[[#This Row],[Outputs]] = DataV1[[#This Row],[Outputs]])</f>
        <v>1</v>
      </c>
      <c r="C431">
        <f>DataV1[[#This Row],[Mean '[ms']]]-DataV0[[#This Row],[Mean '[ms']]]</f>
        <v>0</v>
      </c>
      <c r="D431" s="2" t="e">
        <f>C431/DataV0[[#This Row],[Mean '[ms']]]*100</f>
        <v>#DIV/0!</v>
      </c>
    </row>
    <row r="432" spans="1:4" x14ac:dyDescent="0.4">
      <c r="A432" t="str">
        <f>DataV0[[#This Row],[File]]</f>
        <v>all\issues\silver\0114-1.vpr</v>
      </c>
      <c r="B432" t="b">
        <f>AND(EXACT(DataV0[[#This Row],[File]], DataV1[[#This Row],[File]]), DataV0[[#This Row],[Outputs]] = DataV1[[#This Row],[Outputs]])</f>
        <v>1</v>
      </c>
      <c r="C432">
        <f>DataV1[[#This Row],[Mean '[ms']]]-DataV0[[#This Row],[Mean '[ms']]]</f>
        <v>0</v>
      </c>
      <c r="D432" s="2" t="e">
        <f>C432/DataV0[[#This Row],[Mean '[ms']]]*100</f>
        <v>#DIV/0!</v>
      </c>
    </row>
    <row r="433" spans="1:4" x14ac:dyDescent="0.4">
      <c r="A433" t="str">
        <f>DataV0[[#This Row],[File]]</f>
        <v>all\issues\silver\0116.vpr</v>
      </c>
      <c r="B433" t="b">
        <f>AND(EXACT(DataV0[[#This Row],[File]], DataV1[[#This Row],[File]]), DataV0[[#This Row],[Outputs]] = DataV1[[#This Row],[Outputs]])</f>
        <v>1</v>
      </c>
      <c r="C433">
        <f>DataV1[[#This Row],[Mean '[ms']]]-DataV0[[#This Row],[Mean '[ms']]]</f>
        <v>0</v>
      </c>
      <c r="D433" s="2" t="e">
        <f>C433/DataV0[[#This Row],[Mean '[ms']]]*100</f>
        <v>#DIV/0!</v>
      </c>
    </row>
    <row r="434" spans="1:4" x14ac:dyDescent="0.4">
      <c r="A434" t="str">
        <f>DataV0[[#This Row],[File]]</f>
        <v>all\issues\silver\0117.vpr</v>
      </c>
      <c r="B434" t="b">
        <f>AND(EXACT(DataV0[[#This Row],[File]], DataV1[[#This Row],[File]]), DataV0[[#This Row],[Outputs]] = DataV1[[#This Row],[Outputs]])</f>
        <v>1</v>
      </c>
      <c r="C434">
        <f>DataV1[[#This Row],[Mean '[ms']]]-DataV0[[#This Row],[Mean '[ms']]]</f>
        <v>78</v>
      </c>
      <c r="D434" s="2">
        <f>C434/DataV0[[#This Row],[Mean '[ms']]]*100</f>
        <v>18.055555555555554</v>
      </c>
    </row>
    <row r="435" spans="1:4" x14ac:dyDescent="0.4">
      <c r="A435" t="str">
        <f>DataV0[[#This Row],[File]]</f>
        <v>all\issues\silver\0118.vpr</v>
      </c>
      <c r="B435" t="b">
        <f>AND(EXACT(DataV0[[#This Row],[File]], DataV1[[#This Row],[File]]), DataV0[[#This Row],[Outputs]] = DataV1[[#This Row],[Outputs]])</f>
        <v>1</v>
      </c>
      <c r="C435">
        <f>DataV1[[#This Row],[Mean '[ms']]]-DataV0[[#This Row],[Mean '[ms']]]</f>
        <v>156</v>
      </c>
      <c r="D435" s="2">
        <f>C435/DataV0[[#This Row],[Mean '[ms']]]*100</f>
        <v>27.758007117437721</v>
      </c>
    </row>
    <row r="436" spans="1:4" x14ac:dyDescent="0.4">
      <c r="A436" t="str">
        <f>DataV0[[#This Row],[File]]</f>
        <v>all\issues\silver\0120.vpr</v>
      </c>
      <c r="B436" t="b">
        <f>AND(EXACT(DataV0[[#This Row],[File]], DataV1[[#This Row],[File]]), DataV0[[#This Row],[Outputs]] = DataV1[[#This Row],[Outputs]])</f>
        <v>1</v>
      </c>
      <c r="C436">
        <f>DataV1[[#This Row],[Mean '[ms']]]-DataV0[[#This Row],[Mean '[ms']]]</f>
        <v>0</v>
      </c>
      <c r="D436" s="2" t="e">
        <f>C436/DataV0[[#This Row],[Mean '[ms']]]*100</f>
        <v>#DIV/0!</v>
      </c>
    </row>
    <row r="437" spans="1:4" x14ac:dyDescent="0.4">
      <c r="A437" t="str">
        <f>DataV0[[#This Row],[File]]</f>
        <v>all\issues\silver\0126.vpr</v>
      </c>
      <c r="B437" t="b">
        <f>AND(EXACT(DataV0[[#This Row],[File]], DataV1[[#This Row],[File]]), DataV0[[#This Row],[Outputs]] = DataV1[[#This Row],[Outputs]])</f>
        <v>1</v>
      </c>
      <c r="C437">
        <f>DataV1[[#This Row],[Mean '[ms']]]-DataV0[[#This Row],[Mean '[ms']]]</f>
        <v>156</v>
      </c>
      <c r="D437" s="2">
        <f>C437/DataV0[[#This Row],[Mean '[ms']]]*100</f>
        <v>31.2</v>
      </c>
    </row>
    <row r="438" spans="1:4" x14ac:dyDescent="0.4">
      <c r="A438" t="str">
        <f>DataV0[[#This Row],[File]]</f>
        <v>all\issues\silver\0127.vpr</v>
      </c>
      <c r="B438" t="b">
        <f>AND(EXACT(DataV0[[#This Row],[File]], DataV1[[#This Row],[File]]), DataV0[[#This Row],[Outputs]] = DataV1[[#This Row],[Outputs]])</f>
        <v>1</v>
      </c>
      <c r="C438">
        <f>DataV1[[#This Row],[Mean '[ms']]]-DataV0[[#This Row],[Mean '[ms']]]</f>
        <v>99</v>
      </c>
      <c r="D438" s="2">
        <f>C438/DataV0[[#This Row],[Mean '[ms']]]*100</f>
        <v>22.654462242562929</v>
      </c>
    </row>
    <row r="439" spans="1:4" x14ac:dyDescent="0.4">
      <c r="A439" t="str">
        <f>DataV0[[#This Row],[File]]</f>
        <v>all\issues\silver\0127-1.vpr</v>
      </c>
      <c r="B439" t="b">
        <f>AND(EXACT(DataV0[[#This Row],[File]], DataV1[[#This Row],[File]]), DataV0[[#This Row],[Outputs]] = DataV1[[#This Row],[Outputs]])</f>
        <v>1</v>
      </c>
      <c r="C439">
        <f>DataV1[[#This Row],[Mean '[ms']]]-DataV0[[#This Row],[Mean '[ms']]]</f>
        <v>5</v>
      </c>
      <c r="D439" s="2" t="e">
        <f>C439/DataV0[[#This Row],[Mean '[ms']]]*100</f>
        <v>#DIV/0!</v>
      </c>
    </row>
    <row r="440" spans="1:4" x14ac:dyDescent="0.4">
      <c r="A440" t="str">
        <f>DataV0[[#This Row],[File]]</f>
        <v>all\issues\silver\0127-2.vpr</v>
      </c>
      <c r="B440" t="b">
        <f>AND(EXACT(DataV0[[#This Row],[File]], DataV1[[#This Row],[File]]), DataV0[[#This Row],[Outputs]] = DataV1[[#This Row],[Outputs]])</f>
        <v>1</v>
      </c>
      <c r="C440">
        <f>DataV1[[#This Row],[Mean '[ms']]]-DataV0[[#This Row],[Mean '[ms']]]</f>
        <v>93</v>
      </c>
      <c r="D440" s="2">
        <f>C440/DataV0[[#This Row],[Mean '[ms']]]*100</f>
        <v>22.037914691943129</v>
      </c>
    </row>
    <row r="441" spans="1:4" x14ac:dyDescent="0.4">
      <c r="A441" t="str">
        <f>DataV0[[#This Row],[File]]</f>
        <v>all\issues\silver\0128.vpr</v>
      </c>
      <c r="B441" t="b">
        <f>AND(EXACT(DataV0[[#This Row],[File]], DataV1[[#This Row],[File]]), DataV0[[#This Row],[Outputs]] = DataV1[[#This Row],[Outputs]])</f>
        <v>1</v>
      </c>
      <c r="C441">
        <f>DataV1[[#This Row],[Mean '[ms']]]-DataV0[[#This Row],[Mean '[ms']]]</f>
        <v>0</v>
      </c>
      <c r="D441" s="2" t="e">
        <f>C441/DataV0[[#This Row],[Mean '[ms']]]*100</f>
        <v>#DIV/0!</v>
      </c>
    </row>
    <row r="442" spans="1:4" x14ac:dyDescent="0.4">
      <c r="A442" t="str">
        <f>DataV0[[#This Row],[File]]</f>
        <v>all\issues\silver\0129.vpr</v>
      </c>
      <c r="B442" t="b">
        <f>AND(EXACT(DataV0[[#This Row],[File]], DataV1[[#This Row],[File]]), DataV0[[#This Row],[Outputs]] = DataV1[[#This Row],[Outputs]])</f>
        <v>1</v>
      </c>
      <c r="C442">
        <f>DataV1[[#This Row],[Mean '[ms']]]-DataV0[[#This Row],[Mean '[ms']]]</f>
        <v>156</v>
      </c>
      <c r="D442" s="2">
        <f>C442/DataV0[[#This Row],[Mean '[ms']]]*100</f>
        <v>31.578947368421051</v>
      </c>
    </row>
    <row r="443" spans="1:4" x14ac:dyDescent="0.4">
      <c r="A443" t="str">
        <f>DataV0[[#This Row],[File]]</f>
        <v>all\issues\silver\0130.vpr</v>
      </c>
      <c r="B443" t="b">
        <f>AND(EXACT(DataV0[[#This Row],[File]], DataV1[[#This Row],[File]]), DataV0[[#This Row],[Outputs]] = DataV1[[#This Row],[Outputs]])</f>
        <v>1</v>
      </c>
      <c r="C443">
        <f>DataV1[[#This Row],[Mean '[ms']]]-DataV0[[#This Row],[Mean '[ms']]]</f>
        <v>98</v>
      </c>
      <c r="D443" s="2">
        <f>C443/DataV0[[#This Row],[Mean '[ms']]]*100</f>
        <v>22.950819672131146</v>
      </c>
    </row>
    <row r="444" spans="1:4" x14ac:dyDescent="0.4">
      <c r="A444" t="str">
        <f>DataV0[[#This Row],[File]]</f>
        <v>all\issues\silver\0131.vpr</v>
      </c>
      <c r="B444" t="b">
        <f>AND(EXACT(DataV0[[#This Row],[File]], DataV1[[#This Row],[File]]), DataV0[[#This Row],[Outputs]] = DataV1[[#This Row],[Outputs]])</f>
        <v>1</v>
      </c>
      <c r="C444">
        <f>DataV1[[#This Row],[Mean '[ms']]]-DataV0[[#This Row],[Mean '[ms']]]</f>
        <v>5</v>
      </c>
      <c r="D444" s="2">
        <f>C444/DataV0[[#This Row],[Mean '[ms']]]*100</f>
        <v>100</v>
      </c>
    </row>
    <row r="445" spans="1:4" x14ac:dyDescent="0.4">
      <c r="A445" t="str">
        <f>DataV0[[#This Row],[File]]</f>
        <v>all\issues\silver\0132.vpr</v>
      </c>
      <c r="B445" t="b">
        <f>AND(EXACT(DataV0[[#This Row],[File]], DataV1[[#This Row],[File]]), DataV0[[#This Row],[Outputs]] = DataV1[[#This Row],[Outputs]])</f>
        <v>1</v>
      </c>
      <c r="C445">
        <f>DataV1[[#This Row],[Mean '[ms']]]-DataV0[[#This Row],[Mean '[ms']]]</f>
        <v>-5</v>
      </c>
      <c r="D445" s="2">
        <f>C445/DataV0[[#This Row],[Mean '[ms']]]*100</f>
        <v>-100</v>
      </c>
    </row>
    <row r="446" spans="1:4" x14ac:dyDescent="0.4">
      <c r="A446" t="str">
        <f>DataV0[[#This Row],[File]]</f>
        <v>all\issues\silver\0137.vpr</v>
      </c>
      <c r="B446" t="b">
        <f>AND(EXACT(DataV0[[#This Row],[File]], DataV1[[#This Row],[File]]), DataV0[[#This Row],[Outputs]] = DataV1[[#This Row],[Outputs]])</f>
        <v>1</v>
      </c>
      <c r="C446">
        <f>DataV1[[#This Row],[Mean '[ms']]]-DataV0[[#This Row],[Mean '[ms']]]</f>
        <v>0</v>
      </c>
      <c r="D446" s="2" t="e">
        <f>C446/DataV0[[#This Row],[Mean '[ms']]]*100</f>
        <v>#DIV/0!</v>
      </c>
    </row>
    <row r="447" spans="1:4" x14ac:dyDescent="0.4">
      <c r="A447" t="str">
        <f>DataV0[[#This Row],[File]]</f>
        <v>all\issues\silver\0138.vpr</v>
      </c>
      <c r="B447" t="b">
        <f>AND(EXACT(DataV0[[#This Row],[File]], DataV1[[#This Row],[File]]), DataV0[[#This Row],[Outputs]] = DataV1[[#This Row],[Outputs]])</f>
        <v>1</v>
      </c>
      <c r="C447">
        <f>DataV1[[#This Row],[Mean '[ms']]]-DataV0[[#This Row],[Mean '[ms']]]</f>
        <v>0</v>
      </c>
      <c r="D447" s="2" t="e">
        <f>C447/DataV0[[#This Row],[Mean '[ms']]]*100</f>
        <v>#DIV/0!</v>
      </c>
    </row>
    <row r="448" spans="1:4" x14ac:dyDescent="0.4">
      <c r="A448" t="str">
        <f>DataV0[[#This Row],[File]]</f>
        <v>all\issues\silver\0139.vpr</v>
      </c>
      <c r="B448" t="b">
        <f>AND(EXACT(DataV0[[#This Row],[File]], DataV1[[#This Row],[File]]), DataV0[[#This Row],[Outputs]] = DataV1[[#This Row],[Outputs]])</f>
        <v>1</v>
      </c>
      <c r="C448">
        <f>DataV1[[#This Row],[Mean '[ms']]]-DataV0[[#This Row],[Mean '[ms']]]</f>
        <v>93</v>
      </c>
      <c r="D448" s="2">
        <f>C448/DataV0[[#This Row],[Mean '[ms']]]*100</f>
        <v>22.037914691943129</v>
      </c>
    </row>
    <row r="449" spans="1:4" x14ac:dyDescent="0.4">
      <c r="A449" t="str">
        <f>DataV0[[#This Row],[File]]</f>
        <v>all\issues\silver\0140.vpr</v>
      </c>
      <c r="B449" t="b">
        <f>AND(EXACT(DataV0[[#This Row],[File]], DataV1[[#This Row],[File]]), DataV0[[#This Row],[Outputs]] = DataV1[[#This Row],[Outputs]])</f>
        <v>1</v>
      </c>
      <c r="C449">
        <f>DataV1[[#This Row],[Mean '[ms']]]-DataV0[[#This Row],[Mean '[ms']]]</f>
        <v>83</v>
      </c>
      <c r="D449" s="2">
        <f>C449/DataV0[[#This Row],[Mean '[ms']]]*100</f>
        <v>19.66824644549763</v>
      </c>
    </row>
    <row r="450" spans="1:4" x14ac:dyDescent="0.4">
      <c r="A450" t="str">
        <f>DataV0[[#This Row],[File]]</f>
        <v>all\issues\silver\0142.vpr</v>
      </c>
      <c r="B450" t="b">
        <f>AND(EXACT(DataV0[[#This Row],[File]], DataV1[[#This Row],[File]]), DataV0[[#This Row],[Outputs]] = DataV1[[#This Row],[Outputs]])</f>
        <v>1</v>
      </c>
      <c r="C450">
        <f>DataV1[[#This Row],[Mean '[ms']]]-DataV0[[#This Row],[Mean '[ms']]]</f>
        <v>114</v>
      </c>
      <c r="D450" s="2">
        <f>C450/DataV0[[#This Row],[Mean '[ms']]]*100</f>
        <v>27.737226277372262</v>
      </c>
    </row>
    <row r="451" spans="1:4" x14ac:dyDescent="0.4">
      <c r="A451" t="str">
        <f>DataV0[[#This Row],[File]]</f>
        <v>all\issues\silver\0148.vpr</v>
      </c>
      <c r="B451" t="b">
        <f>AND(EXACT(DataV0[[#This Row],[File]], DataV1[[#This Row],[File]]), DataV0[[#This Row],[Outputs]] = DataV1[[#This Row],[Outputs]])</f>
        <v>1</v>
      </c>
      <c r="C451">
        <f>DataV1[[#This Row],[Mean '[ms']]]-DataV0[[#This Row],[Mean '[ms']]]</f>
        <v>161</v>
      </c>
      <c r="D451" s="2">
        <f>C451/DataV0[[#This Row],[Mean '[ms']]]*100</f>
        <v>31.262135922330099</v>
      </c>
    </row>
    <row r="452" spans="1:4" x14ac:dyDescent="0.4">
      <c r="A452" t="str">
        <f>DataV0[[#This Row],[File]]</f>
        <v>all\issues\silver\0151.vpr</v>
      </c>
      <c r="B452" t="b">
        <f>AND(EXACT(DataV0[[#This Row],[File]], DataV1[[#This Row],[File]]), DataV0[[#This Row],[Outputs]] = DataV1[[#This Row],[Outputs]])</f>
        <v>1</v>
      </c>
      <c r="C452">
        <f>DataV1[[#This Row],[Mean '[ms']]]-DataV0[[#This Row],[Mean '[ms']]]</f>
        <v>94</v>
      </c>
      <c r="D452" s="2">
        <f>C452/DataV0[[#This Row],[Mean '[ms']]]*100</f>
        <v>22.274881516587676</v>
      </c>
    </row>
    <row r="453" spans="1:4" x14ac:dyDescent="0.4">
      <c r="A453" t="str">
        <f>DataV0[[#This Row],[File]]</f>
        <v>all\issues\silver\0152.vpr</v>
      </c>
      <c r="B453" t="b">
        <f>AND(EXACT(DataV0[[#This Row],[File]], DataV1[[#This Row],[File]]), DataV0[[#This Row],[Outputs]] = DataV1[[#This Row],[Outputs]])</f>
        <v>1</v>
      </c>
      <c r="C453">
        <f>DataV1[[#This Row],[Mean '[ms']]]-DataV0[[#This Row],[Mean '[ms']]]</f>
        <v>99</v>
      </c>
      <c r="D453" s="2">
        <f>C453/DataV0[[#This Row],[Mean '[ms']]]*100</f>
        <v>24.087591240875913</v>
      </c>
    </row>
    <row r="454" spans="1:4" x14ac:dyDescent="0.4">
      <c r="A454" t="str">
        <f>DataV0[[#This Row],[File]]</f>
        <v>all\issues\silver\0155.vpr</v>
      </c>
      <c r="B454" t="b">
        <f>AND(EXACT(DataV0[[#This Row],[File]], DataV1[[#This Row],[File]]), DataV0[[#This Row],[Outputs]] = DataV1[[#This Row],[Outputs]])</f>
        <v>1</v>
      </c>
      <c r="C454">
        <f>DataV1[[#This Row],[Mean '[ms']]]-DataV0[[#This Row],[Mean '[ms']]]</f>
        <v>93</v>
      </c>
      <c r="D454" s="2">
        <f>C454/DataV0[[#This Row],[Mean '[ms']]]*100</f>
        <v>18.600000000000001</v>
      </c>
    </row>
    <row r="455" spans="1:4" x14ac:dyDescent="0.4">
      <c r="A455" t="str">
        <f>DataV0[[#This Row],[File]]</f>
        <v>all\issues\silver\0158.vpr</v>
      </c>
      <c r="B455" t="b">
        <f>AND(EXACT(DataV0[[#This Row],[File]], DataV1[[#This Row],[File]]), DataV0[[#This Row],[Outputs]] = DataV1[[#This Row],[Outputs]])</f>
        <v>1</v>
      </c>
      <c r="C455">
        <f>DataV1[[#This Row],[Mean '[ms']]]-DataV0[[#This Row],[Mean '[ms']]]</f>
        <v>0</v>
      </c>
      <c r="D455" s="2" t="e">
        <f>C455/DataV0[[#This Row],[Mean '[ms']]]*100</f>
        <v>#DIV/0!</v>
      </c>
    </row>
    <row r="456" spans="1:4" x14ac:dyDescent="0.4">
      <c r="A456" t="str">
        <f>DataV0[[#This Row],[File]]</f>
        <v>all\issues\silver\0159.vpr</v>
      </c>
      <c r="B456" t="b">
        <f>AND(EXACT(DataV0[[#This Row],[File]], DataV1[[#This Row],[File]]), DataV0[[#This Row],[Outputs]] = DataV1[[#This Row],[Outputs]])</f>
        <v>1</v>
      </c>
      <c r="C456">
        <f>DataV1[[#This Row],[Mean '[ms']]]-DataV0[[#This Row],[Mean '[ms']]]</f>
        <v>99</v>
      </c>
      <c r="D456" s="2">
        <f>C456/DataV0[[#This Row],[Mean '[ms']]]*100</f>
        <v>16.527545909849749</v>
      </c>
    </row>
    <row r="457" spans="1:4" x14ac:dyDescent="0.4">
      <c r="A457" t="str">
        <f>DataV0[[#This Row],[File]]</f>
        <v>all\issues\silver\0160.vpr</v>
      </c>
      <c r="B457" t="b">
        <f>AND(EXACT(DataV0[[#This Row],[File]], DataV1[[#This Row],[File]]), DataV0[[#This Row],[Outputs]] = DataV1[[#This Row],[Outputs]])</f>
        <v>1</v>
      </c>
      <c r="C457">
        <f>DataV1[[#This Row],[Mean '[ms']]]-DataV0[[#This Row],[Mean '[ms']]]</f>
        <v>0</v>
      </c>
      <c r="D457" s="2" t="e">
        <f>C457/DataV0[[#This Row],[Mean '[ms']]]*100</f>
        <v>#DIV/0!</v>
      </c>
    </row>
    <row r="458" spans="1:4" x14ac:dyDescent="0.4">
      <c r="A458" t="str">
        <f>DataV0[[#This Row],[File]]</f>
        <v>all\issues\silver\0162-1.vpr</v>
      </c>
      <c r="B458" t="b">
        <f>AND(EXACT(DataV0[[#This Row],[File]], DataV1[[#This Row],[File]]), DataV0[[#This Row],[Outputs]] = DataV1[[#This Row],[Outputs]])</f>
        <v>1</v>
      </c>
      <c r="C458">
        <f>DataV1[[#This Row],[Mean '[ms']]]-DataV0[[#This Row],[Mean '[ms']]]</f>
        <v>93</v>
      </c>
      <c r="D458" s="2">
        <f>C458/DataV0[[#This Row],[Mean '[ms']]]*100</f>
        <v>22.037914691943129</v>
      </c>
    </row>
    <row r="459" spans="1:4" x14ac:dyDescent="0.4">
      <c r="A459" t="str">
        <f>DataV0[[#This Row],[File]]</f>
        <v>all\issues\silver\0162-2.vpr</v>
      </c>
      <c r="B459" t="b">
        <f>AND(EXACT(DataV0[[#This Row],[File]], DataV1[[#This Row],[File]]), DataV0[[#This Row],[Outputs]] = DataV1[[#This Row],[Outputs]])</f>
        <v>1</v>
      </c>
      <c r="C459">
        <f>DataV1[[#This Row],[Mean '[ms']]]-DataV0[[#This Row],[Mean '[ms']]]</f>
        <v>89</v>
      </c>
      <c r="D459" s="2">
        <f>C459/DataV0[[#This Row],[Mean '[ms']]]*100</f>
        <v>20.601851851851851</v>
      </c>
    </row>
    <row r="460" spans="1:4" x14ac:dyDescent="0.4">
      <c r="A460" t="str">
        <f>DataV0[[#This Row],[File]]</f>
        <v>all\issues\silver\0164.vpr</v>
      </c>
      <c r="B460" t="b">
        <f>AND(EXACT(DataV0[[#This Row],[File]], DataV1[[#This Row],[File]]), DataV0[[#This Row],[Outputs]] = DataV1[[#This Row],[Outputs]])</f>
        <v>1</v>
      </c>
      <c r="C460">
        <f>DataV1[[#This Row],[Mean '[ms']]]-DataV0[[#This Row],[Mean '[ms']]]</f>
        <v>0</v>
      </c>
      <c r="D460" s="2" t="e">
        <f>C460/DataV0[[#This Row],[Mean '[ms']]]*100</f>
        <v>#DIV/0!</v>
      </c>
    </row>
    <row r="461" spans="1:4" x14ac:dyDescent="0.4">
      <c r="A461" t="str">
        <f>DataV0[[#This Row],[File]]</f>
        <v>all\issues\silver\0165.vpr</v>
      </c>
      <c r="B461" t="b">
        <f>AND(EXACT(DataV0[[#This Row],[File]], DataV1[[#This Row],[File]]), DataV0[[#This Row],[Outputs]] = DataV1[[#This Row],[Outputs]])</f>
        <v>1</v>
      </c>
      <c r="C461">
        <f>DataV1[[#This Row],[Mean '[ms']]]-DataV0[[#This Row],[Mean '[ms']]]</f>
        <v>0</v>
      </c>
      <c r="D461" s="2" t="e">
        <f>C461/DataV0[[#This Row],[Mean '[ms']]]*100</f>
        <v>#DIV/0!</v>
      </c>
    </row>
    <row r="462" spans="1:4" x14ac:dyDescent="0.4">
      <c r="A462" t="str">
        <f>DataV0[[#This Row],[File]]</f>
        <v>all\issues\silver\0167-1.vpr</v>
      </c>
      <c r="B462" t="b">
        <f>AND(EXACT(DataV0[[#This Row],[File]], DataV1[[#This Row],[File]]), DataV0[[#This Row],[Outputs]] = DataV1[[#This Row],[Outputs]])</f>
        <v>1</v>
      </c>
      <c r="C462">
        <f>DataV1[[#This Row],[Mean '[ms']]]-DataV0[[#This Row],[Mean '[ms']]]</f>
        <v>0</v>
      </c>
      <c r="D462" s="2" t="e">
        <f>C462/DataV0[[#This Row],[Mean '[ms']]]*100</f>
        <v>#DIV/0!</v>
      </c>
    </row>
    <row r="463" spans="1:4" x14ac:dyDescent="0.4">
      <c r="A463" t="str">
        <f>DataV0[[#This Row],[File]]</f>
        <v>all\issues\silver\0167-2.vpr</v>
      </c>
      <c r="B463" t="b">
        <f>AND(EXACT(DataV0[[#This Row],[File]], DataV1[[#This Row],[File]]), DataV0[[#This Row],[Outputs]] = DataV1[[#This Row],[Outputs]])</f>
        <v>1</v>
      </c>
      <c r="C463">
        <f>DataV1[[#This Row],[Mean '[ms']]]-DataV0[[#This Row],[Mean '[ms']]]</f>
        <v>0</v>
      </c>
      <c r="D463" s="2" t="e">
        <f>C463/DataV0[[#This Row],[Mean '[ms']]]*100</f>
        <v>#DIV/0!</v>
      </c>
    </row>
    <row r="464" spans="1:4" x14ac:dyDescent="0.4">
      <c r="A464" t="str">
        <f>DataV0[[#This Row],[File]]</f>
        <v>all\issues\silver\0168.vpr</v>
      </c>
      <c r="B464" t="b">
        <f>AND(EXACT(DataV0[[#This Row],[File]], DataV1[[#This Row],[File]]), DataV0[[#This Row],[Outputs]] = DataV1[[#This Row],[Outputs]])</f>
        <v>1</v>
      </c>
      <c r="C464">
        <f>DataV1[[#This Row],[Mean '[ms']]]-DataV0[[#This Row],[Mean '[ms']]]</f>
        <v>95</v>
      </c>
      <c r="D464" s="2">
        <f>C464/DataV0[[#This Row],[Mean '[ms']]]*100</f>
        <v>23.456790123456788</v>
      </c>
    </row>
    <row r="465" spans="1:4" x14ac:dyDescent="0.4">
      <c r="A465" t="str">
        <f>DataV0[[#This Row],[File]]</f>
        <v>all\issues\silver\0168_lib.vpr</v>
      </c>
      <c r="B465" t="b">
        <f>AND(EXACT(DataV0[[#This Row],[File]], DataV1[[#This Row],[File]]), DataV0[[#This Row],[Outputs]] = DataV1[[#This Row],[Outputs]])</f>
        <v>1</v>
      </c>
      <c r="C465">
        <f>DataV1[[#This Row],[Mean '[ms']]]-DataV0[[#This Row],[Mean '[ms']]]</f>
        <v>99</v>
      </c>
      <c r="D465" s="2">
        <f>C465/DataV0[[#This Row],[Mean '[ms']]]*100</f>
        <v>24.384236453201972</v>
      </c>
    </row>
    <row r="466" spans="1:4" x14ac:dyDescent="0.4">
      <c r="A466" t="str">
        <f>DataV0[[#This Row],[File]]</f>
        <v>all\issues\silver\0170.vpr</v>
      </c>
      <c r="B466" t="b">
        <f>AND(EXACT(DataV0[[#This Row],[File]], DataV1[[#This Row],[File]]), DataV0[[#This Row],[Outputs]] = DataV1[[#This Row],[Outputs]])</f>
        <v>1</v>
      </c>
      <c r="C466">
        <f>DataV1[[#This Row],[Mean '[ms']]]-DataV0[[#This Row],[Mean '[ms']]]</f>
        <v>109</v>
      </c>
      <c r="D466" s="2">
        <f>C466/DataV0[[#This Row],[Mean '[ms']]]*100</f>
        <v>26.847290640394089</v>
      </c>
    </row>
    <row r="467" spans="1:4" x14ac:dyDescent="0.4">
      <c r="A467" t="str">
        <f>DataV0[[#This Row],[File]]</f>
        <v>all\issues\silver\0172.vpr</v>
      </c>
      <c r="B467" t="b">
        <f>AND(EXACT(DataV0[[#This Row],[File]], DataV1[[#This Row],[File]]), DataV0[[#This Row],[Outputs]] = DataV1[[#This Row],[Outputs]])</f>
        <v>1</v>
      </c>
      <c r="C467">
        <f>DataV1[[#This Row],[Mean '[ms']]]-DataV0[[#This Row],[Mean '[ms']]]</f>
        <v>89</v>
      </c>
      <c r="D467" s="2">
        <f>C467/DataV0[[#This Row],[Mean '[ms']]]*100</f>
        <v>18.200408997955012</v>
      </c>
    </row>
    <row r="468" spans="1:4" x14ac:dyDescent="0.4">
      <c r="A468" t="str">
        <f>DataV0[[#This Row],[File]]</f>
        <v>all\issues\silver\0174.vpr</v>
      </c>
      <c r="B468" t="b">
        <f>AND(EXACT(DataV0[[#This Row],[File]], DataV1[[#This Row],[File]]), DataV0[[#This Row],[Outputs]] = DataV1[[#This Row],[Outputs]])</f>
        <v>1</v>
      </c>
      <c r="C468">
        <f>DataV1[[#This Row],[Mean '[ms']]]-DataV0[[#This Row],[Mean '[ms']]]</f>
        <v>0</v>
      </c>
      <c r="D468" s="2" t="e">
        <f>C468/DataV0[[#This Row],[Mean '[ms']]]*100</f>
        <v>#DIV/0!</v>
      </c>
    </row>
    <row r="469" spans="1:4" x14ac:dyDescent="0.4">
      <c r="A469" t="str">
        <f>DataV0[[#This Row],[File]]</f>
        <v>all\issues\silver\0175.vpr</v>
      </c>
      <c r="B469" t="b">
        <f>AND(EXACT(DataV0[[#This Row],[File]], DataV1[[#This Row],[File]]), DataV0[[#This Row],[Outputs]] = DataV1[[#This Row],[Outputs]])</f>
        <v>1</v>
      </c>
      <c r="C469">
        <f>DataV1[[#This Row],[Mean '[ms']]]-DataV0[[#This Row],[Mean '[ms']]]</f>
        <v>391</v>
      </c>
      <c r="D469" s="2">
        <f>C469/DataV0[[#This Row],[Mean '[ms']]]*100</f>
        <v>7.5996112730806615</v>
      </c>
    </row>
    <row r="470" spans="1:4" x14ac:dyDescent="0.4">
      <c r="A470" t="str">
        <f>DataV0[[#This Row],[File]]</f>
        <v>all\issues\silver\0175b.vpr</v>
      </c>
      <c r="B470" t="b">
        <f>AND(EXACT(DataV0[[#This Row],[File]], DataV1[[#This Row],[File]]), DataV0[[#This Row],[Outputs]] = DataV1[[#This Row],[Outputs]])</f>
        <v>1</v>
      </c>
      <c r="C470">
        <f>DataV1[[#This Row],[Mean '[ms']]]-DataV0[[#This Row],[Mean '[ms']]]</f>
        <v>0</v>
      </c>
      <c r="D470" s="2" t="e">
        <f>C470/DataV0[[#This Row],[Mean '[ms']]]*100</f>
        <v>#DIV/0!</v>
      </c>
    </row>
    <row r="471" spans="1:4" x14ac:dyDescent="0.4">
      <c r="A471" t="str">
        <f>DataV0[[#This Row],[File]]</f>
        <v>all\issues\silver\0176.vpr</v>
      </c>
      <c r="B471" t="b">
        <f>AND(EXACT(DataV0[[#This Row],[File]], DataV1[[#This Row],[File]]), DataV0[[#This Row],[Outputs]] = DataV1[[#This Row],[Outputs]])</f>
        <v>1</v>
      </c>
      <c r="C471">
        <f>DataV1[[#This Row],[Mean '[ms']]]-DataV0[[#This Row],[Mean '[ms']]]</f>
        <v>99</v>
      </c>
      <c r="D471" s="2">
        <f>C471/DataV0[[#This Row],[Mean '[ms']]]*100</f>
        <v>23.798076923076923</v>
      </c>
    </row>
    <row r="472" spans="1:4" x14ac:dyDescent="0.4">
      <c r="A472" t="str">
        <f>DataV0[[#This Row],[File]]</f>
        <v>all\issues\silver\0177-1.vpr</v>
      </c>
      <c r="B472" t="b">
        <f>AND(EXACT(DataV0[[#This Row],[File]], DataV1[[#This Row],[File]]), DataV0[[#This Row],[Outputs]] = DataV1[[#This Row],[Outputs]])</f>
        <v>1</v>
      </c>
      <c r="C472">
        <f>DataV1[[#This Row],[Mean '[ms']]]-DataV0[[#This Row],[Mean '[ms']]]</f>
        <v>100</v>
      </c>
      <c r="D472" s="2">
        <f>C472/DataV0[[#This Row],[Mean '[ms']]]*100</f>
        <v>23.474178403755868</v>
      </c>
    </row>
    <row r="473" spans="1:4" x14ac:dyDescent="0.4">
      <c r="A473" t="str">
        <f>DataV0[[#This Row],[File]]</f>
        <v>all\issues\silver\0177-2.vpr</v>
      </c>
      <c r="B473" t="b">
        <f>AND(EXACT(DataV0[[#This Row],[File]], DataV1[[#This Row],[File]]), DataV0[[#This Row],[Outputs]] = DataV1[[#This Row],[Outputs]])</f>
        <v>1</v>
      </c>
      <c r="C473">
        <f>DataV1[[#This Row],[Mean '[ms']]]-DataV0[[#This Row],[Mean '[ms']]]</f>
        <v>0</v>
      </c>
      <c r="D473" s="2" t="e">
        <f>C473/DataV0[[#This Row],[Mean '[ms']]]*100</f>
        <v>#DIV/0!</v>
      </c>
    </row>
    <row r="474" spans="1:4" x14ac:dyDescent="0.4">
      <c r="A474" t="str">
        <f>DataV0[[#This Row],[File]]</f>
        <v>all\issues\silver\0177-3.vpr</v>
      </c>
      <c r="B474" t="b">
        <f>AND(EXACT(DataV0[[#This Row],[File]], DataV1[[#This Row],[File]]), DataV0[[#This Row],[Outputs]] = DataV1[[#This Row],[Outputs]])</f>
        <v>1</v>
      </c>
      <c r="C474">
        <f>DataV1[[#This Row],[Mean '[ms']]]-DataV0[[#This Row],[Mean '[ms']]]</f>
        <v>0</v>
      </c>
      <c r="D474" s="2" t="e">
        <f>C474/DataV0[[#This Row],[Mean '[ms']]]*100</f>
        <v>#DIV/0!</v>
      </c>
    </row>
    <row r="475" spans="1:4" x14ac:dyDescent="0.4">
      <c r="A475" t="str">
        <f>DataV0[[#This Row],[File]]</f>
        <v>all\issues\silver\0178-1.vpr</v>
      </c>
      <c r="B475" t="b">
        <f>AND(EXACT(DataV0[[#This Row],[File]], DataV1[[#This Row],[File]]), DataV0[[#This Row],[Outputs]] = DataV1[[#This Row],[Outputs]])</f>
        <v>1</v>
      </c>
      <c r="C475">
        <f>DataV1[[#This Row],[Mean '[ms']]]-DataV0[[#This Row],[Mean '[ms']]]</f>
        <v>0</v>
      </c>
      <c r="D475" s="2" t="e">
        <f>C475/DataV0[[#This Row],[Mean '[ms']]]*100</f>
        <v>#DIV/0!</v>
      </c>
    </row>
    <row r="476" spans="1:4" x14ac:dyDescent="0.4">
      <c r="A476" t="str">
        <f>DataV0[[#This Row],[File]]</f>
        <v>all\issues\silver\0178-2.vpr</v>
      </c>
      <c r="B476" t="b">
        <f>AND(EXACT(DataV0[[#This Row],[File]], DataV1[[#This Row],[File]]), DataV0[[#This Row],[Outputs]] = DataV1[[#This Row],[Outputs]])</f>
        <v>1</v>
      </c>
      <c r="C476">
        <f>DataV1[[#This Row],[Mean '[ms']]]-DataV0[[#This Row],[Mean '[ms']]]</f>
        <v>99</v>
      </c>
      <c r="D476" s="2">
        <f>C476/DataV0[[#This Row],[Mean '[ms']]]*100</f>
        <v>24.087591240875913</v>
      </c>
    </row>
    <row r="477" spans="1:4" x14ac:dyDescent="0.4">
      <c r="A477" t="str">
        <f>DataV0[[#This Row],[File]]</f>
        <v>all\issues\silver\0178-3.vpr</v>
      </c>
      <c r="B477" t="b">
        <f>AND(EXACT(DataV0[[#This Row],[File]], DataV1[[#This Row],[File]]), DataV0[[#This Row],[Outputs]] = DataV1[[#This Row],[Outputs]])</f>
        <v>1</v>
      </c>
      <c r="C477">
        <f>DataV1[[#This Row],[Mean '[ms']]]-DataV0[[#This Row],[Mean '[ms']]]</f>
        <v>5</v>
      </c>
      <c r="D477" s="2" t="e">
        <f>C477/DataV0[[#This Row],[Mean '[ms']]]*100</f>
        <v>#DIV/0!</v>
      </c>
    </row>
    <row r="478" spans="1:4" x14ac:dyDescent="0.4">
      <c r="A478" t="str">
        <f>DataV0[[#This Row],[File]]</f>
        <v>all\issues\silver\0179.vpr</v>
      </c>
      <c r="B478" t="b">
        <f>AND(EXACT(DataV0[[#This Row],[File]], DataV1[[#This Row],[File]]), DataV0[[#This Row],[Outputs]] = DataV1[[#This Row],[Outputs]])</f>
        <v>1</v>
      </c>
      <c r="C478">
        <f>DataV1[[#This Row],[Mean '[ms']]]-DataV0[[#This Row],[Mean '[ms']]]</f>
        <v>83</v>
      </c>
      <c r="D478" s="2">
        <f>C478/DataV0[[#This Row],[Mean '[ms']]]*100</f>
        <v>20.194647201946474</v>
      </c>
    </row>
    <row r="479" spans="1:4" x14ac:dyDescent="0.4">
      <c r="A479" t="str">
        <f>DataV0[[#This Row],[File]]</f>
        <v>all\issues\silver\0180.vpr</v>
      </c>
      <c r="B479" t="b">
        <f>AND(EXACT(DataV0[[#This Row],[File]], DataV1[[#This Row],[File]]), DataV0[[#This Row],[Outputs]] = DataV1[[#This Row],[Outputs]])</f>
        <v>1</v>
      </c>
      <c r="C479">
        <f>DataV1[[#This Row],[Mean '[ms']]]-DataV0[[#This Row],[Mean '[ms']]]</f>
        <v>0</v>
      </c>
      <c r="D479" s="2" t="e">
        <f>C479/DataV0[[#This Row],[Mean '[ms']]]*100</f>
        <v>#DIV/0!</v>
      </c>
    </row>
    <row r="480" spans="1:4" x14ac:dyDescent="0.4">
      <c r="A480" t="str">
        <f>DataV0[[#This Row],[File]]</f>
        <v>all\issues\silver\0182.vpr</v>
      </c>
      <c r="B480" t="b">
        <f>AND(EXACT(DataV0[[#This Row],[File]], DataV1[[#This Row],[File]]), DataV0[[#This Row],[Outputs]] = DataV1[[#This Row],[Outputs]])</f>
        <v>1</v>
      </c>
      <c r="C480">
        <f>DataV1[[#This Row],[Mean '[ms']]]-DataV0[[#This Row],[Mean '[ms']]]</f>
        <v>0</v>
      </c>
      <c r="D480" s="2" t="e">
        <f>C480/DataV0[[#This Row],[Mean '[ms']]]*100</f>
        <v>#DIV/0!</v>
      </c>
    </row>
    <row r="481" spans="1:4" x14ac:dyDescent="0.4">
      <c r="A481" t="str">
        <f>DataV0[[#This Row],[File]]</f>
        <v>all\issues\silver\0183-1.vpr</v>
      </c>
      <c r="B481" t="b">
        <f>AND(EXACT(DataV0[[#This Row],[File]], DataV1[[#This Row],[File]]), DataV0[[#This Row],[Outputs]] = DataV1[[#This Row],[Outputs]])</f>
        <v>1</v>
      </c>
      <c r="C481">
        <f>DataV1[[#This Row],[Mean '[ms']]]-DataV0[[#This Row],[Mean '[ms']]]</f>
        <v>0</v>
      </c>
      <c r="D481" s="2" t="e">
        <f>C481/DataV0[[#This Row],[Mean '[ms']]]*100</f>
        <v>#DIV/0!</v>
      </c>
    </row>
    <row r="482" spans="1:4" x14ac:dyDescent="0.4">
      <c r="A482" t="str">
        <f>DataV0[[#This Row],[File]]</f>
        <v>all\issues\silver\0183-2.vpr</v>
      </c>
      <c r="B482" t="b">
        <f>AND(EXACT(DataV0[[#This Row],[File]], DataV1[[#This Row],[File]]), DataV0[[#This Row],[Outputs]] = DataV1[[#This Row],[Outputs]])</f>
        <v>1</v>
      </c>
      <c r="C482">
        <f>DataV1[[#This Row],[Mean '[ms']]]-DataV0[[#This Row],[Mean '[ms']]]</f>
        <v>5</v>
      </c>
      <c r="D482" s="2" t="e">
        <f>C482/DataV0[[#This Row],[Mean '[ms']]]*100</f>
        <v>#DIV/0!</v>
      </c>
    </row>
    <row r="483" spans="1:4" x14ac:dyDescent="0.4">
      <c r="A483" t="str">
        <f>DataV0[[#This Row],[File]]</f>
        <v>all\issues\silver\0189.vpr</v>
      </c>
      <c r="B483" t="b">
        <f>AND(EXACT(DataV0[[#This Row],[File]], DataV1[[#This Row],[File]]), DataV0[[#This Row],[Outputs]] = DataV1[[#This Row],[Outputs]])</f>
        <v>1</v>
      </c>
      <c r="C483">
        <f>DataV1[[#This Row],[Mean '[ms']]]-DataV0[[#This Row],[Mean '[ms']]]</f>
        <v>94</v>
      </c>
      <c r="D483" s="2">
        <f>C483/DataV0[[#This Row],[Mean '[ms']]]*100</f>
        <v>21.266968325791854</v>
      </c>
    </row>
    <row r="484" spans="1:4" x14ac:dyDescent="0.4">
      <c r="A484" t="str">
        <f>DataV0[[#This Row],[File]]</f>
        <v>all\issues\silver\0190.vpr</v>
      </c>
      <c r="B484" t="b">
        <f>AND(EXACT(DataV0[[#This Row],[File]], DataV1[[#This Row],[File]]), DataV0[[#This Row],[Outputs]] = DataV1[[#This Row],[Outputs]])</f>
        <v>1</v>
      </c>
      <c r="C484">
        <f>DataV1[[#This Row],[Mean '[ms']]]-DataV0[[#This Row],[Mean '[ms']]]</f>
        <v>94</v>
      </c>
      <c r="D484" s="2">
        <f>C484/DataV0[[#This Row],[Mean '[ms']]]*100</f>
        <v>22.871046228710462</v>
      </c>
    </row>
    <row r="485" spans="1:4" x14ac:dyDescent="0.4">
      <c r="A485" t="str">
        <f>DataV0[[#This Row],[File]]</f>
        <v>all\issues\silver\0192.vpr</v>
      </c>
      <c r="B485" t="b">
        <f>AND(EXACT(DataV0[[#This Row],[File]], DataV1[[#This Row],[File]]), DataV0[[#This Row],[Outputs]] = DataV1[[#This Row],[Outputs]])</f>
        <v>1</v>
      </c>
      <c r="C485">
        <f>DataV1[[#This Row],[Mean '[ms']]]-DataV0[[#This Row],[Mean '[ms']]]</f>
        <v>0</v>
      </c>
      <c r="D485" s="2" t="e">
        <f>C485/DataV0[[#This Row],[Mean '[ms']]]*100</f>
        <v>#DIV/0!</v>
      </c>
    </row>
    <row r="486" spans="1:4" x14ac:dyDescent="0.4">
      <c r="A486" t="str">
        <f>DataV0[[#This Row],[File]]</f>
        <v>all\issues\silver\0193.vpr</v>
      </c>
      <c r="B486" t="b">
        <f>AND(EXACT(DataV0[[#This Row],[File]], DataV1[[#This Row],[File]]), DataV0[[#This Row],[Outputs]] = DataV1[[#This Row],[Outputs]])</f>
        <v>1</v>
      </c>
      <c r="C486">
        <f>DataV1[[#This Row],[Mean '[ms']]]-DataV0[[#This Row],[Mean '[ms']]]</f>
        <v>93</v>
      </c>
      <c r="D486" s="2">
        <f>C486/DataV0[[#This Row],[Mean '[ms']]]*100</f>
        <v>20.993227990970656</v>
      </c>
    </row>
    <row r="487" spans="1:4" x14ac:dyDescent="0.4">
      <c r="A487" t="str">
        <f>DataV0[[#This Row],[File]]</f>
        <v>all\issues\silver\0198.vpr</v>
      </c>
      <c r="B487" t="b">
        <f>AND(EXACT(DataV0[[#This Row],[File]], DataV1[[#This Row],[File]]), DataV0[[#This Row],[Outputs]] = DataV1[[#This Row],[Outputs]])</f>
        <v>1</v>
      </c>
      <c r="C487">
        <f>DataV1[[#This Row],[Mean '[ms']]]-DataV0[[#This Row],[Mean '[ms']]]</f>
        <v>-5</v>
      </c>
      <c r="D487" s="2">
        <f>C487/DataV0[[#This Row],[Mean '[ms']]]*100</f>
        <v>-100</v>
      </c>
    </row>
    <row r="488" spans="1:4" x14ac:dyDescent="0.4">
      <c r="A488" t="str">
        <f>DataV0[[#This Row],[File]]</f>
        <v>all\issues\silver\0200.vpr</v>
      </c>
      <c r="B488" t="b">
        <f>AND(EXACT(DataV0[[#This Row],[File]], DataV1[[#This Row],[File]]), DataV0[[#This Row],[Outputs]] = DataV1[[#This Row],[Outputs]])</f>
        <v>1</v>
      </c>
      <c r="C488">
        <f>DataV1[[#This Row],[Mean '[ms']]]-DataV0[[#This Row],[Mean '[ms']]]</f>
        <v>0</v>
      </c>
      <c r="D488" s="2" t="e">
        <f>C488/DataV0[[#This Row],[Mean '[ms']]]*100</f>
        <v>#DIV/0!</v>
      </c>
    </row>
    <row r="489" spans="1:4" x14ac:dyDescent="0.4">
      <c r="A489" t="str">
        <f>DataV0[[#This Row],[File]]</f>
        <v>all\issues\silver\0201.vpr</v>
      </c>
      <c r="B489" t="b">
        <f>AND(EXACT(DataV0[[#This Row],[File]], DataV1[[#This Row],[File]]), DataV0[[#This Row],[Outputs]] = DataV1[[#This Row],[Outputs]])</f>
        <v>1</v>
      </c>
      <c r="C489">
        <f>DataV1[[#This Row],[Mean '[ms']]]-DataV0[[#This Row],[Mean '[ms']]]</f>
        <v>5</v>
      </c>
      <c r="D489" s="2" t="e">
        <f>C489/DataV0[[#This Row],[Mean '[ms']]]*100</f>
        <v>#DIV/0!</v>
      </c>
    </row>
    <row r="490" spans="1:4" x14ac:dyDescent="0.4">
      <c r="A490" t="str">
        <f>DataV0[[#This Row],[File]]</f>
        <v>all\issues\silver\0202.vpr</v>
      </c>
      <c r="B490" t="b">
        <f>AND(EXACT(DataV0[[#This Row],[File]], DataV1[[#This Row],[File]]), DataV0[[#This Row],[Outputs]] = DataV1[[#This Row],[Outputs]])</f>
        <v>1</v>
      </c>
      <c r="C490">
        <f>DataV1[[#This Row],[Mean '[ms']]]-DataV0[[#This Row],[Mean '[ms']]]</f>
        <v>0</v>
      </c>
      <c r="D490" s="2" t="e">
        <f>C490/DataV0[[#This Row],[Mean '[ms']]]*100</f>
        <v>#DIV/0!</v>
      </c>
    </row>
    <row r="491" spans="1:4" x14ac:dyDescent="0.4">
      <c r="A491" t="str">
        <f>DataV0[[#This Row],[File]]</f>
        <v>all\issues\silver\0204.vpr</v>
      </c>
      <c r="B491" t="b">
        <f>AND(EXACT(DataV0[[#This Row],[File]], DataV1[[#This Row],[File]]), DataV0[[#This Row],[Outputs]] = DataV1[[#This Row],[Outputs]])</f>
        <v>1</v>
      </c>
      <c r="C491">
        <f>DataV1[[#This Row],[Mean '[ms']]]-DataV0[[#This Row],[Mean '[ms']]]</f>
        <v>109</v>
      </c>
      <c r="D491" s="2">
        <f>C491/DataV0[[#This Row],[Mean '[ms']]]*100</f>
        <v>15.05524861878453</v>
      </c>
    </row>
    <row r="492" spans="1:4" x14ac:dyDescent="0.4">
      <c r="A492" t="str">
        <f>DataV0[[#This Row],[File]]</f>
        <v>all\issues\silver\0205.vpr</v>
      </c>
      <c r="B492" t="b">
        <f>AND(EXACT(DataV0[[#This Row],[File]], DataV1[[#This Row],[File]]), DataV0[[#This Row],[Outputs]] = DataV1[[#This Row],[Outputs]])</f>
        <v>1</v>
      </c>
      <c r="C492">
        <f>DataV1[[#This Row],[Mean '[ms']]]-DataV0[[#This Row],[Mean '[ms']]]</f>
        <v>94</v>
      </c>
      <c r="D492" s="2">
        <f>C492/DataV0[[#This Row],[Mean '[ms']]]*100</f>
        <v>22.871046228710462</v>
      </c>
    </row>
    <row r="493" spans="1:4" x14ac:dyDescent="0.4">
      <c r="A493" t="str">
        <f>DataV0[[#This Row],[File]]</f>
        <v>all\issues\silver\0207.vpr</v>
      </c>
      <c r="B493" t="b">
        <f>AND(EXACT(DataV0[[#This Row],[File]], DataV1[[#This Row],[File]]), DataV0[[#This Row],[Outputs]] = DataV1[[#This Row],[Outputs]])</f>
        <v>1</v>
      </c>
      <c r="C493">
        <f>DataV1[[#This Row],[Mean '[ms']]]-DataV0[[#This Row],[Mean '[ms']]]</f>
        <v>105</v>
      </c>
      <c r="D493" s="2">
        <f>C493/DataV0[[#This Row],[Mean '[ms']]]*100</f>
        <v>20.192307692307693</v>
      </c>
    </row>
    <row r="494" spans="1:4" x14ac:dyDescent="0.4">
      <c r="A494" t="str">
        <f>DataV0[[#This Row],[File]]</f>
        <v>all\issues\silver\0208.vpr</v>
      </c>
      <c r="B494" t="b">
        <f>AND(EXACT(DataV0[[#This Row],[File]], DataV1[[#This Row],[File]]), DataV0[[#This Row],[Outputs]] = DataV1[[#This Row],[Outputs]])</f>
        <v>1</v>
      </c>
      <c r="C494">
        <f>DataV1[[#This Row],[Mean '[ms']]]-DataV0[[#This Row],[Mean '[ms']]]</f>
        <v>89</v>
      </c>
      <c r="D494" s="2">
        <f>C494/DataV0[[#This Row],[Mean '[ms']]]*100</f>
        <v>19.017094017094017</v>
      </c>
    </row>
    <row r="495" spans="1:4" x14ac:dyDescent="0.4">
      <c r="A495" t="str">
        <f>DataV0[[#This Row],[File]]</f>
        <v>all\issues\silver\0209.vpr</v>
      </c>
      <c r="B495" t="b">
        <f>AND(EXACT(DataV0[[#This Row],[File]], DataV1[[#This Row],[File]]), DataV0[[#This Row],[Outputs]] = DataV1[[#This Row],[Outputs]])</f>
        <v>1</v>
      </c>
      <c r="C495">
        <f>DataV1[[#This Row],[Mean '[ms']]]-DataV0[[#This Row],[Mean '[ms']]]</f>
        <v>98</v>
      </c>
      <c r="D495" s="2">
        <f>C495/DataV0[[#This Row],[Mean '[ms']]]*100</f>
        <v>23.222748815165879</v>
      </c>
    </row>
    <row r="496" spans="1:4" x14ac:dyDescent="0.4">
      <c r="A496" t="str">
        <f>DataV0[[#This Row],[File]]</f>
        <v>all\issues\silver\0210.vpr</v>
      </c>
      <c r="B496" t="b">
        <f>AND(EXACT(DataV0[[#This Row],[File]], DataV1[[#This Row],[File]]), DataV0[[#This Row],[Outputs]] = DataV1[[#This Row],[Outputs]])</f>
        <v>1</v>
      </c>
      <c r="C496">
        <f>DataV1[[#This Row],[Mean '[ms']]]-DataV0[[#This Row],[Mean '[ms']]]</f>
        <v>105</v>
      </c>
      <c r="D496" s="2">
        <f>C496/DataV0[[#This Row],[Mean '[ms']]]*100</f>
        <v>25.240384615384613</v>
      </c>
    </row>
    <row r="497" spans="1:4" x14ac:dyDescent="0.4">
      <c r="A497" t="str">
        <f>DataV0[[#This Row],[File]]</f>
        <v>all\issues\silver\0211.vpr</v>
      </c>
      <c r="B497" t="b">
        <f>AND(EXACT(DataV0[[#This Row],[File]], DataV1[[#This Row],[File]]), DataV0[[#This Row],[Outputs]] = DataV1[[#This Row],[Outputs]])</f>
        <v>1</v>
      </c>
      <c r="C497">
        <f>DataV1[[#This Row],[Mean '[ms']]]-DataV0[[#This Row],[Mean '[ms']]]</f>
        <v>104</v>
      </c>
      <c r="D497" s="2">
        <f>C497/DataV0[[#This Row],[Mean '[ms']]]*100</f>
        <v>22.222222222222221</v>
      </c>
    </row>
    <row r="498" spans="1:4" x14ac:dyDescent="0.4">
      <c r="A498" t="str">
        <f>DataV0[[#This Row],[File]]</f>
        <v>all\issues\silver\0212.vpr</v>
      </c>
      <c r="B498" t="b">
        <f>AND(EXACT(DataV0[[#This Row],[File]], DataV1[[#This Row],[File]]), DataV0[[#This Row],[Outputs]] = DataV1[[#This Row],[Outputs]])</f>
        <v>1</v>
      </c>
      <c r="C498">
        <f>DataV1[[#This Row],[Mean '[ms']]]-DataV0[[#This Row],[Mean '[ms']]]</f>
        <v>140</v>
      </c>
      <c r="D498" s="2">
        <f>C498/DataV0[[#This Row],[Mean '[ms']]]*100</f>
        <v>26.365348399246702</v>
      </c>
    </row>
    <row r="499" spans="1:4" x14ac:dyDescent="0.4">
      <c r="A499" t="str">
        <f>DataV0[[#This Row],[File]]</f>
        <v>all\issues\silver\0213a.vpr</v>
      </c>
      <c r="B499" t="b">
        <f>AND(EXACT(DataV0[[#This Row],[File]], DataV1[[#This Row],[File]]), DataV0[[#This Row],[Outputs]] = DataV1[[#This Row],[Outputs]])</f>
        <v>1</v>
      </c>
      <c r="C499">
        <f>DataV1[[#This Row],[Mean '[ms']]]-DataV0[[#This Row],[Mean '[ms']]]</f>
        <v>0</v>
      </c>
      <c r="D499" s="2" t="e">
        <f>C499/DataV0[[#This Row],[Mean '[ms']]]*100</f>
        <v>#DIV/0!</v>
      </c>
    </row>
    <row r="500" spans="1:4" x14ac:dyDescent="0.4">
      <c r="A500" t="str">
        <f>DataV0[[#This Row],[File]]</f>
        <v>all\issues\silver\0213b.vpr</v>
      </c>
      <c r="B500" t="b">
        <f>AND(EXACT(DataV0[[#This Row],[File]], DataV1[[#This Row],[File]]), DataV0[[#This Row],[Outputs]] = DataV1[[#This Row],[Outputs]])</f>
        <v>1</v>
      </c>
      <c r="C500">
        <f>DataV1[[#This Row],[Mean '[ms']]]-DataV0[[#This Row],[Mean '[ms']]]</f>
        <v>0</v>
      </c>
      <c r="D500" s="2" t="e">
        <f>C500/DataV0[[#This Row],[Mean '[ms']]]*100</f>
        <v>#DIV/0!</v>
      </c>
    </row>
    <row r="501" spans="1:4" x14ac:dyDescent="0.4">
      <c r="A501" t="str">
        <f>DataV0[[#This Row],[File]]</f>
        <v>all\issues\silver\0213c.vpr</v>
      </c>
      <c r="B501" t="b">
        <f>AND(EXACT(DataV0[[#This Row],[File]], DataV1[[#This Row],[File]]), DataV0[[#This Row],[Outputs]] = DataV1[[#This Row],[Outputs]])</f>
        <v>1</v>
      </c>
      <c r="C501">
        <f>DataV1[[#This Row],[Mean '[ms']]]-DataV0[[#This Row],[Mean '[ms']]]</f>
        <v>0</v>
      </c>
      <c r="D501" s="2" t="e">
        <f>C501/DataV0[[#This Row],[Mean '[ms']]]*100</f>
        <v>#DIV/0!</v>
      </c>
    </row>
    <row r="502" spans="1:4" x14ac:dyDescent="0.4">
      <c r="A502" t="str">
        <f>DataV0[[#This Row],[File]]</f>
        <v>all\issues\silver\0213d.vpr</v>
      </c>
      <c r="B502" t="b">
        <f>AND(EXACT(DataV0[[#This Row],[File]], DataV1[[#This Row],[File]]), DataV0[[#This Row],[Outputs]] = DataV1[[#This Row],[Outputs]])</f>
        <v>1</v>
      </c>
      <c r="C502">
        <f>DataV1[[#This Row],[Mean '[ms']]]-DataV0[[#This Row],[Mean '[ms']]]</f>
        <v>5</v>
      </c>
      <c r="D502" s="2" t="e">
        <f>C502/DataV0[[#This Row],[Mean '[ms']]]*100</f>
        <v>#DIV/0!</v>
      </c>
    </row>
    <row r="503" spans="1:4" x14ac:dyDescent="0.4">
      <c r="A503" t="str">
        <f>DataV0[[#This Row],[File]]</f>
        <v>all\issues\silver\0214.vpr</v>
      </c>
      <c r="B503" t="b">
        <f>AND(EXACT(DataV0[[#This Row],[File]], DataV1[[#This Row],[File]]), DataV0[[#This Row],[Outputs]] = DataV1[[#This Row],[Outputs]])</f>
        <v>1</v>
      </c>
      <c r="C503">
        <f>DataV1[[#This Row],[Mean '[ms']]]-DataV0[[#This Row],[Mean '[ms']]]</f>
        <v>99</v>
      </c>
      <c r="D503" s="2">
        <f>C503/DataV0[[#This Row],[Mean '[ms']]]*100</f>
        <v>22.916666666666664</v>
      </c>
    </row>
    <row r="504" spans="1:4" x14ac:dyDescent="0.4">
      <c r="A504" t="str">
        <f>DataV0[[#This Row],[File]]</f>
        <v>all\issues\silver\0215-1.vpr</v>
      </c>
      <c r="B504" t="b">
        <f>AND(EXACT(DataV0[[#This Row],[File]], DataV1[[#This Row],[File]]), DataV0[[#This Row],[Outputs]] = DataV1[[#This Row],[Outputs]])</f>
        <v>1</v>
      </c>
      <c r="C504">
        <f>DataV1[[#This Row],[Mean '[ms']]]-DataV0[[#This Row],[Mean '[ms']]]</f>
        <v>0</v>
      </c>
      <c r="D504" s="2" t="e">
        <f>C504/DataV0[[#This Row],[Mean '[ms']]]*100</f>
        <v>#DIV/0!</v>
      </c>
    </row>
    <row r="505" spans="1:4" x14ac:dyDescent="0.4">
      <c r="A505" t="str">
        <f>DataV0[[#This Row],[File]]</f>
        <v>all\issues\silver\0215-2.vpr</v>
      </c>
      <c r="B505" t="b">
        <f>AND(EXACT(DataV0[[#This Row],[File]], DataV1[[#This Row],[File]]), DataV0[[#This Row],[Outputs]] = DataV1[[#This Row],[Outputs]])</f>
        <v>1</v>
      </c>
      <c r="C505">
        <f>DataV1[[#This Row],[Mean '[ms']]]-DataV0[[#This Row],[Mean '[ms']]]</f>
        <v>0</v>
      </c>
      <c r="D505" s="2" t="e">
        <f>C505/DataV0[[#This Row],[Mean '[ms']]]*100</f>
        <v>#DIV/0!</v>
      </c>
    </row>
    <row r="506" spans="1:4" x14ac:dyDescent="0.4">
      <c r="A506" t="str">
        <f>DataV0[[#This Row],[File]]</f>
        <v>all\issues\silver\0217.vpr</v>
      </c>
      <c r="B506" t="b">
        <f>AND(EXACT(DataV0[[#This Row],[File]], DataV1[[#This Row],[File]]), DataV0[[#This Row],[Outputs]] = DataV1[[#This Row],[Outputs]])</f>
        <v>1</v>
      </c>
      <c r="C506">
        <f>DataV1[[#This Row],[Mean '[ms']]]-DataV0[[#This Row],[Mean '[ms']]]</f>
        <v>0</v>
      </c>
      <c r="D506" s="2" t="e">
        <f>C506/DataV0[[#This Row],[Mean '[ms']]]*100</f>
        <v>#DIV/0!</v>
      </c>
    </row>
    <row r="507" spans="1:4" x14ac:dyDescent="0.4">
      <c r="A507" t="str">
        <f>DataV0[[#This Row],[File]]</f>
        <v>all\issues\silver\0218a.vpr</v>
      </c>
      <c r="B507" t="b">
        <f>AND(EXACT(DataV0[[#This Row],[File]], DataV1[[#This Row],[File]]), DataV0[[#This Row],[Outputs]] = DataV1[[#This Row],[Outputs]])</f>
        <v>1</v>
      </c>
      <c r="C507">
        <f>DataV1[[#This Row],[Mean '[ms']]]-DataV0[[#This Row],[Mean '[ms']]]</f>
        <v>0</v>
      </c>
      <c r="D507" s="2" t="e">
        <f>C507/DataV0[[#This Row],[Mean '[ms']]]*100</f>
        <v>#DIV/0!</v>
      </c>
    </row>
    <row r="508" spans="1:4" x14ac:dyDescent="0.4">
      <c r="A508" t="str">
        <f>DataV0[[#This Row],[File]]</f>
        <v>all\issues\silver\0218b.vpr</v>
      </c>
      <c r="B508" t="b">
        <f>AND(EXACT(DataV0[[#This Row],[File]], DataV1[[#This Row],[File]]), DataV0[[#This Row],[Outputs]] = DataV1[[#This Row],[Outputs]])</f>
        <v>1</v>
      </c>
      <c r="C508">
        <f>DataV1[[#This Row],[Mean '[ms']]]-DataV0[[#This Row],[Mean '[ms']]]</f>
        <v>0</v>
      </c>
      <c r="D508" s="2" t="e">
        <f>C508/DataV0[[#This Row],[Mean '[ms']]]*100</f>
        <v>#DIV/0!</v>
      </c>
    </row>
    <row r="509" spans="1:4" x14ac:dyDescent="0.4">
      <c r="A509" t="str">
        <f>DataV0[[#This Row],[File]]</f>
        <v>all\issues\silver\0219.vpr</v>
      </c>
      <c r="B509" t="b">
        <f>AND(EXACT(DataV0[[#This Row],[File]], DataV1[[#This Row],[File]]), DataV0[[#This Row],[Outputs]] = DataV1[[#This Row],[Outputs]])</f>
        <v>1</v>
      </c>
      <c r="C509">
        <f>DataV1[[#This Row],[Mean '[ms']]]-DataV0[[#This Row],[Mean '[ms']]]</f>
        <v>0</v>
      </c>
      <c r="D509" s="2" t="e">
        <f>C509/DataV0[[#This Row],[Mean '[ms']]]*100</f>
        <v>#DIV/0!</v>
      </c>
    </row>
    <row r="510" spans="1:4" x14ac:dyDescent="0.4">
      <c r="A510" t="str">
        <f>DataV0[[#This Row],[File]]</f>
        <v>all\issues\silver\0222.vpr</v>
      </c>
      <c r="B510" t="b">
        <f>AND(EXACT(DataV0[[#This Row],[File]], DataV1[[#This Row],[File]]), DataV0[[#This Row],[Outputs]] = DataV1[[#This Row],[Outputs]])</f>
        <v>1</v>
      </c>
      <c r="C510">
        <f>DataV1[[#This Row],[Mean '[ms']]]-DataV0[[#This Row],[Mean '[ms']]]</f>
        <v>84</v>
      </c>
      <c r="D510" s="2">
        <f>C510/DataV0[[#This Row],[Mean '[ms']]]*100</f>
        <v>19.952494061757719</v>
      </c>
    </row>
    <row r="511" spans="1:4" x14ac:dyDescent="0.4">
      <c r="A511" t="str">
        <f>DataV0[[#This Row],[File]]</f>
        <v>all\issues\silver\0226.vpr</v>
      </c>
      <c r="B511" t="b">
        <f>AND(EXACT(DataV0[[#This Row],[File]], DataV1[[#This Row],[File]]), DataV0[[#This Row],[Outputs]] = DataV1[[#This Row],[Outputs]])</f>
        <v>1</v>
      </c>
      <c r="C511">
        <f>DataV1[[#This Row],[Mean '[ms']]]-DataV0[[#This Row],[Mean '[ms']]]</f>
        <v>99</v>
      </c>
      <c r="D511" s="2">
        <f>C511/DataV0[[#This Row],[Mean '[ms']]]*100</f>
        <v>20</v>
      </c>
    </row>
    <row r="512" spans="1:4" x14ac:dyDescent="0.4">
      <c r="A512" t="str">
        <f>DataV0[[#This Row],[File]]</f>
        <v>all\issues\silver\0227.vpr</v>
      </c>
      <c r="B512" t="b">
        <f>AND(EXACT(DataV0[[#This Row],[File]], DataV1[[#This Row],[File]]), DataV0[[#This Row],[Outputs]] = DataV1[[#This Row],[Outputs]])</f>
        <v>1</v>
      </c>
      <c r="C512">
        <f>DataV1[[#This Row],[Mean '[ms']]]-DataV0[[#This Row],[Mean '[ms']]]</f>
        <v>89</v>
      </c>
      <c r="D512" s="2">
        <f>C512/DataV0[[#This Row],[Mean '[ms']]]*100</f>
        <v>21.140142517814727</v>
      </c>
    </row>
    <row r="513" spans="1:4" x14ac:dyDescent="0.4">
      <c r="A513" t="str">
        <f>DataV0[[#This Row],[File]]</f>
        <v>all\issues\silver\0230.vpr</v>
      </c>
      <c r="B513" t="b">
        <f>AND(EXACT(DataV0[[#This Row],[File]], DataV1[[#This Row],[File]]), DataV0[[#This Row],[Outputs]] = DataV1[[#This Row],[Outputs]])</f>
        <v>1</v>
      </c>
      <c r="C513">
        <f>DataV1[[#This Row],[Mean '[ms']]]-DataV0[[#This Row],[Mean '[ms']]]</f>
        <v>104</v>
      </c>
      <c r="D513" s="2">
        <f>C513/DataV0[[#This Row],[Mean '[ms']]]*100</f>
        <v>23.798627002288331</v>
      </c>
    </row>
    <row r="514" spans="1:4" x14ac:dyDescent="0.4">
      <c r="A514" t="str">
        <f>DataV0[[#This Row],[File]]</f>
        <v>all\issues\silver\0233.vpr</v>
      </c>
      <c r="B514" t="b">
        <f>AND(EXACT(DataV0[[#This Row],[File]], DataV1[[#This Row],[File]]), DataV0[[#This Row],[Outputs]] = DataV1[[#This Row],[Outputs]])</f>
        <v>1</v>
      </c>
      <c r="C514">
        <f>DataV1[[#This Row],[Mean '[ms']]]-DataV0[[#This Row],[Mean '[ms']]]</f>
        <v>93</v>
      </c>
      <c r="D514" s="2">
        <f>C514/DataV0[[#This Row],[Mean '[ms']]]*100</f>
        <v>22.037914691943129</v>
      </c>
    </row>
    <row r="515" spans="1:4" x14ac:dyDescent="0.4">
      <c r="A515" t="str">
        <f>DataV0[[#This Row],[File]]</f>
        <v>all\issues\silver\0235-1.vpr</v>
      </c>
      <c r="B515" t="b">
        <f>AND(EXACT(DataV0[[#This Row],[File]], DataV1[[#This Row],[File]]), DataV0[[#This Row],[Outputs]] = DataV1[[#This Row],[Outputs]])</f>
        <v>1</v>
      </c>
      <c r="C515">
        <f>DataV1[[#This Row],[Mean '[ms']]]-DataV0[[#This Row],[Mean '[ms']]]</f>
        <v>0</v>
      </c>
      <c r="D515" s="2" t="e">
        <f>C515/DataV0[[#This Row],[Mean '[ms']]]*100</f>
        <v>#DIV/0!</v>
      </c>
    </row>
    <row r="516" spans="1:4" x14ac:dyDescent="0.4">
      <c r="A516" t="str">
        <f>DataV0[[#This Row],[File]]</f>
        <v>all\issues\silver\0235-2.vpr</v>
      </c>
      <c r="B516" t="b">
        <f>AND(EXACT(DataV0[[#This Row],[File]], DataV1[[#This Row],[File]]), DataV0[[#This Row],[Outputs]] = DataV1[[#This Row],[Outputs]])</f>
        <v>1</v>
      </c>
      <c r="C516">
        <f>DataV1[[#This Row],[Mean '[ms']]]-DataV0[[#This Row],[Mean '[ms']]]</f>
        <v>0</v>
      </c>
      <c r="D516" s="2" t="e">
        <f>C516/DataV0[[#This Row],[Mean '[ms']]]*100</f>
        <v>#DIV/0!</v>
      </c>
    </row>
    <row r="517" spans="1:4" x14ac:dyDescent="0.4">
      <c r="A517" t="str">
        <f>DataV0[[#This Row],[File]]</f>
        <v>all\issues\silver\0235-3.vpr</v>
      </c>
      <c r="B517" t="b">
        <f>AND(EXACT(DataV0[[#This Row],[File]], DataV1[[#This Row],[File]]), DataV0[[#This Row],[Outputs]] = DataV1[[#This Row],[Outputs]])</f>
        <v>1</v>
      </c>
      <c r="C517">
        <f>DataV1[[#This Row],[Mean '[ms']]]-DataV0[[#This Row],[Mean '[ms']]]</f>
        <v>94</v>
      </c>
      <c r="D517" s="2">
        <f>C517/DataV0[[#This Row],[Mean '[ms']]]*100</f>
        <v>22.327790973871732</v>
      </c>
    </row>
    <row r="518" spans="1:4" x14ac:dyDescent="0.4">
      <c r="A518" t="str">
        <f>DataV0[[#This Row],[File]]</f>
        <v>all\issues\silver\0238.vpr</v>
      </c>
      <c r="B518" t="b">
        <f>AND(EXACT(DataV0[[#This Row],[File]], DataV1[[#This Row],[File]]), DataV0[[#This Row],[Outputs]] = DataV1[[#This Row],[Outputs]])</f>
        <v>1</v>
      </c>
      <c r="C518">
        <f>DataV1[[#This Row],[Mean '[ms']]]-DataV0[[#This Row],[Mean '[ms']]]</f>
        <v>5</v>
      </c>
      <c r="D518" s="2" t="e">
        <f>C518/DataV0[[#This Row],[Mean '[ms']]]*100</f>
        <v>#DIV/0!</v>
      </c>
    </row>
    <row r="519" spans="1:4" x14ac:dyDescent="0.4">
      <c r="A519" t="str">
        <f>DataV0[[#This Row],[File]]</f>
        <v>all\issues\silver\0239-1.vpr</v>
      </c>
      <c r="B519" t="b">
        <f>AND(EXACT(DataV0[[#This Row],[File]], DataV1[[#This Row],[File]]), DataV0[[#This Row],[Outputs]] = DataV1[[#This Row],[Outputs]])</f>
        <v>1</v>
      </c>
      <c r="C519">
        <f>DataV1[[#This Row],[Mean '[ms']]]-DataV0[[#This Row],[Mean '[ms']]]</f>
        <v>120</v>
      </c>
      <c r="D519" s="2">
        <f>C519/DataV0[[#This Row],[Mean '[ms']]]*100</f>
        <v>28.846153846153843</v>
      </c>
    </row>
    <row r="520" spans="1:4" x14ac:dyDescent="0.4">
      <c r="A520" t="str">
        <f>DataV0[[#This Row],[File]]</f>
        <v>all\issues\silver\0239-2.vpr</v>
      </c>
      <c r="B520" t="b">
        <f>AND(EXACT(DataV0[[#This Row],[File]], DataV1[[#This Row],[File]]), DataV0[[#This Row],[Outputs]] = DataV1[[#This Row],[Outputs]])</f>
        <v>1</v>
      </c>
      <c r="C520">
        <f>DataV1[[#This Row],[Mean '[ms']]]-DataV0[[#This Row],[Mean '[ms']]]</f>
        <v>99</v>
      </c>
      <c r="D520" s="2">
        <f>C520/DataV0[[#This Row],[Mean '[ms']]]*100</f>
        <v>24.087591240875913</v>
      </c>
    </row>
    <row r="521" spans="1:4" x14ac:dyDescent="0.4">
      <c r="A521" t="str">
        <f>DataV0[[#This Row],[File]]</f>
        <v>all\issues\silver\0239-3.vpr</v>
      </c>
      <c r="B521" t="b">
        <f>AND(EXACT(DataV0[[#This Row],[File]], DataV1[[#This Row],[File]]), DataV0[[#This Row],[Outputs]] = DataV1[[#This Row],[Outputs]])</f>
        <v>1</v>
      </c>
      <c r="C521">
        <f>DataV1[[#This Row],[Mean '[ms']]]-DataV0[[#This Row],[Mean '[ms']]]</f>
        <v>161</v>
      </c>
      <c r="D521" s="2">
        <f>C521/DataV0[[#This Row],[Mean '[ms']]]*100</f>
        <v>23.065902578796564</v>
      </c>
    </row>
    <row r="522" spans="1:4" x14ac:dyDescent="0.4">
      <c r="A522" t="str">
        <f>DataV0[[#This Row],[File]]</f>
        <v>all\issues\silver\0247.vpr</v>
      </c>
      <c r="B522" t="b">
        <f>AND(EXACT(DataV0[[#This Row],[File]], DataV1[[#This Row],[File]]), DataV0[[#This Row],[Outputs]] = DataV1[[#This Row],[Outputs]])</f>
        <v>1</v>
      </c>
      <c r="C522">
        <f>DataV1[[#This Row],[Mean '[ms']]]-DataV0[[#This Row],[Mean '[ms']]]</f>
        <v>0</v>
      </c>
      <c r="D522" s="2" t="e">
        <f>C522/DataV0[[#This Row],[Mean '[ms']]]*100</f>
        <v>#DIV/0!</v>
      </c>
    </row>
    <row r="523" spans="1:4" x14ac:dyDescent="0.4">
      <c r="A523" t="str">
        <f>DataV0[[#This Row],[File]]</f>
        <v>all\issues\silver\0251.vpr</v>
      </c>
      <c r="B523" t="b">
        <f>AND(EXACT(DataV0[[#This Row],[File]], DataV1[[#This Row],[File]]), DataV0[[#This Row],[Outputs]] = DataV1[[#This Row],[Outputs]])</f>
        <v>1</v>
      </c>
      <c r="C523">
        <f>DataV1[[#This Row],[Mean '[ms']]]-DataV0[[#This Row],[Mean '[ms']]]</f>
        <v>104</v>
      </c>
      <c r="D523" s="2">
        <f>C523/DataV0[[#This Row],[Mean '[ms']]]*100</f>
        <v>24.355971896955502</v>
      </c>
    </row>
    <row r="524" spans="1:4" x14ac:dyDescent="0.4">
      <c r="A524" t="str">
        <f>DataV0[[#This Row],[File]]</f>
        <v>all\issues\silver\0257.vpr</v>
      </c>
      <c r="B524" t="b">
        <f>AND(EXACT(DataV0[[#This Row],[File]], DataV1[[#This Row],[File]]), DataV0[[#This Row],[Outputs]] = DataV1[[#This Row],[Outputs]])</f>
        <v>1</v>
      </c>
      <c r="C524">
        <f>DataV1[[#This Row],[Mean '[ms']]]-DataV0[[#This Row],[Mean '[ms']]]</f>
        <v>99</v>
      </c>
      <c r="D524" s="2">
        <f>C524/DataV0[[#This Row],[Mean '[ms']]]*100</f>
        <v>23.51543942992874</v>
      </c>
    </row>
    <row r="525" spans="1:4" x14ac:dyDescent="0.4">
      <c r="A525" t="str">
        <f>DataV0[[#This Row],[File]]</f>
        <v>all\issues\silver\0258.vpr</v>
      </c>
      <c r="B525" t="b">
        <f>AND(EXACT(DataV0[[#This Row],[File]], DataV1[[#This Row],[File]]), DataV0[[#This Row],[Outputs]] = DataV1[[#This Row],[Outputs]])</f>
        <v>1</v>
      </c>
      <c r="C525">
        <f>DataV1[[#This Row],[Mean '[ms']]]-DataV0[[#This Row],[Mean '[ms']]]</f>
        <v>104</v>
      </c>
      <c r="D525" s="2">
        <f>C525/DataV0[[#This Row],[Mean '[ms']]]*100</f>
        <v>25.615763546798032</v>
      </c>
    </row>
    <row r="526" spans="1:4" x14ac:dyDescent="0.4">
      <c r="A526" t="str">
        <f>DataV0[[#This Row],[File]]</f>
        <v>all\issues\silver\0260.vpr</v>
      </c>
      <c r="B526" t="b">
        <f>AND(EXACT(DataV0[[#This Row],[File]], DataV1[[#This Row],[File]]), DataV0[[#This Row],[Outputs]] = DataV1[[#This Row],[Outputs]])</f>
        <v>1</v>
      </c>
      <c r="C526">
        <f>DataV1[[#This Row],[Mean '[ms']]]-DataV0[[#This Row],[Mean '[ms']]]</f>
        <v>104</v>
      </c>
      <c r="D526" s="2">
        <f>C526/DataV0[[#This Row],[Mean '[ms']]]*100</f>
        <v>20.392156862745097</v>
      </c>
    </row>
    <row r="527" spans="1:4" x14ac:dyDescent="0.4">
      <c r="A527" t="str">
        <f>DataV0[[#This Row],[File]]</f>
        <v>all\issues\silver\0266-2.vpr</v>
      </c>
      <c r="B527" t="b">
        <f>AND(EXACT(DataV0[[#This Row],[File]], DataV1[[#This Row],[File]]), DataV0[[#This Row],[Outputs]] = DataV1[[#This Row],[Outputs]])</f>
        <v>1</v>
      </c>
      <c r="C527">
        <f>DataV1[[#This Row],[Mean '[ms']]]-DataV0[[#This Row],[Mean '[ms']]]</f>
        <v>0</v>
      </c>
      <c r="D527" s="2" t="e">
        <f>C527/DataV0[[#This Row],[Mean '[ms']]]*100</f>
        <v>#DIV/0!</v>
      </c>
    </row>
    <row r="528" spans="1:4" x14ac:dyDescent="0.4">
      <c r="A528" t="str">
        <f>DataV0[[#This Row],[File]]</f>
        <v>all\issues\silver\0271-1.vpr</v>
      </c>
      <c r="B528" t="b">
        <f>AND(EXACT(DataV0[[#This Row],[File]], DataV1[[#This Row],[File]]), DataV0[[#This Row],[Outputs]] = DataV1[[#This Row],[Outputs]])</f>
        <v>1</v>
      </c>
      <c r="C528">
        <f>DataV1[[#This Row],[Mean '[ms']]]-DataV0[[#This Row],[Mean '[ms']]]</f>
        <v>0</v>
      </c>
      <c r="D528" s="2" t="e">
        <f>C528/DataV0[[#This Row],[Mean '[ms']]]*100</f>
        <v>#DIV/0!</v>
      </c>
    </row>
    <row r="529" spans="1:4" x14ac:dyDescent="0.4">
      <c r="A529" t="str">
        <f>DataV0[[#This Row],[File]]</f>
        <v>all\issues\silver\0271-2.vpr</v>
      </c>
      <c r="B529" t="b">
        <f>AND(EXACT(DataV0[[#This Row],[File]], DataV1[[#This Row],[File]]), DataV0[[#This Row],[Outputs]] = DataV1[[#This Row],[Outputs]])</f>
        <v>1</v>
      </c>
      <c r="C529">
        <f>DataV1[[#This Row],[Mean '[ms']]]-DataV0[[#This Row],[Mean '[ms']]]</f>
        <v>0</v>
      </c>
      <c r="D529" s="2" t="e">
        <f>C529/DataV0[[#This Row],[Mean '[ms']]]*100</f>
        <v>#DIV/0!</v>
      </c>
    </row>
    <row r="530" spans="1:4" x14ac:dyDescent="0.4">
      <c r="A530" t="str">
        <f>DataV0[[#This Row],[File]]</f>
        <v>all\issues\silver\0274.vpr</v>
      </c>
      <c r="B530" t="b">
        <f>AND(EXACT(DataV0[[#This Row],[File]], DataV1[[#This Row],[File]]), DataV0[[#This Row],[Outputs]] = DataV1[[#This Row],[Outputs]])</f>
        <v>1</v>
      </c>
      <c r="C530">
        <f>DataV1[[#This Row],[Mean '[ms']]]-DataV0[[#This Row],[Mean '[ms']]]</f>
        <v>99</v>
      </c>
      <c r="D530" s="2">
        <f>C530/DataV0[[#This Row],[Mean '[ms']]]*100</f>
        <v>24.087591240875913</v>
      </c>
    </row>
    <row r="531" spans="1:4" x14ac:dyDescent="0.4">
      <c r="A531" t="str">
        <f>DataV0[[#This Row],[File]]</f>
        <v>all\issues\silver\79.vpr</v>
      </c>
      <c r="B531" t="b">
        <f>AND(EXACT(DataV0[[#This Row],[File]], DataV1[[#This Row],[File]]), DataV0[[#This Row],[Outputs]] = DataV1[[#This Row],[Outputs]])</f>
        <v>1</v>
      </c>
      <c r="C531">
        <f>DataV1[[#This Row],[Mean '[ms']]]-DataV0[[#This Row],[Mean '[ms']]]</f>
        <v>94</v>
      </c>
      <c r="D531" s="2">
        <f>C531/DataV0[[#This Row],[Mean '[ms']]]*100</f>
        <v>22.596153846153847</v>
      </c>
    </row>
    <row r="532" spans="1:4" x14ac:dyDescent="0.4">
      <c r="A532" t="str">
        <f>DataV0[[#This Row],[File]]</f>
        <v>all\macros\capture_avoiding_substitution-1.vpr</v>
      </c>
      <c r="B532" t="b">
        <f>AND(EXACT(DataV0[[#This Row],[File]], DataV1[[#This Row],[File]]), DataV0[[#This Row],[Outputs]] = DataV1[[#This Row],[Outputs]])</f>
        <v>1</v>
      </c>
      <c r="C532">
        <f>DataV1[[#This Row],[Mean '[ms']]]-DataV0[[#This Row],[Mean '[ms']]]</f>
        <v>0</v>
      </c>
      <c r="D532" s="2">
        <f>C532/DataV0[[#This Row],[Mean '[ms']]]*100</f>
        <v>0</v>
      </c>
    </row>
    <row r="533" spans="1:4" x14ac:dyDescent="0.4">
      <c r="A533" t="str">
        <f>DataV0[[#This Row],[File]]</f>
        <v>all\macros\capture_avoiding_substitution-2.vpr</v>
      </c>
      <c r="B533" t="b">
        <f>AND(EXACT(DataV0[[#This Row],[File]], DataV1[[#This Row],[File]]), DataV0[[#This Row],[Outputs]] = DataV1[[#This Row],[Outputs]])</f>
        <v>1</v>
      </c>
      <c r="C533">
        <f>DataV1[[#This Row],[Mean '[ms']]]-DataV0[[#This Row],[Mean '[ms']]]</f>
        <v>109</v>
      </c>
      <c r="D533" s="2">
        <f>C533/DataV0[[#This Row],[Mean '[ms']]]*100</f>
        <v>26.847290640394089</v>
      </c>
    </row>
    <row r="534" spans="1:4" x14ac:dyDescent="0.4">
      <c r="A534" t="str">
        <f>DataV0[[#This Row],[File]]</f>
        <v>all\macros\capture_avoiding_substitution-3.vpr</v>
      </c>
      <c r="B534" t="b">
        <f>AND(EXACT(DataV0[[#This Row],[File]], DataV1[[#This Row],[File]]), DataV0[[#This Row],[Outputs]] = DataV1[[#This Row],[Outputs]])</f>
        <v>1</v>
      </c>
      <c r="C534">
        <f>DataV1[[#This Row],[Mean '[ms']]]-DataV0[[#This Row],[Mean '[ms']]]</f>
        <v>99</v>
      </c>
      <c r="D534" s="2">
        <f>C534/DataV0[[#This Row],[Mean '[ms']]]*100</f>
        <v>24.087591240875913</v>
      </c>
    </row>
    <row r="535" spans="1:4" x14ac:dyDescent="0.4">
      <c r="A535" t="str">
        <f>DataV0[[#This Row],[File]]</f>
        <v>all\macros\complex.vpr</v>
      </c>
      <c r="B535" t="b">
        <f>AND(EXACT(DataV0[[#This Row],[File]], DataV1[[#This Row],[File]]), DataV0[[#This Row],[Outputs]] = DataV1[[#This Row],[Outputs]])</f>
        <v>1</v>
      </c>
      <c r="C535">
        <f>DataV1[[#This Row],[Mean '[ms']]]-DataV0[[#This Row],[Mean '[ms']]]</f>
        <v>0</v>
      </c>
      <c r="D535" s="2" t="e">
        <f>C535/DataV0[[#This Row],[Mean '[ms']]]*100</f>
        <v>#DIV/0!</v>
      </c>
    </row>
    <row r="536" spans="1:4" x14ac:dyDescent="0.4">
      <c r="A536" t="str">
        <f>DataV0[[#This Row],[File]]</f>
        <v>all\macros\complexExp.vpr</v>
      </c>
      <c r="B536" t="b">
        <f>AND(EXACT(DataV0[[#This Row],[File]], DataV1[[#This Row],[File]]), DataV0[[#This Row],[Outputs]] = DataV1[[#This Row],[Outputs]])</f>
        <v>1</v>
      </c>
      <c r="C536">
        <f>DataV1[[#This Row],[Mean '[ms']]]-DataV0[[#This Row],[Mean '[ms']]]</f>
        <v>0</v>
      </c>
      <c r="D536" s="2" t="e">
        <f>C536/DataV0[[#This Row],[Mean '[ms']]]*100</f>
        <v>#DIV/0!</v>
      </c>
    </row>
    <row r="537" spans="1:4" x14ac:dyDescent="0.4">
      <c r="A537" t="str">
        <f>DataV0[[#This Row],[File]]</f>
        <v>all\macros\define.vpr</v>
      </c>
      <c r="B537" t="b">
        <f>AND(EXACT(DataV0[[#This Row],[File]], DataV1[[#This Row],[File]]), DataV0[[#This Row],[Outputs]] = DataV1[[#This Row],[Outputs]])</f>
        <v>1</v>
      </c>
      <c r="C537">
        <f>DataV1[[#This Row],[Mean '[ms']]]-DataV0[[#This Row],[Mean '[ms']]]</f>
        <v>94</v>
      </c>
      <c r="D537" s="2">
        <f>C537/DataV0[[#This Row],[Mean '[ms']]]*100</f>
        <v>18.837675350701403</v>
      </c>
    </row>
    <row r="538" spans="1:4" x14ac:dyDescent="0.4">
      <c r="A538" t="str">
        <f>DataV0[[#This Row],[File]]</f>
        <v>all\macros\define_consistency.vpr</v>
      </c>
      <c r="B538" t="b">
        <f>AND(EXACT(DataV0[[#This Row],[File]], DataV1[[#This Row],[File]]), DataV0[[#This Row],[Outputs]] = DataV1[[#This Row],[Outputs]])</f>
        <v>1</v>
      </c>
      <c r="C538">
        <f>DataV1[[#This Row],[Mean '[ms']]]-DataV0[[#This Row],[Mean '[ms']]]</f>
        <v>0</v>
      </c>
      <c r="D538" s="2" t="e">
        <f>C538/DataV0[[#This Row],[Mean '[ms']]]*100</f>
        <v>#DIV/0!</v>
      </c>
    </row>
    <row r="539" spans="1:4" x14ac:dyDescent="0.4">
      <c r="A539" t="str">
        <f>DataV0[[#This Row],[File]]</f>
        <v>all\macros\define_consistency_typechecker.vpr</v>
      </c>
      <c r="B539" t="b">
        <f>AND(EXACT(DataV0[[#This Row],[File]], DataV1[[#This Row],[File]]), DataV0[[#This Row],[Outputs]] = DataV1[[#This Row],[Outputs]])</f>
        <v>1</v>
      </c>
      <c r="C539">
        <f>DataV1[[#This Row],[Mean '[ms']]]-DataV0[[#This Row],[Mean '[ms']]]</f>
        <v>0</v>
      </c>
      <c r="D539" s="2" t="e">
        <f>C539/DataV0[[#This Row],[Mean '[ms']]]*100</f>
        <v>#DIV/0!</v>
      </c>
    </row>
    <row r="540" spans="1:4" x14ac:dyDescent="0.4">
      <c r="A540" t="str">
        <f>DataV0[[#This Row],[File]]</f>
        <v>all\macros\define_nested.vpr</v>
      </c>
      <c r="B540" t="b">
        <f>AND(EXACT(DataV0[[#This Row],[File]], DataV1[[#This Row],[File]]), DataV0[[#This Row],[Outputs]] = DataV1[[#This Row],[Outputs]])</f>
        <v>1</v>
      </c>
      <c r="C540">
        <f>DataV1[[#This Row],[Mean '[ms']]]-DataV0[[#This Row],[Mean '[ms']]]</f>
        <v>89</v>
      </c>
      <c r="D540" s="2">
        <f>C540/DataV0[[#This Row],[Mean '[ms']]]*100</f>
        <v>21.394230769230766</v>
      </c>
    </row>
    <row r="541" spans="1:4" x14ac:dyDescent="0.4">
      <c r="A541" t="str">
        <f>DataV0[[#This Row],[File]]</f>
        <v>all\macros\simple.vpr</v>
      </c>
      <c r="B541" t="b">
        <f>AND(EXACT(DataV0[[#This Row],[File]], DataV1[[#This Row],[File]]), DataV0[[#This Row],[Outputs]] = DataV1[[#This Row],[Outputs]])</f>
        <v>1</v>
      </c>
      <c r="C541">
        <f>DataV1[[#This Row],[Mean '[ms']]]-DataV0[[#This Row],[Mean '[ms']]]</f>
        <v>0</v>
      </c>
      <c r="D541" s="2" t="e">
        <f>C541/DataV0[[#This Row],[Mean '[ms']]]*100</f>
        <v>#DIV/0!</v>
      </c>
    </row>
    <row r="542" spans="1:4" x14ac:dyDescent="0.4">
      <c r="A542" t="str">
        <f>DataV0[[#This Row],[File]]</f>
        <v>all\macros\simple2Broken.vpr</v>
      </c>
      <c r="B542" t="b">
        <f>AND(EXACT(DataV0[[#This Row],[File]], DataV1[[#This Row],[File]]), DataV0[[#This Row],[Outputs]] = DataV1[[#This Row],[Outputs]])</f>
        <v>1</v>
      </c>
      <c r="C542">
        <f>DataV1[[#This Row],[Mean '[ms']]]-DataV0[[#This Row],[Mean '[ms']]]</f>
        <v>105</v>
      </c>
      <c r="D542" s="2">
        <f>C542/DataV0[[#This Row],[Mean '[ms']]]*100</f>
        <v>25.240384615384613</v>
      </c>
    </row>
    <row r="543" spans="1:4" x14ac:dyDescent="0.4">
      <c r="A543" t="str">
        <f>DataV0[[#This Row],[File]]</f>
        <v>all\multisets\multisets.vpr</v>
      </c>
      <c r="B543" t="b">
        <f>AND(EXACT(DataV0[[#This Row],[File]], DataV1[[#This Row],[File]]), DataV0[[#This Row],[Outputs]] = DataV1[[#This Row],[Outputs]])</f>
        <v>1</v>
      </c>
      <c r="C543">
        <f>DataV1[[#This Row],[Mean '[ms']]]-DataV0[[#This Row],[Mean '[ms']]]</f>
        <v>99</v>
      </c>
      <c r="D543" s="2">
        <f>C543/DataV0[[#This Row],[Mean '[ms']]]*100</f>
        <v>17.1280276816609</v>
      </c>
    </row>
    <row r="544" spans="1:4" x14ac:dyDescent="0.4">
      <c r="A544" t="str">
        <f>DataV0[[#This Row],[File]]</f>
        <v>all\old\branching_labelled_old.vpr</v>
      </c>
      <c r="B544" t="b">
        <f>AND(EXACT(DataV0[[#This Row],[File]], DataV1[[#This Row],[File]]), DataV0[[#This Row],[Outputs]] = DataV1[[#This Row],[Outputs]])</f>
        <v>1</v>
      </c>
      <c r="C544">
        <f>DataV1[[#This Row],[Mean '[ms']]]-DataV0[[#This Row],[Mean '[ms']]]</f>
        <v>84</v>
      </c>
      <c r="D544" s="2">
        <f>C544/DataV0[[#This Row],[Mean '[ms']]]*100</f>
        <v>19.004524886877828</v>
      </c>
    </row>
    <row r="545" spans="1:4" x14ac:dyDescent="0.4">
      <c r="A545" t="str">
        <f>DataV0[[#This Row],[File]]</f>
        <v>all\old\duplicate_label.vpr</v>
      </c>
      <c r="B545" t="b">
        <f>AND(EXACT(DataV0[[#This Row],[File]], DataV1[[#This Row],[File]]), DataV0[[#This Row],[Outputs]] = DataV1[[#This Row],[Outputs]])</f>
        <v>1</v>
      </c>
      <c r="C545">
        <f>DataV1[[#This Row],[Mean '[ms']]]-DataV0[[#This Row],[Mean '[ms']]]</f>
        <v>0</v>
      </c>
      <c r="D545" s="2" t="e">
        <f>C545/DataV0[[#This Row],[Mean '[ms']]]*100</f>
        <v>#DIV/0!</v>
      </c>
    </row>
    <row r="546" spans="1:4" x14ac:dyDescent="0.4">
      <c r="A546" t="str">
        <f>DataV0[[#This Row],[File]]</f>
        <v>all\old\labelled_old.vpr</v>
      </c>
      <c r="B546" t="b">
        <f>AND(EXACT(DataV0[[#This Row],[File]], DataV1[[#This Row],[File]]), DataV0[[#This Row],[Outputs]] = DataV1[[#This Row],[Outputs]])</f>
        <v>1</v>
      </c>
      <c r="C546">
        <f>DataV1[[#This Row],[Mean '[ms']]]-DataV0[[#This Row],[Mean '[ms']]]</f>
        <v>99</v>
      </c>
      <c r="D546" s="2">
        <f>C546/DataV0[[#This Row],[Mean '[ms']]]*100</f>
        <v>19.603960396039604</v>
      </c>
    </row>
    <row r="547" spans="1:4" x14ac:dyDescent="0.4">
      <c r="A547" t="str">
        <f>DataV0[[#This Row],[File]]</f>
        <v>all\old\old.vpr</v>
      </c>
      <c r="B547" t="b">
        <f>AND(EXACT(DataV0[[#This Row],[File]], DataV1[[#This Row],[File]]), DataV0[[#This Row],[Outputs]] = DataV1[[#This Row],[Outputs]])</f>
        <v>1</v>
      </c>
      <c r="C547">
        <f>DataV1[[#This Row],[Mean '[ms']]]-DataV0[[#This Row],[Mean '[ms']]]</f>
        <v>115</v>
      </c>
      <c r="D547" s="2">
        <f>C547/DataV0[[#This Row],[Mean '[ms']]]*100</f>
        <v>27.251184834123222</v>
      </c>
    </row>
    <row r="548" spans="1:4" x14ac:dyDescent="0.4">
      <c r="A548" t="str">
        <f>DataV0[[#This Row],[File]]</f>
        <v>all\permission_introspection\forpermCheck.vpr</v>
      </c>
      <c r="B548" t="b">
        <f>AND(EXACT(DataV0[[#This Row],[File]], DataV1[[#This Row],[File]]), DataV0[[#This Row],[Outputs]] = DataV1[[#This Row],[Outputs]])</f>
        <v>1</v>
      </c>
      <c r="C548">
        <f>DataV1[[#This Row],[Mean '[ms']]]-DataV0[[#This Row],[Mean '[ms']]]</f>
        <v>0</v>
      </c>
      <c r="D548" s="2">
        <f>C548/DataV0[[#This Row],[Mean '[ms']]]*100</f>
        <v>0</v>
      </c>
    </row>
    <row r="549" spans="1:4" x14ac:dyDescent="0.4">
      <c r="A549" t="str">
        <f>DataV0[[#This Row],[File]]</f>
        <v>all\permission_introspection\forpermFields.vpr</v>
      </c>
      <c r="B549" t="b">
        <f>AND(EXACT(DataV0[[#This Row],[File]], DataV1[[#This Row],[File]]), DataV0[[#This Row],[Outputs]] = DataV1[[#This Row],[Outputs]])</f>
        <v>1</v>
      </c>
      <c r="C549">
        <f>DataV1[[#This Row],[Mean '[ms']]]-DataV0[[#This Row],[Mean '[ms']]]</f>
        <v>90</v>
      </c>
      <c r="D549" s="2">
        <f>C549/DataV0[[#This Row],[Mean '[ms']]]*100</f>
        <v>19.027484143763214</v>
      </c>
    </row>
    <row r="550" spans="1:4" x14ac:dyDescent="0.4">
      <c r="A550" t="str">
        <f>DataV0[[#This Row],[File]]</f>
        <v>all\permission_introspection\forpermInhaleExhale.vpr</v>
      </c>
      <c r="B550" t="b">
        <f>AND(EXACT(DataV0[[#This Row],[File]], DataV1[[#This Row],[File]]), DataV0[[#This Row],[Outputs]] = DataV1[[#This Row],[Outputs]])</f>
        <v>1</v>
      </c>
      <c r="C550">
        <f>DataV1[[#This Row],[Mean '[ms']]]-DataV0[[#This Row],[Mean '[ms']]]</f>
        <v>99</v>
      </c>
      <c r="D550" s="2">
        <f>C550/DataV0[[#This Row],[Mean '[ms']]]*100</f>
        <v>21.85430463576159</v>
      </c>
    </row>
    <row r="551" spans="1:4" x14ac:dyDescent="0.4">
      <c r="A551" t="str">
        <f>DataV0[[#This Row],[File]]</f>
        <v>all\permission_introspection\forpermMisc.vpr</v>
      </c>
      <c r="B551" t="b">
        <f>AND(EXACT(DataV0[[#This Row],[File]], DataV1[[#This Row],[File]]), DataV0[[#This Row],[Outputs]] = DataV1[[#This Row],[Outputs]])</f>
        <v>1</v>
      </c>
      <c r="C551">
        <f>DataV1[[#This Row],[Mean '[ms']]]-DataV0[[#This Row],[Mean '[ms']]]</f>
        <v>93</v>
      </c>
      <c r="D551" s="2">
        <f>C551/DataV0[[#This Row],[Mean '[ms']]]*100</f>
        <v>17.850287907869479</v>
      </c>
    </row>
    <row r="552" spans="1:4" x14ac:dyDescent="0.4">
      <c r="A552" t="str">
        <f>DataV0[[#This Row],[File]]</f>
        <v>all\permission_introspection\forpermPredicatesAdvanced.vpr</v>
      </c>
      <c r="B552" t="b">
        <f>AND(EXACT(DataV0[[#This Row],[File]], DataV1[[#This Row],[File]]), DataV0[[#This Row],[Outputs]] = DataV1[[#This Row],[Outputs]])</f>
        <v>1</v>
      </c>
      <c r="C552">
        <f>DataV1[[#This Row],[Mean '[ms']]]-DataV0[[#This Row],[Mean '[ms']]]</f>
        <v>109</v>
      </c>
      <c r="D552" s="2">
        <f>C552/DataV0[[#This Row],[Mean '[ms']]]*100</f>
        <v>22.755741127348646</v>
      </c>
    </row>
    <row r="553" spans="1:4" x14ac:dyDescent="0.4">
      <c r="A553" t="str">
        <f>DataV0[[#This Row],[File]]</f>
        <v>all\permission_introspection\forpermPredicatesSimple.vpr</v>
      </c>
      <c r="B553" t="b">
        <f>AND(EXACT(DataV0[[#This Row],[File]], DataV1[[#This Row],[File]]), DataV0[[#This Row],[Outputs]] = DataV1[[#This Row],[Outputs]])</f>
        <v>1</v>
      </c>
      <c r="C553">
        <f>DataV1[[#This Row],[Mean '[ms']]]-DataV0[[#This Row],[Mean '[ms']]]</f>
        <v>94</v>
      </c>
      <c r="D553" s="2">
        <f>C553/DataV0[[#This Row],[Mean '[ms']]]*100</f>
        <v>21.266968325791854</v>
      </c>
    </row>
    <row r="554" spans="1:4" x14ac:dyDescent="0.4">
      <c r="A554" t="str">
        <f>DataV0[[#This Row],[File]]</f>
        <v>all\permission_introspection\forpermQP.vpr</v>
      </c>
      <c r="B554" t="b">
        <f>AND(EXACT(DataV0[[#This Row],[File]], DataV1[[#This Row],[File]]), DataV0[[#This Row],[Outputs]] = DataV1[[#This Row],[Outputs]])</f>
        <v>1</v>
      </c>
      <c r="C554">
        <f>DataV1[[#This Row],[Mean '[ms']]]-DataV0[[#This Row],[Mean '[ms']]]</f>
        <v>104</v>
      </c>
      <c r="D554" s="2">
        <f>C554/DataV0[[#This Row],[Mean '[ms']]]*100</f>
        <v>13.506493506493506</v>
      </c>
    </row>
    <row r="555" spans="1:4" x14ac:dyDescent="0.4">
      <c r="A555" t="str">
        <f>DataV0[[#This Row],[File]]</f>
        <v>all\permission_introspection\forpermTypecheck.vpr</v>
      </c>
      <c r="B555" t="b">
        <f>AND(EXACT(DataV0[[#This Row],[File]], DataV1[[#This Row],[File]]), DataV0[[#This Row],[Outputs]] = DataV1[[#This Row],[Outputs]])</f>
        <v>1</v>
      </c>
      <c r="C555">
        <f>DataV1[[#This Row],[Mean '[ms']]]-DataV0[[#This Row],[Mean '[ms']]]</f>
        <v>0</v>
      </c>
      <c r="D555" s="2">
        <f>C555/DataV0[[#This Row],[Mean '[ms']]]*100</f>
        <v>0</v>
      </c>
    </row>
    <row r="556" spans="1:4" x14ac:dyDescent="0.4">
      <c r="A556" t="str">
        <f>DataV0[[#This Row],[File]]</f>
        <v>all\permission_introspection\forpermWands.vpr</v>
      </c>
      <c r="B556" t="b">
        <f>AND(EXACT(DataV0[[#This Row],[File]], DataV1[[#This Row],[File]]), DataV0[[#This Row],[Outputs]] = DataV1[[#This Row],[Outputs]])</f>
        <v>1</v>
      </c>
      <c r="C556">
        <f>DataV1[[#This Row],[Mean '[ms']]]-DataV0[[#This Row],[Mean '[ms']]]</f>
        <v>105</v>
      </c>
      <c r="D556" s="2">
        <f>C556/DataV0[[#This Row],[Mean '[ms']]]*100</f>
        <v>23.23008849557522</v>
      </c>
    </row>
    <row r="557" spans="1:4" x14ac:dyDescent="0.4">
      <c r="A557" t="str">
        <f>DataV0[[#This Row],[File]]</f>
        <v>all\permission_introspection\permWandAlias.vpr</v>
      </c>
      <c r="B557" t="b">
        <f>AND(EXACT(DataV0[[#This Row],[File]], DataV1[[#This Row],[File]]), DataV0[[#This Row],[Outputs]] = DataV1[[#This Row],[Outputs]])</f>
        <v>1</v>
      </c>
      <c r="C557">
        <f>DataV1[[#This Row],[Mean '[ms']]]-DataV0[[#This Row],[Mean '[ms']]]</f>
        <v>109</v>
      </c>
      <c r="D557" s="2">
        <f>C557/DataV0[[#This Row],[Mean '[ms']]]*100</f>
        <v>25.829383886255926</v>
      </c>
    </row>
    <row r="558" spans="1:4" x14ac:dyDescent="0.4">
      <c r="A558" t="str">
        <f>DataV0[[#This Row],[File]]</f>
        <v>all\permission_introspection\permWandApply.vpr</v>
      </c>
      <c r="B558" t="b">
        <f>AND(EXACT(DataV0[[#This Row],[File]], DataV1[[#This Row],[File]]), DataV0[[#This Row],[Outputs]] = DataV1[[#This Row],[Outputs]])</f>
        <v>1</v>
      </c>
      <c r="C558">
        <f>DataV1[[#This Row],[Mean '[ms']]]-DataV0[[#This Row],[Mean '[ms']]]</f>
        <v>100</v>
      </c>
      <c r="D558" s="2">
        <f>C558/DataV0[[#This Row],[Mean '[ms']]]*100</f>
        <v>23.75296912114014</v>
      </c>
    </row>
    <row r="559" spans="1:4" x14ac:dyDescent="0.4">
      <c r="A559" t="str">
        <f>DataV0[[#This Row],[File]]</f>
        <v>all\permission_introspection\permWandInhale.vpr</v>
      </c>
      <c r="B559" t="b">
        <f>AND(EXACT(DataV0[[#This Row],[File]], DataV1[[#This Row],[File]]), DataV0[[#This Row],[Outputs]] = DataV1[[#This Row],[Outputs]])</f>
        <v>1</v>
      </c>
      <c r="C559">
        <f>DataV1[[#This Row],[Mean '[ms']]]-DataV0[[#This Row],[Mean '[ms']]]</f>
        <v>99</v>
      </c>
      <c r="D559" s="2">
        <f>C559/DataV0[[#This Row],[Mean '[ms']]]*100</f>
        <v>24.087591240875913</v>
      </c>
    </row>
    <row r="560" spans="1:4" x14ac:dyDescent="0.4">
      <c r="A560" t="str">
        <f>DataV0[[#This Row],[File]]</f>
        <v>all\permission_introspection\permWandQP.vpr</v>
      </c>
      <c r="B560" t="b">
        <f>AND(EXACT(DataV0[[#This Row],[File]], DataV1[[#This Row],[File]]), DataV0[[#This Row],[Outputs]] = DataV1[[#This Row],[Outputs]])</f>
        <v>1</v>
      </c>
      <c r="C560">
        <f>DataV1[[#This Row],[Mean '[ms']]]-DataV0[[#This Row],[Mean '[ms']]]</f>
        <v>94</v>
      </c>
      <c r="D560" s="2">
        <f>C560/DataV0[[#This Row],[Mean '[ms']]]*100</f>
        <v>13.682678311499272</v>
      </c>
    </row>
    <row r="561" spans="1:4" x14ac:dyDescent="0.4">
      <c r="A561" t="str">
        <f>DataV0[[#This Row],[File]]</f>
        <v>all\permissions\aliasing.vpr</v>
      </c>
      <c r="B561" t="b">
        <f>AND(EXACT(DataV0[[#This Row],[File]], DataV1[[#This Row],[File]]), DataV0[[#This Row],[Outputs]] = DataV1[[#This Row],[Outputs]])</f>
        <v>1</v>
      </c>
      <c r="C561">
        <f>DataV1[[#This Row],[Mean '[ms']]]-DataV0[[#This Row],[Mean '[ms']]]</f>
        <v>152</v>
      </c>
      <c r="D561" s="2">
        <f>C561/DataV0[[#This Row],[Mean '[ms']]]*100</f>
        <v>20.159151193633953</v>
      </c>
    </row>
    <row r="562" spans="1:4" x14ac:dyDescent="0.4">
      <c r="A562" t="str">
        <f>DataV0[[#This Row],[File]]</f>
        <v>all\permissions\forperm.vpr</v>
      </c>
      <c r="B562" t="b">
        <f>AND(EXACT(DataV0[[#This Row],[File]], DataV1[[#This Row],[File]]), DataV0[[#This Row],[Outputs]] = DataV1[[#This Row],[Outputs]])</f>
        <v>1</v>
      </c>
      <c r="C562">
        <f>DataV1[[#This Row],[Mean '[ms']]]-DataV0[[#This Row],[Mean '[ms']]]</f>
        <v>99</v>
      </c>
      <c r="D562" s="2">
        <f>C562/DataV0[[#This Row],[Mean '[ms']]]*100</f>
        <v>21.615720524017469</v>
      </c>
    </row>
    <row r="563" spans="1:4" x14ac:dyDescent="0.4">
      <c r="A563" t="str">
        <f>DataV0[[#This Row],[File]]</f>
        <v>all\permissions\framing_none_perms.vpr</v>
      </c>
      <c r="B563" t="b">
        <f>AND(EXACT(DataV0[[#This Row],[File]], DataV1[[#This Row],[File]]), DataV0[[#This Row],[Outputs]] = DataV1[[#This Row],[Outputs]])</f>
        <v>1</v>
      </c>
      <c r="C563">
        <f>DataV1[[#This Row],[Mean '[ms']]]-DataV0[[#This Row],[Mean '[ms']]]</f>
        <v>104</v>
      </c>
      <c r="D563" s="2">
        <f>C563/DataV0[[#This Row],[Mean '[ms']]]*100</f>
        <v>21.267893660531698</v>
      </c>
    </row>
    <row r="564" spans="1:4" x14ac:dyDescent="0.4">
      <c r="A564" t="str">
        <f>DataV0[[#This Row],[File]]</f>
        <v>all\permissions\loops.vpr</v>
      </c>
      <c r="B564" t="b">
        <f>AND(EXACT(DataV0[[#This Row],[File]], DataV1[[#This Row],[File]]), DataV0[[#This Row],[Outputs]] = DataV1[[#This Row],[Outputs]])</f>
        <v>1</v>
      </c>
      <c r="C564">
        <f>DataV1[[#This Row],[Mean '[ms']]]-DataV0[[#This Row],[Mean '[ms']]]</f>
        <v>109</v>
      </c>
      <c r="D564" s="2">
        <f>C564/DataV0[[#This Row],[Mean '[ms']]]*100</f>
        <v>25.231481481481481</v>
      </c>
    </row>
    <row r="565" spans="1:4" x14ac:dyDescent="0.4">
      <c r="A565" t="str">
        <f>DataV0[[#This Row],[File]]</f>
        <v>all\permissions\negative_amounts.vpr</v>
      </c>
      <c r="B565" t="b">
        <f>AND(EXACT(DataV0[[#This Row],[File]], DataV1[[#This Row],[File]]), DataV0[[#This Row],[Outputs]] = DataV1[[#This Row],[Outputs]])</f>
        <v>1</v>
      </c>
      <c r="C565">
        <f>DataV1[[#This Row],[Mean '[ms']]]-DataV0[[#This Row],[Mean '[ms']]]</f>
        <v>110</v>
      </c>
      <c r="D565" s="2">
        <f>C565/DataV0[[#This Row],[Mean '[ms']]]*100</f>
        <v>26.442307692307693</v>
      </c>
    </row>
    <row r="566" spans="1:4" x14ac:dyDescent="0.4">
      <c r="A566" t="str">
        <f>DataV0[[#This Row],[File]]</f>
        <v>all\permissions\perm.vpr</v>
      </c>
      <c r="B566" t="b">
        <f>AND(EXACT(DataV0[[#This Row],[File]], DataV1[[#This Row],[File]]), DataV0[[#This Row],[Outputs]] = DataV1[[#This Row],[Outputs]])</f>
        <v>1</v>
      </c>
      <c r="C566">
        <f>DataV1[[#This Row],[Mean '[ms']]]-DataV0[[#This Row],[Mean '[ms']]]</f>
        <v>83</v>
      </c>
      <c r="D566" s="2">
        <f>C566/DataV0[[#This Row],[Mean '[ms']]]*100</f>
        <v>16.435643564356436</v>
      </c>
    </row>
    <row r="567" spans="1:4" x14ac:dyDescent="0.4">
      <c r="A567" t="str">
        <f>DataV0[[#This Row],[File]]</f>
        <v>all\permissions\possibly_none_perms.vpr</v>
      </c>
      <c r="B567" t="b">
        <f>AND(EXACT(DataV0[[#This Row],[File]], DataV1[[#This Row],[File]]), DataV0[[#This Row],[Outputs]] = DataV1[[#This Row],[Outputs]])</f>
        <v>1</v>
      </c>
      <c r="C567">
        <f>DataV1[[#This Row],[Mean '[ms']]]-DataV0[[#This Row],[Mean '[ms']]]</f>
        <v>94</v>
      </c>
      <c r="D567" s="2">
        <f>C567/DataV0[[#This Row],[Mean '[ms']]]*100</f>
        <v>19.421487603305785</v>
      </c>
    </row>
    <row r="568" spans="1:4" x14ac:dyDescent="0.4">
      <c r="A568" t="str">
        <f>DataV0[[#This Row],[File]]</f>
        <v>all\permissions\various.vpr</v>
      </c>
      <c r="B568" t="b">
        <f>AND(EXACT(DataV0[[#This Row],[File]], DataV1[[#This Row],[File]]), DataV0[[#This Row],[Outputs]] = DataV1[[#This Row],[Outputs]])</f>
        <v>1</v>
      </c>
      <c r="C568">
        <f>DataV1[[#This Row],[Mean '[ms']]]-DataV0[[#This Row],[Mean '[ms']]]</f>
        <v>109</v>
      </c>
      <c r="D568" s="2">
        <f>C568/DataV0[[#This Row],[Mean '[ms']]]*100</f>
        <v>24.330357142857142</v>
      </c>
    </row>
    <row r="569" spans="1:4" x14ac:dyDescent="0.4">
      <c r="A569" t="str">
        <f>DataV0[[#This Row],[File]]</f>
        <v>all\predicates\arguments.vpr</v>
      </c>
      <c r="B569" t="b">
        <f>AND(EXACT(DataV0[[#This Row],[File]], DataV1[[#This Row],[File]]), DataV0[[#This Row],[Outputs]] = DataV1[[#This Row],[Outputs]])</f>
        <v>1</v>
      </c>
      <c r="C569">
        <f>DataV1[[#This Row],[Mean '[ms']]]-DataV0[[#This Row],[Mean '[ms']]]</f>
        <v>94</v>
      </c>
      <c r="D569" s="2">
        <f>C569/DataV0[[#This Row],[Mean '[ms']]]*100</f>
        <v>19.831223628691983</v>
      </c>
    </row>
    <row r="570" spans="1:4" x14ac:dyDescent="0.4">
      <c r="A570" t="str">
        <f>DataV0[[#This Row],[File]]</f>
        <v>all\predicates\different_field_types.vpr</v>
      </c>
      <c r="B570" t="b">
        <f>AND(EXACT(DataV0[[#This Row],[File]], DataV1[[#This Row],[File]]), DataV0[[#This Row],[Outputs]] = DataV1[[#This Row],[Outputs]])</f>
        <v>1</v>
      </c>
      <c r="C570">
        <f>DataV1[[#This Row],[Mean '[ms']]]-DataV0[[#This Row],[Mean '[ms']]]</f>
        <v>109</v>
      </c>
      <c r="D570" s="2">
        <f>C570/DataV0[[#This Row],[Mean '[ms']]]*100</f>
        <v>22.995780590717299</v>
      </c>
    </row>
    <row r="571" spans="1:4" x14ac:dyDescent="0.4">
      <c r="A571" t="str">
        <f>DataV0[[#This Row],[File]]</f>
        <v>all\predicates\lseg.vpr</v>
      </c>
      <c r="B571" t="b">
        <f>AND(EXACT(DataV0[[#This Row],[File]], DataV1[[#This Row],[File]]), DataV0[[#This Row],[Outputs]] = DataV1[[#This Row],[Outputs]])</f>
        <v>1</v>
      </c>
      <c r="C571">
        <f>DataV1[[#This Row],[Mean '[ms']]]-DataV0[[#This Row],[Mean '[ms']]]</f>
        <v>105</v>
      </c>
      <c r="D571" s="2">
        <f>C571/DataV0[[#This Row],[Mean '[ms']]]*100</f>
        <v>16.962843295638123</v>
      </c>
    </row>
    <row r="572" spans="1:4" x14ac:dyDescent="0.4">
      <c r="A572" t="str">
        <f>DataV0[[#This Row],[File]]</f>
        <v>all\predicates\receiverless.vpr</v>
      </c>
      <c r="B572" t="b">
        <f>AND(EXACT(DataV0[[#This Row],[File]], DataV1[[#This Row],[File]]), DataV0[[#This Row],[Outputs]] = DataV1[[#This Row],[Outputs]])</f>
        <v>1</v>
      </c>
      <c r="C572">
        <f>DataV1[[#This Row],[Mean '[ms']]]-DataV0[[#This Row],[Mean '[ms']]]</f>
        <v>100</v>
      </c>
      <c r="D572" s="2">
        <f>C572/DataV0[[#This Row],[Mean '[ms']]]*100</f>
        <v>23.75296912114014</v>
      </c>
    </row>
    <row r="573" spans="1:4" x14ac:dyDescent="0.4">
      <c r="A573" t="str">
        <f>DataV0[[#This Row],[File]]</f>
        <v>all\predicates\unfolding.vpr</v>
      </c>
      <c r="B573" t="b">
        <f>AND(EXACT(DataV0[[#This Row],[File]], DataV1[[#This Row],[File]]), DataV0[[#This Row],[Outputs]] = DataV1[[#This Row],[Outputs]])</f>
        <v>1</v>
      </c>
      <c r="C573">
        <f>DataV1[[#This Row],[Mean '[ms']]]-DataV0[[#This Row],[Mean '[ms']]]</f>
        <v>110</v>
      </c>
      <c r="D573" s="2">
        <f>C573/DataV0[[#This Row],[Mean '[ms']]]*100</f>
        <v>24.017467248908297</v>
      </c>
    </row>
    <row r="574" spans="1:4" x14ac:dyDescent="0.4">
      <c r="A574" t="str">
        <f>DataV0[[#This Row],[File]]</f>
        <v>all\predicates\unfolding_exhale.vpr</v>
      </c>
      <c r="B574" t="b">
        <f>AND(EXACT(DataV0[[#This Row],[File]], DataV1[[#This Row],[File]]), DataV0[[#This Row],[Outputs]] = DataV1[[#This Row],[Outputs]])</f>
        <v>1</v>
      </c>
      <c r="C574">
        <f>DataV1[[#This Row],[Mean '[ms']]]-DataV0[[#This Row],[Mean '[ms']]]</f>
        <v>114</v>
      </c>
      <c r="D574" s="2">
        <f>C574/DataV0[[#This Row],[Mean '[ms']]]*100</f>
        <v>24.050632911392405</v>
      </c>
    </row>
    <row r="575" spans="1:4" x14ac:dyDescent="0.4">
      <c r="A575" t="str">
        <f>DataV0[[#This Row],[File]]</f>
        <v>all\sequences\binarySearchSeq.vpr</v>
      </c>
      <c r="B575" t="b">
        <f>AND(EXACT(DataV0[[#This Row],[File]], DataV1[[#This Row],[File]]), DataV0[[#This Row],[Outputs]] = DataV1[[#This Row],[Outputs]])</f>
        <v>1</v>
      </c>
      <c r="C575">
        <f>DataV1[[#This Row],[Mean '[ms']]]-DataV0[[#This Row],[Mean '[ms']]]</f>
        <v>167</v>
      </c>
      <c r="D575" s="2">
        <f>C575/DataV0[[#This Row],[Mean '[ms']]]*100</f>
        <v>27.198697068403909</v>
      </c>
    </row>
    <row r="576" spans="1:4" x14ac:dyDescent="0.4">
      <c r="A576" t="str">
        <f>DataV0[[#This Row],[File]]</f>
        <v>all\sequences\nil.vpr</v>
      </c>
      <c r="B576" t="b">
        <f>AND(EXACT(DataV0[[#This Row],[File]], DataV1[[#This Row],[File]]), DataV0[[#This Row],[Outputs]] = DataV1[[#This Row],[Outputs]])</f>
        <v>1</v>
      </c>
      <c r="C576">
        <f>DataV1[[#This Row],[Mean '[ms']]]-DataV0[[#This Row],[Mean '[ms']]]</f>
        <v>145</v>
      </c>
      <c r="D576" s="2">
        <f>C576/DataV0[[#This Row],[Mean '[ms']]]*100</f>
        <v>28.999999999999996</v>
      </c>
    </row>
    <row r="577" spans="1:4" x14ac:dyDescent="0.4">
      <c r="A577" t="str">
        <f>DataV0[[#This Row],[File]]</f>
        <v>all\sequences\sequence_incompletenesses.vpr</v>
      </c>
      <c r="B577" t="b">
        <f>AND(EXACT(DataV0[[#This Row],[File]], DataV1[[#This Row],[File]]), DataV0[[#This Row],[Outputs]] = DataV1[[#This Row],[Outputs]])</f>
        <v>1</v>
      </c>
      <c r="C577">
        <f>DataV1[[#This Row],[Mean '[ms']]]-DataV0[[#This Row],[Mean '[ms']]]</f>
        <v>204</v>
      </c>
      <c r="D577" s="2">
        <f>C577/DataV0[[#This Row],[Mean '[ms']]]*100</f>
        <v>9.2433167195287727</v>
      </c>
    </row>
    <row r="578" spans="1:4" x14ac:dyDescent="0.4">
      <c r="A578" t="str">
        <f>DataV0[[#This Row],[File]]</f>
        <v>all\sequences\sequences.vpr</v>
      </c>
      <c r="B578" t="b">
        <f>AND(EXACT(DataV0[[#This Row],[File]], DataV1[[#This Row],[File]]), DataV0[[#This Row],[Outputs]] = DataV1[[#This Row],[Outputs]])</f>
        <v>1</v>
      </c>
      <c r="C578">
        <f>DataV1[[#This Row],[Mean '[ms']]]-DataV0[[#This Row],[Mean '[ms']]]</f>
        <v>193</v>
      </c>
      <c r="D578" s="2">
        <f>C578/DataV0[[#This Row],[Mean '[ms']]]*100</f>
        <v>18.539865513928913</v>
      </c>
    </row>
    <row r="579" spans="1:4" x14ac:dyDescent="0.4">
      <c r="A579" t="str">
        <f>DataV0[[#This Row],[File]]</f>
        <v>all\sets\sets.vpr</v>
      </c>
      <c r="B579" t="b">
        <f>AND(EXACT(DataV0[[#This Row],[File]], DataV1[[#This Row],[File]]), DataV0[[#This Row],[Outputs]] = DataV1[[#This Row],[Outputs]])</f>
        <v>1</v>
      </c>
      <c r="C579">
        <f>DataV1[[#This Row],[Mean '[ms']]]-DataV0[[#This Row],[Mean '[ms']]]</f>
        <v>104</v>
      </c>
      <c r="D579" s="2">
        <f>C579/DataV0[[#This Row],[Mean '[ms']]]*100</f>
        <v>20.392156862745097</v>
      </c>
    </row>
    <row r="580" spans="1:4" x14ac:dyDescent="0.4">
      <c r="A580" t="str">
        <f>DataV0[[#This Row],[File]]</f>
        <v>all\third_party\forward-dep.vpr</v>
      </c>
      <c r="B580" t="b">
        <f>AND(EXACT(DataV0[[#This Row],[File]], DataV1[[#This Row],[File]]), DataV0[[#This Row],[Outputs]] = DataV1[[#This Row],[Outputs]])</f>
        <v>1</v>
      </c>
      <c r="C580">
        <f>DataV1[[#This Row],[Mean '[ms']]]-DataV0[[#This Row],[Mean '[ms']]]</f>
        <v>160</v>
      </c>
      <c r="D580" s="2">
        <f>C580/DataV0[[#This Row],[Mean '[ms']]]*100</f>
        <v>29.520295202952028</v>
      </c>
    </row>
    <row r="581" spans="1:4" x14ac:dyDescent="0.4">
      <c r="A581" t="str">
        <f>DataV0[[#This Row],[File]]</f>
        <v>all\third_party\loop-inv-bug.vpr</v>
      </c>
      <c r="B581" t="b">
        <f>AND(EXACT(DataV0[[#This Row],[File]], DataV1[[#This Row],[File]]), DataV0[[#This Row],[Outputs]] = DataV1[[#This Row],[Outputs]])</f>
        <v>1</v>
      </c>
      <c r="C581">
        <f>DataV1[[#This Row],[Mean '[ms']]]-DataV0[[#This Row],[Mean '[ms']]]</f>
        <v>104</v>
      </c>
      <c r="D581" s="2">
        <f>C581/DataV0[[#This Row],[Mean '[ms']]]*100</f>
        <v>23.52941176470588</v>
      </c>
    </row>
    <row r="582" spans="1:4" x14ac:dyDescent="0.4">
      <c r="A582" t="str">
        <f>DataV0[[#This Row],[File]]</f>
        <v>all\third_party\stefan_recent\test_example1.vpr</v>
      </c>
      <c r="B582" t="b">
        <f>AND(EXACT(DataV0[[#This Row],[File]], DataV1[[#This Row],[File]]), DataV0[[#This Row],[Outputs]] = DataV1[[#This Row],[Outputs]])</f>
        <v>1</v>
      </c>
      <c r="C582">
        <f>DataV1[[#This Row],[Mean '[ms']]]-DataV0[[#This Row],[Mean '[ms']]]</f>
        <v>99</v>
      </c>
      <c r="D582" s="2">
        <f>C582/DataV0[[#This Row],[Mean '[ms']]]*100</f>
        <v>22.398190045248871</v>
      </c>
    </row>
    <row r="583" spans="1:4" x14ac:dyDescent="0.4">
      <c r="A583" t="str">
        <f>DataV0[[#This Row],[File]]</f>
        <v>all\third_party\stefan_recent\test_example2.vpr</v>
      </c>
      <c r="B583" t="b">
        <f>AND(EXACT(DataV0[[#This Row],[File]], DataV1[[#This Row],[File]]), DataV0[[#This Row],[Outputs]] = DataV1[[#This Row],[Outputs]])</f>
        <v>1</v>
      </c>
      <c r="C583">
        <f>DataV1[[#This Row],[Mean '[ms']]]-DataV0[[#This Row],[Mean '[ms']]]</f>
        <v>72</v>
      </c>
      <c r="D583" s="2">
        <f>C583/DataV0[[#This Row],[Mean '[ms']]]*100</f>
        <v>15.18987341772152</v>
      </c>
    </row>
    <row r="584" spans="1:4" x14ac:dyDescent="0.4">
      <c r="A584" t="str">
        <f>DataV0[[#This Row],[File]]</f>
        <v>all\third_party\stefan_recent\test_example3.vpr</v>
      </c>
      <c r="B584" t="b">
        <f>AND(EXACT(DataV0[[#This Row],[File]], DataV1[[#This Row],[File]]), DataV0[[#This Row],[Outputs]] = DataV1[[#This Row],[Outputs]])</f>
        <v>1</v>
      </c>
      <c r="C584">
        <f>DataV1[[#This Row],[Mean '[ms']]]-DataV0[[#This Row],[Mean '[ms']]]</f>
        <v>94</v>
      </c>
      <c r="D584" s="2">
        <f>C584/DataV0[[#This Row],[Mean '[ms']]]*100</f>
        <v>20.750551876379692</v>
      </c>
    </row>
    <row r="585" spans="1:4" x14ac:dyDescent="0.4">
      <c r="A585" t="str">
        <f>DataV0[[#This Row],[File]]</f>
        <v>all\third_party\stefan_recent\test_example4.vpr</v>
      </c>
      <c r="B585" t="b">
        <f>AND(EXACT(DataV0[[#This Row],[File]], DataV1[[#This Row],[File]]), DataV0[[#This Row],[Outputs]] = DataV1[[#This Row],[Outputs]])</f>
        <v>1</v>
      </c>
      <c r="C585">
        <f>DataV1[[#This Row],[Mean '[ms']]]-DataV0[[#This Row],[Mean '[ms']]]</f>
        <v>110</v>
      </c>
      <c r="D585" s="2">
        <f>C585/DataV0[[#This Row],[Mean '[ms']]]*100</f>
        <v>25.171624713958813</v>
      </c>
    </row>
    <row r="586" spans="1:4" x14ac:dyDescent="0.4">
      <c r="A586" t="str">
        <f>DataV0[[#This Row],[File]]</f>
        <v>all\third_party\stefan_recent\test_fibonacci.vpr</v>
      </c>
      <c r="B586" t="b">
        <f>AND(EXACT(DataV0[[#This Row],[File]], DataV1[[#This Row],[File]]), DataV0[[#This Row],[Outputs]] = DataV1[[#This Row],[Outputs]])</f>
        <v>1</v>
      </c>
      <c r="C586">
        <f>DataV1[[#This Row],[Mean '[ms']]]-DataV0[[#This Row],[Mean '[ms']]]</f>
        <v>93</v>
      </c>
      <c r="D586" s="2">
        <f>C586/DataV0[[#This Row],[Mean '[ms']]]*100</f>
        <v>18.600000000000001</v>
      </c>
    </row>
    <row r="587" spans="1:4" x14ac:dyDescent="0.4">
      <c r="A587" t="str">
        <f>DataV0[[#This Row],[File]]</f>
        <v>all\third_party\stefan_recent\test_functions.vpr</v>
      </c>
      <c r="B587" t="b">
        <f>AND(EXACT(DataV0[[#This Row],[File]], DataV1[[#This Row],[File]]), DataV0[[#This Row],[Outputs]] = DataV1[[#This Row],[Outputs]])</f>
        <v>1</v>
      </c>
      <c r="C587">
        <f>DataV1[[#This Row],[Mean '[ms']]]-DataV0[[#This Row],[Mean '[ms']]]</f>
        <v>99</v>
      </c>
      <c r="D587" s="2">
        <f>C587/DataV0[[#This Row],[Mean '[ms']]]*100</f>
        <v>21.85430463576159</v>
      </c>
    </row>
    <row r="588" spans="1:4" x14ac:dyDescent="0.4">
      <c r="A588" t="str">
        <f>DataV0[[#This Row],[File]]</f>
        <v>all\third_party\stefan_recent\test_list.vpr</v>
      </c>
      <c r="B588" t="b">
        <f>AND(EXACT(DataV0[[#This Row],[File]], DataV1[[#This Row],[File]]), DataV0[[#This Row],[Outputs]] = DataV1[[#This Row],[Outputs]])</f>
        <v>1</v>
      </c>
      <c r="C588">
        <f>DataV1[[#This Row],[Mean '[ms']]]-DataV0[[#This Row],[Mean '[ms']]]</f>
        <v>167</v>
      </c>
      <c r="D588" s="2">
        <f>C588/DataV0[[#This Row],[Mean '[ms']]]*100</f>
        <v>28.644939965694682</v>
      </c>
    </row>
    <row r="589" spans="1:4" x14ac:dyDescent="0.4">
      <c r="A589" t="str">
        <f>DataV0[[#This Row],[File]]</f>
        <v>all\third_party\stefan_recent\test_vector_add_pvl.vpr</v>
      </c>
      <c r="B589" t="b">
        <f>AND(EXACT(DataV0[[#This Row],[File]], DataV1[[#This Row],[File]]), DataV0[[#This Row],[Outputs]] = DataV1[[#This Row],[Outputs]])</f>
        <v>1</v>
      </c>
      <c r="C589">
        <f>DataV1[[#This Row],[Mean '[ms']]]-DataV0[[#This Row],[Mean '[ms']]]</f>
        <v>156</v>
      </c>
      <c r="D589" s="2">
        <f>C589/DataV0[[#This Row],[Mean '[ms']]]*100</f>
        <v>23.780487804878049</v>
      </c>
    </row>
    <row r="590" spans="1:4" x14ac:dyDescent="0.4">
      <c r="A590" t="str">
        <f>DataV0[[#This Row],[File]]</f>
        <v>all\third_party\stefan_recent\test_zero.vpr</v>
      </c>
      <c r="B590" t="b">
        <f>AND(EXACT(DataV0[[#This Row],[File]], DataV1[[#This Row],[File]]), DataV0[[#This Row],[Outputs]] = DataV1[[#This Row],[Outputs]])</f>
        <v>1</v>
      </c>
      <c r="C590">
        <f>DataV1[[#This Row],[Mean '[ms']]]-DataV0[[#This Row],[Mean '[ms']]]</f>
        <v>156</v>
      </c>
      <c r="D590" s="2">
        <f>C590/DataV0[[#This Row],[Mean '[ms']]]*100</f>
        <v>27.464788732394368</v>
      </c>
    </row>
    <row r="591" spans="1:4" x14ac:dyDescent="0.4">
      <c r="A591" t="str">
        <f>DataV0[[#This Row],[File]]</f>
        <v>all\third_party\stefan_recent\test_zero_err.vpr</v>
      </c>
      <c r="B591" t="b">
        <f>AND(EXACT(DataV0[[#This Row],[File]], DataV1[[#This Row],[File]]), DataV0[[#This Row],[Outputs]] = DataV1[[#This Row],[Outputs]])</f>
        <v>1</v>
      </c>
      <c r="C591">
        <f>DataV1[[#This Row],[Mean '[ms']]]-DataV0[[#This Row],[Mean '[ms']]]</f>
        <v>161</v>
      </c>
      <c r="D591" s="2">
        <f>C591/DataV0[[#This Row],[Mean '[ms']]]*100</f>
        <v>28.904847396768403</v>
      </c>
    </row>
    <row r="592" spans="1:4" x14ac:dyDescent="0.4">
      <c r="A592" t="str">
        <f>DataV0[[#This Row],[File]]</f>
        <v>all\third_party\stefan_recent\testCollections.vpr</v>
      </c>
      <c r="B592" t="b">
        <f>AND(EXACT(DataV0[[#This Row],[File]], DataV1[[#This Row],[File]]), DataV0[[#This Row],[Outputs]] = DataV1[[#This Row],[Outputs]])</f>
        <v>1</v>
      </c>
      <c r="C592">
        <f>DataV1[[#This Row],[Mean '[ms']]]-DataV0[[#This Row],[Mean '[ms']]]</f>
        <v>146</v>
      </c>
      <c r="D592" s="2">
        <f>C592/DataV0[[#This Row],[Mean '[ms']]]*100</f>
        <v>21.251819505094613</v>
      </c>
    </row>
    <row r="593" spans="1:4" x14ac:dyDescent="0.4">
      <c r="A593" t="str">
        <f>DataV0[[#This Row],[File]]</f>
        <v>all\third_party\stefan_recent\testGoto1.vpr</v>
      </c>
      <c r="B593" t="b">
        <f>AND(EXACT(DataV0[[#This Row],[File]], DataV1[[#This Row],[File]]), DataV0[[#This Row],[Outputs]] = DataV1[[#This Row],[Outputs]])</f>
        <v>1</v>
      </c>
      <c r="C593">
        <f>DataV1[[#This Row],[Mean '[ms']]]-DataV0[[#This Row],[Mean '[ms']]]</f>
        <v>98</v>
      </c>
      <c r="D593" s="2">
        <f>C593/DataV0[[#This Row],[Mean '[ms']]]*100</f>
        <v>23.222748815165879</v>
      </c>
    </row>
    <row r="594" spans="1:4" x14ac:dyDescent="0.4">
      <c r="A594" t="str">
        <f>DataV0[[#This Row],[File]]</f>
        <v>all\third_party\stefan_recent\testGoto2.vpr</v>
      </c>
      <c r="B594" t="b">
        <f>AND(EXACT(DataV0[[#This Row],[File]], DataV1[[#This Row],[File]]), DataV0[[#This Row],[Outputs]] = DataV1[[#This Row],[Outputs]])</f>
        <v>1</v>
      </c>
      <c r="C594">
        <f>DataV1[[#This Row],[Mean '[ms']]]-DataV0[[#This Row],[Mean '[ms']]]</f>
        <v>100</v>
      </c>
      <c r="D594" s="2">
        <f>C594/DataV0[[#This Row],[Mean '[ms']]]*100</f>
        <v>23.75296912114014</v>
      </c>
    </row>
    <row r="595" spans="1:4" x14ac:dyDescent="0.4">
      <c r="A595" t="str">
        <f>DataV0[[#This Row],[File]]</f>
        <v>all\third_party\stefan_recent\testHistoryApplication.vpr</v>
      </c>
      <c r="B595" t="b">
        <f>AND(EXACT(DataV0[[#This Row],[File]], DataV1[[#This Row],[File]]), DataV0[[#This Row],[Outputs]] = DataV1[[#This Row],[Outputs]])</f>
        <v>1</v>
      </c>
      <c r="C595">
        <f>DataV1[[#This Row],[Mean '[ms']]]-DataV0[[#This Row],[Mean '[ms']]]</f>
        <v>120</v>
      </c>
      <c r="D595" s="2">
        <f>C595/DataV0[[#This Row],[Mean '[ms']]]*100</f>
        <v>18.75</v>
      </c>
    </row>
    <row r="596" spans="1:4" x14ac:dyDescent="0.4">
      <c r="A596" t="str">
        <f>DataV0[[#This Row],[File]]</f>
        <v>all\third_party\stefan_recent\testHistoryLemmasPVL.vpr</v>
      </c>
      <c r="B596" t="b">
        <f>AND(EXACT(DataV0[[#This Row],[File]], DataV1[[#This Row],[File]]), DataV0[[#This Row],[Outputs]] = DataV1[[#This Row],[Outputs]])</f>
        <v>1</v>
      </c>
      <c r="C596">
        <f>DataV1[[#This Row],[Mean '[ms']]]-DataV0[[#This Row],[Mean '[ms']]]</f>
        <v>99</v>
      </c>
      <c r="D596" s="2">
        <f>C596/DataV0[[#This Row],[Mean '[ms']]]*100</f>
        <v>17.934782608695652</v>
      </c>
    </row>
    <row r="597" spans="1:4" x14ac:dyDescent="0.4">
      <c r="A597" t="str">
        <f>DataV0[[#This Row],[File]]</f>
        <v>all\third_party\stefan_recent\testHistoryLoop.vpr</v>
      </c>
      <c r="B597" t="b">
        <f>AND(EXACT(DataV0[[#This Row],[File]], DataV1[[#This Row],[File]]), DataV0[[#This Row],[Outputs]] = DataV1[[#This Row],[Outputs]])</f>
        <v>1</v>
      </c>
      <c r="C597">
        <f>DataV1[[#This Row],[Mean '[ms']]]-DataV0[[#This Row],[Mean '[ms']]]</f>
        <v>109</v>
      </c>
      <c r="D597" s="2">
        <f>C597/DataV0[[#This Row],[Mean '[ms']]]*100</f>
        <v>17.03125</v>
      </c>
    </row>
    <row r="598" spans="1:4" x14ac:dyDescent="0.4">
      <c r="A598" t="str">
        <f>DataV0[[#This Row],[File]]</f>
        <v>all\third_party\stefan_recent\testHistoryProcessesPVL.vpr</v>
      </c>
      <c r="B598" t="b">
        <f>AND(EXACT(DataV0[[#This Row],[File]], DataV1[[#This Row],[File]]), DataV0[[#This Row],[Outputs]] = DataV1[[#This Row],[Outputs]])</f>
        <v>1</v>
      </c>
      <c r="C598">
        <f>DataV1[[#This Row],[Mean '[ms']]]-DataV0[[#This Row],[Mean '[ms']]]</f>
        <v>99</v>
      </c>
      <c r="D598" s="2">
        <f>C598/DataV0[[#This Row],[Mean '[ms']]]*100</f>
        <v>21.382289416846653</v>
      </c>
    </row>
    <row r="599" spans="1:4" x14ac:dyDescent="0.4">
      <c r="A599" t="str">
        <f>DataV0[[#This Row],[File]]</f>
        <v>all\third_party\stefan_recent\testHistoryThreadsApplication.vpr</v>
      </c>
      <c r="B599" t="b">
        <f>AND(EXACT(DataV0[[#This Row],[File]], DataV1[[#This Row],[File]]), DataV0[[#This Row],[Outputs]] = DataV1[[#This Row],[Outputs]])</f>
        <v>1</v>
      </c>
      <c r="C599">
        <f>DataV1[[#This Row],[Mean '[ms']]]-DataV0[[#This Row],[Mean '[ms']]]</f>
        <v>104</v>
      </c>
      <c r="D599" s="2">
        <f>C599/DataV0[[#This Row],[Mean '[ms']]]*100</f>
        <v>9.9808061420345489</v>
      </c>
    </row>
    <row r="600" spans="1:4" x14ac:dyDescent="0.4">
      <c r="A600" t="str">
        <f>DataV0[[#This Row],[File]]</f>
        <v>all\third_party\stefan_recent\testHistoryThreadsLemmasPVL.vpr</v>
      </c>
      <c r="B600" t="b">
        <f>AND(EXACT(DataV0[[#This Row],[File]], DataV1[[#This Row],[File]]), DataV0[[#This Row],[Outputs]] = DataV1[[#This Row],[Outputs]])</f>
        <v>1</v>
      </c>
      <c r="C600">
        <f>DataV1[[#This Row],[Mean '[ms']]]-DataV0[[#This Row],[Mean '[ms']]]</f>
        <v>93</v>
      </c>
      <c r="D600" s="2">
        <f>C600/DataV0[[#This Row],[Mean '[ms']]]*100</f>
        <v>16.518650088809945</v>
      </c>
    </row>
    <row r="601" spans="1:4" x14ac:dyDescent="0.4">
      <c r="A601" t="str">
        <f>DataV0[[#This Row],[File]]</f>
        <v>all\third_party\stefan_recent\testHistoryThreadsProcessesPVL.vpr</v>
      </c>
      <c r="B601" t="b">
        <f>AND(EXACT(DataV0[[#This Row],[File]], DataV1[[#This Row],[File]]), DataV0[[#This Row],[Outputs]] = DataV1[[#This Row],[Outputs]])</f>
        <v>1</v>
      </c>
      <c r="C601">
        <f>DataV1[[#This Row],[Mean '[ms']]]-DataV0[[#This Row],[Mean '[ms']]]</f>
        <v>99</v>
      </c>
      <c r="D601" s="2">
        <f>C601/DataV0[[#This Row],[Mean '[ms']]]*100</f>
        <v>20.88607594936709</v>
      </c>
    </row>
    <row r="602" spans="1:4" x14ac:dyDescent="0.4">
      <c r="A602" t="str">
        <f>DataV0[[#This Row],[File]]</f>
        <v>all\third_party\stefan_recent\testListAppend.vpr</v>
      </c>
      <c r="B602" t="b">
        <f>AND(EXACT(DataV0[[#This Row],[File]], DataV1[[#This Row],[File]]), DataV0[[#This Row],[Outputs]] = DataV1[[#This Row],[Outputs]])</f>
        <v>1</v>
      </c>
      <c r="C602">
        <f>DataV1[[#This Row],[Mean '[ms']]]-DataV0[[#This Row],[Mean '[ms']]]</f>
        <v>365</v>
      </c>
      <c r="D602" s="2">
        <f>C602/DataV0[[#This Row],[Mean '[ms']]]*100</f>
        <v>20.322939866369712</v>
      </c>
    </row>
    <row r="603" spans="1:4" x14ac:dyDescent="0.4">
      <c r="A603" t="str">
        <f>DataV0[[#This Row],[File]]</f>
        <v>all\third_party\stefan_recent\testLockSetDemo.vpr</v>
      </c>
      <c r="B603" t="b">
        <f>AND(EXACT(DataV0[[#This Row],[File]], DataV1[[#This Row],[File]]), DataV0[[#This Row],[Outputs]] = DataV1[[#This Row],[Outputs]])</f>
        <v>1</v>
      </c>
      <c r="C603">
        <f>DataV1[[#This Row],[Mean '[ms']]]-DataV0[[#This Row],[Mean '[ms']]]</f>
        <v>109</v>
      </c>
      <c r="D603" s="2">
        <f>C603/DataV0[[#This Row],[Mean '[ms']]]*100</f>
        <v>17.03125</v>
      </c>
    </row>
    <row r="604" spans="1:4" x14ac:dyDescent="0.4">
      <c r="A604" t="str">
        <f>DataV0[[#This Row],[File]]</f>
        <v>all\third_party\stefan_recent\testLoopInvariant.vpr</v>
      </c>
      <c r="B604" t="b">
        <f>AND(EXACT(DataV0[[#This Row],[File]], DataV1[[#This Row],[File]]), DataV0[[#This Row],[Outputs]] = DataV1[[#This Row],[Outputs]])</f>
        <v>1</v>
      </c>
      <c r="C604">
        <f>DataV1[[#This Row],[Mean '[ms']]]-DataV0[[#This Row],[Mean '[ms']]]</f>
        <v>94</v>
      </c>
      <c r="D604" s="2">
        <f>C604/DataV0[[#This Row],[Mean '[ms']]]*100</f>
        <v>20.982142857142858</v>
      </c>
    </row>
    <row r="605" spans="1:4" x14ac:dyDescent="0.4">
      <c r="A605" t="str">
        <f>DataV0[[#This Row],[File]]</f>
        <v>all\third_party\stefan_recent\testLoopInvariantE1.vpr</v>
      </c>
      <c r="B605" t="b">
        <f>AND(EXACT(DataV0[[#This Row],[File]], DataV1[[#This Row],[File]]), DataV0[[#This Row],[Outputs]] = DataV1[[#This Row],[Outputs]])</f>
        <v>1</v>
      </c>
      <c r="C605">
        <f>DataV1[[#This Row],[Mean '[ms']]]-DataV0[[#This Row],[Mean '[ms']]]</f>
        <v>99</v>
      </c>
      <c r="D605" s="2">
        <f>C605/DataV0[[#This Row],[Mean '[ms']]]*100</f>
        <v>22.654462242562929</v>
      </c>
    </row>
    <row r="606" spans="1:4" x14ac:dyDescent="0.4">
      <c r="A606" t="str">
        <f>DataV0[[#This Row],[File]]</f>
        <v>all\third_party\stefan_recent\testPVLLocks.vpr</v>
      </c>
      <c r="B606" t="b">
        <f>AND(EXACT(DataV0[[#This Row],[File]], DataV1[[#This Row],[File]]), DataV0[[#This Row],[Outputs]] = DataV1[[#This Row],[Outputs]])</f>
        <v>1</v>
      </c>
      <c r="C606">
        <f>DataV1[[#This Row],[Mean '[ms']]]-DataV0[[#This Row],[Mean '[ms']]]</f>
        <v>104</v>
      </c>
      <c r="D606" s="2">
        <f>C606/DataV0[[#This Row],[Mean '[ms']]]*100</f>
        <v>18.840579710144929</v>
      </c>
    </row>
    <row r="607" spans="1:4" x14ac:dyDescent="0.4">
      <c r="A607" t="str">
        <f>DataV0[[#This Row],[File]]</f>
        <v>all\third_party\stefan_recent\testPVLSyntax.vpr</v>
      </c>
      <c r="B607" t="b">
        <f>AND(EXACT(DataV0[[#This Row],[File]], DataV1[[#This Row],[File]]), DataV0[[#This Row],[Outputs]] = DataV1[[#This Row],[Outputs]])</f>
        <v>1</v>
      </c>
      <c r="C607">
        <f>DataV1[[#This Row],[Mean '[ms']]]-DataV0[[#This Row],[Mean '[ms']]]</f>
        <v>162</v>
      </c>
      <c r="D607" s="2">
        <f>C607/DataV0[[#This Row],[Mean '[ms']]]*100</f>
        <v>32.793522267206477</v>
      </c>
    </row>
    <row r="608" spans="1:4" x14ac:dyDescent="0.4">
      <c r="A608" t="str">
        <f>DataV0[[#This Row],[File]]</f>
        <v>all\third_party\stefan_recent\testThreadInheritance.vpr</v>
      </c>
      <c r="B608" t="b">
        <f>AND(EXACT(DataV0[[#This Row],[File]], DataV1[[#This Row],[File]]), DataV0[[#This Row],[Outputs]] = DataV1[[#This Row],[Outputs]])</f>
        <v>1</v>
      </c>
      <c r="C608">
        <f>DataV1[[#This Row],[Mean '[ms']]]-DataV0[[#This Row],[Mean '[ms']]]</f>
        <v>110</v>
      </c>
      <c r="D608" s="2">
        <f>C608/DataV0[[#This Row],[Mean '[ms']]]*100</f>
        <v>18.394648829431436</v>
      </c>
    </row>
    <row r="609" spans="1:4" x14ac:dyDescent="0.4">
      <c r="A609" t="str">
        <f>DataV0[[#This Row],[File]]</f>
        <v>all\third_party\stefan_recent\testThreadInheritanceE1.vpr</v>
      </c>
      <c r="B609" t="b">
        <f>AND(EXACT(DataV0[[#This Row],[File]], DataV1[[#This Row],[File]]), DataV0[[#This Row],[Outputs]] = DataV1[[#This Row],[Outputs]])</f>
        <v>1</v>
      </c>
      <c r="C609">
        <f>DataV1[[#This Row],[Mean '[ms']]]-DataV0[[#This Row],[Mean '[ms']]]</f>
        <v>104</v>
      </c>
      <c r="D609" s="2">
        <f>C609/DataV0[[#This Row],[Mean '[ms']]]*100</f>
        <v>16.938110749185668</v>
      </c>
    </row>
    <row r="610" spans="1:4" x14ac:dyDescent="0.4">
      <c r="A610" t="str">
        <f>DataV0[[#This Row],[File]]</f>
        <v>all\third_party\stefan_recent\testThreadInheritanceE2.vpr</v>
      </c>
      <c r="B610" t="b">
        <f>AND(EXACT(DataV0[[#This Row],[File]], DataV1[[#This Row],[File]]), DataV0[[#This Row],[Outputs]] = DataV1[[#This Row],[Outputs]])</f>
        <v>1</v>
      </c>
      <c r="C610">
        <f>DataV1[[#This Row],[Mean '[ms']]]-DataV0[[#This Row],[Mean '[ms']]]</f>
        <v>89</v>
      </c>
      <c r="D610" s="2">
        <f>C610/DataV0[[#This Row],[Mean '[ms']]]*100</f>
        <v>14.495114006514658</v>
      </c>
    </row>
    <row r="611" spans="1:4" x14ac:dyDescent="0.4">
      <c r="A611" t="str">
        <f>DataV0[[#This Row],[File]]</f>
        <v>all\third_party\stefan_recent\testThreadInheritanceReal.vpr</v>
      </c>
      <c r="B611" t="b">
        <f>AND(EXACT(DataV0[[#This Row],[File]], DataV1[[#This Row],[File]]), DataV0[[#This Row],[Outputs]] = DataV1[[#This Row],[Outputs]])</f>
        <v>1</v>
      </c>
      <c r="C611">
        <f>DataV1[[#This Row],[Mean '[ms']]]-DataV0[[#This Row],[Mean '[ms']]]</f>
        <v>235</v>
      </c>
      <c r="D611" s="2">
        <f>C611/DataV0[[#This Row],[Mean '[ms']]]*100</f>
        <v>30.718954248366014</v>
      </c>
    </row>
    <row r="612" spans="1:4" x14ac:dyDescent="0.4">
      <c r="A612" t="str">
        <f>DataV0[[#This Row],[File]]</f>
        <v>all\third_party\stefan_recent\testTreeRecursive.vpr</v>
      </c>
      <c r="B612" t="b">
        <f>AND(EXACT(DataV0[[#This Row],[File]], DataV1[[#This Row],[File]]), DataV0[[#This Row],[Outputs]] = DataV1[[#This Row],[Outputs]])</f>
        <v>1</v>
      </c>
      <c r="C612">
        <f>DataV1[[#This Row],[Mean '[ms']]]-DataV0[[#This Row],[Mean '[ms']]]</f>
        <v>146</v>
      </c>
      <c r="D612" s="2">
        <f>C612/DataV0[[#This Row],[Mean '[ms']]]*100</f>
        <v>19.084967320261438</v>
      </c>
    </row>
    <row r="613" spans="1:4" x14ac:dyDescent="0.4">
      <c r="A613" t="str">
        <f>DataV0[[#This Row],[File]]</f>
        <v>all\third_party\stefan_recent\testTreeWand.vpr</v>
      </c>
      <c r="B613" t="b">
        <f>AND(EXACT(DataV0[[#This Row],[File]], DataV1[[#This Row],[File]]), DataV0[[#This Row],[Outputs]] = DataV1[[#This Row],[Outputs]])</f>
        <v>1</v>
      </c>
      <c r="C613">
        <f>DataV1[[#This Row],[Mean '[ms']]]-DataV0[[#This Row],[Mean '[ms']]]</f>
        <v>64887</v>
      </c>
      <c r="D613" s="2">
        <f>C613/DataV0[[#This Row],[Mean '[ms']]]*100</f>
        <v>359.48476454293632</v>
      </c>
    </row>
    <row r="614" spans="1:4" x14ac:dyDescent="0.4">
      <c r="A614" t="str">
        <f>DataV0[[#This Row],[File]]</f>
        <v>all\third_party\stefan_recent\testTreeWandE1.vpr</v>
      </c>
      <c r="B614" t="b">
        <f>AND(EXACT(DataV0[[#This Row],[File]], DataV1[[#This Row],[File]]), DataV0[[#This Row],[Outputs]] = DataV1[[#This Row],[Outputs]])</f>
        <v>1</v>
      </c>
      <c r="C614">
        <f>DataV1[[#This Row],[Mean '[ms']]]-DataV0[[#This Row],[Mean '[ms']]]</f>
        <v>57418</v>
      </c>
      <c r="D614" s="2">
        <f>C614/DataV0[[#This Row],[Mean '[ms']]]*100</f>
        <v>321.81369801591751</v>
      </c>
    </row>
    <row r="615" spans="1:4" x14ac:dyDescent="0.4">
      <c r="A615" t="str">
        <f>DataV0[[#This Row],[File]]</f>
        <v>all\third_party\stefan_recent\testTreeWandE2.vpr</v>
      </c>
      <c r="B615" t="b">
        <f>AND(EXACT(DataV0[[#This Row],[File]], DataV1[[#This Row],[File]]), DataV0[[#This Row],[Outputs]] = DataV1[[#This Row],[Outputs]])</f>
        <v>1</v>
      </c>
      <c r="C615">
        <f>DataV1[[#This Row],[Mean '[ms']]]-DataV0[[#This Row],[Mean '[ms']]]</f>
        <v>516</v>
      </c>
      <c r="D615" s="2">
        <f>C615/DataV0[[#This Row],[Mean '[ms']]]*100</f>
        <v>14.991284137129576</v>
      </c>
    </row>
    <row r="616" spans="1:4" x14ac:dyDescent="0.4">
      <c r="A616" t="str">
        <f>DataV0[[#This Row],[File]]</f>
        <v>all\third_party\stefan_recent\testValue1.vpr</v>
      </c>
      <c r="B616" t="b">
        <f>AND(EXACT(DataV0[[#This Row],[File]], DataV1[[#This Row],[File]]), DataV0[[#This Row],[Outputs]] = DataV1[[#This Row],[Outputs]])</f>
        <v>1</v>
      </c>
      <c r="C616">
        <f>DataV1[[#This Row],[Mean '[ms']]]-DataV0[[#This Row],[Mean '[ms']]]</f>
        <v>94</v>
      </c>
      <c r="D616" s="2">
        <f>C616/DataV0[[#This Row],[Mean '[ms']]]*100</f>
        <v>21.75925925925926</v>
      </c>
    </row>
    <row r="617" spans="1:4" x14ac:dyDescent="0.4">
      <c r="A617" t="str">
        <f>DataV0[[#This Row],[File]]</f>
        <v>all\third_party\stefan_recent\testValue2.vpr</v>
      </c>
      <c r="B617" t="b">
        <f>AND(EXACT(DataV0[[#This Row],[File]], DataV1[[#This Row],[File]]), DataV0[[#This Row],[Outputs]] = DataV1[[#This Row],[Outputs]])</f>
        <v>1</v>
      </c>
      <c r="C617">
        <f>DataV1[[#This Row],[Mean '[ms']]]-DataV0[[#This Row],[Mean '[ms']]]</f>
        <v>99</v>
      </c>
      <c r="D617" s="2">
        <f>C617/DataV0[[#This Row],[Mean '[ms']]]*100</f>
        <v>22.14765100671141</v>
      </c>
    </row>
    <row r="618" spans="1:4" x14ac:dyDescent="0.4">
      <c r="A618" t="str">
        <f>DataV0[[#This Row],[File]]</f>
        <v>all\third_party\stefan_recent\testWandDemo.vpr</v>
      </c>
      <c r="B618" t="b">
        <f>AND(EXACT(DataV0[[#This Row],[File]], DataV1[[#This Row],[File]]), DataV0[[#This Row],[Outputs]] = DataV1[[#This Row],[Outputs]])</f>
        <v>1</v>
      </c>
      <c r="C618">
        <f>DataV1[[#This Row],[Mean '[ms']]]-DataV0[[#This Row],[Mean '[ms']]]</f>
        <v>79</v>
      </c>
      <c r="D618" s="2">
        <f>C618/DataV0[[#This Row],[Mean '[ms']]]*100</f>
        <v>11.416184971098266</v>
      </c>
    </row>
    <row r="619" spans="1:4" x14ac:dyDescent="0.4">
      <c r="A619" t="str">
        <f>DataV0[[#This Row],[File]]</f>
        <v>all\third_party\testHistoryApplication.vpr</v>
      </c>
      <c r="B619" t="b">
        <f>AND(EXACT(DataV0[[#This Row],[File]], DataV1[[#This Row],[File]]), DataV0[[#This Row],[Outputs]] = DataV1[[#This Row],[Outputs]])</f>
        <v>1</v>
      </c>
      <c r="C619">
        <f>DataV1[[#This Row],[Mean '[ms']]]-DataV0[[#This Row],[Mean '[ms']]]</f>
        <v>73</v>
      </c>
      <c r="D619" s="2">
        <f>C619/DataV0[[#This Row],[Mean '[ms']]]*100</f>
        <v>13.22463768115942</v>
      </c>
    </row>
    <row r="620" spans="1:4" x14ac:dyDescent="0.4">
      <c r="A620" t="str">
        <f>DataV0[[#This Row],[File]]</f>
        <v>all\third_party\testHistoryApplicationPVL.vpr</v>
      </c>
      <c r="B620" t="b">
        <f>AND(EXACT(DataV0[[#This Row],[File]], DataV1[[#This Row],[File]]), DataV0[[#This Row],[Outputs]] = DataV1[[#This Row],[Outputs]])</f>
        <v>1</v>
      </c>
      <c r="C620">
        <f>DataV1[[#This Row],[Mean '[ms']]]-DataV0[[#This Row],[Mean '[ms']]]</f>
        <v>83</v>
      </c>
      <c r="D620" s="2">
        <f>C620/DataV0[[#This Row],[Mean '[ms']]]*100</f>
        <v>14.90125673249551</v>
      </c>
    </row>
    <row r="621" spans="1:4" x14ac:dyDescent="0.4">
      <c r="A621" t="str">
        <f>DataV0[[#This Row],[File]]</f>
        <v>all\third_party\testHistoryAxioms.vpr</v>
      </c>
      <c r="B621" t="b">
        <f>AND(EXACT(DataV0[[#This Row],[File]], DataV1[[#This Row],[File]]), DataV0[[#This Row],[Outputs]] = DataV1[[#This Row],[Outputs]])</f>
        <v>1</v>
      </c>
      <c r="C621">
        <f>DataV1[[#This Row],[Mean '[ms']]]-DataV0[[#This Row],[Mean '[ms']]]</f>
        <v>94</v>
      </c>
      <c r="D621" s="2">
        <f>C621/DataV0[[#This Row],[Mean '[ms']]]*100</f>
        <v>19.02834008097166</v>
      </c>
    </row>
    <row r="622" spans="1:4" x14ac:dyDescent="0.4">
      <c r="A622" t="str">
        <f>DataV0[[#This Row],[File]]</f>
        <v>all\third_party\testHistoryProcesses.vpr</v>
      </c>
      <c r="B622" t="b">
        <f>AND(EXACT(DataV0[[#This Row],[File]], DataV1[[#This Row],[File]]), DataV0[[#This Row],[Outputs]] = DataV1[[#This Row],[Outputs]])</f>
        <v>1</v>
      </c>
      <c r="C622">
        <f>DataV1[[#This Row],[Mean '[ms']]]-DataV0[[#This Row],[Mean '[ms']]]</f>
        <v>89</v>
      </c>
      <c r="D622" s="2">
        <f>C622/DataV0[[#This Row],[Mean '[ms']]]*100</f>
        <v>15.696649029982362</v>
      </c>
    </row>
    <row r="623" spans="1:4" x14ac:dyDescent="0.4">
      <c r="A623" t="str">
        <f>DataV0[[#This Row],[File]]</f>
        <v>all\third_party\testHistoryProcessesPVL.vpr</v>
      </c>
      <c r="B623" t="b">
        <f>AND(EXACT(DataV0[[#This Row],[File]], DataV1[[#This Row],[File]]), DataV0[[#This Row],[Outputs]] = DataV1[[#This Row],[Outputs]])</f>
        <v>1</v>
      </c>
      <c r="C623">
        <f>DataV1[[#This Row],[Mean '[ms']]]-DataV0[[#This Row],[Mean '[ms']]]</f>
        <v>84</v>
      </c>
      <c r="D623" s="2">
        <f>C623/DataV0[[#This Row],[Mean '[ms']]]*100</f>
        <v>14.685314685314685</v>
      </c>
    </row>
    <row r="624" spans="1:4" x14ac:dyDescent="0.4">
      <c r="A624" t="str">
        <f>DataV0[[#This Row],[File]]</f>
        <v>all\third_party\testLoopInvariant.vpr</v>
      </c>
      <c r="B624" t="b">
        <f>AND(EXACT(DataV0[[#This Row],[File]], DataV1[[#This Row],[File]]), DataV0[[#This Row],[Outputs]] = DataV1[[#This Row],[Outputs]])</f>
        <v>1</v>
      </c>
      <c r="C624">
        <f>DataV1[[#This Row],[Mean '[ms']]]-DataV0[[#This Row],[Mean '[ms']]]</f>
        <v>94</v>
      </c>
      <c r="D624" s="2">
        <f>C624/DataV0[[#This Row],[Mean '[ms']]]*100</f>
        <v>20.750551876379692</v>
      </c>
    </row>
    <row r="625" spans="1:4" x14ac:dyDescent="0.4">
      <c r="A625" t="str">
        <f>DataV0[[#This Row],[File]]</f>
        <v>all\third_party\testLoopInvariantE1.vpr</v>
      </c>
      <c r="B625" t="b">
        <f>AND(EXACT(DataV0[[#This Row],[File]], DataV1[[#This Row],[File]]), DataV0[[#This Row],[Outputs]] = DataV1[[#This Row],[Outputs]])</f>
        <v>1</v>
      </c>
      <c r="C625">
        <f>DataV1[[#This Row],[Mean '[ms']]]-DataV0[[#This Row],[Mean '[ms']]]</f>
        <v>98</v>
      </c>
      <c r="D625" s="2">
        <f>C625/DataV0[[#This Row],[Mean '[ms']]]*100</f>
        <v>21.875</v>
      </c>
    </row>
    <row r="626" spans="1:4" x14ac:dyDescent="0.4">
      <c r="A626" t="str">
        <f>DataV0[[#This Row],[File]]</f>
        <v>all\third_party\vercors\vercors_magic_wand_demo.encoded.chalice.vpr</v>
      </c>
      <c r="B626" t="b">
        <f>AND(EXACT(DataV0[[#This Row],[File]], DataV1[[#This Row],[File]]), DataV0[[#This Row],[Outputs]] = DataV1[[#This Row],[Outputs]])</f>
        <v>1</v>
      </c>
      <c r="C626">
        <f>DataV1[[#This Row],[Mean '[ms']]]-DataV0[[#This Row],[Mean '[ms']]]</f>
        <v>94</v>
      </c>
      <c r="D626" s="2">
        <f>C626/DataV0[[#This Row],[Mean '[ms']]]*100</f>
        <v>14.439324116743471</v>
      </c>
    </row>
    <row r="627" spans="1:4" x14ac:dyDescent="0.4">
      <c r="A627" t="str">
        <f>DataV0[[#This Row],[File]]</f>
        <v>capture_avoidance\capture_avoidance_rule_1.vpr</v>
      </c>
      <c r="B627" t="b">
        <f>AND(EXACT(DataV0[[#This Row],[File]], DataV1[[#This Row],[File]]), DataV0[[#This Row],[Outputs]] = DataV1[[#This Row],[Outputs]])</f>
        <v>1</v>
      </c>
      <c r="C627">
        <f>DataV1[[#This Row],[Mean '[ms']]]-DataV0[[#This Row],[Mean '[ms']]]</f>
        <v>109</v>
      </c>
      <c r="D627" s="2">
        <f>C627/DataV0[[#This Row],[Mean '[ms']]]*100</f>
        <v>26.847290640394089</v>
      </c>
    </row>
    <row r="628" spans="1:4" x14ac:dyDescent="0.4">
      <c r="A628" t="str">
        <f>DataV0[[#This Row],[File]]</f>
        <v>capture_avoidance\capture_avoidance_rule_2.vpr</v>
      </c>
      <c r="B628" t="b">
        <f>AND(EXACT(DataV0[[#This Row],[File]], DataV1[[#This Row],[File]]), DataV0[[#This Row],[Outputs]] = DataV1[[#This Row],[Outputs]])</f>
        <v>1</v>
      </c>
      <c r="C628">
        <f>DataV1[[#This Row],[Mean '[ms']]]-DataV0[[#This Row],[Mean '[ms']]]</f>
        <v>93</v>
      </c>
      <c r="D628" s="2">
        <f>C628/DataV0[[#This Row],[Mean '[ms']]]*100</f>
        <v>12.4</v>
      </c>
    </row>
    <row r="629" spans="1:4" x14ac:dyDescent="0.4">
      <c r="A629" t="str">
        <f>DataV0[[#This Row],[File]]</f>
        <v>capture_avoidance\capture_avoidance_rule_3.vpr</v>
      </c>
      <c r="B629" t="b">
        <f>AND(EXACT(DataV0[[#This Row],[File]], DataV1[[#This Row],[File]]), DataV0[[#This Row],[Outputs]] = DataV1[[#This Row],[Outputs]])</f>
        <v>1</v>
      </c>
      <c r="C629">
        <f>DataV1[[#This Row],[Mean '[ms']]]-DataV0[[#This Row],[Mean '[ms']]]</f>
        <v>83</v>
      </c>
      <c r="D629" s="2">
        <f>C629/DataV0[[#This Row],[Mean '[ms']]]*100</f>
        <v>12.259970457902511</v>
      </c>
    </row>
    <row r="630" spans="1:4" x14ac:dyDescent="0.4">
      <c r="A630" t="str">
        <f>DataV0[[#This Row],[File]]</f>
        <v>cfgtests\determinism\if.vpr</v>
      </c>
      <c r="B630" t="b">
        <f>AND(EXACT(DataV0[[#This Row],[File]], DataV1[[#This Row],[File]]), DataV0[[#This Row],[Outputs]] = DataV1[[#This Row],[Outputs]])</f>
        <v>1</v>
      </c>
      <c r="C630">
        <f>DataV1[[#This Row],[Mean '[ms']]]-DataV0[[#This Row],[Mean '[ms']]]</f>
        <v>83</v>
      </c>
      <c r="D630" s="2">
        <f>C630/DataV0[[#This Row],[Mean '[ms']]]*100</f>
        <v>19.437939110070257</v>
      </c>
    </row>
    <row r="631" spans="1:4" x14ac:dyDescent="0.4">
      <c r="A631" t="str">
        <f>DataV0[[#This Row],[File]]</f>
        <v>cfgtests\determinism\while.vpr</v>
      </c>
      <c r="B631" t="b">
        <f>AND(EXACT(DataV0[[#This Row],[File]], DataV1[[#This Row],[File]]), DataV0[[#This Row],[Outputs]] = DataV1[[#This Row],[Outputs]])</f>
        <v>1</v>
      </c>
      <c r="C631">
        <f>DataV1[[#This Row],[Mean '[ms']]]-DataV0[[#This Row],[Mean '[ms']]]</f>
        <v>83</v>
      </c>
      <c r="D631" s="2">
        <f>C631/DataV0[[#This Row],[Mean '[ms']]]*100</f>
        <v>19.212962962962962</v>
      </c>
    </row>
    <row r="632" spans="1:4" x14ac:dyDescent="0.4">
      <c r="A632" t="str">
        <f>DataV0[[#This Row],[File]]</f>
        <v>examples\binary-search\binary-search-array.vpr</v>
      </c>
      <c r="B632" t="b">
        <f>AND(EXACT(DataV0[[#This Row],[File]], DataV1[[#This Row],[File]]), DataV0[[#This Row],[Outputs]] = DataV1[[#This Row],[Outputs]])</f>
        <v>1</v>
      </c>
      <c r="C632">
        <f>DataV1[[#This Row],[Mean '[ms']]]-DataV0[[#This Row],[Mean '[ms']]]</f>
        <v>98</v>
      </c>
      <c r="D632" s="2">
        <f>C632/DataV0[[#This Row],[Mean '[ms']]]*100</f>
        <v>10.571736785329017</v>
      </c>
    </row>
    <row r="633" spans="1:4" x14ac:dyDescent="0.4">
      <c r="A633" t="str">
        <f>DataV0[[#This Row],[File]]</f>
        <v>examples\binary-search\binary-search-seq.vpr</v>
      </c>
      <c r="B633" t="b">
        <f>AND(EXACT(DataV0[[#This Row],[File]], DataV1[[#This Row],[File]]), DataV0[[#This Row],[Outputs]] = DataV1[[#This Row],[Outputs]])</f>
        <v>1</v>
      </c>
      <c r="C633">
        <f>DataV1[[#This Row],[Mean '[ms']]]-DataV0[[#This Row],[Mean '[ms']]]</f>
        <v>161</v>
      </c>
      <c r="D633" s="2">
        <f>C633/DataV0[[#This Row],[Mean '[ms']]]*100</f>
        <v>24.731182795698924</v>
      </c>
    </row>
    <row r="634" spans="1:4" x14ac:dyDescent="0.4">
      <c r="A634" t="str">
        <f>DataV0[[#This Row],[File]]</f>
        <v>examples\graph-copy\graph-copy.vpr</v>
      </c>
      <c r="B634" t="b">
        <f>AND(EXACT(DataV0[[#This Row],[File]], DataV1[[#This Row],[File]]), DataV0[[#This Row],[Outputs]] = DataV1[[#This Row],[Outputs]])</f>
        <v>1</v>
      </c>
      <c r="C634">
        <f>DataV1[[#This Row],[Mean '[ms']]]-DataV0[[#This Row],[Mean '[ms']]]</f>
        <v>73</v>
      </c>
      <c r="D634" s="2">
        <f>C634/DataV0[[#This Row],[Mean '[ms']]]*100</f>
        <v>2.7703984819734342</v>
      </c>
    </row>
    <row r="635" spans="1:4" x14ac:dyDescent="0.4">
      <c r="A635" t="str">
        <f>DataV0[[#This Row],[File]]</f>
        <v>examples\graph-marking\graph-marking.vpr</v>
      </c>
      <c r="B635" t="b">
        <f>AND(EXACT(DataV0[[#This Row],[File]], DataV1[[#This Row],[File]]), DataV0[[#This Row],[Outputs]] = DataV1[[#This Row],[Outputs]])</f>
        <v>1</v>
      </c>
      <c r="C635">
        <f>DataV1[[#This Row],[Mean '[ms']]]-DataV0[[#This Row],[Mean '[ms']]]</f>
        <v>109</v>
      </c>
      <c r="D635" s="2">
        <f>C635/DataV0[[#This Row],[Mean '[ms']]]*100</f>
        <v>5.8633674018289401</v>
      </c>
    </row>
    <row r="636" spans="1:4" x14ac:dyDescent="0.4">
      <c r="A636" t="str">
        <f>DataV0[[#This Row],[File]]</f>
        <v>examples\max_array\max-array-elimination.vpr</v>
      </c>
      <c r="B636" t="b">
        <f>AND(EXACT(DataV0[[#This Row],[File]], DataV1[[#This Row],[File]]), DataV0[[#This Row],[Outputs]] = DataV1[[#This Row],[Outputs]])</f>
        <v>1</v>
      </c>
      <c r="C636">
        <f>DataV1[[#This Row],[Mean '[ms']]]-DataV0[[#This Row],[Mean '[ms']]]</f>
        <v>72</v>
      </c>
      <c r="D636" s="2">
        <f>C636/DataV0[[#This Row],[Mean '[ms']]]*100</f>
        <v>7.3921971252566738</v>
      </c>
    </row>
    <row r="637" spans="1:4" x14ac:dyDescent="0.4">
      <c r="A637" t="str">
        <f>DataV0[[#This Row],[File]]</f>
        <v>examples\max_array\max-array-standard.vpr</v>
      </c>
      <c r="B637" t="b">
        <f>AND(EXACT(DataV0[[#This Row],[File]], DataV1[[#This Row],[File]]), DataV0[[#This Row],[Outputs]] = DataV1[[#This Row],[Outputs]])</f>
        <v>1</v>
      </c>
      <c r="C637">
        <f>DataV1[[#This Row],[Mean '[ms']]]-DataV0[[#This Row],[Mean '[ms']]]</f>
        <v>69</v>
      </c>
      <c r="D637" s="2">
        <f>C637/DataV0[[#This Row],[Mean '[ms']]]*100</f>
        <v>8.0890973036342331</v>
      </c>
    </row>
    <row r="638" spans="1:4" x14ac:dyDescent="0.4">
      <c r="A638" t="str">
        <f>DataV0[[#This Row],[File]]</f>
        <v>examples\parallel-array-replace\parallel-array-replace.vpr</v>
      </c>
      <c r="B638" t="b">
        <f>AND(EXACT(DataV0[[#This Row],[File]], DataV1[[#This Row],[File]]), DataV0[[#This Row],[Outputs]] = DataV1[[#This Row],[Outputs]])</f>
        <v>1</v>
      </c>
      <c r="C638">
        <f>DataV1[[#This Row],[Mean '[ms']]]-DataV0[[#This Row],[Mean '[ms']]]</f>
        <v>89</v>
      </c>
      <c r="D638" s="2">
        <f>C638/DataV0[[#This Row],[Mean '[ms']]]*100</f>
        <v>10.241657077100115</v>
      </c>
    </row>
    <row r="639" spans="1:4" x14ac:dyDescent="0.4">
      <c r="A639" t="str">
        <f>DataV0[[#This Row],[File]]</f>
        <v>examples\quickselect\arrays_quickselect_rec.vpr</v>
      </c>
      <c r="B639" t="b">
        <f>AND(EXACT(DataV0[[#This Row],[File]], DataV1[[#This Row],[File]]), DataV0[[#This Row],[Outputs]] = DataV1[[#This Row],[Outputs]])</f>
        <v>1</v>
      </c>
      <c r="C639">
        <f>DataV1[[#This Row],[Mean '[ms']]]-DataV0[[#This Row],[Mean '[ms']]]</f>
        <v>78</v>
      </c>
      <c r="D639" s="2">
        <f>C639/DataV0[[#This Row],[Mean '[ms']]]*100</f>
        <v>3.4513274336283186</v>
      </c>
    </row>
    <row r="640" spans="1:4" x14ac:dyDescent="0.4">
      <c r="A640" t="str">
        <f>DataV0[[#This Row],[File]]</f>
        <v>examples\quickselect\arrays_quickselect_rec_index-shifting.vpr</v>
      </c>
      <c r="B640" t="b">
        <f>AND(EXACT(DataV0[[#This Row],[File]], DataV1[[#This Row],[File]]), DataV0[[#This Row],[Outputs]] = DataV1[[#This Row],[Outputs]])</f>
        <v>1</v>
      </c>
      <c r="C640">
        <f>DataV1[[#This Row],[Mean '[ms']]]-DataV0[[#This Row],[Mean '[ms']]]</f>
        <v>27</v>
      </c>
      <c r="D640" s="2">
        <f>C640/DataV0[[#This Row],[Mean '[ms']]]*100</f>
        <v>0.97649186256781195</v>
      </c>
    </row>
    <row r="641" spans="1:4" x14ac:dyDescent="0.4">
      <c r="A641" t="str">
        <f>DataV0[[#This Row],[File]]</f>
        <v>examples\tree-delete-min\tree_delete_min.vpr</v>
      </c>
      <c r="B641" t="b">
        <f>AND(EXACT(DataV0[[#This Row],[File]], DataV1[[#This Row],[File]]), DataV0[[#This Row],[Outputs]] = DataV1[[#This Row],[Outputs]])</f>
        <v>1</v>
      </c>
      <c r="C641">
        <f>DataV1[[#This Row],[Mean '[ms']]]-DataV0[[#This Row],[Mean '[ms']]]</f>
        <v>130</v>
      </c>
      <c r="D641" s="2">
        <f>C641/DataV0[[#This Row],[Mean '[ms']]]*100</f>
        <v>14.689265536723164</v>
      </c>
    </row>
    <row r="642" spans="1:4" x14ac:dyDescent="0.4">
      <c r="A642" t="str">
        <f>DataV0[[#This Row],[File]]</f>
        <v>examples\vmcai2016\arraylist-quantified-permissions.vpr</v>
      </c>
      <c r="B642" t="b">
        <f>AND(EXACT(DataV0[[#This Row],[File]], DataV1[[#This Row],[File]]), DataV0[[#This Row],[Outputs]] = DataV1[[#This Row],[Outputs]])</f>
        <v>1</v>
      </c>
      <c r="C642">
        <f>DataV1[[#This Row],[Mean '[ms']]]-DataV0[[#This Row],[Mean '[ms']]]</f>
        <v>-218</v>
      </c>
      <c r="D642" s="2">
        <f>C642/DataV0[[#This Row],[Mean '[ms']]]*100</f>
        <v>-9.2844974446337307</v>
      </c>
    </row>
    <row r="643" spans="1:4" x14ac:dyDescent="0.4">
      <c r="A643" t="str">
        <f>DataV0[[#This Row],[File]]</f>
        <v>examples\vmcai2016\encoding-adts.vpr</v>
      </c>
      <c r="B643" t="b">
        <f>AND(EXACT(DataV0[[#This Row],[File]], DataV1[[#This Row],[File]]), DataV0[[#This Row],[Outputs]] = DataV1[[#This Row],[Outputs]])</f>
        <v>1</v>
      </c>
      <c r="C643">
        <f>DataV1[[#This Row],[Mean '[ms']]]-DataV0[[#This Row],[Mean '[ms']]]</f>
        <v>94</v>
      </c>
      <c r="D643" s="2">
        <f>C643/DataV0[[#This Row],[Mean '[ms']]]*100</f>
        <v>16.123499142367066</v>
      </c>
    </row>
    <row r="644" spans="1:4" x14ac:dyDescent="0.4">
      <c r="A644" t="str">
        <f>DataV0[[#This Row],[File]]</f>
        <v>examples\vmcai2016\linked-list-predicates.vpr</v>
      </c>
      <c r="B644" t="b">
        <f>AND(EXACT(DataV0[[#This Row],[File]], DataV1[[#This Row],[File]]), DataV0[[#This Row],[Outputs]] = DataV1[[#This Row],[Outputs]])</f>
        <v>1</v>
      </c>
      <c r="C644">
        <f>DataV1[[#This Row],[Mean '[ms']]]-DataV0[[#This Row],[Mean '[ms']]]</f>
        <v>1901</v>
      </c>
      <c r="D644" s="2">
        <f>C644/DataV0[[#This Row],[Mean '[ms']]]*100</f>
        <v>76.870198139911039</v>
      </c>
    </row>
    <row r="645" spans="1:4" x14ac:dyDescent="0.4">
      <c r="A645" t="str">
        <f>DataV0[[#This Row],[File]]</f>
        <v>graphs\empty.vpr</v>
      </c>
      <c r="B645" t="b">
        <f>AND(EXACT(DataV0[[#This Row],[File]], DataV1[[#This Row],[File]]), DataV0[[#This Row],[Outputs]] = DataV1[[#This Row],[Outputs]])</f>
        <v>1</v>
      </c>
      <c r="C645">
        <f>DataV1[[#This Row],[Mean '[ms']]]-DataV0[[#This Row],[Mean '[ms']]]</f>
        <v>89</v>
      </c>
      <c r="D645" s="2">
        <f>C645/DataV0[[#This Row],[Mean '[ms']]]*100</f>
        <v>21.394230769230766</v>
      </c>
    </row>
    <row r="646" spans="1:4" x14ac:dyDescent="0.4">
      <c r="A646" t="str">
        <f>DataV0[[#This Row],[File]]</f>
        <v>graphs\static\examples\graph_mark.vpr</v>
      </c>
      <c r="B646" t="b">
        <f>AND(EXACT(DataV0[[#This Row],[File]], DataV1[[#This Row],[File]]), DataV0[[#This Row],[Outputs]] = DataV1[[#This Row],[Outputs]])</f>
        <v>1</v>
      </c>
      <c r="C646">
        <f>DataV1[[#This Row],[Mean '[ms']]]-DataV0[[#This Row],[Mean '[ms']]]</f>
        <v>10</v>
      </c>
      <c r="D646" s="2">
        <f>C646/DataV0[[#This Row],[Mean '[ms']]]*100</f>
        <v>5.5476347659175508E-3</v>
      </c>
    </row>
    <row r="647" spans="1:4" x14ac:dyDescent="0.4">
      <c r="A647" t="str">
        <f>DataV0[[#This Row],[File]]</f>
        <v>graphs\static\examples\list_reverse.vpr</v>
      </c>
      <c r="B647" t="b">
        <f>AND(EXACT(DataV0[[#This Row],[File]], DataV1[[#This Row],[File]]), DataV0[[#This Row],[Outputs]] = DataV1[[#This Row],[Outputs]])</f>
        <v>1</v>
      </c>
      <c r="C647">
        <f>DataV1[[#This Row],[Mean '[ms']]]-DataV0[[#This Row],[Mean '[ms']]]</f>
        <v>-57</v>
      </c>
      <c r="D647" s="2">
        <f>C647/DataV0[[#This Row],[Mean '[ms']]]*100</f>
        <v>-3.1608717351522209E-2</v>
      </c>
    </row>
    <row r="648" spans="1:4" x14ac:dyDescent="0.4">
      <c r="A648" t="str">
        <f>DataV0[[#This Row],[File]]</f>
        <v>graphs\static\examples\ring-insert.vpr</v>
      </c>
      <c r="B648" t="b">
        <f>AND(EXACT(DataV0[[#This Row],[File]], DataV1[[#This Row],[File]]), DataV0[[#This Row],[Outputs]] = DataV1[[#This Row],[Outputs]])</f>
        <v>1</v>
      </c>
      <c r="C648">
        <f>DataV1[[#This Row],[Mean '[ms']]]-DataV0[[#This Row],[Mean '[ms']]]</f>
        <v>6</v>
      </c>
      <c r="D648" s="2">
        <f>C648/DataV0[[#This Row],[Mean '[ms']]]*100</f>
        <v>3.3207146177857473E-3</v>
      </c>
    </row>
    <row r="649" spans="1:4" x14ac:dyDescent="0.4">
      <c r="A649" t="str">
        <f>DataV0[[#This Row],[File]]</f>
        <v>graphs\static\outlines\list_append.vpr</v>
      </c>
      <c r="B649" t="b">
        <f>AND(EXACT(DataV0[[#This Row],[File]], DataV1[[#This Row],[File]]), DataV0[[#This Row],[Outputs]] = DataV1[[#This Row],[Outputs]])</f>
        <v>1</v>
      </c>
      <c r="C649">
        <f>DataV1[[#This Row],[Mean '[ms']]]-DataV0[[#This Row],[Mean '[ms']]]</f>
        <v>14</v>
      </c>
      <c r="D649" s="2">
        <f>C649/DataV0[[#This Row],[Mean '[ms']]]*100</f>
        <v>7.7635446126545779E-3</v>
      </c>
    </row>
    <row r="650" spans="1:4" x14ac:dyDescent="0.4">
      <c r="A650" t="str">
        <f>DataV0[[#This Row],[File]]</f>
        <v>graphs\static\tests\binary\create_edge1.vpr</v>
      </c>
      <c r="B650" t="b">
        <f>AND(EXACT(DataV0[[#This Row],[File]], DataV1[[#This Row],[File]]), DataV0[[#This Row],[Outputs]] = DataV1[[#This Row],[Outputs]])</f>
        <v>1</v>
      </c>
      <c r="C650">
        <f>DataV1[[#This Row],[Mean '[ms']]]-DataV0[[#This Row],[Mean '[ms']]]</f>
        <v>41</v>
      </c>
      <c r="D650" s="2">
        <f>C650/DataV0[[#This Row],[Mean '[ms']]]*100</f>
        <v>2.2647053949701446E-2</v>
      </c>
    </row>
    <row r="651" spans="1:4" x14ac:dyDescent="0.4">
      <c r="A651" t="str">
        <f>DataV0[[#This Row],[File]]</f>
        <v>graphs\static\tests\lists\create_edge1.vpr</v>
      </c>
      <c r="B651" t="b">
        <f>AND(EXACT(DataV0[[#This Row],[File]], DataV1[[#This Row],[File]]), DataV0[[#This Row],[Outputs]] = DataV1[[#This Row],[Outputs]])</f>
        <v>1</v>
      </c>
      <c r="C651">
        <f>DataV1[[#This Row],[Mean '[ms']]]-DataV0[[#This Row],[Mean '[ms']]]</f>
        <v>-6</v>
      </c>
      <c r="D651" s="2">
        <f>C651/DataV0[[#This Row],[Mean '[ms']]]*100</f>
        <v>-12.76595744680851</v>
      </c>
    </row>
    <row r="652" spans="1:4" x14ac:dyDescent="0.4">
      <c r="A652" t="str">
        <f>DataV0[[#This Row],[File]]</f>
        <v>graphs\static\tests\lists\delete_edge1.vpr</v>
      </c>
      <c r="B652" t="b">
        <f>AND(EXACT(DataV0[[#This Row],[File]], DataV1[[#This Row],[File]]), DataV0[[#This Row],[Outputs]] = DataV1[[#This Row],[Outputs]])</f>
        <v>1</v>
      </c>
      <c r="C652">
        <f>DataV1[[#This Row],[Mean '[ms']]]-DataV0[[#This Row],[Mean '[ms']]]</f>
        <v>-10</v>
      </c>
      <c r="D652" s="2">
        <f>C652/DataV0[[#This Row],[Mean '[ms']]]*100</f>
        <v>-5.5396137781273886E-3</v>
      </c>
    </row>
    <row r="653" spans="1:4" x14ac:dyDescent="0.4">
      <c r="A653" t="str">
        <f>DataV0[[#This Row],[File]]</f>
        <v>graphs\static\tests\lists\framing1.vpr</v>
      </c>
      <c r="B653" t="b">
        <f>AND(EXACT(DataV0[[#This Row],[File]], DataV1[[#This Row],[File]]), DataV0[[#This Row],[Outputs]] = DataV1[[#This Row],[Outputs]])</f>
        <v>1</v>
      </c>
      <c r="C653">
        <f>DataV1[[#This Row],[Mean '[ms']]]-DataV0[[#This Row],[Mean '[ms']]]</f>
        <v>15</v>
      </c>
      <c r="D653" s="2">
        <f>C653/DataV0[[#This Row],[Mean '[ms']]]*100</f>
        <v>8.3003165187365818E-3</v>
      </c>
    </row>
    <row r="654" spans="1:4" x14ac:dyDescent="0.4">
      <c r="A654" t="str">
        <f>DataV0[[#This Row],[File]]</f>
        <v>graphs\static\tests\lists\framing2.vpr</v>
      </c>
      <c r="B654" t="b">
        <f>AND(EXACT(DataV0[[#This Row],[File]], DataV1[[#This Row],[File]]), DataV0[[#This Row],[Outputs]] = DataV1[[#This Row],[Outputs]])</f>
        <v>1</v>
      </c>
      <c r="C654">
        <f>DataV1[[#This Row],[Mean '[ms']]]-DataV0[[#This Row],[Mean '[ms']]]</f>
        <v>-19</v>
      </c>
      <c r="D654" s="2">
        <f>C654/DataV0[[#This Row],[Mean '[ms']]]*100</f>
        <v>-1.0524741451417239E-2</v>
      </c>
    </row>
    <row r="655" spans="1:4" x14ac:dyDescent="0.4">
      <c r="A655" t="str">
        <f>DataV0[[#This Row],[File]]</f>
        <v>graphs\static\unsound\list-swap.vpr</v>
      </c>
      <c r="B655" t="b">
        <f>AND(EXACT(DataV0[[#This Row],[File]], DataV1[[#This Row],[File]]), DataV0[[#This Row],[Outputs]] = DataV1[[#This Row],[Outputs]])</f>
        <v>1</v>
      </c>
      <c r="C655">
        <f>DataV1[[#This Row],[Mean '[ms']]]-DataV0[[#This Row],[Mean '[ms']]]</f>
        <v>-29</v>
      </c>
      <c r="D655" s="2">
        <f>C655/DataV0[[#This Row],[Mean '[ms']]]*100</f>
        <v>-1.6079042354415363E-2</v>
      </c>
    </row>
    <row r="656" spans="1:4" x14ac:dyDescent="0.4">
      <c r="A656" t="str">
        <f>DataV0[[#This Row],[File]]</f>
        <v>import\standard_import_tests\basic_inc.vpr</v>
      </c>
      <c r="B656" t="b">
        <f>AND(EXACT(DataV0[[#This Row],[File]], DataV1[[#This Row],[File]]), DataV0[[#This Row],[Outputs]] = DataV1[[#This Row],[Outputs]])</f>
        <v>1</v>
      </c>
      <c r="C656">
        <f>DataV1[[#This Row],[Mean '[ms']]]-DataV0[[#This Row],[Mean '[ms']]]</f>
        <v>0</v>
      </c>
      <c r="D656" s="2" t="e">
        <f>C656/DataV0[[#This Row],[Mean '[ms']]]*100</f>
        <v>#DIV/0!</v>
      </c>
    </row>
    <row r="657" spans="1:4" x14ac:dyDescent="0.4">
      <c r="A657" t="str">
        <f>DataV0[[#This Row],[File]]</f>
        <v>import\standard_import_tests\local_and_standard_inc.vpr</v>
      </c>
      <c r="B657" t="b">
        <f>AND(EXACT(DataV0[[#This Row],[File]], DataV1[[#This Row],[File]]), DataV0[[#This Row],[Outputs]] = DataV1[[#This Row],[Outputs]])</f>
        <v>1</v>
      </c>
      <c r="C657">
        <f>DataV1[[#This Row],[Mean '[ms']]]-DataV0[[#This Row],[Mean '[ms']]]</f>
        <v>0</v>
      </c>
      <c r="D657" s="2" t="e">
        <f>C657/DataV0[[#This Row],[Mean '[ms']]]*100</f>
        <v>#DIV/0!</v>
      </c>
    </row>
    <row r="658" spans="1:4" x14ac:dyDescent="0.4">
      <c r="A658" t="str">
        <f>DataV0[[#This Row],[File]]</f>
        <v>import\standard_import_tests\loop_all\la.vpr</v>
      </c>
      <c r="B658" t="b">
        <f>AND(EXACT(DataV0[[#This Row],[File]], DataV1[[#This Row],[File]]), DataV0[[#This Row],[Outputs]] = DataV1[[#This Row],[Outputs]])</f>
        <v>1</v>
      </c>
      <c r="C658">
        <f>DataV1[[#This Row],[Mean '[ms']]]-DataV0[[#This Row],[Mean '[ms']]]</f>
        <v>0</v>
      </c>
      <c r="D658" s="2" t="e">
        <f>C658/DataV0[[#This Row],[Mean '[ms']]]*100</f>
        <v>#DIV/0!</v>
      </c>
    </row>
    <row r="659" spans="1:4" x14ac:dyDescent="0.4">
      <c r="A659" t="str">
        <f>DataV0[[#This Row],[File]]</f>
        <v>import\standard_import_tests\loop_all\lb.vpr</v>
      </c>
      <c r="B659" t="b">
        <f>AND(EXACT(DataV0[[#This Row],[File]], DataV1[[#This Row],[File]]), DataV0[[#This Row],[Outputs]] = DataV1[[#This Row],[Outputs]])</f>
        <v>1</v>
      </c>
      <c r="C659">
        <f>DataV1[[#This Row],[Mean '[ms']]]-DataV0[[#This Row],[Mean '[ms']]]</f>
        <v>0</v>
      </c>
      <c r="D659" s="2" t="e">
        <f>C659/DataV0[[#This Row],[Mean '[ms']]]*100</f>
        <v>#DIV/0!</v>
      </c>
    </row>
    <row r="660" spans="1:4" x14ac:dyDescent="0.4">
      <c r="A660" t="str">
        <f>DataV0[[#This Row],[File]]</f>
        <v>import\standard_import_tests\loop_local\la.vpr</v>
      </c>
      <c r="B660" t="b">
        <f>AND(EXACT(DataV0[[#This Row],[File]], DataV1[[#This Row],[File]]), DataV0[[#This Row],[Outputs]] = DataV1[[#This Row],[Outputs]])</f>
        <v>1</v>
      </c>
      <c r="C660">
        <f>DataV1[[#This Row],[Mean '[ms']]]-DataV0[[#This Row],[Mean '[ms']]]</f>
        <v>0</v>
      </c>
      <c r="D660" s="2" t="e">
        <f>C660/DataV0[[#This Row],[Mean '[ms']]]*100</f>
        <v>#DIV/0!</v>
      </c>
    </row>
    <row r="661" spans="1:4" x14ac:dyDescent="0.4">
      <c r="A661" t="str">
        <f>DataV0[[#This Row],[File]]</f>
        <v>import\standard_import_tests\loop_local\lb.vpr</v>
      </c>
      <c r="B661" t="b">
        <f>AND(EXACT(DataV0[[#This Row],[File]], DataV1[[#This Row],[File]]), DataV0[[#This Row],[Outputs]] = DataV1[[#This Row],[Outputs]])</f>
        <v>1</v>
      </c>
      <c r="C661">
        <f>DataV1[[#This Row],[Mean '[ms']]]-DataV0[[#This Row],[Mean '[ms']]]</f>
        <v>0</v>
      </c>
      <c r="D661" s="2" t="e">
        <f>C661/DataV0[[#This Row],[Mean '[ms']]]*100</f>
        <v>#DIV/0!</v>
      </c>
    </row>
    <row r="662" spans="1:4" x14ac:dyDescent="0.4">
      <c r="A662" t="str">
        <f>DataV0[[#This Row],[File]]</f>
        <v>import\standard_import_tests\loop_standard\la.vpr</v>
      </c>
      <c r="B662" t="b">
        <f>AND(EXACT(DataV0[[#This Row],[File]], DataV1[[#This Row],[File]]), DataV0[[#This Row],[Outputs]] = DataV1[[#This Row],[Outputs]])</f>
        <v>1</v>
      </c>
      <c r="C662">
        <f>DataV1[[#This Row],[Mean '[ms']]]-DataV0[[#This Row],[Mean '[ms']]]</f>
        <v>0</v>
      </c>
      <c r="D662" s="2" t="e">
        <f>C662/DataV0[[#This Row],[Mean '[ms']]]*100</f>
        <v>#DIV/0!</v>
      </c>
    </row>
    <row r="663" spans="1:4" x14ac:dyDescent="0.4">
      <c r="A663" t="str">
        <f>DataV0[[#This Row],[File]]</f>
        <v>import\standard_import_tests\loop_standard\lb.vpr</v>
      </c>
      <c r="B663" t="b">
        <f>AND(EXACT(DataV0[[#This Row],[File]], DataV1[[#This Row],[File]]), DataV0[[#This Row],[Outputs]] = DataV1[[#This Row],[Outputs]])</f>
        <v>1</v>
      </c>
      <c r="C663">
        <f>DataV1[[#This Row],[Mean '[ms']]]-DataV0[[#This Row],[Mean '[ms']]]</f>
        <v>0</v>
      </c>
      <c r="D663" s="2" t="e">
        <f>C663/DataV0[[#This Row],[Mean '[ms']]]*100</f>
        <v>#DIV/0!</v>
      </c>
    </row>
    <row r="664" spans="1:4" x14ac:dyDescent="0.4">
      <c r="A664" t="str">
        <f>DataV0[[#This Row],[File]]</f>
        <v>plugintests\pluginimport.vpr</v>
      </c>
      <c r="B664" t="b">
        <f>AND(EXACT(DataV0[[#This Row],[File]], DataV1[[#This Row],[File]]), DataV0[[#This Row],[Outputs]] = DataV1[[#This Row],[Outputs]])</f>
        <v>1</v>
      </c>
      <c r="C664">
        <f>DataV1[[#This Row],[Mean '[ms']]]-DataV0[[#This Row],[Mean '[ms']]]</f>
        <v>98</v>
      </c>
      <c r="D664" s="2">
        <f>C664/DataV0[[#This Row],[Mean '[ms']]]*100</f>
        <v>23.222748815165879</v>
      </c>
    </row>
    <row r="665" spans="1:4" x14ac:dyDescent="0.4">
      <c r="A665" t="str">
        <f>DataV0[[#This Row],[File]]</f>
        <v>plugintests\plugininput.vpr</v>
      </c>
      <c r="B665" t="b">
        <f>AND(EXACT(DataV0[[#This Row],[File]], DataV1[[#This Row],[File]]), DataV0[[#This Row],[Outputs]] = DataV1[[#This Row],[Outputs]])</f>
        <v>1</v>
      </c>
      <c r="C665">
        <f>DataV1[[#This Row],[Mean '[ms']]]-DataV0[[#This Row],[Mean '[ms']]]</f>
        <v>99</v>
      </c>
      <c r="D665" s="2">
        <f>C665/DataV0[[#This Row],[Mean '[ms']]]*100</f>
        <v>23.185011709601874</v>
      </c>
    </row>
    <row r="666" spans="1:4" x14ac:dyDescent="0.4">
      <c r="A666" t="str">
        <f>DataV0[[#This Row],[File]]</f>
        <v>quantifiedcombinations\dependency.vpr</v>
      </c>
      <c r="B666" t="b">
        <f>AND(EXACT(DataV0[[#This Row],[File]], DataV1[[#This Row],[File]]), DataV0[[#This Row],[Outputs]] = DataV1[[#This Row],[Outputs]])</f>
        <v>1</v>
      </c>
      <c r="C666">
        <f>DataV1[[#This Row],[Mean '[ms']]]-DataV0[[#This Row],[Mean '[ms']]]</f>
        <v>219</v>
      </c>
      <c r="D666" s="2">
        <f>C666/DataV0[[#This Row],[Mean '[ms']]]*100</f>
        <v>21.138996138996138</v>
      </c>
    </row>
    <row r="667" spans="1:4" x14ac:dyDescent="0.4">
      <c r="A667" t="str">
        <f>DataV0[[#This Row],[File]]</f>
        <v>quantifiedcombinations\forall.vpr</v>
      </c>
      <c r="B667" t="b">
        <f>AND(EXACT(DataV0[[#This Row],[File]], DataV1[[#This Row],[File]]), DataV0[[#This Row],[Outputs]] = DataV1[[#This Row],[Outputs]])</f>
        <v>1</v>
      </c>
      <c r="C667">
        <f>DataV1[[#This Row],[Mean '[ms']]]-DataV0[[#This Row],[Mean '[ms']]]</f>
        <v>151</v>
      </c>
      <c r="D667" s="2">
        <f>C667/DataV0[[#This Row],[Mean '[ms']]]*100</f>
        <v>18.596059113300491</v>
      </c>
    </row>
    <row r="668" spans="1:4" x14ac:dyDescent="0.4">
      <c r="A668" t="str">
        <f>DataV0[[#This Row],[File]]</f>
        <v>quantifiedcombinations\functions.vpr</v>
      </c>
      <c r="B668" t="b">
        <f>AND(EXACT(DataV0[[#This Row],[File]], DataV1[[#This Row],[File]]), DataV0[[#This Row],[Outputs]] = DataV1[[#This Row],[Outputs]])</f>
        <v>1</v>
      </c>
      <c r="C668">
        <f>DataV1[[#This Row],[Mean '[ms']]]-DataV0[[#This Row],[Mean '[ms']]]</f>
        <v>145</v>
      </c>
      <c r="D668" s="2">
        <f>C668/DataV0[[#This Row],[Mean '[ms']]]*100</f>
        <v>15.21511017838405</v>
      </c>
    </row>
    <row r="669" spans="1:4" x14ac:dyDescent="0.4">
      <c r="A669" t="str">
        <f>DataV0[[#This Row],[File]]</f>
        <v>quantifiedcombinations\independence.vpr</v>
      </c>
      <c r="B669" t="b">
        <f>AND(EXACT(DataV0[[#This Row],[File]], DataV1[[#This Row],[File]]), DataV0[[#This Row],[Outputs]] = DataV1[[#This Row],[Outputs]])</f>
        <v>1</v>
      </c>
      <c r="C669">
        <f>DataV1[[#This Row],[Mean '[ms']]]-DataV0[[#This Row],[Mean '[ms']]]</f>
        <v>151</v>
      </c>
      <c r="D669" s="2">
        <f>C669/DataV0[[#This Row],[Mean '[ms']]]*100</f>
        <v>16.966292134831459</v>
      </c>
    </row>
    <row r="670" spans="1:4" x14ac:dyDescent="0.4">
      <c r="A670" t="str">
        <f>DataV0[[#This Row],[File]]</f>
        <v>quantifiedcombinations\injectivity.vpr</v>
      </c>
      <c r="B670" t="b">
        <f>AND(EXACT(DataV0[[#This Row],[File]], DataV1[[#This Row],[File]]), DataV0[[#This Row],[Outputs]] = DataV1[[#This Row],[Outputs]])</f>
        <v>1</v>
      </c>
      <c r="C670">
        <f>DataV1[[#This Row],[Mean '[ms']]]-DataV0[[#This Row],[Mean '[ms']]]</f>
        <v>167</v>
      </c>
      <c r="D670" s="2">
        <f>C670/DataV0[[#This Row],[Mean '[ms']]]*100</f>
        <v>22.598105548037889</v>
      </c>
    </row>
    <row r="671" spans="1:4" x14ac:dyDescent="0.4">
      <c r="A671" t="str">
        <f>DataV0[[#This Row],[File]]</f>
        <v>quantifiedcombinations\multiple_quantifiers.vpr</v>
      </c>
      <c r="B671" t="b">
        <f>AND(EXACT(DataV0[[#This Row],[File]], DataV1[[#This Row],[File]]), DataV0[[#This Row],[Outputs]] = DataV1[[#This Row],[Outputs]])</f>
        <v>1</v>
      </c>
      <c r="C671">
        <f>DataV1[[#This Row],[Mean '[ms']]]-DataV0[[#This Row],[Mean '[ms']]]</f>
        <v>104</v>
      </c>
      <c r="D671" s="2">
        <f>C671/DataV0[[#This Row],[Mean '[ms']]]*100</f>
        <v>6.5698041692988003</v>
      </c>
    </row>
    <row r="672" spans="1:4" x14ac:dyDescent="0.4">
      <c r="A672" t="str">
        <f>DataV0[[#This Row],[File]]</f>
        <v>quantifiedcombinations\no_condition.vpr</v>
      </c>
      <c r="B672" t="b">
        <f>AND(EXACT(DataV0[[#This Row],[File]], DataV1[[#This Row],[File]]), DataV0[[#This Row],[Outputs]] = DataV1[[#This Row],[Outputs]])</f>
        <v>1</v>
      </c>
      <c r="C672">
        <f>DataV1[[#This Row],[Mean '[ms']]]-DataV0[[#This Row],[Mean '[ms']]]</f>
        <v>166</v>
      </c>
      <c r="D672" s="2">
        <f>C672/DataV0[[#This Row],[Mean '[ms']]]*100</f>
        <v>20.57001239157373</v>
      </c>
    </row>
    <row r="673" spans="1:4" x14ac:dyDescent="0.4">
      <c r="A673" t="str">
        <f>DataV0[[#This Row],[File]]</f>
        <v>quantifiedcombinations\perm.vpr</v>
      </c>
      <c r="B673" t="b">
        <f>AND(EXACT(DataV0[[#This Row],[File]], DataV1[[#This Row],[File]]), DataV0[[#This Row],[Outputs]] = DataV1[[#This Row],[Outputs]])</f>
        <v>1</v>
      </c>
      <c r="C673">
        <f>DataV1[[#This Row],[Mean '[ms']]]-DataV0[[#This Row],[Mean '[ms']]]</f>
        <v>104</v>
      </c>
      <c r="D673" s="2">
        <f>C673/DataV0[[#This Row],[Mean '[ms']]]*100</f>
        <v>16.64</v>
      </c>
    </row>
    <row r="674" spans="1:4" x14ac:dyDescent="0.4">
      <c r="A674" t="str">
        <f>DataV0[[#This Row],[File]]</f>
        <v>quantifiedcombinations\write_permission.vpr</v>
      </c>
      <c r="B674" t="b">
        <f>AND(EXACT(DataV0[[#This Row],[File]], DataV1[[#This Row],[File]]), DataV0[[#This Row],[Outputs]] = DataV1[[#This Row],[Outputs]])</f>
        <v>1</v>
      </c>
      <c r="C674">
        <f>DataV1[[#This Row],[Mean '[ms']]]-DataV0[[#This Row],[Mean '[ms']]]</f>
        <v>171</v>
      </c>
      <c r="D674" s="2">
        <f>C674/DataV0[[#This Row],[Mean '[ms']]]*100</f>
        <v>17.94333683105981</v>
      </c>
    </row>
    <row r="675" spans="1:4" x14ac:dyDescent="0.4">
      <c r="A675" t="str">
        <f>DataV0[[#This Row],[File]]</f>
        <v>quantifiedpermissions\consistency\foralls.vpr</v>
      </c>
      <c r="B675" t="b">
        <f>AND(EXACT(DataV0[[#This Row],[File]], DataV1[[#This Row],[File]]), DataV0[[#This Row],[Outputs]] = DataV1[[#This Row],[Outputs]])</f>
        <v>1</v>
      </c>
      <c r="C675">
        <f>DataV1[[#This Row],[Mean '[ms']]]-DataV0[[#This Row],[Mean '[ms']]]</f>
        <v>224</v>
      </c>
      <c r="D675" s="2">
        <f>C675/DataV0[[#This Row],[Mean '[ms']]]*100</f>
        <v>28.318584070796462</v>
      </c>
    </row>
    <row r="676" spans="1:4" x14ac:dyDescent="0.4">
      <c r="A676" t="str">
        <f>DataV0[[#This Row],[File]]</f>
        <v>quantifiedpermissions\consistency\permissions.vpr</v>
      </c>
      <c r="B676" t="b">
        <f>AND(EXACT(DataV0[[#This Row],[File]], DataV1[[#This Row],[File]]), DataV0[[#This Row],[Outputs]] = DataV1[[#This Row],[Outputs]])</f>
        <v>1</v>
      </c>
      <c r="C676">
        <f>DataV1[[#This Row],[Mean '[ms']]]-DataV0[[#This Row],[Mean '[ms']]]</f>
        <v>167</v>
      </c>
      <c r="D676" s="2">
        <f>C676/DataV0[[#This Row],[Mean '[ms']]]*100</f>
        <v>24.308588064046578</v>
      </c>
    </row>
    <row r="677" spans="1:4" x14ac:dyDescent="0.4">
      <c r="A677" t="str">
        <f>DataV0[[#This Row],[File]]</f>
        <v>quantifiedpermissions\issues\issue_0059.vpr</v>
      </c>
      <c r="B677" t="b">
        <f>AND(EXACT(DataV0[[#This Row],[File]], DataV1[[#This Row],[File]]), DataV0[[#This Row],[Outputs]] = DataV1[[#This Row],[Outputs]])</f>
        <v>1</v>
      </c>
      <c r="C677">
        <f>DataV1[[#This Row],[Mean '[ms']]]-DataV0[[#This Row],[Mean '[ms']]]</f>
        <v>104</v>
      </c>
      <c r="D677" s="2">
        <f>C677/DataV0[[#This Row],[Mean '[ms']]]*100</f>
        <v>16.938110749185668</v>
      </c>
    </row>
    <row r="678" spans="1:4" x14ac:dyDescent="0.4">
      <c r="A678" t="str">
        <f>DataV0[[#This Row],[File]]</f>
        <v>quantifiedpermissions\issues\issue_0060.vpr</v>
      </c>
      <c r="B678" t="b">
        <f>AND(EXACT(DataV0[[#This Row],[File]], DataV1[[#This Row],[File]]), DataV0[[#This Row],[Outputs]] = DataV1[[#This Row],[Outputs]])</f>
        <v>1</v>
      </c>
      <c r="C678">
        <f>DataV1[[#This Row],[Mean '[ms']]]-DataV0[[#This Row],[Mean '[ms']]]</f>
        <v>208</v>
      </c>
      <c r="D678" s="2">
        <f>C678/DataV0[[#This Row],[Mean '[ms']]]*100</f>
        <v>21.599169262720665</v>
      </c>
    </row>
    <row r="679" spans="1:4" x14ac:dyDescent="0.4">
      <c r="A679" t="str">
        <f>DataV0[[#This Row],[File]]</f>
        <v>quantifiedpermissions\issues\issue_0062.vpr</v>
      </c>
      <c r="B679" t="b">
        <f>AND(EXACT(DataV0[[#This Row],[File]], DataV1[[#This Row],[File]]), DataV0[[#This Row],[Outputs]] = DataV1[[#This Row],[Outputs]])</f>
        <v>1</v>
      </c>
      <c r="C679">
        <f>DataV1[[#This Row],[Mean '[ms']]]-DataV0[[#This Row],[Mean '[ms']]]</f>
        <v>219</v>
      </c>
      <c r="D679" s="2">
        <f>C679/DataV0[[#This Row],[Mean '[ms']]]*100</f>
        <v>28.627450980392155</v>
      </c>
    </row>
    <row r="680" spans="1:4" x14ac:dyDescent="0.4">
      <c r="A680" t="str">
        <f>DataV0[[#This Row],[File]]</f>
        <v>quantifiedpermissions\issues\issue_0063.vpr</v>
      </c>
      <c r="B680" t="b">
        <f>AND(EXACT(DataV0[[#This Row],[File]], DataV1[[#This Row],[File]]), DataV0[[#This Row],[Outputs]] = DataV1[[#This Row],[Outputs]])</f>
        <v>1</v>
      </c>
      <c r="C680">
        <f>DataV1[[#This Row],[Mean '[ms']]]-DataV0[[#This Row],[Mean '[ms']]]</f>
        <v>224</v>
      </c>
      <c r="D680" s="2">
        <f>C680/DataV0[[#This Row],[Mean '[ms']]]*100</f>
        <v>28.681177976952625</v>
      </c>
    </row>
    <row r="681" spans="1:4" x14ac:dyDescent="0.4">
      <c r="A681" t="str">
        <f>DataV0[[#This Row],[File]]</f>
        <v>quantifiedpermissions\issues\issue_0064.vpr</v>
      </c>
      <c r="B681" t="b">
        <f>AND(EXACT(DataV0[[#This Row],[File]], DataV1[[#This Row],[File]]), DataV0[[#This Row],[Outputs]] = DataV1[[#This Row],[Outputs]])</f>
        <v>1</v>
      </c>
      <c r="C681">
        <f>DataV1[[#This Row],[Mean '[ms']]]-DataV0[[#This Row],[Mean '[ms']]]</f>
        <v>208</v>
      </c>
      <c r="D681" s="2">
        <f>C681/DataV0[[#This Row],[Mean '[ms']]]*100</f>
        <v>24.644549763033176</v>
      </c>
    </row>
    <row r="682" spans="1:4" x14ac:dyDescent="0.4">
      <c r="A682" t="str">
        <f>DataV0[[#This Row],[File]]</f>
        <v>quantifiedpermissions\issues\issue_0065.vpr</v>
      </c>
      <c r="B682" t="b">
        <f>AND(EXACT(DataV0[[#This Row],[File]], DataV1[[#This Row],[File]]), DataV0[[#This Row],[Outputs]] = DataV1[[#This Row],[Outputs]])</f>
        <v>1</v>
      </c>
      <c r="C682">
        <f>DataV1[[#This Row],[Mean '[ms']]]-DataV0[[#This Row],[Mean '[ms']]]</f>
        <v>218</v>
      </c>
      <c r="D682" s="2">
        <f>C682/DataV0[[#This Row],[Mean '[ms']]]*100</f>
        <v>28.684210526315791</v>
      </c>
    </row>
    <row r="683" spans="1:4" x14ac:dyDescent="0.4">
      <c r="A683" t="str">
        <f>DataV0[[#This Row],[File]]</f>
        <v>quantifiedpermissions\issues\issue_0066.vpr</v>
      </c>
      <c r="B683" t="b">
        <f>AND(EXACT(DataV0[[#This Row],[File]], DataV1[[#This Row],[File]]), DataV0[[#This Row],[Outputs]] = DataV1[[#This Row],[Outputs]])</f>
        <v>1</v>
      </c>
      <c r="C683">
        <f>DataV1[[#This Row],[Mean '[ms']]]-DataV0[[#This Row],[Mean '[ms']]]</f>
        <v>105</v>
      </c>
      <c r="D683" s="2">
        <f>C683/DataV0[[#This Row],[Mean '[ms']]]*100</f>
        <v>15.765765765765765</v>
      </c>
    </row>
    <row r="684" spans="1:4" x14ac:dyDescent="0.4">
      <c r="A684" t="str">
        <f>DataV0[[#This Row],[File]]</f>
        <v>quantifiedpermissions\issues\issue_0067.vpr</v>
      </c>
      <c r="B684" t="b">
        <f>AND(EXACT(DataV0[[#This Row],[File]], DataV1[[#This Row],[File]]), DataV0[[#This Row],[Outputs]] = DataV1[[#This Row],[Outputs]])</f>
        <v>1</v>
      </c>
      <c r="C684">
        <f>DataV1[[#This Row],[Mean '[ms']]]-DataV0[[#This Row],[Mean '[ms']]]</f>
        <v>94</v>
      </c>
      <c r="D684" s="2">
        <f>C684/DataV0[[#This Row],[Mean '[ms']]]*100</f>
        <v>12.533333333333333</v>
      </c>
    </row>
    <row r="685" spans="1:4" x14ac:dyDescent="0.4">
      <c r="A685" t="str">
        <f>DataV0[[#This Row],[File]]</f>
        <v>quantifiedpermissions\issues\issue_0073.vpr</v>
      </c>
      <c r="B685" t="b">
        <f>AND(EXACT(DataV0[[#This Row],[File]], DataV1[[#This Row],[File]]), DataV0[[#This Row],[Outputs]] = DataV1[[#This Row],[Outputs]])</f>
        <v>1</v>
      </c>
      <c r="C685">
        <f>DataV1[[#This Row],[Mean '[ms']]]-DataV0[[#This Row],[Mean '[ms']]]</f>
        <v>219</v>
      </c>
      <c r="D685" s="2">
        <f>C685/DataV0[[#This Row],[Mean '[ms']]]*100</f>
        <v>28.040973111395644</v>
      </c>
    </row>
    <row r="686" spans="1:4" x14ac:dyDescent="0.4">
      <c r="A686" t="str">
        <f>DataV0[[#This Row],[File]]</f>
        <v>quantifiedpermissions\issues\issue_0077.vpr</v>
      </c>
      <c r="B686" t="b">
        <f>AND(EXACT(DataV0[[#This Row],[File]], DataV1[[#This Row],[File]]), DataV0[[#This Row],[Outputs]] = DataV1[[#This Row],[Outputs]])</f>
        <v>1</v>
      </c>
      <c r="C686">
        <f>DataV1[[#This Row],[Mean '[ms']]]-DataV0[[#This Row],[Mean '[ms']]]</f>
        <v>213</v>
      </c>
      <c r="D686" s="2">
        <f>C686/DataV0[[#This Row],[Mean '[ms']]]*100</f>
        <v>26.394052044609666</v>
      </c>
    </row>
    <row r="687" spans="1:4" x14ac:dyDescent="0.4">
      <c r="A687" t="str">
        <f>DataV0[[#This Row],[File]]</f>
        <v>quantifiedpermissions\issues\issue_0078.vpr</v>
      </c>
      <c r="B687" t="b">
        <f>AND(EXACT(DataV0[[#This Row],[File]], DataV1[[#This Row],[File]]), DataV0[[#This Row],[Outputs]] = DataV1[[#This Row],[Outputs]])</f>
        <v>1</v>
      </c>
      <c r="C687">
        <f>DataV1[[#This Row],[Mean '[ms']]]-DataV0[[#This Row],[Mean '[ms']]]</f>
        <v>105</v>
      </c>
      <c r="D687" s="2">
        <f>C687/DataV0[[#This Row],[Mean '[ms']]]*100</f>
        <v>15.88502269288956</v>
      </c>
    </row>
    <row r="688" spans="1:4" x14ac:dyDescent="0.4">
      <c r="A688" t="str">
        <f>DataV0[[#This Row],[File]]</f>
        <v>quantifiedpermissions\issues\issue_0078-distilled.vpr</v>
      </c>
      <c r="B688" t="b">
        <f>AND(EXACT(DataV0[[#This Row],[File]], DataV1[[#This Row],[File]]), DataV0[[#This Row],[Outputs]] = DataV1[[#This Row],[Outputs]])</f>
        <v>1</v>
      </c>
      <c r="C688">
        <f>DataV1[[#This Row],[Mean '[ms']]]-DataV0[[#This Row],[Mean '[ms']]]</f>
        <v>94</v>
      </c>
      <c r="D688" s="2">
        <f>C688/DataV0[[#This Row],[Mean '[ms']]]*100</f>
        <v>14.920634920634921</v>
      </c>
    </row>
    <row r="689" spans="1:4" x14ac:dyDescent="0.4">
      <c r="A689" t="str">
        <f>DataV0[[#This Row],[File]]</f>
        <v>quantifiedpermissions\issues\issue_0078-working.vpr</v>
      </c>
      <c r="B689" t="b">
        <f>AND(EXACT(DataV0[[#This Row],[File]], DataV1[[#This Row],[File]]), DataV0[[#This Row],[Outputs]] = DataV1[[#This Row],[Outputs]])</f>
        <v>1</v>
      </c>
      <c r="C689">
        <f>DataV1[[#This Row],[Mean '[ms']]]-DataV0[[#This Row],[Mean '[ms']]]</f>
        <v>99</v>
      </c>
      <c r="D689" s="2">
        <f>C689/DataV0[[#This Row],[Mean '[ms']]]*100</f>
        <v>15.590551181102363</v>
      </c>
    </row>
    <row r="690" spans="1:4" x14ac:dyDescent="0.4">
      <c r="A690" t="str">
        <f>DataV0[[#This Row],[File]]</f>
        <v>quantifiedpermissions\issues\issue_0079.vpr</v>
      </c>
      <c r="B690" t="b">
        <f>AND(EXACT(DataV0[[#This Row],[File]], DataV1[[#This Row],[File]]), DataV0[[#This Row],[Outputs]] = DataV1[[#This Row],[Outputs]])</f>
        <v>1</v>
      </c>
      <c r="C690">
        <f>DataV1[[#This Row],[Mean '[ms']]]-DataV0[[#This Row],[Mean '[ms']]]</f>
        <v>99</v>
      </c>
      <c r="D690" s="2">
        <f>C690/DataV0[[#This Row],[Mean '[ms']]]*100</f>
        <v>13.026315789473683</v>
      </c>
    </row>
    <row r="691" spans="1:4" x14ac:dyDescent="0.4">
      <c r="A691" t="str">
        <f>DataV0[[#This Row],[File]]</f>
        <v>quantifiedpermissions\issues\issue_0080.vpr</v>
      </c>
      <c r="B691" t="b">
        <f>AND(EXACT(DataV0[[#This Row],[File]], DataV1[[#This Row],[File]]), DataV0[[#This Row],[Outputs]] = DataV1[[#This Row],[Outputs]])</f>
        <v>1</v>
      </c>
      <c r="C691">
        <f>DataV1[[#This Row],[Mean '[ms']]]-DataV0[[#This Row],[Mean '[ms']]]</f>
        <v>209</v>
      </c>
      <c r="D691" s="2">
        <f>C691/DataV0[[#This Row],[Mean '[ms']]]*100</f>
        <v>27.320261437908496</v>
      </c>
    </row>
    <row r="692" spans="1:4" x14ac:dyDescent="0.4">
      <c r="A692" t="str">
        <f>DataV0[[#This Row],[File]]</f>
        <v>quantifiedpermissions\issues\issue_0081.vpr</v>
      </c>
      <c r="B692" t="b">
        <f>AND(EXACT(DataV0[[#This Row],[File]], DataV1[[#This Row],[File]]), DataV0[[#This Row],[Outputs]] = DataV1[[#This Row],[Outputs]])</f>
        <v>1</v>
      </c>
      <c r="C692">
        <f>DataV1[[#This Row],[Mean '[ms']]]-DataV0[[#This Row],[Mean '[ms']]]</f>
        <v>228</v>
      </c>
      <c r="D692" s="2">
        <f>C692/DataV0[[#This Row],[Mean '[ms']]]*100</f>
        <v>26.855123674911663</v>
      </c>
    </row>
    <row r="693" spans="1:4" x14ac:dyDescent="0.4">
      <c r="A693" t="str">
        <f>DataV0[[#This Row],[File]]</f>
        <v>quantifiedpermissions\issues\issue_0081b.vpr</v>
      </c>
      <c r="B693" t="b">
        <f>AND(EXACT(DataV0[[#This Row],[File]], DataV1[[#This Row],[File]]), DataV0[[#This Row],[Outputs]] = DataV1[[#This Row],[Outputs]])</f>
        <v>1</v>
      </c>
      <c r="C693">
        <f>DataV1[[#This Row],[Mean '[ms']]]-DataV0[[#This Row],[Mean '[ms']]]</f>
        <v>99</v>
      </c>
      <c r="D693" s="2">
        <f>C693/DataV0[[#This Row],[Mean '[ms']]]*100</f>
        <v>16.527545909849749</v>
      </c>
    </row>
    <row r="694" spans="1:4" x14ac:dyDescent="0.4">
      <c r="A694" t="str">
        <f>DataV0[[#This Row],[File]]</f>
        <v>quantifiedpermissions\issues\issue_0085.vpr</v>
      </c>
      <c r="B694" t="b">
        <f>AND(EXACT(DataV0[[#This Row],[File]], DataV1[[#This Row],[File]]), DataV0[[#This Row],[Outputs]] = DataV1[[#This Row],[Outputs]])</f>
        <v>1</v>
      </c>
      <c r="C694">
        <f>DataV1[[#This Row],[Mean '[ms']]]-DataV0[[#This Row],[Mean '[ms']]]</f>
        <v>105</v>
      </c>
      <c r="D694" s="2">
        <f>C694/DataV0[[#This Row],[Mean '[ms']]]*100</f>
        <v>15.064562410329984</v>
      </c>
    </row>
    <row r="695" spans="1:4" x14ac:dyDescent="0.4">
      <c r="A695" t="str">
        <f>DataV0[[#This Row],[File]]</f>
        <v>quantifiedpermissions\issues\issue_0085a.vpr</v>
      </c>
      <c r="B695" t="b">
        <f>AND(EXACT(DataV0[[#This Row],[File]], DataV1[[#This Row],[File]]), DataV0[[#This Row],[Outputs]] = DataV1[[#This Row],[Outputs]])</f>
        <v>1</v>
      </c>
      <c r="C695">
        <f>DataV1[[#This Row],[Mean '[ms']]]-DataV0[[#This Row],[Mean '[ms']]]</f>
        <v>94</v>
      </c>
      <c r="D695" s="2">
        <f>C695/DataV0[[#This Row],[Mean '[ms']]]*100</f>
        <v>13.27683615819209</v>
      </c>
    </row>
    <row r="696" spans="1:4" x14ac:dyDescent="0.4">
      <c r="A696" t="str">
        <f>DataV0[[#This Row],[File]]</f>
        <v>quantifiedpermissions\issues\issue_0095.vpr</v>
      </c>
      <c r="B696" t="b">
        <f>AND(EXACT(DataV0[[#This Row],[File]], DataV1[[#This Row],[File]]), DataV0[[#This Row],[Outputs]] = DataV1[[#This Row],[Outputs]])</f>
        <v>1</v>
      </c>
      <c r="C696">
        <f>DataV1[[#This Row],[Mean '[ms']]]-DataV0[[#This Row],[Mean '[ms']]]</f>
        <v>94</v>
      </c>
      <c r="D696" s="2">
        <f>C696/DataV0[[#This Row],[Mean '[ms']]]*100</f>
        <v>17.702448210922785</v>
      </c>
    </row>
    <row r="697" spans="1:4" x14ac:dyDescent="0.4">
      <c r="A697" t="str">
        <f>DataV0[[#This Row],[File]]</f>
        <v>quantifiedpermissions\issues\issue_0096.vpr</v>
      </c>
      <c r="B697" t="b">
        <f>AND(EXACT(DataV0[[#This Row],[File]], DataV1[[#This Row],[File]]), DataV0[[#This Row],[Outputs]] = DataV1[[#This Row],[Outputs]])</f>
        <v>1</v>
      </c>
      <c r="C697">
        <f>DataV1[[#This Row],[Mean '[ms']]]-DataV0[[#This Row],[Mean '[ms']]]</f>
        <v>-5</v>
      </c>
      <c r="D697" s="2">
        <f>C697/DataV0[[#This Row],[Mean '[ms']]]*100</f>
        <v>-16.129032258064516</v>
      </c>
    </row>
    <row r="698" spans="1:4" x14ac:dyDescent="0.4">
      <c r="A698" t="str">
        <f>DataV0[[#This Row],[File]]</f>
        <v>quantifiedpermissions\issues\issue_0098.vpr</v>
      </c>
      <c r="B698" t="b">
        <f>AND(EXACT(DataV0[[#This Row],[File]], DataV1[[#This Row],[File]]), DataV0[[#This Row],[Outputs]] = DataV1[[#This Row],[Outputs]])</f>
        <v>1</v>
      </c>
      <c r="C698">
        <f>DataV1[[#This Row],[Mean '[ms']]]-DataV0[[#This Row],[Mean '[ms']]]</f>
        <v>94</v>
      </c>
      <c r="D698" s="2">
        <f>C698/DataV0[[#This Row],[Mean '[ms']]]*100</f>
        <v>15.562913907284766</v>
      </c>
    </row>
    <row r="699" spans="1:4" x14ac:dyDescent="0.4">
      <c r="A699" t="str">
        <f>DataV0[[#This Row],[File]]</f>
        <v>quantifiedpermissions\issues\issue_0099.vpr</v>
      </c>
      <c r="B699" t="b">
        <f>AND(EXACT(DataV0[[#This Row],[File]], DataV1[[#This Row],[File]]), DataV0[[#This Row],[Outputs]] = DataV1[[#This Row],[Outputs]])</f>
        <v>1</v>
      </c>
      <c r="C699">
        <f>DataV1[[#This Row],[Mean '[ms']]]-DataV0[[#This Row],[Mean '[ms']]]</f>
        <v>219</v>
      </c>
      <c r="D699" s="2">
        <f>C699/DataV0[[#This Row],[Mean '[ms']]]*100</f>
        <v>27.306733167082292</v>
      </c>
    </row>
    <row r="700" spans="1:4" x14ac:dyDescent="0.4">
      <c r="A700" t="str">
        <f>DataV0[[#This Row],[File]]</f>
        <v>quantifiedpermissions\issues\issue_0102.vpr</v>
      </c>
      <c r="B700" t="b">
        <f>AND(EXACT(DataV0[[#This Row],[File]], DataV1[[#This Row],[File]]), DataV0[[#This Row],[Outputs]] = DataV1[[#This Row],[Outputs]])</f>
        <v>1</v>
      </c>
      <c r="C700">
        <f>DataV1[[#This Row],[Mean '[ms']]]-DataV0[[#This Row],[Mean '[ms']]]</f>
        <v>213</v>
      </c>
      <c r="D700" s="2">
        <f>C700/DataV0[[#This Row],[Mean '[ms']]]*100</f>
        <v>19.943820224719101</v>
      </c>
    </row>
    <row r="701" spans="1:4" x14ac:dyDescent="0.4">
      <c r="A701" t="str">
        <f>DataV0[[#This Row],[File]]</f>
        <v>quantifiedpermissions\issues\issue_0121.vpr</v>
      </c>
      <c r="B701" t="b">
        <f>AND(EXACT(DataV0[[#This Row],[File]], DataV1[[#This Row],[File]]), DataV0[[#This Row],[Outputs]] = DataV1[[#This Row],[Outputs]])</f>
        <v>1</v>
      </c>
      <c r="C701">
        <f>DataV1[[#This Row],[Mean '[ms']]]-DataV0[[#This Row],[Mean '[ms']]]</f>
        <v>115</v>
      </c>
      <c r="D701" s="2">
        <f>C701/DataV0[[#This Row],[Mean '[ms']]]*100</f>
        <v>18.253968253968253</v>
      </c>
    </row>
    <row r="702" spans="1:4" x14ac:dyDescent="0.4">
      <c r="A702" t="str">
        <f>DataV0[[#This Row],[File]]</f>
        <v>quantifiedpermissions\issues\issue_0122.vpr</v>
      </c>
      <c r="B702" t="b">
        <f>AND(EXACT(DataV0[[#This Row],[File]], DataV1[[#This Row],[File]]), DataV0[[#This Row],[Outputs]] = DataV1[[#This Row],[Outputs]])</f>
        <v>1</v>
      </c>
      <c r="C702">
        <f>DataV1[[#This Row],[Mean '[ms']]]-DataV0[[#This Row],[Mean '[ms']]]</f>
        <v>120</v>
      </c>
      <c r="D702" s="2">
        <f>C702/DataV0[[#This Row],[Mean '[ms']]]*100</f>
        <v>19.047619047619047</v>
      </c>
    </row>
    <row r="703" spans="1:4" x14ac:dyDescent="0.4">
      <c r="A703" t="str">
        <f>DataV0[[#This Row],[File]]</f>
        <v>quantifiedpermissions\issues\issue_0124.vpr</v>
      </c>
      <c r="B703" t="b">
        <f>AND(EXACT(DataV0[[#This Row],[File]], DataV1[[#This Row],[File]]), DataV0[[#This Row],[Outputs]] = DataV1[[#This Row],[Outputs]])</f>
        <v>1</v>
      </c>
      <c r="C703">
        <f>DataV1[[#This Row],[Mean '[ms']]]-DataV0[[#This Row],[Mean '[ms']]]</f>
        <v>203</v>
      </c>
      <c r="D703" s="2">
        <f>C703/DataV0[[#This Row],[Mean '[ms']]]*100</f>
        <v>25</v>
      </c>
    </row>
    <row r="704" spans="1:4" x14ac:dyDescent="0.4">
      <c r="A704" t="str">
        <f>DataV0[[#This Row],[File]]</f>
        <v>quantifiedpermissions\issues\issue_0139.vpr</v>
      </c>
      <c r="B704" t="b">
        <f>AND(EXACT(DataV0[[#This Row],[File]], DataV1[[#This Row],[File]]), DataV0[[#This Row],[Outputs]] = DataV1[[#This Row],[Outputs]])</f>
        <v>1</v>
      </c>
      <c r="C704">
        <f>DataV1[[#This Row],[Mean '[ms']]]-DataV0[[#This Row],[Mean '[ms']]]</f>
        <v>161</v>
      </c>
      <c r="D704" s="2">
        <f>C704/DataV0[[#This Row],[Mean '[ms']]]*100</f>
        <v>12.879999999999999</v>
      </c>
    </row>
    <row r="705" spans="1:4" x14ac:dyDescent="0.4">
      <c r="A705" t="str">
        <f>DataV0[[#This Row],[File]]</f>
        <v>quantifiedpermissions\issues\issue_0142.vpr</v>
      </c>
      <c r="B705" t="b">
        <f>AND(EXACT(DataV0[[#This Row],[File]], DataV1[[#This Row],[File]]), DataV0[[#This Row],[Outputs]] = DataV1[[#This Row],[Outputs]])</f>
        <v>1</v>
      </c>
      <c r="C705">
        <f>DataV1[[#This Row],[Mean '[ms']]]-DataV0[[#This Row],[Mean '[ms']]]</f>
        <v>161</v>
      </c>
      <c r="D705" s="2">
        <f>C705/DataV0[[#This Row],[Mean '[ms']]]*100</f>
        <v>19.803198031980322</v>
      </c>
    </row>
    <row r="706" spans="1:4" x14ac:dyDescent="0.4">
      <c r="A706" t="str">
        <f>DataV0[[#This Row],[File]]</f>
        <v>quantifiedpermissions\issues\issue_0147.vpr</v>
      </c>
      <c r="B706" t="b">
        <f>AND(EXACT(DataV0[[#This Row],[File]], DataV1[[#This Row],[File]]), DataV0[[#This Row],[Outputs]] = DataV1[[#This Row],[Outputs]])</f>
        <v>1</v>
      </c>
      <c r="C706">
        <f>DataV1[[#This Row],[Mean '[ms']]]-DataV0[[#This Row],[Mean '[ms']]]</f>
        <v>140</v>
      </c>
      <c r="D706" s="2">
        <f>C706/DataV0[[#This Row],[Mean '[ms']]]*100</f>
        <v>19.073569482288828</v>
      </c>
    </row>
    <row r="707" spans="1:4" x14ac:dyDescent="0.4">
      <c r="A707" t="str">
        <f>DataV0[[#This Row],[File]]</f>
        <v>quantifiedpermissions\issues\issue_0149.vpr</v>
      </c>
      <c r="B707" t="b">
        <f>AND(EXACT(DataV0[[#This Row],[File]], DataV1[[#This Row],[File]]), DataV0[[#This Row],[Outputs]] = DataV1[[#This Row],[Outputs]])</f>
        <v>1</v>
      </c>
      <c r="C707">
        <f>DataV1[[#This Row],[Mean '[ms']]]-DataV0[[#This Row],[Mean '[ms']]]</f>
        <v>166</v>
      </c>
      <c r="D707" s="2">
        <f>C707/DataV0[[#This Row],[Mean '[ms']]]*100</f>
        <v>22.133333333333333</v>
      </c>
    </row>
    <row r="708" spans="1:4" x14ac:dyDescent="0.4">
      <c r="A708" t="str">
        <f>DataV0[[#This Row],[File]]</f>
        <v>quantifiedpermissions\issues\issue_0170.vpr</v>
      </c>
      <c r="B708" t="b">
        <f>AND(EXACT(DataV0[[#This Row],[File]], DataV1[[#This Row],[File]]), DataV0[[#This Row],[Outputs]] = DataV1[[#This Row],[Outputs]])</f>
        <v>1</v>
      </c>
      <c r="C708">
        <f>DataV1[[#This Row],[Mean '[ms']]]-DataV0[[#This Row],[Mean '[ms']]]</f>
        <v>167</v>
      </c>
      <c r="D708" s="2">
        <f>C708/DataV0[[#This Row],[Mean '[ms']]]*100</f>
        <v>18.764044943820224</v>
      </c>
    </row>
    <row r="709" spans="1:4" x14ac:dyDescent="0.4">
      <c r="A709" t="str">
        <f>DataV0[[#This Row],[File]]</f>
        <v>quantifiedpermissions\issues\issue_0176.vpr</v>
      </c>
      <c r="B709" t="b">
        <f>AND(EXACT(DataV0[[#This Row],[File]], DataV1[[#This Row],[File]]), DataV0[[#This Row],[Outputs]] = DataV1[[#This Row],[Outputs]])</f>
        <v>1</v>
      </c>
      <c r="C709">
        <f>DataV1[[#This Row],[Mean '[ms']]]-DataV0[[#This Row],[Mean '[ms']]]</f>
        <v>208</v>
      </c>
      <c r="D709" s="2">
        <f>C709/DataV0[[#This Row],[Mean '[ms']]]*100</f>
        <v>25.120772946859905</v>
      </c>
    </row>
    <row r="710" spans="1:4" x14ac:dyDescent="0.4">
      <c r="A710" t="str">
        <f>DataV0[[#This Row],[File]]</f>
        <v>quantifiedpermissions\issues\issue_0179.vpr</v>
      </c>
      <c r="B710" t="b">
        <f>AND(EXACT(DataV0[[#This Row],[File]], DataV1[[#This Row],[File]]), DataV0[[#This Row],[Outputs]] = DataV1[[#This Row],[Outputs]])</f>
        <v>1</v>
      </c>
      <c r="C710">
        <f>DataV1[[#This Row],[Mean '[ms']]]-DataV0[[#This Row],[Mean '[ms']]]</f>
        <v>115</v>
      </c>
      <c r="D710" s="2">
        <f>C710/DataV0[[#This Row],[Mean '[ms']]]*100</f>
        <v>18.729641693811075</v>
      </c>
    </row>
    <row r="711" spans="1:4" x14ac:dyDescent="0.4">
      <c r="A711" t="str">
        <f>DataV0[[#This Row],[File]]</f>
        <v>quantifiedpermissions\issues\issue_0184.vpr</v>
      </c>
      <c r="B711" t="b">
        <f>AND(EXACT(DataV0[[#This Row],[File]], DataV1[[#This Row],[File]]), DataV0[[#This Row],[Outputs]] = DataV1[[#This Row],[Outputs]])</f>
        <v>1</v>
      </c>
      <c r="C711">
        <f>DataV1[[#This Row],[Mean '[ms']]]-DataV0[[#This Row],[Mean '[ms']]]</f>
        <v>140</v>
      </c>
      <c r="D711" s="2">
        <f>C711/DataV0[[#This Row],[Mean '[ms']]]*100</f>
        <v>16.908212560386474</v>
      </c>
    </row>
    <row r="712" spans="1:4" x14ac:dyDescent="0.4">
      <c r="A712" t="str">
        <f>DataV0[[#This Row],[File]]</f>
        <v>quantifiedpermissions\issues\issue_0205.vpr</v>
      </c>
      <c r="B712" t="b">
        <f>AND(EXACT(DataV0[[#This Row],[File]], DataV1[[#This Row],[File]]), DataV0[[#This Row],[Outputs]] = DataV1[[#This Row],[Outputs]])</f>
        <v>1</v>
      </c>
      <c r="C712">
        <f>DataV1[[#This Row],[Mean '[ms']]]-DataV0[[#This Row],[Mean '[ms']]]</f>
        <v>135</v>
      </c>
      <c r="D712" s="2">
        <f>C712/DataV0[[#This Row],[Mean '[ms']]]*100</f>
        <v>5.5762081784386615</v>
      </c>
    </row>
    <row r="713" spans="1:4" x14ac:dyDescent="0.4">
      <c r="A713" t="str">
        <f>DataV0[[#This Row],[File]]</f>
        <v>quantifiedpermissions\issues\unofficial_0001.vpr</v>
      </c>
      <c r="B713" t="b">
        <f>AND(EXACT(DataV0[[#This Row],[File]], DataV1[[#This Row],[File]]), DataV0[[#This Row],[Outputs]] = DataV1[[#This Row],[Outputs]])</f>
        <v>1</v>
      </c>
      <c r="C713">
        <f>DataV1[[#This Row],[Mean '[ms']]]-DataV0[[#This Row],[Mean '[ms']]]</f>
        <v>156</v>
      </c>
      <c r="D713" s="2">
        <f>C713/DataV0[[#This Row],[Mean '[ms']]]*100</f>
        <v>22.190611664295876</v>
      </c>
    </row>
    <row r="714" spans="1:4" x14ac:dyDescent="0.4">
      <c r="A714" t="str">
        <f>DataV0[[#This Row],[File]]</f>
        <v>quantifiedpermissions\issues\unofficial_0002.vpr</v>
      </c>
      <c r="B714" t="b">
        <f>AND(EXACT(DataV0[[#This Row],[File]], DataV1[[#This Row],[File]]), DataV0[[#This Row],[Outputs]] = DataV1[[#This Row],[Outputs]])</f>
        <v>1</v>
      </c>
      <c r="C714">
        <f>DataV1[[#This Row],[Mean '[ms']]]-DataV0[[#This Row],[Mean '[ms']]]</f>
        <v>104</v>
      </c>
      <c r="D714" s="2">
        <f>C714/DataV0[[#This Row],[Mean '[ms']]]*100</f>
        <v>15.361890694239291</v>
      </c>
    </row>
    <row r="715" spans="1:4" x14ac:dyDescent="0.4">
      <c r="A715" t="str">
        <f>DataV0[[#This Row],[File]]</f>
        <v>quantifiedpermissions\issues\unofficial_0003.vpr</v>
      </c>
      <c r="B715" t="b">
        <f>AND(EXACT(DataV0[[#This Row],[File]], DataV1[[#This Row],[File]]), DataV0[[#This Row],[Outputs]] = DataV1[[#This Row],[Outputs]])</f>
        <v>1</v>
      </c>
      <c r="C715">
        <f>DataV1[[#This Row],[Mean '[ms']]]-DataV0[[#This Row],[Mean '[ms']]]</f>
        <v>214</v>
      </c>
      <c r="D715" s="2">
        <f>C715/DataV0[[#This Row],[Mean '[ms']]]*100</f>
        <v>21.529175050301809</v>
      </c>
    </row>
    <row r="716" spans="1:4" x14ac:dyDescent="0.4">
      <c r="A716" t="str">
        <f>DataV0[[#This Row],[File]]</f>
        <v>quantifiedpermissions\issues\unofficial_0004.vpr</v>
      </c>
      <c r="B716" t="b">
        <f>AND(EXACT(DataV0[[#This Row],[File]], DataV1[[#This Row],[File]]), DataV0[[#This Row],[Outputs]] = DataV1[[#This Row],[Outputs]])</f>
        <v>1</v>
      </c>
      <c r="C716">
        <f>DataV1[[#This Row],[Mean '[ms']]]-DataV0[[#This Row],[Mean '[ms']]]</f>
        <v>198</v>
      </c>
      <c r="D716" s="2">
        <f>C716/DataV0[[#This Row],[Mean '[ms']]]*100</f>
        <v>19.111969111969113</v>
      </c>
    </row>
    <row r="717" spans="1:4" x14ac:dyDescent="0.4">
      <c r="A717" t="str">
        <f>DataV0[[#This Row],[File]]</f>
        <v>quantifiedpermissions\misc\arrays.vpr</v>
      </c>
      <c r="B717" t="b">
        <f>AND(EXACT(DataV0[[#This Row],[File]], DataV1[[#This Row],[File]]), DataV0[[#This Row],[Outputs]] = DataV1[[#This Row],[Outputs]])</f>
        <v>1</v>
      </c>
      <c r="C717">
        <f>DataV1[[#This Row],[Mean '[ms']]]-DataV0[[#This Row],[Mean '[ms']]]</f>
        <v>183</v>
      </c>
      <c r="D717" s="2">
        <f>C717/DataV0[[#This Row],[Mean '[ms']]]*100</f>
        <v>22.989949748743719</v>
      </c>
    </row>
    <row r="718" spans="1:4" x14ac:dyDescent="0.4">
      <c r="A718" t="str">
        <f>DataV0[[#This Row],[File]]</f>
        <v>quantifiedpermissions\misc\countfalse.vpr</v>
      </c>
      <c r="B718" t="b">
        <f>AND(EXACT(DataV0[[#This Row],[File]], DataV1[[#This Row],[File]]), DataV0[[#This Row],[Outputs]] = DataV1[[#This Row],[Outputs]])</f>
        <v>1</v>
      </c>
      <c r="C718">
        <f>DataV1[[#This Row],[Mean '[ms']]]-DataV0[[#This Row],[Mean '[ms']]]</f>
        <v>114</v>
      </c>
      <c r="D718" s="2">
        <f>C718/DataV0[[#This Row],[Mean '[ms']]]*100</f>
        <v>13.271245634458673</v>
      </c>
    </row>
    <row r="719" spans="1:4" x14ac:dyDescent="0.4">
      <c r="A719" t="str">
        <f>DataV0[[#This Row],[File]]</f>
        <v>quantifiedpermissions\misc\dutch-flag.vpr</v>
      </c>
      <c r="B719" t="b">
        <f>AND(EXACT(DataV0[[#This Row],[File]], DataV1[[#This Row],[File]]), DataV0[[#This Row],[Outputs]] = DataV1[[#This Row],[Outputs]])</f>
        <v>1</v>
      </c>
      <c r="C719">
        <f>DataV1[[#This Row],[Mean '[ms']]]-DataV0[[#This Row],[Mean '[ms']]]</f>
        <v>109</v>
      </c>
      <c r="D719" s="2">
        <f>C719/DataV0[[#This Row],[Mean '[ms']]]*100</f>
        <v>10.572259941804074</v>
      </c>
    </row>
    <row r="720" spans="1:4" x14ac:dyDescent="0.4">
      <c r="A720" t="str">
        <f>DataV0[[#This Row],[File]]</f>
        <v>quantifiedpermissions\misc\functions.vpr</v>
      </c>
      <c r="B720" t="b">
        <f>AND(EXACT(DataV0[[#This Row],[File]], DataV1[[#This Row],[File]]), DataV0[[#This Row],[Outputs]] = DataV1[[#This Row],[Outputs]])</f>
        <v>1</v>
      </c>
      <c r="C720">
        <f>DataV1[[#This Row],[Mean '[ms']]]-DataV0[[#This Row],[Mean '[ms']]]</f>
        <v>156</v>
      </c>
      <c r="D720" s="2">
        <f>C720/DataV0[[#This Row],[Mean '[ms']]]*100</f>
        <v>8.32</v>
      </c>
    </row>
    <row r="721" spans="1:4" x14ac:dyDescent="0.4">
      <c r="A721" t="str">
        <f>DataV0[[#This Row],[File]]</f>
        <v>quantifiedpermissions\misc\functions2.vpr</v>
      </c>
      <c r="B721" t="b">
        <f>AND(EXACT(DataV0[[#This Row],[File]], DataV1[[#This Row],[File]]), DataV0[[#This Row],[Outputs]] = DataV1[[#This Row],[Outputs]])</f>
        <v>1</v>
      </c>
      <c r="C721">
        <f>DataV1[[#This Row],[Mean '[ms']]]-DataV0[[#This Row],[Mean '[ms']]]</f>
        <v>157</v>
      </c>
      <c r="D721" s="2">
        <f>C721/DataV0[[#This Row],[Mean '[ms']]]*100</f>
        <v>16.755602988260407</v>
      </c>
    </row>
    <row r="722" spans="1:4" x14ac:dyDescent="0.4">
      <c r="A722" t="str">
        <f>DataV0[[#This Row],[File]]</f>
        <v>quantifiedpermissions\misc\heap_dependent_triggers.vpr</v>
      </c>
      <c r="B722" t="b">
        <f>AND(EXACT(DataV0[[#This Row],[File]], DataV1[[#This Row],[File]]), DataV0[[#This Row],[Outputs]] = DataV1[[#This Row],[Outputs]])</f>
        <v>1</v>
      </c>
      <c r="C722">
        <f>DataV1[[#This Row],[Mean '[ms']]]-DataV0[[#This Row],[Mean '[ms']]]</f>
        <v>99</v>
      </c>
      <c r="D722" s="2">
        <f>C722/DataV0[[#This Row],[Mean '[ms']]]*100</f>
        <v>10.227272727272728</v>
      </c>
    </row>
    <row r="723" spans="1:4" x14ac:dyDescent="0.4">
      <c r="A723" t="str">
        <f>DataV0[[#This Row],[File]]</f>
        <v>quantifiedpermissions\misc\misc1.vpr</v>
      </c>
      <c r="B723" t="b">
        <f>AND(EXACT(DataV0[[#This Row],[File]], DataV1[[#This Row],[File]]), DataV0[[#This Row],[Outputs]] = DataV1[[#This Row],[Outputs]])</f>
        <v>1</v>
      </c>
      <c r="C723">
        <f>DataV1[[#This Row],[Mean '[ms']]]-DataV0[[#This Row],[Mean '[ms']]]</f>
        <v>105</v>
      </c>
      <c r="D723" s="2">
        <f>C723/DataV0[[#This Row],[Mean '[ms']]]*100</f>
        <v>14.623955431754876</v>
      </c>
    </row>
    <row r="724" spans="1:4" x14ac:dyDescent="0.4">
      <c r="A724" t="str">
        <f>DataV0[[#This Row],[File]]</f>
        <v>quantifiedpermissions\misc\performance.vpr</v>
      </c>
      <c r="B724" t="b">
        <f>AND(EXACT(DataV0[[#This Row],[File]], DataV1[[#This Row],[File]]), DataV0[[#This Row],[Outputs]] = DataV1[[#This Row],[Outputs]])</f>
        <v>1</v>
      </c>
      <c r="C724">
        <f>DataV1[[#This Row],[Mean '[ms']]]-DataV0[[#This Row],[Mean '[ms']]]</f>
        <v>208</v>
      </c>
      <c r="D724" s="2">
        <f>C724/DataV0[[#This Row],[Mean '[ms']]]*100</f>
        <v>18.325991189427313</v>
      </c>
    </row>
    <row r="725" spans="1:4" x14ac:dyDescent="0.4">
      <c r="A725" t="str">
        <f>DataV0[[#This Row],[File]]</f>
        <v>quantifiedpermissions\misc\repeated_reading.vpr</v>
      </c>
      <c r="B725" t="b">
        <f>AND(EXACT(DataV0[[#This Row],[File]], DataV1[[#This Row],[File]]), DataV0[[#This Row],[Outputs]] = DataV1[[#This Row],[Outputs]])</f>
        <v>1</v>
      </c>
      <c r="C725">
        <f>DataV1[[#This Row],[Mean '[ms']]]-DataV0[[#This Row],[Mean '[ms']]]</f>
        <v>229</v>
      </c>
      <c r="D725" s="2">
        <f>C725/DataV0[[#This Row],[Mean '[ms']]]*100</f>
        <v>28.553615960099748</v>
      </c>
    </row>
    <row r="726" spans="1:4" x14ac:dyDescent="0.4">
      <c r="A726" t="str">
        <f>DataV0[[#This Row],[File]]</f>
        <v>quantifiedpermissions\misc\snapshots_partial_fvfs.vpr</v>
      </c>
      <c r="B726" t="b">
        <f>AND(EXACT(DataV0[[#This Row],[File]], DataV1[[#This Row],[File]]), DataV0[[#This Row],[Outputs]] = DataV1[[#This Row],[Outputs]])</f>
        <v>1</v>
      </c>
      <c r="C726">
        <f>DataV1[[#This Row],[Mean '[ms']]]-DataV0[[#This Row],[Mean '[ms']]]</f>
        <v>140</v>
      </c>
      <c r="D726" s="2">
        <f>C726/DataV0[[#This Row],[Mean '[ms']]]*100</f>
        <v>15.909090909090908</v>
      </c>
    </row>
    <row r="727" spans="1:4" x14ac:dyDescent="0.4">
      <c r="A727" t="str">
        <f>DataV0[[#This Row],[File]]</f>
        <v>quantifiedpermissions\misc\triggers_field_deref.vpr</v>
      </c>
      <c r="B727" t="b">
        <f>AND(EXACT(DataV0[[#This Row],[File]], DataV1[[#This Row],[File]]), DataV0[[#This Row],[Outputs]] = DataV1[[#This Row],[Outputs]])</f>
        <v>1</v>
      </c>
      <c r="C727">
        <f>DataV1[[#This Row],[Mean '[ms']]]-DataV0[[#This Row],[Mean '[ms']]]</f>
        <v>208</v>
      </c>
      <c r="D727" s="2">
        <f>C727/DataV0[[#This Row],[Mean '[ms']]]*100</f>
        <v>21.246169560776302</v>
      </c>
    </row>
    <row r="728" spans="1:4" x14ac:dyDescent="0.4">
      <c r="A728" t="str">
        <f>DataV0[[#This Row],[File]]</f>
        <v>quantifiedpermissions\misc\unbounded.vpr</v>
      </c>
      <c r="B728" t="b">
        <f>AND(EXACT(DataV0[[#This Row],[File]], DataV1[[#This Row],[File]]), DataV0[[#This Row],[Outputs]] = DataV1[[#This Row],[Outputs]])</f>
        <v>1</v>
      </c>
      <c r="C728">
        <f>DataV1[[#This Row],[Mean '[ms']]]-DataV0[[#This Row],[Mean '[ms']]]</f>
        <v>93</v>
      </c>
      <c r="D728" s="2">
        <f>C728/DataV0[[#This Row],[Mean '[ms']]]*100</f>
        <v>14.879999999999999</v>
      </c>
    </row>
    <row r="729" spans="1:4" x14ac:dyDescent="0.4">
      <c r="A729" t="str">
        <f>DataV0[[#This Row],[File]]</f>
        <v>quantifiedpermissions\sequences\array.vpr</v>
      </c>
      <c r="B729" t="b">
        <f>AND(EXACT(DataV0[[#This Row],[File]], DataV1[[#This Row],[File]]), DataV0[[#This Row],[Outputs]] = DataV1[[#This Row],[Outputs]])</f>
        <v>1</v>
      </c>
      <c r="C729">
        <f>DataV1[[#This Row],[Mean '[ms']]]-DataV0[[#This Row],[Mean '[ms']]]</f>
        <v>199</v>
      </c>
      <c r="D729" s="2">
        <f>C729/DataV0[[#This Row],[Mean '[ms']]]*100</f>
        <v>21.490280777537794</v>
      </c>
    </row>
    <row r="730" spans="1:4" x14ac:dyDescent="0.4">
      <c r="A730" t="str">
        <f>DataV0[[#This Row],[File]]</f>
        <v>quantifiedpermissions\sequences\bsearch.vpr</v>
      </c>
      <c r="B730" t="b">
        <f>AND(EXACT(DataV0[[#This Row],[File]], DataV1[[#This Row],[File]]), DataV0[[#This Row],[Outputs]] = DataV1[[#This Row],[Outputs]])</f>
        <v>1</v>
      </c>
      <c r="C730">
        <f>DataV1[[#This Row],[Mean '[ms']]]-DataV0[[#This Row],[Mean '[ms']]]</f>
        <v>251</v>
      </c>
      <c r="D730" s="2">
        <f>C730/DataV0[[#This Row],[Mean '[ms']]]*100</f>
        <v>18.057553956834532</v>
      </c>
    </row>
    <row r="731" spans="1:4" x14ac:dyDescent="0.4">
      <c r="A731" t="str">
        <f>DataV0[[#This Row],[File]]</f>
        <v>quantifiedpermissions\sequences\exhaleseqparts.vpr</v>
      </c>
      <c r="B731" t="b">
        <f>AND(EXACT(DataV0[[#This Row],[File]], DataV1[[#This Row],[File]]), DataV0[[#This Row],[Outputs]] = DataV1[[#This Row],[Outputs]])</f>
        <v>1</v>
      </c>
      <c r="C731">
        <f>DataV1[[#This Row],[Mean '[ms']]]-DataV0[[#This Row],[Mean '[ms']]]</f>
        <v>208</v>
      </c>
      <c r="D731" s="2">
        <f>C731/DataV0[[#This Row],[Mean '[ms']]]*100</f>
        <v>22.958057395143488</v>
      </c>
    </row>
    <row r="732" spans="1:4" x14ac:dyDescent="0.4">
      <c r="A732" t="str">
        <f>DataV0[[#This Row],[File]]</f>
        <v>quantifiedpermissions\sequences\linked-list-qp-append.vpr</v>
      </c>
      <c r="B732" t="b">
        <f>AND(EXACT(DataV0[[#This Row],[File]], DataV1[[#This Row],[File]]), DataV0[[#This Row],[Outputs]] = DataV1[[#This Row],[Outputs]])</f>
        <v>1</v>
      </c>
      <c r="C732">
        <f>DataV1[[#This Row],[Mean '[ms']]]-DataV0[[#This Row],[Mean '[ms']]]</f>
        <v>203</v>
      </c>
      <c r="D732" s="2">
        <f>C732/DataV0[[#This Row],[Mean '[ms']]]*100</f>
        <v>11.296605453533667</v>
      </c>
    </row>
    <row r="733" spans="1:4" x14ac:dyDescent="0.4">
      <c r="A733" t="str">
        <f>DataV0[[#This Row],[File]]</f>
        <v>quantifiedpermissions\sequences\mergesort.vpr</v>
      </c>
      <c r="B733" t="b">
        <f>AND(EXACT(DataV0[[#This Row],[File]], DataV1[[#This Row],[File]]), DataV0[[#This Row],[Outputs]] = DataV1[[#This Row],[Outputs]])</f>
        <v>1</v>
      </c>
      <c r="C733">
        <f>DataV1[[#This Row],[Mean '[ms']]]-DataV0[[#This Row],[Mean '[ms']]]</f>
        <v>219</v>
      </c>
      <c r="D733" s="2">
        <f>C733/DataV0[[#This Row],[Mean '[ms']]]*100</f>
        <v>16.62870159453303</v>
      </c>
    </row>
    <row r="734" spans="1:4" x14ac:dyDescent="0.4">
      <c r="A734" t="str">
        <f>DataV0[[#This Row],[File]]</f>
        <v>quantifiedpermissions\sequences\parallel_max.vpr</v>
      </c>
      <c r="B734" t="b">
        <f>AND(EXACT(DataV0[[#This Row],[File]], DataV1[[#This Row],[File]]), DataV0[[#This Row],[Outputs]] = DataV1[[#This Row],[Outputs]])</f>
        <v>1</v>
      </c>
      <c r="C734">
        <f>DataV1[[#This Row],[Mean '[ms']]]-DataV0[[#This Row],[Mean '[ms']]]</f>
        <v>218</v>
      </c>
      <c r="D734" s="2">
        <f>C734/DataV0[[#This Row],[Mean '[ms']]]*100</f>
        <v>17.151848937844218</v>
      </c>
    </row>
    <row r="735" spans="1:4" x14ac:dyDescent="0.4">
      <c r="A735" t="str">
        <f>DataV0[[#This Row],[File]]</f>
        <v>quantifiedpermissions\sequences\parallel_qsort.vpr</v>
      </c>
      <c r="B735" t="b">
        <f>AND(EXACT(DataV0[[#This Row],[File]], DataV1[[#This Row],[File]]), DataV0[[#This Row],[Outputs]] = DataV1[[#This Row],[Outputs]])</f>
        <v>1</v>
      </c>
      <c r="C735">
        <f>DataV1[[#This Row],[Mean '[ms']]]-DataV0[[#This Row],[Mean '[ms']]]</f>
        <v>240</v>
      </c>
      <c r="D735" s="2">
        <f>C735/DataV0[[#This Row],[Mean '[ms']]]*100</f>
        <v>22.388059701492537</v>
      </c>
    </row>
    <row r="736" spans="1:4" x14ac:dyDescent="0.4">
      <c r="A736" t="str">
        <f>DataV0[[#This Row],[File]]</f>
        <v>quantifiedpermissions\sequences\random_access.vpr</v>
      </c>
      <c r="B736" t="b">
        <f>AND(EXACT(DataV0[[#This Row],[File]], DataV1[[#This Row],[File]]), DataV0[[#This Row],[Outputs]] = DataV1[[#This Row],[Outputs]])</f>
        <v>1</v>
      </c>
      <c r="C736">
        <f>DataV1[[#This Row],[Mean '[ms']]]-DataV0[[#This Row],[Mean '[ms']]]</f>
        <v>228</v>
      </c>
      <c r="D736" s="2">
        <f>C736/DataV0[[#This Row],[Mean '[ms']]]*100</f>
        <v>24.863685932388222</v>
      </c>
    </row>
    <row r="737" spans="1:4" x14ac:dyDescent="0.4">
      <c r="A737" t="str">
        <f>DataV0[[#This Row],[File]]</f>
        <v>quantifiedpermissions\sequences\self_framing.vpr</v>
      </c>
      <c r="B737" t="b">
        <f>AND(EXACT(DataV0[[#This Row],[File]], DataV1[[#This Row],[File]]), DataV0[[#This Row],[Outputs]] = DataV1[[#This Row],[Outputs]])</f>
        <v>1</v>
      </c>
      <c r="C737">
        <f>DataV1[[#This Row],[Mean '[ms']]]-DataV0[[#This Row],[Mean '[ms']]]</f>
        <v>245</v>
      </c>
      <c r="D737" s="2">
        <f>C737/DataV0[[#This Row],[Mean '[ms']]]*100</f>
        <v>30.778894472361806</v>
      </c>
    </row>
    <row r="738" spans="1:4" x14ac:dyDescent="0.4">
      <c r="A738" t="str">
        <f>DataV0[[#This Row],[File]]</f>
        <v>quantifiedpermissions\sequences\seq_pure.vpr</v>
      </c>
      <c r="B738" t="b">
        <f>AND(EXACT(DataV0[[#This Row],[File]], DataV1[[#This Row],[File]]), DataV0[[#This Row],[Outputs]] = DataV1[[#This Row],[Outputs]])</f>
        <v>1</v>
      </c>
      <c r="C738">
        <f>DataV1[[#This Row],[Mean '[ms']]]-DataV0[[#This Row],[Mean '[ms']]]</f>
        <v>219</v>
      </c>
      <c r="D738" s="2">
        <f>C738/DataV0[[#This Row],[Mean '[ms']]]*100</f>
        <v>23.248407643312103</v>
      </c>
    </row>
    <row r="739" spans="1:4" x14ac:dyDescent="0.4">
      <c r="A739" t="str">
        <f>DataV0[[#This Row],[File]]</f>
        <v>quantifiedpermissions\sequences\seqsingleelements.vpr</v>
      </c>
      <c r="B739" t="b">
        <f>AND(EXACT(DataV0[[#This Row],[File]], DataV1[[#This Row],[File]]), DataV0[[#This Row],[Outputs]] = DataV1[[#This Row],[Outputs]])</f>
        <v>1</v>
      </c>
      <c r="C739">
        <f>DataV1[[#This Row],[Mean '[ms']]]-DataV0[[#This Row],[Mean '[ms']]]</f>
        <v>229</v>
      </c>
      <c r="D739" s="2">
        <f>C739/DataV0[[#This Row],[Mean '[ms']]]*100</f>
        <v>16.975537435137138</v>
      </c>
    </row>
    <row r="740" spans="1:4" x14ac:dyDescent="0.4">
      <c r="A740" t="str">
        <f>DataV0[[#This Row],[File]]</f>
        <v>quantifiedpermissions\sequences\snapshots1.vpr</v>
      </c>
      <c r="B740" t="b">
        <f>AND(EXACT(DataV0[[#This Row],[File]], DataV1[[#This Row],[File]]), DataV0[[#This Row],[Outputs]] = DataV1[[#This Row],[Outputs]])</f>
        <v>1</v>
      </c>
      <c r="C740">
        <f>DataV1[[#This Row],[Mean '[ms']]]-DataV0[[#This Row],[Mean '[ms']]]</f>
        <v>182</v>
      </c>
      <c r="D740" s="2">
        <f>C740/DataV0[[#This Row],[Mean '[ms']]]*100</f>
        <v>16.264521894548704</v>
      </c>
    </row>
    <row r="741" spans="1:4" x14ac:dyDescent="0.4">
      <c r="A741" t="str">
        <f>DataV0[[#This Row],[File]]</f>
        <v>quantifiedpermissions\sequences\snapshots2.vpr</v>
      </c>
      <c r="B741" t="b">
        <f>AND(EXACT(DataV0[[#This Row],[File]], DataV1[[#This Row],[File]]), DataV0[[#This Row],[Outputs]] = DataV1[[#This Row],[Outputs]])</f>
        <v>1</v>
      </c>
      <c r="C741">
        <f>DataV1[[#This Row],[Mean '[ms']]]-DataV0[[#This Row],[Mean '[ms']]]</f>
        <v>224</v>
      </c>
      <c r="D741" s="2">
        <f>C741/DataV0[[#This Row],[Mean '[ms']]]*100</f>
        <v>27.586206896551722</v>
      </c>
    </row>
    <row r="742" spans="1:4" x14ac:dyDescent="0.4">
      <c r="A742" t="str">
        <f>DataV0[[#This Row],[File]]</f>
        <v>quantifiedpermissions\sequences\test1.vpr</v>
      </c>
      <c r="B742" t="b">
        <f>AND(EXACT(DataV0[[#This Row],[File]], DataV1[[#This Row],[File]]), DataV0[[#This Row],[Outputs]] = DataV1[[#This Row],[Outputs]])</f>
        <v>1</v>
      </c>
      <c r="C742">
        <f>DataV1[[#This Row],[Mean '[ms']]]-DataV0[[#This Row],[Mean '[ms']]]</f>
        <v>219</v>
      </c>
      <c r="D742" s="2">
        <f>C742/DataV0[[#This Row],[Mean '[ms']]]*100</f>
        <v>32.348596750369275</v>
      </c>
    </row>
    <row r="743" spans="1:4" x14ac:dyDescent="0.4">
      <c r="A743" t="str">
        <f>DataV0[[#This Row],[File]]</f>
        <v>quantifiedpermissions\sequences\test2.vpr</v>
      </c>
      <c r="B743" t="b">
        <f>AND(EXACT(DataV0[[#This Row],[File]], DataV1[[#This Row],[File]]), DataV0[[#This Row],[Outputs]] = DataV1[[#This Row],[Outputs]])</f>
        <v>1</v>
      </c>
      <c r="C743">
        <f>DataV1[[#This Row],[Mean '[ms']]]-DataV0[[#This Row],[Mean '[ms']]]</f>
        <v>218</v>
      </c>
      <c r="D743" s="2">
        <f>C743/DataV0[[#This Row],[Mean '[ms']]]*100</f>
        <v>26.328502415458939</v>
      </c>
    </row>
    <row r="744" spans="1:4" x14ac:dyDescent="0.4">
      <c r="A744" t="str">
        <f>DataV0[[#This Row],[File]]</f>
        <v>quantifiedpermissions\sequences\wildcardedold.vpr</v>
      </c>
      <c r="B744" t="b">
        <f>AND(EXACT(DataV0[[#This Row],[File]], DataV1[[#This Row],[File]]), DataV0[[#This Row],[Outputs]] = DataV1[[#This Row],[Outputs]])</f>
        <v>1</v>
      </c>
      <c r="C744">
        <f>DataV1[[#This Row],[Mean '[ms']]]-DataV0[[#This Row],[Mean '[ms']]]</f>
        <v>214</v>
      </c>
      <c r="D744" s="2">
        <f>C744/DataV0[[#This Row],[Mean '[ms']]]*100</f>
        <v>26.193390452876375</v>
      </c>
    </row>
    <row r="745" spans="1:4" x14ac:dyDescent="0.4">
      <c r="A745" t="str">
        <f>DataV0[[#This Row],[File]]</f>
        <v>quantifiedpermissions\sets\access.vpr</v>
      </c>
      <c r="B745" t="b">
        <f>AND(EXACT(DataV0[[#This Row],[File]], DataV1[[#This Row],[File]]), DataV0[[#This Row],[Outputs]] = DataV1[[#This Row],[Outputs]])</f>
        <v>1</v>
      </c>
      <c r="C745">
        <f>DataV1[[#This Row],[Mean '[ms']]]-DataV0[[#This Row],[Mean '[ms']]]</f>
        <v>100</v>
      </c>
      <c r="D745" s="2">
        <f>C745/DataV0[[#This Row],[Mean '[ms']]]*100</f>
        <v>14.025245441795231</v>
      </c>
    </row>
    <row r="746" spans="1:4" x14ac:dyDescent="0.4">
      <c r="A746" t="str">
        <f>DataV0[[#This Row],[File]]</f>
        <v>quantifiedpermissions\sets\assignments.vpr</v>
      </c>
      <c r="B746" t="b">
        <f>AND(EXACT(DataV0[[#This Row],[File]], DataV1[[#This Row],[File]]), DataV0[[#This Row],[Outputs]] = DataV1[[#This Row],[Outputs]])</f>
        <v>1</v>
      </c>
      <c r="C746">
        <f>DataV1[[#This Row],[Mean '[ms']]]-DataV0[[#This Row],[Mean '[ms']]]</f>
        <v>100</v>
      </c>
      <c r="D746" s="2">
        <f>C746/DataV0[[#This Row],[Mean '[ms']]]*100</f>
        <v>18.315018315018314</v>
      </c>
    </row>
    <row r="747" spans="1:4" x14ac:dyDescent="0.4">
      <c r="A747" t="str">
        <f>DataV0[[#This Row],[File]]</f>
        <v>quantifiedpermissions\sets\constraining_permissions.vpr</v>
      </c>
      <c r="B747" t="b">
        <f>AND(EXACT(DataV0[[#This Row],[File]], DataV1[[#This Row],[File]]), DataV0[[#This Row],[Outputs]] = DataV1[[#This Row],[Outputs]])</f>
        <v>1</v>
      </c>
      <c r="C747">
        <f>DataV1[[#This Row],[Mean '[ms']]]-DataV0[[#This Row],[Mean '[ms']]]</f>
        <v>89</v>
      </c>
      <c r="D747" s="2">
        <f>C747/DataV0[[#This Row],[Mean '[ms']]]*100</f>
        <v>14.378029079159935</v>
      </c>
    </row>
    <row r="748" spans="1:4" x14ac:dyDescent="0.4">
      <c r="A748" t="str">
        <f>DataV0[[#This Row],[File]]</f>
        <v>quantifiedpermissions\sets\consumepureforall.vpr</v>
      </c>
      <c r="B748" t="b">
        <f>AND(EXACT(DataV0[[#This Row],[File]], DataV1[[#This Row],[File]]), DataV0[[#This Row],[Outputs]] = DataV1[[#This Row],[Outputs]])</f>
        <v>1</v>
      </c>
      <c r="C748">
        <f>DataV1[[#This Row],[Mean '[ms']]]-DataV0[[#This Row],[Mean '[ms']]]</f>
        <v>93</v>
      </c>
      <c r="D748" s="2">
        <f>C748/DataV0[[#This Row],[Mean '[ms']]]*100</f>
        <v>12.757201646090536</v>
      </c>
    </row>
    <row r="749" spans="1:4" x14ac:dyDescent="0.4">
      <c r="A749" t="str">
        <f>DataV0[[#This Row],[File]]</f>
        <v>quantifiedpermissions\sets\emptyforall.vpr</v>
      </c>
      <c r="B749" t="b">
        <f>AND(EXACT(DataV0[[#This Row],[File]], DataV1[[#This Row],[File]]), DataV0[[#This Row],[Outputs]] = DataV1[[#This Row],[Outputs]])</f>
        <v>1</v>
      </c>
      <c r="C749">
        <f>DataV1[[#This Row],[Mean '[ms']]]-DataV0[[#This Row],[Mean '[ms']]]</f>
        <v>98</v>
      </c>
      <c r="D749" s="2">
        <f>C749/DataV0[[#This Row],[Mean '[ms']]]*100</f>
        <v>14.244186046511627</v>
      </c>
    </row>
    <row r="750" spans="1:4" x14ac:dyDescent="0.4">
      <c r="A750" t="str">
        <f>DataV0[[#This Row],[File]]</f>
        <v>quantifiedpermissions\sets\forall.vpr</v>
      </c>
      <c r="B750" t="b">
        <f>AND(EXACT(DataV0[[#This Row],[File]], DataV1[[#This Row],[File]]), DataV0[[#This Row],[Outputs]] = DataV1[[#This Row],[Outputs]])</f>
        <v>1</v>
      </c>
      <c r="C750">
        <f>DataV1[[#This Row],[Mean '[ms']]]-DataV0[[#This Row],[Mean '[ms']]]</f>
        <v>94</v>
      </c>
      <c r="D750" s="2">
        <f>C750/DataV0[[#This Row],[Mean '[ms']]]*100</f>
        <v>15.562913907284766</v>
      </c>
    </row>
    <row r="751" spans="1:4" x14ac:dyDescent="0.4">
      <c r="A751" t="str">
        <f>DataV0[[#This Row],[File]]</f>
        <v>quantifiedpermissions\sets\forall_exhale.vpr</v>
      </c>
      <c r="B751" t="b">
        <f>AND(EXACT(DataV0[[#This Row],[File]], DataV1[[#This Row],[File]]), DataV0[[#This Row],[Outputs]] = DataV1[[#This Row],[Outputs]])</f>
        <v>1</v>
      </c>
      <c r="C751">
        <f>DataV1[[#This Row],[Mean '[ms']]]-DataV0[[#This Row],[Mean '[ms']]]</f>
        <v>98</v>
      </c>
      <c r="D751" s="2">
        <f>C751/DataV0[[#This Row],[Mean '[ms']]]*100</f>
        <v>13.940256045519202</v>
      </c>
    </row>
    <row r="752" spans="1:4" x14ac:dyDescent="0.4">
      <c r="A752" t="str">
        <f>DataV0[[#This Row],[File]]</f>
        <v>quantifiedpermissions\sets\forall_exhale_single_elements.vpr</v>
      </c>
      <c r="B752" t="b">
        <f>AND(EXACT(DataV0[[#This Row],[File]], DataV1[[#This Row],[File]]), DataV0[[#This Row],[Outputs]] = DataV1[[#This Row],[Outputs]])</f>
        <v>1</v>
      </c>
      <c r="C752">
        <f>DataV1[[#This Row],[Mean '[ms']]]-DataV0[[#This Row],[Mean '[ms']]]</f>
        <v>94</v>
      </c>
      <c r="D752" s="2">
        <f>C752/DataV0[[#This Row],[Mean '[ms']]]*100</f>
        <v>14.920634920634921</v>
      </c>
    </row>
    <row r="753" spans="1:4" x14ac:dyDescent="0.4">
      <c r="A753" t="str">
        <f>DataV0[[#This Row],[File]]</f>
        <v>quantifiedpermissions\sets\functions.vpr</v>
      </c>
      <c r="B753" t="b">
        <f>AND(EXACT(DataV0[[#This Row],[File]], DataV1[[#This Row],[File]]), DataV0[[#This Row],[Outputs]] = DataV1[[#This Row],[Outputs]])</f>
        <v>1</v>
      </c>
      <c r="C753">
        <f>DataV1[[#This Row],[Mean '[ms']]]-DataV0[[#This Row],[Mean '[ms']]]</f>
        <v>93</v>
      </c>
      <c r="D753" s="2">
        <f>C753/DataV0[[#This Row],[Mean '[ms']]]*100</f>
        <v>9.7586568730325283</v>
      </c>
    </row>
    <row r="754" spans="1:4" x14ac:dyDescent="0.4">
      <c r="A754" t="str">
        <f>DataV0[[#This Row],[File]]</f>
        <v>quantifiedpermissions\sets\generalised_shape.vpr</v>
      </c>
      <c r="B754" t="b">
        <f>AND(EXACT(DataV0[[#This Row],[File]], DataV1[[#This Row],[File]]), DataV0[[#This Row],[Outputs]] = DataV1[[#This Row],[Outputs]])</f>
        <v>1</v>
      </c>
      <c r="C754">
        <f>DataV1[[#This Row],[Mean '[ms']]]-DataV0[[#This Row],[Mean '[ms']]]</f>
        <v>130</v>
      </c>
      <c r="D754" s="2">
        <f>C754/DataV0[[#This Row],[Mean '[ms']]]*100</f>
        <v>5.4257095158597659</v>
      </c>
    </row>
    <row r="755" spans="1:4" x14ac:dyDescent="0.4">
      <c r="A755" t="str">
        <f>DataV0[[#This Row],[File]]</f>
        <v>quantifiedpermissions\sets\nonnull.vpr</v>
      </c>
      <c r="B755" t="b">
        <f>AND(EXACT(DataV0[[#This Row],[File]], DataV1[[#This Row],[File]]), DataV0[[#This Row],[Outputs]] = DataV1[[#This Row],[Outputs]])</f>
        <v>1</v>
      </c>
      <c r="C755">
        <f>DataV1[[#This Row],[Mean '[ms']]]-DataV0[[#This Row],[Mean '[ms']]]</f>
        <v>104</v>
      </c>
      <c r="D755" s="2">
        <f>C755/DataV0[[#This Row],[Mean '[ms']]]*100</f>
        <v>19.58568738229755</v>
      </c>
    </row>
    <row r="756" spans="1:4" x14ac:dyDescent="0.4">
      <c r="A756" t="str">
        <f>DataV0[[#This Row],[File]]</f>
        <v>quantifiedpermissions\sets\quantification_over_pred_permissions.vpr</v>
      </c>
      <c r="B756" t="b">
        <f>AND(EXACT(DataV0[[#This Row],[File]], DataV1[[#This Row],[File]]), DataV0[[#This Row],[Outputs]] = DataV1[[#This Row],[Outputs]])</f>
        <v>1</v>
      </c>
      <c r="C756">
        <f>DataV1[[#This Row],[Mean '[ms']]]-DataV0[[#This Row],[Mean '[ms']]]</f>
        <v>94</v>
      </c>
      <c r="D756" s="2">
        <f>C756/DataV0[[#This Row],[Mean '[ms']]]*100</f>
        <v>14.920634920634921</v>
      </c>
    </row>
    <row r="757" spans="1:4" x14ac:dyDescent="0.4">
      <c r="A757" t="str">
        <f>DataV0[[#This Row],[File]]</f>
        <v>quantifiedpermissions\sets\quantifiedvalues.vpr</v>
      </c>
      <c r="B757" t="b">
        <f>AND(EXACT(DataV0[[#This Row],[File]], DataV1[[#This Row],[File]]), DataV0[[#This Row],[Outputs]] = DataV1[[#This Row],[Outputs]])</f>
        <v>1</v>
      </c>
      <c r="C757">
        <f>DataV1[[#This Row],[Mean '[ms']]]-DataV0[[#This Row],[Mean '[ms']]]</f>
        <v>104</v>
      </c>
      <c r="D757" s="2">
        <f>C757/DataV0[[#This Row],[Mean '[ms']]]*100</f>
        <v>14.484679665738161</v>
      </c>
    </row>
    <row r="758" spans="1:4" x14ac:dyDescent="0.4">
      <c r="A758" t="str">
        <f>DataV0[[#This Row],[File]]</f>
        <v>quantifiedpermissions\sets\snapshots1.vpr</v>
      </c>
      <c r="B758" t="b">
        <f>AND(EXACT(DataV0[[#This Row],[File]], DataV1[[#This Row],[File]]), DataV0[[#This Row],[Outputs]] = DataV1[[#This Row],[Outputs]])</f>
        <v>1</v>
      </c>
      <c r="C758">
        <f>DataV1[[#This Row],[Mean '[ms']]]-DataV0[[#This Row],[Mean '[ms']]]</f>
        <v>88</v>
      </c>
      <c r="D758" s="2">
        <f>C758/DataV0[[#This Row],[Mean '[ms']]]*100</f>
        <v>5.9100067159167224</v>
      </c>
    </row>
    <row r="759" spans="1:4" x14ac:dyDescent="0.4">
      <c r="A759" t="str">
        <f>DataV0[[#This Row],[File]]</f>
        <v>quantifiedpermissions\sets\snapshots2.vpr</v>
      </c>
      <c r="B759" t="b">
        <f>AND(EXACT(DataV0[[#This Row],[File]], DataV1[[#This Row],[File]]), DataV0[[#This Row],[Outputs]] = DataV1[[#This Row],[Outputs]])</f>
        <v>1</v>
      </c>
      <c r="C759">
        <f>DataV1[[#This Row],[Mean '[ms']]]-DataV0[[#This Row],[Mean '[ms']]]</f>
        <v>88</v>
      </c>
      <c r="D759" s="2">
        <f>C759/DataV0[[#This Row],[Mean '[ms']]]*100</f>
        <v>10</v>
      </c>
    </row>
    <row r="760" spans="1:4" x14ac:dyDescent="0.4">
      <c r="A760" t="str">
        <f>DataV0[[#This Row],[File]]</f>
        <v>quantifiedpermissions\sets\snapshots3.vpr</v>
      </c>
      <c r="B760" t="b">
        <f>AND(EXACT(DataV0[[#This Row],[File]], DataV1[[#This Row],[File]]), DataV0[[#This Row],[Outputs]] = DataV1[[#This Row],[Outputs]])</f>
        <v>1</v>
      </c>
      <c r="C760">
        <f>DataV1[[#This Row],[Mean '[ms']]]-DataV0[[#This Row],[Mean '[ms']]]</f>
        <v>89</v>
      </c>
      <c r="D760" s="2">
        <f>C760/DataV0[[#This Row],[Mean '[ms']]]*100</f>
        <v>11.633986928104575</v>
      </c>
    </row>
    <row r="761" spans="1:4" x14ac:dyDescent="0.4">
      <c r="A761" t="str">
        <f>DataV0[[#This Row],[File]]</f>
        <v>quantifiedpermissions\sets\unionfind.vpr</v>
      </c>
      <c r="B761" t="b">
        <f>AND(EXACT(DataV0[[#This Row],[File]], DataV1[[#This Row],[File]]), DataV0[[#This Row],[Outputs]] = DataV1[[#This Row],[Outputs]])</f>
        <v>1</v>
      </c>
      <c r="C761">
        <f>DataV1[[#This Row],[Mean '[ms']]]-DataV0[[#This Row],[Mean '[ms']]]</f>
        <v>94</v>
      </c>
      <c r="D761" s="2">
        <f>C761/DataV0[[#This Row],[Mean '[ms']]]*100</f>
        <v>10.87962962962963</v>
      </c>
    </row>
    <row r="762" spans="1:4" x14ac:dyDescent="0.4">
      <c r="A762" t="str">
        <f>DataV0[[#This Row],[File]]</f>
        <v>quantifiedpermissions\sets\unionone.vpr</v>
      </c>
      <c r="B762" t="b">
        <f>AND(EXACT(DataV0[[#This Row],[File]], DataV1[[#This Row],[File]]), DataV0[[#This Row],[Outputs]] = DataV1[[#This Row],[Outputs]])</f>
        <v>1</v>
      </c>
      <c r="C762">
        <f>DataV1[[#This Row],[Mean '[ms']]]-DataV0[[#This Row],[Mean '[ms']]]</f>
        <v>94</v>
      </c>
      <c r="D762" s="2">
        <f>C762/DataV0[[#This Row],[Mean '[ms']]]*100</f>
        <v>17.702448210922785</v>
      </c>
    </row>
    <row r="763" spans="1:4" x14ac:dyDescent="0.4">
      <c r="A763" t="str">
        <f>DataV0[[#This Row],[File]]</f>
        <v>quantifiedpermissions\third_party\array_problem.vpr</v>
      </c>
      <c r="B763" t="b">
        <f>AND(EXACT(DataV0[[#This Row],[File]], DataV1[[#This Row],[File]]), DataV0[[#This Row],[Outputs]] = DataV1[[#This Row],[Outputs]])</f>
        <v>1</v>
      </c>
      <c r="C763">
        <f>DataV1[[#This Row],[Mean '[ms']]]-DataV0[[#This Row],[Mean '[ms']]]</f>
        <v>214</v>
      </c>
      <c r="D763" s="2">
        <f>C763/DataV0[[#This Row],[Mean '[ms']]]*100</f>
        <v>15.934475055845123</v>
      </c>
    </row>
    <row r="764" spans="1:4" x14ac:dyDescent="0.4">
      <c r="A764" t="str">
        <f>DataV0[[#This Row],[File]]</f>
        <v>quantifiedpermissions\third_party\array-sum.vpr</v>
      </c>
      <c r="B764" t="b">
        <f>AND(EXACT(DataV0[[#This Row],[File]], DataV1[[#This Row],[File]]), DataV0[[#This Row],[Outputs]] = DataV1[[#This Row],[Outputs]])</f>
        <v>1</v>
      </c>
      <c r="C764">
        <f>DataV1[[#This Row],[Mean '[ms']]]-DataV0[[#This Row],[Mean '[ms']]]</f>
        <v>208</v>
      </c>
      <c r="D764" s="2">
        <f>C764/DataV0[[#This Row],[Mean '[ms']]]*100</f>
        <v>23.085460599334073</v>
      </c>
    </row>
    <row r="765" spans="1:4" x14ac:dyDescent="0.4">
      <c r="A765" t="str">
        <f>DataV0[[#This Row],[File]]</f>
        <v>quantifiedpermissions\third_party\back.vpr</v>
      </c>
      <c r="B765" t="b">
        <f>AND(EXACT(DataV0[[#This Row],[File]], DataV1[[#This Row],[File]]), DataV0[[#This Row],[Outputs]] = DataV1[[#This Row],[Outputs]])</f>
        <v>1</v>
      </c>
      <c r="C765">
        <f>DataV1[[#This Row],[Mean '[ms']]]-DataV0[[#This Row],[Mean '[ms']]]</f>
        <v>214</v>
      </c>
      <c r="D765" s="2">
        <f>C765/DataV0[[#This Row],[Mean '[ms']]]*100</f>
        <v>22.338204592901878</v>
      </c>
    </row>
    <row r="766" spans="1:4" x14ac:dyDescent="0.4">
      <c r="A766" t="str">
        <f>DataV0[[#This Row],[File]]</f>
        <v>quantifiedpermissions\third_party\blom01.vpr</v>
      </c>
      <c r="B766" t="b">
        <f>AND(EXACT(DataV0[[#This Row],[File]], DataV1[[#This Row],[File]]), DataV0[[#This Row],[Outputs]] = DataV1[[#This Row],[Outputs]])</f>
        <v>1</v>
      </c>
      <c r="C766">
        <f>DataV1[[#This Row],[Mean '[ms']]]-DataV0[[#This Row],[Mean '[ms']]]</f>
        <v>209</v>
      </c>
      <c r="D766" s="2">
        <f>C766/DataV0[[#This Row],[Mean '[ms']]]*100</f>
        <v>24.94033412887828</v>
      </c>
    </row>
    <row r="767" spans="1:4" x14ac:dyDescent="0.4">
      <c r="A767" t="str">
        <f>DataV0[[#This Row],[File]]</f>
        <v>quantifiedpermissions\third_party\blom02.vpr</v>
      </c>
      <c r="B767" t="b">
        <f>AND(EXACT(DataV0[[#This Row],[File]], DataV1[[#This Row],[File]]), DataV0[[#This Row],[Outputs]] = DataV1[[#This Row],[Outputs]])</f>
        <v>1</v>
      </c>
      <c r="C767">
        <f>DataV1[[#This Row],[Mean '[ms']]]-DataV0[[#This Row],[Mean '[ms']]]</f>
        <v>145</v>
      </c>
      <c r="D767" s="2">
        <f>C767/DataV0[[#This Row],[Mean '[ms']]]*100</f>
        <v>13.640639698965193</v>
      </c>
    </row>
    <row r="768" spans="1:4" x14ac:dyDescent="0.4">
      <c r="A768" t="str">
        <f>DataV0[[#This Row],[File]]</f>
        <v>quantifiedpermissions\third_party\blom03.vpr</v>
      </c>
      <c r="B768" t="b">
        <f>AND(EXACT(DataV0[[#This Row],[File]], DataV1[[#This Row],[File]]), DataV0[[#This Row],[Outputs]] = DataV1[[#This Row],[Outputs]])</f>
        <v>1</v>
      </c>
      <c r="C768">
        <f>DataV1[[#This Row],[Mean '[ms']]]-DataV0[[#This Row],[Mean '[ms']]]</f>
        <v>208</v>
      </c>
      <c r="D768" s="2">
        <f>C768/DataV0[[#This Row],[Mean '[ms']]]*100</f>
        <v>24.644549763033176</v>
      </c>
    </row>
    <row r="769" spans="1:4" x14ac:dyDescent="0.4">
      <c r="A769" t="str">
        <f>DataV0[[#This Row],[File]]</f>
        <v>quantifiedpermissions\third_party\fmse-2015-04-16.vpr</v>
      </c>
      <c r="B769" t="b">
        <f>AND(EXACT(DataV0[[#This Row],[File]], DataV1[[#This Row],[File]]), DataV0[[#This Row],[Outputs]] = DataV1[[#This Row],[Outputs]])</f>
        <v>1</v>
      </c>
      <c r="C769">
        <f>DataV1[[#This Row],[Mean '[ms']]]-DataV0[[#This Row],[Mean '[ms']]]</f>
        <v>131</v>
      </c>
      <c r="D769" s="2">
        <f>C769/DataV0[[#This Row],[Mean '[ms']]]*100</f>
        <v>6.3376874697629413</v>
      </c>
    </row>
    <row r="770" spans="1:4" x14ac:dyDescent="0.4">
      <c r="A770" t="str">
        <f>DataV0[[#This Row],[File]]</f>
        <v>quantifiedpermissions\third_party\fwd.vpr</v>
      </c>
      <c r="B770" t="b">
        <f>AND(EXACT(DataV0[[#This Row],[File]], DataV1[[#This Row],[File]]), DataV0[[#This Row],[Outputs]] = DataV1[[#This Row],[Outputs]])</f>
        <v>1</v>
      </c>
      <c r="C770">
        <f>DataV1[[#This Row],[Mean '[ms']]]-DataV0[[#This Row],[Mean '[ms']]]</f>
        <v>208</v>
      </c>
      <c r="D770" s="2">
        <f>C770/DataV0[[#This Row],[Mean '[ms']]]*100</f>
        <v>21.355236139630389</v>
      </c>
    </row>
    <row r="771" spans="1:4" x14ac:dyDescent="0.4">
      <c r="A771" t="str">
        <f>DataV0[[#This Row],[File]]</f>
        <v>quantifiedpermissions\third_party\max-two-range.vpr</v>
      </c>
      <c r="B771" t="b">
        <f>AND(EXACT(DataV0[[#This Row],[File]], DataV1[[#This Row],[File]]), DataV0[[#This Row],[Outputs]] = DataV1[[#This Row],[Outputs]])</f>
        <v>1</v>
      </c>
      <c r="C771">
        <f>DataV1[[#This Row],[Mean '[ms']]]-DataV0[[#This Row],[Mean '[ms']]]</f>
        <v>208</v>
      </c>
      <c r="D771" s="2">
        <f>C771/DataV0[[#This Row],[Mean '[ms']]]*100</f>
        <v>14.52513966480447</v>
      </c>
    </row>
    <row r="772" spans="1:4" x14ac:dyDescent="0.4">
      <c r="A772" t="str">
        <f>DataV0[[#This Row],[File]]</f>
        <v>quantifiedpermissions\third_party\par_id.vpr</v>
      </c>
      <c r="B772" t="b">
        <f>AND(EXACT(DataV0[[#This Row],[File]], DataV1[[#This Row],[File]]), DataV0[[#This Row],[Outputs]] = DataV1[[#This Row],[Outputs]])</f>
        <v>1</v>
      </c>
      <c r="C772">
        <f>DataV1[[#This Row],[Mean '[ms']]]-DataV0[[#This Row],[Mean '[ms']]]</f>
        <v>208</v>
      </c>
      <c r="D772" s="2">
        <f>C772/DataV0[[#This Row],[Mean '[ms']]]*100</f>
        <v>24.969987995198078</v>
      </c>
    </row>
    <row r="773" spans="1:4" x14ac:dyDescent="0.4">
      <c r="A773" t="str">
        <f>DataV0[[#This Row],[File]]</f>
        <v>quantifiedpermissions\third_party\shift.vpr</v>
      </c>
      <c r="B773" t="b">
        <f>AND(EXACT(DataV0[[#This Row],[File]], DataV1[[#This Row],[File]]), DataV0[[#This Row],[Outputs]] = DataV1[[#This Row],[Outputs]])</f>
        <v>1</v>
      </c>
      <c r="C773">
        <f>DataV1[[#This Row],[Mean '[ms']]]-DataV0[[#This Row],[Mean '[ms']]]</f>
        <v>214</v>
      </c>
      <c r="D773" s="2">
        <f>C773/DataV0[[#This Row],[Mean '[ms']]]*100</f>
        <v>26.354679802955665</v>
      </c>
    </row>
    <row r="774" spans="1:4" x14ac:dyDescent="0.4">
      <c r="A774" t="str">
        <f>DataV0[[#This Row],[File]]</f>
        <v>quantifiedpermissions\third_party\summation.vpr</v>
      </c>
      <c r="B774" t="b">
        <f>AND(EXACT(DataV0[[#This Row],[File]], DataV1[[#This Row],[File]]), DataV0[[#This Row],[Outputs]] = DataV1[[#This Row],[Outputs]])</f>
        <v>1</v>
      </c>
      <c r="C774">
        <f>DataV1[[#This Row],[Mean '[ms']]]-DataV0[[#This Row],[Mean '[ms']]]</f>
        <v>208</v>
      </c>
      <c r="D774" s="2">
        <f>C774/DataV0[[#This Row],[Mean '[ms']]]*100</f>
        <v>13.96910678307589</v>
      </c>
    </row>
    <row r="775" spans="1:4" x14ac:dyDescent="0.4">
      <c r="A775" t="str">
        <f>DataV0[[#This Row],[File]]</f>
        <v>quantifiedpermissions\third_party\test_array.vpr</v>
      </c>
      <c r="B775" t="b">
        <f>AND(EXACT(DataV0[[#This Row],[File]], DataV1[[#This Row],[File]]), DataV0[[#This Row],[Outputs]] = DataV1[[#This Row],[Outputs]])</f>
        <v>1</v>
      </c>
      <c r="C775">
        <f>DataV1[[#This Row],[Mean '[ms']]]-DataV0[[#This Row],[Mean '[ms']]]</f>
        <v>156</v>
      </c>
      <c r="D775" s="2">
        <f>C775/DataV0[[#This Row],[Mean '[ms']]]*100</f>
        <v>19.847328244274809</v>
      </c>
    </row>
    <row r="776" spans="1:4" x14ac:dyDescent="0.4">
      <c r="A776" t="str">
        <f>DataV0[[#This Row],[File]]</f>
        <v>quantifiedpermissions\third_party\test_backward_dep_c.vpr</v>
      </c>
      <c r="B776" t="b">
        <f>AND(EXACT(DataV0[[#This Row],[File]], DataV1[[#This Row],[File]]), DataV0[[#This Row],[Outputs]] = DataV1[[#This Row],[Outputs]])</f>
        <v>1</v>
      </c>
      <c r="C776">
        <f>DataV1[[#This Row],[Mean '[ms']]]-DataV0[[#This Row],[Mean '[ms']]]</f>
        <v>219</v>
      </c>
      <c r="D776" s="2">
        <f>C776/DataV0[[#This Row],[Mean '[ms']]]*100</f>
        <v>11.74892703862661</v>
      </c>
    </row>
    <row r="777" spans="1:4" x14ac:dyDescent="0.4">
      <c r="A777" t="str">
        <f>DataV0[[#This Row],[File]]</f>
        <v>quantifiedpermissions\third_party\test_backward_dep_drf_c.vpr</v>
      </c>
      <c r="B777" t="b">
        <f>AND(EXACT(DataV0[[#This Row],[File]], DataV1[[#This Row],[File]]), DataV0[[#This Row],[Outputs]] = DataV1[[#This Row],[Outputs]])</f>
        <v>1</v>
      </c>
      <c r="C777">
        <f>DataV1[[#This Row],[Mean '[ms']]]-DataV0[[#This Row],[Mean '[ms']]]</f>
        <v>204</v>
      </c>
      <c r="D777" s="2">
        <f>C777/DataV0[[#This Row],[Mean '[ms']]]*100</f>
        <v>12.326283987915408</v>
      </c>
    </row>
    <row r="778" spans="1:4" x14ac:dyDescent="0.4">
      <c r="A778" t="str">
        <f>DataV0[[#This Row],[File]]</f>
        <v>quantifiedpermissions\third_party\test_backward_dep_e1_c.vpr</v>
      </c>
      <c r="B778" t="b">
        <f>AND(EXACT(DataV0[[#This Row],[File]], DataV1[[#This Row],[File]]), DataV0[[#This Row],[Outputs]] = DataV1[[#This Row],[Outputs]])</f>
        <v>1</v>
      </c>
      <c r="C778">
        <f>DataV1[[#This Row],[Mean '[ms']]]-DataV0[[#This Row],[Mean '[ms']]]</f>
        <v>214</v>
      </c>
      <c r="D778" s="2">
        <f>C778/DataV0[[#This Row],[Mean '[ms']]]*100</f>
        <v>12.88380493678507</v>
      </c>
    </row>
    <row r="779" spans="1:4" x14ac:dyDescent="0.4">
      <c r="A779" t="str">
        <f>DataV0[[#This Row],[File]]</f>
        <v>quantifiedpermissions\third_party\test_binomial_auto.vpr</v>
      </c>
      <c r="B779" t="b">
        <f>AND(EXACT(DataV0[[#This Row],[File]], DataV1[[#This Row],[File]]), DataV0[[#This Row],[Outputs]] = DataV1[[#This Row],[Outputs]])</f>
        <v>1</v>
      </c>
      <c r="C779">
        <f>DataV1[[#This Row],[Mean '[ms']]]-DataV0[[#This Row],[Mean '[ms']]]</f>
        <v>136</v>
      </c>
      <c r="D779" s="2">
        <f>C779/DataV0[[#This Row],[Mean '[ms']]]*100</f>
        <v>4.5745038681466532</v>
      </c>
    </row>
    <row r="780" spans="1:4" x14ac:dyDescent="0.4">
      <c r="A780" t="str">
        <f>DataV0[[#This Row],[File]]</f>
        <v>quantifiedpermissions\third_party\test_binomial_noauto.vpr</v>
      </c>
      <c r="B780" t="b">
        <f>AND(EXACT(DataV0[[#This Row],[File]], DataV1[[#This Row],[File]]), DataV0[[#This Row],[Outputs]] = DataV1[[#This Row],[Outputs]])</f>
        <v>1</v>
      </c>
      <c r="C780">
        <f>DataV1[[#This Row],[Mean '[ms']]]-DataV0[[#This Row],[Mean '[ms']]]</f>
        <v>146</v>
      </c>
      <c r="D780" s="2">
        <f>C780/DataV0[[#This Row],[Mean '[ms']]]*100</f>
        <v>11.541501976284586</v>
      </c>
    </row>
    <row r="781" spans="1:4" x14ac:dyDescent="0.4">
      <c r="A781" t="str">
        <f>DataV0[[#This Row],[File]]</f>
        <v>quantifiedpermissions\third_party\test_forward_dep_c.vpr</v>
      </c>
      <c r="B781" t="b">
        <f>AND(EXACT(DataV0[[#This Row],[File]], DataV1[[#This Row],[File]]), DataV0[[#This Row],[Outputs]] = DataV1[[#This Row],[Outputs]])</f>
        <v>1</v>
      </c>
      <c r="C781">
        <f>DataV1[[#This Row],[Mean '[ms']]]-DataV0[[#This Row],[Mean '[ms']]]</f>
        <v>229</v>
      </c>
      <c r="D781" s="2">
        <f>C781/DataV0[[#This Row],[Mean '[ms']]]*100</f>
        <v>12.786152987158012</v>
      </c>
    </row>
    <row r="782" spans="1:4" x14ac:dyDescent="0.4">
      <c r="A782" t="str">
        <f>DataV0[[#This Row],[File]]</f>
        <v>quantifiedpermissions\third_party\test_forward_dep_drf_c.vpr</v>
      </c>
      <c r="B782" t="b">
        <f>AND(EXACT(DataV0[[#This Row],[File]], DataV1[[#This Row],[File]]), DataV0[[#This Row],[Outputs]] = DataV1[[#This Row],[Outputs]])</f>
        <v>1</v>
      </c>
      <c r="C782">
        <f>DataV1[[#This Row],[Mean '[ms']]]-DataV0[[#This Row],[Mean '[ms']]]</f>
        <v>193</v>
      </c>
      <c r="D782" s="2">
        <f>C782/DataV0[[#This Row],[Mean '[ms']]]*100</f>
        <v>11.957868649318463</v>
      </c>
    </row>
    <row r="783" spans="1:4" x14ac:dyDescent="0.4">
      <c r="A783" t="str">
        <f>DataV0[[#This Row],[File]]</f>
        <v>quantifiedpermissions\third_party\test_forward_dep_e1_c.vpr</v>
      </c>
      <c r="B783" t="b">
        <f>AND(EXACT(DataV0[[#This Row],[File]], DataV1[[#This Row],[File]]), DataV0[[#This Row],[Outputs]] = DataV1[[#This Row],[Outputs]])</f>
        <v>1</v>
      </c>
      <c r="C783">
        <f>DataV1[[#This Row],[Mean '[ms']]]-DataV0[[#This Row],[Mean '[ms']]]</f>
        <v>214</v>
      </c>
      <c r="D783" s="2">
        <f>C783/DataV0[[#This Row],[Mean '[ms']]]*100</f>
        <v>13.048780487804878</v>
      </c>
    </row>
    <row r="784" spans="1:4" x14ac:dyDescent="0.4">
      <c r="A784" t="str">
        <f>DataV0[[#This Row],[File]]</f>
        <v>quantifiedpermissions\third_party\test_forward_dep_noauto_pvl.vpr</v>
      </c>
      <c r="B784" t="b">
        <f>AND(EXACT(DataV0[[#This Row],[File]], DataV1[[#This Row],[File]]), DataV0[[#This Row],[Outputs]] = DataV1[[#This Row],[Outputs]])</f>
        <v>1</v>
      </c>
      <c r="C784">
        <f>DataV1[[#This Row],[Mean '[ms']]]-DataV0[[#This Row],[Mean '[ms']]]</f>
        <v>136</v>
      </c>
      <c r="D784" s="2">
        <f>C784/DataV0[[#This Row],[Mean '[ms']]]*100</f>
        <v>11.929824561403509</v>
      </c>
    </row>
    <row r="785" spans="1:4" x14ac:dyDescent="0.4">
      <c r="A785" t="str">
        <f>DataV0[[#This Row],[File]]</f>
        <v>quantifiedpermissions\third_party\test_forward_dep_pvl.vpr</v>
      </c>
      <c r="B785" t="b">
        <f>AND(EXACT(DataV0[[#This Row],[File]], DataV1[[#This Row],[File]]), DataV0[[#This Row],[Outputs]] = DataV1[[#This Row],[Outputs]])</f>
        <v>1</v>
      </c>
      <c r="C785">
        <f>DataV1[[#This Row],[Mean '[ms']]]-DataV0[[#This Row],[Mean '[ms']]]</f>
        <v>141</v>
      </c>
      <c r="D785" s="2">
        <f>C785/DataV0[[#This Row],[Mean '[ms']]]*100</f>
        <v>10.70615034168565</v>
      </c>
    </row>
    <row r="786" spans="1:4" x14ac:dyDescent="0.4">
      <c r="A786" t="str">
        <f>DataV0[[#This Row],[File]]</f>
        <v>quantifiedpermissions\third_party\test_idx_3.vpr</v>
      </c>
      <c r="B786" t="b">
        <f>AND(EXACT(DataV0[[#This Row],[File]], DataV1[[#This Row],[File]]), DataV0[[#This Row],[Outputs]] = DataV1[[#This Row],[Outputs]])</f>
        <v>1</v>
      </c>
      <c r="C786">
        <f>DataV1[[#This Row],[Mean '[ms']]]-DataV0[[#This Row],[Mean '[ms']]]</f>
        <v>213</v>
      </c>
      <c r="D786" s="2">
        <f>C786/DataV0[[#This Row],[Mean '[ms']]]*100</f>
        <v>25.570228091236498</v>
      </c>
    </row>
    <row r="787" spans="1:4" x14ac:dyDescent="0.4">
      <c r="A787" t="str">
        <f>DataV0[[#This Row],[File]]</f>
        <v>quantifiedpermissions\third_party\test_indep_loop_drf_c.vpr</v>
      </c>
      <c r="B787" t="b">
        <f>AND(EXACT(DataV0[[#This Row],[File]], DataV1[[#This Row],[File]]), DataV0[[#This Row],[Outputs]] = DataV1[[#This Row],[Outputs]])</f>
        <v>1</v>
      </c>
      <c r="C787">
        <f>DataV1[[#This Row],[Mean '[ms']]]-DataV0[[#This Row],[Mean '[ms']]]</f>
        <v>183</v>
      </c>
      <c r="D787" s="2">
        <f>C787/DataV0[[#This Row],[Mean '[ms']]]*100</f>
        <v>12.29012760241773</v>
      </c>
    </row>
    <row r="788" spans="1:4" x14ac:dyDescent="0.4">
      <c r="A788" t="str">
        <f>DataV0[[#This Row],[File]]</f>
        <v>quantifiedpermissions\third_party\test_IterationExample.vpr</v>
      </c>
      <c r="B788" t="b">
        <f>AND(EXACT(DataV0[[#This Row],[File]], DataV1[[#This Row],[File]]), DataV0[[#This Row],[Outputs]] = DataV1[[#This Row],[Outputs]])</f>
        <v>1</v>
      </c>
      <c r="C788">
        <f>DataV1[[#This Row],[Mean '[ms']]]-DataV0[[#This Row],[Mean '[ms']]]</f>
        <v>208</v>
      </c>
      <c r="D788" s="2">
        <f>C788/DataV0[[#This Row],[Mean '[ms']]]*100</f>
        <v>14.315209910529939</v>
      </c>
    </row>
    <row r="789" spans="1:4" x14ac:dyDescent="0.4">
      <c r="A789" t="str">
        <f>DataV0[[#This Row],[File]]</f>
        <v>quantifiedpermissions\third_party\test_kernel_example_pvl.vpr</v>
      </c>
      <c r="B789" t="b">
        <f>AND(EXACT(DataV0[[#This Row],[File]], DataV1[[#This Row],[File]]), DataV0[[#This Row],[Outputs]] = DataV1[[#This Row],[Outputs]])</f>
        <v>1</v>
      </c>
      <c r="C789">
        <f>DataV1[[#This Row],[Mean '[ms']]]-DataV0[[#This Row],[Mean '[ms']]]</f>
        <v>161</v>
      </c>
      <c r="D789" s="2">
        <f>C789/DataV0[[#This Row],[Mean '[ms']]]*100</f>
        <v>14.64968152866242</v>
      </c>
    </row>
    <row r="790" spans="1:4" x14ac:dyDescent="0.4">
      <c r="A790" t="str">
        <f>DataV0[[#This Row],[File]]</f>
        <v>quantifiedpermissions\third_party\test_kernel_example_v2_pvl.vpr</v>
      </c>
      <c r="B790" t="b">
        <f>AND(EXACT(DataV0[[#This Row],[File]], DataV1[[#This Row],[File]]), DataV0[[#This Row],[Outputs]] = DataV1[[#This Row],[Outputs]])</f>
        <v>1</v>
      </c>
      <c r="C790">
        <f>DataV1[[#This Row],[Mean '[ms']]]-DataV0[[#This Row],[Mean '[ms']]]</f>
        <v>151</v>
      </c>
      <c r="D790" s="2">
        <f>C790/DataV0[[#This Row],[Mean '[ms']]]*100</f>
        <v>11.696359411309063</v>
      </c>
    </row>
    <row r="791" spans="1:4" x14ac:dyDescent="0.4">
      <c r="A791" t="str">
        <f>DataV0[[#This Row],[File]]</f>
        <v>quantifiedpermissions\third_party\test_kernel_example_v3_pvl.vpr</v>
      </c>
      <c r="B791" t="b">
        <f>AND(EXACT(DataV0[[#This Row],[File]], DataV1[[#This Row],[File]]), DataV0[[#This Row],[Outputs]] = DataV1[[#This Row],[Outputs]])</f>
        <v>1</v>
      </c>
      <c r="C791">
        <f>DataV1[[#This Row],[Mean '[ms']]]-DataV0[[#This Row],[Mean '[ms']]]</f>
        <v>135</v>
      </c>
      <c r="D791" s="2">
        <f>C791/DataV0[[#This Row],[Mean '[ms']]]*100</f>
        <v>13.366336633663368</v>
      </c>
    </row>
    <row r="792" spans="1:4" x14ac:dyDescent="0.4">
      <c r="A792" t="str">
        <f>DataV0[[#This Row],[File]]</f>
        <v>quantifiedpermissions\third_party\test_par_id.vpr</v>
      </c>
      <c r="B792" t="b">
        <f>AND(EXACT(DataV0[[#This Row],[File]], DataV1[[#This Row],[File]]), DataV0[[#This Row],[Outputs]] = DataV1[[#This Row],[Outputs]])</f>
        <v>1</v>
      </c>
      <c r="C792">
        <f>DataV1[[#This Row],[Mean '[ms']]]-DataV0[[#This Row],[Mean '[ms']]]</f>
        <v>204</v>
      </c>
      <c r="D792" s="2">
        <f>C792/DataV0[[#This Row],[Mean '[ms']]]*100</f>
        <v>14.147018030513175</v>
      </c>
    </row>
    <row r="793" spans="1:4" x14ac:dyDescent="0.4">
      <c r="A793" t="str">
        <f>DataV0[[#This Row],[File]]</f>
        <v>quantifiedpermissions\third_party\test_vector_add_c.vpr</v>
      </c>
      <c r="B793" t="b">
        <f>AND(EXACT(DataV0[[#This Row],[File]], DataV1[[#This Row],[File]]), DataV0[[#This Row],[Outputs]] = DataV1[[#This Row],[Outputs]])</f>
        <v>1</v>
      </c>
      <c r="C793">
        <f>DataV1[[#This Row],[Mean '[ms']]]-DataV0[[#This Row],[Mean '[ms']]]</f>
        <v>177</v>
      </c>
      <c r="D793" s="2">
        <f>C793/DataV0[[#This Row],[Mean '[ms']]]*100</f>
        <v>10.792682926829269</v>
      </c>
    </row>
    <row r="794" spans="1:4" x14ac:dyDescent="0.4">
      <c r="A794" t="str">
        <f>DataV0[[#This Row],[File]]</f>
        <v>quantifiedpermissions\third_party\test_zero_array_pvl.vpr</v>
      </c>
      <c r="B794" t="b">
        <f>AND(EXACT(DataV0[[#This Row],[File]], DataV1[[#This Row],[File]]), DataV0[[#This Row],[Outputs]] = DataV1[[#This Row],[Outputs]])</f>
        <v>1</v>
      </c>
      <c r="C794">
        <f>DataV1[[#This Row],[Mean '[ms']]]-DataV0[[#This Row],[Mean '[ms']]]</f>
        <v>224</v>
      </c>
      <c r="D794" s="2">
        <f>C794/DataV0[[#This Row],[Mean '[ms']]]*100</f>
        <v>16.48270787343635</v>
      </c>
    </row>
    <row r="795" spans="1:4" x14ac:dyDescent="0.4">
      <c r="A795" t="str">
        <f>DataV0[[#This Row],[File]]</f>
        <v>quantifiedpermissions\third_party\test_zero_matrix_pvl.vpr</v>
      </c>
      <c r="B795" t="b">
        <f>AND(EXACT(DataV0[[#This Row],[File]], DataV1[[#This Row],[File]]), DataV0[[#This Row],[Outputs]] = DataV1[[#This Row],[Outputs]])</f>
        <v>1</v>
      </c>
      <c r="C795">
        <f>DataV1[[#This Row],[Mean '[ms']]]-DataV0[[#This Row],[Mean '[ms']]]</f>
        <v>203</v>
      </c>
      <c r="D795" s="2">
        <f>C795/DataV0[[#This Row],[Mean '[ms']]]*100</f>
        <v>14.077669902912621</v>
      </c>
    </row>
    <row r="796" spans="1:4" x14ac:dyDescent="0.4">
      <c r="A796" t="str">
        <f>DataV0[[#This Row],[File]]</f>
        <v>quantifiedpermissions\third_party\testAccessSubmatrix.vpr</v>
      </c>
      <c r="B796" t="b">
        <f>AND(EXACT(DataV0[[#This Row],[File]], DataV1[[#This Row],[File]]), DataV0[[#This Row],[Outputs]] = DataV1[[#This Row],[Outputs]])</f>
        <v>1</v>
      </c>
      <c r="C796">
        <f>DataV1[[#This Row],[Mean '[ms']]]-DataV0[[#This Row],[Mean '[ms']]]</f>
        <v>151</v>
      </c>
      <c r="D796" s="2">
        <f>C796/DataV0[[#This Row],[Mean '[ms']]]*100</f>
        <v>20.572207084468666</v>
      </c>
    </row>
    <row r="797" spans="1:4" x14ac:dyDescent="0.4">
      <c r="A797" t="str">
        <f>DataV0[[#This Row],[File]]</f>
        <v>quantifiedpermissions\third_party\testAccessSubmatrixErr1.vpr</v>
      </c>
      <c r="B797" t="b">
        <f>AND(EXACT(DataV0[[#This Row],[File]], DataV1[[#This Row],[File]]), DataV0[[#This Row],[Outputs]] = DataV1[[#This Row],[Outputs]])</f>
        <v>1</v>
      </c>
      <c r="C797">
        <f>DataV1[[#This Row],[Mean '[ms']]]-DataV0[[#This Row],[Mean '[ms']]]</f>
        <v>157</v>
      </c>
      <c r="D797" s="2">
        <f>C797/DataV0[[#This Row],[Mean '[ms']]]*100</f>
        <v>21.389645776566756</v>
      </c>
    </row>
    <row r="798" spans="1:4" x14ac:dyDescent="0.4">
      <c r="A798" t="str">
        <f>DataV0[[#This Row],[File]]</f>
        <v>quantifiedpermissions\third_party\testDepParLoop.vpr</v>
      </c>
      <c r="B798" t="b">
        <f>AND(EXACT(DataV0[[#This Row],[File]], DataV1[[#This Row],[File]]), DataV0[[#This Row],[Outputs]] = DataV1[[#This Row],[Outputs]])</f>
        <v>1</v>
      </c>
      <c r="C798">
        <f>DataV1[[#This Row],[Mean '[ms']]]-DataV0[[#This Row],[Mean '[ms']]]</f>
        <v>218</v>
      </c>
      <c r="D798" s="2">
        <f>C798/DataV0[[#This Row],[Mean '[ms']]]*100</f>
        <v>13.415384615384616</v>
      </c>
    </row>
    <row r="799" spans="1:4" x14ac:dyDescent="0.4">
      <c r="A799" t="str">
        <f>DataV0[[#This Row],[File]]</f>
        <v>quantifiedpermissions\third_party\testDepParLoopBack.vpr</v>
      </c>
      <c r="B799" t="b">
        <f>AND(EXACT(DataV0[[#This Row],[File]], DataV1[[#This Row],[File]]), DataV0[[#This Row],[Outputs]] = DataV1[[#This Row],[Outputs]])</f>
        <v>1</v>
      </c>
      <c r="C799">
        <f>DataV1[[#This Row],[Mean '[ms']]]-DataV0[[#This Row],[Mean '[ms']]]</f>
        <v>203</v>
      </c>
      <c r="D799" s="2">
        <f>C799/DataV0[[#This Row],[Mean '[ms']]]*100</f>
        <v>12.068965517241379</v>
      </c>
    </row>
    <row r="800" spans="1:4" x14ac:dyDescent="0.4">
      <c r="A800" t="str">
        <f>DataV0[[#This Row],[File]]</f>
        <v>quantifiedpermissions\third_party\testDepParLoopBackE1.vpr</v>
      </c>
      <c r="B800" t="b">
        <f>AND(EXACT(DataV0[[#This Row],[File]], DataV1[[#This Row],[File]]), DataV0[[#This Row],[Outputs]] = DataV1[[#This Row],[Outputs]])</f>
        <v>1</v>
      </c>
      <c r="C800">
        <f>DataV1[[#This Row],[Mean '[ms']]]-DataV0[[#This Row],[Mean '[ms']]]</f>
        <v>197</v>
      </c>
      <c r="D800" s="2">
        <f>C800/DataV0[[#This Row],[Mean '[ms']]]*100</f>
        <v>11.782296650717704</v>
      </c>
    </row>
    <row r="801" spans="1:4" x14ac:dyDescent="0.4">
      <c r="A801" t="str">
        <f>DataV0[[#This Row],[File]]</f>
        <v>quantifiedpermissions\third_party\testDepParLoopE1.vpr</v>
      </c>
      <c r="B801" t="b">
        <f>AND(EXACT(DataV0[[#This Row],[File]], DataV1[[#This Row],[File]]), DataV0[[#This Row],[Outputs]] = DataV1[[#This Row],[Outputs]])</f>
        <v>1</v>
      </c>
      <c r="C801">
        <f>DataV1[[#This Row],[Mean '[ms']]]-DataV0[[#This Row],[Mean '[ms']]]</f>
        <v>218</v>
      </c>
      <c r="D801" s="2">
        <f>C801/DataV0[[#This Row],[Mean '[ms']]]*100</f>
        <v>13.374233128834357</v>
      </c>
    </row>
    <row r="802" spans="1:4" x14ac:dyDescent="0.4">
      <c r="A802" t="str">
        <f>DataV0[[#This Row],[File]]</f>
        <v>quantifiedpermissions\third_party\testHistogram.vpr</v>
      </c>
      <c r="B802" t="b">
        <f>AND(EXACT(DataV0[[#This Row],[File]], DataV1[[#This Row],[File]]), DataV0[[#This Row],[Outputs]] = DataV1[[#This Row],[Outputs]])</f>
        <v>1</v>
      </c>
      <c r="C802">
        <f>DataV1[[#This Row],[Mean '[ms']]]-DataV0[[#This Row],[Mean '[ms']]]</f>
        <v>203</v>
      </c>
      <c r="D802" s="2">
        <f>C802/DataV0[[#This Row],[Mean '[ms']]]*100</f>
        <v>11.044613710554952</v>
      </c>
    </row>
    <row r="803" spans="1:4" x14ac:dyDescent="0.4">
      <c r="A803" t="str">
        <f>DataV0[[#This Row],[File]]</f>
        <v>quantifiedpermissions\third_party\testNestedDoubleIC.vpr</v>
      </c>
      <c r="B803" t="b">
        <f>AND(EXACT(DataV0[[#This Row],[File]], DataV1[[#This Row],[File]]), DataV0[[#This Row],[Outputs]] = DataV1[[#This Row],[Outputs]])</f>
        <v>1</v>
      </c>
      <c r="C803">
        <f>DataV1[[#This Row],[Mean '[ms']]]-DataV0[[#This Row],[Mean '[ms']]]</f>
        <v>224</v>
      </c>
      <c r="D803" s="2">
        <f>C803/DataV0[[#This Row],[Mean '[ms']]]*100</f>
        <v>15.588030619345862</v>
      </c>
    </row>
    <row r="804" spans="1:4" x14ac:dyDescent="0.4">
      <c r="A804" t="str">
        <f>DataV0[[#This Row],[File]]</f>
        <v>quantifiedpermissions\third_party\testNestedSingleIC.vpr</v>
      </c>
      <c r="B804" t="b">
        <f>AND(EXACT(DataV0[[#This Row],[File]], DataV1[[#This Row],[File]]), DataV0[[#This Row],[Outputs]] = DataV1[[#This Row],[Outputs]])</f>
        <v>1</v>
      </c>
      <c r="C804">
        <f>DataV1[[#This Row],[Mean '[ms']]]-DataV0[[#This Row],[Mean '[ms']]]</f>
        <v>208</v>
      </c>
      <c r="D804" s="2">
        <f>C804/DataV0[[#This Row],[Mean '[ms']]]*100</f>
        <v>14.846538187009278</v>
      </c>
    </row>
    <row r="805" spans="1:4" x14ac:dyDescent="0.4">
      <c r="A805" t="str">
        <f>DataV0[[#This Row],[File]]</f>
        <v>quantifiedpermissions\third_party\testTranspose.vpr</v>
      </c>
      <c r="B805" t="b">
        <f>AND(EXACT(DataV0[[#This Row],[File]], DataV1[[#This Row],[File]]), DataV0[[#This Row],[Outputs]] = DataV1[[#This Row],[Outputs]])</f>
        <v>1</v>
      </c>
      <c r="C805">
        <f>DataV1[[#This Row],[Mean '[ms']]]-DataV0[[#This Row],[Mean '[ms']]]</f>
        <v>333</v>
      </c>
      <c r="D805" s="2">
        <f>C805/DataV0[[#This Row],[Mean '[ms']]]*100</f>
        <v>18.645016797312429</v>
      </c>
    </row>
    <row r="806" spans="1:4" x14ac:dyDescent="0.4">
      <c r="A806" t="str">
        <f>DataV0[[#This Row],[File]]</f>
        <v>quantifiedpermissions\third_party\testZeroArray.vpr</v>
      </c>
      <c r="B806" t="b">
        <f>AND(EXACT(DataV0[[#This Row],[File]], DataV1[[#This Row],[File]]), DataV0[[#This Row],[Outputs]] = DataV1[[#This Row],[Outputs]])</f>
        <v>1</v>
      </c>
      <c r="C806">
        <f>DataV1[[#This Row],[Mean '[ms']]]-DataV0[[#This Row],[Mean '[ms']]]</f>
        <v>208</v>
      </c>
      <c r="D806" s="2">
        <f>C806/DataV0[[#This Row],[Mean '[ms']]]*100</f>
        <v>15.072463768115943</v>
      </c>
    </row>
    <row r="807" spans="1:4" x14ac:dyDescent="0.4">
      <c r="A807" t="str">
        <f>DataV0[[#This Row],[File]]</f>
        <v>quantifiedpermissions\third_party\testZeroArrayC.vpr</v>
      </c>
      <c r="B807" t="b">
        <f>AND(EXACT(DataV0[[#This Row],[File]], DataV1[[#This Row],[File]]), DataV0[[#This Row],[Outputs]] = DataV1[[#This Row],[Outputs]])</f>
        <v>1</v>
      </c>
      <c r="C807">
        <f>DataV1[[#This Row],[Mean '[ms']]]-DataV0[[#This Row],[Mean '[ms']]]</f>
        <v>214</v>
      </c>
      <c r="D807" s="2">
        <f>C807/DataV0[[#This Row],[Mean '[ms']]]*100</f>
        <v>15.689149560117302</v>
      </c>
    </row>
    <row r="808" spans="1:4" x14ac:dyDescent="0.4">
      <c r="A808" t="str">
        <f>DataV0[[#This Row],[File]]</f>
        <v>quantifiedpermissions\third_party\testZeroArrayE1.vpr</v>
      </c>
      <c r="B808" t="b">
        <f>AND(EXACT(DataV0[[#This Row],[File]], DataV1[[#This Row],[File]]), DataV0[[#This Row],[Outputs]] = DataV1[[#This Row],[Outputs]])</f>
        <v>1</v>
      </c>
      <c r="C808">
        <f>DataV1[[#This Row],[Mean '[ms']]]-DataV0[[#This Row],[Mean '[ms']]]</f>
        <v>203</v>
      </c>
      <c r="D808" s="2">
        <f>C808/DataV0[[#This Row],[Mean '[ms']]]*100</f>
        <v>14.882697947214076</v>
      </c>
    </row>
    <row r="809" spans="1:4" x14ac:dyDescent="0.4">
      <c r="A809" t="str">
        <f>DataV0[[#This Row],[File]]</f>
        <v>quantifiedpermissions\third_party\testZeroArrayJava.vpr</v>
      </c>
      <c r="B809" t="b">
        <f>AND(EXACT(DataV0[[#This Row],[File]], DataV1[[#This Row],[File]]), DataV0[[#This Row],[Outputs]] = DataV1[[#This Row],[Outputs]])</f>
        <v>1</v>
      </c>
      <c r="C809">
        <f>DataV1[[#This Row],[Mean '[ms']]]-DataV0[[#This Row],[Mean '[ms']]]</f>
        <v>177</v>
      </c>
      <c r="D809" s="2">
        <f>C809/DataV0[[#This Row],[Mean '[ms']]]*100</f>
        <v>12.779783393501805</v>
      </c>
    </row>
    <row r="810" spans="1:4" x14ac:dyDescent="0.4">
      <c r="A810" t="str">
        <f>DataV0[[#This Row],[File]]</f>
        <v>quantifiedpermissions\third_party\testZeroArraySilicon.vpr</v>
      </c>
      <c r="B810" t="b">
        <f>AND(EXACT(DataV0[[#This Row],[File]], DataV1[[#This Row],[File]]), DataV0[[#This Row],[Outputs]] = DataV1[[#This Row],[Outputs]])</f>
        <v>1</v>
      </c>
      <c r="C810">
        <f>DataV1[[#This Row],[Mean '[ms']]]-DataV0[[#This Row],[Mean '[ms']]]</f>
        <v>146</v>
      </c>
      <c r="D810" s="2">
        <f>C810/DataV0[[#This Row],[Mean '[ms']]]*100</f>
        <v>18.457648546144121</v>
      </c>
    </row>
    <row r="811" spans="1:4" x14ac:dyDescent="0.4">
      <c r="A811" t="str">
        <f>DataV0[[#This Row],[File]]</f>
        <v>quantifiedpermissions\third_party\testZeroMatrix.vpr</v>
      </c>
      <c r="B811" t="b">
        <f>AND(EXACT(DataV0[[#This Row],[File]], DataV1[[#This Row],[File]]), DataV0[[#This Row],[Outputs]] = DataV1[[#This Row],[Outputs]])</f>
        <v>1</v>
      </c>
      <c r="C811">
        <f>DataV1[[#This Row],[Mean '[ms']]]-DataV0[[#This Row],[Mean '[ms']]]</f>
        <v>219</v>
      </c>
      <c r="D811" s="2">
        <f>C811/DataV0[[#This Row],[Mean '[ms']]]*100</f>
        <v>15.411681914144967</v>
      </c>
    </row>
    <row r="812" spans="1:4" x14ac:dyDescent="0.4">
      <c r="A812" t="str">
        <f>DataV0[[#This Row],[File]]</f>
        <v>quantifiedpermissions\third_party\testZeroSubmatrix.vpr</v>
      </c>
      <c r="B812" t="b">
        <f>AND(EXACT(DataV0[[#This Row],[File]], DataV1[[#This Row],[File]]), DataV0[[#This Row],[Outputs]] = DataV1[[#This Row],[Outputs]])</f>
        <v>1</v>
      </c>
      <c r="C812">
        <f>DataV1[[#This Row],[Mean '[ms']]]-DataV0[[#This Row],[Mean '[ms']]]</f>
        <v>199</v>
      </c>
      <c r="D812" s="2">
        <f>C812/DataV0[[#This Row],[Mean '[ms']]]*100</f>
        <v>13.418745785569792</v>
      </c>
    </row>
    <row r="813" spans="1:4" x14ac:dyDescent="0.4">
      <c r="A813" t="str">
        <f>DataV0[[#This Row],[File]]</f>
        <v>quantifiedpermissions\third_party\trigger-z3-bug.vpr</v>
      </c>
      <c r="B813" t="b">
        <f>AND(EXACT(DataV0[[#This Row],[File]], DataV1[[#This Row],[File]]), DataV0[[#This Row],[Outputs]] = DataV1[[#This Row],[Outputs]])</f>
        <v>1</v>
      </c>
      <c r="C813">
        <f>DataV1[[#This Row],[Mean '[ms']]]-DataV0[[#This Row],[Mean '[ms']]]</f>
        <v>213</v>
      </c>
      <c r="D813" s="2">
        <f>C813/DataV0[[#This Row],[Mean '[ms']]]*100</f>
        <v>14.926419060967064</v>
      </c>
    </row>
    <row r="814" spans="1:4" x14ac:dyDescent="0.4">
      <c r="A814" t="str">
        <f>DataV0[[#This Row],[File]]</f>
        <v>quantifiedpermissions\third_party\ZeroArray.vpr</v>
      </c>
      <c r="B814" t="b">
        <f>AND(EXACT(DataV0[[#This Row],[File]], DataV1[[#This Row],[File]]), DataV0[[#This Row],[Outputs]] = DataV1[[#This Row],[Outputs]])</f>
        <v>1</v>
      </c>
      <c r="C814">
        <f>DataV1[[#This Row],[Mean '[ms']]]-DataV0[[#This Row],[Mean '[ms']]]</f>
        <v>219</v>
      </c>
      <c r="D814" s="2">
        <f>C814/DataV0[[#This Row],[Mean '[ms']]]*100</f>
        <v>24.886363636363637</v>
      </c>
    </row>
    <row r="815" spans="1:4" x14ac:dyDescent="0.4">
      <c r="A815" t="str">
        <f>DataV0[[#This Row],[File]]</f>
        <v>quantifiedpredicates\arity\fold_arity1.vpr</v>
      </c>
      <c r="B815" t="b">
        <f>AND(EXACT(DataV0[[#This Row],[File]], DataV1[[#This Row],[File]]), DataV0[[#This Row],[Outputs]] = DataV1[[#This Row],[Outputs]])</f>
        <v>1</v>
      </c>
      <c r="C815">
        <f>DataV1[[#This Row],[Mean '[ms']]]-DataV0[[#This Row],[Mean '[ms']]]</f>
        <v>156</v>
      </c>
      <c r="D815" s="2">
        <f>C815/DataV0[[#This Row],[Mean '[ms']]]*100</f>
        <v>19.974391805377721</v>
      </c>
    </row>
    <row r="816" spans="1:4" x14ac:dyDescent="0.4">
      <c r="A816" t="str">
        <f>DataV0[[#This Row],[File]]</f>
        <v>quantifiedpredicates\arity\qpprod_arity.vpr</v>
      </c>
      <c r="B816" t="b">
        <f>AND(EXACT(DataV0[[#This Row],[File]], DataV1[[#This Row],[File]]), DataV0[[#This Row],[Outputs]] = DataV1[[#This Row],[Outputs]])</f>
        <v>1</v>
      </c>
      <c r="C816">
        <f>DataV1[[#This Row],[Mean '[ms']]]-DataV0[[#This Row],[Mean '[ms']]]</f>
        <v>162</v>
      </c>
      <c r="D816" s="2">
        <f>C816/DataV0[[#This Row],[Mean '[ms']]]*100</f>
        <v>22.562674094707521</v>
      </c>
    </row>
    <row r="817" spans="1:4" x14ac:dyDescent="0.4">
      <c r="A817" t="str">
        <f>DataV0[[#This Row],[File]]</f>
        <v>quantifiedpredicates\arity\spexhale_arity.vpr</v>
      </c>
      <c r="B817" t="b">
        <f>AND(EXACT(DataV0[[#This Row],[File]], DataV1[[#This Row],[File]]), DataV0[[#This Row],[Outputs]] = DataV1[[#This Row],[Outputs]])</f>
        <v>1</v>
      </c>
      <c r="C817">
        <f>DataV1[[#This Row],[Mean '[ms']]]-DataV0[[#This Row],[Mean '[ms']]]</f>
        <v>130</v>
      </c>
      <c r="D817" s="2">
        <f>C817/DataV0[[#This Row],[Mean '[ms']]]*100</f>
        <v>16.993464052287582</v>
      </c>
    </row>
    <row r="818" spans="1:4" x14ac:dyDescent="0.4">
      <c r="A818" t="str">
        <f>DataV0[[#This Row],[File]]</f>
        <v>quantifiedpredicates\arity\spprod_arity.vpr</v>
      </c>
      <c r="B818" t="b">
        <f>AND(EXACT(DataV0[[#This Row],[File]], DataV1[[#This Row],[File]]), DataV0[[#This Row],[Outputs]] = DataV1[[#This Row],[Outputs]])</f>
        <v>1</v>
      </c>
      <c r="C818">
        <f>DataV1[[#This Row],[Mean '[ms']]]-DataV0[[#This Row],[Mean '[ms']]]</f>
        <v>151</v>
      </c>
      <c r="D818" s="2">
        <f>C818/DataV0[[#This Row],[Mean '[ms']]]*100</f>
        <v>20.856353591160222</v>
      </c>
    </row>
    <row r="819" spans="1:4" x14ac:dyDescent="0.4">
      <c r="A819" t="str">
        <f>DataV0[[#This Row],[File]]</f>
        <v>quantifiedpredicates\arity\unfold_arity1.vpr</v>
      </c>
      <c r="B819" t="b">
        <f>AND(EXACT(DataV0[[#This Row],[File]], DataV1[[#This Row],[File]]), DataV0[[#This Row],[Outputs]] = DataV1[[#This Row],[Outputs]])</f>
        <v>1</v>
      </c>
      <c r="C819">
        <f>DataV1[[#This Row],[Mean '[ms']]]-DataV0[[#This Row],[Mean '[ms']]]</f>
        <v>141</v>
      </c>
      <c r="D819" s="2">
        <f>C819/DataV0[[#This Row],[Mean '[ms']]]*100</f>
        <v>17.938931297709924</v>
      </c>
    </row>
    <row r="820" spans="1:4" x14ac:dyDescent="0.4">
      <c r="A820" t="str">
        <f>DataV0[[#This Row],[File]]</f>
        <v>quantifiedpredicates\arity\unfolding_arity.vpr</v>
      </c>
      <c r="B820" t="b">
        <f>AND(EXACT(DataV0[[#This Row],[File]], DataV1[[#This Row],[File]]), DataV0[[#This Row],[Outputs]] = DataV1[[#This Row],[Outputs]])</f>
        <v>1</v>
      </c>
      <c r="C820">
        <f>DataV1[[#This Row],[Mean '[ms']]]-DataV0[[#This Row],[Mean '[ms']]]</f>
        <v>103</v>
      </c>
      <c r="D820" s="2">
        <f>C820/DataV0[[#This Row],[Mean '[ms']]]*100</f>
        <v>14.325452016689846</v>
      </c>
    </row>
    <row r="821" spans="1:4" x14ac:dyDescent="0.4">
      <c r="A821" t="str">
        <f>DataV0[[#This Row],[File]]</f>
        <v>quantifiedpredicates\basic\array.vpr</v>
      </c>
      <c r="B821" t="b">
        <f>AND(EXACT(DataV0[[#This Row],[File]], DataV1[[#This Row],[File]]), DataV0[[#This Row],[Outputs]] = DataV1[[#This Row],[Outputs]])</f>
        <v>1</v>
      </c>
      <c r="C821">
        <f>DataV1[[#This Row],[Mean '[ms']]]-DataV0[[#This Row],[Mean '[ms']]]</f>
        <v>166</v>
      </c>
      <c r="D821" s="2">
        <f>C821/DataV0[[#This Row],[Mean '[ms']]]*100</f>
        <v>21.254801536491676</v>
      </c>
    </row>
    <row r="822" spans="1:4" x14ac:dyDescent="0.4">
      <c r="A822" t="str">
        <f>DataV0[[#This Row],[File]]</f>
        <v>quantifiedpredicates\basic\exhale.vpr</v>
      </c>
      <c r="B822" t="b">
        <f>AND(EXACT(DataV0[[#This Row],[File]], DataV1[[#This Row],[File]]), DataV0[[#This Row],[Outputs]] = DataV1[[#This Row],[Outputs]])</f>
        <v>1</v>
      </c>
      <c r="C822">
        <f>DataV1[[#This Row],[Mean '[ms']]]-DataV0[[#This Row],[Mean '[ms']]]</f>
        <v>140</v>
      </c>
      <c r="D822" s="2">
        <f>C822/DataV0[[#This Row],[Mean '[ms']]]*100</f>
        <v>18.276762402088771</v>
      </c>
    </row>
    <row r="823" spans="1:4" x14ac:dyDescent="0.4">
      <c r="A823" t="str">
        <f>DataV0[[#This Row],[File]]</f>
        <v>quantifiedpredicates\basic\foralls.vpr</v>
      </c>
      <c r="B823" t="b">
        <f>AND(EXACT(DataV0[[#This Row],[File]], DataV1[[#This Row],[File]]), DataV0[[#This Row],[Outputs]] = DataV1[[#This Row],[Outputs]])</f>
        <v>1</v>
      </c>
      <c r="C823">
        <f>DataV1[[#This Row],[Mean '[ms']]]-DataV0[[#This Row],[Mean '[ms']]]</f>
        <v>192</v>
      </c>
      <c r="D823" s="2">
        <f>C823/DataV0[[#This Row],[Mean '[ms']]]*100</f>
        <v>23.616236162361623</v>
      </c>
    </row>
    <row r="824" spans="1:4" x14ac:dyDescent="0.4">
      <c r="A824" t="str">
        <f>DataV0[[#This Row],[File]]</f>
        <v>quantifiedpredicates\basic\functions1.vpr</v>
      </c>
      <c r="B824" t="b">
        <f>AND(EXACT(DataV0[[#This Row],[File]], DataV1[[#This Row],[File]]), DataV0[[#This Row],[Outputs]] = DataV1[[#This Row],[Outputs]])</f>
        <v>1</v>
      </c>
      <c r="C824">
        <f>DataV1[[#This Row],[Mean '[ms']]]-DataV0[[#This Row],[Mean '[ms']]]</f>
        <v>135</v>
      </c>
      <c r="D824" s="2">
        <f>C824/DataV0[[#This Row],[Mean '[ms']]]*100</f>
        <v>16.304347826086957</v>
      </c>
    </row>
    <row r="825" spans="1:4" x14ac:dyDescent="0.4">
      <c r="A825" t="str">
        <f>DataV0[[#This Row],[File]]</f>
        <v>quantifiedpredicates\basic\independence.vpr</v>
      </c>
      <c r="B825" t="b">
        <f>AND(EXACT(DataV0[[#This Row],[File]], DataV1[[#This Row],[File]]), DataV0[[#This Row],[Outputs]] = DataV1[[#This Row],[Outputs]])</f>
        <v>1</v>
      </c>
      <c r="C825">
        <f>DataV1[[#This Row],[Mean '[ms']]]-DataV0[[#This Row],[Mean '[ms']]]</f>
        <v>99</v>
      </c>
      <c r="D825" s="2">
        <f>C825/DataV0[[#This Row],[Mean '[ms']]]*100</f>
        <v>14.306358381502889</v>
      </c>
    </row>
    <row r="826" spans="1:4" x14ac:dyDescent="0.4">
      <c r="A826" t="str">
        <f>DataV0[[#This Row],[File]]</f>
        <v>quantifiedpredicates\basic\injectivity.vpr</v>
      </c>
      <c r="B826" t="b">
        <f>AND(EXACT(DataV0[[#This Row],[File]], DataV1[[#This Row],[File]]), DataV0[[#This Row],[Outputs]] = DataV1[[#This Row],[Outputs]])</f>
        <v>1</v>
      </c>
      <c r="C826">
        <f>DataV1[[#This Row],[Mean '[ms']]]-DataV0[[#This Row],[Mean '[ms']]]</f>
        <v>151</v>
      </c>
      <c r="D826" s="2">
        <f>C826/DataV0[[#This Row],[Mean '[ms']]]*100</f>
        <v>21.633237822349571</v>
      </c>
    </row>
    <row r="827" spans="1:4" x14ac:dyDescent="0.4">
      <c r="A827" t="str">
        <f>DataV0[[#This Row],[File]]</f>
        <v>quantifiedpredicates\basic\knownfolded.vpr</v>
      </c>
      <c r="B827" t="b">
        <f>AND(EXACT(DataV0[[#This Row],[File]], DataV1[[#This Row],[File]]), DataV0[[#This Row],[Outputs]] = DataV1[[#This Row],[Outputs]])</f>
        <v>1</v>
      </c>
      <c r="C827">
        <f>DataV1[[#This Row],[Mean '[ms']]]-DataV0[[#This Row],[Mean '[ms']]]</f>
        <v>99</v>
      </c>
      <c r="D827" s="2">
        <f>C827/DataV0[[#This Row],[Mean '[ms']]]*100</f>
        <v>13.026315789473683</v>
      </c>
    </row>
    <row r="828" spans="1:4" x14ac:dyDescent="0.4">
      <c r="A828" t="str">
        <f>DataV0[[#This Row],[File]]</f>
        <v>quantifiedpredicates\basic\partial_permissions.vpr</v>
      </c>
      <c r="B828" t="b">
        <f>AND(EXACT(DataV0[[#This Row],[File]], DataV1[[#This Row],[File]]), DataV0[[#This Row],[Outputs]] = DataV1[[#This Row],[Outputs]])</f>
        <v>1</v>
      </c>
      <c r="C828">
        <f>DataV1[[#This Row],[Mean '[ms']]]-DataV0[[#This Row],[Mean '[ms']]]</f>
        <v>157</v>
      </c>
      <c r="D828" s="2">
        <f>C828/DataV0[[#This Row],[Mean '[ms']]]*100</f>
        <v>19.723618090452259</v>
      </c>
    </row>
    <row r="829" spans="1:4" x14ac:dyDescent="0.4">
      <c r="A829" t="str">
        <f>DataV0[[#This Row],[File]]</f>
        <v>quantifiedpredicates\basic\permissions.vpr</v>
      </c>
      <c r="B829" t="b">
        <f>AND(EXACT(DataV0[[#This Row],[File]], DataV1[[#This Row],[File]]), DataV0[[#This Row],[Outputs]] = DataV1[[#This Row],[Outputs]])</f>
        <v>1</v>
      </c>
      <c r="C829">
        <f>DataV1[[#This Row],[Mean '[ms']]]-DataV0[[#This Row],[Mean '[ms']]]</f>
        <v>172</v>
      </c>
      <c r="D829" s="2">
        <f>C829/DataV0[[#This Row],[Mean '[ms']]]*100</f>
        <v>23.756906077348066</v>
      </c>
    </row>
    <row r="830" spans="1:4" x14ac:dyDescent="0.4">
      <c r="A830" t="str">
        <f>DataV0[[#This Row],[File]]</f>
        <v>quantifiedpredicates\basic\qp_exhale.vpr</v>
      </c>
      <c r="B830" t="b">
        <f>AND(EXACT(DataV0[[#This Row],[File]], DataV1[[#This Row],[File]]), DataV0[[#This Row],[Outputs]] = DataV1[[#This Row],[Outputs]])</f>
        <v>1</v>
      </c>
      <c r="C830">
        <f>DataV1[[#This Row],[Mean '[ms']]]-DataV0[[#This Row],[Mean '[ms']]]</f>
        <v>89</v>
      </c>
      <c r="D830" s="2">
        <f>C830/DataV0[[#This Row],[Mean '[ms']]]*100</f>
        <v>13.363363363363364</v>
      </c>
    </row>
    <row r="831" spans="1:4" x14ac:dyDescent="0.4">
      <c r="A831" t="str">
        <f>DataV0[[#This Row],[File]]</f>
        <v>quantifiedpredicates\basic\recursive.vpr</v>
      </c>
      <c r="B831" t="b">
        <f>AND(EXACT(DataV0[[#This Row],[File]], DataV1[[#This Row],[File]]), DataV0[[#This Row],[Outputs]] = DataV1[[#This Row],[Outputs]])</f>
        <v>1</v>
      </c>
      <c r="C831">
        <f>DataV1[[#This Row],[Mean '[ms']]]-DataV0[[#This Row],[Mean '[ms']]]</f>
        <v>78</v>
      </c>
      <c r="D831" s="2">
        <f>C831/DataV0[[#This Row],[Mean '[ms']]]*100</f>
        <v>9.8609355246523389</v>
      </c>
    </row>
    <row r="832" spans="1:4" x14ac:dyDescent="0.4">
      <c r="A832" t="str">
        <f>DataV0[[#This Row],[File]]</f>
        <v>quantifiedpredicates\basic\triggers.vpr</v>
      </c>
      <c r="B832" t="b">
        <f>AND(EXACT(DataV0[[#This Row],[File]], DataV1[[#This Row],[File]]), DataV0[[#This Row],[Outputs]] = DataV1[[#This Row],[Outputs]])</f>
        <v>1</v>
      </c>
      <c r="C832">
        <f>DataV1[[#This Row],[Mean '[ms']]]-DataV0[[#This Row],[Mean '[ms']]]</f>
        <v>167</v>
      </c>
      <c r="D832" s="2">
        <f>C832/DataV0[[#This Row],[Mean '[ms']]]*100</f>
        <v>22.598105548037889</v>
      </c>
    </row>
    <row r="833" spans="1:4" x14ac:dyDescent="0.4">
      <c r="A833" t="str">
        <f>DataV0[[#This Row],[File]]</f>
        <v>quantifiedpredicates\examples\list.vpr</v>
      </c>
      <c r="B833" t="b">
        <f>AND(EXACT(DataV0[[#This Row],[File]], DataV1[[#This Row],[File]]), DataV0[[#This Row],[Outputs]] = DataV1[[#This Row],[Outputs]])</f>
        <v>1</v>
      </c>
      <c r="C833">
        <f>DataV1[[#This Row],[Mean '[ms']]]-DataV0[[#This Row],[Mean '[ms']]]</f>
        <v>-662</v>
      </c>
      <c r="D833" s="2">
        <f>C833/DataV0[[#This Row],[Mean '[ms']]]*100</f>
        <v>-5.7078806690808763</v>
      </c>
    </row>
    <row r="834" spans="1:4" x14ac:dyDescent="0.4">
      <c r="A834" t="str">
        <f>DataV0[[#This Row],[File]]</f>
        <v>quantifiedpredicates\examples\list_false.vpr</v>
      </c>
      <c r="B834" t="b">
        <f>AND(EXACT(DataV0[[#This Row],[File]], DataV1[[#This Row],[File]]), DataV0[[#This Row],[Outputs]] = DataV1[[#This Row],[Outputs]])</f>
        <v>1</v>
      </c>
      <c r="C834">
        <f>DataV1[[#This Row],[Mean '[ms']]]-DataV0[[#This Row],[Mean '[ms']]]</f>
        <v>-239</v>
      </c>
      <c r="D834" s="2">
        <f>C834/DataV0[[#This Row],[Mean '[ms']]]*100</f>
        <v>-4.1385281385281383</v>
      </c>
    </row>
    <row r="835" spans="1:4" x14ac:dyDescent="0.4">
      <c r="A835" t="str">
        <f>DataV0[[#This Row],[File]]</f>
        <v>quantifiedpredicates\issues\array_exhale.vpr</v>
      </c>
      <c r="B835" t="b">
        <f>AND(EXACT(DataV0[[#This Row],[File]], DataV1[[#This Row],[File]]), DataV0[[#This Row],[Outputs]] = DataV1[[#This Row],[Outputs]])</f>
        <v>1</v>
      </c>
      <c r="C835">
        <f>DataV1[[#This Row],[Mean '[ms']]]-DataV0[[#This Row],[Mean '[ms']]]</f>
        <v>157</v>
      </c>
      <c r="D835" s="2">
        <f>C835/DataV0[[#This Row],[Mean '[ms']]]*100</f>
        <v>18.735083532219569</v>
      </c>
    </row>
    <row r="836" spans="1:4" x14ac:dyDescent="0.4">
      <c r="A836" t="str">
        <f>DataV0[[#This Row],[File]]</f>
        <v>quantifiedpredicates\issues\array_exhale2.vpr</v>
      </c>
      <c r="B836" t="b">
        <f>AND(EXACT(DataV0[[#This Row],[File]], DataV1[[#This Row],[File]]), DataV0[[#This Row],[Outputs]] = DataV1[[#This Row],[Outputs]])</f>
        <v>1</v>
      </c>
      <c r="C836">
        <f>DataV1[[#This Row],[Mean '[ms']]]-DataV0[[#This Row],[Mean '[ms']]]</f>
        <v>104</v>
      </c>
      <c r="D836" s="2">
        <f>C836/DataV0[[#This Row],[Mean '[ms']]]*100</f>
        <v>13.866666666666665</v>
      </c>
    </row>
    <row r="837" spans="1:4" x14ac:dyDescent="0.4">
      <c r="A837" t="str">
        <f>DataV0[[#This Row],[File]]</f>
        <v>quantifiedpredicates\issues\trigger_check.vpr</v>
      </c>
      <c r="B837" t="b">
        <f>AND(EXACT(DataV0[[#This Row],[File]], DataV1[[#This Row],[File]]), DataV0[[#This Row],[Outputs]] = DataV1[[#This Row],[Outputs]])</f>
        <v>1</v>
      </c>
      <c r="C837">
        <f>DataV1[[#This Row],[Mean '[ms']]]-DataV0[[#This Row],[Mean '[ms']]]</f>
        <v>147</v>
      </c>
      <c r="D837" s="2">
        <f>C837/DataV0[[#This Row],[Mean '[ms']]]*100</f>
        <v>20.473537604456823</v>
      </c>
    </row>
    <row r="838" spans="1:4" x14ac:dyDescent="0.4">
      <c r="A838" t="str">
        <f>DataV0[[#This Row],[File]]</f>
        <v>quantifiedpredicates\issues\unfolding.vpr</v>
      </c>
      <c r="B838" t="b">
        <f>AND(EXACT(DataV0[[#This Row],[File]], DataV1[[#This Row],[File]]), DataV0[[#This Row],[Outputs]] = DataV1[[#This Row],[Outputs]])</f>
        <v>1</v>
      </c>
      <c r="C838">
        <f>DataV1[[#This Row],[Mean '[ms']]]-DataV0[[#This Row],[Mean '[ms']]]</f>
        <v>99</v>
      </c>
      <c r="D838" s="2">
        <f>C838/DataV0[[#This Row],[Mean '[ms']]]*100</f>
        <v>14.183381088825215</v>
      </c>
    </row>
    <row r="839" spans="1:4" x14ac:dyDescent="0.4">
      <c r="A839" t="str">
        <f>DataV0[[#This Row],[File]]</f>
        <v>quantifiedpredicates\issues\wildcards.vpr</v>
      </c>
      <c r="B839" t="b">
        <f>AND(EXACT(DataV0[[#This Row],[File]], DataV1[[#This Row],[File]]), DataV0[[#This Row],[Outputs]] = DataV1[[#This Row],[Outputs]])</f>
        <v>1</v>
      </c>
      <c r="C839">
        <f>DataV1[[#This Row],[Mean '[ms']]]-DataV0[[#This Row],[Mean '[ms']]]</f>
        <v>104</v>
      </c>
      <c r="D839" s="2">
        <f>C839/DataV0[[#This Row],[Mean '[ms']]]*100</f>
        <v>19.58568738229755</v>
      </c>
    </row>
    <row r="840" spans="1:4" x14ac:dyDescent="0.4">
      <c r="A840" t="str">
        <f>DataV0[[#This Row],[File]]</f>
        <v>quantifiedpredicates\predicates\arguments.vpr</v>
      </c>
      <c r="B840" t="b">
        <f>AND(EXACT(DataV0[[#This Row],[File]], DataV1[[#This Row],[File]]), DataV0[[#This Row],[Outputs]] = DataV1[[#This Row],[Outputs]])</f>
        <v>1</v>
      </c>
      <c r="C840">
        <f>DataV1[[#This Row],[Mean '[ms']]]-DataV0[[#This Row],[Mean '[ms']]]</f>
        <v>156</v>
      </c>
      <c r="D840" s="2">
        <f>C840/DataV0[[#This Row],[Mean '[ms']]]*100</f>
        <v>16.738197424892704</v>
      </c>
    </row>
    <row r="841" spans="1:4" x14ac:dyDescent="0.4">
      <c r="A841" t="str">
        <f>DataV0[[#This Row],[File]]</f>
        <v>transformations\ComplexMatching\complex.vpr</v>
      </c>
      <c r="B841" t="b">
        <f>AND(EXACT(DataV0[[#This Row],[File]], DataV1[[#This Row],[File]]), DataV0[[#This Row],[Outputs]] = DataV1[[#This Row],[Outputs]])</f>
        <v>1</v>
      </c>
      <c r="C841">
        <f>DataV1[[#This Row],[Mean '[ms']]]-DataV0[[#This Row],[Mean '[ms']]]</f>
        <v>93</v>
      </c>
      <c r="D841" s="2">
        <f>C841/DataV0[[#This Row],[Mean '[ms']]]*100</f>
        <v>22.037914691943129</v>
      </c>
    </row>
    <row r="842" spans="1:4" x14ac:dyDescent="0.4">
      <c r="A842" t="str">
        <f>DataV0[[#This Row],[File]]</f>
        <v>transformations\ComplexMatching\complexRef.vpr</v>
      </c>
      <c r="B842" t="b">
        <f>AND(EXACT(DataV0[[#This Row],[File]], DataV1[[#This Row],[File]]), DataV0[[#This Row],[Outputs]] = DataV1[[#This Row],[Outputs]])</f>
        <v>1</v>
      </c>
      <c r="C842">
        <f>DataV1[[#This Row],[Mean '[ms']]]-DataV0[[#This Row],[Mean '[ms']]]</f>
        <v>104</v>
      </c>
      <c r="D842" s="2">
        <f>C842/DataV0[[#This Row],[Mean '[ms']]]*100</f>
        <v>25</v>
      </c>
    </row>
    <row r="843" spans="1:4" x14ac:dyDescent="0.4">
      <c r="A843" t="str">
        <f>DataV0[[#This Row],[File]]</f>
        <v>transformations\ComplexMatching\simple.vpr</v>
      </c>
      <c r="B843" t="b">
        <f>AND(EXACT(DataV0[[#This Row],[File]], DataV1[[#This Row],[File]]), DataV0[[#This Row],[Outputs]] = DataV1[[#This Row],[Outputs]])</f>
        <v>1</v>
      </c>
      <c r="C843">
        <f>DataV1[[#This Row],[Mean '[ms']]]-DataV0[[#This Row],[Mean '[ms']]]</f>
        <v>89</v>
      </c>
      <c r="D843" s="2">
        <f>C843/DataV0[[#This Row],[Mean '[ms']]]*100</f>
        <v>21.140142517814727</v>
      </c>
    </row>
    <row r="844" spans="1:4" x14ac:dyDescent="0.4">
      <c r="A844" t="str">
        <f>DataV0[[#This Row],[File]]</f>
        <v>transformations\ComplexMatching\simpleRef.vpr</v>
      </c>
      <c r="B844" t="b">
        <f>AND(EXACT(DataV0[[#This Row],[File]], DataV1[[#This Row],[File]]), DataV0[[#This Row],[Outputs]] = DataV1[[#This Row],[Outputs]])</f>
        <v>1</v>
      </c>
      <c r="C844">
        <f>DataV1[[#This Row],[Mean '[ms']]]-DataV0[[#This Row],[Mean '[ms']]]</f>
        <v>94</v>
      </c>
      <c r="D844" s="2">
        <f>C844/DataV0[[#This Row],[Mean '[ms']]]*100</f>
        <v>22.596153846153847</v>
      </c>
    </row>
    <row r="845" spans="1:4" x14ac:dyDescent="0.4">
      <c r="A845" t="str">
        <f>DataV0[[#This Row],[File]]</f>
        <v>transformations\CopyPropagation\complex.vpr</v>
      </c>
      <c r="B845" t="b">
        <f>AND(EXACT(DataV0[[#This Row],[File]], DataV1[[#This Row],[File]]), DataV0[[#This Row],[Outputs]] = DataV1[[#This Row],[Outputs]])</f>
        <v>1</v>
      </c>
      <c r="C845">
        <f>DataV1[[#This Row],[Mean '[ms']]]-DataV0[[#This Row],[Mean '[ms']]]</f>
        <v>88</v>
      </c>
      <c r="D845" s="2">
        <f>C845/DataV0[[#This Row],[Mean '[ms']]]*100</f>
        <v>20.608899297423889</v>
      </c>
    </row>
    <row r="846" spans="1:4" x14ac:dyDescent="0.4">
      <c r="A846" t="str">
        <f>DataV0[[#This Row],[File]]</f>
        <v>transformations\CopyPropagation\complexRef.vpr</v>
      </c>
      <c r="B846" t="b">
        <f>AND(EXACT(DataV0[[#This Row],[File]], DataV1[[#This Row],[File]]), DataV0[[#This Row],[Outputs]] = DataV1[[#This Row],[Outputs]])</f>
        <v>1</v>
      </c>
      <c r="C846">
        <f>DataV1[[#This Row],[Mean '[ms']]]-DataV0[[#This Row],[Mean '[ms']]]</f>
        <v>93</v>
      </c>
      <c r="D846" s="2">
        <f>C846/DataV0[[#This Row],[Mean '[ms']]]*100</f>
        <v>22.037914691943129</v>
      </c>
    </row>
    <row r="847" spans="1:4" x14ac:dyDescent="0.4">
      <c r="A847" t="str">
        <f>DataV0[[#This Row],[File]]</f>
        <v>transformations\CopyPropagation\simple.vpr</v>
      </c>
      <c r="B847" t="b">
        <f>AND(EXACT(DataV0[[#This Row],[File]], DataV1[[#This Row],[File]]), DataV0[[#This Row],[Outputs]] = DataV1[[#This Row],[Outputs]])</f>
        <v>1</v>
      </c>
      <c r="C847">
        <f>DataV1[[#This Row],[Mean '[ms']]]-DataV0[[#This Row],[Mean '[ms']]]</f>
        <v>109</v>
      </c>
      <c r="D847" s="2">
        <f>C847/DataV0[[#This Row],[Mean '[ms']]]*100</f>
        <v>26.847290640394089</v>
      </c>
    </row>
    <row r="848" spans="1:4" x14ac:dyDescent="0.4">
      <c r="A848" t="str">
        <f>DataV0[[#This Row],[File]]</f>
        <v>transformations\CopyPropagation\simpleRef.vpr</v>
      </c>
      <c r="B848" t="b">
        <f>AND(EXACT(DataV0[[#This Row],[File]], DataV1[[#This Row],[File]]), DataV0[[#This Row],[Outputs]] = DataV1[[#This Row],[Outputs]])</f>
        <v>1</v>
      </c>
      <c r="C848">
        <f>DataV1[[#This Row],[Mean '[ms']]]-DataV0[[#This Row],[Mean '[ms']]]</f>
        <v>89</v>
      </c>
      <c r="D848" s="2">
        <f>C848/DataV0[[#This Row],[Mean '[ms']]]*100</f>
        <v>21.140142517814727</v>
      </c>
    </row>
    <row r="849" spans="1:4" x14ac:dyDescent="0.4">
      <c r="A849" t="str">
        <f>DataV0[[#This Row],[File]]</f>
        <v>transformations\CountAdditions\nested.vpr</v>
      </c>
      <c r="B849" t="b">
        <f>AND(EXACT(DataV0[[#This Row],[File]], DataV1[[#This Row],[File]]), DataV0[[#This Row],[Outputs]] = DataV1[[#This Row],[Outputs]])</f>
        <v>1</v>
      </c>
      <c r="C849">
        <f>DataV1[[#This Row],[Mean '[ms']]]-DataV0[[#This Row],[Mean '[ms']]]</f>
        <v>93</v>
      </c>
      <c r="D849" s="2">
        <f>C849/DataV0[[#This Row],[Mean '[ms']]]*100</f>
        <v>22.037914691943129</v>
      </c>
    </row>
    <row r="850" spans="1:4" x14ac:dyDescent="0.4">
      <c r="A850" t="str">
        <f>DataV0[[#This Row],[File]]</f>
        <v>transformations\CountAdditions\simple.vpr</v>
      </c>
      <c r="B850" t="b">
        <f>AND(EXACT(DataV0[[#This Row],[File]], DataV1[[#This Row],[File]]), DataV0[[#This Row],[Outputs]] = DataV1[[#This Row],[Outputs]])</f>
        <v>1</v>
      </c>
      <c r="C850">
        <f>DataV1[[#This Row],[Mean '[ms']]]-DataV0[[#This Row],[Mean '[ms']]]</f>
        <v>98</v>
      </c>
      <c r="D850" s="2">
        <f>C850/DataV0[[#This Row],[Mean '[ms']]]*100</f>
        <v>23.501199040767386</v>
      </c>
    </row>
    <row r="851" spans="1:4" x14ac:dyDescent="0.4">
      <c r="A851" t="str">
        <f>DataV0[[#This Row],[File]]</f>
        <v>transformations\CountAdditions\traverseEverything.vpr</v>
      </c>
      <c r="B851" t="b">
        <f>AND(EXACT(DataV0[[#This Row],[File]], DataV1[[#This Row],[File]]), DataV0[[#This Row],[Outputs]] = DataV1[[#This Row],[Outputs]])</f>
        <v>1</v>
      </c>
      <c r="C851">
        <f>DataV1[[#This Row],[Mean '[ms']]]-DataV0[[#This Row],[Mean '[ms']]]</f>
        <v>94</v>
      </c>
      <c r="D851" s="2">
        <f>C851/DataV0[[#This Row],[Mean '[ms']]]*100</f>
        <v>21.51029748283753</v>
      </c>
    </row>
    <row r="852" spans="1:4" x14ac:dyDescent="0.4">
      <c r="A852" t="str">
        <f>DataV0[[#This Row],[File]]</f>
        <v>transformations\DisjunctionToInhaleExhale\functions.vpr</v>
      </c>
      <c r="B852" t="b">
        <f>AND(EXACT(DataV0[[#This Row],[File]], DataV1[[#This Row],[File]]), DataV0[[#This Row],[Outputs]] = DataV1[[#This Row],[Outputs]])</f>
        <v>1</v>
      </c>
      <c r="C852">
        <f>DataV1[[#This Row],[Mean '[ms']]]-DataV0[[#This Row],[Mean '[ms']]]</f>
        <v>98</v>
      </c>
      <c r="D852" s="2">
        <f>C852/DataV0[[#This Row],[Mean '[ms']]]*100</f>
        <v>22.121896162528216</v>
      </c>
    </row>
    <row r="853" spans="1:4" x14ac:dyDescent="0.4">
      <c r="A853" t="str">
        <f>DataV0[[#This Row],[File]]</f>
        <v>transformations\DisjunctionToInhaleExhale\functionsRef.vpr</v>
      </c>
      <c r="B853" t="b">
        <f>AND(EXACT(DataV0[[#This Row],[File]], DataV1[[#This Row],[File]]), DataV0[[#This Row],[Outputs]] = DataV1[[#This Row],[Outputs]])</f>
        <v>1</v>
      </c>
      <c r="C853">
        <f>DataV1[[#This Row],[Mean '[ms']]]-DataV0[[#This Row],[Mean '[ms']]]</f>
        <v>104</v>
      </c>
      <c r="D853" s="2">
        <f>C853/DataV0[[#This Row],[Mean '[ms']]]*100</f>
        <v>22.707423580786028</v>
      </c>
    </row>
    <row r="854" spans="1:4" x14ac:dyDescent="0.4">
      <c r="A854" t="str">
        <f>DataV0[[#This Row],[File]]</f>
        <v>transformations\DisjunctionToInhaleExhale\nested.vpr</v>
      </c>
      <c r="B854" t="b">
        <f>AND(EXACT(DataV0[[#This Row],[File]], DataV1[[#This Row],[File]]), DataV0[[#This Row],[Outputs]] = DataV1[[#This Row],[Outputs]])</f>
        <v>1</v>
      </c>
      <c r="C854">
        <f>DataV1[[#This Row],[Mean '[ms']]]-DataV0[[#This Row],[Mean '[ms']]]</f>
        <v>104</v>
      </c>
      <c r="D854" s="2">
        <f>C854/DataV0[[#This Row],[Mean '[ms']]]*100</f>
        <v>24.355971896955502</v>
      </c>
    </row>
    <row r="855" spans="1:4" x14ac:dyDescent="0.4">
      <c r="A855" t="str">
        <f>DataV0[[#This Row],[File]]</f>
        <v>transformations\DisjunctionToInhaleExhale\nestedRef.vpr</v>
      </c>
      <c r="B855" t="b">
        <f>AND(EXACT(DataV0[[#This Row],[File]], DataV1[[#This Row],[File]]), DataV0[[#This Row],[Outputs]] = DataV1[[#This Row],[Outputs]])</f>
        <v>1</v>
      </c>
      <c r="C855">
        <f>DataV1[[#This Row],[Mean '[ms']]]-DataV0[[#This Row],[Mean '[ms']]]</f>
        <v>109</v>
      </c>
      <c r="D855" s="2">
        <f>C855/DataV0[[#This Row],[Mean '[ms']]]*100</f>
        <v>25.829383886255926</v>
      </c>
    </row>
    <row r="856" spans="1:4" x14ac:dyDescent="0.4">
      <c r="A856" t="str">
        <f>DataV0[[#This Row],[File]]</f>
        <v>transformations\DisjunctionToInhaleExhale\simple.vpr</v>
      </c>
      <c r="B856" t="b">
        <f>AND(EXACT(DataV0[[#This Row],[File]], DataV1[[#This Row],[File]]), DataV0[[#This Row],[Outputs]] = DataV1[[#This Row],[Outputs]])</f>
        <v>1</v>
      </c>
      <c r="C856">
        <f>DataV1[[#This Row],[Mean '[ms']]]-DataV0[[#This Row],[Mean '[ms']]]</f>
        <v>94</v>
      </c>
      <c r="D856" s="2">
        <f>C856/DataV0[[#This Row],[Mean '[ms']]]*100</f>
        <v>22.871046228710462</v>
      </c>
    </row>
    <row r="857" spans="1:4" x14ac:dyDescent="0.4">
      <c r="A857" t="str">
        <f>DataV0[[#This Row],[File]]</f>
        <v>transformations\DisjunctionToInhaleExhale\simpleRef.vpr</v>
      </c>
      <c r="B857" t="b">
        <f>AND(EXACT(DataV0[[#This Row],[File]], DataV1[[#This Row],[File]]), DataV0[[#This Row],[Outputs]] = DataV1[[#This Row],[Outputs]])</f>
        <v>1</v>
      </c>
      <c r="C857">
        <f>DataV1[[#This Row],[Mean '[ms']]]-DataV0[[#This Row],[Mean '[ms']]]</f>
        <v>89</v>
      </c>
      <c r="D857" s="2">
        <f>C857/DataV0[[#This Row],[Mean '[ms']]]*100</f>
        <v>21.140142517814727</v>
      </c>
    </row>
    <row r="858" spans="1:4" x14ac:dyDescent="0.4">
      <c r="A858" t="str">
        <f>DataV0[[#This Row],[File]]</f>
        <v>transformations\FoldConstants\complex.vpr</v>
      </c>
      <c r="B858" t="b">
        <f>AND(EXACT(DataV0[[#This Row],[File]], DataV1[[#This Row],[File]]), DataV0[[#This Row],[Outputs]] = DataV1[[#This Row],[Outputs]])</f>
        <v>1</v>
      </c>
      <c r="C858">
        <f>DataV1[[#This Row],[Mean '[ms']]]-DataV0[[#This Row],[Mean '[ms']]]</f>
        <v>99</v>
      </c>
      <c r="D858" s="2">
        <f>C858/DataV0[[#This Row],[Mean '[ms']]]*100</f>
        <v>23.185011709601874</v>
      </c>
    </row>
    <row r="859" spans="1:4" x14ac:dyDescent="0.4">
      <c r="A859" t="str">
        <f>DataV0[[#This Row],[File]]</f>
        <v>transformations\FoldConstants\complexRef.vpr</v>
      </c>
      <c r="B859" t="b">
        <f>AND(EXACT(DataV0[[#This Row],[File]], DataV1[[#This Row],[File]]), DataV0[[#This Row],[Outputs]] = DataV1[[#This Row],[Outputs]])</f>
        <v>1</v>
      </c>
      <c r="C859">
        <f>DataV1[[#This Row],[Mean '[ms']]]-DataV0[[#This Row],[Mean '[ms']]]</f>
        <v>99</v>
      </c>
      <c r="D859" s="2">
        <f>C859/DataV0[[#This Row],[Mean '[ms']]]*100</f>
        <v>23.798076923076923</v>
      </c>
    </row>
    <row r="860" spans="1:4" x14ac:dyDescent="0.4">
      <c r="A860" t="str">
        <f>DataV0[[#This Row],[File]]</f>
        <v>transformations\FoldConstants\simple.vpr</v>
      </c>
      <c r="B860" t="b">
        <f>AND(EXACT(DataV0[[#This Row],[File]], DataV1[[#This Row],[File]]), DataV0[[#This Row],[Outputs]] = DataV1[[#This Row],[Outputs]])</f>
        <v>1</v>
      </c>
      <c r="C860">
        <f>DataV1[[#This Row],[Mean '[ms']]]-DataV0[[#This Row],[Mean '[ms']]]</f>
        <v>99</v>
      </c>
      <c r="D860" s="2">
        <f>C860/DataV0[[#This Row],[Mean '[ms']]]*100</f>
        <v>23.51543942992874</v>
      </c>
    </row>
    <row r="861" spans="1:4" x14ac:dyDescent="0.4">
      <c r="A861" t="str">
        <f>DataV0[[#This Row],[File]]</f>
        <v>transformations\FoldConstants\simpleRef.vpr</v>
      </c>
      <c r="B861" t="b">
        <f>AND(EXACT(DataV0[[#This Row],[File]], DataV1[[#This Row],[File]]), DataV0[[#This Row],[Outputs]] = DataV1[[#This Row],[Outputs]])</f>
        <v>1</v>
      </c>
      <c r="C861">
        <f>DataV1[[#This Row],[Mean '[ms']]]-DataV0[[#This Row],[Mean '[ms']]]</f>
        <v>99</v>
      </c>
      <c r="D861" s="2">
        <f>C861/DataV0[[#This Row],[Mean '[ms']]]*100</f>
        <v>24.087591240875913</v>
      </c>
    </row>
    <row r="862" spans="1:4" x14ac:dyDescent="0.4">
      <c r="A862" t="str">
        <f>DataV0[[#This Row],[File]]</f>
        <v>transformations\IfThenElseTest\complex.vpr</v>
      </c>
      <c r="B862" t="b">
        <f>AND(EXACT(DataV0[[#This Row],[File]], DataV1[[#This Row],[File]]), DataV0[[#This Row],[Outputs]] = DataV1[[#This Row],[Outputs]])</f>
        <v>1</v>
      </c>
      <c r="C862">
        <f>DataV1[[#This Row],[Mean '[ms']]]-DataV0[[#This Row],[Mean '[ms']]]</f>
        <v>104</v>
      </c>
      <c r="D862" s="2">
        <f>C862/DataV0[[#This Row],[Mean '[ms']]]*100</f>
        <v>25.615763546798032</v>
      </c>
    </row>
    <row r="863" spans="1:4" x14ac:dyDescent="0.4">
      <c r="A863" t="str">
        <f>DataV0[[#This Row],[File]]</f>
        <v>transformations\IfThenElseTest\complexRef.vpr</v>
      </c>
      <c r="B863" t="b">
        <f>AND(EXACT(DataV0[[#This Row],[File]], DataV1[[#This Row],[File]]), DataV0[[#This Row],[Outputs]] = DataV1[[#This Row],[Outputs]])</f>
        <v>1</v>
      </c>
      <c r="C863">
        <f>DataV1[[#This Row],[Mean '[ms']]]-DataV0[[#This Row],[Mean '[ms']]]</f>
        <v>93</v>
      </c>
      <c r="D863" s="2">
        <f>C863/DataV0[[#This Row],[Mean '[ms']]]*100</f>
        <v>22.037914691943129</v>
      </c>
    </row>
    <row r="864" spans="1:4" x14ac:dyDescent="0.4">
      <c r="A864" t="str">
        <f>DataV0[[#This Row],[File]]</f>
        <v>transformations\IfThenElseTest\simple.vpr</v>
      </c>
      <c r="B864" t="b">
        <f>AND(EXACT(DataV0[[#This Row],[File]], DataV1[[#This Row],[File]]), DataV0[[#This Row],[Outputs]] = DataV1[[#This Row],[Outputs]])</f>
        <v>1</v>
      </c>
      <c r="C864">
        <f>DataV1[[#This Row],[Mean '[ms']]]-DataV0[[#This Row],[Mean '[ms']]]</f>
        <v>104</v>
      </c>
      <c r="D864" s="2">
        <f>C864/DataV0[[#This Row],[Mean '[ms']]]*100</f>
        <v>25.242718446601941</v>
      </c>
    </row>
    <row r="865" spans="1:4" x14ac:dyDescent="0.4">
      <c r="A865" t="str">
        <f>DataV0[[#This Row],[File]]</f>
        <v>transformations\IfThenElseTest\simpleRef.vpr</v>
      </c>
      <c r="B865" t="b">
        <f>AND(EXACT(DataV0[[#This Row],[File]], DataV1[[#This Row],[File]]), DataV0[[#This Row],[Outputs]] = DataV1[[#This Row],[Outputs]])</f>
        <v>1</v>
      </c>
      <c r="C865">
        <f>DataV1[[#This Row],[Mean '[ms']]]-DataV0[[#This Row],[Mean '[ms']]]</f>
        <v>94</v>
      </c>
      <c r="D865" s="2">
        <f>C865/DataV0[[#This Row],[Mean '[ms']]]*100</f>
        <v>22.327790973871732</v>
      </c>
    </row>
    <row r="866" spans="1:4" x14ac:dyDescent="0.4">
      <c r="A866" t="str">
        <f>DataV0[[#This Row],[File]]</f>
        <v>transformations\ImplicationSimplification\complex.vpr</v>
      </c>
      <c r="B866" t="b">
        <f>AND(EXACT(DataV0[[#This Row],[File]], DataV1[[#This Row],[File]]), DataV0[[#This Row],[Outputs]] = DataV1[[#This Row],[Outputs]])</f>
        <v>1</v>
      </c>
      <c r="C866">
        <f>DataV1[[#This Row],[Mean '[ms']]]-DataV0[[#This Row],[Mean '[ms']]]</f>
        <v>100</v>
      </c>
      <c r="D866" s="2">
        <f>C866/DataV0[[#This Row],[Mean '[ms']]]*100</f>
        <v>24.03846153846154</v>
      </c>
    </row>
    <row r="867" spans="1:4" x14ac:dyDescent="0.4">
      <c r="A867" t="str">
        <f>DataV0[[#This Row],[File]]</f>
        <v>transformations\ImplicationSimplification\complexRef.vpr</v>
      </c>
      <c r="B867" t="b">
        <f>AND(EXACT(DataV0[[#This Row],[File]], DataV1[[#This Row],[File]]), DataV0[[#This Row],[Outputs]] = DataV1[[#This Row],[Outputs]])</f>
        <v>1</v>
      </c>
      <c r="C867">
        <f>DataV1[[#This Row],[Mean '[ms']]]-DataV0[[#This Row],[Mean '[ms']]]</f>
        <v>94</v>
      </c>
      <c r="D867" s="2">
        <f>C867/DataV0[[#This Row],[Mean '[ms']]]*100</f>
        <v>22.274881516587676</v>
      </c>
    </row>
    <row r="868" spans="1:4" x14ac:dyDescent="0.4">
      <c r="A868" t="str">
        <f>DataV0[[#This Row],[File]]</f>
        <v>transformations\ImplicationSimplification\simple.vpr</v>
      </c>
      <c r="B868" t="b">
        <f>AND(EXACT(DataV0[[#This Row],[File]], DataV1[[#This Row],[File]]), DataV0[[#This Row],[Outputs]] = DataV1[[#This Row],[Outputs]])</f>
        <v>1</v>
      </c>
      <c r="C868">
        <f>DataV1[[#This Row],[Mean '[ms']]]-DataV0[[#This Row],[Mean '[ms']]]</f>
        <v>110</v>
      </c>
      <c r="D868" s="2">
        <f>C868/DataV0[[#This Row],[Mean '[ms']]]*100</f>
        <v>26.763990267639905</v>
      </c>
    </row>
    <row r="869" spans="1:4" x14ac:dyDescent="0.4">
      <c r="A869" t="str">
        <f>DataV0[[#This Row],[File]]</f>
        <v>transformations\ImplicationSimplification\simpleRef.vpr</v>
      </c>
      <c r="B869" t="b">
        <f>AND(EXACT(DataV0[[#This Row],[File]], DataV1[[#This Row],[File]]), DataV0[[#This Row],[Outputs]] = DataV1[[#This Row],[Outputs]])</f>
        <v>1</v>
      </c>
      <c r="C869">
        <f>DataV1[[#This Row],[Mean '[ms']]]-DataV0[[#This Row],[Mean '[ms']]]</f>
        <v>105</v>
      </c>
      <c r="D869" s="2">
        <f>C869/DataV0[[#This Row],[Mean '[ms']]]*100</f>
        <v>25.240384615384613</v>
      </c>
    </row>
    <row r="870" spans="1:4" x14ac:dyDescent="0.4">
      <c r="A870" t="str">
        <f>DataV0[[#This Row],[File]]</f>
        <v>transformations\ImplicationsToDisjunction\nested.vpr</v>
      </c>
      <c r="B870" t="b">
        <f>AND(EXACT(DataV0[[#This Row],[File]], DataV1[[#This Row],[File]]), DataV0[[#This Row],[Outputs]] = DataV1[[#This Row],[Outputs]])</f>
        <v>1</v>
      </c>
      <c r="C870">
        <f>DataV1[[#This Row],[Mean '[ms']]]-DataV0[[#This Row],[Mean '[ms']]]</f>
        <v>99</v>
      </c>
      <c r="D870" s="2">
        <f>C870/DataV0[[#This Row],[Mean '[ms']]]*100</f>
        <v>23.741007194244602</v>
      </c>
    </row>
    <row r="871" spans="1:4" x14ac:dyDescent="0.4">
      <c r="A871" t="str">
        <f>DataV0[[#This Row],[File]]</f>
        <v>transformations\ImplicationsToDisjunction\nestedRef.vpr</v>
      </c>
      <c r="B871" t="b">
        <f>AND(EXACT(DataV0[[#This Row],[File]], DataV1[[#This Row],[File]]), DataV0[[#This Row],[Outputs]] = DataV1[[#This Row],[Outputs]])</f>
        <v>1</v>
      </c>
      <c r="C871">
        <f>DataV1[[#This Row],[Mean '[ms']]]-DataV0[[#This Row],[Mean '[ms']]]</f>
        <v>100</v>
      </c>
      <c r="D871" s="2">
        <f>C871/DataV0[[#This Row],[Mean '[ms']]]*100</f>
        <v>24.03846153846154</v>
      </c>
    </row>
    <row r="872" spans="1:4" x14ac:dyDescent="0.4">
      <c r="A872" t="str">
        <f>DataV0[[#This Row],[File]]</f>
        <v>transformations\ImplicationsToDisjunction\simple.vpr</v>
      </c>
      <c r="B872" t="b">
        <f>AND(EXACT(DataV0[[#This Row],[File]], DataV1[[#This Row],[File]]), DataV0[[#This Row],[Outputs]] = DataV1[[#This Row],[Outputs]])</f>
        <v>1</v>
      </c>
      <c r="C872">
        <f>DataV1[[#This Row],[Mean '[ms']]]-DataV0[[#This Row],[Mean '[ms']]]</f>
        <v>88</v>
      </c>
      <c r="D872" s="2">
        <f>C872/DataV0[[#This Row],[Mean '[ms']]]*100</f>
        <v>21.103117505995204</v>
      </c>
    </row>
    <row r="873" spans="1:4" x14ac:dyDescent="0.4">
      <c r="A873" t="str">
        <f>DataV0[[#This Row],[File]]</f>
        <v>transformations\ImplicationsToDisjunction\simpleRef.vpr</v>
      </c>
      <c r="B873" t="b">
        <f>AND(EXACT(DataV0[[#This Row],[File]], DataV1[[#This Row],[File]]), DataV0[[#This Row],[Outputs]] = DataV1[[#This Row],[Outputs]])</f>
        <v>1</v>
      </c>
      <c r="C873">
        <f>DataV1[[#This Row],[Mean '[ms']]]-DataV0[[#This Row],[Mean '[ms']]]</f>
        <v>94</v>
      </c>
      <c r="D873" s="2">
        <f>C873/DataV0[[#This Row],[Mean '[ms']]]*100</f>
        <v>22.596153846153847</v>
      </c>
    </row>
    <row r="874" spans="1:4" x14ac:dyDescent="0.4">
      <c r="A874" t="str">
        <f>DataV0[[#This Row],[File]]</f>
        <v>transformations\ImplicationsToDisjunction\traverseEverything.vpr</v>
      </c>
      <c r="B874" t="b">
        <f>AND(EXACT(DataV0[[#This Row],[File]], DataV1[[#This Row],[File]]), DataV0[[#This Row],[Outputs]] = DataV1[[#This Row],[Outputs]])</f>
        <v>1</v>
      </c>
      <c r="C874">
        <f>DataV1[[#This Row],[Mean '[ms']]]-DataV0[[#This Row],[Mean '[ms']]]</f>
        <v>89</v>
      </c>
      <c r="D874" s="2">
        <f>C874/DataV0[[#This Row],[Mean '[ms']]]*100</f>
        <v>19.910514541387027</v>
      </c>
    </row>
    <row r="875" spans="1:4" x14ac:dyDescent="0.4">
      <c r="A875" t="str">
        <f>DataV0[[#This Row],[File]]</f>
        <v>transformations\ImplicationsToDisjunction\traverseEverythingRef.vpr</v>
      </c>
      <c r="B875" t="b">
        <f>AND(EXACT(DataV0[[#This Row],[File]], DataV1[[#This Row],[File]]), DataV0[[#This Row],[Outputs]] = DataV1[[#This Row],[Outputs]])</f>
        <v>1</v>
      </c>
      <c r="C875">
        <f>DataV1[[#This Row],[Mean '[ms']]]-DataV0[[#This Row],[Mean '[ms']]]</f>
        <v>109</v>
      </c>
      <c r="D875" s="2">
        <f>C875/DataV0[[#This Row],[Mean '[ms']]]*100</f>
        <v>24.885844748858446</v>
      </c>
    </row>
    <row r="876" spans="1:4" x14ac:dyDescent="0.4">
      <c r="A876" t="str">
        <f>DataV0[[#This Row],[File]]</f>
        <v>transformations\Imports\complex.vpr</v>
      </c>
      <c r="B876" t="b">
        <f>AND(EXACT(DataV0[[#This Row],[File]], DataV1[[#This Row],[File]]), DataV0[[#This Row],[Outputs]] = DataV1[[#This Row],[Outputs]])</f>
        <v>1</v>
      </c>
      <c r="C876">
        <f>DataV1[[#This Row],[Mean '[ms']]]-DataV0[[#This Row],[Mean '[ms']]]</f>
        <v>94</v>
      </c>
      <c r="D876" s="2">
        <f>C876/DataV0[[#This Row],[Mean '[ms']]]*100</f>
        <v>21.51029748283753</v>
      </c>
    </row>
    <row r="877" spans="1:4" x14ac:dyDescent="0.4">
      <c r="A877" t="str">
        <f>DataV0[[#This Row],[File]]</f>
        <v>transformations\Imports\complex_other1.vpr</v>
      </c>
      <c r="B877" t="b">
        <f>AND(EXACT(DataV0[[#This Row],[File]], DataV1[[#This Row],[File]]), DataV0[[#This Row],[Outputs]] = DataV1[[#This Row],[Outputs]])</f>
        <v>1</v>
      </c>
      <c r="C877">
        <f>DataV1[[#This Row],[Mean '[ms']]]-DataV0[[#This Row],[Mean '[ms']]]</f>
        <v>109</v>
      </c>
      <c r="D877" s="2">
        <f>C877/DataV0[[#This Row],[Mean '[ms']]]*100</f>
        <v>25.829383886255926</v>
      </c>
    </row>
    <row r="878" spans="1:4" x14ac:dyDescent="0.4">
      <c r="A878" t="str">
        <f>DataV0[[#This Row],[File]]</f>
        <v>transformations\Imports\complex_other2.vpr</v>
      </c>
      <c r="B878" t="b">
        <f>AND(EXACT(DataV0[[#This Row],[File]], DataV1[[#This Row],[File]]), DataV0[[#This Row],[Outputs]] = DataV1[[#This Row],[Outputs]])</f>
        <v>1</v>
      </c>
      <c r="C878">
        <f>DataV1[[#This Row],[Mean '[ms']]]-DataV0[[#This Row],[Mean '[ms']]]</f>
        <v>94</v>
      </c>
      <c r="D878" s="2">
        <f>C878/DataV0[[#This Row],[Mean '[ms']]]*100</f>
        <v>22.274881516587676</v>
      </c>
    </row>
    <row r="879" spans="1:4" x14ac:dyDescent="0.4">
      <c r="A879" t="str">
        <f>DataV0[[#This Row],[File]]</f>
        <v>transformations\Imports\complexRef.vpr</v>
      </c>
      <c r="B879" t="b">
        <f>AND(EXACT(DataV0[[#This Row],[File]], DataV1[[#This Row],[File]]), DataV0[[#This Row],[Outputs]] = DataV1[[#This Row],[Outputs]])</f>
        <v>1</v>
      </c>
      <c r="C879">
        <f>DataV1[[#This Row],[Mean '[ms']]]-DataV0[[#This Row],[Mean '[ms']]]</f>
        <v>93</v>
      </c>
      <c r="D879" s="2">
        <f>C879/DataV0[[#This Row],[Mean '[ms']]]*100</f>
        <v>21.232876712328768</v>
      </c>
    </row>
    <row r="880" spans="1:4" x14ac:dyDescent="0.4">
      <c r="A880" t="str">
        <f>DataV0[[#This Row],[File]]</f>
        <v>transformations\Imports\cyclic.vpr</v>
      </c>
      <c r="B880" t="b">
        <f>AND(EXACT(DataV0[[#This Row],[File]], DataV1[[#This Row],[File]]), DataV0[[#This Row],[Outputs]] = DataV1[[#This Row],[Outputs]])</f>
        <v>1</v>
      </c>
      <c r="C880">
        <f>DataV1[[#This Row],[Mean '[ms']]]-DataV0[[#This Row],[Mean '[ms']]]</f>
        <v>104</v>
      </c>
      <c r="D880" s="2">
        <f>C880/DataV0[[#This Row],[Mean '[ms']]]*100</f>
        <v>25.304136253041364</v>
      </c>
    </row>
    <row r="881" spans="1:4" x14ac:dyDescent="0.4">
      <c r="A881" t="str">
        <f>DataV0[[#This Row],[File]]</f>
        <v>transformations\Imports\cyclic_other.vpr</v>
      </c>
      <c r="B881" t="b">
        <f>AND(EXACT(DataV0[[#This Row],[File]], DataV1[[#This Row],[File]]), DataV0[[#This Row],[Outputs]] = DataV1[[#This Row],[Outputs]])</f>
        <v>1</v>
      </c>
      <c r="C881">
        <f>DataV1[[#This Row],[Mean '[ms']]]-DataV0[[#This Row],[Mean '[ms']]]</f>
        <v>105</v>
      </c>
      <c r="D881" s="2">
        <f>C881/DataV0[[#This Row],[Mean '[ms']]]*100</f>
        <v>25.547445255474454</v>
      </c>
    </row>
    <row r="882" spans="1:4" x14ac:dyDescent="0.4">
      <c r="A882" t="str">
        <f>DataV0[[#This Row],[File]]</f>
        <v>transformations\Imports\cyclic_other2.vpr</v>
      </c>
      <c r="B882" t="b">
        <f>AND(EXACT(DataV0[[#This Row],[File]], DataV1[[#This Row],[File]]), DataV0[[#This Row],[Outputs]] = DataV1[[#This Row],[Outputs]])</f>
        <v>1</v>
      </c>
      <c r="C882">
        <f>DataV1[[#This Row],[Mean '[ms']]]-DataV0[[#This Row],[Mean '[ms']]]</f>
        <v>109</v>
      </c>
      <c r="D882" s="2">
        <f>C882/DataV0[[#This Row],[Mean '[ms']]]*100</f>
        <v>26.847290640394089</v>
      </c>
    </row>
    <row r="883" spans="1:4" x14ac:dyDescent="0.4">
      <c r="A883" t="str">
        <f>DataV0[[#This Row],[File]]</f>
        <v>transformations\Imports\cyclicRef.vpr</v>
      </c>
      <c r="B883" t="b">
        <f>AND(EXACT(DataV0[[#This Row],[File]], DataV1[[#This Row],[File]]), DataV0[[#This Row],[Outputs]] = DataV1[[#This Row],[Outputs]])</f>
        <v>1</v>
      </c>
      <c r="C883">
        <f>DataV1[[#This Row],[Mean '[ms']]]-DataV0[[#This Row],[Mean '[ms']]]</f>
        <v>89</v>
      </c>
      <c r="D883" s="2">
        <f>C883/DataV0[[#This Row],[Mean '[ms']]]*100</f>
        <v>21.140142517814727</v>
      </c>
    </row>
    <row r="884" spans="1:4" x14ac:dyDescent="0.4">
      <c r="A884" t="str">
        <f>DataV0[[#This Row],[File]]</f>
        <v>transformations\Imports\simple.vpr</v>
      </c>
      <c r="B884" t="b">
        <f>AND(EXACT(DataV0[[#This Row],[File]], DataV1[[#This Row],[File]]), DataV0[[#This Row],[Outputs]] = DataV1[[#This Row],[Outputs]])</f>
        <v>1</v>
      </c>
      <c r="C884">
        <f>DataV1[[#This Row],[Mean '[ms']]]-DataV0[[#This Row],[Mean '[ms']]]</f>
        <v>93</v>
      </c>
      <c r="D884" s="2">
        <f>C884/DataV0[[#This Row],[Mean '[ms']]]*100</f>
        <v>22.037914691943129</v>
      </c>
    </row>
    <row r="885" spans="1:4" x14ac:dyDescent="0.4">
      <c r="A885" t="str">
        <f>DataV0[[#This Row],[File]]</f>
        <v>transformations\Imports\simple_other.vpr</v>
      </c>
      <c r="B885" t="b">
        <f>AND(EXACT(DataV0[[#This Row],[File]], DataV1[[#This Row],[File]]), DataV0[[#This Row],[Outputs]] = DataV1[[#This Row],[Outputs]])</f>
        <v>1</v>
      </c>
      <c r="C885">
        <f>DataV1[[#This Row],[Mean '[ms']]]-DataV0[[#This Row],[Mean '[ms']]]</f>
        <v>89</v>
      </c>
      <c r="D885" s="2">
        <f>C885/DataV0[[#This Row],[Mean '[ms']]]*100</f>
        <v>21.654501216545015</v>
      </c>
    </row>
    <row r="886" spans="1:4" x14ac:dyDescent="0.4">
      <c r="A886" t="str">
        <f>DataV0[[#This Row],[File]]</f>
        <v>transformations\Imports\simpleRef.vpr</v>
      </c>
      <c r="B886" t="b">
        <f>AND(EXACT(DataV0[[#This Row],[File]], DataV1[[#This Row],[File]]), DataV0[[#This Row],[Outputs]] = DataV1[[#This Row],[Outputs]])</f>
        <v>1</v>
      </c>
      <c r="C886">
        <f>DataV1[[#This Row],[Mean '[ms']]]-DataV0[[#This Row],[Mean '[ms']]]</f>
        <v>84</v>
      </c>
      <c r="D886" s="2">
        <f>C886/DataV0[[#This Row],[Mean '[ms']]]*100</f>
        <v>20.192307692307693</v>
      </c>
    </row>
    <row r="887" spans="1:4" x14ac:dyDescent="0.4">
      <c r="A887" t="str">
        <f>DataV0[[#This Row],[File]]</f>
        <v>transformations\Macros\Expansion\simple.vpr</v>
      </c>
      <c r="B887" t="b">
        <f>AND(EXACT(DataV0[[#This Row],[File]], DataV1[[#This Row],[File]]), DataV0[[#This Row],[Outputs]] = DataV1[[#This Row],[Outputs]])</f>
        <v>1</v>
      </c>
      <c r="C887">
        <f>DataV1[[#This Row],[Mean '[ms']]]-DataV0[[#This Row],[Mean '[ms']]]</f>
        <v>99</v>
      </c>
      <c r="D887" s="2">
        <f>C887/DataV0[[#This Row],[Mean '[ms']]]*100</f>
        <v>23.798076923076923</v>
      </c>
    </row>
    <row r="888" spans="1:4" x14ac:dyDescent="0.4">
      <c r="A888" t="str">
        <f>DataV0[[#This Row],[File]]</f>
        <v>transformations\Macros\Expansion\simple2.vpr</v>
      </c>
      <c r="B888" t="b">
        <f>AND(EXACT(DataV0[[#This Row],[File]], DataV1[[#This Row],[File]]), DataV0[[#This Row],[Outputs]] = DataV1[[#This Row],[Outputs]])</f>
        <v>1</v>
      </c>
      <c r="C888">
        <f>DataV1[[#This Row],[Mean '[ms']]]-DataV0[[#This Row],[Mean '[ms']]]</f>
        <v>94</v>
      </c>
      <c r="D888" s="2">
        <f>C888/DataV0[[#This Row],[Mean '[ms']]]*100</f>
        <v>22.596153846153847</v>
      </c>
    </row>
    <row r="889" spans="1:4" x14ac:dyDescent="0.4">
      <c r="A889" t="str">
        <f>DataV0[[#This Row],[File]]</f>
        <v>transformations\Macros\Expansion\simple2Ref.vpr</v>
      </c>
      <c r="B889" t="b">
        <f>AND(EXACT(DataV0[[#This Row],[File]], DataV1[[#This Row],[File]]), DataV0[[#This Row],[Outputs]] = DataV1[[#This Row],[Outputs]])</f>
        <v>1</v>
      </c>
      <c r="C889">
        <f>DataV1[[#This Row],[Mean '[ms']]]-DataV0[[#This Row],[Mean '[ms']]]</f>
        <v>99</v>
      </c>
      <c r="D889" s="2">
        <f>C889/DataV0[[#This Row],[Mean '[ms']]]*100</f>
        <v>23.798076923076923</v>
      </c>
    </row>
    <row r="890" spans="1:4" x14ac:dyDescent="0.4">
      <c r="A890" t="str">
        <f>DataV0[[#This Row],[File]]</f>
        <v>transformations\Macros\Expansion\simpleArgs.vpr</v>
      </c>
      <c r="B890" t="b">
        <f>AND(EXACT(DataV0[[#This Row],[File]], DataV1[[#This Row],[File]]), DataV0[[#This Row],[Outputs]] = DataV1[[#This Row],[Outputs]])</f>
        <v>1</v>
      </c>
      <c r="C890">
        <f>DataV1[[#This Row],[Mean '[ms']]]-DataV0[[#This Row],[Mean '[ms']]]</f>
        <v>104</v>
      </c>
      <c r="D890" s="2">
        <f>C890/DataV0[[#This Row],[Mean '[ms']]]*100</f>
        <v>25.304136253041364</v>
      </c>
    </row>
    <row r="891" spans="1:4" x14ac:dyDescent="0.4">
      <c r="A891" t="str">
        <f>DataV0[[#This Row],[File]]</f>
        <v>transformations\Macros\Expansion\simpleArgs2.vpr</v>
      </c>
      <c r="B891" t="b">
        <f>AND(EXACT(DataV0[[#This Row],[File]], DataV1[[#This Row],[File]]), DataV0[[#This Row],[Outputs]] = DataV1[[#This Row],[Outputs]])</f>
        <v>1</v>
      </c>
      <c r="C891">
        <f>DataV1[[#This Row],[Mean '[ms']]]-DataV0[[#This Row],[Mean '[ms']]]</f>
        <v>89</v>
      </c>
      <c r="D891" s="2">
        <f>C891/DataV0[[#This Row],[Mean '[ms']]]*100</f>
        <v>21.654501216545015</v>
      </c>
    </row>
    <row r="892" spans="1:4" x14ac:dyDescent="0.4">
      <c r="A892" t="str">
        <f>DataV0[[#This Row],[File]]</f>
        <v>transformations\Macros\Expansion\simpleArgs2Ref.vpr</v>
      </c>
      <c r="B892" t="b">
        <f>AND(EXACT(DataV0[[#This Row],[File]], DataV1[[#This Row],[File]]), DataV0[[#This Row],[Outputs]] = DataV1[[#This Row],[Outputs]])</f>
        <v>1</v>
      </c>
      <c r="C892">
        <f>DataV1[[#This Row],[Mean '[ms']]]-DataV0[[#This Row],[Mean '[ms']]]</f>
        <v>84</v>
      </c>
      <c r="D892" s="2">
        <f>C892/DataV0[[#This Row],[Mean '[ms']]]*100</f>
        <v>19.952494061757719</v>
      </c>
    </row>
    <row r="893" spans="1:4" x14ac:dyDescent="0.4">
      <c r="A893" t="str">
        <f>DataV0[[#This Row],[File]]</f>
        <v>transformations\Macros\Expansion\simpleArgsExp.vpr</v>
      </c>
      <c r="B893" t="b">
        <f>AND(EXACT(DataV0[[#This Row],[File]], DataV1[[#This Row],[File]]), DataV0[[#This Row],[Outputs]] = DataV1[[#This Row],[Outputs]])</f>
        <v>1</v>
      </c>
      <c r="C893">
        <f>DataV1[[#This Row],[Mean '[ms']]]-DataV0[[#This Row],[Mean '[ms']]]</f>
        <v>93</v>
      </c>
      <c r="D893" s="2">
        <f>C893/DataV0[[#This Row],[Mean '[ms']]]*100</f>
        <v>22.037914691943129</v>
      </c>
    </row>
    <row r="894" spans="1:4" x14ac:dyDescent="0.4">
      <c r="A894" t="str">
        <f>DataV0[[#This Row],[File]]</f>
        <v>transformations\Macros\Expansion\simpleArgsExpRef.vpr</v>
      </c>
      <c r="B894" t="b">
        <f>AND(EXACT(DataV0[[#This Row],[File]], DataV1[[#This Row],[File]]), DataV0[[#This Row],[Outputs]] = DataV1[[#This Row],[Outputs]])</f>
        <v>1</v>
      </c>
      <c r="C894">
        <f>DataV1[[#This Row],[Mean '[ms']]]-DataV0[[#This Row],[Mean '[ms']]]</f>
        <v>114</v>
      </c>
      <c r="D894" s="2">
        <f>C894/DataV0[[#This Row],[Mean '[ms']]]*100</f>
        <v>28.078817733990146</v>
      </c>
    </row>
    <row r="895" spans="1:4" x14ac:dyDescent="0.4">
      <c r="A895" t="str">
        <f>DataV0[[#This Row],[File]]</f>
        <v>transformations\Macros\Expansion\simpleArgsRef.vpr</v>
      </c>
      <c r="B895" t="b">
        <f>AND(EXACT(DataV0[[#This Row],[File]], DataV1[[#This Row],[File]]), DataV0[[#This Row],[Outputs]] = DataV1[[#This Row],[Outputs]])</f>
        <v>1</v>
      </c>
      <c r="C895">
        <f>DataV1[[#This Row],[Mean '[ms']]]-DataV0[[#This Row],[Mean '[ms']]]</f>
        <v>104</v>
      </c>
      <c r="D895" s="2">
        <f>C895/DataV0[[#This Row],[Mean '[ms']]]*100</f>
        <v>25.304136253041364</v>
      </c>
    </row>
    <row r="896" spans="1:4" x14ac:dyDescent="0.4">
      <c r="A896" t="str">
        <f>DataV0[[#This Row],[File]]</f>
        <v>transformations\Macros\Expansion\simpleExp.vpr</v>
      </c>
      <c r="B896" t="b">
        <f>AND(EXACT(DataV0[[#This Row],[File]], DataV1[[#This Row],[File]]), DataV0[[#This Row],[Outputs]] = DataV1[[#This Row],[Outputs]])</f>
        <v>1</v>
      </c>
      <c r="C896">
        <f>DataV1[[#This Row],[Mean '[ms']]]-DataV0[[#This Row],[Mean '[ms']]]</f>
        <v>93</v>
      </c>
      <c r="D896" s="2">
        <f>C896/DataV0[[#This Row],[Mean '[ms']]]*100</f>
        <v>22.302158273381295</v>
      </c>
    </row>
    <row r="897" spans="1:4" x14ac:dyDescent="0.4">
      <c r="A897" t="str">
        <f>DataV0[[#This Row],[File]]</f>
        <v>transformations\Macros\Expansion\simpleExpRef.vpr</v>
      </c>
      <c r="B897" t="b">
        <f>AND(EXACT(DataV0[[#This Row],[File]], DataV1[[#This Row],[File]]), DataV0[[#This Row],[Outputs]] = DataV1[[#This Row],[Outputs]])</f>
        <v>1</v>
      </c>
      <c r="C897">
        <f>DataV1[[#This Row],[Mean '[ms']]]-DataV0[[#This Row],[Mean '[ms']]]</f>
        <v>93</v>
      </c>
      <c r="D897" s="2">
        <f>C897/DataV0[[#This Row],[Mean '[ms']]]*100</f>
        <v>22.037914691943129</v>
      </c>
    </row>
    <row r="898" spans="1:4" x14ac:dyDescent="0.4">
      <c r="A898" t="str">
        <f>DataV0[[#This Row],[File]]</f>
        <v>transformations\Macros\Expansion\simpleMethod.vpr</v>
      </c>
      <c r="B898" t="b">
        <f>AND(EXACT(DataV0[[#This Row],[File]], DataV1[[#This Row],[File]]), DataV0[[#This Row],[Outputs]] = DataV1[[#This Row],[Outputs]])</f>
        <v>1</v>
      </c>
      <c r="C898">
        <f>DataV1[[#This Row],[Mean '[ms']]]-DataV0[[#This Row],[Mean '[ms']]]</f>
        <v>93</v>
      </c>
      <c r="D898" s="2">
        <f>C898/DataV0[[#This Row],[Mean '[ms']]]*100</f>
        <v>22.037914691943129</v>
      </c>
    </row>
    <row r="899" spans="1:4" x14ac:dyDescent="0.4">
      <c r="A899" t="str">
        <f>DataV0[[#This Row],[File]]</f>
        <v>transformations\Macros\Expansion\simpleMethodExp.vpr</v>
      </c>
      <c r="B899" t="b">
        <f>AND(EXACT(DataV0[[#This Row],[File]], DataV1[[#This Row],[File]]), DataV0[[#This Row],[Outputs]] = DataV1[[#This Row],[Outputs]])</f>
        <v>1</v>
      </c>
      <c r="C899">
        <f>DataV1[[#This Row],[Mean '[ms']]]-DataV0[[#This Row],[Mean '[ms']]]</f>
        <v>99</v>
      </c>
      <c r="D899" s="2">
        <f>C899/DataV0[[#This Row],[Mean '[ms']]]*100</f>
        <v>23.798076923076923</v>
      </c>
    </row>
    <row r="900" spans="1:4" x14ac:dyDescent="0.4">
      <c r="A900" t="str">
        <f>DataV0[[#This Row],[File]]</f>
        <v>transformations\Macros\Expansion\simpleMethodExpRef.vpr</v>
      </c>
      <c r="B900" t="b">
        <f>AND(EXACT(DataV0[[#This Row],[File]], DataV1[[#This Row],[File]]), DataV0[[#This Row],[Outputs]] = DataV1[[#This Row],[Outputs]])</f>
        <v>1</v>
      </c>
      <c r="C900">
        <f>DataV1[[#This Row],[Mean '[ms']]]-DataV0[[#This Row],[Mean '[ms']]]</f>
        <v>99</v>
      </c>
      <c r="D900" s="2">
        <f>C900/DataV0[[#This Row],[Mean '[ms']]]*100</f>
        <v>23.798076923076923</v>
      </c>
    </row>
    <row r="901" spans="1:4" x14ac:dyDescent="0.4">
      <c r="A901" t="str">
        <f>DataV0[[#This Row],[File]]</f>
        <v>transformations\Macros\Expansion\simpleMethodRef.vpr</v>
      </c>
      <c r="B901" t="b">
        <f>AND(EXACT(DataV0[[#This Row],[File]], DataV1[[#This Row],[File]]), DataV0[[#This Row],[Outputs]] = DataV1[[#This Row],[Outputs]])</f>
        <v>1</v>
      </c>
      <c r="C901">
        <f>DataV1[[#This Row],[Mean '[ms']]]-DataV0[[#This Row],[Mean '[ms']]]</f>
        <v>84</v>
      </c>
      <c r="D901" s="2">
        <f>C901/DataV0[[#This Row],[Mean '[ms']]]*100</f>
        <v>20.192307692307693</v>
      </c>
    </row>
    <row r="902" spans="1:4" x14ac:dyDescent="0.4">
      <c r="A902" t="str">
        <f>DataV0[[#This Row],[File]]</f>
        <v>transformations\Macros\Expansion\simpleRef.vpr</v>
      </c>
      <c r="B902" t="b">
        <f>AND(EXACT(DataV0[[#This Row],[File]], DataV1[[#This Row],[File]]), DataV0[[#This Row],[Outputs]] = DataV1[[#This Row],[Outputs]])</f>
        <v>1</v>
      </c>
      <c r="C902">
        <f>DataV1[[#This Row],[Mean '[ms']]]-DataV0[[#This Row],[Mean '[ms']]]</f>
        <v>94</v>
      </c>
      <c r="D902" s="2">
        <f>C902/DataV0[[#This Row],[Mean '[ms']]]*100</f>
        <v>22.871046228710462</v>
      </c>
    </row>
    <row r="903" spans="1:4" x14ac:dyDescent="0.4">
      <c r="A903" t="str">
        <f>DataV0[[#This Row],[File]]</f>
        <v>transformations\Macros\Hygienic\collision.vpr</v>
      </c>
      <c r="B903" t="b">
        <f>AND(EXACT(DataV0[[#This Row],[File]], DataV1[[#This Row],[File]]), DataV0[[#This Row],[Outputs]] = DataV1[[#This Row],[Outputs]])</f>
        <v>1</v>
      </c>
      <c r="C903">
        <f>DataV1[[#This Row],[Mean '[ms']]]-DataV0[[#This Row],[Mean '[ms']]]</f>
        <v>99</v>
      </c>
      <c r="D903" s="2">
        <f>C903/DataV0[[#This Row],[Mean '[ms']]]*100</f>
        <v>23.185011709601874</v>
      </c>
    </row>
    <row r="904" spans="1:4" x14ac:dyDescent="0.4">
      <c r="A904" t="str">
        <f>DataV0[[#This Row],[File]]</f>
        <v>transformations\Macros\Hygienic\collision2.vpr</v>
      </c>
      <c r="B904" t="b">
        <f>AND(EXACT(DataV0[[#This Row],[File]], DataV1[[#This Row],[File]]), DataV0[[#This Row],[Outputs]] = DataV1[[#This Row],[Outputs]])</f>
        <v>1</v>
      </c>
      <c r="C904">
        <f>DataV1[[#This Row],[Mean '[ms']]]-DataV0[[#This Row],[Mean '[ms']]]</f>
        <v>104</v>
      </c>
      <c r="D904" s="2">
        <f>C904/DataV0[[#This Row],[Mean '[ms']]]*100</f>
        <v>25.615763546798032</v>
      </c>
    </row>
    <row r="905" spans="1:4" x14ac:dyDescent="0.4">
      <c r="A905" t="str">
        <f>DataV0[[#This Row],[File]]</f>
        <v>transformations\Macros\Hygienic\collision2Ref.vpr</v>
      </c>
      <c r="B905" t="b">
        <f>AND(EXACT(DataV0[[#This Row],[File]], DataV1[[#This Row],[File]]), DataV0[[#This Row],[Outputs]] = DataV1[[#This Row],[Outputs]])</f>
        <v>1</v>
      </c>
      <c r="C905">
        <f>DataV1[[#This Row],[Mean '[ms']]]-DataV0[[#This Row],[Mean '[ms']]]</f>
        <v>94</v>
      </c>
      <c r="D905" s="2">
        <f>C905/DataV0[[#This Row],[Mean '[ms']]]*100</f>
        <v>22.327790973871732</v>
      </c>
    </row>
    <row r="906" spans="1:4" x14ac:dyDescent="0.4">
      <c r="A906" t="str">
        <f>DataV0[[#This Row],[File]]</f>
        <v>transformations\Macros\Hygienic\collisionRef.vpr</v>
      </c>
      <c r="B906" t="b">
        <f>AND(EXACT(DataV0[[#This Row],[File]], DataV1[[#This Row],[File]]), DataV0[[#This Row],[Outputs]] = DataV1[[#This Row],[Outputs]])</f>
        <v>1</v>
      </c>
      <c r="C906">
        <f>DataV1[[#This Row],[Mean '[ms']]]-DataV0[[#This Row],[Mean '[ms']]]</f>
        <v>104</v>
      </c>
      <c r="D906" s="2">
        <f>C906/DataV0[[#This Row],[Mean '[ms']]]*100</f>
        <v>24.703087885985749</v>
      </c>
    </row>
    <row r="907" spans="1:4" x14ac:dyDescent="0.4">
      <c r="A907" t="str">
        <f>DataV0[[#This Row],[File]]</f>
        <v>transformations\Macros\Hygienic\forall.vpr</v>
      </c>
      <c r="B907" t="b">
        <f>AND(EXACT(DataV0[[#This Row],[File]], DataV1[[#This Row],[File]]), DataV0[[#This Row],[Outputs]] = DataV1[[#This Row],[Outputs]])</f>
        <v>1</v>
      </c>
      <c r="C907">
        <f>DataV1[[#This Row],[Mean '[ms']]]-DataV0[[#This Row],[Mean '[ms']]]</f>
        <v>109</v>
      </c>
      <c r="D907" s="2">
        <f>C907/DataV0[[#This Row],[Mean '[ms']]]*100</f>
        <v>25.526932084309134</v>
      </c>
    </row>
    <row r="908" spans="1:4" x14ac:dyDescent="0.4">
      <c r="A908" t="str">
        <f>DataV0[[#This Row],[File]]</f>
        <v>transformations\Macros\Hygienic\forallRef.vpr</v>
      </c>
      <c r="B908" t="b">
        <f>AND(EXACT(DataV0[[#This Row],[File]], DataV1[[#This Row],[File]]), DataV0[[#This Row],[Outputs]] = DataV1[[#This Row],[Outputs]])</f>
        <v>1</v>
      </c>
      <c r="C908">
        <f>DataV1[[#This Row],[Mean '[ms']]]-DataV0[[#This Row],[Mean '[ms']]]</f>
        <v>109</v>
      </c>
      <c r="D908" s="2">
        <f>C908/DataV0[[#This Row],[Mean '[ms']]]*100</f>
        <v>25.829383886255926</v>
      </c>
    </row>
    <row r="909" spans="1:4" x14ac:dyDescent="0.4">
      <c r="A909" t="str">
        <f>DataV0[[#This Row],[File]]</f>
        <v>transformations\Macros\Hygienic\loopConstruction.vpr</v>
      </c>
      <c r="B909" t="b">
        <f>AND(EXACT(DataV0[[#This Row],[File]], DataV1[[#This Row],[File]]), DataV0[[#This Row],[Outputs]] = DataV1[[#This Row],[Outputs]])</f>
        <v>1</v>
      </c>
      <c r="C909">
        <f>DataV1[[#This Row],[Mean '[ms']]]-DataV0[[#This Row],[Mean '[ms']]]</f>
        <v>104</v>
      </c>
      <c r="D909" s="2">
        <f>C909/DataV0[[#This Row],[Mean '[ms']]]*100</f>
        <v>23.214285714285715</v>
      </c>
    </row>
    <row r="910" spans="1:4" x14ac:dyDescent="0.4">
      <c r="A910" t="str">
        <f>DataV0[[#This Row],[File]]</f>
        <v>transformations\Macros\Hygienic\loopConstructionRef.vpr</v>
      </c>
      <c r="B910" t="b">
        <f>AND(EXACT(DataV0[[#This Row],[File]], DataV1[[#This Row],[File]]), DataV0[[#This Row],[Outputs]] = DataV1[[#This Row],[Outputs]])</f>
        <v>1</v>
      </c>
      <c r="C910">
        <f>DataV1[[#This Row],[Mean '[ms']]]-DataV0[[#This Row],[Mean '[ms']]]</f>
        <v>104</v>
      </c>
      <c r="D910" s="2">
        <f>C910/DataV0[[#This Row],[Mean '[ms']]]*100</f>
        <v>23.266219239373601</v>
      </c>
    </row>
    <row r="911" spans="1:4" x14ac:dyDescent="0.4">
      <c r="A911" t="str">
        <f>DataV0[[#This Row],[File]]</f>
        <v>transformations\Macros\Hygienic\nested.vpr</v>
      </c>
      <c r="B911" t="b">
        <f>AND(EXACT(DataV0[[#This Row],[File]], DataV1[[#This Row],[File]]), DataV0[[#This Row],[Outputs]] = DataV1[[#This Row],[Outputs]])</f>
        <v>1</v>
      </c>
      <c r="C911">
        <f>DataV1[[#This Row],[Mean '[ms']]]-DataV0[[#This Row],[Mean '[ms']]]</f>
        <v>104</v>
      </c>
      <c r="D911" s="2">
        <f>C911/DataV0[[#This Row],[Mean '[ms']]]*100</f>
        <v>25</v>
      </c>
    </row>
    <row r="912" spans="1:4" x14ac:dyDescent="0.4">
      <c r="A912" t="str">
        <f>DataV0[[#This Row],[File]]</f>
        <v>transformations\Macros\Hygienic\nestedRef.vpr</v>
      </c>
      <c r="B912" t="b">
        <f>AND(EXACT(DataV0[[#This Row],[File]], DataV1[[#This Row],[File]]), DataV0[[#This Row],[Outputs]] = DataV1[[#This Row],[Outputs]])</f>
        <v>1</v>
      </c>
      <c r="C912">
        <f>DataV1[[#This Row],[Mean '[ms']]]-DataV0[[#This Row],[Mean '[ms']]]</f>
        <v>99</v>
      </c>
      <c r="D912" s="2">
        <f>C912/DataV0[[#This Row],[Mean '[ms']]]*100</f>
        <v>24.384236453201972</v>
      </c>
    </row>
    <row r="913" spans="1:4" x14ac:dyDescent="0.4">
      <c r="A913" t="str">
        <f>DataV0[[#This Row],[File]]</f>
        <v>transformations\Macros\Hygienic\simple.vpr</v>
      </c>
      <c r="B913" t="b">
        <f>AND(EXACT(DataV0[[#This Row],[File]], DataV1[[#This Row],[File]]), DataV0[[#This Row],[Outputs]] = DataV1[[#This Row],[Outputs]])</f>
        <v>1</v>
      </c>
      <c r="C913">
        <f>DataV1[[#This Row],[Mean '[ms']]]-DataV0[[#This Row],[Mean '[ms']]]</f>
        <v>104</v>
      </c>
      <c r="D913" s="2">
        <f>C913/DataV0[[#This Row],[Mean '[ms']]]*100</f>
        <v>25.304136253041364</v>
      </c>
    </row>
    <row r="914" spans="1:4" x14ac:dyDescent="0.4">
      <c r="A914" t="str">
        <f>DataV0[[#This Row],[File]]</f>
        <v>transformations\Macros\Hygienic\simpleRef.vpr</v>
      </c>
      <c r="B914" t="b">
        <f>AND(EXACT(DataV0[[#This Row],[File]], DataV1[[#This Row],[File]]), DataV0[[#This Row],[Outputs]] = DataV1[[#This Row],[Outputs]])</f>
        <v>1</v>
      </c>
      <c r="C914">
        <f>DataV1[[#This Row],[Mean '[ms']]]-DataV0[[#This Row],[Mean '[ms']]]</f>
        <v>88</v>
      </c>
      <c r="D914" s="2">
        <f>C914/DataV0[[#This Row],[Mean '[ms']]]*100</f>
        <v>20.85308056872038</v>
      </c>
    </row>
    <row r="915" spans="1:4" x14ac:dyDescent="0.4">
      <c r="A915" t="str">
        <f>DataV0[[#This Row],[File]]</f>
        <v>transformations\ManyToOneAssert\interrupted.vpr</v>
      </c>
      <c r="B915" t="b">
        <f>AND(EXACT(DataV0[[#This Row],[File]], DataV1[[#This Row],[File]]), DataV0[[#This Row],[Outputs]] = DataV1[[#This Row],[Outputs]])</f>
        <v>1</v>
      </c>
      <c r="C915">
        <f>DataV1[[#This Row],[Mean '[ms']]]-DataV0[[#This Row],[Mean '[ms']]]</f>
        <v>104</v>
      </c>
      <c r="D915" s="2">
        <f>C915/DataV0[[#This Row],[Mean '[ms']]]*100</f>
        <v>25.304136253041364</v>
      </c>
    </row>
    <row r="916" spans="1:4" x14ac:dyDescent="0.4">
      <c r="A916" t="str">
        <f>DataV0[[#This Row],[File]]</f>
        <v>transformations\ManyToOneAssert\interruptedRef.vpr</v>
      </c>
      <c r="B916" t="b">
        <f>AND(EXACT(DataV0[[#This Row],[File]], DataV1[[#This Row],[File]]), DataV0[[#This Row],[Outputs]] = DataV1[[#This Row],[Outputs]])</f>
        <v>1</v>
      </c>
      <c r="C916">
        <f>DataV1[[#This Row],[Mean '[ms']]]-DataV0[[#This Row],[Mean '[ms']]]</f>
        <v>93</v>
      </c>
      <c r="D916" s="2">
        <f>C916/DataV0[[#This Row],[Mean '[ms']]]*100</f>
        <v>22.037914691943129</v>
      </c>
    </row>
    <row r="917" spans="1:4" x14ac:dyDescent="0.4">
      <c r="A917" t="str">
        <f>DataV0[[#This Row],[File]]</f>
        <v>transformations\ManyToOneAssert\nested.vpr</v>
      </c>
      <c r="B917" t="b">
        <f>AND(EXACT(DataV0[[#This Row],[File]], DataV1[[#This Row],[File]]), DataV0[[#This Row],[Outputs]] = DataV1[[#This Row],[Outputs]])</f>
        <v>1</v>
      </c>
      <c r="C917">
        <f>DataV1[[#This Row],[Mean '[ms']]]-DataV0[[#This Row],[Mean '[ms']]]</f>
        <v>93</v>
      </c>
      <c r="D917" s="2">
        <f>C917/DataV0[[#This Row],[Mean '[ms']]]*100</f>
        <v>22.037914691943129</v>
      </c>
    </row>
    <row r="918" spans="1:4" x14ac:dyDescent="0.4">
      <c r="A918" t="str">
        <f>DataV0[[#This Row],[File]]</f>
        <v>transformations\ManyToOneAssert\nestedBlocks.vpr</v>
      </c>
      <c r="B918" t="b">
        <f>AND(EXACT(DataV0[[#This Row],[File]], DataV1[[#This Row],[File]]), DataV0[[#This Row],[Outputs]] = DataV1[[#This Row],[Outputs]])</f>
        <v>1</v>
      </c>
      <c r="C918">
        <f>DataV1[[#This Row],[Mean '[ms']]]-DataV0[[#This Row],[Mean '[ms']]]</f>
        <v>99</v>
      </c>
      <c r="D918" s="2">
        <f>C918/DataV0[[#This Row],[Mean '[ms']]]*100</f>
        <v>23.798076923076923</v>
      </c>
    </row>
    <row r="919" spans="1:4" x14ac:dyDescent="0.4">
      <c r="A919" t="str">
        <f>DataV0[[#This Row],[File]]</f>
        <v>transformations\ManyToOneAssert\nestedBlocksRef.vpr</v>
      </c>
      <c r="B919" t="b">
        <f>AND(EXACT(DataV0[[#This Row],[File]], DataV1[[#This Row],[File]]), DataV0[[#This Row],[Outputs]] = DataV1[[#This Row],[Outputs]])</f>
        <v>1</v>
      </c>
      <c r="C919">
        <f>DataV1[[#This Row],[Mean '[ms']]]-DataV0[[#This Row],[Mean '[ms']]]</f>
        <v>99</v>
      </c>
      <c r="D919" s="2">
        <f>C919/DataV0[[#This Row],[Mean '[ms']]]*100</f>
        <v>23.798076923076923</v>
      </c>
    </row>
    <row r="920" spans="1:4" x14ac:dyDescent="0.4">
      <c r="A920" t="str">
        <f>DataV0[[#This Row],[File]]</f>
        <v>transformations\ManyToOneAssert\nestedRef.vpr</v>
      </c>
      <c r="B920" t="b">
        <f>AND(EXACT(DataV0[[#This Row],[File]], DataV1[[#This Row],[File]]), DataV0[[#This Row],[Outputs]] = DataV1[[#This Row],[Outputs]])</f>
        <v>1</v>
      </c>
      <c r="C920">
        <f>DataV1[[#This Row],[Mean '[ms']]]-DataV0[[#This Row],[Mean '[ms']]]</f>
        <v>99</v>
      </c>
      <c r="D920" s="2">
        <f>C920/DataV0[[#This Row],[Mean '[ms']]]*100</f>
        <v>23.185011709601874</v>
      </c>
    </row>
    <row r="921" spans="1:4" x14ac:dyDescent="0.4">
      <c r="A921" t="str">
        <f>DataV0[[#This Row],[File]]</f>
        <v>transformations\ManyToOneAssert\simple.vpr</v>
      </c>
      <c r="B921" t="b">
        <f>AND(EXACT(DataV0[[#This Row],[File]], DataV1[[#This Row],[File]]), DataV0[[#This Row],[Outputs]] = DataV1[[#This Row],[Outputs]])</f>
        <v>1</v>
      </c>
      <c r="C921">
        <f>DataV1[[#This Row],[Mean '[ms']]]-DataV0[[#This Row],[Mean '[ms']]]</f>
        <v>99</v>
      </c>
      <c r="D921" s="2">
        <f>C921/DataV0[[#This Row],[Mean '[ms']]]*100</f>
        <v>23.798076923076923</v>
      </c>
    </row>
    <row r="922" spans="1:4" x14ac:dyDescent="0.4">
      <c r="A922" t="str">
        <f>DataV0[[#This Row],[File]]</f>
        <v>transformations\ManyToOneAssert\simpleRef.vpr</v>
      </c>
      <c r="B922" t="b">
        <f>AND(EXACT(DataV0[[#This Row],[File]], DataV1[[#This Row],[File]]), DataV0[[#This Row],[Outputs]] = DataV1[[#This Row],[Outputs]])</f>
        <v>1</v>
      </c>
      <c r="C922">
        <f>DataV1[[#This Row],[Mean '[ms']]]-DataV0[[#This Row],[Mean '[ms']]]</f>
        <v>93</v>
      </c>
      <c r="D922" s="2">
        <f>C922/DataV0[[#This Row],[Mean '[ms']]]*100</f>
        <v>22.037914691943129</v>
      </c>
    </row>
    <row r="923" spans="1:4" x14ac:dyDescent="0.4">
      <c r="A923" t="str">
        <f>DataV0[[#This Row],[File]]</f>
        <v>transformations\MethodCallDesugaring\simple.vpr</v>
      </c>
      <c r="B923" t="b">
        <f>AND(EXACT(DataV0[[#This Row],[File]], DataV1[[#This Row],[File]]), DataV0[[#This Row],[Outputs]] = DataV1[[#This Row],[Outputs]])</f>
        <v>1</v>
      </c>
      <c r="C923">
        <f>DataV1[[#This Row],[Mean '[ms']]]-DataV0[[#This Row],[Mean '[ms']]]</f>
        <v>110</v>
      </c>
      <c r="D923" s="2">
        <f>C923/DataV0[[#This Row],[Mean '[ms']]]*100</f>
        <v>27.093596059113302</v>
      </c>
    </row>
    <row r="924" spans="1:4" x14ac:dyDescent="0.4">
      <c r="A924" t="str">
        <f>DataV0[[#This Row],[File]]</f>
        <v>transformations\MethodCallDesugaring\simpleRef.vpr</v>
      </c>
      <c r="B924" t="b">
        <f>AND(EXACT(DataV0[[#This Row],[File]], DataV1[[#This Row],[File]]), DataV0[[#This Row],[Outputs]] = DataV1[[#This Row],[Outputs]])</f>
        <v>1</v>
      </c>
      <c r="C924">
        <f>DataV1[[#This Row],[Mean '[ms']]]-DataV0[[#This Row],[Mean '[ms']]]</f>
        <v>89</v>
      </c>
      <c r="D924" s="2">
        <f>C924/DataV0[[#This Row],[Mean '[ms']]]*100</f>
        <v>21.140142517814727</v>
      </c>
    </row>
    <row r="925" spans="1:4" x14ac:dyDescent="0.4">
      <c r="A925" t="str">
        <f>DataV0[[#This Row],[File]]</f>
        <v>transformations\MethodCallDesugaring\test.vpr</v>
      </c>
      <c r="B925" t="b">
        <f>AND(EXACT(DataV0[[#This Row],[File]], DataV1[[#This Row],[File]]), DataV0[[#This Row],[Outputs]] = DataV1[[#This Row],[Outputs]])</f>
        <v>1</v>
      </c>
      <c r="C925">
        <f>DataV1[[#This Row],[Mean '[ms']]]-DataV0[[#This Row],[Mean '[ms']]]</f>
        <v>104</v>
      </c>
      <c r="D925" s="2">
        <f>C925/DataV0[[#This Row],[Mean '[ms']]]*100</f>
        <v>25.304136253041364</v>
      </c>
    </row>
    <row r="926" spans="1:4" x14ac:dyDescent="0.4">
      <c r="A926" t="str">
        <f>DataV0[[#This Row],[File]]</f>
        <v>transformations\MethodCallDesugaring\withArgs.vpr</v>
      </c>
      <c r="B926" t="b">
        <f>AND(EXACT(DataV0[[#This Row],[File]], DataV1[[#This Row],[File]]), DataV0[[#This Row],[Outputs]] = DataV1[[#This Row],[Outputs]])</f>
        <v>1</v>
      </c>
      <c r="C926">
        <f>DataV1[[#This Row],[Mean '[ms']]]-DataV0[[#This Row],[Mean '[ms']]]</f>
        <v>93</v>
      </c>
      <c r="D926" s="2">
        <f>C926/DataV0[[#This Row],[Mean '[ms']]]*100</f>
        <v>22.037914691943129</v>
      </c>
    </row>
    <row r="927" spans="1:4" x14ac:dyDescent="0.4">
      <c r="A927" t="str">
        <f>DataV0[[#This Row],[File]]</f>
        <v>transformations\MethodCallDesugaring\withArgsNRes.vpr</v>
      </c>
      <c r="B927" t="b">
        <f>AND(EXACT(DataV0[[#This Row],[File]], DataV1[[#This Row],[File]]), DataV0[[#This Row],[Outputs]] = DataV1[[#This Row],[Outputs]])</f>
        <v>1</v>
      </c>
      <c r="C927">
        <f>DataV1[[#This Row],[Mean '[ms']]]-DataV0[[#This Row],[Mean '[ms']]]</f>
        <v>99</v>
      </c>
      <c r="D927" s="2">
        <f>C927/DataV0[[#This Row],[Mean '[ms']]]*100</f>
        <v>23.51543942992874</v>
      </c>
    </row>
    <row r="928" spans="1:4" x14ac:dyDescent="0.4">
      <c r="A928" t="str">
        <f>DataV0[[#This Row],[File]]</f>
        <v>transformations\MethodCallDesugaring\withArgsNResRef.vpr</v>
      </c>
      <c r="B928" t="b">
        <f>AND(EXACT(DataV0[[#This Row],[File]], DataV1[[#This Row],[File]]), DataV0[[#This Row],[Outputs]] = DataV1[[#This Row],[Outputs]])</f>
        <v>1</v>
      </c>
      <c r="C928">
        <f>DataV1[[#This Row],[Mean '[ms']]]-DataV0[[#This Row],[Mean '[ms']]]</f>
        <v>100</v>
      </c>
      <c r="D928" s="2">
        <f>C928/DataV0[[#This Row],[Mean '[ms']]]*100</f>
        <v>23.75296912114014</v>
      </c>
    </row>
    <row r="929" spans="1:4" x14ac:dyDescent="0.4">
      <c r="A929" t="str">
        <f>DataV0[[#This Row],[File]]</f>
        <v>transformations\MethodCallDesugaring\withArgsRef.vpr</v>
      </c>
      <c r="B929" t="b">
        <f>AND(EXACT(DataV0[[#This Row],[File]], DataV1[[#This Row],[File]]), DataV0[[#This Row],[Outputs]] = DataV1[[#This Row],[Outputs]])</f>
        <v>1</v>
      </c>
      <c r="C929">
        <f>DataV1[[#This Row],[Mean '[ms']]]-DataV0[[#This Row],[Mean '[ms']]]</f>
        <v>98</v>
      </c>
      <c r="D929" s="2">
        <f>C929/DataV0[[#This Row],[Mean '[ms']]]*100</f>
        <v>23.222748815165879</v>
      </c>
    </row>
    <row r="930" spans="1:4" x14ac:dyDescent="0.4">
      <c r="A930" t="str">
        <f>DataV0[[#This Row],[File]]</f>
        <v>transformations\MethodCallDesugaring\withFields.vpr</v>
      </c>
      <c r="B930" t="b">
        <f>AND(EXACT(DataV0[[#This Row],[File]], DataV1[[#This Row],[File]]), DataV0[[#This Row],[Outputs]] = DataV1[[#This Row],[Outputs]])</f>
        <v>1</v>
      </c>
      <c r="C930">
        <f>DataV1[[#This Row],[Mean '[ms']]]-DataV0[[#This Row],[Mean '[ms']]]</f>
        <v>89</v>
      </c>
      <c r="D930" s="2">
        <f>C930/DataV0[[#This Row],[Mean '[ms']]]*100</f>
        <v>20.843091334894616</v>
      </c>
    </row>
    <row r="931" spans="1:4" x14ac:dyDescent="0.4">
      <c r="A931" t="str">
        <f>DataV0[[#This Row],[File]]</f>
        <v>transformations\MethodCallDesugaring\withFieldsRef.vpr</v>
      </c>
      <c r="B931" t="b">
        <f>AND(EXACT(DataV0[[#This Row],[File]], DataV1[[#This Row],[File]]), DataV0[[#This Row],[Outputs]] = DataV1[[#This Row],[Outputs]])</f>
        <v>1</v>
      </c>
      <c r="C931">
        <f>DataV1[[#This Row],[Mean '[ms']]]-DataV0[[#This Row],[Mean '[ms']]]</f>
        <v>104</v>
      </c>
      <c r="D931" s="2">
        <f>C931/DataV0[[#This Row],[Mean '[ms']]]*100</f>
        <v>24.644549763033176</v>
      </c>
    </row>
    <row r="932" spans="1:4" x14ac:dyDescent="0.4">
      <c r="A932" t="str">
        <f>DataV0[[#This Row],[File]]</f>
        <v>transformations\Performance\BinomialHeap.vpr</v>
      </c>
      <c r="B932" t="b">
        <f>AND(EXACT(DataV0[[#This Row],[File]], DataV1[[#This Row],[File]]), DataV0[[#This Row],[Outputs]] = DataV1[[#This Row],[Outputs]])</f>
        <v>1</v>
      </c>
      <c r="C932">
        <f>DataV1[[#This Row],[Mean '[ms']]]-DataV0[[#This Row],[Mean '[ms']]]</f>
        <v>-2109</v>
      </c>
      <c r="D932" s="2">
        <f>C932/DataV0[[#This Row],[Mean '[ms']]]*100</f>
        <v>-8.8807478524507317</v>
      </c>
    </row>
    <row r="933" spans="1:4" x14ac:dyDescent="0.4">
      <c r="A933" t="str">
        <f>DataV0[[#This Row],[File]]</f>
        <v>transformations\PresentationSlides\simple.vpr</v>
      </c>
      <c r="B933" t="b">
        <f>AND(EXACT(DataV0[[#This Row],[File]], DataV1[[#This Row],[File]]), DataV0[[#This Row],[Outputs]] = DataV1[[#This Row],[Outputs]])</f>
        <v>1</v>
      </c>
      <c r="C933">
        <f>DataV1[[#This Row],[Mean '[ms']]]-DataV0[[#This Row],[Mean '[ms']]]</f>
        <v>93</v>
      </c>
      <c r="D933" s="2">
        <f>C933/DataV0[[#This Row],[Mean '[ms']]]*100</f>
        <v>22.037914691943129</v>
      </c>
    </row>
    <row r="934" spans="1:4" x14ac:dyDescent="0.4">
      <c r="A934" t="str">
        <f>DataV0[[#This Row],[File]]</f>
        <v>transformations\PresentationSlides\simpleRef.vpr</v>
      </c>
      <c r="B934" t="b">
        <f>AND(EXACT(DataV0[[#This Row],[File]], DataV1[[#This Row],[File]]), DataV0[[#This Row],[Outputs]] = DataV1[[#This Row],[Outputs]])</f>
        <v>1</v>
      </c>
      <c r="C934">
        <f>DataV1[[#This Row],[Mean '[ms']]]-DataV0[[#This Row],[Mean '[ms']]]</f>
        <v>104</v>
      </c>
      <c r="D934" s="2">
        <f>C934/DataV0[[#This Row],[Mean '[ms']]]*100</f>
        <v>23.798627002288331</v>
      </c>
    </row>
    <row r="935" spans="1:4" x14ac:dyDescent="0.4">
      <c r="A935" t="str">
        <f>DataV0[[#This Row],[File]]</f>
        <v>transformations\QuantifiedPermissions\allCases.vpr</v>
      </c>
      <c r="B935" t="b">
        <f>AND(EXACT(DataV0[[#This Row],[File]], DataV1[[#This Row],[File]]), DataV0[[#This Row],[Outputs]] = DataV1[[#This Row],[Outputs]])</f>
        <v>1</v>
      </c>
      <c r="C935">
        <f>DataV1[[#This Row],[Mean '[ms']]]-DataV0[[#This Row],[Mean '[ms']]]</f>
        <v>224</v>
      </c>
      <c r="D935" s="2">
        <f>C935/DataV0[[#This Row],[Mean '[ms']]]*100</f>
        <v>25.168539325842698</v>
      </c>
    </row>
    <row r="936" spans="1:4" x14ac:dyDescent="0.4">
      <c r="A936" t="str">
        <f>DataV0[[#This Row],[File]]</f>
        <v>transformations\QuantifiedPermissions\allCasesRef.vpr</v>
      </c>
      <c r="B936" t="b">
        <f>AND(EXACT(DataV0[[#This Row],[File]], DataV1[[#This Row],[File]]), DataV0[[#This Row],[Outputs]] = DataV1[[#This Row],[Outputs]])</f>
        <v>1</v>
      </c>
      <c r="C936">
        <f>DataV1[[#This Row],[Mean '[ms']]]-DataV0[[#This Row],[Mean '[ms']]]</f>
        <v>208</v>
      </c>
      <c r="D936" s="2">
        <f>C936/DataV0[[#This Row],[Mean '[ms']]]*100</f>
        <v>23.085460599334073</v>
      </c>
    </row>
    <row r="937" spans="1:4" x14ac:dyDescent="0.4">
      <c r="A937" t="str">
        <f>DataV0[[#This Row],[File]]</f>
        <v>transformations\QuantifiedPermissions\simple.vpr</v>
      </c>
      <c r="B937" t="b">
        <f>AND(EXACT(DataV0[[#This Row],[File]], DataV1[[#This Row],[File]]), DataV0[[#This Row],[Outputs]] = DataV1[[#This Row],[Outputs]])</f>
        <v>1</v>
      </c>
      <c r="C937">
        <f>DataV1[[#This Row],[Mean '[ms']]]-DataV0[[#This Row],[Mean '[ms']]]</f>
        <v>146</v>
      </c>
      <c r="D937" s="2">
        <f>C937/DataV0[[#This Row],[Mean '[ms']]]*100</f>
        <v>20.621468926553671</v>
      </c>
    </row>
    <row r="938" spans="1:4" x14ac:dyDescent="0.4">
      <c r="A938" t="str">
        <f>DataV0[[#This Row],[File]]</f>
        <v>transformations\QuantifiedPermissions\simpleRef.vpr</v>
      </c>
      <c r="B938" t="b">
        <f>AND(EXACT(DataV0[[#This Row],[File]], DataV1[[#This Row],[File]]), DataV0[[#This Row],[Outputs]] = DataV1[[#This Row],[Outputs]])</f>
        <v>1</v>
      </c>
      <c r="C938">
        <f>DataV1[[#This Row],[Mean '[ms']]]-DataV0[[#This Row],[Mean '[ms']]]</f>
        <v>151</v>
      </c>
      <c r="D938" s="2">
        <f>C938/DataV0[[#This Row],[Mean '[ms']]]*100</f>
        <v>21.633237822349571</v>
      </c>
    </row>
    <row r="939" spans="1:4" x14ac:dyDescent="0.4">
      <c r="A939" t="str">
        <f>DataV0[[#This Row],[File]]</f>
        <v>transformations\UnfoldedChildren\fourAnd.vpr</v>
      </c>
      <c r="B939" t="b">
        <f>AND(EXACT(DataV0[[#This Row],[File]], DataV1[[#This Row],[File]]), DataV0[[#This Row],[Outputs]] = DataV1[[#This Row],[Outputs]])</f>
        <v>1</v>
      </c>
      <c r="C939">
        <f>DataV1[[#This Row],[Mean '[ms']]]-DataV0[[#This Row],[Mean '[ms']]]</f>
        <v>93</v>
      </c>
      <c r="D939" s="2">
        <f>C939/DataV0[[#This Row],[Mean '[ms']]]*100</f>
        <v>21.232876712328768</v>
      </c>
    </row>
    <row r="940" spans="1:4" x14ac:dyDescent="0.4">
      <c r="A940" t="str">
        <f>DataV0[[#This Row],[File]]</f>
        <v>transformations\UnfoldedChildren\fourAndRef.vpr</v>
      </c>
      <c r="B940" t="b">
        <f>AND(EXACT(DataV0[[#This Row],[File]], DataV1[[#This Row],[File]]), DataV0[[#This Row],[Outputs]] = DataV1[[#This Row],[Outputs]])</f>
        <v>1</v>
      </c>
      <c r="C940">
        <f>DataV1[[#This Row],[Mean '[ms']]]-DataV0[[#This Row],[Mean '[ms']]]</f>
        <v>93</v>
      </c>
      <c r="D940" s="2">
        <f>C940/DataV0[[#This Row],[Mean '[ms']]]*100</f>
        <v>21.232876712328768</v>
      </c>
    </row>
    <row r="941" spans="1:4" x14ac:dyDescent="0.4">
      <c r="A941" t="str">
        <f>DataV0[[#This Row],[File]]</f>
        <v>transformations\WhileToIfAndGoto\nested.vpr</v>
      </c>
      <c r="B941" t="b">
        <f>AND(EXACT(DataV0[[#This Row],[File]], DataV1[[#This Row],[File]]), DataV0[[#This Row],[Outputs]] = DataV1[[#This Row],[Outputs]])</f>
        <v>1</v>
      </c>
      <c r="C941">
        <f>DataV1[[#This Row],[Mean '[ms']]]-DataV0[[#This Row],[Mean '[ms']]]</f>
        <v>88</v>
      </c>
      <c r="D941" s="2">
        <f>C941/DataV0[[#This Row],[Mean '[ms']]]*100</f>
        <v>20.137299771167047</v>
      </c>
    </row>
    <row r="942" spans="1:4" x14ac:dyDescent="0.4">
      <c r="A942" t="str">
        <f>DataV0[[#This Row],[File]]</f>
        <v>transformations\WhileToIfAndGoto\nestedRef.vpr</v>
      </c>
      <c r="B942" t="b">
        <f>AND(EXACT(DataV0[[#This Row],[File]], DataV1[[#This Row],[File]]), DataV0[[#This Row],[Outputs]] = DataV1[[#This Row],[Outputs]])</f>
        <v>1</v>
      </c>
      <c r="C942">
        <f>DataV1[[#This Row],[Mean '[ms']]]-DataV0[[#This Row],[Mean '[ms']]]</f>
        <v>88</v>
      </c>
      <c r="D942" s="2">
        <f>C942/DataV0[[#This Row],[Mean '[ms']]]*100</f>
        <v>20.608899297423889</v>
      </c>
    </row>
    <row r="943" spans="1:4" x14ac:dyDescent="0.4">
      <c r="A943" t="str">
        <f>DataV0[[#This Row],[File]]</f>
        <v>transformations\WhileToIfAndGoto\simple.vpr</v>
      </c>
      <c r="B943" t="b">
        <f>AND(EXACT(DataV0[[#This Row],[File]], DataV1[[#This Row],[File]]), DataV0[[#This Row],[Outputs]] = DataV1[[#This Row],[Outputs]])</f>
        <v>1</v>
      </c>
      <c r="C943">
        <f>DataV1[[#This Row],[Mean '[ms']]]-DataV0[[#This Row],[Mean '[ms']]]</f>
        <v>88</v>
      </c>
      <c r="D943" s="2">
        <f>C943/DataV0[[#This Row],[Mean '[ms']]]*100</f>
        <v>20.608899297423889</v>
      </c>
    </row>
    <row r="944" spans="1:4" x14ac:dyDescent="0.4">
      <c r="A944" t="str">
        <f>DataV0[[#This Row],[File]]</f>
        <v>transformations\WhileToIfAndGoto\simpleRef.vpr</v>
      </c>
      <c r="B944" t="b">
        <f>AND(EXACT(DataV0[[#This Row],[File]], DataV1[[#This Row],[File]]), DataV0[[#This Row],[Outputs]] = DataV1[[#This Row],[Outputs]])</f>
        <v>1</v>
      </c>
      <c r="C944">
        <f>DataV1[[#This Row],[Mean '[ms']]]-DataV0[[#This Row],[Mean '[ms']]]</f>
        <v>99</v>
      </c>
      <c r="D944" s="2">
        <f>C944/DataV0[[#This Row],[Mean '[ms']]]*100</f>
        <v>23.459715639810426</v>
      </c>
    </row>
    <row r="945" spans="1:4" x14ac:dyDescent="0.4">
      <c r="A945" t="str">
        <f>DataV0[[#This Row],[File]]</f>
        <v>tutorial\predicates-lseg.vpr</v>
      </c>
      <c r="B945" t="b">
        <f>AND(EXACT(DataV0[[#This Row],[File]], DataV1[[#This Row],[File]]), DataV0[[#This Row],[Outputs]] = DataV1[[#This Row],[Outputs]])</f>
        <v>1</v>
      </c>
      <c r="C945">
        <f>DataV1[[#This Row],[Mean '[ms']]]-DataV0[[#This Row],[Mean '[ms']]]</f>
        <v>162</v>
      </c>
      <c r="D945" s="2">
        <f>C945/DataV0[[#This Row],[Mean '[ms']]]*100</f>
        <v>29.944547134935306</v>
      </c>
    </row>
    <row r="946" spans="1:4" x14ac:dyDescent="0.4">
      <c r="A946" t="str">
        <f>DataV0[[#This Row],[File]]</f>
        <v>wands\examples\list_insert_tmp.vpr</v>
      </c>
      <c r="B946" t="b">
        <f>AND(EXACT(DataV0[[#This Row],[File]], DataV1[[#This Row],[File]]), DataV0[[#This Row],[Outputs]] = DataV1[[#This Row],[Outputs]])</f>
        <v>1</v>
      </c>
      <c r="C946">
        <f>DataV1[[#This Row],[Mean '[ms']]]-DataV0[[#This Row],[Mean '[ms']]]</f>
        <v>162</v>
      </c>
      <c r="D946" s="2">
        <f>C946/DataV0[[#This Row],[Mean '[ms']]]*100</f>
        <v>18.535469107551489</v>
      </c>
    </row>
    <row r="947" spans="1:4" x14ac:dyDescent="0.4">
      <c r="A947" t="str">
        <f>DataV0[[#This Row],[File]]</f>
        <v>wands\examples\list_sum_verbose.vpr</v>
      </c>
      <c r="B947" t="b">
        <f>AND(EXACT(DataV0[[#This Row],[File]], DataV1[[#This Row],[File]]), DataV0[[#This Row],[Outputs]] = DataV1[[#This Row],[Outputs]])</f>
        <v>1</v>
      </c>
      <c r="C947">
        <f>DataV1[[#This Row],[Mean '[ms']]]-DataV0[[#This Row],[Mean '[ms']]]</f>
        <v>104</v>
      </c>
      <c r="D947" s="2">
        <f>C947/DataV0[[#This Row],[Mean '[ms']]]*100</f>
        <v>14.266117969821673</v>
      </c>
    </row>
    <row r="948" spans="1:4" x14ac:dyDescent="0.4">
      <c r="A948" t="str">
        <f>DataV0[[#This Row],[File]]</f>
        <v>wands\examples\tree_delete_min_no_assert.vpr</v>
      </c>
      <c r="B948" t="b">
        <f>AND(EXACT(DataV0[[#This Row],[File]], DataV1[[#This Row],[File]]), DataV0[[#This Row],[Outputs]] = DataV1[[#This Row],[Outputs]])</f>
        <v>1</v>
      </c>
      <c r="C948">
        <f>DataV1[[#This Row],[Mean '[ms']]]-DataV0[[#This Row],[Mean '[ms']]]</f>
        <v>531</v>
      </c>
      <c r="D948" s="2">
        <f>C948/DataV0[[#This Row],[Mean '[ms']]]*100</f>
        <v>9.485530546623794</v>
      </c>
    </row>
    <row r="949" spans="1:4" x14ac:dyDescent="0.4">
      <c r="A949" t="str">
        <f>DataV0[[#This Row],[File]]</f>
        <v>wands\examples_new_syntax\ListIterator.vpr</v>
      </c>
      <c r="B949" t="b">
        <f>AND(EXACT(DataV0[[#This Row],[File]], DataV1[[#This Row],[File]]), DataV0[[#This Row],[Outputs]] = DataV1[[#This Row],[Outputs]])</f>
        <v>1</v>
      </c>
      <c r="C949">
        <f>DataV1[[#This Row],[Mean '[ms']]]-DataV0[[#This Row],[Mean '[ms']]]</f>
        <v>78</v>
      </c>
      <c r="D949" s="2">
        <f>C949/DataV0[[#This Row],[Mean '[ms']]]*100</f>
        <v>4.0164778578784759</v>
      </c>
    </row>
    <row r="950" spans="1:4" x14ac:dyDescent="0.4">
      <c r="A950" t="str">
        <f>DataV0[[#This Row],[File]]</f>
        <v>wands\examples_paper\conditionals.vpr</v>
      </c>
      <c r="B950" t="b">
        <f>AND(EXACT(DataV0[[#This Row],[File]], DataV1[[#This Row],[File]]), DataV0[[#This Row],[Outputs]] = DataV1[[#This Row],[Outputs]])</f>
        <v>1</v>
      </c>
      <c r="C950">
        <f>DataV1[[#This Row],[Mean '[ms']]]-DataV0[[#This Row],[Mean '[ms']]]</f>
        <v>115</v>
      </c>
      <c r="D950" s="2">
        <f>C950/DataV0[[#This Row],[Mean '[ms']]]*100</f>
        <v>26.018099547511316</v>
      </c>
    </row>
    <row r="951" spans="1:4" x14ac:dyDescent="0.4">
      <c r="A951" t="str">
        <f>DataV0[[#This Row],[File]]</f>
        <v>wands\examples_paper\list_insert.vpr</v>
      </c>
      <c r="B951" t="b">
        <f>AND(EXACT(DataV0[[#This Row],[File]], DataV1[[#This Row],[File]]), DataV0[[#This Row],[Outputs]] = DataV1[[#This Row],[Outputs]])</f>
        <v>1</v>
      </c>
      <c r="C951">
        <f>DataV1[[#This Row],[Mean '[ms']]]-DataV0[[#This Row],[Mean '[ms']]]</f>
        <v>23592</v>
      </c>
      <c r="D951" s="2">
        <f>C951/DataV0[[#This Row],[Mean '[ms']]]*100</f>
        <v>263.0686886708296</v>
      </c>
    </row>
    <row r="952" spans="1:4" x14ac:dyDescent="0.4">
      <c r="A952" t="str">
        <f>DataV0[[#This Row],[File]]</f>
        <v>wands\examples_paper\list_insert_noseq.vpr</v>
      </c>
      <c r="B952" t="b">
        <f>AND(EXACT(DataV0[[#This Row],[File]], DataV1[[#This Row],[File]]), DataV0[[#This Row],[Outputs]] = DataV1[[#This Row],[Outputs]])</f>
        <v>1</v>
      </c>
      <c r="C952">
        <f>DataV1[[#This Row],[Mean '[ms']]]-DataV0[[#This Row],[Mean '[ms']]]</f>
        <v>88</v>
      </c>
      <c r="D952" s="2">
        <f>C952/DataV0[[#This Row],[Mean '[ms']]]*100</f>
        <v>12.903225806451612</v>
      </c>
    </row>
    <row r="953" spans="1:4" x14ac:dyDescent="0.4">
      <c r="A953" t="str">
        <f>DataV0[[#This Row],[File]]</f>
        <v>wands\examples_paper\list_insert_noseq_heuristics.vpr</v>
      </c>
      <c r="B953" t="b">
        <f>AND(EXACT(DataV0[[#This Row],[File]], DataV1[[#This Row],[File]]), DataV0[[#This Row],[Outputs]] = DataV1[[#This Row],[Outputs]])</f>
        <v>1</v>
      </c>
      <c r="C953">
        <f>DataV1[[#This Row],[Mean '[ms']]]-DataV0[[#This Row],[Mean '[ms']]]</f>
        <v>105</v>
      </c>
      <c r="D953" s="2">
        <f>C953/DataV0[[#This Row],[Mean '[ms']]]*100</f>
        <v>10.51051051051051</v>
      </c>
    </row>
    <row r="954" spans="1:4" x14ac:dyDescent="0.4">
      <c r="A954" t="str">
        <f>DataV0[[#This Row],[File]]</f>
        <v>wands\examples_paper\list_sum.vpr</v>
      </c>
      <c r="B954" t="b">
        <f>AND(EXACT(DataV0[[#This Row],[File]], DataV1[[#This Row],[File]]), DataV0[[#This Row],[Outputs]] = DataV1[[#This Row],[Outputs]])</f>
        <v>1</v>
      </c>
      <c r="C954">
        <f>DataV1[[#This Row],[Mean '[ms']]]-DataV0[[#This Row],[Mean '[ms']]]</f>
        <v>115</v>
      </c>
      <c r="D954" s="2">
        <f>C954/DataV0[[#This Row],[Mean '[ms']]]*100</f>
        <v>18.883415435139572</v>
      </c>
    </row>
    <row r="955" spans="1:4" x14ac:dyDescent="0.4">
      <c r="A955" t="str">
        <f>DataV0[[#This Row],[File]]</f>
        <v>wands\examples_paper\list_sum_heuristics.vpr</v>
      </c>
      <c r="B955" t="b">
        <f>AND(EXACT(DataV0[[#This Row],[File]], DataV1[[#This Row],[File]]), DataV0[[#This Row],[Outputs]] = DataV1[[#This Row],[Outputs]])</f>
        <v>1</v>
      </c>
      <c r="C955">
        <f>DataV1[[#This Row],[Mean '[ms']]]-DataV0[[#This Row],[Mean '[ms']]]</f>
        <v>104</v>
      </c>
      <c r="D955" s="2">
        <f>C955/DataV0[[#This Row],[Mean '[ms']]]*100</f>
        <v>14.3646408839779</v>
      </c>
    </row>
    <row r="956" spans="1:4" x14ac:dyDescent="0.4">
      <c r="A956" t="str">
        <f>DataV0[[#This Row],[File]]</f>
        <v>wands\examples_paper\tree_delete_min.vpr</v>
      </c>
      <c r="B956" t="b">
        <f>AND(EXACT(DataV0[[#This Row],[File]], DataV1[[#This Row],[File]]), DataV0[[#This Row],[Outputs]] = DataV1[[#This Row],[Outputs]])</f>
        <v>1</v>
      </c>
      <c r="C956">
        <f>DataV1[[#This Row],[Mean '[ms']]]-DataV0[[#This Row],[Mean '[ms']]]</f>
        <v>130</v>
      </c>
      <c r="D956" s="2">
        <f>C956/DataV0[[#This Row],[Mean '[ms']]]*100</f>
        <v>14.857142857142858</v>
      </c>
    </row>
    <row r="957" spans="1:4" x14ac:dyDescent="0.4">
      <c r="A957" t="str">
        <f>DataV0[[#This Row],[File]]</f>
        <v>wands\examples_paper\tree_delete_min_heuristics.vpr</v>
      </c>
      <c r="B957" t="b">
        <f>AND(EXACT(DataV0[[#This Row],[File]], DataV1[[#This Row],[File]]), DataV0[[#This Row],[Outputs]] = DataV1[[#This Row],[Outputs]])</f>
        <v>1</v>
      </c>
      <c r="C957">
        <f>DataV1[[#This Row],[Mean '[ms']]]-DataV0[[#This Row],[Mean '[ms']]]</f>
        <v>7</v>
      </c>
      <c r="D957" s="2">
        <f>C957/DataV0[[#This Row],[Mean '[ms']]]*100</f>
        <v>0.40509259259259256</v>
      </c>
    </row>
    <row r="958" spans="1:4" x14ac:dyDescent="0.4">
      <c r="A958" t="str">
        <f>DataV0[[#This Row],[File]]</f>
        <v>wands\examples_paper\un_currying.vpr</v>
      </c>
      <c r="B958" t="b">
        <f>AND(EXACT(DataV0[[#This Row],[File]], DataV1[[#This Row],[File]]), DataV0[[#This Row],[Outputs]] = DataV1[[#This Row],[Outputs]])</f>
        <v>1</v>
      </c>
      <c r="C958">
        <f>DataV1[[#This Row],[Mean '[ms']]]-DataV0[[#This Row],[Mean '[ms']]]</f>
        <v>99</v>
      </c>
      <c r="D958" s="2">
        <f>C958/DataV0[[#This Row],[Mean '[ms']]]*100</f>
        <v>21.85430463576159</v>
      </c>
    </row>
    <row r="959" spans="1:4" x14ac:dyDescent="0.4">
      <c r="A959" t="str">
        <f>DataV0[[#This Row],[File]]</f>
        <v>wands\examples_paper\un_currying_heuristics.vpr</v>
      </c>
      <c r="B959" t="b">
        <f>AND(EXACT(DataV0[[#This Row],[File]], DataV1[[#This Row],[File]]), DataV0[[#This Row],[Outputs]] = DataV1[[#This Row],[Outputs]])</f>
        <v>1</v>
      </c>
      <c r="C959">
        <f>DataV1[[#This Row],[Mean '[ms']]]-DataV0[[#This Row],[Mean '[ms']]]</f>
        <v>104</v>
      </c>
      <c r="D959" s="2">
        <f>C959/DataV0[[#This Row],[Mean '[ms']]]*100</f>
        <v>23.214285714285715</v>
      </c>
    </row>
    <row r="960" spans="1:4" x14ac:dyDescent="0.4">
      <c r="A960" t="str">
        <f>DataV0[[#This Row],[File]]</f>
        <v>wands\new_syntax\ApplyingBranching.vpr</v>
      </c>
      <c r="B960" t="b">
        <f>AND(EXACT(DataV0[[#This Row],[File]], DataV1[[#This Row],[File]]), DataV0[[#This Row],[Outputs]] = DataV1[[#This Row],[Outputs]])</f>
        <v>1</v>
      </c>
      <c r="C960">
        <f>DataV1[[#This Row],[Mean '[ms']]]-DataV0[[#This Row],[Mean '[ms']]]</f>
        <v>109</v>
      </c>
      <c r="D960" s="2">
        <f>C960/DataV0[[#This Row],[Mean '[ms']]]*100</f>
        <v>20.527306967984934</v>
      </c>
    </row>
    <row r="961" spans="1:4" x14ac:dyDescent="0.4">
      <c r="A961" t="str">
        <f>DataV0[[#This Row],[File]]</f>
        <v>wands\new_syntax\ApplyingExpression.vpr</v>
      </c>
      <c r="B961" t="b">
        <f>AND(EXACT(DataV0[[#This Row],[File]], DataV1[[#This Row],[File]]), DataV0[[#This Row],[Outputs]] = DataV1[[#This Row],[Outputs]])</f>
        <v>1</v>
      </c>
      <c r="C961">
        <f>DataV1[[#This Row],[Mean '[ms']]]-DataV0[[#This Row],[Mean '[ms']]]</f>
        <v>99</v>
      </c>
      <c r="D961" s="2">
        <f>C961/DataV0[[#This Row],[Mean '[ms']]]*100</f>
        <v>20.454545454545457</v>
      </c>
    </row>
    <row r="962" spans="1:4" x14ac:dyDescent="0.4">
      <c r="A962" t="str">
        <f>DataV0[[#This Row],[File]]</f>
        <v>wands\new_syntax\Assert.vpr</v>
      </c>
      <c r="B962" t="b">
        <f>AND(EXACT(DataV0[[#This Row],[File]], DataV1[[#This Row],[File]]), DataV0[[#This Row],[Outputs]] = DataV1[[#This Row],[Outputs]])</f>
        <v>1</v>
      </c>
      <c r="C962">
        <f>DataV1[[#This Row],[Mean '[ms']]]-DataV0[[#This Row],[Mean '[ms']]]</f>
        <v>94</v>
      </c>
      <c r="D962" s="2">
        <f>C962/DataV0[[#This Row],[Mean '[ms']]]*100</f>
        <v>21.51029748283753</v>
      </c>
    </row>
    <row r="963" spans="1:4" x14ac:dyDescent="0.4">
      <c r="A963" t="str">
        <f>DataV0[[#This Row],[File]]</f>
        <v>wands\new_syntax\AssertTransfer.vpr</v>
      </c>
      <c r="B963" t="b">
        <f>AND(EXACT(DataV0[[#This Row],[File]], DataV1[[#This Row],[File]]), DataV0[[#This Row],[Outputs]] = DataV1[[#This Row],[Outputs]])</f>
        <v>1</v>
      </c>
      <c r="C963">
        <f>DataV1[[#This Row],[Mean '[ms']]]-DataV0[[#This Row],[Mean '[ms']]]</f>
        <v>110</v>
      </c>
      <c r="D963" s="2">
        <f>C963/DataV0[[#This Row],[Mean '[ms']]]*100</f>
        <v>23.758099352051836</v>
      </c>
    </row>
    <row r="964" spans="1:4" x14ac:dyDescent="0.4">
      <c r="A964" t="str">
        <f>DataV0[[#This Row],[File]]</f>
        <v>wands\new_syntax\AssertUnfolding.vpr</v>
      </c>
      <c r="B964" t="b">
        <f>AND(EXACT(DataV0[[#This Row],[File]], DataV1[[#This Row],[File]]), DataV0[[#This Row],[Outputs]] = DataV1[[#This Row],[Outputs]])</f>
        <v>1</v>
      </c>
      <c r="C964">
        <f>DataV1[[#This Row],[Mean '[ms']]]-DataV0[[#This Row],[Mean '[ms']]]</f>
        <v>115</v>
      </c>
      <c r="D964" s="2">
        <f>C964/DataV0[[#This Row],[Mean '[ms']]]*100</f>
        <v>24.572649572649571</v>
      </c>
    </row>
    <row r="965" spans="1:4" x14ac:dyDescent="0.4">
      <c r="A965" t="str">
        <f>DataV0[[#This Row],[File]]</f>
        <v>wands\new_syntax\Assume.vpr</v>
      </c>
      <c r="B965" t="b">
        <f>AND(EXACT(DataV0[[#This Row],[File]], DataV1[[#This Row],[File]]), DataV0[[#This Row],[Outputs]] = DataV1[[#This Row],[Outputs]])</f>
        <v>1</v>
      </c>
      <c r="C965">
        <f>DataV1[[#This Row],[Mean '[ms']]]-DataV0[[#This Row],[Mean '[ms']]]</f>
        <v>89</v>
      </c>
      <c r="D965" s="2">
        <f>C965/DataV0[[#This Row],[Mean '[ms']]]*100</f>
        <v>20.135746606334841</v>
      </c>
    </row>
    <row r="966" spans="1:4" x14ac:dyDescent="0.4">
      <c r="A966" t="str">
        <f>DataV0[[#This Row],[File]]</f>
        <v>wands\new_syntax\FunctionCall.vpr</v>
      </c>
      <c r="B966" t="b">
        <f>AND(EXACT(DataV0[[#This Row],[File]], DataV1[[#This Row],[File]]), DataV0[[#This Row],[Outputs]] = DataV1[[#This Row],[Outputs]])</f>
        <v>1</v>
      </c>
      <c r="C966">
        <f>DataV1[[#This Row],[Mean '[ms']]]-DataV0[[#This Row],[Mean '[ms']]]</f>
        <v>109</v>
      </c>
      <c r="D966" s="2">
        <f>C966/DataV0[[#This Row],[Mean '[ms']]]*100</f>
        <v>24.061810154525386</v>
      </c>
    </row>
    <row r="967" spans="1:4" x14ac:dyDescent="0.4">
      <c r="A967" t="str">
        <f>DataV0[[#This Row],[File]]</f>
        <v>wands\new_syntax\IfElseDifferentFootprint.vpr</v>
      </c>
      <c r="B967" t="b">
        <f>AND(EXACT(DataV0[[#This Row],[File]], DataV1[[#This Row],[File]]), DataV0[[#This Row],[Outputs]] = DataV1[[#This Row],[Outputs]])</f>
        <v>1</v>
      </c>
      <c r="C967">
        <f>DataV1[[#This Row],[Mean '[ms']]]-DataV0[[#This Row],[Mean '[ms']]]</f>
        <v>88</v>
      </c>
      <c r="D967" s="2">
        <f>C967/DataV0[[#This Row],[Mean '[ms']]]*100</f>
        <v>19.642857142857142</v>
      </c>
    </row>
    <row r="968" spans="1:4" x14ac:dyDescent="0.4">
      <c r="A968" t="str">
        <f>DataV0[[#This Row],[File]]</f>
        <v>wands\new_syntax\IfElsePackage.vpr</v>
      </c>
      <c r="B968" t="b">
        <f>AND(EXACT(DataV0[[#This Row],[File]], DataV1[[#This Row],[File]]), DataV0[[#This Row],[Outputs]] = DataV1[[#This Row],[Outputs]])</f>
        <v>1</v>
      </c>
      <c r="C968">
        <f>DataV1[[#This Row],[Mean '[ms']]]-DataV0[[#This Row],[Mean '[ms']]]</f>
        <v>94</v>
      </c>
      <c r="D968" s="2">
        <f>C968/DataV0[[#This Row],[Mean '[ms']]]*100</f>
        <v>19.831223628691983</v>
      </c>
    </row>
    <row r="969" spans="1:4" x14ac:dyDescent="0.4">
      <c r="A969" t="str">
        <f>DataV0[[#This Row],[File]]</f>
        <v>wands\new_syntax\InhaleExhale.vpr</v>
      </c>
      <c r="B969" t="b">
        <f>AND(EXACT(DataV0[[#This Row],[File]], DataV1[[#This Row],[File]]), DataV0[[#This Row],[Outputs]] = DataV1[[#This Row],[Outputs]])</f>
        <v>1</v>
      </c>
      <c r="C969">
        <f>DataV1[[#This Row],[Mean '[ms']]]-DataV0[[#This Row],[Mean '[ms']]]</f>
        <v>109</v>
      </c>
      <c r="D969" s="2">
        <f>C969/DataV0[[#This Row],[Mean '[ms']]]*100</f>
        <v>25.231481481481481</v>
      </c>
    </row>
    <row r="970" spans="1:4" x14ac:dyDescent="0.4">
      <c r="A970" t="str">
        <f>DataV0[[#This Row],[File]]</f>
        <v>wands\new_syntax\LhsOldConsistency.vpr</v>
      </c>
      <c r="B970" t="b">
        <f>AND(EXACT(DataV0[[#This Row],[File]], DataV1[[#This Row],[File]]), DataV0[[#This Row],[Outputs]] = DataV1[[#This Row],[Outputs]])</f>
        <v>1</v>
      </c>
      <c r="C970">
        <f>DataV1[[#This Row],[Mean '[ms']]]-DataV0[[#This Row],[Mean '[ms']]]</f>
        <v>0</v>
      </c>
      <c r="D970" s="2" t="e">
        <f>C970/DataV0[[#This Row],[Mean '[ms']]]*100</f>
        <v>#DIV/0!</v>
      </c>
    </row>
    <row r="971" spans="1:4" x14ac:dyDescent="0.4">
      <c r="A971" t="str">
        <f>DataV0[[#This Row],[File]]</f>
        <v>wands\new_syntax\localVarAssign.vpr</v>
      </c>
      <c r="B971" t="b">
        <f>AND(EXACT(DataV0[[#This Row],[File]], DataV1[[#This Row],[File]]), DataV0[[#This Row],[Outputs]] = DataV1[[#This Row],[Outputs]])</f>
        <v>1</v>
      </c>
      <c r="C971">
        <f>DataV1[[#This Row],[Mean '[ms']]]-DataV0[[#This Row],[Mean '[ms']]]</f>
        <v>99</v>
      </c>
      <c r="D971" s="2">
        <f>C971/DataV0[[#This Row],[Mean '[ms']]]*100</f>
        <v>22.916666666666664</v>
      </c>
    </row>
    <row r="972" spans="1:4" x14ac:dyDescent="0.4">
      <c r="A972" t="str">
        <f>DataV0[[#This Row],[File]]</f>
        <v>wands\new_syntax\LocalVarScoping.vpr</v>
      </c>
      <c r="B972" t="b">
        <f>AND(EXACT(DataV0[[#This Row],[File]], DataV1[[#This Row],[File]]), DataV0[[#This Row],[Outputs]] = DataV1[[#This Row],[Outputs]])</f>
        <v>1</v>
      </c>
      <c r="C972">
        <f>DataV1[[#This Row],[Mean '[ms']]]-DataV0[[#This Row],[Mean '[ms']]]</f>
        <v>0</v>
      </c>
      <c r="D972" s="2" t="e">
        <f>C972/DataV0[[#This Row],[Mean '[ms']]]*100</f>
        <v>#DIV/0!</v>
      </c>
    </row>
    <row r="973" spans="1:4" x14ac:dyDescent="0.4">
      <c r="A973" t="str">
        <f>DataV0[[#This Row],[File]]</f>
        <v>wands\new_syntax\MethodCall.vpr</v>
      </c>
      <c r="B973" t="b">
        <f>AND(EXACT(DataV0[[#This Row],[File]], DataV1[[#This Row],[File]]), DataV0[[#This Row],[Outputs]] = DataV1[[#This Row],[Outputs]])</f>
        <v>1</v>
      </c>
      <c r="C973">
        <f>DataV1[[#This Row],[Mean '[ms']]]-DataV0[[#This Row],[Mean '[ms']]]</f>
        <v>104</v>
      </c>
      <c r="D973" s="2">
        <f>C973/DataV0[[#This Row],[Mean '[ms']]]*100</f>
        <v>24.074074074074073</v>
      </c>
    </row>
    <row r="974" spans="1:4" x14ac:dyDescent="0.4">
      <c r="A974" t="str">
        <f>DataV0[[#This Row],[File]]</f>
        <v>wands\new_syntax\Old.vpr</v>
      </c>
      <c r="B974" t="b">
        <f>AND(EXACT(DataV0[[#This Row],[File]], DataV1[[#This Row],[File]]), DataV0[[#This Row],[Outputs]] = DataV1[[#This Row],[Outputs]])</f>
        <v>1</v>
      </c>
      <c r="C974">
        <f>DataV1[[#This Row],[Mean '[ms']]]-DataV0[[#This Row],[Mean '[ms']]]</f>
        <v>94</v>
      </c>
      <c r="D974" s="2">
        <f>C974/DataV0[[#This Row],[Mean '[ms']]]*100</f>
        <v>19.222903885480573</v>
      </c>
    </row>
    <row r="975" spans="1:4" x14ac:dyDescent="0.4">
      <c r="A975" t="str">
        <f>DataV0[[#This Row],[File]]</f>
        <v>wands\new_syntax\OldLhsConsistency.vpr</v>
      </c>
      <c r="B975" t="b">
        <f>AND(EXACT(DataV0[[#This Row],[File]], DataV1[[#This Row],[File]]), DataV0[[#This Row],[Outputs]] = DataV1[[#This Row],[Outputs]])</f>
        <v>1</v>
      </c>
      <c r="C975">
        <f>DataV1[[#This Row],[Mean '[ms']]]-DataV0[[#This Row],[Mean '[ms']]]</f>
        <v>5</v>
      </c>
      <c r="D975" s="2">
        <f>C975/DataV0[[#This Row],[Mean '[ms']]]*100</f>
        <v>100</v>
      </c>
    </row>
    <row r="976" spans="1:4" x14ac:dyDescent="0.4">
      <c r="A976" t="str">
        <f>DataV0[[#This Row],[File]]</f>
        <v>wands\new_syntax\Perm.vpr</v>
      </c>
      <c r="B976" t="b">
        <f>AND(EXACT(DataV0[[#This Row],[File]], DataV1[[#This Row],[File]]), DataV0[[#This Row],[Outputs]] = DataV1[[#This Row],[Outputs]])</f>
        <v>1</v>
      </c>
      <c r="C976">
        <f>DataV1[[#This Row],[Mean '[ms']]]-DataV0[[#This Row],[Mean '[ms']]]</f>
        <v>83</v>
      </c>
      <c r="D976" s="2">
        <f>C976/DataV0[[#This Row],[Mean '[ms']]]*100</f>
        <v>18.322295805739515</v>
      </c>
    </row>
    <row r="977" spans="1:4" x14ac:dyDescent="0.4">
      <c r="A977" t="str">
        <f>DataV0[[#This Row],[File]]</f>
        <v>wands\new_syntax\ProofScriptStatementsConsistency.vpr</v>
      </c>
      <c r="B977" t="b">
        <f>AND(EXACT(DataV0[[#This Row],[File]], DataV1[[#This Row],[File]]), DataV0[[#This Row],[Outputs]] = DataV1[[#This Row],[Outputs]])</f>
        <v>1</v>
      </c>
      <c r="C977">
        <f>DataV1[[#This Row],[Mean '[ms']]]-DataV0[[#This Row],[Mean '[ms']]]</f>
        <v>5</v>
      </c>
      <c r="D977" s="2">
        <f>C977/DataV0[[#This Row],[Mean '[ms']]]*100</f>
        <v>100</v>
      </c>
    </row>
    <row r="978" spans="1:4" x14ac:dyDescent="0.4">
      <c r="A978" t="str">
        <f>DataV0[[#This Row],[File]]</f>
        <v>wands\new_syntax\QPFields.vpr</v>
      </c>
      <c r="B978" t="b">
        <f>AND(EXACT(DataV0[[#This Row],[File]], DataV1[[#This Row],[File]]), DataV0[[#This Row],[Outputs]] = DataV1[[#This Row],[Outputs]])</f>
        <v>1</v>
      </c>
      <c r="C978">
        <f>DataV1[[#This Row],[Mean '[ms']]]-DataV0[[#This Row],[Mean '[ms']]]</f>
        <v>109</v>
      </c>
      <c r="D978" s="2">
        <f>C978/DataV0[[#This Row],[Mean '[ms']]]*100</f>
        <v>13.956466069142126</v>
      </c>
    </row>
    <row r="979" spans="1:4" x14ac:dyDescent="0.4">
      <c r="A979" t="str">
        <f>DataV0[[#This Row],[File]]</f>
        <v>wands\new_syntax\QPPredicates.vpr</v>
      </c>
      <c r="B979" t="b">
        <f>AND(EXACT(DataV0[[#This Row],[File]], DataV1[[#This Row],[File]]), DataV0[[#This Row],[Outputs]] = DataV1[[#This Row],[Outputs]])</f>
        <v>1</v>
      </c>
      <c r="C979">
        <f>DataV1[[#This Row],[Mean '[ms']]]-DataV0[[#This Row],[Mean '[ms']]]</f>
        <v>94</v>
      </c>
      <c r="D979" s="2">
        <f>C979/DataV0[[#This Row],[Mean '[ms']]]*100</f>
        <v>10.151187904967603</v>
      </c>
    </row>
    <row r="980" spans="1:4" x14ac:dyDescent="0.4">
      <c r="A980" t="str">
        <f>DataV0[[#This Row],[File]]</f>
        <v>wands\new_syntax\QPWands.vpr</v>
      </c>
      <c r="B980" t="b">
        <f>AND(EXACT(DataV0[[#This Row],[File]], DataV1[[#This Row],[File]]), DataV0[[#This Row],[Outputs]] = DataV1[[#This Row],[Outputs]])</f>
        <v>1</v>
      </c>
      <c r="C980">
        <f>DataV1[[#This Row],[Mean '[ms']]]-DataV0[[#This Row],[Mean '[ms']]]</f>
        <v>1432</v>
      </c>
      <c r="D980" s="2">
        <f>C980/DataV0[[#This Row],[Mean '[ms']]]*100</f>
        <v>45.532591414944356</v>
      </c>
    </row>
    <row r="981" spans="1:4" x14ac:dyDescent="0.4">
      <c r="A981" t="str">
        <f>DataV0[[#This Row],[File]]</f>
        <v>wands\new_syntax\SnapshotsBranching.vpr</v>
      </c>
      <c r="B981" t="b">
        <f>AND(EXACT(DataV0[[#This Row],[File]], DataV1[[#This Row],[File]]), DataV0[[#This Row],[Outputs]] = DataV1[[#This Row],[Outputs]])</f>
        <v>1</v>
      </c>
      <c r="C981">
        <f>DataV1[[#This Row],[Mean '[ms']]]-DataV0[[#This Row],[Mean '[ms']]]</f>
        <v>99</v>
      </c>
      <c r="D981" s="2">
        <f>C981/DataV0[[#This Row],[Mean '[ms']]]*100</f>
        <v>20.454545454545457</v>
      </c>
    </row>
    <row r="982" spans="1:4" x14ac:dyDescent="0.4">
      <c r="A982" t="str">
        <f>DataV0[[#This Row],[File]]</f>
        <v>wands\new_syntax\SnapshotsLearning.vpr</v>
      </c>
      <c r="B982" t="b">
        <f>AND(EXACT(DataV0[[#This Row],[File]], DataV1[[#This Row],[File]]), DataV0[[#This Row],[Outputs]] = DataV1[[#This Row],[Outputs]])</f>
        <v>1</v>
      </c>
      <c r="C982">
        <f>DataV1[[#This Row],[Mean '[ms']]]-DataV0[[#This Row],[Mean '[ms']]]</f>
        <v>104</v>
      </c>
      <c r="D982" s="2">
        <f>C982/DataV0[[#This Row],[Mean '[ms']]]*100</f>
        <v>22.4622030237581</v>
      </c>
    </row>
    <row r="983" spans="1:4" x14ac:dyDescent="0.4">
      <c r="A983" t="str">
        <f>DataV0[[#This Row],[File]]</f>
        <v>wands\new_syntax\SnapshotsLocallyPackaged.vpr</v>
      </c>
      <c r="B983" t="b">
        <f>AND(EXACT(DataV0[[#This Row],[File]], DataV1[[#This Row],[File]]), DataV0[[#This Row],[Outputs]] = DataV1[[#This Row],[Outputs]])</f>
        <v>1</v>
      </c>
      <c r="C983">
        <f>DataV1[[#This Row],[Mean '[ms']]]-DataV0[[#This Row],[Mean '[ms']]]</f>
        <v>98</v>
      </c>
      <c r="D983" s="2">
        <f>C983/DataV0[[#This Row],[Mean '[ms']]]*100</f>
        <v>17.753623188405797</v>
      </c>
    </row>
    <row r="984" spans="1:4" x14ac:dyDescent="0.4">
      <c r="A984" t="str">
        <f>DataV0[[#This Row],[File]]</f>
        <v>wands\new_syntax\SnapshotsNestedMagicWands.vpr</v>
      </c>
      <c r="B984" t="b">
        <f>AND(EXACT(DataV0[[#This Row],[File]], DataV1[[#This Row],[File]]), DataV0[[#This Row],[Outputs]] = DataV1[[#This Row],[Outputs]])</f>
        <v>1</v>
      </c>
      <c r="C984">
        <f>DataV1[[#This Row],[Mean '[ms']]]-DataV0[[#This Row],[Mean '[ms']]]</f>
        <v>100</v>
      </c>
      <c r="D984" s="2">
        <f>C984/DataV0[[#This Row],[Mean '[ms']]]*100</f>
        <v>21.141649048625794</v>
      </c>
    </row>
    <row r="985" spans="1:4" x14ac:dyDescent="0.4">
      <c r="A985" t="str">
        <f>DataV0[[#This Row],[File]]</f>
        <v>wands\new_syntax\SnapshotsWithPredicates.vpr</v>
      </c>
      <c r="B985" t="b">
        <f>AND(EXACT(DataV0[[#This Row],[File]], DataV1[[#This Row],[File]]), DataV0[[#This Row],[Outputs]] = DataV1[[#This Row],[Outputs]])</f>
        <v>1</v>
      </c>
      <c r="C985">
        <f>DataV1[[#This Row],[Mean '[ms']]]-DataV0[[#This Row],[Mean '[ms']]]</f>
        <v>98</v>
      </c>
      <c r="D985" s="2">
        <f>C985/DataV0[[#This Row],[Mean '[ms']]]*100</f>
        <v>20.8955223880597</v>
      </c>
    </row>
    <row r="986" spans="1:4" x14ac:dyDescent="0.4">
      <c r="A986" t="str">
        <f>DataV0[[#This Row],[File]]</f>
        <v>wands\new_syntax\UnfoldPredicateOnField.vpr</v>
      </c>
      <c r="B986" t="b">
        <f>AND(EXACT(DataV0[[#This Row],[File]], DataV1[[#This Row],[File]]), DataV0[[#This Row],[Outputs]] = DataV1[[#This Row],[Outputs]])</f>
        <v>1</v>
      </c>
      <c r="C986">
        <f>DataV1[[#This Row],[Mean '[ms']]]-DataV0[[#This Row],[Mean '[ms']]]</f>
        <v>104</v>
      </c>
      <c r="D986" s="2">
        <f>C986/DataV0[[#This Row],[Mean '[ms']]]*100</f>
        <v>24.355971896955502</v>
      </c>
    </row>
    <row r="987" spans="1:4" x14ac:dyDescent="0.4">
      <c r="A987" t="str">
        <f>DataV0[[#This Row],[File]]</f>
        <v>wands\new_syntax\UnfoldTwice.vpr</v>
      </c>
      <c r="B987" t="b">
        <f>AND(EXACT(DataV0[[#This Row],[File]], DataV1[[#This Row],[File]]), DataV0[[#This Row],[Outputs]] = DataV1[[#This Row],[Outputs]])</f>
        <v>1</v>
      </c>
      <c r="C987">
        <f>DataV1[[#This Row],[Mean '[ms']]]-DataV0[[#This Row],[Mean '[ms']]]</f>
        <v>109</v>
      </c>
      <c r="D987" s="2">
        <f>C987/DataV0[[#This Row],[Mean '[ms']]]*100</f>
        <v>24.061810154525386</v>
      </c>
    </row>
    <row r="988" spans="1:4" x14ac:dyDescent="0.4">
      <c r="A988" t="str">
        <f>DataV0[[#This Row],[File]]</f>
        <v>wands\new_syntax\VariableAccess.vpr</v>
      </c>
      <c r="B988" t="b">
        <f>AND(EXACT(DataV0[[#This Row],[File]], DataV1[[#This Row],[File]]), DataV0[[#This Row],[Outputs]] = DataV1[[#This Row],[Outputs]])</f>
        <v>1</v>
      </c>
      <c r="C988">
        <f>DataV1[[#This Row],[Mean '[ms']]]-DataV0[[#This Row],[Mean '[ms']]]</f>
        <v>104</v>
      </c>
      <c r="D988" s="2">
        <f>C988/DataV0[[#This Row],[Mean '[ms']]]*100</f>
        <v>23.214285714285715</v>
      </c>
    </row>
    <row r="989" spans="1:4" x14ac:dyDescent="0.4">
      <c r="A989" t="str">
        <f>DataV0[[#This Row],[File]]</f>
        <v>wands\regression\apply.vpr</v>
      </c>
      <c r="B989" t="b">
        <f>AND(EXACT(DataV0[[#This Row],[File]], DataV1[[#This Row],[File]]), DataV0[[#This Row],[Outputs]] = DataV1[[#This Row],[Outputs]])</f>
        <v>1</v>
      </c>
      <c r="C989">
        <f>DataV1[[#This Row],[Mean '[ms']]]-DataV0[[#This Row],[Mean '[ms']]]</f>
        <v>104</v>
      </c>
      <c r="D989" s="2">
        <f>C989/DataV0[[#This Row],[Mean '[ms']]]*100</f>
        <v>22.222222222222221</v>
      </c>
    </row>
    <row r="990" spans="1:4" x14ac:dyDescent="0.4">
      <c r="A990" t="str">
        <f>DataV0[[#This Row],[File]]</f>
        <v>wands\regression\apply_potential_incompleteness.vpr</v>
      </c>
      <c r="B990" t="b">
        <f>AND(EXACT(DataV0[[#This Row],[File]], DataV1[[#This Row],[File]]), DataV0[[#This Row],[Outputs]] = DataV1[[#This Row],[Outputs]])</f>
        <v>1</v>
      </c>
      <c r="C990">
        <f>DataV1[[#This Row],[Mean '[ms']]]-DataV0[[#This Row],[Mean '[ms']]]</f>
        <v>94</v>
      </c>
      <c r="D990" s="2">
        <f>C990/DataV0[[#This Row],[Mean '[ms']]]*100</f>
        <v>22.274881516587676</v>
      </c>
    </row>
    <row r="991" spans="1:4" x14ac:dyDescent="0.4">
      <c r="A991" t="str">
        <f>DataV0[[#This Row],[File]]</f>
        <v>wands\regression\apply1.vpr</v>
      </c>
      <c r="B991" t="b">
        <f>AND(EXACT(DataV0[[#This Row],[File]], DataV1[[#This Row],[File]]), DataV0[[#This Row],[Outputs]] = DataV1[[#This Row],[Outputs]])</f>
        <v>1</v>
      </c>
      <c r="C991">
        <f>DataV1[[#This Row],[Mean '[ms']]]-DataV0[[#This Row],[Mean '[ms']]]</f>
        <v>99</v>
      </c>
      <c r="D991" s="2">
        <f>C991/DataV0[[#This Row],[Mean '[ms']]]*100</f>
        <v>22.654462242562929</v>
      </c>
    </row>
    <row r="992" spans="1:4" x14ac:dyDescent="0.4">
      <c r="A992" t="str">
        <f>DataV0[[#This Row],[File]]</f>
        <v>wands\regression\applying.vpr</v>
      </c>
      <c r="B992" t="b">
        <f>AND(EXACT(DataV0[[#This Row],[File]], DataV1[[#This Row],[File]]), DataV0[[#This Row],[Outputs]] = DataV1[[#This Row],[Outputs]])</f>
        <v>1</v>
      </c>
      <c r="C992">
        <f>DataV1[[#This Row],[Mean '[ms']]]-DataV0[[#This Row],[Mean '[ms']]]</f>
        <v>104</v>
      </c>
      <c r="D992" s="2">
        <f>C992/DataV0[[#This Row],[Mean '[ms']]]*100</f>
        <v>20.8</v>
      </c>
    </row>
    <row r="993" spans="1:4" x14ac:dyDescent="0.4">
      <c r="A993" t="str">
        <f>DataV0[[#This Row],[File]]</f>
        <v>wands\regression\closures_encoded.vpr</v>
      </c>
      <c r="B993" t="b">
        <f>AND(EXACT(DataV0[[#This Row],[File]], DataV1[[#This Row],[File]]), DataV0[[#This Row],[Outputs]] = DataV1[[#This Row],[Outputs]])</f>
        <v>1</v>
      </c>
      <c r="C993">
        <f>DataV1[[#This Row],[Mean '[ms']]]-DataV0[[#This Row],[Mean '[ms']]]</f>
        <v>99</v>
      </c>
      <c r="D993" s="2">
        <f>C993/DataV0[[#This Row],[Mean '[ms']]]*100</f>
        <v>21.153846153846153</v>
      </c>
    </row>
    <row r="994" spans="1:4" x14ac:dyDescent="0.4">
      <c r="A994" t="str">
        <f>DataV0[[#This Row],[File]]</f>
        <v>wands\regression\conditionals1.vpr</v>
      </c>
      <c r="B994" t="b">
        <f>AND(EXACT(DataV0[[#This Row],[File]], DataV1[[#This Row],[File]]), DataV0[[#This Row],[Outputs]] = DataV1[[#This Row],[Outputs]])</f>
        <v>1</v>
      </c>
      <c r="C994">
        <f>DataV1[[#This Row],[Mean '[ms']]]-DataV0[[#This Row],[Mean '[ms']]]</f>
        <v>100</v>
      </c>
      <c r="D994" s="2">
        <f>C994/DataV0[[#This Row],[Mean '[ms']]]*100</f>
        <v>16.863406408094438</v>
      </c>
    </row>
    <row r="995" spans="1:4" x14ac:dyDescent="0.4">
      <c r="A995" t="str">
        <f>DataV0[[#This Row],[File]]</f>
        <v>wands\regression\conditionals2.vpr</v>
      </c>
      <c r="B995" t="b">
        <f>AND(EXACT(DataV0[[#This Row],[File]], DataV1[[#This Row],[File]]), DataV0[[#This Row],[Outputs]] = DataV1[[#This Row],[Outputs]])</f>
        <v>1</v>
      </c>
      <c r="C995">
        <f>DataV1[[#This Row],[Mean '[ms']]]-DataV0[[#This Row],[Mean '[ms']]]</f>
        <v>94</v>
      </c>
      <c r="D995" s="2">
        <f>C995/DataV0[[#This Row],[Mean '[ms']]]*100</f>
        <v>17.702448210922785</v>
      </c>
    </row>
    <row r="996" spans="1:4" x14ac:dyDescent="0.4">
      <c r="A996" t="str">
        <f>DataV0[[#This Row],[File]]</f>
        <v>wands\regression\conditionals3.vpr</v>
      </c>
      <c r="B996" t="b">
        <f>AND(EXACT(DataV0[[#This Row],[File]], DataV1[[#This Row],[File]]), DataV0[[#This Row],[Outputs]] = DataV1[[#This Row],[Outputs]])</f>
        <v>1</v>
      </c>
      <c r="C996">
        <f>DataV1[[#This Row],[Mean '[ms']]]-DataV0[[#This Row],[Mean '[ms']]]</f>
        <v>130</v>
      </c>
      <c r="D996" s="2">
        <f>C996/DataV0[[#This Row],[Mean '[ms']]]*100</f>
        <v>11.245674740484429</v>
      </c>
    </row>
    <row r="997" spans="1:4" x14ac:dyDescent="0.4">
      <c r="A997" t="str">
        <f>DataV0[[#This Row],[File]]</f>
        <v>wands\regression\consistency.vpr</v>
      </c>
      <c r="B997" t="b">
        <f>AND(EXACT(DataV0[[#This Row],[File]], DataV1[[#This Row],[File]]), DataV0[[#This Row],[Outputs]] = DataV1[[#This Row],[Outputs]])</f>
        <v>1</v>
      </c>
      <c r="C997">
        <f>DataV1[[#This Row],[Mean '[ms']]]-DataV0[[#This Row],[Mean '[ms']]]</f>
        <v>0</v>
      </c>
      <c r="D997" s="2">
        <f>C997/DataV0[[#This Row],[Mean '[ms']]]*100</f>
        <v>0</v>
      </c>
    </row>
    <row r="998" spans="1:4" x14ac:dyDescent="0.4">
      <c r="A998" t="str">
        <f>DataV0[[#This Row],[File]]</f>
        <v>wands\regression\consistency_define.vpr</v>
      </c>
      <c r="B998" t="b">
        <f>AND(EXACT(DataV0[[#This Row],[File]], DataV1[[#This Row],[File]]), DataV0[[#This Row],[Outputs]] = DataV1[[#This Row],[Outputs]])</f>
        <v>1</v>
      </c>
      <c r="C998">
        <f>DataV1[[#This Row],[Mean '[ms']]]-DataV0[[#This Row],[Mean '[ms']]]</f>
        <v>0</v>
      </c>
      <c r="D998" s="2" t="e">
        <f>C998/DataV0[[#This Row],[Mean '[ms']]]*100</f>
        <v>#DIV/0!</v>
      </c>
    </row>
    <row r="999" spans="1:4" x14ac:dyDescent="0.4">
      <c r="A999" t="str">
        <f>DataV0[[#This Row],[File]]</f>
        <v>wands\regression\consistency_define_typechecker.vpr</v>
      </c>
      <c r="B999" t="b">
        <f>AND(EXACT(DataV0[[#This Row],[File]], DataV1[[#This Row],[File]]), DataV0[[#This Row],[Outputs]] = DataV1[[#This Row],[Outputs]])</f>
        <v>1</v>
      </c>
      <c r="C999">
        <f>DataV1[[#This Row],[Mean '[ms']]]-DataV0[[#This Row],[Mean '[ms']]]</f>
        <v>0</v>
      </c>
      <c r="D999" s="2" t="e">
        <f>C999/DataV0[[#This Row],[Mean '[ms']]]*100</f>
        <v>#DIV/0!</v>
      </c>
    </row>
    <row r="1000" spans="1:4" x14ac:dyDescent="0.4">
      <c r="A1000" t="str">
        <f>DataV0[[#This Row],[File]]</f>
        <v>wands\regression\consistency_let_resolver.vpr</v>
      </c>
      <c r="B1000" t="b">
        <f>AND(EXACT(DataV0[[#This Row],[File]], DataV1[[#This Row],[File]]), DataV0[[#This Row],[Outputs]] = DataV1[[#This Row],[Outputs]])</f>
        <v>1</v>
      </c>
      <c r="C1000">
        <f>DataV1[[#This Row],[Mean '[ms']]]-DataV0[[#This Row],[Mean '[ms']]]</f>
        <v>0</v>
      </c>
      <c r="D1000" s="2" t="e">
        <f>C1000/DataV0[[#This Row],[Mean '[ms']]]*100</f>
        <v>#DIV/0!</v>
      </c>
    </row>
    <row r="1001" spans="1:4" x14ac:dyDescent="0.4">
      <c r="A1001" t="str">
        <f>DataV0[[#This Row],[File]]</f>
        <v>wands\regression\consistency_let_typechecker.vpr</v>
      </c>
      <c r="B1001" t="b">
        <f>AND(EXACT(DataV0[[#This Row],[File]], DataV1[[#This Row],[File]]), DataV0[[#This Row],[Outputs]] = DataV1[[#This Row],[Outputs]])</f>
        <v>1</v>
      </c>
      <c r="C1001">
        <f>DataV1[[#This Row],[Mean '[ms']]]-DataV0[[#This Row],[Mean '[ms']]]</f>
        <v>0</v>
      </c>
      <c r="D1001" s="2" t="e">
        <f>C1001/DataV0[[#This Row],[Mean '[ms']]]*100</f>
        <v>#DIV/0!</v>
      </c>
    </row>
    <row r="1002" spans="1:4" x14ac:dyDescent="0.4">
      <c r="A1002" t="str">
        <f>DataV0[[#This Row],[File]]</f>
        <v>wands\regression\consistency_resolver.vpr</v>
      </c>
      <c r="B1002" t="b">
        <f>AND(EXACT(DataV0[[#This Row],[File]], DataV1[[#This Row],[File]]), DataV0[[#This Row],[Outputs]] = DataV1[[#This Row],[Outputs]])</f>
        <v>1</v>
      </c>
      <c r="C1002">
        <f>DataV1[[#This Row],[Mean '[ms']]]-DataV0[[#This Row],[Mean '[ms']]]</f>
        <v>0</v>
      </c>
      <c r="D1002" s="2" t="e">
        <f>C1002/DataV0[[#This Row],[Mean '[ms']]]*100</f>
        <v>#DIV/0!</v>
      </c>
    </row>
    <row r="1003" spans="1:4" x14ac:dyDescent="0.4">
      <c r="A1003" t="str">
        <f>DataV0[[#This Row],[File]]</f>
        <v>wands\regression\consumption.vpr</v>
      </c>
      <c r="B1003" t="b">
        <f>AND(EXACT(DataV0[[#This Row],[File]], DataV1[[#This Row],[File]]), DataV0[[#This Row],[Outputs]] = DataV1[[#This Row],[Outputs]])</f>
        <v>1</v>
      </c>
      <c r="C1003">
        <f>DataV1[[#This Row],[Mean '[ms']]]-DataV0[[#This Row],[Mean '[ms']]]</f>
        <v>94</v>
      </c>
      <c r="D1003" s="2">
        <f>C1003/DataV0[[#This Row],[Mean '[ms']]]*100</f>
        <v>19.421487603305785</v>
      </c>
    </row>
    <row r="1004" spans="1:4" x14ac:dyDescent="0.4">
      <c r="A1004" t="str">
        <f>DataV0[[#This Row],[File]]</f>
        <v>wands\regression\eval_states.vpr</v>
      </c>
      <c r="B1004" t="b">
        <f>AND(EXACT(DataV0[[#This Row],[File]], DataV1[[#This Row],[File]]), DataV0[[#This Row],[Outputs]] = DataV1[[#This Row],[Outputs]])</f>
        <v>1</v>
      </c>
      <c r="C1004">
        <f>DataV1[[#This Row],[Mean '[ms']]]-DataV0[[#This Row],[Mean '[ms']]]</f>
        <v>100</v>
      </c>
      <c r="D1004" s="2">
        <f>C1004/DataV0[[#This Row],[Mean '[ms']]]*100</f>
        <v>21.598272138228943</v>
      </c>
    </row>
    <row r="1005" spans="1:4" x14ac:dyDescent="0.4">
      <c r="A1005" t="str">
        <f>DataV0[[#This Row],[File]]</f>
        <v>wands\regression\exec_unfolding.vpr</v>
      </c>
      <c r="B1005" t="b">
        <f>AND(EXACT(DataV0[[#This Row],[File]], DataV1[[#This Row],[File]]), DataV0[[#This Row],[Outputs]] = DataV1[[#This Row],[Outputs]])</f>
        <v>1</v>
      </c>
      <c r="C1005">
        <f>DataV1[[#This Row],[Mean '[ms']]]-DataV0[[#This Row],[Mean '[ms']]]</f>
        <v>100</v>
      </c>
      <c r="D1005" s="2">
        <f>C1005/DataV0[[#This Row],[Mean '[ms']]]*100</f>
        <v>22.624434389140273</v>
      </c>
    </row>
    <row r="1006" spans="1:4" x14ac:dyDescent="0.4">
      <c r="A1006" t="str">
        <f>DataV0[[#This Row],[File]]</f>
        <v>wands\regression\folding.vpr</v>
      </c>
      <c r="B1006" t="b">
        <f>AND(EXACT(DataV0[[#This Row],[File]], DataV1[[#This Row],[File]]), DataV0[[#This Row],[Outputs]] = DataV1[[#This Row],[Outputs]])</f>
        <v>1</v>
      </c>
      <c r="C1006">
        <f>DataV1[[#This Row],[Mean '[ms']]]-DataV0[[#This Row],[Mean '[ms']]]</f>
        <v>120</v>
      </c>
      <c r="D1006" s="2">
        <f>C1006/DataV0[[#This Row],[Mean '[ms']]]*100</f>
        <v>27.459954233409611</v>
      </c>
    </row>
    <row r="1007" spans="1:4" x14ac:dyDescent="0.4">
      <c r="A1007" t="str">
        <f>DataV0[[#This Row],[File]]</f>
        <v>wands\regression\folding_2.vpr</v>
      </c>
      <c r="B1007" t="b">
        <f>AND(EXACT(DataV0[[#This Row],[File]], DataV1[[#This Row],[File]]), DataV0[[#This Row],[Outputs]] = DataV1[[#This Row],[Outputs]])</f>
        <v>1</v>
      </c>
      <c r="C1007">
        <f>DataV1[[#This Row],[Mean '[ms']]]-DataV0[[#This Row],[Mean '[ms']]]</f>
        <v>119</v>
      </c>
      <c r="D1007" s="2">
        <f>C1007/DataV0[[#This Row],[Mean '[ms']]]*100</f>
        <v>26.269315673289185</v>
      </c>
    </row>
    <row r="1008" spans="1:4" x14ac:dyDescent="0.4">
      <c r="A1008" t="str">
        <f>DataV0[[#This Row],[File]]</f>
        <v>wands\regression\folding_fun_frame.vpr</v>
      </c>
      <c r="B1008" t="b">
        <f>AND(EXACT(DataV0[[#This Row],[File]], DataV1[[#This Row],[File]]), DataV0[[#This Row],[Outputs]] = DataV1[[#This Row],[Outputs]])</f>
        <v>1</v>
      </c>
      <c r="C1008">
        <f>DataV1[[#This Row],[Mean '[ms']]]-DataV0[[#This Row],[Mean '[ms']]]</f>
        <v>161</v>
      </c>
      <c r="D1008" s="2">
        <f>C1008/DataV0[[#This Row],[Mean '[ms']]]*100</f>
        <v>34.401709401709404</v>
      </c>
    </row>
    <row r="1009" spans="1:4" x14ac:dyDescent="0.4">
      <c r="A1009" t="str">
        <f>DataV0[[#This Row],[File]]</f>
        <v>wands\regression\folding_fun_frame_2.vpr</v>
      </c>
      <c r="B1009" t="b">
        <f>AND(EXACT(DataV0[[#This Row],[File]], DataV1[[#This Row],[File]]), DataV0[[#This Row],[Outputs]] = DataV1[[#This Row],[Outputs]])</f>
        <v>1</v>
      </c>
      <c r="C1009">
        <f>DataV1[[#This Row],[Mean '[ms']]]-DataV0[[#This Row],[Mean '[ms']]]</f>
        <v>109</v>
      </c>
      <c r="D1009" s="2">
        <f>C1009/DataV0[[#This Row],[Mean '[ms']]]*100</f>
        <v>24.94279176201373</v>
      </c>
    </row>
    <row r="1010" spans="1:4" x14ac:dyDescent="0.4">
      <c r="A1010" t="str">
        <f>DataV0[[#This Row],[File]]</f>
        <v>wands\regression\folding_inc1.vpr</v>
      </c>
      <c r="B1010" t="b">
        <f>AND(EXACT(DataV0[[#This Row],[File]], DataV1[[#This Row],[File]]), DataV0[[#This Row],[Outputs]] = DataV1[[#This Row],[Outputs]])</f>
        <v>1</v>
      </c>
      <c r="C1010">
        <f>DataV1[[#This Row],[Mean '[ms']]]-DataV0[[#This Row],[Mean '[ms']]]</f>
        <v>364</v>
      </c>
      <c r="D1010" s="2">
        <f>C1010/DataV0[[#This Row],[Mean '[ms']]]*100</f>
        <v>82.167042889390515</v>
      </c>
    </row>
    <row r="1011" spans="1:4" x14ac:dyDescent="0.4">
      <c r="A1011" t="str">
        <f>DataV0[[#This Row],[File]]</f>
        <v>wands\regression\folding_unfolding_combo.vpr</v>
      </c>
      <c r="B1011" t="b">
        <f>AND(EXACT(DataV0[[#This Row],[File]], DataV1[[#This Row],[File]]), DataV0[[#This Row],[Outputs]] = DataV1[[#This Row],[Outputs]])</f>
        <v>1</v>
      </c>
      <c r="C1011">
        <f>DataV1[[#This Row],[Mean '[ms']]]-DataV0[[#This Row],[Mean '[ms']]]</f>
        <v>343</v>
      </c>
      <c r="D1011" s="2">
        <f>C1011/DataV0[[#This Row],[Mean '[ms']]]*100</f>
        <v>77.601809954751133</v>
      </c>
    </row>
    <row r="1012" spans="1:4" x14ac:dyDescent="0.4">
      <c r="A1012" t="str">
        <f>DataV0[[#This Row],[File]]</f>
        <v>wands\regression\footprints.vpr</v>
      </c>
      <c r="B1012" t="b">
        <f>AND(EXACT(DataV0[[#This Row],[File]], DataV1[[#This Row],[File]]), DataV0[[#This Row],[Outputs]] = DataV1[[#This Row],[Outputs]])</f>
        <v>1</v>
      </c>
      <c r="C1012">
        <f>DataV1[[#This Row],[Mean '[ms']]]-DataV0[[#This Row],[Mean '[ms']]]</f>
        <v>359</v>
      </c>
      <c r="D1012" s="2">
        <f>C1012/DataV0[[#This Row],[Mean '[ms']]]*100</f>
        <v>80.133928571428569</v>
      </c>
    </row>
    <row r="1013" spans="1:4" x14ac:dyDescent="0.4">
      <c r="A1013" t="str">
        <f>DataV0[[#This Row],[File]]</f>
        <v>wands\regression\heuristics_access_paths.vpr</v>
      </c>
      <c r="B1013" t="b">
        <f>AND(EXACT(DataV0[[#This Row],[File]], DataV1[[#This Row],[File]]), DataV0[[#This Row],[Outputs]] = DataV1[[#This Row],[Outputs]])</f>
        <v>1</v>
      </c>
      <c r="C1013">
        <f>DataV1[[#This Row],[Mean '[ms']]]-DataV0[[#This Row],[Mean '[ms']]]</f>
        <v>131</v>
      </c>
      <c r="D1013" s="2">
        <f>C1013/DataV0[[#This Row],[Mean '[ms']]]*100</f>
        <v>29.908675799086758</v>
      </c>
    </row>
    <row r="1014" spans="1:4" x14ac:dyDescent="0.4">
      <c r="A1014" t="str">
        <f>DataV0[[#This Row],[File]]</f>
        <v>wands\regression\heuristics_apply.vpr</v>
      </c>
      <c r="B1014" t="b">
        <f>AND(EXACT(DataV0[[#This Row],[File]], DataV1[[#This Row],[File]]), DataV0[[#This Row],[Outputs]] = DataV1[[#This Row],[Outputs]])</f>
        <v>1</v>
      </c>
      <c r="C1014">
        <f>DataV1[[#This Row],[Mean '[ms']]]-DataV0[[#This Row],[Mean '[ms']]]</f>
        <v>133</v>
      </c>
      <c r="D1014" s="2">
        <f>C1014/DataV0[[#This Row],[Mean '[ms']]]*100</f>
        <v>26.336633663366339</v>
      </c>
    </row>
    <row r="1015" spans="1:4" x14ac:dyDescent="0.4">
      <c r="A1015" t="str">
        <f>DataV0[[#This Row],[File]]</f>
        <v>wands\regression\heuristics_fold_unfold.vpr</v>
      </c>
      <c r="B1015" t="b">
        <f>AND(EXACT(DataV0[[#This Row],[File]], DataV1[[#This Row],[File]]), DataV0[[#This Row],[Outputs]] = DataV1[[#This Row],[Outputs]])</f>
        <v>1</v>
      </c>
      <c r="C1015">
        <f>DataV1[[#This Row],[Mean '[ms']]]-DataV0[[#This Row],[Mean '[ms']]]</f>
        <v>114</v>
      </c>
      <c r="D1015" s="2">
        <f>C1015/DataV0[[#This Row],[Mean '[ms']]]*100</f>
        <v>24.358974358974358</v>
      </c>
    </row>
    <row r="1016" spans="1:4" x14ac:dyDescent="0.4">
      <c r="A1016" t="str">
        <f>DataV0[[#This Row],[File]]</f>
        <v>wands\regression\heuristics_misc.vpr</v>
      </c>
      <c r="B1016" t="b">
        <f>AND(EXACT(DataV0[[#This Row],[File]], DataV1[[#This Row],[File]]), DataV0[[#This Row],[Outputs]] = DataV1[[#This Row],[Outputs]])</f>
        <v>1</v>
      </c>
      <c r="C1016">
        <f>DataV1[[#This Row],[Mean '[ms']]]-DataV0[[#This Row],[Mean '[ms']]]</f>
        <v>147</v>
      </c>
      <c r="D1016" s="2">
        <f>C1016/DataV0[[#This Row],[Mean '[ms']]]*100</f>
        <v>21.060171919770774</v>
      </c>
    </row>
    <row r="1017" spans="1:4" x14ac:dyDescent="0.4">
      <c r="A1017" t="str">
        <f>DataV0[[#This Row],[File]]</f>
        <v>wands\regression\heuristics_package.vpr</v>
      </c>
      <c r="B1017" t="b">
        <f>AND(EXACT(DataV0[[#This Row],[File]], DataV1[[#This Row],[File]]), DataV0[[#This Row],[Outputs]] = DataV1[[#This Row],[Outputs]])</f>
        <v>1</v>
      </c>
      <c r="C1017">
        <f>DataV1[[#This Row],[Mean '[ms']]]-DataV0[[#This Row],[Mean '[ms']]]</f>
        <v>105</v>
      </c>
      <c r="D1017" s="2">
        <f>C1017/DataV0[[#This Row],[Mean '[ms']]]*100</f>
        <v>15.283842794759824</v>
      </c>
    </row>
    <row r="1018" spans="1:4" x14ac:dyDescent="0.4">
      <c r="A1018" t="str">
        <f>DataV0[[#This Row],[File]]</f>
        <v>wands\regression\inconsistency_scenario_2.vpr</v>
      </c>
      <c r="B1018" t="b">
        <f>AND(EXACT(DataV0[[#This Row],[File]], DataV1[[#This Row],[File]]), DataV0[[#This Row],[Outputs]] = DataV1[[#This Row],[Outputs]])</f>
        <v>1</v>
      </c>
      <c r="C1018">
        <f>DataV1[[#This Row],[Mean '[ms']]]-DataV0[[#This Row],[Mean '[ms']]]</f>
        <v>112</v>
      </c>
      <c r="D1018" s="2">
        <f>C1018/DataV0[[#This Row],[Mean '[ms']]]*100</f>
        <v>26.540284360189574</v>
      </c>
    </row>
    <row r="1019" spans="1:4" x14ac:dyDescent="0.4">
      <c r="A1019" t="str">
        <f>DataV0[[#This Row],[File]]</f>
        <v>wands\regression\issue005.vpr</v>
      </c>
      <c r="B1019" t="b">
        <f>AND(EXACT(DataV0[[#This Row],[File]], DataV1[[#This Row],[File]]), DataV0[[#This Row],[Outputs]] = DataV1[[#This Row],[Outputs]])</f>
        <v>1</v>
      </c>
      <c r="C1019">
        <f>DataV1[[#This Row],[Mean '[ms']]]-DataV0[[#This Row],[Mean '[ms']]]</f>
        <v>134</v>
      </c>
      <c r="D1019" s="2">
        <f>C1019/DataV0[[#This Row],[Mean '[ms']]]*100</f>
        <v>30.663615560640732</v>
      </c>
    </row>
    <row r="1020" spans="1:4" x14ac:dyDescent="0.4">
      <c r="A1020" t="str">
        <f>DataV0[[#This Row],[File]]</f>
        <v>wands\regression\issue006.vpr</v>
      </c>
      <c r="B1020" t="b">
        <f>AND(EXACT(DataV0[[#This Row],[File]], DataV1[[#This Row],[File]]), DataV0[[#This Row],[Outputs]] = DataV1[[#This Row],[Outputs]])</f>
        <v>1</v>
      </c>
      <c r="C1020">
        <f>DataV1[[#This Row],[Mean '[ms']]]-DataV0[[#This Row],[Mean '[ms']]]</f>
        <v>184</v>
      </c>
      <c r="D1020" s="2">
        <f>C1020/DataV0[[#This Row],[Mean '[ms']]]*100</f>
        <v>30.976430976430976</v>
      </c>
    </row>
    <row r="1021" spans="1:4" x14ac:dyDescent="0.4">
      <c r="A1021" t="str">
        <f>DataV0[[#This Row],[File]]</f>
        <v>wands\regression\issue007.vpr</v>
      </c>
      <c r="B1021" t="b">
        <f>AND(EXACT(DataV0[[#This Row],[File]], DataV1[[#This Row],[File]]), DataV0[[#This Row],[Outputs]] = DataV1[[#This Row],[Outputs]])</f>
        <v>1</v>
      </c>
      <c r="C1021">
        <f>DataV1[[#This Row],[Mean '[ms']]]-DataV0[[#This Row],[Mean '[ms']]]</f>
        <v>104</v>
      </c>
      <c r="D1021" s="2">
        <f>C1021/DataV0[[#This Row],[Mean '[ms']]]*100</f>
        <v>24.074074074074073</v>
      </c>
    </row>
    <row r="1022" spans="1:4" x14ac:dyDescent="0.4">
      <c r="A1022" t="str">
        <f>DataV0[[#This Row],[File]]</f>
        <v>wands\regression\issue009.vpr</v>
      </c>
      <c r="B1022" t="b">
        <f>AND(EXACT(DataV0[[#This Row],[File]], DataV1[[#This Row],[File]]), DataV0[[#This Row],[Outputs]] = DataV1[[#This Row],[Outputs]])</f>
        <v>1</v>
      </c>
      <c r="C1022">
        <f>DataV1[[#This Row],[Mean '[ms']]]-DataV0[[#This Row],[Mean '[ms']]]</f>
        <v>107</v>
      </c>
      <c r="D1022" s="2">
        <f>C1022/DataV0[[#This Row],[Mean '[ms']]]*100</f>
        <v>24.20814479638009</v>
      </c>
    </row>
    <row r="1023" spans="1:4" x14ac:dyDescent="0.4">
      <c r="A1023" t="str">
        <f>DataV0[[#This Row],[File]]</f>
        <v>wands\regression\issue010.vpr</v>
      </c>
      <c r="B1023" t="b">
        <f>AND(EXACT(DataV0[[#This Row],[File]], DataV1[[#This Row],[File]]), DataV0[[#This Row],[Outputs]] = DataV1[[#This Row],[Outputs]])</f>
        <v>1</v>
      </c>
      <c r="C1023">
        <f>DataV1[[#This Row],[Mean '[ms']]]-DataV0[[#This Row],[Mean '[ms']]]</f>
        <v>104</v>
      </c>
      <c r="D1023" s="2">
        <f>C1023/DataV0[[#This Row],[Mean '[ms']]]*100</f>
        <v>23.798627002288331</v>
      </c>
    </row>
    <row r="1024" spans="1:4" x14ac:dyDescent="0.4">
      <c r="A1024" t="str">
        <f>DataV0[[#This Row],[File]]</f>
        <v>wands\regression\issue011.vpr</v>
      </c>
      <c r="B1024" t="b">
        <f>AND(EXACT(DataV0[[#This Row],[File]], DataV1[[#This Row],[File]]), DataV0[[#This Row],[Outputs]] = DataV1[[#This Row],[Outputs]])</f>
        <v>1</v>
      </c>
      <c r="C1024">
        <f>DataV1[[#This Row],[Mean '[ms']]]-DataV0[[#This Row],[Mean '[ms']]]</f>
        <v>112</v>
      </c>
      <c r="D1024" s="2">
        <f>C1024/DataV0[[#This Row],[Mean '[ms']]]*100</f>
        <v>26.540284360189574</v>
      </c>
    </row>
    <row r="1025" spans="1:4" x14ac:dyDescent="0.4">
      <c r="A1025" t="str">
        <f>DataV0[[#This Row],[File]]</f>
        <v>wands\regression\issue012.vpr</v>
      </c>
      <c r="B1025" t="b">
        <f>AND(EXACT(DataV0[[#This Row],[File]], DataV1[[#This Row],[File]]), DataV0[[#This Row],[Outputs]] = DataV1[[#This Row],[Outputs]])</f>
        <v>1</v>
      </c>
      <c r="C1025">
        <f>DataV1[[#This Row],[Mean '[ms']]]-DataV0[[#This Row],[Mean '[ms']]]</f>
        <v>191</v>
      </c>
      <c r="D1025" s="2">
        <f>C1025/DataV0[[#This Row],[Mean '[ms']]]*100</f>
        <v>42.163355408388519</v>
      </c>
    </row>
    <row r="1026" spans="1:4" x14ac:dyDescent="0.4">
      <c r="A1026" t="str">
        <f>DataV0[[#This Row],[File]]</f>
        <v>wands\regression\issue013.vpr</v>
      </c>
      <c r="B1026" t="b">
        <f>AND(EXACT(DataV0[[#This Row],[File]], DataV1[[#This Row],[File]]), DataV0[[#This Row],[Outputs]] = DataV1[[#This Row],[Outputs]])</f>
        <v>1</v>
      </c>
      <c r="C1026">
        <f>DataV1[[#This Row],[Mean '[ms']]]-DataV0[[#This Row],[Mean '[ms']]]</f>
        <v>188</v>
      </c>
      <c r="D1026" s="2">
        <f>C1026/DataV0[[#This Row],[Mean '[ms']]]*100</f>
        <v>44.549763033175353</v>
      </c>
    </row>
    <row r="1027" spans="1:4" x14ac:dyDescent="0.4">
      <c r="A1027" t="str">
        <f>DataV0[[#This Row],[File]]</f>
        <v>wands\regression\issue015.vpr</v>
      </c>
      <c r="B1027" t="b">
        <f>AND(EXACT(DataV0[[#This Row],[File]], DataV1[[#This Row],[File]]), DataV0[[#This Row],[Outputs]] = DataV1[[#This Row],[Outputs]])</f>
        <v>1</v>
      </c>
      <c r="C1027">
        <f>DataV1[[#This Row],[Mean '[ms']]]-DataV0[[#This Row],[Mean '[ms']]]</f>
        <v>158</v>
      </c>
      <c r="D1027" s="2">
        <f>C1027/DataV0[[#This Row],[Mean '[ms']]]*100</f>
        <v>34.87858719646799</v>
      </c>
    </row>
    <row r="1028" spans="1:4" x14ac:dyDescent="0.4">
      <c r="A1028" t="str">
        <f>DataV0[[#This Row],[File]]</f>
        <v>wands\regression\issue017.vpr</v>
      </c>
      <c r="B1028" t="b">
        <f>AND(EXACT(DataV0[[#This Row],[File]], DataV1[[#This Row],[File]]), DataV0[[#This Row],[Outputs]] = DataV1[[#This Row],[Outputs]])</f>
        <v>1</v>
      </c>
      <c r="C1028">
        <f>DataV1[[#This Row],[Mean '[ms']]]-DataV0[[#This Row],[Mean '[ms']]]</f>
        <v>162</v>
      </c>
      <c r="D1028" s="2">
        <f>C1028/DataV0[[#This Row],[Mean '[ms']]]*100</f>
        <v>37.070938215102977</v>
      </c>
    </row>
    <row r="1029" spans="1:4" x14ac:dyDescent="0.4">
      <c r="A1029" t="str">
        <f>DataV0[[#This Row],[File]]</f>
        <v>wands\regression\issue023.vpr</v>
      </c>
      <c r="B1029" t="b">
        <f>AND(EXACT(DataV0[[#This Row],[File]], DataV1[[#This Row],[File]]), DataV0[[#This Row],[Outputs]] = DataV1[[#This Row],[Outputs]])</f>
        <v>1</v>
      </c>
      <c r="C1029">
        <f>DataV1[[#This Row],[Mean '[ms']]]-DataV0[[#This Row],[Mean '[ms']]]</f>
        <v>184</v>
      </c>
      <c r="D1029" s="2">
        <f>C1029/DataV0[[#This Row],[Mean '[ms']]]*100</f>
        <v>41.628959276018101</v>
      </c>
    </row>
    <row r="1030" spans="1:4" x14ac:dyDescent="0.4">
      <c r="A1030" t="str">
        <f>DataV0[[#This Row],[File]]</f>
        <v>wands\regression\issue024.vpr</v>
      </c>
      <c r="B1030" t="b">
        <f>AND(EXACT(DataV0[[#This Row],[File]], DataV1[[#This Row],[File]]), DataV0[[#This Row],[Outputs]] = DataV1[[#This Row],[Outputs]])</f>
        <v>1</v>
      </c>
      <c r="C1030">
        <f>DataV1[[#This Row],[Mean '[ms']]]-DataV0[[#This Row],[Mean '[ms']]]</f>
        <v>138</v>
      </c>
      <c r="D1030" s="2">
        <f>C1030/DataV0[[#This Row],[Mean '[ms']]]*100</f>
        <v>30.131004366812224</v>
      </c>
    </row>
    <row r="1031" spans="1:4" x14ac:dyDescent="0.4">
      <c r="A1031" t="str">
        <f>DataV0[[#This Row],[File]]</f>
        <v>wands\regression\issue029.vpr</v>
      </c>
      <c r="B1031" t="b">
        <f>AND(EXACT(DataV0[[#This Row],[File]], DataV1[[#This Row],[File]]), DataV0[[#This Row],[Outputs]] = DataV1[[#This Row],[Outputs]])</f>
        <v>1</v>
      </c>
      <c r="C1031">
        <f>DataV1[[#This Row],[Mean '[ms']]]-DataV0[[#This Row],[Mean '[ms']]]</f>
        <v>226</v>
      </c>
      <c r="D1031" s="2">
        <f>C1031/DataV0[[#This Row],[Mean '[ms']]]*100</f>
        <v>28.937259923175418</v>
      </c>
    </row>
    <row r="1032" spans="1:4" x14ac:dyDescent="0.4">
      <c r="A1032" t="str">
        <f>DataV0[[#This Row],[File]]</f>
        <v>wands\regression\issue198.vpr</v>
      </c>
      <c r="B1032" t="b">
        <f>AND(EXACT(DataV0[[#This Row],[File]], DataV1[[#This Row],[File]]), DataV0[[#This Row],[Outputs]] = DataV1[[#This Row],[Outputs]])</f>
        <v>1</v>
      </c>
      <c r="C1032">
        <f>DataV1[[#This Row],[Mean '[ms']]]-DataV0[[#This Row],[Mean '[ms']]]</f>
        <v>150</v>
      </c>
      <c r="D1032" s="2">
        <f>C1032/DataV0[[#This Row],[Mean '[ms']]]*100</f>
        <v>35.128805620608901</v>
      </c>
    </row>
    <row r="1033" spans="1:4" x14ac:dyDescent="0.4">
      <c r="A1033" t="str">
        <f>DataV0[[#This Row],[File]]</f>
        <v>wands\regression\known_folded_1.vpr</v>
      </c>
      <c r="B1033" t="b">
        <f>AND(EXACT(DataV0[[#This Row],[File]], DataV1[[#This Row],[File]]), DataV0[[#This Row],[Outputs]] = DataV1[[#This Row],[Outputs]])</f>
        <v>1</v>
      </c>
      <c r="C1033">
        <f>DataV1[[#This Row],[Mean '[ms']]]-DataV0[[#This Row],[Mean '[ms']]]</f>
        <v>228</v>
      </c>
      <c r="D1033" s="2">
        <f>C1033/DataV0[[#This Row],[Mean '[ms']]]*100</f>
        <v>51.467268623024829</v>
      </c>
    </row>
    <row r="1034" spans="1:4" x14ac:dyDescent="0.4">
      <c r="A1034" t="str">
        <f>DataV0[[#This Row],[File]]</f>
        <v>wands\regression\let.vpr</v>
      </c>
      <c r="B1034" t="b">
        <f>AND(EXACT(DataV0[[#This Row],[File]], DataV1[[#This Row],[File]]), DataV0[[#This Row],[Outputs]] = DataV1[[#This Row],[Outputs]])</f>
        <v>1</v>
      </c>
      <c r="C1034">
        <f>DataV1[[#This Row],[Mean '[ms']]]-DataV0[[#This Row],[Mean '[ms']]]</f>
        <v>134</v>
      </c>
      <c r="D1034" s="2">
        <f>C1034/DataV0[[#This Row],[Mean '[ms']]]*100</f>
        <v>29.580573951434879</v>
      </c>
    </row>
    <row r="1035" spans="1:4" x14ac:dyDescent="0.4">
      <c r="A1035" t="str">
        <f>DataV0[[#This Row],[File]]</f>
        <v>wands\regression\let_ghostops.vpr</v>
      </c>
      <c r="B1035" t="b">
        <f>AND(EXACT(DataV0[[#This Row],[File]], DataV1[[#This Row],[File]]), DataV0[[#This Row],[Outputs]] = DataV1[[#This Row],[Outputs]])</f>
        <v>1</v>
      </c>
      <c r="C1035">
        <f>DataV1[[#This Row],[Mean '[ms']]]-DataV0[[#This Row],[Mean '[ms']]]</f>
        <v>147</v>
      </c>
      <c r="D1035" s="2">
        <f>C1035/DataV0[[#This Row],[Mean '[ms']]]*100</f>
        <v>33.638443935926773</v>
      </c>
    </row>
    <row r="1036" spans="1:4" x14ac:dyDescent="0.4">
      <c r="A1036" t="str">
        <f>DataV0[[#This Row],[File]]</f>
        <v>wands\regression\let_test1.vpr</v>
      </c>
      <c r="B1036" t="b">
        <f>AND(EXACT(DataV0[[#This Row],[File]], DataV1[[#This Row],[File]]), DataV0[[#This Row],[Outputs]] = DataV1[[#This Row],[Outputs]])</f>
        <v>1</v>
      </c>
      <c r="C1036">
        <f>DataV1[[#This Row],[Mean '[ms']]]-DataV0[[#This Row],[Mean '[ms']]]</f>
        <v>105</v>
      </c>
      <c r="D1036" s="2">
        <f>C1036/DataV0[[#This Row],[Mean '[ms']]]*100</f>
        <v>24.305555555555554</v>
      </c>
    </row>
    <row r="1037" spans="1:4" x14ac:dyDescent="0.4">
      <c r="A1037" t="str">
        <f>DataV0[[#This Row],[File]]</f>
        <v>wands\regression\let_wands.vpr</v>
      </c>
      <c r="B1037" t="b">
        <f>AND(EXACT(DataV0[[#This Row],[File]], DataV1[[#This Row],[File]]), DataV0[[#This Row],[Outputs]] = DataV1[[#This Row],[Outputs]])</f>
        <v>1</v>
      </c>
      <c r="C1037">
        <f>DataV1[[#This Row],[Mean '[ms']]]-DataV0[[#This Row],[Mean '[ms']]]</f>
        <v>129</v>
      </c>
      <c r="D1037" s="2">
        <f>C1037/DataV0[[#This Row],[Mean '[ms']]]*100</f>
        <v>22.126929674099486</v>
      </c>
    </row>
    <row r="1038" spans="1:4" x14ac:dyDescent="0.4">
      <c r="A1038" t="str">
        <f>DataV0[[#This Row],[File]]</f>
        <v>wands\regression\lhs.vpr</v>
      </c>
      <c r="B1038" t="b">
        <f>AND(EXACT(DataV0[[#This Row],[File]], DataV1[[#This Row],[File]]), DataV0[[#This Row],[Outputs]] = DataV1[[#This Row],[Outputs]])</f>
        <v>1</v>
      </c>
      <c r="C1038">
        <f>DataV1[[#This Row],[Mean '[ms']]]-DataV0[[#This Row],[Mean '[ms']]]</f>
        <v>123</v>
      </c>
      <c r="D1038" s="2">
        <f>C1038/DataV0[[#This Row],[Mean '[ms']]]*100</f>
        <v>26.855895196506552</v>
      </c>
    </row>
    <row r="1039" spans="1:4" x14ac:dyDescent="0.4">
      <c r="A1039" t="str">
        <f>DataV0[[#This Row],[File]]</f>
        <v>wands\regression\loop_sum_ghostvar_old.vpr</v>
      </c>
      <c r="B1039" t="b">
        <f>AND(EXACT(DataV0[[#This Row],[File]], DataV1[[#This Row],[File]]), DataV0[[#This Row],[Outputs]] = DataV1[[#This Row],[Outputs]])</f>
        <v>1</v>
      </c>
      <c r="C1039">
        <f>DataV1[[#This Row],[Mean '[ms']]]-DataV0[[#This Row],[Mean '[ms']]]</f>
        <v>168</v>
      </c>
      <c r="D1039" s="2">
        <f>C1039/DataV0[[#This Row],[Mean '[ms']]]*100</f>
        <v>27.814569536423839</v>
      </c>
    </row>
    <row r="1040" spans="1:4" x14ac:dyDescent="0.4">
      <c r="A1040" t="str">
        <f>DataV0[[#This Row],[File]]</f>
        <v>wands\regression\nesting.vpr</v>
      </c>
      <c r="B1040" t="b">
        <f>AND(EXACT(DataV0[[#This Row],[File]], DataV1[[#This Row],[File]]), DataV0[[#This Row],[Outputs]] = DataV1[[#This Row],[Outputs]])</f>
        <v>1</v>
      </c>
      <c r="C1040">
        <f>DataV1[[#This Row],[Mean '[ms']]]-DataV0[[#This Row],[Mean '[ms']]]</f>
        <v>104</v>
      </c>
      <c r="D1040" s="2">
        <f>C1040/DataV0[[#This Row],[Mean '[ms']]]*100</f>
        <v>22.707423580786028</v>
      </c>
    </row>
    <row r="1041" spans="1:4" x14ac:dyDescent="0.4">
      <c r="A1041" t="str">
        <f>DataV0[[#This Row],[File]]</f>
        <v>wands\regression\old.vpr</v>
      </c>
      <c r="B1041" t="b">
        <f>AND(EXACT(DataV0[[#This Row],[File]], DataV1[[#This Row],[File]]), DataV0[[#This Row],[Outputs]] = DataV1[[#This Row],[Outputs]])</f>
        <v>1</v>
      </c>
      <c r="C1041">
        <f>DataV1[[#This Row],[Mean '[ms']]]-DataV0[[#This Row],[Mean '[ms']]]</f>
        <v>114</v>
      </c>
      <c r="D1041" s="2">
        <f>C1041/DataV0[[#This Row],[Mean '[ms']]]*100</f>
        <v>27.014218009478675</v>
      </c>
    </row>
    <row r="1042" spans="1:4" x14ac:dyDescent="0.4">
      <c r="A1042" t="str">
        <f>DataV0[[#This Row],[File]]</f>
        <v>wands\regression\package.vpr</v>
      </c>
      <c r="B1042" t="b">
        <f>AND(EXACT(DataV0[[#This Row],[File]], DataV1[[#This Row],[File]]), DataV0[[#This Row],[Outputs]] = DataV1[[#This Row],[Outputs]])</f>
        <v>1</v>
      </c>
      <c r="C1042">
        <f>DataV1[[#This Row],[Mean '[ms']]]-DataV0[[#This Row],[Mean '[ms']]]</f>
        <v>128</v>
      </c>
      <c r="D1042" s="2">
        <f>C1042/DataV0[[#This Row],[Mean '[ms']]]*100</f>
        <v>24.615384615384617</v>
      </c>
    </row>
    <row r="1043" spans="1:4" x14ac:dyDescent="0.4">
      <c r="A1043" t="str">
        <f>DataV0[[#This Row],[File]]</f>
        <v>wands\regression\package_hyp.vpr</v>
      </c>
      <c r="B1043" t="b">
        <f>AND(EXACT(DataV0[[#This Row],[File]], DataV1[[#This Row],[File]]), DataV0[[#This Row],[Outputs]] = DataV1[[#This Row],[Outputs]])</f>
        <v>1</v>
      </c>
      <c r="C1043">
        <f>DataV1[[#This Row],[Mean '[ms']]]-DataV0[[#This Row],[Mean '[ms']]]</f>
        <v>110</v>
      </c>
      <c r="D1043" s="2">
        <f>C1043/DataV0[[#This Row],[Mean '[ms']]]*100</f>
        <v>24.886877828054299</v>
      </c>
    </row>
    <row r="1044" spans="1:4" x14ac:dyDescent="0.4">
      <c r="A1044" t="str">
        <f>DataV0[[#This Row],[File]]</f>
        <v>wands\regression\package_inc1.vpr</v>
      </c>
      <c r="B1044" t="b">
        <f>AND(EXACT(DataV0[[#This Row],[File]], DataV1[[#This Row],[File]]), DataV0[[#This Row],[Outputs]] = DataV1[[#This Row],[Outputs]])</f>
        <v>1</v>
      </c>
      <c r="C1044">
        <f>DataV1[[#This Row],[Mean '[ms']]]-DataV0[[#This Row],[Mean '[ms']]]</f>
        <v>132</v>
      </c>
      <c r="D1044" s="2">
        <f>C1044/DataV0[[#This Row],[Mean '[ms']]]*100</f>
        <v>31.353919239904986</v>
      </c>
    </row>
    <row r="1045" spans="1:4" x14ac:dyDescent="0.4">
      <c r="A1045" t="str">
        <f>DataV0[[#This Row],[File]]</f>
        <v>wands\regression\package_inc2.vpr</v>
      </c>
      <c r="B1045" t="b">
        <f>AND(EXACT(DataV0[[#This Row],[File]], DataV1[[#This Row],[File]]), DataV0[[#This Row],[Outputs]] = DataV1[[#This Row],[Outputs]])</f>
        <v>1</v>
      </c>
      <c r="C1045">
        <f>DataV1[[#This Row],[Mean '[ms']]]-DataV0[[#This Row],[Mean '[ms']]]</f>
        <v>129</v>
      </c>
      <c r="D1045" s="2">
        <f>C1045/DataV0[[#This Row],[Mean '[ms']]]*100</f>
        <v>28.476821192052981</v>
      </c>
    </row>
    <row r="1046" spans="1:4" x14ac:dyDescent="0.4">
      <c r="A1046" t="str">
        <f>DataV0[[#This Row],[File]]</f>
        <v>wands\regression\package_inc3.vpr</v>
      </c>
      <c r="B1046" t="b">
        <f>AND(EXACT(DataV0[[#This Row],[File]], DataV1[[#This Row],[File]]), DataV0[[#This Row],[Outputs]] = DataV1[[#This Row],[Outputs]])</f>
        <v>1</v>
      </c>
      <c r="C1046">
        <f>DataV1[[#This Row],[Mean '[ms']]]-DataV0[[#This Row],[Mean '[ms']]]</f>
        <v>108</v>
      </c>
      <c r="D1046" s="2">
        <f>C1046/DataV0[[#This Row],[Mean '[ms']]]*100</f>
        <v>24.71395881006865</v>
      </c>
    </row>
    <row r="1047" spans="1:4" x14ac:dyDescent="0.4">
      <c r="A1047" t="str">
        <f>DataV0[[#This Row],[File]]</f>
        <v>wands\regression\package_inc5.vpr</v>
      </c>
      <c r="B1047" t="b">
        <f>AND(EXACT(DataV0[[#This Row],[File]], DataV1[[#This Row],[File]]), DataV0[[#This Row],[Outputs]] = DataV1[[#This Row],[Outputs]])</f>
        <v>1</v>
      </c>
      <c r="C1047">
        <f>DataV1[[#This Row],[Mean '[ms']]]-DataV0[[#This Row],[Mean '[ms']]]</f>
        <v>99</v>
      </c>
      <c r="D1047" s="2">
        <f>C1047/DataV0[[#This Row],[Mean '[ms']]]*100</f>
        <v>22.654462242562929</v>
      </c>
    </row>
    <row r="1048" spans="1:4" x14ac:dyDescent="0.4">
      <c r="A1048" t="str">
        <f>DataV0[[#This Row],[File]]</f>
        <v>wands\regression\package_simple_no_perm.vpr</v>
      </c>
      <c r="B1048" t="b">
        <f>AND(EXACT(DataV0[[#This Row],[File]], DataV1[[#This Row],[File]]), DataV0[[#This Row],[Outputs]] = DataV1[[#This Row],[Outputs]])</f>
        <v>1</v>
      </c>
      <c r="C1048">
        <f>DataV1[[#This Row],[Mean '[ms']]]-DataV0[[#This Row],[Mean '[ms']]]</f>
        <v>108</v>
      </c>
      <c r="D1048" s="2">
        <f>C1048/DataV0[[#This Row],[Mean '[ms']]]*100</f>
        <v>25.592417061611371</v>
      </c>
    </row>
    <row r="1049" spans="1:4" x14ac:dyDescent="0.4">
      <c r="A1049" t="str">
        <f>DataV0[[#This Row],[File]]</f>
        <v>wands\regression\PackageStateConsolidation.vpr</v>
      </c>
      <c r="B1049" t="b">
        <f>AND(EXACT(DataV0[[#This Row],[File]], DataV1[[#This Row],[File]]), DataV0[[#This Row],[Outputs]] = DataV1[[#This Row],[Outputs]])</f>
        <v>1</v>
      </c>
      <c r="C1049">
        <f>DataV1[[#This Row],[Mean '[ms']]]-DataV0[[#This Row],[Mean '[ms']]]</f>
        <v>126</v>
      </c>
      <c r="D1049" s="2">
        <f>C1049/DataV0[[#This Row],[Mean '[ms']]]*100</f>
        <v>27.510917030567683</v>
      </c>
    </row>
    <row r="1050" spans="1:4" x14ac:dyDescent="0.4">
      <c r="A1050" t="str">
        <f>DataV0[[#This Row],[File]]</f>
        <v>wands\regression\packaging.vpr</v>
      </c>
      <c r="B1050" t="b">
        <f>AND(EXACT(DataV0[[#This Row],[File]], DataV1[[#This Row],[File]]), DataV0[[#This Row],[Outputs]] = DataV1[[#This Row],[Outputs]])</f>
        <v>1</v>
      </c>
      <c r="C1050">
        <f>DataV1[[#This Row],[Mean '[ms']]]-DataV0[[#This Row],[Mean '[ms']]]</f>
        <v>123</v>
      </c>
      <c r="D1050" s="2">
        <f>C1050/DataV0[[#This Row],[Mean '[ms']]]*100</f>
        <v>27.152317880794701</v>
      </c>
    </row>
    <row r="1051" spans="1:4" x14ac:dyDescent="0.4">
      <c r="A1051" t="str">
        <f>DataV0[[#This Row],[File]]</f>
        <v>wands\regression\packaging_1.vpr</v>
      </c>
      <c r="B1051" t="b">
        <f>AND(EXACT(DataV0[[#This Row],[File]], DataV1[[#This Row],[File]]), DataV0[[#This Row],[Outputs]] = DataV1[[#This Row],[Outputs]])</f>
        <v>1</v>
      </c>
      <c r="C1051">
        <f>DataV1[[#This Row],[Mean '[ms']]]-DataV0[[#This Row],[Mean '[ms']]]</f>
        <v>107</v>
      </c>
      <c r="D1051" s="2">
        <f>C1051/DataV0[[#This Row],[Mean '[ms']]]*100</f>
        <v>23.883928571428573</v>
      </c>
    </row>
    <row r="1052" spans="1:4" x14ac:dyDescent="0.4">
      <c r="A1052" t="str">
        <f>DataV0[[#This Row],[File]]</f>
        <v>wands\regression\packaging_apply.vpr</v>
      </c>
      <c r="B1052" t="b">
        <f>AND(EXACT(DataV0[[#This Row],[File]], DataV1[[#This Row],[File]]), DataV0[[#This Row],[Outputs]] = DataV1[[#This Row],[Outputs]])</f>
        <v>1</v>
      </c>
      <c r="C1052">
        <f>DataV1[[#This Row],[Mean '[ms']]]-DataV0[[#This Row],[Mean '[ms']]]</f>
        <v>139</v>
      </c>
      <c r="D1052" s="2">
        <f>C1052/DataV0[[#This Row],[Mean '[ms']]]*100</f>
        <v>29.637526652452024</v>
      </c>
    </row>
    <row r="1053" spans="1:4" x14ac:dyDescent="0.4">
      <c r="A1053" t="str">
        <f>DataV0[[#This Row],[File]]</f>
        <v>wands\regression\packaging_cond_perm.vpr</v>
      </c>
      <c r="B1053" t="b">
        <f>AND(EXACT(DataV0[[#This Row],[File]], DataV1[[#This Row],[File]]), DataV0[[#This Row],[Outputs]] = DataV1[[#This Row],[Outputs]])</f>
        <v>1</v>
      </c>
      <c r="C1053">
        <f>DataV1[[#This Row],[Mean '[ms']]]-DataV0[[#This Row],[Mean '[ms']]]</f>
        <v>110</v>
      </c>
      <c r="D1053" s="2">
        <f>C1053/DataV0[[#This Row],[Mean '[ms']]]*100</f>
        <v>22.494887525562373</v>
      </c>
    </row>
    <row r="1054" spans="1:4" x14ac:dyDescent="0.4">
      <c r="A1054" t="str">
        <f>DataV0[[#This Row],[File]]</f>
        <v>wands\regression\packaging_nested.vpr</v>
      </c>
      <c r="B1054" t="b">
        <f>AND(EXACT(DataV0[[#This Row],[File]], DataV1[[#This Row],[File]]), DataV0[[#This Row],[Outputs]] = DataV1[[#This Row],[Outputs]])</f>
        <v>1</v>
      </c>
      <c r="C1054">
        <f>DataV1[[#This Row],[Mean '[ms']]]-DataV0[[#This Row],[Mean '[ms']]]</f>
        <v>105</v>
      </c>
      <c r="D1054" s="2">
        <f>C1054/DataV0[[#This Row],[Mean '[ms']]]*100</f>
        <v>23.755656108597282</v>
      </c>
    </row>
    <row r="1055" spans="1:4" x14ac:dyDescent="0.4">
      <c r="A1055" t="str">
        <f>DataV0[[#This Row],[File]]</f>
        <v>wands\regression\packaging_shield.vpr</v>
      </c>
      <c r="B1055" t="b">
        <f>AND(EXACT(DataV0[[#This Row],[File]], DataV1[[#This Row],[File]]), DataV0[[#This Row],[Outputs]] = DataV1[[#This Row],[Outputs]])</f>
        <v>1</v>
      </c>
      <c r="C1055">
        <f>DataV1[[#This Row],[Mean '[ms']]]-DataV0[[#This Row],[Mean '[ms']]]</f>
        <v>98</v>
      </c>
      <c r="D1055" s="2">
        <f>C1055/DataV0[[#This Row],[Mean '[ms']]]*100</f>
        <v>22.121896162528216</v>
      </c>
    </row>
    <row r="1056" spans="1:4" x14ac:dyDescent="0.4">
      <c r="A1056" t="str">
        <f>DataV0[[#This Row],[File]]</f>
        <v>wands\regression\resultstate1.vpr</v>
      </c>
      <c r="B1056" t="b">
        <f>AND(EXACT(DataV0[[#This Row],[File]], DataV1[[#This Row],[File]]), DataV0[[#This Row],[Outputs]] = DataV1[[#This Row],[Outputs]])</f>
        <v>1</v>
      </c>
      <c r="C1056">
        <f>DataV1[[#This Row],[Mean '[ms']]]-DataV0[[#This Row],[Mean '[ms']]]</f>
        <v>110</v>
      </c>
      <c r="D1056" s="2">
        <f>C1056/DataV0[[#This Row],[Mean '[ms']]]*100</f>
        <v>25.171624713958813</v>
      </c>
    </row>
    <row r="1057" spans="1:4" x14ac:dyDescent="0.4">
      <c r="A1057" t="str">
        <f>DataV0[[#This Row],[File]]</f>
        <v>wands\regression\shorthand_define.vpr</v>
      </c>
      <c r="B1057" t="b">
        <f>AND(EXACT(DataV0[[#This Row],[File]], DataV1[[#This Row],[File]]), DataV0[[#This Row],[Outputs]] = DataV1[[#This Row],[Outputs]])</f>
        <v>1</v>
      </c>
      <c r="C1057">
        <f>DataV1[[#This Row],[Mean '[ms']]]-DataV0[[#This Row],[Mean '[ms']]]</f>
        <v>99</v>
      </c>
      <c r="D1057" s="2">
        <f>C1057/DataV0[[#This Row],[Mean '[ms']]]*100</f>
        <v>22.916666666666664</v>
      </c>
    </row>
    <row r="1058" spans="1:4" x14ac:dyDescent="0.4">
      <c r="A1058" t="str">
        <f>DataV0[[#This Row],[File]]</f>
        <v>wands\regression\shorthand_wand.vpr</v>
      </c>
      <c r="B1058" t="b">
        <f>AND(EXACT(DataV0[[#This Row],[File]], DataV1[[#This Row],[File]]), DataV0[[#This Row],[Outputs]] = DataV1[[#This Row],[Outputs]])</f>
        <v>1</v>
      </c>
      <c r="C1058">
        <f>DataV1[[#This Row],[Mean '[ms']]]-DataV0[[#This Row],[Mean '[ms']]]</f>
        <v>94</v>
      </c>
      <c r="D1058" s="2">
        <f>C1058/DataV0[[#This Row],[Mean '[ms']]]*100</f>
        <v>20.750551876379692</v>
      </c>
    </row>
    <row r="1059" spans="1:4" x14ac:dyDescent="0.4">
      <c r="A1059" t="str">
        <f>DataV0[[#This Row],[File]]</f>
        <v>wands\regression\snapshot_report.vpr</v>
      </c>
      <c r="B1059" t="b">
        <f>AND(EXACT(DataV0[[#This Row],[File]], DataV1[[#This Row],[File]]), DataV0[[#This Row],[Outputs]] = DataV1[[#This Row],[Outputs]])</f>
        <v>1</v>
      </c>
      <c r="C1059">
        <f>DataV1[[#This Row],[Mean '[ms']]]-DataV0[[#This Row],[Mean '[ms']]]</f>
        <v>110</v>
      </c>
      <c r="D1059" s="2">
        <f>C1059/DataV0[[#This Row],[Mean '[ms']]]*100</f>
        <v>25.171624713958813</v>
      </c>
    </row>
    <row r="1060" spans="1:4" x14ac:dyDescent="0.4">
      <c r="A1060" t="str">
        <f>DataV0[[#This Row],[File]]</f>
        <v>wands\regression\snapshots.vpr</v>
      </c>
      <c r="B1060" t="b">
        <f>AND(EXACT(DataV0[[#This Row],[File]], DataV1[[#This Row],[File]]), DataV0[[#This Row],[Outputs]] = DataV1[[#This Row],[Outputs]])</f>
        <v>1</v>
      </c>
      <c r="C1060">
        <f>DataV1[[#This Row],[Mean '[ms']]]-DataV0[[#This Row],[Mean '[ms']]]</f>
        <v>99</v>
      </c>
      <c r="D1060" s="2">
        <f>C1060/DataV0[[#This Row],[Mean '[ms']]]*100</f>
        <v>21.615720524017469</v>
      </c>
    </row>
    <row r="1061" spans="1:4" x14ac:dyDescent="0.4">
      <c r="A1061" t="str">
        <f>DataV0[[#This Row],[File]]</f>
        <v>wands\regression\transfer_naive_issue_1.vpr</v>
      </c>
      <c r="B1061" t="b">
        <f>AND(EXACT(DataV0[[#This Row],[File]], DataV1[[#This Row],[File]]), DataV0[[#This Row],[Outputs]] = DataV1[[#This Row],[Outputs]])</f>
        <v>1</v>
      </c>
      <c r="C1061">
        <f>DataV1[[#This Row],[Mean '[ms']]]-DataV0[[#This Row],[Mean '[ms']]]</f>
        <v>139</v>
      </c>
      <c r="D1061" s="2">
        <f>C1061/DataV0[[#This Row],[Mean '[ms']]]*100</f>
        <v>32.938388625592417</v>
      </c>
    </row>
    <row r="1062" spans="1:4" x14ac:dyDescent="0.4">
      <c r="A1062" t="str">
        <f>DataV0[[#This Row],[File]]</f>
        <v>wands\regression\un_currying.vpr</v>
      </c>
      <c r="B1062" t="b">
        <f>AND(EXACT(DataV0[[#This Row],[File]], DataV1[[#This Row],[File]]), DataV0[[#This Row],[Outputs]] = DataV1[[#This Row],[Outputs]])</f>
        <v>1</v>
      </c>
      <c r="C1062">
        <f>DataV1[[#This Row],[Mean '[ms']]]-DataV0[[#This Row],[Mean '[ms']]]</f>
        <v>110</v>
      </c>
      <c r="D1062" s="2">
        <f>C1062/DataV0[[#This Row],[Mean '[ms']]]*100</f>
        <v>22.727272727272727</v>
      </c>
    </row>
    <row r="1063" spans="1:4" x14ac:dyDescent="0.4">
      <c r="A1063" t="str">
        <f>DataV0[[#This Row],[File]]</f>
        <v>wands\regression\unfolding.vpr</v>
      </c>
      <c r="B1063" t="b">
        <f>AND(EXACT(DataV0[[#This Row],[File]], DataV1[[#This Row],[File]]), DataV0[[#This Row],[Outputs]] = DataV1[[#This Row],[Outputs]])</f>
        <v>1</v>
      </c>
      <c r="C1063">
        <f>DataV1[[#This Row],[Mean '[ms']]]-DataV0[[#This Row],[Mean '[ms']]]</f>
        <v>103</v>
      </c>
      <c r="D1063" s="2">
        <f>C1063/DataV0[[#This Row],[Mean '[ms']]]*100</f>
        <v>21.063394683026583</v>
      </c>
    </row>
    <row r="1064" spans="1:4" x14ac:dyDescent="0.4">
      <c r="A1064" t="str">
        <f>DataV0[[#This Row],[File]]</f>
        <v>wands\regression\unfolding_ambiguity.vpr</v>
      </c>
      <c r="B1064" t="b">
        <f>AND(EXACT(DataV0[[#This Row],[File]], DataV1[[#This Row],[File]]), DataV0[[#This Row],[Outputs]] = DataV1[[#This Row],[Outputs]])</f>
        <v>1</v>
      </c>
      <c r="C1064">
        <f>DataV1[[#This Row],[Mean '[ms']]]-DataV0[[#This Row],[Mean '[ms']]]</f>
        <v>104</v>
      </c>
      <c r="D1064" s="2">
        <f>C1064/DataV0[[#This Row],[Mean '[ms']]]*100</f>
        <v>24.074074074074073</v>
      </c>
    </row>
    <row r="1065" spans="1:4" x14ac:dyDescent="0.4">
      <c r="A1065" t="str">
        <f>DataV0[[#This Row],[File]]</f>
        <v>wands\regression\unfolding_ambiguity2.vpr</v>
      </c>
      <c r="B1065" t="b">
        <f>AND(EXACT(DataV0[[#This Row],[File]], DataV1[[#This Row],[File]]), DataV0[[#This Row],[Outputs]] = DataV1[[#This Row],[Outputs]])</f>
        <v>1</v>
      </c>
      <c r="C1065">
        <f>DataV1[[#This Row],[Mean '[ms']]]-DataV0[[#This Row],[Mean '[ms']]]</f>
        <v>111</v>
      </c>
      <c r="D1065" s="2">
        <f>C1065/DataV0[[#This Row],[Mean '[ms']]]*100</f>
        <v>25.694444444444443</v>
      </c>
    </row>
    <row r="1066" spans="1:4" x14ac:dyDescent="0.4">
      <c r="A1066" t="str">
        <f>DataV0[[#This Row],[File]]</f>
        <v>wands\regression\unfolding_trivial_wand.vpr</v>
      </c>
      <c r="B1066" t="b">
        <f>AND(EXACT(DataV0[[#This Row],[File]], DataV1[[#This Row],[File]]), DataV0[[#This Row],[Outputs]] = DataV1[[#This Row],[Outputs]])</f>
        <v>1</v>
      </c>
      <c r="C1066">
        <f>DataV1[[#This Row],[Mean '[ms']]]-DataV0[[#This Row],[Mean '[ms']]]</f>
        <v>114</v>
      </c>
      <c r="D1066" s="2">
        <f>C1066/DataV0[[#This Row],[Mean '[ms']]]*100</f>
        <v>27.014218009478675</v>
      </c>
    </row>
    <row r="1067" spans="1:4" x14ac:dyDescent="0.4">
      <c r="A1067" t="str">
        <f>DataV0[[#This Row],[File]]</f>
        <v>wands\regression\wand_conjunction.vpr</v>
      </c>
      <c r="B1067" t="b">
        <f>AND(EXACT(DataV0[[#This Row],[File]], DataV1[[#This Row],[File]]), DataV0[[#This Row],[Outputs]] = DataV1[[#This Row],[Outputs]])</f>
        <v>1</v>
      </c>
      <c r="C1067">
        <f>DataV1[[#This Row],[Mean '[ms']]]-DataV0[[#This Row],[Mean '[ms']]]</f>
        <v>111</v>
      </c>
      <c r="D1067" s="2">
        <f>C1067/DataV0[[#This Row],[Mean '[ms']]]*100</f>
        <v>25.400457665903893</v>
      </c>
    </row>
    <row r="1068" spans="1:4" x14ac:dyDescent="0.4">
      <c r="A1068" t="str">
        <f>DataV0[[#This Row],[File]]</f>
        <v>wands\regression\wand_shapes_1.vpr</v>
      </c>
      <c r="B1068" t="b">
        <f>AND(EXACT(DataV0[[#This Row],[File]], DataV1[[#This Row],[File]]), DataV0[[#This Row],[Outputs]] = DataV1[[#This Row],[Outputs]])</f>
        <v>1</v>
      </c>
      <c r="C1068">
        <f>DataV1[[#This Row],[Mean '[ms']]]-DataV0[[#This Row],[Mean '[ms']]]</f>
        <v>122</v>
      </c>
      <c r="D1068" s="2">
        <f>C1068/DataV0[[#This Row],[Mean '[ms']]]*100</f>
        <v>27.917620137299771</v>
      </c>
    </row>
    <row r="1069" spans="1:4" x14ac:dyDescent="0.4">
      <c r="A1069" t="str">
        <f>DataV0[[#This Row],[File]]</f>
        <v>wands\regression\wand_shapes_simple_exhale.vpr</v>
      </c>
      <c r="B1069" t="b">
        <f>AND(EXACT(DataV0[[#This Row],[File]], DataV1[[#This Row],[File]]), DataV0[[#This Row],[Outputs]] = DataV1[[#This Row],[Outputs]])</f>
        <v>1</v>
      </c>
      <c r="C1069">
        <f>DataV1[[#This Row],[Mean '[ms']]]-DataV0[[#This Row],[Mean '[ms']]]</f>
        <v>119</v>
      </c>
      <c r="D1069" s="2">
        <f>C1069/DataV0[[#This Row],[Mean '[ms']]]*100</f>
        <v>27.868852459016392</v>
      </c>
    </row>
    <row r="1070" spans="1:4" x14ac:dyDescent="0.4">
      <c r="A1070" t="str">
        <f>DataV0[[#This Row],[File]]</f>
        <v>wands\regression\well_formedness_wand_1.vpr</v>
      </c>
      <c r="B1070" t="b">
        <f>AND(EXACT(DataV0[[#This Row],[File]], DataV1[[#This Row],[File]]), DataV0[[#This Row],[Outputs]] = DataV1[[#This Row],[Outputs]])</f>
        <v>1</v>
      </c>
      <c r="C1070">
        <f>DataV1[[#This Row],[Mean '[ms']]]-DataV0[[#This Row],[Mean '[ms']]]</f>
        <v>95</v>
      </c>
      <c r="D1070" s="2">
        <f>C1070/DataV0[[#This Row],[Mean '[ms']]]*100</f>
        <v>21.739130434782609</v>
      </c>
    </row>
    <row r="1071" spans="1:4" x14ac:dyDescent="0.4">
      <c r="C1071">
        <f>SUM(Table5[Mean '[Δms']])</f>
        <v>257856</v>
      </c>
      <c r="D1071" s="2"/>
    </row>
    <row r="1072" spans="1:4" x14ac:dyDescent="0.4">
      <c r="C1072" s="1" t="str">
        <f>CONCATENATE(TEXT(INT(C1071/1000)/86400,"[mm]:ss")," min")</f>
        <v>04:17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0"/>
  <sheetViews>
    <sheetView workbookViewId="0">
      <selection activeCell="C102" sqref="C102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61328125" customWidth="1"/>
    <col min="4" max="4" width="12.4609375" bestFit="1" customWidth="1"/>
  </cols>
  <sheetData>
    <row r="1" spans="1:4" x14ac:dyDescent="0.4">
      <c r="A1" t="s">
        <v>0</v>
      </c>
      <c r="B1" t="s">
        <v>1077</v>
      </c>
      <c r="C1" t="s">
        <v>1078</v>
      </c>
      <c r="D1" t="s">
        <v>1079</v>
      </c>
    </row>
    <row r="2" spans="1:4" hidden="1" x14ac:dyDescent="0.4">
      <c r="A2" t="s">
        <v>30</v>
      </c>
      <c r="B2" t="b">
        <v>1</v>
      </c>
      <c r="C2">
        <v>0</v>
      </c>
      <c r="D2" s="2" t="e">
        <v>#DIV/0!</v>
      </c>
    </row>
    <row r="3" spans="1:4" hidden="1" x14ac:dyDescent="0.4">
      <c r="A3" t="s">
        <v>31</v>
      </c>
      <c r="B3" t="b">
        <v>1</v>
      </c>
      <c r="C3">
        <v>0</v>
      </c>
      <c r="D3" s="2" t="e">
        <v>#DIV/0!</v>
      </c>
    </row>
    <row r="4" spans="1:4" hidden="1" x14ac:dyDescent="0.4">
      <c r="A4" t="s">
        <v>38</v>
      </c>
      <c r="B4" t="b">
        <v>1</v>
      </c>
      <c r="C4">
        <v>5</v>
      </c>
      <c r="D4" s="2" t="e">
        <v>#DIV/0!</v>
      </c>
    </row>
    <row r="5" spans="1:4" hidden="1" x14ac:dyDescent="0.4">
      <c r="A5" t="s">
        <v>96</v>
      </c>
      <c r="B5" t="b">
        <v>1</v>
      </c>
      <c r="C5">
        <v>0</v>
      </c>
      <c r="D5" s="2" t="e">
        <v>#DIV/0!</v>
      </c>
    </row>
    <row r="6" spans="1:4" hidden="1" x14ac:dyDescent="0.4">
      <c r="A6" t="s">
        <v>271</v>
      </c>
      <c r="B6" t="b">
        <v>1</v>
      </c>
      <c r="C6">
        <v>0</v>
      </c>
      <c r="D6" s="2" t="e">
        <v>#DIV/0!</v>
      </c>
    </row>
    <row r="7" spans="1:4" hidden="1" x14ac:dyDescent="0.4">
      <c r="A7" t="s">
        <v>311</v>
      </c>
      <c r="B7" t="b">
        <v>1</v>
      </c>
      <c r="C7">
        <v>0</v>
      </c>
      <c r="D7" s="2" t="e">
        <v>#DIV/0!</v>
      </c>
    </row>
    <row r="8" spans="1:4" hidden="1" x14ac:dyDescent="0.4">
      <c r="A8" t="s">
        <v>371</v>
      </c>
      <c r="B8" t="b">
        <v>1</v>
      </c>
      <c r="C8">
        <v>0</v>
      </c>
      <c r="D8" s="2" t="e">
        <v>#DIV/0!</v>
      </c>
    </row>
    <row r="9" spans="1:4" hidden="1" x14ac:dyDescent="0.4">
      <c r="A9" t="s">
        <v>375</v>
      </c>
      <c r="B9" t="b">
        <v>1</v>
      </c>
      <c r="C9">
        <v>0</v>
      </c>
      <c r="D9" s="2" t="e">
        <v>#DIV/0!</v>
      </c>
    </row>
    <row r="10" spans="1:4" hidden="1" x14ac:dyDescent="0.4">
      <c r="A10" t="s">
        <v>380</v>
      </c>
      <c r="B10" t="b">
        <v>1</v>
      </c>
      <c r="C10">
        <v>0</v>
      </c>
      <c r="D10" s="2" t="e">
        <v>#DIV/0!</v>
      </c>
    </row>
    <row r="11" spans="1:4" hidden="1" x14ac:dyDescent="0.4">
      <c r="A11" t="s">
        <v>385</v>
      </c>
      <c r="B11" t="b">
        <v>1</v>
      </c>
      <c r="C11">
        <v>0</v>
      </c>
      <c r="D11" s="2" t="e">
        <v>#DIV/0!</v>
      </c>
    </row>
    <row r="12" spans="1:4" hidden="1" x14ac:dyDescent="0.4">
      <c r="A12" t="s">
        <v>388</v>
      </c>
      <c r="B12" t="b">
        <v>1</v>
      </c>
      <c r="C12">
        <v>0</v>
      </c>
      <c r="D12" s="2" t="e">
        <v>#DIV/0!</v>
      </c>
    </row>
    <row r="13" spans="1:4" hidden="1" x14ac:dyDescent="0.4">
      <c r="A13" t="s">
        <v>389</v>
      </c>
      <c r="B13" t="b">
        <v>1</v>
      </c>
      <c r="C13">
        <v>0</v>
      </c>
      <c r="D13" s="2" t="e">
        <v>#DIV/0!</v>
      </c>
    </row>
    <row r="14" spans="1:4" hidden="1" x14ac:dyDescent="0.4">
      <c r="A14" t="s">
        <v>393</v>
      </c>
      <c r="B14" t="b">
        <v>1</v>
      </c>
      <c r="C14">
        <v>0</v>
      </c>
      <c r="D14" s="2" t="e">
        <v>#DIV/0!</v>
      </c>
    </row>
    <row r="15" spans="1:4" hidden="1" x14ac:dyDescent="0.4">
      <c r="A15" t="s">
        <v>394</v>
      </c>
      <c r="B15" t="b">
        <v>1</v>
      </c>
      <c r="C15">
        <v>0</v>
      </c>
      <c r="D15" s="2" t="e">
        <v>#DIV/0!</v>
      </c>
    </row>
    <row r="16" spans="1:4" hidden="1" x14ac:dyDescent="0.4">
      <c r="A16" t="s">
        <v>397</v>
      </c>
      <c r="B16" t="b">
        <v>1</v>
      </c>
      <c r="C16">
        <v>5</v>
      </c>
      <c r="D16" s="2" t="e">
        <v>#DIV/0!</v>
      </c>
    </row>
    <row r="17" spans="1:4" hidden="1" x14ac:dyDescent="0.4">
      <c r="A17" t="s">
        <v>396</v>
      </c>
      <c r="B17" t="b">
        <v>1</v>
      </c>
      <c r="C17">
        <v>0</v>
      </c>
      <c r="D17" s="2" t="e">
        <v>#DIV/0!</v>
      </c>
    </row>
    <row r="18" spans="1:4" hidden="1" x14ac:dyDescent="0.4">
      <c r="A18" t="s">
        <v>399</v>
      </c>
      <c r="B18" t="b">
        <v>1</v>
      </c>
      <c r="C18">
        <v>5</v>
      </c>
      <c r="D18" s="2" t="e">
        <v>#DIV/0!</v>
      </c>
    </row>
    <row r="19" spans="1:4" hidden="1" x14ac:dyDescent="0.4">
      <c r="A19" t="s">
        <v>402</v>
      </c>
      <c r="B19" t="b">
        <v>1</v>
      </c>
      <c r="C19">
        <v>0</v>
      </c>
      <c r="D19" s="2" t="e">
        <v>#DIV/0!</v>
      </c>
    </row>
    <row r="20" spans="1:4" hidden="1" x14ac:dyDescent="0.4">
      <c r="A20" t="s">
        <v>404</v>
      </c>
      <c r="B20" t="b">
        <v>1</v>
      </c>
      <c r="C20">
        <v>0</v>
      </c>
      <c r="D20" s="2" t="e">
        <v>#DIV/0!</v>
      </c>
    </row>
    <row r="21" spans="1:4" hidden="1" x14ac:dyDescent="0.4">
      <c r="A21" t="s">
        <v>405</v>
      </c>
      <c r="B21" t="b">
        <v>1</v>
      </c>
      <c r="C21">
        <v>0</v>
      </c>
      <c r="D21" s="2" t="e">
        <v>#DIV/0!</v>
      </c>
    </row>
    <row r="22" spans="1:4" hidden="1" x14ac:dyDescent="0.4">
      <c r="A22" t="s">
        <v>408</v>
      </c>
      <c r="B22" t="b">
        <v>1</v>
      </c>
      <c r="C22">
        <v>0</v>
      </c>
      <c r="D22" s="2" t="e">
        <v>#DIV/0!</v>
      </c>
    </row>
    <row r="23" spans="1:4" hidden="1" x14ac:dyDescent="0.4">
      <c r="A23" t="s">
        <v>410</v>
      </c>
      <c r="B23" t="b">
        <v>1</v>
      </c>
      <c r="C23">
        <v>0</v>
      </c>
      <c r="D23" s="2" t="e">
        <v>#DIV/0!</v>
      </c>
    </row>
    <row r="24" spans="1:4" hidden="1" x14ac:dyDescent="0.4">
      <c r="A24" t="s">
        <v>412</v>
      </c>
      <c r="B24" t="b">
        <v>1</v>
      </c>
      <c r="C24">
        <v>0</v>
      </c>
      <c r="D24" s="2" t="e">
        <v>#DIV/0!</v>
      </c>
    </row>
    <row r="25" spans="1:4" hidden="1" x14ac:dyDescent="0.4">
      <c r="A25" t="s">
        <v>418</v>
      </c>
      <c r="B25" t="b">
        <v>1</v>
      </c>
      <c r="C25">
        <v>0</v>
      </c>
      <c r="D25" s="2" t="e">
        <v>#DIV/0!</v>
      </c>
    </row>
    <row r="26" spans="1:4" hidden="1" x14ac:dyDescent="0.4">
      <c r="A26" t="s">
        <v>417</v>
      </c>
      <c r="B26" t="b">
        <v>1</v>
      </c>
      <c r="C26">
        <v>0</v>
      </c>
      <c r="D26" s="2" t="e">
        <v>#DIV/0!</v>
      </c>
    </row>
    <row r="27" spans="1:4" hidden="1" x14ac:dyDescent="0.4">
      <c r="A27" t="s">
        <v>419</v>
      </c>
      <c r="B27" t="b">
        <v>1</v>
      </c>
      <c r="C27">
        <v>0</v>
      </c>
      <c r="D27" s="2" t="e">
        <v>#DIV/0!</v>
      </c>
    </row>
    <row r="28" spans="1:4" hidden="1" x14ac:dyDescent="0.4">
      <c r="A28" t="s">
        <v>421</v>
      </c>
      <c r="B28" t="b">
        <v>1</v>
      </c>
      <c r="C28">
        <v>0</v>
      </c>
      <c r="D28" s="2" t="e">
        <v>#DIV/0!</v>
      </c>
    </row>
    <row r="29" spans="1:4" hidden="1" x14ac:dyDescent="0.4">
      <c r="A29" t="s">
        <v>422</v>
      </c>
      <c r="B29" t="b">
        <v>1</v>
      </c>
      <c r="C29">
        <v>0</v>
      </c>
      <c r="D29" s="2" t="e">
        <v>#DIV/0!</v>
      </c>
    </row>
    <row r="30" spans="1:4" hidden="1" x14ac:dyDescent="0.4">
      <c r="A30" t="s">
        <v>427</v>
      </c>
      <c r="B30" t="b">
        <v>1</v>
      </c>
      <c r="C30">
        <v>0</v>
      </c>
      <c r="D30" s="2" t="e">
        <v>#DIV/0!</v>
      </c>
    </row>
    <row r="31" spans="1:4" hidden="1" x14ac:dyDescent="0.4">
      <c r="A31" t="s">
        <v>430</v>
      </c>
      <c r="B31" t="b">
        <v>1</v>
      </c>
      <c r="C31">
        <v>0</v>
      </c>
      <c r="D31" s="2" t="e">
        <v>#DIV/0!</v>
      </c>
    </row>
    <row r="32" spans="1:4" hidden="1" x14ac:dyDescent="0.4">
      <c r="A32" t="s">
        <v>431</v>
      </c>
      <c r="B32" t="b">
        <v>1</v>
      </c>
      <c r="C32">
        <v>0</v>
      </c>
      <c r="D32" s="2" t="e">
        <v>#DIV/0!</v>
      </c>
    </row>
    <row r="33" spans="1:4" hidden="1" x14ac:dyDescent="0.4">
      <c r="A33" t="s">
        <v>433</v>
      </c>
      <c r="B33" t="b">
        <v>1</v>
      </c>
      <c r="C33">
        <v>0</v>
      </c>
      <c r="D33" s="2" t="e">
        <v>#DIV/0!</v>
      </c>
    </row>
    <row r="34" spans="1:4" hidden="1" x14ac:dyDescent="0.4">
      <c r="A34" t="s">
        <v>432</v>
      </c>
      <c r="B34" t="b">
        <v>1</v>
      </c>
      <c r="C34">
        <v>10</v>
      </c>
      <c r="D34" s="2" t="e">
        <v>#DIV/0!</v>
      </c>
    </row>
    <row r="35" spans="1:4" hidden="1" x14ac:dyDescent="0.4">
      <c r="A35" t="s">
        <v>435</v>
      </c>
      <c r="B35" t="b">
        <v>1</v>
      </c>
      <c r="C35">
        <v>0</v>
      </c>
      <c r="D35" s="2" t="e">
        <v>#DIV/0!</v>
      </c>
    </row>
    <row r="36" spans="1:4" hidden="1" x14ac:dyDescent="0.4">
      <c r="A36" t="s">
        <v>438</v>
      </c>
      <c r="B36" t="b">
        <v>1</v>
      </c>
      <c r="C36">
        <v>0</v>
      </c>
      <c r="D36" s="2" t="e">
        <v>#DIV/0!</v>
      </c>
    </row>
    <row r="37" spans="1:4" hidden="1" x14ac:dyDescent="0.4">
      <c r="A37" t="s">
        <v>437</v>
      </c>
      <c r="B37" t="b">
        <v>1</v>
      </c>
      <c r="C37">
        <v>0</v>
      </c>
      <c r="D37" s="2" t="e">
        <v>#DIV/0!</v>
      </c>
    </row>
    <row r="38" spans="1:4" hidden="1" x14ac:dyDescent="0.4">
      <c r="A38" t="s">
        <v>439</v>
      </c>
      <c r="B38" t="b">
        <v>1</v>
      </c>
      <c r="C38">
        <v>0</v>
      </c>
      <c r="D38" s="2" t="e">
        <v>#DIV/0!</v>
      </c>
    </row>
    <row r="39" spans="1:4" hidden="1" x14ac:dyDescent="0.4">
      <c r="A39" t="s">
        <v>442</v>
      </c>
      <c r="B39" t="b">
        <v>1</v>
      </c>
      <c r="C39">
        <v>0</v>
      </c>
      <c r="D39" s="2" t="e">
        <v>#DIV/0!</v>
      </c>
    </row>
    <row r="40" spans="1:4" hidden="1" x14ac:dyDescent="0.4">
      <c r="A40" t="s">
        <v>444</v>
      </c>
      <c r="B40" t="b">
        <v>1</v>
      </c>
      <c r="C40">
        <v>5</v>
      </c>
      <c r="D40" s="2" t="e">
        <v>#DIV/0!</v>
      </c>
    </row>
    <row r="41" spans="1:4" hidden="1" x14ac:dyDescent="0.4">
      <c r="A41" t="s">
        <v>447</v>
      </c>
      <c r="B41" t="b">
        <v>1</v>
      </c>
      <c r="C41">
        <v>0</v>
      </c>
      <c r="D41" s="2" t="e">
        <v>#DIV/0!</v>
      </c>
    </row>
    <row r="42" spans="1:4" hidden="1" x14ac:dyDescent="0.4">
      <c r="A42" t="s">
        <v>452</v>
      </c>
      <c r="B42" t="b">
        <v>1</v>
      </c>
      <c r="C42">
        <v>0</v>
      </c>
      <c r="D42" s="2" t="e">
        <v>#DIV/0!</v>
      </c>
    </row>
    <row r="43" spans="1:4" hidden="1" x14ac:dyDescent="0.4">
      <c r="A43" t="s">
        <v>453</v>
      </c>
      <c r="B43" t="b">
        <v>1</v>
      </c>
      <c r="C43">
        <v>0</v>
      </c>
      <c r="D43" s="2" t="e">
        <v>#DIV/0!</v>
      </c>
    </row>
    <row r="44" spans="1:4" hidden="1" x14ac:dyDescent="0.4">
      <c r="A44" t="s">
        <v>461</v>
      </c>
      <c r="B44" t="b">
        <v>1</v>
      </c>
      <c r="C44">
        <v>0</v>
      </c>
      <c r="D44" s="2" t="e">
        <v>#DIV/0!</v>
      </c>
    </row>
    <row r="45" spans="1:4" hidden="1" x14ac:dyDescent="0.4">
      <c r="A45" t="s">
        <v>463</v>
      </c>
      <c r="B45" t="b">
        <v>1</v>
      </c>
      <c r="C45">
        <v>0</v>
      </c>
      <c r="D45" s="2" t="e">
        <v>#DIV/0!</v>
      </c>
    </row>
    <row r="46" spans="1:4" hidden="1" x14ac:dyDescent="0.4">
      <c r="A46" t="s">
        <v>466</v>
      </c>
      <c r="B46" t="b">
        <v>1</v>
      </c>
      <c r="C46">
        <v>0</v>
      </c>
      <c r="D46" s="2" t="e">
        <v>#DIV/0!</v>
      </c>
    </row>
    <row r="47" spans="1:4" hidden="1" x14ac:dyDescent="0.4">
      <c r="A47" t="s">
        <v>467</v>
      </c>
      <c r="B47" t="b">
        <v>1</v>
      </c>
      <c r="C47">
        <v>0</v>
      </c>
      <c r="D47" s="2" t="e">
        <v>#DIV/0!</v>
      </c>
    </row>
    <row r="48" spans="1:4" hidden="1" x14ac:dyDescent="0.4">
      <c r="A48" t="s">
        <v>468</v>
      </c>
      <c r="B48" t="b">
        <v>1</v>
      </c>
      <c r="C48">
        <v>0</v>
      </c>
      <c r="D48" s="2" t="e">
        <v>#DIV/0!</v>
      </c>
    </row>
    <row r="49" spans="1:4" hidden="1" x14ac:dyDescent="0.4">
      <c r="A49" t="s">
        <v>469</v>
      </c>
      <c r="B49" t="b">
        <v>1</v>
      </c>
      <c r="C49">
        <v>0</v>
      </c>
      <c r="D49" s="2" t="e">
        <v>#DIV/0!</v>
      </c>
    </row>
    <row r="50" spans="1:4" hidden="1" x14ac:dyDescent="0.4">
      <c r="A50" t="s">
        <v>474</v>
      </c>
      <c r="B50" t="b">
        <v>1</v>
      </c>
      <c r="C50">
        <v>0</v>
      </c>
      <c r="D50" s="2" t="e">
        <v>#DIV/0!</v>
      </c>
    </row>
    <row r="51" spans="1:4" hidden="1" x14ac:dyDescent="0.4">
      <c r="A51" t="s">
        <v>476</v>
      </c>
      <c r="B51" t="b">
        <v>1</v>
      </c>
      <c r="C51">
        <v>0</v>
      </c>
      <c r="D51" s="2" t="e">
        <v>#DIV/0!</v>
      </c>
    </row>
    <row r="52" spans="1:4" hidden="1" x14ac:dyDescent="0.4">
      <c r="A52" t="s">
        <v>479</v>
      </c>
      <c r="B52" t="b">
        <v>1</v>
      </c>
      <c r="C52">
        <v>0</v>
      </c>
      <c r="D52" s="2" t="e">
        <v>#DIV/0!</v>
      </c>
    </row>
    <row r="53" spans="1:4" hidden="1" x14ac:dyDescent="0.4">
      <c r="A53" t="s">
        <v>480</v>
      </c>
      <c r="B53" t="b">
        <v>1</v>
      </c>
      <c r="C53">
        <v>0</v>
      </c>
      <c r="D53" s="2" t="e">
        <v>#DIV/0!</v>
      </c>
    </row>
    <row r="54" spans="1:4" hidden="1" x14ac:dyDescent="0.4">
      <c r="A54" t="s">
        <v>481</v>
      </c>
      <c r="B54" t="b">
        <v>1</v>
      </c>
      <c r="C54">
        <v>0</v>
      </c>
      <c r="D54" s="2" t="e">
        <v>#DIV/0!</v>
      </c>
    </row>
    <row r="55" spans="1:4" hidden="1" x14ac:dyDescent="0.4">
      <c r="A55" t="s">
        <v>483</v>
      </c>
      <c r="B55" t="b">
        <v>1</v>
      </c>
      <c r="C55">
        <v>5</v>
      </c>
      <c r="D55" s="2" t="e">
        <v>#DIV/0!</v>
      </c>
    </row>
    <row r="56" spans="1:4" hidden="1" x14ac:dyDescent="0.4">
      <c r="A56" t="s">
        <v>485</v>
      </c>
      <c r="B56" t="b">
        <v>1</v>
      </c>
      <c r="C56">
        <v>0</v>
      </c>
      <c r="D56" s="2" t="e">
        <v>#DIV/0!</v>
      </c>
    </row>
    <row r="57" spans="1:4" hidden="1" x14ac:dyDescent="0.4">
      <c r="A57" t="s">
        <v>486</v>
      </c>
      <c r="B57" t="b">
        <v>1</v>
      </c>
      <c r="C57">
        <v>0</v>
      </c>
      <c r="D57" s="2" t="e">
        <v>#DIV/0!</v>
      </c>
    </row>
    <row r="58" spans="1:4" hidden="1" x14ac:dyDescent="0.4">
      <c r="A58" t="s">
        <v>487</v>
      </c>
      <c r="B58" t="b">
        <v>1</v>
      </c>
      <c r="C58">
        <v>0</v>
      </c>
      <c r="D58" s="2" t="e">
        <v>#DIV/0!</v>
      </c>
    </row>
    <row r="59" spans="1:4" hidden="1" x14ac:dyDescent="0.4">
      <c r="A59" t="s">
        <v>488</v>
      </c>
      <c r="B59" t="b">
        <v>1</v>
      </c>
      <c r="C59">
        <v>5</v>
      </c>
      <c r="D59" s="2" t="e">
        <v>#DIV/0!</v>
      </c>
    </row>
    <row r="60" spans="1:4" hidden="1" x14ac:dyDescent="0.4">
      <c r="A60" t="s">
        <v>491</v>
      </c>
      <c r="B60" t="b">
        <v>1</v>
      </c>
      <c r="C60">
        <v>0</v>
      </c>
      <c r="D60" s="2" t="e">
        <v>#DIV/0!</v>
      </c>
    </row>
    <row r="61" spans="1:4" hidden="1" x14ac:dyDescent="0.4">
      <c r="A61" t="s">
        <v>494</v>
      </c>
      <c r="B61" t="b">
        <v>1</v>
      </c>
      <c r="C61">
        <v>0</v>
      </c>
      <c r="D61" s="2" t="e">
        <v>#DIV/0!</v>
      </c>
    </row>
    <row r="62" spans="1:4" hidden="1" x14ac:dyDescent="0.4">
      <c r="A62" t="s">
        <v>495</v>
      </c>
      <c r="B62" t="b">
        <v>1</v>
      </c>
      <c r="C62">
        <v>5</v>
      </c>
      <c r="D62" s="2" t="e">
        <v>#DIV/0!</v>
      </c>
    </row>
    <row r="63" spans="1:4" hidden="1" x14ac:dyDescent="0.4">
      <c r="A63" t="s">
        <v>496</v>
      </c>
      <c r="B63" t="b">
        <v>1</v>
      </c>
      <c r="C63">
        <v>0</v>
      </c>
      <c r="D63" s="2" t="e">
        <v>#DIV/0!</v>
      </c>
    </row>
    <row r="64" spans="1:4" hidden="1" x14ac:dyDescent="0.4">
      <c r="A64" t="s">
        <v>505</v>
      </c>
      <c r="B64" t="b">
        <v>1</v>
      </c>
      <c r="C64">
        <v>0</v>
      </c>
      <c r="D64" s="2" t="e">
        <v>#DIV/0!</v>
      </c>
    </row>
    <row r="65" spans="1:4" hidden="1" x14ac:dyDescent="0.4">
      <c r="A65" t="s">
        <v>506</v>
      </c>
      <c r="B65" t="b">
        <v>1</v>
      </c>
      <c r="C65">
        <v>0</v>
      </c>
      <c r="D65" s="2" t="e">
        <v>#DIV/0!</v>
      </c>
    </row>
    <row r="66" spans="1:4" hidden="1" x14ac:dyDescent="0.4">
      <c r="A66" t="s">
        <v>507</v>
      </c>
      <c r="B66" t="b">
        <v>1</v>
      </c>
      <c r="C66">
        <v>0</v>
      </c>
      <c r="D66" s="2" t="e">
        <v>#DIV/0!</v>
      </c>
    </row>
    <row r="67" spans="1:4" hidden="1" x14ac:dyDescent="0.4">
      <c r="A67" t="s">
        <v>508</v>
      </c>
      <c r="B67" t="b">
        <v>1</v>
      </c>
      <c r="C67">
        <v>5</v>
      </c>
      <c r="D67" s="2" t="e">
        <v>#DIV/0!</v>
      </c>
    </row>
    <row r="68" spans="1:4" hidden="1" x14ac:dyDescent="0.4">
      <c r="A68" t="s">
        <v>510</v>
      </c>
      <c r="B68" t="b">
        <v>1</v>
      </c>
      <c r="C68">
        <v>0</v>
      </c>
      <c r="D68" s="2" t="e">
        <v>#DIV/0!</v>
      </c>
    </row>
    <row r="69" spans="1:4" hidden="1" x14ac:dyDescent="0.4">
      <c r="A69" t="s">
        <v>511</v>
      </c>
      <c r="B69" t="b">
        <v>1</v>
      </c>
      <c r="C69">
        <v>0</v>
      </c>
      <c r="D69" s="2" t="e">
        <v>#DIV/0!</v>
      </c>
    </row>
    <row r="70" spans="1:4" hidden="1" x14ac:dyDescent="0.4">
      <c r="A70" t="s">
        <v>512</v>
      </c>
      <c r="B70" t="b">
        <v>1</v>
      </c>
      <c r="C70">
        <v>0</v>
      </c>
      <c r="D70" s="2" t="e">
        <v>#DIV/0!</v>
      </c>
    </row>
    <row r="71" spans="1:4" hidden="1" x14ac:dyDescent="0.4">
      <c r="A71" t="s">
        <v>513</v>
      </c>
      <c r="B71" t="b">
        <v>1</v>
      </c>
      <c r="C71">
        <v>0</v>
      </c>
      <c r="D71" s="2" t="e">
        <v>#DIV/0!</v>
      </c>
    </row>
    <row r="72" spans="1:4" hidden="1" x14ac:dyDescent="0.4">
      <c r="A72" t="s">
        <v>514</v>
      </c>
      <c r="B72" t="b">
        <v>1</v>
      </c>
      <c r="C72">
        <v>0</v>
      </c>
      <c r="D72" s="2" t="e">
        <v>#DIV/0!</v>
      </c>
    </row>
    <row r="73" spans="1:4" hidden="1" x14ac:dyDescent="0.4">
      <c r="A73" t="s">
        <v>515</v>
      </c>
      <c r="B73" t="b">
        <v>1</v>
      </c>
      <c r="C73">
        <v>0</v>
      </c>
      <c r="D73" s="2" t="e">
        <v>#DIV/0!</v>
      </c>
    </row>
    <row r="74" spans="1:4" hidden="1" x14ac:dyDescent="0.4">
      <c r="A74" t="s">
        <v>521</v>
      </c>
      <c r="B74" t="b">
        <v>1</v>
      </c>
      <c r="C74">
        <v>0</v>
      </c>
      <c r="D74" s="2" t="e">
        <v>#DIV/0!</v>
      </c>
    </row>
    <row r="75" spans="1:4" hidden="1" x14ac:dyDescent="0.4">
      <c r="A75" t="s">
        <v>522</v>
      </c>
      <c r="B75" t="b">
        <v>1</v>
      </c>
      <c r="C75">
        <v>0</v>
      </c>
      <c r="D75" s="2" t="e">
        <v>#DIV/0!</v>
      </c>
    </row>
    <row r="76" spans="1:4" hidden="1" x14ac:dyDescent="0.4">
      <c r="A76" t="s">
        <v>524</v>
      </c>
      <c r="B76" t="b">
        <v>1</v>
      </c>
      <c r="C76">
        <v>5</v>
      </c>
      <c r="D76" s="2" t="e">
        <v>#DIV/0!</v>
      </c>
    </row>
    <row r="77" spans="1:4" hidden="1" x14ac:dyDescent="0.4">
      <c r="A77" t="s">
        <v>528</v>
      </c>
      <c r="B77" t="b">
        <v>1</v>
      </c>
      <c r="C77">
        <v>0</v>
      </c>
      <c r="D77" s="2" t="e">
        <v>#DIV/0!</v>
      </c>
    </row>
    <row r="78" spans="1:4" hidden="1" x14ac:dyDescent="0.4">
      <c r="A78" t="s">
        <v>533</v>
      </c>
      <c r="B78" t="b">
        <v>1</v>
      </c>
      <c r="C78">
        <v>0</v>
      </c>
      <c r="D78" s="2" t="e">
        <v>#DIV/0!</v>
      </c>
    </row>
    <row r="79" spans="1:4" hidden="1" x14ac:dyDescent="0.4">
      <c r="A79" t="s">
        <v>534</v>
      </c>
      <c r="B79" t="b">
        <v>1</v>
      </c>
      <c r="C79">
        <v>0</v>
      </c>
      <c r="D79" s="2" t="e">
        <v>#DIV/0!</v>
      </c>
    </row>
    <row r="80" spans="1:4" hidden="1" x14ac:dyDescent="0.4">
      <c r="A80" t="s">
        <v>535</v>
      </c>
      <c r="B80" t="b">
        <v>1</v>
      </c>
      <c r="C80">
        <v>0</v>
      </c>
      <c r="D80" s="2" t="e">
        <v>#DIV/0!</v>
      </c>
    </row>
    <row r="81" spans="1:4" hidden="1" x14ac:dyDescent="0.4">
      <c r="A81" t="s">
        <v>541</v>
      </c>
      <c r="B81" t="b">
        <v>1</v>
      </c>
      <c r="C81">
        <v>0</v>
      </c>
      <c r="D81" s="2" t="e">
        <v>#DIV/0!</v>
      </c>
    </row>
    <row r="82" spans="1:4" hidden="1" x14ac:dyDescent="0.4">
      <c r="A82" t="s">
        <v>542</v>
      </c>
      <c r="B82" t="b">
        <v>1</v>
      </c>
      <c r="C82">
        <v>0</v>
      </c>
      <c r="D82" s="2" t="e">
        <v>#DIV/0!</v>
      </c>
    </row>
    <row r="83" spans="1:4" hidden="1" x14ac:dyDescent="0.4">
      <c r="A83" t="s">
        <v>544</v>
      </c>
      <c r="B83" t="b">
        <v>1</v>
      </c>
      <c r="C83">
        <v>0</v>
      </c>
      <c r="D83" s="2" t="e">
        <v>#DIV/0!</v>
      </c>
    </row>
    <row r="84" spans="1:4" hidden="1" x14ac:dyDescent="0.4">
      <c r="A84" t="s">
        <v>545</v>
      </c>
      <c r="B84" t="b">
        <v>1</v>
      </c>
      <c r="C84">
        <v>0</v>
      </c>
      <c r="D84" s="2" t="e">
        <v>#DIV/0!</v>
      </c>
    </row>
    <row r="85" spans="1:4" hidden="1" x14ac:dyDescent="0.4">
      <c r="A85" t="s">
        <v>547</v>
      </c>
      <c r="B85" t="b">
        <v>1</v>
      </c>
      <c r="C85">
        <v>0</v>
      </c>
      <c r="D85" s="2" t="e">
        <v>#DIV/0!</v>
      </c>
    </row>
    <row r="86" spans="1:4" hidden="1" x14ac:dyDescent="0.4">
      <c r="A86" t="s">
        <v>551</v>
      </c>
      <c r="B86" t="b">
        <v>1</v>
      </c>
      <c r="C86">
        <v>0</v>
      </c>
      <c r="D86" s="2" t="e">
        <v>#DIV/0!</v>
      </c>
    </row>
    <row r="87" spans="1:4" hidden="1" x14ac:dyDescent="0.4">
      <c r="A87" t="s">
        <v>668</v>
      </c>
      <c r="B87" t="b">
        <v>1</v>
      </c>
      <c r="C87">
        <v>0</v>
      </c>
      <c r="D87" s="2" t="e">
        <v>#DIV/0!</v>
      </c>
    </row>
    <row r="88" spans="1:4" hidden="1" x14ac:dyDescent="0.4">
      <c r="A88" t="s">
        <v>669</v>
      </c>
      <c r="B88" t="b">
        <v>1</v>
      </c>
      <c r="C88">
        <v>0</v>
      </c>
      <c r="D88" s="2" t="e">
        <v>#DIV/0!</v>
      </c>
    </row>
    <row r="89" spans="1:4" hidden="1" x14ac:dyDescent="0.4">
      <c r="A89" t="s">
        <v>662</v>
      </c>
      <c r="B89" t="b">
        <v>1</v>
      </c>
      <c r="C89">
        <v>0</v>
      </c>
      <c r="D89" s="2" t="e">
        <v>#DIV/0!</v>
      </c>
    </row>
    <row r="90" spans="1:4" hidden="1" x14ac:dyDescent="0.4">
      <c r="A90" t="s">
        <v>663</v>
      </c>
      <c r="B90" t="b">
        <v>1</v>
      </c>
      <c r="C90">
        <v>0</v>
      </c>
      <c r="D90" s="2" t="e">
        <v>#DIV/0!</v>
      </c>
    </row>
    <row r="91" spans="1:4" hidden="1" x14ac:dyDescent="0.4">
      <c r="A91" t="s">
        <v>664</v>
      </c>
      <c r="B91" t="b">
        <v>1</v>
      </c>
      <c r="C91">
        <v>0</v>
      </c>
      <c r="D91" s="2" t="e">
        <v>#DIV/0!</v>
      </c>
    </row>
    <row r="92" spans="1:4" hidden="1" x14ac:dyDescent="0.4">
      <c r="A92" t="s">
        <v>665</v>
      </c>
      <c r="B92" t="b">
        <v>1</v>
      </c>
      <c r="C92">
        <v>0</v>
      </c>
      <c r="D92" s="2" t="e">
        <v>#DIV/0!</v>
      </c>
    </row>
    <row r="93" spans="1:4" hidden="1" x14ac:dyDescent="0.4">
      <c r="A93" t="s">
        <v>666</v>
      </c>
      <c r="B93" t="b">
        <v>1</v>
      </c>
      <c r="C93">
        <v>0</v>
      </c>
      <c r="D93" s="2" t="e">
        <v>#DIV/0!</v>
      </c>
    </row>
    <row r="94" spans="1:4" hidden="1" x14ac:dyDescent="0.4">
      <c r="A94" t="s">
        <v>667</v>
      </c>
      <c r="B94" t="b">
        <v>1</v>
      </c>
      <c r="C94">
        <v>0</v>
      </c>
      <c r="D94" s="2" t="e">
        <v>#DIV/0!</v>
      </c>
    </row>
    <row r="95" spans="1:4" hidden="1" x14ac:dyDescent="0.4">
      <c r="A95" t="s">
        <v>976</v>
      </c>
      <c r="B95" t="b">
        <v>1</v>
      </c>
      <c r="C95">
        <v>0</v>
      </c>
      <c r="D95" s="2" t="e">
        <v>#DIV/0!</v>
      </c>
    </row>
    <row r="96" spans="1:4" hidden="1" x14ac:dyDescent="0.4">
      <c r="A96" t="s">
        <v>978</v>
      </c>
      <c r="B96" t="b">
        <v>1</v>
      </c>
      <c r="C96">
        <v>0</v>
      </c>
      <c r="D96" s="2" t="e">
        <v>#DIV/0!</v>
      </c>
    </row>
    <row r="97" spans="1:4" hidden="1" x14ac:dyDescent="0.4">
      <c r="A97" t="s">
        <v>1004</v>
      </c>
      <c r="B97" t="b">
        <v>1</v>
      </c>
      <c r="C97">
        <v>0</v>
      </c>
      <c r="D97" s="2" t="e">
        <v>#DIV/0!</v>
      </c>
    </row>
    <row r="98" spans="1:4" hidden="1" x14ac:dyDescent="0.4">
      <c r="A98" t="s">
        <v>1005</v>
      </c>
      <c r="B98" t="b">
        <v>1</v>
      </c>
      <c r="C98">
        <v>0</v>
      </c>
      <c r="D98" s="2" t="e">
        <v>#DIV/0!</v>
      </c>
    </row>
    <row r="99" spans="1:4" hidden="1" x14ac:dyDescent="0.4">
      <c r="A99" t="s">
        <v>1006</v>
      </c>
      <c r="B99" t="b">
        <v>1</v>
      </c>
      <c r="C99">
        <v>0</v>
      </c>
      <c r="D99" s="2" t="e">
        <v>#DIV/0!</v>
      </c>
    </row>
    <row r="100" spans="1:4" hidden="1" x14ac:dyDescent="0.4">
      <c r="A100" t="s">
        <v>1007</v>
      </c>
      <c r="B100" t="b">
        <v>1</v>
      </c>
      <c r="C100">
        <v>0</v>
      </c>
      <c r="D100" s="2" t="e">
        <v>#DIV/0!</v>
      </c>
    </row>
    <row r="101" spans="1:4" hidden="1" x14ac:dyDescent="0.4">
      <c r="A101" t="s">
        <v>1008</v>
      </c>
      <c r="B101" t="b">
        <v>1</v>
      </c>
      <c r="C101">
        <v>0</v>
      </c>
      <c r="D101" s="2" t="e">
        <v>#DIV/0!</v>
      </c>
    </row>
    <row r="102" spans="1:4" x14ac:dyDescent="0.4">
      <c r="A102" t="s">
        <v>607</v>
      </c>
      <c r="B102" t="b">
        <v>1</v>
      </c>
      <c r="C102" s="3">
        <v>64887</v>
      </c>
      <c r="D102" s="2">
        <v>359.48476454293632</v>
      </c>
    </row>
    <row r="103" spans="1:4" x14ac:dyDescent="0.4">
      <c r="A103" t="s">
        <v>608</v>
      </c>
      <c r="B103" t="b">
        <v>1</v>
      </c>
      <c r="C103" s="3">
        <v>57418</v>
      </c>
      <c r="D103" s="2">
        <v>321.81369801591751</v>
      </c>
    </row>
    <row r="104" spans="1:4" x14ac:dyDescent="0.4">
      <c r="A104" t="s">
        <v>957</v>
      </c>
      <c r="B104" t="b">
        <v>1</v>
      </c>
      <c r="C104" s="3">
        <v>23592</v>
      </c>
      <c r="D104" s="2">
        <v>263.0686886708296</v>
      </c>
    </row>
    <row r="105" spans="1:4" x14ac:dyDescent="0.4">
      <c r="A105" t="s">
        <v>450</v>
      </c>
      <c r="B105" t="b">
        <v>1</v>
      </c>
      <c r="C105" s="3">
        <v>5</v>
      </c>
      <c r="D105" s="2">
        <v>100</v>
      </c>
    </row>
    <row r="106" spans="1:4" x14ac:dyDescent="0.4">
      <c r="A106" t="s">
        <v>981</v>
      </c>
      <c r="B106" t="b">
        <v>1</v>
      </c>
      <c r="C106" s="3">
        <v>5</v>
      </c>
      <c r="D106" s="2">
        <v>100</v>
      </c>
    </row>
    <row r="107" spans="1:4" x14ac:dyDescent="0.4">
      <c r="A107" t="s">
        <v>983</v>
      </c>
      <c r="B107" t="b">
        <v>1</v>
      </c>
      <c r="C107" s="3">
        <v>5</v>
      </c>
      <c r="D107" s="2">
        <v>100</v>
      </c>
    </row>
    <row r="108" spans="1:4" x14ac:dyDescent="0.4">
      <c r="A108" t="s">
        <v>1016</v>
      </c>
      <c r="B108" t="b">
        <v>1</v>
      </c>
      <c r="C108" s="3">
        <v>364</v>
      </c>
      <c r="D108" s="2">
        <v>82.167042889390515</v>
      </c>
    </row>
    <row r="109" spans="1:4" x14ac:dyDescent="0.4">
      <c r="A109" t="s">
        <v>1018</v>
      </c>
      <c r="B109" t="b">
        <v>1</v>
      </c>
      <c r="C109" s="3">
        <v>359</v>
      </c>
      <c r="D109" s="2">
        <v>80.133928571428569</v>
      </c>
    </row>
    <row r="110" spans="1:4" x14ac:dyDescent="0.4">
      <c r="A110" t="s">
        <v>1017</v>
      </c>
      <c r="B110" t="b">
        <v>1</v>
      </c>
      <c r="C110" s="3">
        <v>343</v>
      </c>
      <c r="D110" s="2">
        <v>77.601809954751133</v>
      </c>
    </row>
    <row r="111" spans="1:4" x14ac:dyDescent="0.4">
      <c r="A111" t="s">
        <v>650</v>
      </c>
      <c r="B111" t="b">
        <v>1</v>
      </c>
      <c r="C111" s="3">
        <v>1901</v>
      </c>
      <c r="D111" s="2">
        <v>76.870198139911039</v>
      </c>
    </row>
    <row r="112" spans="1:4" x14ac:dyDescent="0.4">
      <c r="A112" t="s">
        <v>1039</v>
      </c>
      <c r="B112" t="b">
        <v>1</v>
      </c>
      <c r="C112" s="3">
        <v>228</v>
      </c>
      <c r="D112" s="2">
        <v>51.467268623024829</v>
      </c>
    </row>
    <row r="113" spans="1:4" x14ac:dyDescent="0.4">
      <c r="A113" t="s">
        <v>15</v>
      </c>
      <c r="B113" t="b">
        <v>1</v>
      </c>
      <c r="C113" s="3">
        <v>219</v>
      </c>
      <c r="D113" s="2">
        <v>49.547511312217196</v>
      </c>
    </row>
    <row r="114" spans="1:4" x14ac:dyDescent="0.4">
      <c r="A114" t="s">
        <v>16</v>
      </c>
      <c r="B114" t="b">
        <v>1</v>
      </c>
      <c r="C114" s="3">
        <v>193</v>
      </c>
      <c r="D114" s="2">
        <v>46.958637469586371</v>
      </c>
    </row>
    <row r="115" spans="1:4" x14ac:dyDescent="0.4">
      <c r="A115" t="s">
        <v>986</v>
      </c>
      <c r="B115" t="b">
        <v>1</v>
      </c>
      <c r="C115" s="3">
        <v>1432</v>
      </c>
      <c r="D115" s="2">
        <v>45.532591414944356</v>
      </c>
    </row>
    <row r="116" spans="1:4" x14ac:dyDescent="0.4">
      <c r="A116" t="s">
        <v>1032</v>
      </c>
      <c r="B116" t="b">
        <v>1</v>
      </c>
      <c r="C116" s="3">
        <v>188</v>
      </c>
      <c r="D116" s="2">
        <v>44.549763033175353</v>
      </c>
    </row>
    <row r="117" spans="1:4" x14ac:dyDescent="0.4">
      <c r="A117" t="s">
        <v>13</v>
      </c>
      <c r="B117" t="b">
        <v>1</v>
      </c>
      <c r="C117" s="3">
        <v>219</v>
      </c>
      <c r="D117" s="2">
        <v>43.366336633663366</v>
      </c>
    </row>
    <row r="118" spans="1:4" x14ac:dyDescent="0.4">
      <c r="A118" t="s">
        <v>1031</v>
      </c>
      <c r="B118" t="b">
        <v>1</v>
      </c>
      <c r="C118" s="3">
        <v>191</v>
      </c>
      <c r="D118" s="2">
        <v>42.163355408388519</v>
      </c>
    </row>
    <row r="119" spans="1:4" x14ac:dyDescent="0.4">
      <c r="A119" t="s">
        <v>1035</v>
      </c>
      <c r="B119" t="b">
        <v>1</v>
      </c>
      <c r="C119" s="3">
        <v>184</v>
      </c>
      <c r="D119" s="2">
        <v>41.628959276018101</v>
      </c>
    </row>
    <row r="120" spans="1:4" x14ac:dyDescent="0.4">
      <c r="A120" t="s">
        <v>272</v>
      </c>
      <c r="B120" t="b">
        <v>1</v>
      </c>
      <c r="C120" s="3">
        <v>219</v>
      </c>
      <c r="D120" s="2">
        <v>38.286713286713287</v>
      </c>
    </row>
    <row r="121" spans="1:4" x14ac:dyDescent="0.4">
      <c r="A121" t="s">
        <v>1034</v>
      </c>
      <c r="B121" t="b">
        <v>1</v>
      </c>
      <c r="C121" s="3">
        <v>162</v>
      </c>
      <c r="D121" s="2">
        <v>37.070938215102977</v>
      </c>
    </row>
    <row r="122" spans="1:4" x14ac:dyDescent="0.4">
      <c r="A122" t="s">
        <v>229</v>
      </c>
      <c r="B122" t="b">
        <v>1</v>
      </c>
      <c r="C122" s="3">
        <v>192</v>
      </c>
      <c r="D122" s="2">
        <v>36.852207293666027</v>
      </c>
    </row>
    <row r="123" spans="1:4" x14ac:dyDescent="0.4">
      <c r="A123" t="s">
        <v>218</v>
      </c>
      <c r="B123" t="b">
        <v>1</v>
      </c>
      <c r="C123" s="3">
        <v>229</v>
      </c>
      <c r="D123" s="2">
        <v>36.64</v>
      </c>
    </row>
    <row r="124" spans="1:4" x14ac:dyDescent="0.4">
      <c r="A124" t="s">
        <v>1038</v>
      </c>
      <c r="B124" t="b">
        <v>1</v>
      </c>
      <c r="C124" s="3">
        <v>150</v>
      </c>
      <c r="D124" s="2">
        <v>35.128805620608901</v>
      </c>
    </row>
    <row r="125" spans="1:4" x14ac:dyDescent="0.4">
      <c r="A125" t="s">
        <v>1033</v>
      </c>
      <c r="B125" t="b">
        <v>1</v>
      </c>
      <c r="C125" s="3">
        <v>158</v>
      </c>
      <c r="D125" s="2">
        <v>34.87858719646799</v>
      </c>
    </row>
    <row r="126" spans="1:4" x14ac:dyDescent="0.4">
      <c r="A126" t="s">
        <v>1014</v>
      </c>
      <c r="B126" t="b">
        <v>1</v>
      </c>
      <c r="C126" s="3">
        <v>161</v>
      </c>
      <c r="D126" s="2">
        <v>34.401709401709404</v>
      </c>
    </row>
    <row r="127" spans="1:4" x14ac:dyDescent="0.4">
      <c r="A127" t="s">
        <v>1041</v>
      </c>
      <c r="B127" t="b">
        <v>1</v>
      </c>
      <c r="C127" s="3">
        <v>147</v>
      </c>
      <c r="D127" s="2">
        <v>33.638443935926773</v>
      </c>
    </row>
    <row r="128" spans="1:4" x14ac:dyDescent="0.4">
      <c r="A128" t="s">
        <v>365</v>
      </c>
      <c r="B128" t="b">
        <v>1</v>
      </c>
      <c r="C128" s="3">
        <v>167</v>
      </c>
      <c r="D128" s="2">
        <v>33.4</v>
      </c>
    </row>
    <row r="129" spans="1:4" x14ac:dyDescent="0.4">
      <c r="A129" t="s">
        <v>53</v>
      </c>
      <c r="B129" t="b">
        <v>1</v>
      </c>
      <c r="C129" s="3">
        <v>344</v>
      </c>
      <c r="D129" s="2">
        <v>33.204633204633204</v>
      </c>
    </row>
    <row r="130" spans="1:4" x14ac:dyDescent="0.4">
      <c r="A130" t="s">
        <v>1067</v>
      </c>
      <c r="B130" t="b">
        <v>1</v>
      </c>
      <c r="C130" s="3">
        <v>139</v>
      </c>
      <c r="D130" s="2">
        <v>32.938388625592417</v>
      </c>
    </row>
    <row r="131" spans="1:4" x14ac:dyDescent="0.4">
      <c r="A131" t="s">
        <v>601</v>
      </c>
      <c r="B131" t="b">
        <v>1</v>
      </c>
      <c r="C131" s="3">
        <v>162</v>
      </c>
      <c r="D131" s="2">
        <v>32.793522267206477</v>
      </c>
    </row>
    <row r="132" spans="1:4" x14ac:dyDescent="0.4">
      <c r="A132" t="s">
        <v>113</v>
      </c>
      <c r="B132" t="b">
        <v>1</v>
      </c>
      <c r="C132" s="3">
        <v>161</v>
      </c>
      <c r="D132" s="2">
        <v>32.525252525252526</v>
      </c>
    </row>
    <row r="133" spans="1:4" x14ac:dyDescent="0.4">
      <c r="A133" t="s">
        <v>384</v>
      </c>
      <c r="B133" t="b">
        <v>1</v>
      </c>
      <c r="C133" s="3">
        <v>161</v>
      </c>
      <c r="D133" s="2">
        <v>32.525252525252526</v>
      </c>
    </row>
    <row r="134" spans="1:4" x14ac:dyDescent="0.4">
      <c r="A134" t="s">
        <v>748</v>
      </c>
      <c r="B134" t="b">
        <v>1</v>
      </c>
      <c r="C134" s="3">
        <v>219</v>
      </c>
      <c r="D134" s="2">
        <v>32.348596750369275</v>
      </c>
    </row>
    <row r="135" spans="1:4" x14ac:dyDescent="0.4">
      <c r="A135" t="s">
        <v>9</v>
      </c>
      <c r="B135" t="b">
        <v>1</v>
      </c>
      <c r="C135" s="3">
        <v>208</v>
      </c>
      <c r="D135" s="2">
        <v>32.198142414860683</v>
      </c>
    </row>
    <row r="136" spans="1:4" x14ac:dyDescent="0.4">
      <c r="A136" t="s">
        <v>448</v>
      </c>
      <c r="B136" t="b">
        <v>1</v>
      </c>
      <c r="C136" s="3">
        <v>156</v>
      </c>
      <c r="D136" s="2">
        <v>31.578947368421051</v>
      </c>
    </row>
    <row r="137" spans="1:4" x14ac:dyDescent="0.4">
      <c r="A137" t="s">
        <v>1051</v>
      </c>
      <c r="B137" t="b">
        <v>1</v>
      </c>
      <c r="C137" s="3">
        <v>132</v>
      </c>
      <c r="D137" s="2">
        <v>31.353919239904986</v>
      </c>
    </row>
    <row r="138" spans="1:4" x14ac:dyDescent="0.4">
      <c r="A138" t="s">
        <v>457</v>
      </c>
      <c r="B138" t="b">
        <v>1</v>
      </c>
      <c r="C138" s="3">
        <v>161</v>
      </c>
      <c r="D138" s="2">
        <v>31.262135922330099</v>
      </c>
    </row>
    <row r="139" spans="1:4" x14ac:dyDescent="0.4">
      <c r="A139" t="s">
        <v>406</v>
      </c>
      <c r="B139" t="b">
        <v>1</v>
      </c>
      <c r="C139" s="3">
        <v>156</v>
      </c>
      <c r="D139" s="2">
        <v>31.2</v>
      </c>
    </row>
    <row r="140" spans="1:4" x14ac:dyDescent="0.4">
      <c r="A140" t="s">
        <v>443</v>
      </c>
      <c r="B140" t="b">
        <v>1</v>
      </c>
      <c r="C140" s="3">
        <v>156</v>
      </c>
      <c r="D140" s="2">
        <v>31.2</v>
      </c>
    </row>
    <row r="141" spans="1:4" x14ac:dyDescent="0.4">
      <c r="A141" t="s">
        <v>117</v>
      </c>
      <c r="B141" t="b">
        <v>1</v>
      </c>
      <c r="C141" s="3">
        <v>167</v>
      </c>
      <c r="D141" s="2">
        <v>31.156716417910445</v>
      </c>
    </row>
    <row r="142" spans="1:4" x14ac:dyDescent="0.4">
      <c r="A142" t="s">
        <v>1026</v>
      </c>
      <c r="B142" t="b">
        <v>1</v>
      </c>
      <c r="C142" s="3">
        <v>184</v>
      </c>
      <c r="D142" s="2">
        <v>30.976430976430976</v>
      </c>
    </row>
    <row r="143" spans="1:4" x14ac:dyDescent="0.4">
      <c r="A143" t="s">
        <v>257</v>
      </c>
      <c r="B143" t="b">
        <v>1</v>
      </c>
      <c r="C143" s="3">
        <v>156</v>
      </c>
      <c r="D143" s="2">
        <v>30.89108910891089</v>
      </c>
    </row>
    <row r="144" spans="1:4" x14ac:dyDescent="0.4">
      <c r="A144" t="s">
        <v>743</v>
      </c>
      <c r="B144" t="b">
        <v>1</v>
      </c>
      <c r="C144" s="3">
        <v>245</v>
      </c>
      <c r="D144" s="2">
        <v>30.778894472361806</v>
      </c>
    </row>
    <row r="145" spans="1:4" x14ac:dyDescent="0.4">
      <c r="A145" t="s">
        <v>605</v>
      </c>
      <c r="B145" t="b">
        <v>1</v>
      </c>
      <c r="C145" s="3">
        <v>235</v>
      </c>
      <c r="D145" s="2">
        <v>30.718954248366014</v>
      </c>
    </row>
    <row r="146" spans="1:4" x14ac:dyDescent="0.4">
      <c r="A146" t="s">
        <v>1025</v>
      </c>
      <c r="B146" t="b">
        <v>1</v>
      </c>
      <c r="C146" s="3">
        <v>134</v>
      </c>
      <c r="D146" s="2">
        <v>30.663615560640732</v>
      </c>
    </row>
    <row r="147" spans="1:4" x14ac:dyDescent="0.4">
      <c r="A147" t="s">
        <v>339</v>
      </c>
      <c r="B147" t="b">
        <v>1</v>
      </c>
      <c r="C147" s="3">
        <v>125</v>
      </c>
      <c r="D147" s="2">
        <v>30.413625304136254</v>
      </c>
    </row>
    <row r="148" spans="1:4" x14ac:dyDescent="0.4">
      <c r="A148" t="s">
        <v>8</v>
      </c>
      <c r="B148" t="b">
        <v>1</v>
      </c>
      <c r="C148" s="3">
        <v>203</v>
      </c>
      <c r="D148" s="2">
        <v>30.208333333333332</v>
      </c>
    </row>
    <row r="149" spans="1:4" x14ac:dyDescent="0.4">
      <c r="A149" t="s">
        <v>1036</v>
      </c>
      <c r="B149" t="b">
        <v>1</v>
      </c>
      <c r="C149" s="3">
        <v>138</v>
      </c>
      <c r="D149" s="2">
        <v>30.131004366812224</v>
      </c>
    </row>
    <row r="150" spans="1:4" x14ac:dyDescent="0.4">
      <c r="A150" t="s">
        <v>951</v>
      </c>
      <c r="B150" t="b">
        <v>1</v>
      </c>
      <c r="C150" s="3">
        <v>162</v>
      </c>
      <c r="D150" s="2">
        <v>29.944547134935306</v>
      </c>
    </row>
    <row r="151" spans="1:4" x14ac:dyDescent="0.4">
      <c r="A151" t="s">
        <v>1019</v>
      </c>
      <c r="B151" t="b">
        <v>1</v>
      </c>
      <c r="C151" s="3">
        <v>131</v>
      </c>
      <c r="D151" s="2">
        <v>29.908675799086758</v>
      </c>
    </row>
    <row r="152" spans="1:4" x14ac:dyDescent="0.4">
      <c r="A152" t="s">
        <v>362</v>
      </c>
      <c r="B152" t="b">
        <v>1</v>
      </c>
      <c r="C152" s="3">
        <v>167</v>
      </c>
      <c r="D152" s="2">
        <v>29.715302491103202</v>
      </c>
    </row>
    <row r="153" spans="1:4" x14ac:dyDescent="0.4">
      <c r="A153" t="s">
        <v>372</v>
      </c>
      <c r="B153" t="b">
        <v>1</v>
      </c>
      <c r="C153" s="3">
        <v>162</v>
      </c>
      <c r="D153" s="2">
        <v>29.670329670329672</v>
      </c>
    </row>
    <row r="154" spans="1:4" x14ac:dyDescent="0.4">
      <c r="A154" t="s">
        <v>1058</v>
      </c>
      <c r="B154" t="b">
        <v>1</v>
      </c>
      <c r="C154" s="3">
        <v>139</v>
      </c>
      <c r="D154" s="2">
        <v>29.637526652452024</v>
      </c>
    </row>
    <row r="155" spans="1:4" x14ac:dyDescent="0.4">
      <c r="A155" t="s">
        <v>1040</v>
      </c>
      <c r="B155" t="b">
        <v>1</v>
      </c>
      <c r="C155" s="3">
        <v>134</v>
      </c>
      <c r="D155" s="2">
        <v>29.580573951434879</v>
      </c>
    </row>
    <row r="156" spans="1:4" x14ac:dyDescent="0.4">
      <c r="A156" t="s">
        <v>624</v>
      </c>
      <c r="B156" t="b">
        <v>1</v>
      </c>
      <c r="C156" s="3">
        <v>160</v>
      </c>
      <c r="D156" s="2">
        <v>29.520295202952028</v>
      </c>
    </row>
    <row r="157" spans="1:4" x14ac:dyDescent="0.4">
      <c r="A157" t="s">
        <v>409</v>
      </c>
      <c r="B157" t="b">
        <v>1</v>
      </c>
      <c r="C157" s="3">
        <v>156</v>
      </c>
      <c r="D157" s="2">
        <v>29.1044776119403</v>
      </c>
    </row>
    <row r="158" spans="1:4" x14ac:dyDescent="0.4">
      <c r="A158" t="s">
        <v>582</v>
      </c>
      <c r="B158" t="b">
        <v>1</v>
      </c>
      <c r="C158" s="3">
        <v>145</v>
      </c>
      <c r="D158" s="2">
        <v>28.999999999999996</v>
      </c>
    </row>
    <row r="159" spans="1:4" x14ac:dyDescent="0.4">
      <c r="A159" t="s">
        <v>1037</v>
      </c>
      <c r="B159" t="b">
        <v>1</v>
      </c>
      <c r="C159" s="3">
        <v>226</v>
      </c>
      <c r="D159" s="2">
        <v>28.937259923175418</v>
      </c>
    </row>
    <row r="160" spans="1:4" x14ac:dyDescent="0.4">
      <c r="A160" t="s">
        <v>622</v>
      </c>
      <c r="B160" t="b">
        <v>1</v>
      </c>
      <c r="C160" s="3">
        <v>161</v>
      </c>
      <c r="D160" s="2">
        <v>28.904847396768403</v>
      </c>
    </row>
    <row r="161" spans="1:4" x14ac:dyDescent="0.4">
      <c r="A161" t="s">
        <v>525</v>
      </c>
      <c r="B161" t="b">
        <v>1</v>
      </c>
      <c r="C161" s="3">
        <v>120</v>
      </c>
      <c r="D161" s="2">
        <v>28.846153846153843</v>
      </c>
    </row>
    <row r="162" spans="1:4" x14ac:dyDescent="0.4">
      <c r="A162" t="s">
        <v>688</v>
      </c>
      <c r="B162" t="b">
        <v>1</v>
      </c>
      <c r="C162" s="3">
        <v>218</v>
      </c>
      <c r="D162" s="2">
        <v>28.684210526315791</v>
      </c>
    </row>
    <row r="163" spans="1:4" x14ac:dyDescent="0.4">
      <c r="A163" t="s">
        <v>686</v>
      </c>
      <c r="B163" t="b">
        <v>1</v>
      </c>
      <c r="C163" s="3">
        <v>224</v>
      </c>
      <c r="D163" s="2">
        <v>28.681177976952625</v>
      </c>
    </row>
    <row r="164" spans="1:4" x14ac:dyDescent="0.4">
      <c r="A164" t="s">
        <v>619</v>
      </c>
      <c r="B164" t="b">
        <v>1</v>
      </c>
      <c r="C164" s="3">
        <v>167</v>
      </c>
      <c r="D164" s="2">
        <v>28.644939965694682</v>
      </c>
    </row>
    <row r="165" spans="1:4" x14ac:dyDescent="0.4">
      <c r="A165" t="s">
        <v>685</v>
      </c>
      <c r="B165" t="b">
        <v>1</v>
      </c>
      <c r="C165" s="3">
        <v>219</v>
      </c>
      <c r="D165" s="2">
        <v>28.627450980392155</v>
      </c>
    </row>
    <row r="166" spans="1:4" x14ac:dyDescent="0.4">
      <c r="A166" t="s">
        <v>731</v>
      </c>
      <c r="B166" t="b">
        <v>1</v>
      </c>
      <c r="C166" s="3">
        <v>229</v>
      </c>
      <c r="D166" s="2">
        <v>28.553615960099748</v>
      </c>
    </row>
    <row r="167" spans="1:4" x14ac:dyDescent="0.4">
      <c r="A167" t="s">
        <v>1052</v>
      </c>
      <c r="B167" t="b">
        <v>1</v>
      </c>
      <c r="C167" s="3">
        <v>129</v>
      </c>
      <c r="D167" s="2">
        <v>28.476821192052981</v>
      </c>
    </row>
    <row r="168" spans="1:4" x14ac:dyDescent="0.4">
      <c r="A168" t="s">
        <v>220</v>
      </c>
      <c r="B168" t="b">
        <v>1</v>
      </c>
      <c r="C168" s="3">
        <v>219</v>
      </c>
      <c r="D168" s="2">
        <v>28.441558441558438</v>
      </c>
    </row>
    <row r="169" spans="1:4" x14ac:dyDescent="0.4">
      <c r="A169" t="s">
        <v>243</v>
      </c>
      <c r="B169" t="b">
        <v>1</v>
      </c>
      <c r="C169" s="3">
        <v>151</v>
      </c>
      <c r="D169" s="2">
        <v>28.436911487758948</v>
      </c>
    </row>
    <row r="170" spans="1:4" x14ac:dyDescent="0.4">
      <c r="A170" t="s">
        <v>305</v>
      </c>
      <c r="B170" t="b">
        <v>1</v>
      </c>
      <c r="C170" s="3">
        <v>146</v>
      </c>
      <c r="D170" s="2">
        <v>28.349514563106798</v>
      </c>
    </row>
    <row r="171" spans="1:4" x14ac:dyDescent="0.4">
      <c r="A171" t="s">
        <v>681</v>
      </c>
      <c r="B171" t="b">
        <v>1</v>
      </c>
      <c r="C171" s="3">
        <v>224</v>
      </c>
      <c r="D171" s="2">
        <v>28.318584070796462</v>
      </c>
    </row>
    <row r="172" spans="1:4" x14ac:dyDescent="0.4">
      <c r="A172" t="s">
        <v>900</v>
      </c>
      <c r="B172" t="b">
        <v>1</v>
      </c>
      <c r="C172" s="3">
        <v>114</v>
      </c>
      <c r="D172" s="2">
        <v>28.078817733990146</v>
      </c>
    </row>
    <row r="173" spans="1:4" x14ac:dyDescent="0.4">
      <c r="A173" t="s">
        <v>691</v>
      </c>
      <c r="B173" t="b">
        <v>1</v>
      </c>
      <c r="C173" s="3">
        <v>219</v>
      </c>
      <c r="D173" s="2">
        <v>28.040973111395644</v>
      </c>
    </row>
    <row r="174" spans="1:4" x14ac:dyDescent="0.4">
      <c r="A174" t="s">
        <v>1074</v>
      </c>
      <c r="B174" t="b">
        <v>1</v>
      </c>
      <c r="C174" s="3">
        <v>122</v>
      </c>
      <c r="D174" s="2">
        <v>27.917620137299771</v>
      </c>
    </row>
    <row r="175" spans="1:4" x14ac:dyDescent="0.4">
      <c r="A175" t="s">
        <v>1075</v>
      </c>
      <c r="B175" t="b">
        <v>1</v>
      </c>
      <c r="C175" s="3">
        <v>119</v>
      </c>
      <c r="D175" s="2">
        <v>27.868852459016392</v>
      </c>
    </row>
    <row r="176" spans="1:4" x14ac:dyDescent="0.4">
      <c r="A176" t="s">
        <v>1045</v>
      </c>
      <c r="B176" t="b">
        <v>1</v>
      </c>
      <c r="C176" s="3">
        <v>168</v>
      </c>
      <c r="D176" s="2">
        <v>27.814569536423839</v>
      </c>
    </row>
    <row r="177" spans="1:4" x14ac:dyDescent="0.4">
      <c r="A177" t="s">
        <v>441</v>
      </c>
      <c r="B177" t="b">
        <v>1</v>
      </c>
      <c r="C177" s="3">
        <v>156</v>
      </c>
      <c r="D177" s="2">
        <v>27.758007117437721</v>
      </c>
    </row>
    <row r="178" spans="1:4" x14ac:dyDescent="0.4">
      <c r="A178" t="s">
        <v>456</v>
      </c>
      <c r="B178" t="b">
        <v>1</v>
      </c>
      <c r="C178" s="3">
        <v>114</v>
      </c>
      <c r="D178" s="2">
        <v>27.737226277372262</v>
      </c>
    </row>
    <row r="179" spans="1:4" x14ac:dyDescent="0.4">
      <c r="A179" t="s">
        <v>747</v>
      </c>
      <c r="B179" t="b">
        <v>1</v>
      </c>
      <c r="C179" s="3">
        <v>224</v>
      </c>
      <c r="D179" s="2">
        <v>27.586206896551722</v>
      </c>
    </row>
    <row r="180" spans="1:4" x14ac:dyDescent="0.4">
      <c r="A180" t="s">
        <v>1049</v>
      </c>
      <c r="B180" t="b">
        <v>1</v>
      </c>
      <c r="C180" s="3">
        <v>126</v>
      </c>
      <c r="D180" s="2">
        <v>27.510917030567683</v>
      </c>
    </row>
    <row r="181" spans="1:4" x14ac:dyDescent="0.4">
      <c r="A181" t="s">
        <v>621</v>
      </c>
      <c r="B181" t="b">
        <v>1</v>
      </c>
      <c r="C181" s="3">
        <v>156</v>
      </c>
      <c r="D181" s="2">
        <v>27.464788732394368</v>
      </c>
    </row>
    <row r="182" spans="1:4" x14ac:dyDescent="0.4">
      <c r="A182" t="s">
        <v>1012</v>
      </c>
      <c r="B182" t="b">
        <v>1</v>
      </c>
      <c r="C182" s="3">
        <v>120</v>
      </c>
      <c r="D182" s="2">
        <v>27.459954233409611</v>
      </c>
    </row>
    <row r="183" spans="1:4" x14ac:dyDescent="0.4">
      <c r="A183" t="s">
        <v>697</v>
      </c>
      <c r="B183" t="b">
        <v>1</v>
      </c>
      <c r="C183" s="3">
        <v>209</v>
      </c>
      <c r="D183" s="2">
        <v>27.320261437908496</v>
      </c>
    </row>
    <row r="184" spans="1:4" x14ac:dyDescent="0.4">
      <c r="A184" t="s">
        <v>705</v>
      </c>
      <c r="B184" t="b">
        <v>1</v>
      </c>
      <c r="C184" s="3">
        <v>219</v>
      </c>
      <c r="D184" s="2">
        <v>27.306733167082292</v>
      </c>
    </row>
    <row r="185" spans="1:4" x14ac:dyDescent="0.4">
      <c r="A185" t="s">
        <v>553</v>
      </c>
      <c r="B185" t="b">
        <v>1</v>
      </c>
      <c r="C185" s="3">
        <v>115</v>
      </c>
      <c r="D185" s="2">
        <v>27.251184834123222</v>
      </c>
    </row>
    <row r="186" spans="1:4" x14ac:dyDescent="0.4">
      <c r="A186" t="s">
        <v>581</v>
      </c>
      <c r="B186" t="b">
        <v>1</v>
      </c>
      <c r="C186" s="3">
        <v>167</v>
      </c>
      <c r="D186" s="2">
        <v>27.198697068403909</v>
      </c>
    </row>
    <row r="187" spans="1:4" x14ac:dyDescent="0.4">
      <c r="A187" t="s">
        <v>1056</v>
      </c>
      <c r="B187" t="b">
        <v>1</v>
      </c>
      <c r="C187" s="3">
        <v>123</v>
      </c>
      <c r="D187" s="2">
        <v>27.152317880794701</v>
      </c>
    </row>
    <row r="188" spans="1:4" x14ac:dyDescent="0.4">
      <c r="A188" t="s">
        <v>929</v>
      </c>
      <c r="B188" t="b">
        <v>1</v>
      </c>
      <c r="C188" s="3">
        <v>110</v>
      </c>
      <c r="D188" s="2">
        <v>27.093596059113302</v>
      </c>
    </row>
    <row r="189" spans="1:4" x14ac:dyDescent="0.4">
      <c r="A189" t="s">
        <v>1047</v>
      </c>
      <c r="B189" t="b">
        <v>1</v>
      </c>
      <c r="C189" s="3">
        <v>114</v>
      </c>
      <c r="D189" s="2">
        <v>27.014218009478675</v>
      </c>
    </row>
    <row r="190" spans="1:4" x14ac:dyDescent="0.4">
      <c r="A190" t="s">
        <v>1071</v>
      </c>
      <c r="B190" t="b">
        <v>1</v>
      </c>
      <c r="C190" s="3">
        <v>114</v>
      </c>
      <c r="D190" s="2">
        <v>27.014218009478675</v>
      </c>
    </row>
    <row r="191" spans="1:4" x14ac:dyDescent="0.4">
      <c r="A191" t="s">
        <v>1044</v>
      </c>
      <c r="B191" t="b">
        <v>1</v>
      </c>
      <c r="C191" s="3">
        <v>123</v>
      </c>
      <c r="D191" s="2">
        <v>26.855895196506552</v>
      </c>
    </row>
    <row r="192" spans="1:4" x14ac:dyDescent="0.4">
      <c r="A192" t="s">
        <v>698</v>
      </c>
      <c r="B192" t="b">
        <v>1</v>
      </c>
      <c r="C192" s="3">
        <v>228</v>
      </c>
      <c r="D192" s="2">
        <v>26.855123674911663</v>
      </c>
    </row>
    <row r="193" spans="1:4" x14ac:dyDescent="0.4">
      <c r="A193" t="s">
        <v>391</v>
      </c>
      <c r="B193" t="b">
        <v>1</v>
      </c>
      <c r="C193" s="3">
        <v>109</v>
      </c>
      <c r="D193" s="2">
        <v>26.847290640394089</v>
      </c>
    </row>
    <row r="194" spans="1:4" x14ac:dyDescent="0.4">
      <c r="A194" t="s">
        <v>472</v>
      </c>
      <c r="B194" t="b">
        <v>1</v>
      </c>
      <c r="C194" s="3">
        <v>109</v>
      </c>
      <c r="D194" s="2">
        <v>26.847290640394089</v>
      </c>
    </row>
    <row r="195" spans="1:4" x14ac:dyDescent="0.4">
      <c r="A195" t="s">
        <v>539</v>
      </c>
      <c r="B195" t="b">
        <v>1</v>
      </c>
      <c r="C195" s="3">
        <v>109</v>
      </c>
      <c r="D195" s="2">
        <v>26.847290640394089</v>
      </c>
    </row>
    <row r="196" spans="1:4" x14ac:dyDescent="0.4">
      <c r="A196" t="s">
        <v>633</v>
      </c>
      <c r="B196" t="b">
        <v>1</v>
      </c>
      <c r="C196" s="3">
        <v>109</v>
      </c>
      <c r="D196" s="2">
        <v>26.847290640394089</v>
      </c>
    </row>
    <row r="197" spans="1:4" x14ac:dyDescent="0.4">
      <c r="A197" t="s">
        <v>853</v>
      </c>
      <c r="B197" t="b">
        <v>1</v>
      </c>
      <c r="C197" s="3">
        <v>109</v>
      </c>
      <c r="D197" s="2">
        <v>26.847290640394089</v>
      </c>
    </row>
    <row r="198" spans="1:4" x14ac:dyDescent="0.4">
      <c r="A198" t="s">
        <v>889</v>
      </c>
      <c r="B198" t="b">
        <v>1</v>
      </c>
      <c r="C198" s="3">
        <v>109</v>
      </c>
      <c r="D198" s="2">
        <v>26.847290640394089</v>
      </c>
    </row>
    <row r="199" spans="1:4" x14ac:dyDescent="0.4">
      <c r="A199" t="s">
        <v>874</v>
      </c>
      <c r="B199" t="b">
        <v>1</v>
      </c>
      <c r="C199" s="3">
        <v>110</v>
      </c>
      <c r="D199" s="2">
        <v>26.763990267639905</v>
      </c>
    </row>
    <row r="200" spans="1:4" x14ac:dyDescent="0.4">
      <c r="A200" t="s">
        <v>85</v>
      </c>
      <c r="B200" t="b">
        <v>1</v>
      </c>
      <c r="C200" s="3">
        <v>114</v>
      </c>
      <c r="D200" s="2">
        <v>26.697892271662766</v>
      </c>
    </row>
    <row r="201" spans="1:4" x14ac:dyDescent="0.4">
      <c r="A201" t="s">
        <v>1024</v>
      </c>
      <c r="B201" t="b">
        <v>1</v>
      </c>
      <c r="C201" s="3">
        <v>112</v>
      </c>
      <c r="D201" s="2">
        <v>26.540284360189574</v>
      </c>
    </row>
    <row r="202" spans="1:4" x14ac:dyDescent="0.4">
      <c r="A202" t="s">
        <v>1030</v>
      </c>
      <c r="B202" t="b">
        <v>1</v>
      </c>
      <c r="C202" s="3">
        <v>112</v>
      </c>
      <c r="D202" s="2">
        <v>26.540284360189574</v>
      </c>
    </row>
    <row r="203" spans="1:4" x14ac:dyDescent="0.4">
      <c r="A203" t="s">
        <v>558</v>
      </c>
      <c r="B203" t="b">
        <v>1</v>
      </c>
      <c r="C203" s="3">
        <v>110</v>
      </c>
      <c r="D203" s="2">
        <v>26.442307692307693</v>
      </c>
    </row>
    <row r="204" spans="1:4" x14ac:dyDescent="0.4">
      <c r="A204" t="s">
        <v>692</v>
      </c>
      <c r="B204" t="b">
        <v>1</v>
      </c>
      <c r="C204" s="3">
        <v>213</v>
      </c>
      <c r="D204" s="2">
        <v>26.394052044609666</v>
      </c>
    </row>
    <row r="205" spans="1:4" x14ac:dyDescent="0.4">
      <c r="A205" t="s">
        <v>504</v>
      </c>
      <c r="B205" t="b">
        <v>1</v>
      </c>
      <c r="C205" s="3">
        <v>140</v>
      </c>
      <c r="D205" s="2">
        <v>26.365348399246702</v>
      </c>
    </row>
    <row r="206" spans="1:4" x14ac:dyDescent="0.4">
      <c r="A206" t="s">
        <v>779</v>
      </c>
      <c r="B206" t="b">
        <v>1</v>
      </c>
      <c r="C206" s="3">
        <v>214</v>
      </c>
      <c r="D206" s="2">
        <v>26.354679802955665</v>
      </c>
    </row>
    <row r="207" spans="1:4" x14ac:dyDescent="0.4">
      <c r="A207" t="s">
        <v>1020</v>
      </c>
      <c r="B207" t="b">
        <v>1</v>
      </c>
      <c r="C207" s="3">
        <v>133</v>
      </c>
      <c r="D207" s="2">
        <v>26.336633663366339</v>
      </c>
    </row>
    <row r="208" spans="1:4" x14ac:dyDescent="0.4">
      <c r="A208" t="s">
        <v>749</v>
      </c>
      <c r="B208" t="b">
        <v>1</v>
      </c>
      <c r="C208" s="3">
        <v>218</v>
      </c>
      <c r="D208" s="2">
        <v>26.328502415458939</v>
      </c>
    </row>
    <row r="209" spans="1:4" x14ac:dyDescent="0.4">
      <c r="A209" t="s">
        <v>1013</v>
      </c>
      <c r="B209" t="b">
        <v>1</v>
      </c>
      <c r="C209" s="3">
        <v>119</v>
      </c>
      <c r="D209" s="2">
        <v>26.269315673289185</v>
      </c>
    </row>
    <row r="210" spans="1:4" x14ac:dyDescent="0.4">
      <c r="A210" t="s">
        <v>750</v>
      </c>
      <c r="B210" t="b">
        <v>1</v>
      </c>
      <c r="C210" s="3">
        <v>214</v>
      </c>
      <c r="D210" s="2">
        <v>26.193390452876375</v>
      </c>
    </row>
    <row r="211" spans="1:4" x14ac:dyDescent="0.4">
      <c r="A211" t="s">
        <v>956</v>
      </c>
      <c r="B211" t="b">
        <v>1</v>
      </c>
      <c r="C211" s="3">
        <v>115</v>
      </c>
      <c r="D211" s="2">
        <v>26.018099547511316</v>
      </c>
    </row>
    <row r="212" spans="1:4" x14ac:dyDescent="0.4">
      <c r="A212" t="s">
        <v>227</v>
      </c>
      <c r="B212" t="b">
        <v>1</v>
      </c>
      <c r="C212" s="3">
        <v>152</v>
      </c>
      <c r="D212" s="2">
        <v>25.850340136054424</v>
      </c>
    </row>
    <row r="213" spans="1:4" x14ac:dyDescent="0.4">
      <c r="A213" t="s">
        <v>50</v>
      </c>
      <c r="B213" t="b">
        <v>1</v>
      </c>
      <c r="C213" s="3">
        <v>109</v>
      </c>
      <c r="D213" s="2">
        <v>25.829383886255926</v>
      </c>
    </row>
    <row r="214" spans="1:4" x14ac:dyDescent="0.4">
      <c r="A214" t="s">
        <v>88</v>
      </c>
      <c r="B214" t="b">
        <v>1</v>
      </c>
      <c r="C214" s="3">
        <v>109</v>
      </c>
      <c r="D214" s="2">
        <v>25.829383886255926</v>
      </c>
    </row>
    <row r="215" spans="1:4" x14ac:dyDescent="0.4">
      <c r="A215" t="s">
        <v>102</v>
      </c>
      <c r="B215" t="b">
        <v>1</v>
      </c>
      <c r="C215" s="3">
        <v>109</v>
      </c>
      <c r="D215" s="2">
        <v>25.829383886255926</v>
      </c>
    </row>
    <row r="216" spans="1:4" x14ac:dyDescent="0.4">
      <c r="A216" t="s">
        <v>112</v>
      </c>
      <c r="B216" t="b">
        <v>1</v>
      </c>
      <c r="C216" s="3">
        <v>109</v>
      </c>
      <c r="D216" s="2">
        <v>25.829383886255926</v>
      </c>
    </row>
    <row r="217" spans="1:4" x14ac:dyDescent="0.4">
      <c r="A217" t="s">
        <v>292</v>
      </c>
      <c r="B217" t="b">
        <v>1</v>
      </c>
      <c r="C217" s="3">
        <v>109</v>
      </c>
      <c r="D217" s="2">
        <v>25.829383886255926</v>
      </c>
    </row>
    <row r="218" spans="1:4" x14ac:dyDescent="0.4">
      <c r="A218" t="s">
        <v>571</v>
      </c>
      <c r="B218" t="b">
        <v>1</v>
      </c>
      <c r="C218" s="3">
        <v>109</v>
      </c>
      <c r="D218" s="2">
        <v>25.829383886255926</v>
      </c>
    </row>
    <row r="219" spans="1:4" x14ac:dyDescent="0.4">
      <c r="A219" t="s">
        <v>861</v>
      </c>
      <c r="B219" t="b">
        <v>1</v>
      </c>
      <c r="C219" s="3">
        <v>109</v>
      </c>
      <c r="D219" s="2">
        <v>25.829383886255926</v>
      </c>
    </row>
    <row r="220" spans="1:4" x14ac:dyDescent="0.4">
      <c r="A220" t="s">
        <v>884</v>
      </c>
      <c r="B220" t="b">
        <v>1</v>
      </c>
      <c r="C220" s="3">
        <v>109</v>
      </c>
      <c r="D220" s="2">
        <v>25.829383886255926</v>
      </c>
    </row>
    <row r="221" spans="1:4" x14ac:dyDescent="0.4">
      <c r="A221" t="s">
        <v>914</v>
      </c>
      <c r="B221" t="b">
        <v>1</v>
      </c>
      <c r="C221" s="3">
        <v>109</v>
      </c>
      <c r="D221" s="2">
        <v>25.829383886255926</v>
      </c>
    </row>
    <row r="222" spans="1:4" x14ac:dyDescent="0.4">
      <c r="A222" t="s">
        <v>1070</v>
      </c>
      <c r="B222" t="b">
        <v>1</v>
      </c>
      <c r="C222" s="3">
        <v>111</v>
      </c>
      <c r="D222" s="2">
        <v>25.694444444444443</v>
      </c>
    </row>
    <row r="223" spans="1:4" x14ac:dyDescent="0.4">
      <c r="A223" t="s">
        <v>224</v>
      </c>
      <c r="B223" t="b">
        <v>1</v>
      </c>
      <c r="C223" s="3">
        <v>427</v>
      </c>
      <c r="D223" s="2">
        <v>25.630252100840334</v>
      </c>
    </row>
    <row r="224" spans="1:4" x14ac:dyDescent="0.4">
      <c r="A224" t="s">
        <v>141</v>
      </c>
      <c r="B224" t="b">
        <v>1</v>
      </c>
      <c r="C224" s="3">
        <v>104</v>
      </c>
      <c r="D224" s="2">
        <v>25.615763546798032</v>
      </c>
    </row>
    <row r="225" spans="1:4" x14ac:dyDescent="0.4">
      <c r="A225" t="s">
        <v>294</v>
      </c>
      <c r="B225" t="b">
        <v>1</v>
      </c>
      <c r="C225" s="3">
        <v>104</v>
      </c>
      <c r="D225" s="2">
        <v>25.615763546798032</v>
      </c>
    </row>
    <row r="226" spans="1:4" x14ac:dyDescent="0.4">
      <c r="A226" t="s">
        <v>531</v>
      </c>
      <c r="B226" t="b">
        <v>1</v>
      </c>
      <c r="C226" s="3">
        <v>104</v>
      </c>
      <c r="D226" s="2">
        <v>25.615763546798032</v>
      </c>
    </row>
    <row r="227" spans="1:4" x14ac:dyDescent="0.4">
      <c r="A227" t="s">
        <v>868</v>
      </c>
      <c r="B227" t="b">
        <v>1</v>
      </c>
      <c r="C227" s="3">
        <v>104</v>
      </c>
      <c r="D227" s="2">
        <v>25.615763546798032</v>
      </c>
    </row>
    <row r="228" spans="1:4" x14ac:dyDescent="0.4">
      <c r="A228" t="s">
        <v>910</v>
      </c>
      <c r="B228" t="b">
        <v>1</v>
      </c>
      <c r="C228" s="3">
        <v>104</v>
      </c>
      <c r="D228" s="2">
        <v>25.615763546798032</v>
      </c>
    </row>
    <row r="229" spans="1:4" x14ac:dyDescent="0.4">
      <c r="A229" t="s">
        <v>1055</v>
      </c>
      <c r="B229" t="b">
        <v>1</v>
      </c>
      <c r="C229" s="3">
        <v>108</v>
      </c>
      <c r="D229" s="2">
        <v>25.592417061611371</v>
      </c>
    </row>
    <row r="230" spans="1:4" x14ac:dyDescent="0.4">
      <c r="A230" t="s">
        <v>809</v>
      </c>
      <c r="B230" t="b">
        <v>1</v>
      </c>
      <c r="C230" s="3">
        <v>213</v>
      </c>
      <c r="D230" s="2">
        <v>25.570228091236498</v>
      </c>
    </row>
    <row r="231" spans="1:4" x14ac:dyDescent="0.4">
      <c r="A231" t="s">
        <v>55</v>
      </c>
      <c r="B231" t="b">
        <v>1</v>
      </c>
      <c r="C231" s="3">
        <v>105</v>
      </c>
      <c r="D231" s="2">
        <v>25.547445255474454</v>
      </c>
    </row>
    <row r="232" spans="1:4" x14ac:dyDescent="0.4">
      <c r="A232" t="s">
        <v>92</v>
      </c>
      <c r="B232" t="b">
        <v>1</v>
      </c>
      <c r="C232" s="3">
        <v>105</v>
      </c>
      <c r="D232" s="2">
        <v>25.547445255474454</v>
      </c>
    </row>
    <row r="233" spans="1:4" x14ac:dyDescent="0.4">
      <c r="A233" t="s">
        <v>888</v>
      </c>
      <c r="B233" t="b">
        <v>1</v>
      </c>
      <c r="C233" s="3">
        <v>105</v>
      </c>
      <c r="D233" s="2">
        <v>25.547445255474454</v>
      </c>
    </row>
    <row r="234" spans="1:4" x14ac:dyDescent="0.4">
      <c r="A234" t="s">
        <v>89</v>
      </c>
      <c r="B234" t="b">
        <v>1</v>
      </c>
      <c r="C234" s="3">
        <v>109</v>
      </c>
      <c r="D234" s="2">
        <v>25.526932084309134</v>
      </c>
    </row>
    <row r="235" spans="1:4" x14ac:dyDescent="0.4">
      <c r="A235" t="s">
        <v>124</v>
      </c>
      <c r="B235" t="b">
        <v>1</v>
      </c>
      <c r="C235" s="3">
        <v>109</v>
      </c>
      <c r="D235" s="2">
        <v>25.526932084309134</v>
      </c>
    </row>
    <row r="236" spans="1:4" x14ac:dyDescent="0.4">
      <c r="A236" t="s">
        <v>913</v>
      </c>
      <c r="B236" t="b">
        <v>1</v>
      </c>
      <c r="C236" s="3">
        <v>109</v>
      </c>
      <c r="D236" s="2">
        <v>25.526932084309134</v>
      </c>
    </row>
    <row r="237" spans="1:4" x14ac:dyDescent="0.4">
      <c r="A237" t="s">
        <v>1073</v>
      </c>
      <c r="B237" t="b">
        <v>1</v>
      </c>
      <c r="C237" s="3">
        <v>111</v>
      </c>
      <c r="D237" s="2">
        <v>25.400457665903893</v>
      </c>
    </row>
    <row r="238" spans="1:4" x14ac:dyDescent="0.4">
      <c r="A238" t="s">
        <v>138</v>
      </c>
      <c r="B238" t="b">
        <v>1</v>
      </c>
      <c r="C238" s="3">
        <v>104</v>
      </c>
      <c r="D238" s="2">
        <v>25.304136253041364</v>
      </c>
    </row>
    <row r="239" spans="1:4" x14ac:dyDescent="0.4">
      <c r="A239" t="s">
        <v>370</v>
      </c>
      <c r="B239" t="b">
        <v>1</v>
      </c>
      <c r="C239" s="3">
        <v>104</v>
      </c>
      <c r="D239" s="2">
        <v>25.304136253041364</v>
      </c>
    </row>
    <row r="240" spans="1:4" x14ac:dyDescent="0.4">
      <c r="A240" t="s">
        <v>886</v>
      </c>
      <c r="B240" t="b">
        <v>1</v>
      </c>
      <c r="C240" s="3">
        <v>104</v>
      </c>
      <c r="D240" s="2">
        <v>25.304136253041364</v>
      </c>
    </row>
    <row r="241" spans="1:4" x14ac:dyDescent="0.4">
      <c r="A241" t="s">
        <v>896</v>
      </c>
      <c r="B241" t="b">
        <v>1</v>
      </c>
      <c r="C241" s="3">
        <v>104</v>
      </c>
      <c r="D241" s="2">
        <v>25.304136253041364</v>
      </c>
    </row>
    <row r="242" spans="1:4" x14ac:dyDescent="0.4">
      <c r="A242" t="s">
        <v>901</v>
      </c>
      <c r="B242" t="b">
        <v>1</v>
      </c>
      <c r="C242" s="3">
        <v>104</v>
      </c>
      <c r="D242" s="2">
        <v>25.304136253041364</v>
      </c>
    </row>
    <row r="243" spans="1:4" x14ac:dyDescent="0.4">
      <c r="A243" t="s">
        <v>919</v>
      </c>
      <c r="B243" t="b">
        <v>1</v>
      </c>
      <c r="C243" s="3">
        <v>104</v>
      </c>
      <c r="D243" s="2">
        <v>25.304136253041364</v>
      </c>
    </row>
    <row r="244" spans="1:4" x14ac:dyDescent="0.4">
      <c r="A244" t="s">
        <v>921</v>
      </c>
      <c r="B244" t="b">
        <v>1</v>
      </c>
      <c r="C244" s="3">
        <v>104</v>
      </c>
      <c r="D244" s="2">
        <v>25.304136253041364</v>
      </c>
    </row>
    <row r="245" spans="1:4" x14ac:dyDescent="0.4">
      <c r="A245" t="s">
        <v>931</v>
      </c>
      <c r="B245" t="b">
        <v>1</v>
      </c>
      <c r="C245" s="3">
        <v>104</v>
      </c>
      <c r="D245" s="2">
        <v>25.304136253041364</v>
      </c>
    </row>
    <row r="246" spans="1:4" x14ac:dyDescent="0.4">
      <c r="A246" t="s">
        <v>363</v>
      </c>
      <c r="B246" t="b">
        <v>1</v>
      </c>
      <c r="C246" s="3">
        <v>167</v>
      </c>
      <c r="D246" s="2">
        <v>25.264750378214828</v>
      </c>
    </row>
    <row r="247" spans="1:4" x14ac:dyDescent="0.4">
      <c r="A247" t="s">
        <v>870</v>
      </c>
      <c r="B247" t="b">
        <v>1</v>
      </c>
      <c r="C247" s="3">
        <v>104</v>
      </c>
      <c r="D247" s="2">
        <v>25.242718446601941</v>
      </c>
    </row>
    <row r="248" spans="1:4" x14ac:dyDescent="0.4">
      <c r="A248" t="s">
        <v>21</v>
      </c>
      <c r="B248" t="b">
        <v>1</v>
      </c>
      <c r="C248" s="3">
        <v>105</v>
      </c>
      <c r="D248" s="2">
        <v>25.240384615384613</v>
      </c>
    </row>
    <row r="249" spans="1:4" x14ac:dyDescent="0.4">
      <c r="A249" t="s">
        <v>395</v>
      </c>
      <c r="B249" t="b">
        <v>1</v>
      </c>
      <c r="C249" s="3">
        <v>105</v>
      </c>
      <c r="D249" s="2">
        <v>25.240384615384613</v>
      </c>
    </row>
    <row r="250" spans="1:4" x14ac:dyDescent="0.4">
      <c r="A250" t="s">
        <v>502</v>
      </c>
      <c r="B250" t="b">
        <v>1</v>
      </c>
      <c r="C250" s="3">
        <v>105</v>
      </c>
      <c r="D250" s="2">
        <v>25.240384615384613</v>
      </c>
    </row>
    <row r="251" spans="1:4" x14ac:dyDescent="0.4">
      <c r="A251" t="s">
        <v>548</v>
      </c>
      <c r="B251" t="b">
        <v>1</v>
      </c>
      <c r="C251" s="3">
        <v>105</v>
      </c>
      <c r="D251" s="2">
        <v>25.240384615384613</v>
      </c>
    </row>
    <row r="252" spans="1:4" x14ac:dyDescent="0.4">
      <c r="A252" t="s">
        <v>875</v>
      </c>
      <c r="B252" t="b">
        <v>1</v>
      </c>
      <c r="C252" s="3">
        <v>105</v>
      </c>
      <c r="D252" s="2">
        <v>25.240384615384613</v>
      </c>
    </row>
    <row r="253" spans="1:4" x14ac:dyDescent="0.4">
      <c r="A253" t="s">
        <v>557</v>
      </c>
      <c r="B253" t="b">
        <v>1</v>
      </c>
      <c r="C253" s="3">
        <v>109</v>
      </c>
      <c r="D253" s="2">
        <v>25.231481481481481</v>
      </c>
    </row>
    <row r="254" spans="1:4" x14ac:dyDescent="0.4">
      <c r="A254" t="s">
        <v>975</v>
      </c>
      <c r="B254" t="b">
        <v>1</v>
      </c>
      <c r="C254" s="3">
        <v>109</v>
      </c>
      <c r="D254" s="2">
        <v>25.231481481481481</v>
      </c>
    </row>
    <row r="255" spans="1:4" x14ac:dyDescent="0.4">
      <c r="A255" t="s">
        <v>104</v>
      </c>
      <c r="B255" t="b">
        <v>1</v>
      </c>
      <c r="C255" s="3">
        <v>110</v>
      </c>
      <c r="D255" s="2">
        <v>25.171624713958813</v>
      </c>
    </row>
    <row r="256" spans="1:4" x14ac:dyDescent="0.4">
      <c r="A256" t="s">
        <v>364</v>
      </c>
      <c r="B256" t="b">
        <v>1</v>
      </c>
      <c r="C256" s="3">
        <v>110</v>
      </c>
      <c r="D256" s="2">
        <v>25.171624713958813</v>
      </c>
    </row>
    <row r="257" spans="1:4" x14ac:dyDescent="0.4">
      <c r="A257" t="s">
        <v>616</v>
      </c>
      <c r="B257" t="b">
        <v>1</v>
      </c>
      <c r="C257" s="3">
        <v>110</v>
      </c>
      <c r="D257" s="2">
        <v>25.171624713958813</v>
      </c>
    </row>
    <row r="258" spans="1:4" x14ac:dyDescent="0.4">
      <c r="A258" t="s">
        <v>1062</v>
      </c>
      <c r="B258" t="b">
        <v>1</v>
      </c>
      <c r="C258" s="3">
        <v>110</v>
      </c>
      <c r="D258" s="2">
        <v>25.171624713958813</v>
      </c>
    </row>
    <row r="259" spans="1:4" x14ac:dyDescent="0.4">
      <c r="A259" t="s">
        <v>1066</v>
      </c>
      <c r="B259" t="b">
        <v>1</v>
      </c>
      <c r="C259" s="3">
        <v>110</v>
      </c>
      <c r="D259" s="2">
        <v>25.171624713958813</v>
      </c>
    </row>
    <row r="260" spans="1:4" x14ac:dyDescent="0.4">
      <c r="A260" t="s">
        <v>941</v>
      </c>
      <c r="B260" t="b">
        <v>1</v>
      </c>
      <c r="C260" s="3">
        <v>224</v>
      </c>
      <c r="D260" s="2">
        <v>25.168539325842698</v>
      </c>
    </row>
    <row r="261" spans="1:4" x14ac:dyDescent="0.4">
      <c r="A261" t="s">
        <v>715</v>
      </c>
      <c r="B261" t="b">
        <v>1</v>
      </c>
      <c r="C261" s="3">
        <v>208</v>
      </c>
      <c r="D261" s="2">
        <v>25.120772946859905</v>
      </c>
    </row>
    <row r="262" spans="1:4" x14ac:dyDescent="0.4">
      <c r="A262" t="s">
        <v>29</v>
      </c>
      <c r="B262" t="b">
        <v>1</v>
      </c>
      <c r="C262" s="3">
        <v>115</v>
      </c>
      <c r="D262" s="2">
        <v>25.109170305676855</v>
      </c>
    </row>
    <row r="263" spans="1:4" x14ac:dyDescent="0.4">
      <c r="A263" t="s">
        <v>114</v>
      </c>
      <c r="B263" t="b">
        <v>1</v>
      </c>
      <c r="C263" s="3">
        <v>103</v>
      </c>
      <c r="D263" s="2">
        <v>25</v>
      </c>
    </row>
    <row r="264" spans="1:4" x14ac:dyDescent="0.4">
      <c r="A264" t="s">
        <v>376</v>
      </c>
      <c r="B264" t="b">
        <v>1</v>
      </c>
      <c r="C264" s="3">
        <v>104</v>
      </c>
      <c r="D264" s="2">
        <v>25</v>
      </c>
    </row>
    <row r="265" spans="1:4" x14ac:dyDescent="0.4">
      <c r="A265" t="s">
        <v>378</v>
      </c>
      <c r="B265" t="b">
        <v>1</v>
      </c>
      <c r="C265" s="3">
        <v>100</v>
      </c>
      <c r="D265" s="2">
        <v>25</v>
      </c>
    </row>
    <row r="266" spans="1:4" x14ac:dyDescent="0.4">
      <c r="A266" t="s">
        <v>709</v>
      </c>
      <c r="B266" t="b">
        <v>1</v>
      </c>
      <c r="C266" s="3">
        <v>203</v>
      </c>
      <c r="D266" s="2">
        <v>25</v>
      </c>
    </row>
    <row r="267" spans="1:4" x14ac:dyDescent="0.4">
      <c r="A267" t="s">
        <v>848</v>
      </c>
      <c r="B267" t="b">
        <v>1</v>
      </c>
      <c r="C267" s="3">
        <v>104</v>
      </c>
      <c r="D267" s="2">
        <v>25</v>
      </c>
    </row>
    <row r="268" spans="1:4" x14ac:dyDescent="0.4">
      <c r="A268" t="s">
        <v>917</v>
      </c>
      <c r="B268" t="b">
        <v>1</v>
      </c>
      <c r="C268" s="3">
        <v>104</v>
      </c>
      <c r="D268" s="2">
        <v>25</v>
      </c>
    </row>
    <row r="269" spans="1:4" x14ac:dyDescent="0.4">
      <c r="A269" t="s">
        <v>778</v>
      </c>
      <c r="B269" t="b">
        <v>1</v>
      </c>
      <c r="C269" s="3">
        <v>208</v>
      </c>
      <c r="D269" s="2">
        <v>24.969987995198078</v>
      </c>
    </row>
    <row r="270" spans="1:4" x14ac:dyDescent="0.4">
      <c r="A270" t="s">
        <v>1015</v>
      </c>
      <c r="B270" t="b">
        <v>1</v>
      </c>
      <c r="C270" s="3">
        <v>109</v>
      </c>
      <c r="D270" s="2">
        <v>24.94279176201373</v>
      </c>
    </row>
    <row r="271" spans="1:4" x14ac:dyDescent="0.4">
      <c r="A271" t="s">
        <v>98</v>
      </c>
      <c r="B271" t="b">
        <v>1</v>
      </c>
      <c r="C271" s="3">
        <v>105</v>
      </c>
      <c r="D271" s="2">
        <v>24.940617577197148</v>
      </c>
    </row>
    <row r="272" spans="1:4" x14ac:dyDescent="0.4">
      <c r="A272" t="s">
        <v>772</v>
      </c>
      <c r="B272" t="b">
        <v>1</v>
      </c>
      <c r="C272" s="3">
        <v>209</v>
      </c>
      <c r="D272" s="2">
        <v>24.94033412887828</v>
      </c>
    </row>
    <row r="273" spans="1:4" x14ac:dyDescent="0.4">
      <c r="A273" t="s">
        <v>1050</v>
      </c>
      <c r="B273" t="b">
        <v>1</v>
      </c>
      <c r="C273" s="3">
        <v>110</v>
      </c>
      <c r="D273" s="2">
        <v>24.886877828054299</v>
      </c>
    </row>
    <row r="274" spans="1:4" x14ac:dyDescent="0.4">
      <c r="A274" t="s">
        <v>820</v>
      </c>
      <c r="B274" t="b">
        <v>1</v>
      </c>
      <c r="C274" s="3">
        <v>219</v>
      </c>
      <c r="D274" s="2">
        <v>24.886363636363637</v>
      </c>
    </row>
    <row r="275" spans="1:4" x14ac:dyDescent="0.4">
      <c r="A275" t="s">
        <v>881</v>
      </c>
      <c r="B275" t="b">
        <v>1</v>
      </c>
      <c r="C275" s="3">
        <v>109</v>
      </c>
      <c r="D275" s="2">
        <v>24.885844748858446</v>
      </c>
    </row>
    <row r="276" spans="1:4" x14ac:dyDescent="0.4">
      <c r="A276" t="s">
        <v>742</v>
      </c>
      <c r="B276" t="b">
        <v>1</v>
      </c>
      <c r="C276" s="3">
        <v>228</v>
      </c>
      <c r="D276" s="2">
        <v>24.863685932388222</v>
      </c>
    </row>
    <row r="277" spans="1:4" x14ac:dyDescent="0.4">
      <c r="A277" t="s">
        <v>639</v>
      </c>
      <c r="B277" t="b">
        <v>1</v>
      </c>
      <c r="C277" s="3">
        <v>161</v>
      </c>
      <c r="D277" s="2">
        <v>24.731182795698924</v>
      </c>
    </row>
    <row r="278" spans="1:4" x14ac:dyDescent="0.4">
      <c r="A278" t="s">
        <v>1053</v>
      </c>
      <c r="B278" t="b">
        <v>1</v>
      </c>
      <c r="C278" s="3">
        <v>108</v>
      </c>
      <c r="D278" s="2">
        <v>24.71395881006865</v>
      </c>
    </row>
    <row r="279" spans="1:4" x14ac:dyDescent="0.4">
      <c r="A279" t="s">
        <v>912</v>
      </c>
      <c r="B279" t="b">
        <v>1</v>
      </c>
      <c r="C279" s="3">
        <v>104</v>
      </c>
      <c r="D279" s="2">
        <v>24.703087885985749</v>
      </c>
    </row>
    <row r="280" spans="1:4" x14ac:dyDescent="0.4">
      <c r="A280" t="s">
        <v>374</v>
      </c>
      <c r="B280" t="b">
        <v>1</v>
      </c>
      <c r="C280" s="3">
        <v>103</v>
      </c>
      <c r="D280" s="2">
        <v>24.700239808153476</v>
      </c>
    </row>
    <row r="281" spans="1:4" x14ac:dyDescent="0.4">
      <c r="A281" t="s">
        <v>34</v>
      </c>
      <c r="B281" t="b">
        <v>1</v>
      </c>
      <c r="C281" s="3">
        <v>99</v>
      </c>
      <c r="D281" s="2">
        <v>24.688279301745634</v>
      </c>
    </row>
    <row r="282" spans="1:4" x14ac:dyDescent="0.4">
      <c r="A282" t="s">
        <v>41</v>
      </c>
      <c r="B282" t="b">
        <v>1</v>
      </c>
      <c r="C282" s="3">
        <v>104</v>
      </c>
      <c r="D282" s="2">
        <v>24.644549763033176</v>
      </c>
    </row>
    <row r="283" spans="1:4" x14ac:dyDescent="0.4">
      <c r="A283" t="s">
        <v>99</v>
      </c>
      <c r="B283" t="b">
        <v>1</v>
      </c>
      <c r="C283" s="3">
        <v>104</v>
      </c>
      <c r="D283" s="2">
        <v>24.644549763033176</v>
      </c>
    </row>
    <row r="284" spans="1:4" x14ac:dyDescent="0.4">
      <c r="A284" t="s">
        <v>687</v>
      </c>
      <c r="B284" t="b">
        <v>1</v>
      </c>
      <c r="C284" s="3">
        <v>208</v>
      </c>
      <c r="D284" s="2">
        <v>24.644549763033176</v>
      </c>
    </row>
    <row r="285" spans="1:4" x14ac:dyDescent="0.4">
      <c r="A285" t="s">
        <v>774</v>
      </c>
      <c r="B285" t="b">
        <v>1</v>
      </c>
      <c r="C285" s="3">
        <v>208</v>
      </c>
      <c r="D285" s="2">
        <v>24.644549763033176</v>
      </c>
    </row>
    <row r="286" spans="1:4" x14ac:dyDescent="0.4">
      <c r="A286" t="s">
        <v>937</v>
      </c>
      <c r="B286" t="b">
        <v>1</v>
      </c>
      <c r="C286" s="3">
        <v>104</v>
      </c>
      <c r="D286" s="2">
        <v>24.644549763033176</v>
      </c>
    </row>
    <row r="287" spans="1:4" x14ac:dyDescent="0.4">
      <c r="A287" t="s">
        <v>1048</v>
      </c>
      <c r="B287" t="b">
        <v>1</v>
      </c>
      <c r="C287" s="3">
        <v>128</v>
      </c>
      <c r="D287" s="2">
        <v>24.615384615384617</v>
      </c>
    </row>
    <row r="288" spans="1:4" x14ac:dyDescent="0.4">
      <c r="A288" t="s">
        <v>193</v>
      </c>
      <c r="B288" t="b">
        <v>1</v>
      </c>
      <c r="C288" s="3">
        <v>109</v>
      </c>
      <c r="D288" s="2">
        <v>24.604966139954854</v>
      </c>
    </row>
    <row r="289" spans="1:4" x14ac:dyDescent="0.4">
      <c r="A289" t="s">
        <v>970</v>
      </c>
      <c r="B289" t="b">
        <v>1</v>
      </c>
      <c r="C289" s="3">
        <v>115</v>
      </c>
      <c r="D289" s="2">
        <v>24.572649572649571</v>
      </c>
    </row>
    <row r="290" spans="1:4" x14ac:dyDescent="0.4">
      <c r="A290" t="s">
        <v>103</v>
      </c>
      <c r="B290" t="b">
        <v>1</v>
      </c>
      <c r="C290" s="3">
        <v>99</v>
      </c>
      <c r="D290" s="2">
        <v>24.384236453201972</v>
      </c>
    </row>
    <row r="291" spans="1:4" x14ac:dyDescent="0.4">
      <c r="A291" t="s">
        <v>182</v>
      </c>
      <c r="B291" t="b">
        <v>1</v>
      </c>
      <c r="C291" s="3">
        <v>99</v>
      </c>
      <c r="D291" s="2">
        <v>24.384236453201972</v>
      </c>
    </row>
    <row r="292" spans="1:4" x14ac:dyDescent="0.4">
      <c r="A292" t="s">
        <v>403</v>
      </c>
      <c r="B292" t="b">
        <v>1</v>
      </c>
      <c r="C292" s="3">
        <v>99</v>
      </c>
      <c r="D292" s="2">
        <v>24.384236453201972</v>
      </c>
    </row>
    <row r="293" spans="1:4" x14ac:dyDescent="0.4">
      <c r="A293" t="s">
        <v>471</v>
      </c>
      <c r="B293" t="b">
        <v>1</v>
      </c>
      <c r="C293" s="3">
        <v>99</v>
      </c>
      <c r="D293" s="2">
        <v>24.384236453201972</v>
      </c>
    </row>
    <row r="294" spans="1:4" x14ac:dyDescent="0.4">
      <c r="A294" t="s">
        <v>918</v>
      </c>
      <c r="B294" t="b">
        <v>1</v>
      </c>
      <c r="C294" s="3">
        <v>99</v>
      </c>
      <c r="D294" s="2">
        <v>24.384236453201972</v>
      </c>
    </row>
    <row r="295" spans="1:4" x14ac:dyDescent="0.4">
      <c r="A295" t="s">
        <v>1021</v>
      </c>
      <c r="B295" t="b">
        <v>1</v>
      </c>
      <c r="C295" s="3">
        <v>114</v>
      </c>
      <c r="D295" s="2">
        <v>24.358974358974358</v>
      </c>
    </row>
    <row r="296" spans="1:4" x14ac:dyDescent="0.4">
      <c r="A296" t="s">
        <v>49</v>
      </c>
      <c r="B296" t="b">
        <v>1</v>
      </c>
      <c r="C296" s="3">
        <v>104</v>
      </c>
      <c r="D296" s="2">
        <v>24.355971896955502</v>
      </c>
    </row>
    <row r="297" spans="1:4" x14ac:dyDescent="0.4">
      <c r="A297" t="s">
        <v>416</v>
      </c>
      <c r="B297" t="b">
        <v>1</v>
      </c>
      <c r="C297" s="3">
        <v>104</v>
      </c>
      <c r="D297" s="2">
        <v>24.355971896955502</v>
      </c>
    </row>
    <row r="298" spans="1:4" x14ac:dyDescent="0.4">
      <c r="A298" t="s">
        <v>529</v>
      </c>
      <c r="B298" t="b">
        <v>1</v>
      </c>
      <c r="C298" s="3">
        <v>104</v>
      </c>
      <c r="D298" s="2">
        <v>24.355971896955502</v>
      </c>
    </row>
    <row r="299" spans="1:4" x14ac:dyDescent="0.4">
      <c r="A299" t="s">
        <v>860</v>
      </c>
      <c r="B299" t="b">
        <v>1</v>
      </c>
      <c r="C299" s="3">
        <v>104</v>
      </c>
      <c r="D299" s="2">
        <v>24.355971896955502</v>
      </c>
    </row>
    <row r="300" spans="1:4" x14ac:dyDescent="0.4">
      <c r="A300" t="s">
        <v>992</v>
      </c>
      <c r="B300" t="b">
        <v>1</v>
      </c>
      <c r="C300" s="3">
        <v>104</v>
      </c>
      <c r="D300" s="2">
        <v>24.355971896955502</v>
      </c>
    </row>
    <row r="301" spans="1:4" x14ac:dyDescent="0.4">
      <c r="A301" t="s">
        <v>360</v>
      </c>
      <c r="B301" t="b">
        <v>1</v>
      </c>
      <c r="C301" s="3">
        <v>151</v>
      </c>
      <c r="D301" s="2">
        <v>24.35483870967742</v>
      </c>
    </row>
    <row r="302" spans="1:4" x14ac:dyDescent="0.4">
      <c r="A302" t="s">
        <v>561</v>
      </c>
      <c r="B302" t="b">
        <v>1</v>
      </c>
      <c r="C302" s="3">
        <v>109</v>
      </c>
      <c r="D302" s="2">
        <v>24.330357142857142</v>
      </c>
    </row>
    <row r="303" spans="1:4" x14ac:dyDescent="0.4">
      <c r="A303" t="s">
        <v>82</v>
      </c>
      <c r="B303" t="b">
        <v>1</v>
      </c>
      <c r="C303" s="3">
        <v>167</v>
      </c>
      <c r="D303" s="2">
        <v>24.308588064046578</v>
      </c>
    </row>
    <row r="304" spans="1:4" x14ac:dyDescent="0.4">
      <c r="A304" t="s">
        <v>682</v>
      </c>
      <c r="B304" t="b">
        <v>1</v>
      </c>
      <c r="C304" s="3">
        <v>167</v>
      </c>
      <c r="D304" s="2">
        <v>24.308588064046578</v>
      </c>
    </row>
    <row r="305" spans="1:4" x14ac:dyDescent="0.4">
      <c r="A305" t="s">
        <v>1042</v>
      </c>
      <c r="B305" t="b">
        <v>1</v>
      </c>
      <c r="C305" s="3">
        <v>105</v>
      </c>
      <c r="D305" s="2">
        <v>24.305555555555554</v>
      </c>
    </row>
    <row r="306" spans="1:4" x14ac:dyDescent="0.4">
      <c r="A306" t="s">
        <v>1028</v>
      </c>
      <c r="B306" t="b">
        <v>1</v>
      </c>
      <c r="C306" s="3">
        <v>107</v>
      </c>
      <c r="D306" s="2">
        <v>24.20814479638009</v>
      </c>
    </row>
    <row r="307" spans="1:4" x14ac:dyDescent="0.4">
      <c r="A307" t="s">
        <v>118</v>
      </c>
      <c r="B307" t="b">
        <v>1</v>
      </c>
      <c r="C307" s="3">
        <v>99</v>
      </c>
      <c r="D307" s="2">
        <v>24.087591240875913</v>
      </c>
    </row>
    <row r="308" spans="1:4" x14ac:dyDescent="0.4">
      <c r="A308" t="s">
        <v>136</v>
      </c>
      <c r="B308" t="b">
        <v>1</v>
      </c>
      <c r="C308" s="3">
        <v>99</v>
      </c>
      <c r="D308" s="2">
        <v>24.087591240875913</v>
      </c>
    </row>
    <row r="309" spans="1:4" x14ac:dyDescent="0.4">
      <c r="A309" t="s">
        <v>140</v>
      </c>
      <c r="B309" t="b">
        <v>1</v>
      </c>
      <c r="C309" s="3">
        <v>99</v>
      </c>
      <c r="D309" s="2">
        <v>24.087591240875913</v>
      </c>
    </row>
    <row r="310" spans="1:4" x14ac:dyDescent="0.4">
      <c r="A310" t="s">
        <v>192</v>
      </c>
      <c r="B310" t="b">
        <v>1</v>
      </c>
      <c r="C310" s="3">
        <v>99</v>
      </c>
      <c r="D310" s="2">
        <v>24.087591240875913</v>
      </c>
    </row>
    <row r="311" spans="1:4" x14ac:dyDescent="0.4">
      <c r="A311" t="s">
        <v>213</v>
      </c>
      <c r="B311" t="b">
        <v>1</v>
      </c>
      <c r="C311" s="3">
        <v>99</v>
      </c>
      <c r="D311" s="2">
        <v>24.087591240875913</v>
      </c>
    </row>
    <row r="312" spans="1:4" x14ac:dyDescent="0.4">
      <c r="A312" t="s">
        <v>377</v>
      </c>
      <c r="B312" t="b">
        <v>1</v>
      </c>
      <c r="C312" s="3">
        <v>99</v>
      </c>
      <c r="D312" s="2">
        <v>24.087591240875913</v>
      </c>
    </row>
    <row r="313" spans="1:4" x14ac:dyDescent="0.4">
      <c r="A313" t="s">
        <v>436</v>
      </c>
      <c r="B313" t="b">
        <v>1</v>
      </c>
      <c r="C313" s="3">
        <v>99</v>
      </c>
      <c r="D313" s="2">
        <v>24.087591240875913</v>
      </c>
    </row>
    <row r="314" spans="1:4" x14ac:dyDescent="0.4">
      <c r="A314" t="s">
        <v>459</v>
      </c>
      <c r="B314" t="b">
        <v>1</v>
      </c>
      <c r="C314" s="3">
        <v>99</v>
      </c>
      <c r="D314" s="2">
        <v>24.087591240875913</v>
      </c>
    </row>
    <row r="315" spans="1:4" x14ac:dyDescent="0.4">
      <c r="A315" t="s">
        <v>482</v>
      </c>
      <c r="B315" t="b">
        <v>1</v>
      </c>
      <c r="C315" s="3">
        <v>99</v>
      </c>
      <c r="D315" s="2">
        <v>24.087591240875913</v>
      </c>
    </row>
    <row r="316" spans="1:4" x14ac:dyDescent="0.4">
      <c r="A316" t="s">
        <v>526</v>
      </c>
      <c r="B316" t="b">
        <v>1</v>
      </c>
      <c r="C316" s="3">
        <v>99</v>
      </c>
      <c r="D316" s="2">
        <v>24.087591240875913</v>
      </c>
    </row>
    <row r="317" spans="1:4" x14ac:dyDescent="0.4">
      <c r="A317" t="s">
        <v>536</v>
      </c>
      <c r="B317" t="b">
        <v>1</v>
      </c>
      <c r="C317" s="3">
        <v>99</v>
      </c>
      <c r="D317" s="2">
        <v>24.087591240875913</v>
      </c>
    </row>
    <row r="318" spans="1:4" x14ac:dyDescent="0.4">
      <c r="A318" t="s">
        <v>540</v>
      </c>
      <c r="B318" t="b">
        <v>1</v>
      </c>
      <c r="C318" s="3">
        <v>99</v>
      </c>
      <c r="D318" s="2">
        <v>24.087591240875913</v>
      </c>
    </row>
    <row r="319" spans="1:4" x14ac:dyDescent="0.4">
      <c r="A319" t="s">
        <v>573</v>
      </c>
      <c r="B319" t="b">
        <v>1</v>
      </c>
      <c r="C319" s="3">
        <v>99</v>
      </c>
      <c r="D319" s="2">
        <v>24.087591240875913</v>
      </c>
    </row>
    <row r="320" spans="1:4" x14ac:dyDescent="0.4">
      <c r="A320" t="s">
        <v>867</v>
      </c>
      <c r="B320" t="b">
        <v>1</v>
      </c>
      <c r="C320" s="3">
        <v>99</v>
      </c>
      <c r="D320" s="2">
        <v>24.087591240875913</v>
      </c>
    </row>
    <row r="321" spans="1:4" x14ac:dyDescent="0.4">
      <c r="A321" t="s">
        <v>154</v>
      </c>
      <c r="B321" t="b">
        <v>1</v>
      </c>
      <c r="C321" s="3">
        <v>104</v>
      </c>
      <c r="D321" s="2">
        <v>24.074074074074073</v>
      </c>
    </row>
    <row r="322" spans="1:4" x14ac:dyDescent="0.4">
      <c r="A322" t="s">
        <v>159</v>
      </c>
      <c r="B322" t="b">
        <v>1</v>
      </c>
      <c r="C322" s="3">
        <v>104</v>
      </c>
      <c r="D322" s="2">
        <v>24.074074074074073</v>
      </c>
    </row>
    <row r="323" spans="1:4" x14ac:dyDescent="0.4">
      <c r="A323" t="s">
        <v>349</v>
      </c>
      <c r="B323" t="b">
        <v>1</v>
      </c>
      <c r="C323" s="3">
        <v>104</v>
      </c>
      <c r="D323" s="2">
        <v>24.074074074074073</v>
      </c>
    </row>
    <row r="324" spans="1:4" x14ac:dyDescent="0.4">
      <c r="A324" t="s">
        <v>979</v>
      </c>
      <c r="B324" t="b">
        <v>1</v>
      </c>
      <c r="C324" s="3">
        <v>104</v>
      </c>
      <c r="D324" s="2">
        <v>24.074074074074073</v>
      </c>
    </row>
    <row r="325" spans="1:4" x14ac:dyDescent="0.4">
      <c r="A325" t="s">
        <v>1027</v>
      </c>
      <c r="B325" t="b">
        <v>1</v>
      </c>
      <c r="C325" s="3">
        <v>104</v>
      </c>
      <c r="D325" s="2">
        <v>24.074074074074073</v>
      </c>
    </row>
    <row r="326" spans="1:4" x14ac:dyDescent="0.4">
      <c r="A326" t="s">
        <v>1069</v>
      </c>
      <c r="B326" t="b">
        <v>1</v>
      </c>
      <c r="C326" s="3">
        <v>104</v>
      </c>
      <c r="D326" s="2">
        <v>24.074074074074073</v>
      </c>
    </row>
    <row r="327" spans="1:4" x14ac:dyDescent="0.4">
      <c r="A327" t="s">
        <v>108</v>
      </c>
      <c r="B327" t="b">
        <v>1</v>
      </c>
      <c r="C327" s="3">
        <v>109</v>
      </c>
      <c r="D327" s="2">
        <v>24.061810154525386</v>
      </c>
    </row>
    <row r="328" spans="1:4" x14ac:dyDescent="0.4">
      <c r="A328" t="s">
        <v>972</v>
      </c>
      <c r="B328" t="b">
        <v>1</v>
      </c>
      <c r="C328" s="3">
        <v>109</v>
      </c>
      <c r="D328" s="2">
        <v>24.061810154525386</v>
      </c>
    </row>
    <row r="329" spans="1:4" x14ac:dyDescent="0.4">
      <c r="A329" t="s">
        <v>993</v>
      </c>
      <c r="B329" t="b">
        <v>1</v>
      </c>
      <c r="C329" s="3">
        <v>109</v>
      </c>
      <c r="D329" s="2">
        <v>24.061810154525386</v>
      </c>
    </row>
    <row r="330" spans="1:4" x14ac:dyDescent="0.4">
      <c r="A330" t="s">
        <v>580</v>
      </c>
      <c r="B330" t="b">
        <v>1</v>
      </c>
      <c r="C330" s="3">
        <v>114</v>
      </c>
      <c r="D330" s="2">
        <v>24.050632911392405</v>
      </c>
    </row>
    <row r="331" spans="1:4" x14ac:dyDescent="0.4">
      <c r="A331" t="s">
        <v>276</v>
      </c>
      <c r="B331" t="b">
        <v>1</v>
      </c>
      <c r="C331" s="3">
        <v>100</v>
      </c>
      <c r="D331" s="2">
        <v>24.03846153846154</v>
      </c>
    </row>
    <row r="332" spans="1:4" x14ac:dyDescent="0.4">
      <c r="A332" t="s">
        <v>390</v>
      </c>
      <c r="B332" t="b">
        <v>1</v>
      </c>
      <c r="C332" s="3">
        <v>100</v>
      </c>
      <c r="D332" s="2">
        <v>24.03846153846154</v>
      </c>
    </row>
    <row r="333" spans="1:4" x14ac:dyDescent="0.4">
      <c r="A333" t="s">
        <v>872</v>
      </c>
      <c r="B333" t="b">
        <v>1</v>
      </c>
      <c r="C333" s="3">
        <v>100</v>
      </c>
      <c r="D333" s="2">
        <v>24.03846153846154</v>
      </c>
    </row>
    <row r="334" spans="1:4" x14ac:dyDescent="0.4">
      <c r="A334" t="s">
        <v>877</v>
      </c>
      <c r="B334" t="b">
        <v>1</v>
      </c>
      <c r="C334" s="3">
        <v>100</v>
      </c>
      <c r="D334" s="2">
        <v>24.03846153846154</v>
      </c>
    </row>
    <row r="335" spans="1:4" x14ac:dyDescent="0.4">
      <c r="A335" t="s">
        <v>135</v>
      </c>
      <c r="B335" t="b">
        <v>1</v>
      </c>
      <c r="C335" s="3">
        <v>105</v>
      </c>
      <c r="D335" s="2">
        <v>24.027459954233411</v>
      </c>
    </row>
    <row r="336" spans="1:4" x14ac:dyDescent="0.4">
      <c r="A336" t="s">
        <v>184</v>
      </c>
      <c r="B336" t="b">
        <v>1</v>
      </c>
      <c r="C336" s="3">
        <v>105</v>
      </c>
      <c r="D336" s="2">
        <v>24.027459954233411</v>
      </c>
    </row>
    <row r="337" spans="1:4" x14ac:dyDescent="0.4">
      <c r="A337" t="s">
        <v>579</v>
      </c>
      <c r="B337" t="b">
        <v>1</v>
      </c>
      <c r="C337" s="3">
        <v>110</v>
      </c>
      <c r="D337" s="2">
        <v>24.017467248908297</v>
      </c>
    </row>
    <row r="338" spans="1:4" x14ac:dyDescent="0.4">
      <c r="A338" t="s">
        <v>1057</v>
      </c>
      <c r="B338" t="b">
        <v>1</v>
      </c>
      <c r="C338" s="3">
        <v>107</v>
      </c>
      <c r="D338" s="2">
        <v>23.883928571428573</v>
      </c>
    </row>
    <row r="339" spans="1:4" x14ac:dyDescent="0.4">
      <c r="A339" t="s">
        <v>94</v>
      </c>
      <c r="B339" t="b">
        <v>1</v>
      </c>
      <c r="C339" s="3">
        <v>104</v>
      </c>
      <c r="D339" s="2">
        <v>23.798627002288331</v>
      </c>
    </row>
    <row r="340" spans="1:4" x14ac:dyDescent="0.4">
      <c r="A340" t="s">
        <v>160</v>
      </c>
      <c r="B340" t="b">
        <v>1</v>
      </c>
      <c r="C340" s="3">
        <v>104</v>
      </c>
      <c r="D340" s="2">
        <v>23.798627002288331</v>
      </c>
    </row>
    <row r="341" spans="1:4" x14ac:dyDescent="0.4">
      <c r="A341" t="s">
        <v>194</v>
      </c>
      <c r="B341" t="b">
        <v>1</v>
      </c>
      <c r="C341" s="3">
        <v>104</v>
      </c>
      <c r="D341" s="2">
        <v>23.798627002288331</v>
      </c>
    </row>
    <row r="342" spans="1:4" x14ac:dyDescent="0.4">
      <c r="A342" t="s">
        <v>411</v>
      </c>
      <c r="B342" t="b">
        <v>1</v>
      </c>
      <c r="C342" s="3">
        <v>104</v>
      </c>
      <c r="D342" s="2">
        <v>23.798627002288331</v>
      </c>
    </row>
    <row r="343" spans="1:4" x14ac:dyDescent="0.4">
      <c r="A343" t="s">
        <v>519</v>
      </c>
      <c r="B343" t="b">
        <v>1</v>
      </c>
      <c r="C343" s="3">
        <v>104</v>
      </c>
      <c r="D343" s="2">
        <v>23.798627002288331</v>
      </c>
    </row>
    <row r="344" spans="1:4" x14ac:dyDescent="0.4">
      <c r="A344" t="s">
        <v>940</v>
      </c>
      <c r="B344" t="b">
        <v>1</v>
      </c>
      <c r="C344" s="3">
        <v>104</v>
      </c>
      <c r="D344" s="2">
        <v>23.798627002288331</v>
      </c>
    </row>
    <row r="345" spans="1:4" x14ac:dyDescent="0.4">
      <c r="A345" t="s">
        <v>1029</v>
      </c>
      <c r="B345" t="b">
        <v>1</v>
      </c>
      <c r="C345" s="3">
        <v>104</v>
      </c>
      <c r="D345" s="2">
        <v>23.798627002288331</v>
      </c>
    </row>
    <row r="346" spans="1:4" x14ac:dyDescent="0.4">
      <c r="A346" t="s">
        <v>26</v>
      </c>
      <c r="B346" t="b">
        <v>1</v>
      </c>
      <c r="C346" s="3">
        <v>99</v>
      </c>
      <c r="D346" s="2">
        <v>23.798076923076923</v>
      </c>
    </row>
    <row r="347" spans="1:4" x14ac:dyDescent="0.4">
      <c r="A347" t="s">
        <v>477</v>
      </c>
      <c r="B347" t="b">
        <v>1</v>
      </c>
      <c r="C347" s="3">
        <v>99</v>
      </c>
      <c r="D347" s="2">
        <v>23.798076923076923</v>
      </c>
    </row>
    <row r="348" spans="1:4" x14ac:dyDescent="0.4">
      <c r="A348" t="s">
        <v>865</v>
      </c>
      <c r="B348" t="b">
        <v>1</v>
      </c>
      <c r="C348" s="3">
        <v>99</v>
      </c>
      <c r="D348" s="2">
        <v>23.798076923076923</v>
      </c>
    </row>
    <row r="349" spans="1:4" x14ac:dyDescent="0.4">
      <c r="A349" t="s">
        <v>893</v>
      </c>
      <c r="B349" t="b">
        <v>1</v>
      </c>
      <c r="C349" s="3">
        <v>99</v>
      </c>
      <c r="D349" s="2">
        <v>23.798076923076923</v>
      </c>
    </row>
    <row r="350" spans="1:4" x14ac:dyDescent="0.4">
      <c r="A350" t="s">
        <v>895</v>
      </c>
      <c r="B350" t="b">
        <v>1</v>
      </c>
      <c r="C350" s="3">
        <v>99</v>
      </c>
      <c r="D350" s="2">
        <v>23.798076923076923</v>
      </c>
    </row>
    <row r="351" spans="1:4" x14ac:dyDescent="0.4">
      <c r="A351" t="s">
        <v>905</v>
      </c>
      <c r="B351" t="b">
        <v>1</v>
      </c>
      <c r="C351" s="3">
        <v>99</v>
      </c>
      <c r="D351" s="2">
        <v>23.798076923076923</v>
      </c>
    </row>
    <row r="352" spans="1:4" x14ac:dyDescent="0.4">
      <c r="A352" t="s">
        <v>906</v>
      </c>
      <c r="B352" t="b">
        <v>1</v>
      </c>
      <c r="C352" s="3">
        <v>99</v>
      </c>
      <c r="D352" s="2">
        <v>23.798076923076923</v>
      </c>
    </row>
    <row r="353" spans="1:4" x14ac:dyDescent="0.4">
      <c r="A353" t="s">
        <v>924</v>
      </c>
      <c r="B353" t="b">
        <v>1</v>
      </c>
      <c r="C353" s="3">
        <v>99</v>
      </c>
      <c r="D353" s="2">
        <v>23.798076923076923</v>
      </c>
    </row>
    <row r="354" spans="1:4" x14ac:dyDescent="0.4">
      <c r="A354" t="s">
        <v>925</v>
      </c>
      <c r="B354" t="b">
        <v>1</v>
      </c>
      <c r="C354" s="3">
        <v>99</v>
      </c>
      <c r="D354" s="2">
        <v>23.798076923076923</v>
      </c>
    </row>
    <row r="355" spans="1:4" x14ac:dyDescent="0.4">
      <c r="A355" t="s">
        <v>927</v>
      </c>
      <c r="B355" t="b">
        <v>1</v>
      </c>
      <c r="C355" s="3">
        <v>99</v>
      </c>
      <c r="D355" s="2">
        <v>23.798076923076923</v>
      </c>
    </row>
    <row r="356" spans="1:4" x14ac:dyDescent="0.4">
      <c r="A356" t="s">
        <v>620</v>
      </c>
      <c r="B356" t="b">
        <v>1</v>
      </c>
      <c r="C356" s="3">
        <v>156</v>
      </c>
      <c r="D356" s="2">
        <v>23.780487804878049</v>
      </c>
    </row>
    <row r="357" spans="1:4" x14ac:dyDescent="0.4">
      <c r="A357" t="s">
        <v>259</v>
      </c>
      <c r="B357" t="b">
        <v>1</v>
      </c>
      <c r="C357" s="3">
        <v>130</v>
      </c>
      <c r="D357" s="2">
        <v>23.765996343692869</v>
      </c>
    </row>
    <row r="358" spans="1:4" x14ac:dyDescent="0.4">
      <c r="A358" t="s">
        <v>969</v>
      </c>
      <c r="B358" t="b">
        <v>1</v>
      </c>
      <c r="C358" s="3">
        <v>110</v>
      </c>
      <c r="D358" s="2">
        <v>23.758099352051836</v>
      </c>
    </row>
    <row r="359" spans="1:4" x14ac:dyDescent="0.4">
      <c r="A359" t="s">
        <v>835</v>
      </c>
      <c r="B359" t="b">
        <v>1</v>
      </c>
      <c r="C359" s="3">
        <v>172</v>
      </c>
      <c r="D359" s="2">
        <v>23.756906077348066</v>
      </c>
    </row>
    <row r="360" spans="1:4" x14ac:dyDescent="0.4">
      <c r="A360" t="s">
        <v>133</v>
      </c>
      <c r="B360" t="b">
        <v>1</v>
      </c>
      <c r="C360" s="3">
        <v>105</v>
      </c>
      <c r="D360" s="2">
        <v>23.755656108597282</v>
      </c>
    </row>
    <row r="361" spans="1:4" x14ac:dyDescent="0.4">
      <c r="A361" t="s">
        <v>245</v>
      </c>
      <c r="B361" t="b">
        <v>1</v>
      </c>
      <c r="C361" s="3">
        <v>105</v>
      </c>
      <c r="D361" s="2">
        <v>23.755656108597282</v>
      </c>
    </row>
    <row r="362" spans="1:4" x14ac:dyDescent="0.4">
      <c r="A362" t="s">
        <v>1060</v>
      </c>
      <c r="B362" t="b">
        <v>1</v>
      </c>
      <c r="C362" s="3">
        <v>105</v>
      </c>
      <c r="D362" s="2">
        <v>23.755656108597282</v>
      </c>
    </row>
    <row r="363" spans="1:4" x14ac:dyDescent="0.4">
      <c r="A363" t="s">
        <v>95</v>
      </c>
      <c r="B363" t="b">
        <v>1</v>
      </c>
      <c r="C363" s="3">
        <v>100</v>
      </c>
      <c r="D363" s="2">
        <v>23.75296912114014</v>
      </c>
    </row>
    <row r="364" spans="1:4" x14ac:dyDescent="0.4">
      <c r="A364" t="s">
        <v>143</v>
      </c>
      <c r="B364" t="b">
        <v>1</v>
      </c>
      <c r="C364" s="3">
        <v>100</v>
      </c>
      <c r="D364" s="2">
        <v>23.75296912114014</v>
      </c>
    </row>
    <row r="365" spans="1:4" x14ac:dyDescent="0.4">
      <c r="A365" t="s">
        <v>572</v>
      </c>
      <c r="B365" t="b">
        <v>1</v>
      </c>
      <c r="C365" s="3">
        <v>100</v>
      </c>
      <c r="D365" s="2">
        <v>23.75296912114014</v>
      </c>
    </row>
    <row r="366" spans="1:4" x14ac:dyDescent="0.4">
      <c r="A366" t="s">
        <v>578</v>
      </c>
      <c r="B366" t="b">
        <v>1</v>
      </c>
      <c r="C366" s="3">
        <v>100</v>
      </c>
      <c r="D366" s="2">
        <v>23.75296912114014</v>
      </c>
    </row>
    <row r="367" spans="1:4" x14ac:dyDescent="0.4">
      <c r="A367" t="s">
        <v>588</v>
      </c>
      <c r="B367" t="b">
        <v>1</v>
      </c>
      <c r="C367" s="3">
        <v>100</v>
      </c>
      <c r="D367" s="2">
        <v>23.75296912114014</v>
      </c>
    </row>
    <row r="368" spans="1:4" x14ac:dyDescent="0.4">
      <c r="A368" t="s">
        <v>934</v>
      </c>
      <c r="B368" t="b">
        <v>1</v>
      </c>
      <c r="C368" s="3">
        <v>100</v>
      </c>
      <c r="D368" s="2">
        <v>23.75296912114014</v>
      </c>
    </row>
    <row r="369" spans="1:4" x14ac:dyDescent="0.4">
      <c r="A369" t="s">
        <v>97</v>
      </c>
      <c r="B369" t="b">
        <v>1</v>
      </c>
      <c r="C369" s="3">
        <v>99</v>
      </c>
      <c r="D369" s="2">
        <v>23.741007194244602</v>
      </c>
    </row>
    <row r="370" spans="1:4" x14ac:dyDescent="0.4">
      <c r="A370" t="s">
        <v>876</v>
      </c>
      <c r="B370" t="b">
        <v>1</v>
      </c>
      <c r="C370" s="3">
        <v>99</v>
      </c>
      <c r="D370" s="2">
        <v>23.741007194244602</v>
      </c>
    </row>
    <row r="371" spans="1:4" x14ac:dyDescent="0.4">
      <c r="A371" t="s">
        <v>829</v>
      </c>
      <c r="B371" t="b">
        <v>1</v>
      </c>
      <c r="C371" s="3">
        <v>192</v>
      </c>
      <c r="D371" s="2">
        <v>23.616236162361623</v>
      </c>
    </row>
    <row r="372" spans="1:4" x14ac:dyDescent="0.4">
      <c r="A372" t="s">
        <v>319</v>
      </c>
      <c r="B372" t="b">
        <v>1</v>
      </c>
      <c r="C372" s="3">
        <v>156</v>
      </c>
      <c r="D372" s="2">
        <v>23.600605143721634</v>
      </c>
    </row>
    <row r="373" spans="1:4" x14ac:dyDescent="0.4">
      <c r="A373" t="s">
        <v>171</v>
      </c>
      <c r="B373" t="b">
        <v>1</v>
      </c>
      <c r="C373" s="3">
        <v>167</v>
      </c>
      <c r="D373" s="2">
        <v>23.587570621468927</v>
      </c>
    </row>
    <row r="374" spans="1:4" x14ac:dyDescent="0.4">
      <c r="A374" t="s">
        <v>170</v>
      </c>
      <c r="B374" t="b">
        <v>1</v>
      </c>
      <c r="C374" s="3">
        <v>104</v>
      </c>
      <c r="D374" s="2">
        <v>23.52941176470588</v>
      </c>
    </row>
    <row r="375" spans="1:4" x14ac:dyDescent="0.4">
      <c r="A375" t="s">
        <v>625</v>
      </c>
      <c r="B375" t="b">
        <v>1</v>
      </c>
      <c r="C375" s="3">
        <v>104</v>
      </c>
      <c r="D375" s="2">
        <v>23.52941176470588</v>
      </c>
    </row>
    <row r="376" spans="1:4" x14ac:dyDescent="0.4">
      <c r="A376" t="s">
        <v>42</v>
      </c>
      <c r="B376" t="b">
        <v>1</v>
      </c>
      <c r="C376" s="3">
        <v>99</v>
      </c>
      <c r="D376" s="2">
        <v>23.51543942992874</v>
      </c>
    </row>
    <row r="377" spans="1:4" x14ac:dyDescent="0.4">
      <c r="A377" t="s">
        <v>168</v>
      </c>
      <c r="B377" t="b">
        <v>1</v>
      </c>
      <c r="C377" s="3">
        <v>99</v>
      </c>
      <c r="D377" s="2">
        <v>23.51543942992874</v>
      </c>
    </row>
    <row r="378" spans="1:4" x14ac:dyDescent="0.4">
      <c r="A378" t="s">
        <v>530</v>
      </c>
      <c r="B378" t="b">
        <v>1</v>
      </c>
      <c r="C378" s="3">
        <v>99</v>
      </c>
      <c r="D378" s="2">
        <v>23.51543942992874</v>
      </c>
    </row>
    <row r="379" spans="1:4" x14ac:dyDescent="0.4">
      <c r="A379" t="s">
        <v>866</v>
      </c>
      <c r="B379" t="b">
        <v>1</v>
      </c>
      <c r="C379" s="3">
        <v>99</v>
      </c>
      <c r="D379" s="2">
        <v>23.51543942992874</v>
      </c>
    </row>
    <row r="380" spans="1:4" x14ac:dyDescent="0.4">
      <c r="A380" t="s">
        <v>933</v>
      </c>
      <c r="B380" t="b">
        <v>1</v>
      </c>
      <c r="C380" s="3">
        <v>99</v>
      </c>
      <c r="D380" s="2">
        <v>23.51543942992874</v>
      </c>
    </row>
    <row r="381" spans="1:4" x14ac:dyDescent="0.4">
      <c r="A381" t="s">
        <v>87</v>
      </c>
      <c r="B381" t="b">
        <v>1</v>
      </c>
      <c r="C381" s="3">
        <v>98</v>
      </c>
      <c r="D381" s="2">
        <v>23.501199040767386</v>
      </c>
    </row>
    <row r="382" spans="1:4" x14ac:dyDescent="0.4">
      <c r="A382" t="s">
        <v>369</v>
      </c>
      <c r="B382" t="b">
        <v>1</v>
      </c>
      <c r="C382" s="3">
        <v>98</v>
      </c>
      <c r="D382" s="2">
        <v>23.501199040767386</v>
      </c>
    </row>
    <row r="383" spans="1:4" x14ac:dyDescent="0.4">
      <c r="A383" t="s">
        <v>856</v>
      </c>
      <c r="B383" t="b">
        <v>1</v>
      </c>
      <c r="C383" s="3">
        <v>98</v>
      </c>
      <c r="D383" s="2">
        <v>23.501199040767386</v>
      </c>
    </row>
    <row r="384" spans="1:4" x14ac:dyDescent="0.4">
      <c r="A384" t="s">
        <v>315</v>
      </c>
      <c r="B384" t="b">
        <v>1</v>
      </c>
      <c r="C384" s="3">
        <v>100</v>
      </c>
      <c r="D384" s="2">
        <v>23.474178403755868</v>
      </c>
    </row>
    <row r="385" spans="1:4" x14ac:dyDescent="0.4">
      <c r="A385" t="s">
        <v>478</v>
      </c>
      <c r="B385" t="b">
        <v>1</v>
      </c>
      <c r="C385" s="3">
        <v>100</v>
      </c>
      <c r="D385" s="2">
        <v>23.474178403755868</v>
      </c>
    </row>
    <row r="386" spans="1:4" x14ac:dyDescent="0.4">
      <c r="A386" t="s">
        <v>142</v>
      </c>
      <c r="B386" t="b">
        <v>1</v>
      </c>
      <c r="C386" s="3">
        <v>99</v>
      </c>
      <c r="D386" s="2">
        <v>23.459715639810426</v>
      </c>
    </row>
    <row r="387" spans="1:4" x14ac:dyDescent="0.4">
      <c r="A387" t="s">
        <v>217</v>
      </c>
      <c r="B387" t="b">
        <v>1</v>
      </c>
      <c r="C387" s="3">
        <v>99</v>
      </c>
      <c r="D387" s="2">
        <v>23.459715639810426</v>
      </c>
    </row>
    <row r="388" spans="1:4" x14ac:dyDescent="0.4">
      <c r="A388" t="s">
        <v>353</v>
      </c>
      <c r="B388" t="b">
        <v>1</v>
      </c>
      <c r="C388" s="3">
        <v>99</v>
      </c>
      <c r="D388" s="2">
        <v>23.459715639810426</v>
      </c>
    </row>
    <row r="389" spans="1:4" x14ac:dyDescent="0.4">
      <c r="A389" t="s">
        <v>950</v>
      </c>
      <c r="B389" t="b">
        <v>1</v>
      </c>
      <c r="C389" s="3">
        <v>99</v>
      </c>
      <c r="D389" s="2">
        <v>23.459715639810426</v>
      </c>
    </row>
    <row r="390" spans="1:4" x14ac:dyDescent="0.4">
      <c r="A390" t="s">
        <v>470</v>
      </c>
      <c r="B390" t="b">
        <v>1</v>
      </c>
      <c r="C390" s="3">
        <v>95</v>
      </c>
      <c r="D390" s="2">
        <v>23.456790123456788</v>
      </c>
    </row>
    <row r="391" spans="1:4" x14ac:dyDescent="0.4">
      <c r="A391" t="s">
        <v>318</v>
      </c>
      <c r="B391" t="b">
        <v>1</v>
      </c>
      <c r="C391" s="3">
        <v>157</v>
      </c>
      <c r="D391" s="2">
        <v>23.397913561847989</v>
      </c>
    </row>
    <row r="392" spans="1:4" x14ac:dyDescent="0.4">
      <c r="A392" t="s">
        <v>916</v>
      </c>
      <c r="B392" t="b">
        <v>1</v>
      </c>
      <c r="C392" s="3">
        <v>104</v>
      </c>
      <c r="D392" s="2">
        <v>23.266219239373601</v>
      </c>
    </row>
    <row r="393" spans="1:4" x14ac:dyDescent="0.4">
      <c r="A393" t="s">
        <v>745</v>
      </c>
      <c r="B393" t="b">
        <v>1</v>
      </c>
      <c r="C393" s="3">
        <v>219</v>
      </c>
      <c r="D393" s="2">
        <v>23.248407643312103</v>
      </c>
    </row>
    <row r="394" spans="1:4" x14ac:dyDescent="0.4">
      <c r="A394" t="s">
        <v>570</v>
      </c>
      <c r="B394" t="b">
        <v>1</v>
      </c>
      <c r="C394" s="3">
        <v>105</v>
      </c>
      <c r="D394" s="2">
        <v>23.23008849557522</v>
      </c>
    </row>
    <row r="395" spans="1:4" x14ac:dyDescent="0.4">
      <c r="A395" t="s">
        <v>123</v>
      </c>
      <c r="B395" t="b">
        <v>1</v>
      </c>
      <c r="C395" s="3">
        <v>98</v>
      </c>
      <c r="D395" s="2">
        <v>23.222748815165879</v>
      </c>
    </row>
    <row r="396" spans="1:4" x14ac:dyDescent="0.4">
      <c r="A396" t="s">
        <v>146</v>
      </c>
      <c r="B396" t="b">
        <v>1</v>
      </c>
      <c r="C396" s="3">
        <v>98</v>
      </c>
      <c r="D396" s="2">
        <v>23.222748815165879</v>
      </c>
    </row>
    <row r="397" spans="1:4" x14ac:dyDescent="0.4">
      <c r="A397" t="s">
        <v>172</v>
      </c>
      <c r="B397" t="b">
        <v>1</v>
      </c>
      <c r="C397" s="3">
        <v>98</v>
      </c>
      <c r="D397" s="2">
        <v>23.222748815165879</v>
      </c>
    </row>
    <row r="398" spans="1:4" x14ac:dyDescent="0.4">
      <c r="A398" t="s">
        <v>200</v>
      </c>
      <c r="B398" t="b">
        <v>1</v>
      </c>
      <c r="C398" s="3">
        <v>98</v>
      </c>
      <c r="D398" s="2">
        <v>23.222748815165879</v>
      </c>
    </row>
    <row r="399" spans="1:4" x14ac:dyDescent="0.4">
      <c r="A399" t="s">
        <v>356</v>
      </c>
      <c r="B399" t="b">
        <v>1</v>
      </c>
      <c r="C399" s="3">
        <v>98</v>
      </c>
      <c r="D399" s="2">
        <v>23.222748815165879</v>
      </c>
    </row>
    <row r="400" spans="1:4" x14ac:dyDescent="0.4">
      <c r="A400" t="s">
        <v>501</v>
      </c>
      <c r="B400" t="b">
        <v>1</v>
      </c>
      <c r="C400" s="3">
        <v>98</v>
      </c>
      <c r="D400" s="2">
        <v>23.222748815165879</v>
      </c>
    </row>
    <row r="401" spans="1:4" x14ac:dyDescent="0.4">
      <c r="A401" t="s">
        <v>587</v>
      </c>
      <c r="B401" t="b">
        <v>1</v>
      </c>
      <c r="C401" s="3">
        <v>98</v>
      </c>
      <c r="D401" s="2">
        <v>23.222748815165879</v>
      </c>
    </row>
    <row r="402" spans="1:4" x14ac:dyDescent="0.4">
      <c r="A402" t="s">
        <v>670</v>
      </c>
      <c r="B402" t="b">
        <v>1</v>
      </c>
      <c r="C402" s="3">
        <v>98</v>
      </c>
      <c r="D402" s="2">
        <v>23.222748815165879</v>
      </c>
    </row>
    <row r="403" spans="1:4" x14ac:dyDescent="0.4">
      <c r="A403" t="s">
        <v>935</v>
      </c>
      <c r="B403" t="b">
        <v>1</v>
      </c>
      <c r="C403" s="3">
        <v>98</v>
      </c>
      <c r="D403" s="2">
        <v>23.222748815165879</v>
      </c>
    </row>
    <row r="404" spans="1:4" x14ac:dyDescent="0.4">
      <c r="A404" t="s">
        <v>221</v>
      </c>
      <c r="B404" t="b">
        <v>1</v>
      </c>
      <c r="C404" s="3">
        <v>156</v>
      </c>
      <c r="D404" s="2">
        <v>23.214285714285715</v>
      </c>
    </row>
    <row r="405" spans="1:4" x14ac:dyDescent="0.4">
      <c r="A405" t="s">
        <v>915</v>
      </c>
      <c r="B405" t="b">
        <v>1</v>
      </c>
      <c r="C405" s="3">
        <v>104</v>
      </c>
      <c r="D405" s="2">
        <v>23.214285714285715</v>
      </c>
    </row>
    <row r="406" spans="1:4" x14ac:dyDescent="0.4">
      <c r="A406" t="s">
        <v>965</v>
      </c>
      <c r="B406" t="b">
        <v>1</v>
      </c>
      <c r="C406" s="3">
        <v>104</v>
      </c>
      <c r="D406" s="2">
        <v>23.214285714285715</v>
      </c>
    </row>
    <row r="407" spans="1:4" x14ac:dyDescent="0.4">
      <c r="A407" t="s">
        <v>994</v>
      </c>
      <c r="B407" t="b">
        <v>1</v>
      </c>
      <c r="C407" s="3">
        <v>104</v>
      </c>
      <c r="D407" s="2">
        <v>23.214285714285715</v>
      </c>
    </row>
    <row r="408" spans="1:4" x14ac:dyDescent="0.4">
      <c r="A408" t="s">
        <v>101</v>
      </c>
      <c r="B408" t="b">
        <v>1</v>
      </c>
      <c r="C408" s="3">
        <v>99</v>
      </c>
      <c r="D408" s="2">
        <v>23.185011709601874</v>
      </c>
    </row>
    <row r="409" spans="1:4" x14ac:dyDescent="0.4">
      <c r="A409" t="s">
        <v>147</v>
      </c>
      <c r="B409" t="b">
        <v>1</v>
      </c>
      <c r="C409" s="3">
        <v>99</v>
      </c>
      <c r="D409" s="2">
        <v>23.185011709601874</v>
      </c>
    </row>
    <row r="410" spans="1:4" x14ac:dyDescent="0.4">
      <c r="A410" t="s">
        <v>671</v>
      </c>
      <c r="B410" t="b">
        <v>1</v>
      </c>
      <c r="C410" s="3">
        <v>99</v>
      </c>
      <c r="D410" s="2">
        <v>23.185011709601874</v>
      </c>
    </row>
    <row r="411" spans="1:4" x14ac:dyDescent="0.4">
      <c r="A411" t="s">
        <v>864</v>
      </c>
      <c r="B411" t="b">
        <v>1</v>
      </c>
      <c r="C411" s="3">
        <v>99</v>
      </c>
      <c r="D411" s="2">
        <v>23.185011709601874</v>
      </c>
    </row>
    <row r="412" spans="1:4" x14ac:dyDescent="0.4">
      <c r="A412" t="s">
        <v>909</v>
      </c>
      <c r="B412" t="b">
        <v>1</v>
      </c>
      <c r="C412" s="3">
        <v>99</v>
      </c>
      <c r="D412" s="2">
        <v>23.185011709601874</v>
      </c>
    </row>
    <row r="413" spans="1:4" x14ac:dyDescent="0.4">
      <c r="A413" t="s">
        <v>926</v>
      </c>
      <c r="B413" t="b">
        <v>1</v>
      </c>
      <c r="C413" s="3">
        <v>99</v>
      </c>
      <c r="D413" s="2">
        <v>23.185011709601874</v>
      </c>
    </row>
    <row r="414" spans="1:4" x14ac:dyDescent="0.4">
      <c r="A414" t="s">
        <v>115</v>
      </c>
      <c r="B414" t="b">
        <v>1</v>
      </c>
      <c r="C414" s="3">
        <v>94</v>
      </c>
      <c r="D414" s="2">
        <v>23.152709359605911</v>
      </c>
    </row>
    <row r="415" spans="1:4" x14ac:dyDescent="0.4">
      <c r="A415" t="s">
        <v>190</v>
      </c>
      <c r="B415" t="b">
        <v>1</v>
      </c>
      <c r="C415" s="3">
        <v>94</v>
      </c>
      <c r="D415" s="2">
        <v>23.152709359605911</v>
      </c>
    </row>
    <row r="416" spans="1:4" x14ac:dyDescent="0.4">
      <c r="A416" t="s">
        <v>226</v>
      </c>
      <c r="B416" t="b">
        <v>1</v>
      </c>
      <c r="C416" s="3">
        <v>94</v>
      </c>
      <c r="D416" s="2">
        <v>23.152709359605911</v>
      </c>
    </row>
    <row r="417" spans="1:4" x14ac:dyDescent="0.4">
      <c r="A417" t="s">
        <v>238</v>
      </c>
      <c r="B417" t="b">
        <v>1</v>
      </c>
      <c r="C417" s="3">
        <v>94</v>
      </c>
      <c r="D417" s="2">
        <v>23.152709359605911</v>
      </c>
    </row>
    <row r="418" spans="1:4" x14ac:dyDescent="0.4">
      <c r="A418" t="s">
        <v>379</v>
      </c>
      <c r="B418" t="b">
        <v>1</v>
      </c>
      <c r="C418" s="3">
        <v>94</v>
      </c>
      <c r="D418" s="2">
        <v>23.152709359605911</v>
      </c>
    </row>
    <row r="419" spans="1:4" x14ac:dyDescent="0.4">
      <c r="A419" t="s">
        <v>429</v>
      </c>
      <c r="B419" t="b">
        <v>1</v>
      </c>
      <c r="C419" s="3">
        <v>94</v>
      </c>
      <c r="D419" s="2">
        <v>23.152709359605911</v>
      </c>
    </row>
    <row r="420" spans="1:4" x14ac:dyDescent="0.4">
      <c r="A420" t="s">
        <v>769</v>
      </c>
      <c r="B420" t="b">
        <v>1</v>
      </c>
      <c r="C420" s="3">
        <v>208</v>
      </c>
      <c r="D420" s="2">
        <v>23.085460599334073</v>
      </c>
    </row>
    <row r="421" spans="1:4" x14ac:dyDescent="0.4">
      <c r="A421" t="s">
        <v>942</v>
      </c>
      <c r="B421" t="b">
        <v>1</v>
      </c>
      <c r="C421" s="3">
        <v>208</v>
      </c>
      <c r="D421" s="2">
        <v>23.085460599334073</v>
      </c>
    </row>
    <row r="422" spans="1:4" x14ac:dyDescent="0.4">
      <c r="A422" t="s">
        <v>527</v>
      </c>
      <c r="B422" t="b">
        <v>1</v>
      </c>
      <c r="C422" s="3">
        <v>161</v>
      </c>
      <c r="D422" s="2">
        <v>23.065902578796564</v>
      </c>
    </row>
    <row r="423" spans="1:4" x14ac:dyDescent="0.4">
      <c r="A423" t="s">
        <v>576</v>
      </c>
      <c r="B423" t="b">
        <v>1</v>
      </c>
      <c r="C423" s="3">
        <v>109</v>
      </c>
      <c r="D423" s="2">
        <v>22.995780590717299</v>
      </c>
    </row>
    <row r="424" spans="1:4" x14ac:dyDescent="0.4">
      <c r="A424" t="s">
        <v>312</v>
      </c>
      <c r="B424" t="b">
        <v>1</v>
      </c>
      <c r="C424" s="3">
        <v>146</v>
      </c>
      <c r="D424" s="2">
        <v>22.992125984251967</v>
      </c>
    </row>
    <row r="425" spans="1:4" x14ac:dyDescent="0.4">
      <c r="A425" t="s">
        <v>723</v>
      </c>
      <c r="B425" t="b">
        <v>1</v>
      </c>
      <c r="C425" s="3">
        <v>183</v>
      </c>
      <c r="D425" s="2">
        <v>22.989949748743719</v>
      </c>
    </row>
    <row r="426" spans="1:4" x14ac:dyDescent="0.4">
      <c r="A426" t="s">
        <v>198</v>
      </c>
      <c r="B426" t="b">
        <v>1</v>
      </c>
      <c r="C426" s="3">
        <v>104</v>
      </c>
      <c r="D426" s="2">
        <v>22.958057395143488</v>
      </c>
    </row>
    <row r="427" spans="1:4" x14ac:dyDescent="0.4">
      <c r="A427" t="s">
        <v>342</v>
      </c>
      <c r="B427" t="b">
        <v>1</v>
      </c>
      <c r="C427" s="3">
        <v>104</v>
      </c>
      <c r="D427" s="2">
        <v>22.958057395143488</v>
      </c>
    </row>
    <row r="428" spans="1:4" x14ac:dyDescent="0.4">
      <c r="A428" t="s">
        <v>737</v>
      </c>
      <c r="B428" t="b">
        <v>1</v>
      </c>
      <c r="C428" s="3">
        <v>208</v>
      </c>
      <c r="D428" s="2">
        <v>22.958057395143488</v>
      </c>
    </row>
    <row r="429" spans="1:4" x14ac:dyDescent="0.4">
      <c r="A429" t="s">
        <v>449</v>
      </c>
      <c r="B429" t="b">
        <v>1</v>
      </c>
      <c r="C429" s="3">
        <v>98</v>
      </c>
      <c r="D429" s="2">
        <v>22.950819672131146</v>
      </c>
    </row>
    <row r="430" spans="1:4" x14ac:dyDescent="0.4">
      <c r="A430" t="s">
        <v>57</v>
      </c>
      <c r="B430" t="b">
        <v>1</v>
      </c>
      <c r="C430" s="3">
        <v>105</v>
      </c>
      <c r="D430" s="2">
        <v>22.925764192139738</v>
      </c>
    </row>
    <row r="431" spans="1:4" x14ac:dyDescent="0.4">
      <c r="A431" t="s">
        <v>59</v>
      </c>
      <c r="B431" t="b">
        <v>1</v>
      </c>
      <c r="C431" s="3">
        <v>99</v>
      </c>
      <c r="D431" s="2">
        <v>22.916666666666664</v>
      </c>
    </row>
    <row r="432" spans="1:4" x14ac:dyDescent="0.4">
      <c r="A432" t="s">
        <v>67</v>
      </c>
      <c r="B432" t="b">
        <v>1</v>
      </c>
      <c r="C432" s="3">
        <v>99</v>
      </c>
      <c r="D432" s="2">
        <v>22.916666666666664</v>
      </c>
    </row>
    <row r="433" spans="1:4" x14ac:dyDescent="0.4">
      <c r="A433" t="s">
        <v>134</v>
      </c>
      <c r="B433" t="b">
        <v>1</v>
      </c>
      <c r="C433" s="3">
        <v>99</v>
      </c>
      <c r="D433" s="2">
        <v>22.916666666666664</v>
      </c>
    </row>
    <row r="434" spans="1:4" x14ac:dyDescent="0.4">
      <c r="A434" t="s">
        <v>151</v>
      </c>
      <c r="B434" t="b">
        <v>1</v>
      </c>
      <c r="C434" s="3">
        <v>99</v>
      </c>
      <c r="D434" s="2">
        <v>22.916666666666664</v>
      </c>
    </row>
    <row r="435" spans="1:4" x14ac:dyDescent="0.4">
      <c r="A435" t="s">
        <v>235</v>
      </c>
      <c r="B435" t="b">
        <v>1</v>
      </c>
      <c r="C435" s="3">
        <v>99</v>
      </c>
      <c r="D435" s="2">
        <v>22.916666666666664</v>
      </c>
    </row>
    <row r="436" spans="1:4" x14ac:dyDescent="0.4">
      <c r="A436" t="s">
        <v>249</v>
      </c>
      <c r="B436" t="b">
        <v>1</v>
      </c>
      <c r="C436" s="3">
        <v>99</v>
      </c>
      <c r="D436" s="2">
        <v>22.916666666666664</v>
      </c>
    </row>
    <row r="437" spans="1:4" x14ac:dyDescent="0.4">
      <c r="A437" t="s">
        <v>274</v>
      </c>
      <c r="B437" t="b">
        <v>1</v>
      </c>
      <c r="C437" s="3">
        <v>99</v>
      </c>
      <c r="D437" s="2">
        <v>22.916666666666664</v>
      </c>
    </row>
    <row r="438" spans="1:4" x14ac:dyDescent="0.4">
      <c r="A438" t="s">
        <v>289</v>
      </c>
      <c r="B438" t="b">
        <v>1</v>
      </c>
      <c r="C438" s="3">
        <v>99</v>
      </c>
      <c r="D438" s="2">
        <v>22.916666666666664</v>
      </c>
    </row>
    <row r="439" spans="1:4" x14ac:dyDescent="0.4">
      <c r="A439" t="s">
        <v>509</v>
      </c>
      <c r="B439" t="b">
        <v>1</v>
      </c>
      <c r="C439" s="3">
        <v>99</v>
      </c>
      <c r="D439" s="2">
        <v>22.916666666666664</v>
      </c>
    </row>
    <row r="440" spans="1:4" x14ac:dyDescent="0.4">
      <c r="A440" t="s">
        <v>977</v>
      </c>
      <c r="B440" t="b">
        <v>1</v>
      </c>
      <c r="C440" s="3">
        <v>99</v>
      </c>
      <c r="D440" s="2">
        <v>22.916666666666664</v>
      </c>
    </row>
    <row r="441" spans="1:4" x14ac:dyDescent="0.4">
      <c r="A441" t="s">
        <v>1063</v>
      </c>
      <c r="B441" t="b">
        <v>1</v>
      </c>
      <c r="C441" s="3">
        <v>99</v>
      </c>
      <c r="D441" s="2">
        <v>22.916666666666664</v>
      </c>
    </row>
    <row r="442" spans="1:4" x14ac:dyDescent="0.4">
      <c r="A442" t="s">
        <v>321</v>
      </c>
      <c r="B442" t="b">
        <v>1</v>
      </c>
      <c r="C442" s="3">
        <v>95</v>
      </c>
      <c r="D442" s="2">
        <v>22.891566265060241</v>
      </c>
    </row>
    <row r="443" spans="1:4" x14ac:dyDescent="0.4">
      <c r="A443" t="s">
        <v>181</v>
      </c>
      <c r="B443" t="b">
        <v>1</v>
      </c>
      <c r="C443" s="3">
        <v>94</v>
      </c>
      <c r="D443" s="2">
        <v>22.871046228710462</v>
      </c>
    </row>
    <row r="444" spans="1:4" x14ac:dyDescent="0.4">
      <c r="A444" t="s">
        <v>196</v>
      </c>
      <c r="B444" t="b">
        <v>1</v>
      </c>
      <c r="C444" s="3">
        <v>94</v>
      </c>
      <c r="D444" s="2">
        <v>22.871046228710462</v>
      </c>
    </row>
    <row r="445" spans="1:4" x14ac:dyDescent="0.4">
      <c r="A445" t="s">
        <v>216</v>
      </c>
      <c r="B445" t="b">
        <v>1</v>
      </c>
      <c r="C445" s="3">
        <v>94</v>
      </c>
      <c r="D445" s="2">
        <v>22.871046228710462</v>
      </c>
    </row>
    <row r="446" spans="1:4" x14ac:dyDescent="0.4">
      <c r="A446" t="s">
        <v>255</v>
      </c>
      <c r="B446" t="b">
        <v>1</v>
      </c>
      <c r="C446" s="3">
        <v>94</v>
      </c>
      <c r="D446" s="2">
        <v>22.871046228710462</v>
      </c>
    </row>
    <row r="447" spans="1:4" x14ac:dyDescent="0.4">
      <c r="A447" t="s">
        <v>366</v>
      </c>
      <c r="B447" t="b">
        <v>1</v>
      </c>
      <c r="C447" s="3">
        <v>94</v>
      </c>
      <c r="D447" s="2">
        <v>22.871046228710462</v>
      </c>
    </row>
    <row r="448" spans="1:4" x14ac:dyDescent="0.4">
      <c r="A448" t="s">
        <v>490</v>
      </c>
      <c r="B448" t="b">
        <v>1</v>
      </c>
      <c r="C448" s="3">
        <v>94</v>
      </c>
      <c r="D448" s="2">
        <v>22.871046228710462</v>
      </c>
    </row>
    <row r="449" spans="1:4" x14ac:dyDescent="0.4">
      <c r="A449" t="s">
        <v>498</v>
      </c>
      <c r="B449" t="b">
        <v>1</v>
      </c>
      <c r="C449" s="3">
        <v>94</v>
      </c>
      <c r="D449" s="2">
        <v>22.871046228710462</v>
      </c>
    </row>
    <row r="450" spans="1:4" x14ac:dyDescent="0.4">
      <c r="A450" t="s">
        <v>862</v>
      </c>
      <c r="B450" t="b">
        <v>1</v>
      </c>
      <c r="C450" s="3">
        <v>94</v>
      </c>
      <c r="D450" s="2">
        <v>22.871046228710462</v>
      </c>
    </row>
    <row r="451" spans="1:4" x14ac:dyDescent="0.4">
      <c r="A451" t="s">
        <v>908</v>
      </c>
      <c r="B451" t="b">
        <v>1</v>
      </c>
      <c r="C451" s="3">
        <v>94</v>
      </c>
      <c r="D451" s="2">
        <v>22.871046228710462</v>
      </c>
    </row>
    <row r="452" spans="1:4" x14ac:dyDescent="0.4">
      <c r="A452" t="s">
        <v>566</v>
      </c>
      <c r="B452" t="b">
        <v>1</v>
      </c>
      <c r="C452" s="3">
        <v>109</v>
      </c>
      <c r="D452" s="2">
        <v>22.755741127348646</v>
      </c>
    </row>
    <row r="453" spans="1:4" x14ac:dyDescent="0.4">
      <c r="A453" t="s">
        <v>1072</v>
      </c>
      <c r="B453" t="b">
        <v>1</v>
      </c>
      <c r="C453" s="3">
        <v>110</v>
      </c>
      <c r="D453" s="2">
        <v>22.727272727272727</v>
      </c>
    </row>
    <row r="454" spans="1:4" x14ac:dyDescent="0.4">
      <c r="A454" t="s">
        <v>65</v>
      </c>
      <c r="B454" t="b">
        <v>1</v>
      </c>
      <c r="C454" s="3">
        <v>104</v>
      </c>
      <c r="D454" s="2">
        <v>22.707423580786028</v>
      </c>
    </row>
    <row r="455" spans="1:4" x14ac:dyDescent="0.4">
      <c r="A455" t="s">
        <v>859</v>
      </c>
      <c r="B455" t="b">
        <v>1</v>
      </c>
      <c r="C455" s="3">
        <v>104</v>
      </c>
      <c r="D455" s="2">
        <v>22.707423580786028</v>
      </c>
    </row>
    <row r="456" spans="1:4" x14ac:dyDescent="0.4">
      <c r="A456" t="s">
        <v>1046</v>
      </c>
      <c r="B456" t="b">
        <v>1</v>
      </c>
      <c r="C456" s="3">
        <v>104</v>
      </c>
      <c r="D456" s="2">
        <v>22.707423580786028</v>
      </c>
    </row>
    <row r="457" spans="1:4" x14ac:dyDescent="0.4">
      <c r="A457" t="s">
        <v>80</v>
      </c>
      <c r="B457" t="b">
        <v>1</v>
      </c>
      <c r="C457" s="3">
        <v>157</v>
      </c>
      <c r="D457" s="2">
        <v>22.687861271676301</v>
      </c>
    </row>
    <row r="458" spans="1:4" x14ac:dyDescent="0.4">
      <c r="A458" t="s">
        <v>56</v>
      </c>
      <c r="B458" t="b">
        <v>1</v>
      </c>
      <c r="C458" s="3">
        <v>124</v>
      </c>
      <c r="D458" s="2">
        <v>22.6691042047532</v>
      </c>
    </row>
    <row r="459" spans="1:4" x14ac:dyDescent="0.4">
      <c r="A459" t="s">
        <v>86</v>
      </c>
      <c r="B459" t="b">
        <v>1</v>
      </c>
      <c r="C459" s="3">
        <v>99</v>
      </c>
      <c r="D459" s="2">
        <v>22.654462242562929</v>
      </c>
    </row>
    <row r="460" spans="1:4" x14ac:dyDescent="0.4">
      <c r="A460" t="s">
        <v>111</v>
      </c>
      <c r="B460" t="b">
        <v>1</v>
      </c>
      <c r="C460" s="3">
        <v>99</v>
      </c>
      <c r="D460" s="2">
        <v>22.654462242562929</v>
      </c>
    </row>
    <row r="461" spans="1:4" x14ac:dyDescent="0.4">
      <c r="A461" t="s">
        <v>131</v>
      </c>
      <c r="B461" t="b">
        <v>1</v>
      </c>
      <c r="C461" s="3">
        <v>99</v>
      </c>
      <c r="D461" s="2">
        <v>22.654462242562929</v>
      </c>
    </row>
    <row r="462" spans="1:4" x14ac:dyDescent="0.4">
      <c r="A462" t="s">
        <v>148</v>
      </c>
      <c r="B462" t="b">
        <v>1</v>
      </c>
      <c r="C462" s="3">
        <v>99</v>
      </c>
      <c r="D462" s="2">
        <v>22.654462242562929</v>
      </c>
    </row>
    <row r="463" spans="1:4" x14ac:dyDescent="0.4">
      <c r="A463" t="s">
        <v>241</v>
      </c>
      <c r="B463" t="b">
        <v>1</v>
      </c>
      <c r="C463" s="3">
        <v>99</v>
      </c>
      <c r="D463" s="2">
        <v>22.654462242562929</v>
      </c>
    </row>
    <row r="464" spans="1:4" x14ac:dyDescent="0.4">
      <c r="A464" t="s">
        <v>446</v>
      </c>
      <c r="B464" t="b">
        <v>1</v>
      </c>
      <c r="C464" s="3">
        <v>99</v>
      </c>
      <c r="D464" s="2">
        <v>22.654462242562929</v>
      </c>
    </row>
    <row r="465" spans="1:4" x14ac:dyDescent="0.4">
      <c r="A465" t="s">
        <v>599</v>
      </c>
      <c r="B465" t="b">
        <v>1</v>
      </c>
      <c r="C465" s="3">
        <v>99</v>
      </c>
      <c r="D465" s="2">
        <v>22.654462242562929</v>
      </c>
    </row>
    <row r="466" spans="1:4" x14ac:dyDescent="0.4">
      <c r="A466" t="s">
        <v>996</v>
      </c>
      <c r="B466" t="b">
        <v>1</v>
      </c>
      <c r="C466" s="3">
        <v>99</v>
      </c>
      <c r="D466" s="2">
        <v>22.654462242562929</v>
      </c>
    </row>
    <row r="467" spans="1:4" x14ac:dyDescent="0.4">
      <c r="A467" t="s">
        <v>1054</v>
      </c>
      <c r="B467" t="b">
        <v>1</v>
      </c>
      <c r="C467" s="3">
        <v>99</v>
      </c>
      <c r="D467" s="2">
        <v>22.654462242562929</v>
      </c>
    </row>
    <row r="468" spans="1:4" x14ac:dyDescent="0.4">
      <c r="A468" t="s">
        <v>1011</v>
      </c>
      <c r="B468" t="b">
        <v>1</v>
      </c>
      <c r="C468" s="3">
        <v>100</v>
      </c>
      <c r="D468" s="2">
        <v>22.624434389140273</v>
      </c>
    </row>
    <row r="469" spans="1:4" x14ac:dyDescent="0.4">
      <c r="A469" t="s">
        <v>676</v>
      </c>
      <c r="B469" t="b">
        <v>1</v>
      </c>
      <c r="C469" s="3">
        <v>167</v>
      </c>
      <c r="D469" s="2">
        <v>22.598105548037889</v>
      </c>
    </row>
    <row r="470" spans="1:4" x14ac:dyDescent="0.4">
      <c r="A470" t="s">
        <v>838</v>
      </c>
      <c r="B470" t="b">
        <v>1</v>
      </c>
      <c r="C470" s="3">
        <v>167</v>
      </c>
      <c r="D470" s="2">
        <v>22.598105548037889</v>
      </c>
    </row>
    <row r="471" spans="1:4" x14ac:dyDescent="0.4">
      <c r="A471" t="s">
        <v>93</v>
      </c>
      <c r="B471" t="b">
        <v>1</v>
      </c>
      <c r="C471" s="3">
        <v>94</v>
      </c>
      <c r="D471" s="2">
        <v>22.596153846153847</v>
      </c>
    </row>
    <row r="472" spans="1:4" x14ac:dyDescent="0.4">
      <c r="A472" t="s">
        <v>149</v>
      </c>
      <c r="B472" t="b">
        <v>1</v>
      </c>
      <c r="C472" s="3">
        <v>94</v>
      </c>
      <c r="D472" s="2">
        <v>22.596153846153847</v>
      </c>
    </row>
    <row r="473" spans="1:4" x14ac:dyDescent="0.4">
      <c r="A473" t="s">
        <v>244</v>
      </c>
      <c r="B473" t="b">
        <v>1</v>
      </c>
      <c r="C473" s="3">
        <v>94</v>
      </c>
      <c r="D473" s="2">
        <v>22.596153846153847</v>
      </c>
    </row>
    <row r="474" spans="1:4" x14ac:dyDescent="0.4">
      <c r="A474" t="s">
        <v>338</v>
      </c>
      <c r="B474" t="b">
        <v>1</v>
      </c>
      <c r="C474" s="3">
        <v>94</v>
      </c>
      <c r="D474" s="2">
        <v>22.596153846153847</v>
      </c>
    </row>
    <row r="475" spans="1:4" x14ac:dyDescent="0.4">
      <c r="A475" t="s">
        <v>382</v>
      </c>
      <c r="B475" t="b">
        <v>1</v>
      </c>
      <c r="C475" s="3">
        <v>94</v>
      </c>
      <c r="D475" s="2">
        <v>22.596153846153847</v>
      </c>
    </row>
    <row r="476" spans="1:4" x14ac:dyDescent="0.4">
      <c r="A476" t="s">
        <v>425</v>
      </c>
      <c r="B476" t="b">
        <v>1</v>
      </c>
      <c r="C476" s="3">
        <v>94</v>
      </c>
      <c r="D476" s="2">
        <v>22.596153846153847</v>
      </c>
    </row>
    <row r="477" spans="1:4" x14ac:dyDescent="0.4">
      <c r="A477" t="s">
        <v>537</v>
      </c>
      <c r="B477" t="b">
        <v>1</v>
      </c>
      <c r="C477" s="3">
        <v>94</v>
      </c>
      <c r="D477" s="2">
        <v>22.596153846153847</v>
      </c>
    </row>
    <row r="478" spans="1:4" x14ac:dyDescent="0.4">
      <c r="A478" t="s">
        <v>850</v>
      </c>
      <c r="B478" t="b">
        <v>1</v>
      </c>
      <c r="C478" s="3">
        <v>94</v>
      </c>
      <c r="D478" s="2">
        <v>22.596153846153847</v>
      </c>
    </row>
    <row r="479" spans="1:4" x14ac:dyDescent="0.4">
      <c r="A479" t="s">
        <v>879</v>
      </c>
      <c r="B479" t="b">
        <v>1</v>
      </c>
      <c r="C479" s="3">
        <v>94</v>
      </c>
      <c r="D479" s="2">
        <v>22.596153846153847</v>
      </c>
    </row>
    <row r="480" spans="1:4" x14ac:dyDescent="0.4">
      <c r="A480" t="s">
        <v>894</v>
      </c>
      <c r="B480" t="b">
        <v>1</v>
      </c>
      <c r="C480" s="3">
        <v>94</v>
      </c>
      <c r="D480" s="2">
        <v>22.596153846153847</v>
      </c>
    </row>
    <row r="481" spans="1:4" x14ac:dyDescent="0.4">
      <c r="A481" t="s">
        <v>66</v>
      </c>
      <c r="B481" t="b">
        <v>1</v>
      </c>
      <c r="C481" s="3">
        <v>114</v>
      </c>
      <c r="D481" s="2">
        <v>22.574257425742577</v>
      </c>
    </row>
    <row r="482" spans="1:4" x14ac:dyDescent="0.4">
      <c r="A482" t="s">
        <v>116</v>
      </c>
      <c r="B482" t="b">
        <v>1</v>
      </c>
      <c r="C482" s="3">
        <v>93</v>
      </c>
      <c r="D482" s="2">
        <v>22.572815533980584</v>
      </c>
    </row>
    <row r="483" spans="1:4" x14ac:dyDescent="0.4">
      <c r="A483" t="s">
        <v>156</v>
      </c>
      <c r="B483" t="b">
        <v>1</v>
      </c>
      <c r="C483" s="3">
        <v>162</v>
      </c>
      <c r="D483" s="2">
        <v>22.562674094707521</v>
      </c>
    </row>
    <row r="484" spans="1:4" x14ac:dyDescent="0.4">
      <c r="A484" t="s">
        <v>822</v>
      </c>
      <c r="B484" t="b">
        <v>1</v>
      </c>
      <c r="C484" s="3">
        <v>162</v>
      </c>
      <c r="D484" s="2">
        <v>22.562674094707521</v>
      </c>
    </row>
    <row r="485" spans="1:4" x14ac:dyDescent="0.4">
      <c r="A485" t="s">
        <v>1059</v>
      </c>
      <c r="B485" t="b">
        <v>1</v>
      </c>
      <c r="C485" s="3">
        <v>110</v>
      </c>
      <c r="D485" s="2">
        <v>22.494887525562373</v>
      </c>
    </row>
    <row r="486" spans="1:4" x14ac:dyDescent="0.4">
      <c r="A486" t="s">
        <v>988</v>
      </c>
      <c r="B486" t="b">
        <v>1</v>
      </c>
      <c r="C486" s="3">
        <v>104</v>
      </c>
      <c r="D486" s="2">
        <v>22.4622030237581</v>
      </c>
    </row>
    <row r="487" spans="1:4" x14ac:dyDescent="0.4">
      <c r="A487" t="s">
        <v>39</v>
      </c>
      <c r="B487" t="b">
        <v>1</v>
      </c>
      <c r="C487" s="3">
        <v>105</v>
      </c>
      <c r="D487" s="2">
        <v>22.435897435897438</v>
      </c>
    </row>
    <row r="488" spans="1:4" x14ac:dyDescent="0.4">
      <c r="A488" t="s">
        <v>169</v>
      </c>
      <c r="B488" t="b">
        <v>1</v>
      </c>
      <c r="C488" s="3">
        <v>99</v>
      </c>
      <c r="D488" s="2">
        <v>22.398190045248871</v>
      </c>
    </row>
    <row r="489" spans="1:4" x14ac:dyDescent="0.4">
      <c r="A489" t="s">
        <v>310</v>
      </c>
      <c r="B489" t="b">
        <v>1</v>
      </c>
      <c r="C489" s="3">
        <v>99</v>
      </c>
      <c r="D489" s="2">
        <v>22.398190045248871</v>
      </c>
    </row>
    <row r="490" spans="1:4" x14ac:dyDescent="0.4">
      <c r="A490" t="s">
        <v>613</v>
      </c>
      <c r="B490" t="b">
        <v>1</v>
      </c>
      <c r="C490" s="3">
        <v>99</v>
      </c>
      <c r="D490" s="2">
        <v>22.398190045248871</v>
      </c>
    </row>
    <row r="491" spans="1:4" x14ac:dyDescent="0.4">
      <c r="A491" t="s">
        <v>741</v>
      </c>
      <c r="B491" t="b">
        <v>1</v>
      </c>
      <c r="C491" s="3">
        <v>240</v>
      </c>
      <c r="D491" s="2">
        <v>22.388059701492537</v>
      </c>
    </row>
    <row r="492" spans="1:4" x14ac:dyDescent="0.4">
      <c r="A492" t="s">
        <v>137</v>
      </c>
      <c r="B492" t="b">
        <v>1</v>
      </c>
      <c r="C492" s="3">
        <v>98</v>
      </c>
      <c r="D492" s="2">
        <v>22.37442922374429</v>
      </c>
    </row>
    <row r="493" spans="1:4" x14ac:dyDescent="0.4">
      <c r="A493" t="s">
        <v>771</v>
      </c>
      <c r="B493" t="b">
        <v>1</v>
      </c>
      <c r="C493" s="3">
        <v>214</v>
      </c>
      <c r="D493" s="2">
        <v>22.338204592901878</v>
      </c>
    </row>
    <row r="494" spans="1:4" x14ac:dyDescent="0.4">
      <c r="A494" t="s">
        <v>51</v>
      </c>
      <c r="B494" t="b">
        <v>1</v>
      </c>
      <c r="C494" s="3">
        <v>94</v>
      </c>
      <c r="D494" s="2">
        <v>22.327790973871732</v>
      </c>
    </row>
    <row r="495" spans="1:4" x14ac:dyDescent="0.4">
      <c r="A495" t="s">
        <v>129</v>
      </c>
      <c r="B495" t="b">
        <v>1</v>
      </c>
      <c r="C495" s="3">
        <v>94</v>
      </c>
      <c r="D495" s="2">
        <v>22.327790973871732</v>
      </c>
    </row>
    <row r="496" spans="1:4" x14ac:dyDescent="0.4">
      <c r="A496" t="s">
        <v>214</v>
      </c>
      <c r="B496" t="b">
        <v>1</v>
      </c>
      <c r="C496" s="3">
        <v>94</v>
      </c>
      <c r="D496" s="2">
        <v>22.327790973871732</v>
      </c>
    </row>
    <row r="497" spans="1:4" x14ac:dyDescent="0.4">
      <c r="A497" t="s">
        <v>523</v>
      </c>
      <c r="B497" t="b">
        <v>1</v>
      </c>
      <c r="C497" s="3">
        <v>94</v>
      </c>
      <c r="D497" s="2">
        <v>22.327790973871732</v>
      </c>
    </row>
    <row r="498" spans="1:4" x14ac:dyDescent="0.4">
      <c r="A498" t="s">
        <v>871</v>
      </c>
      <c r="B498" t="b">
        <v>1</v>
      </c>
      <c r="C498" s="3">
        <v>94</v>
      </c>
      <c r="D498" s="2">
        <v>22.327790973871732</v>
      </c>
    </row>
    <row r="499" spans="1:4" x14ac:dyDescent="0.4">
      <c r="A499" t="s">
        <v>911</v>
      </c>
      <c r="B499" t="b">
        <v>1</v>
      </c>
      <c r="C499" s="3">
        <v>94</v>
      </c>
      <c r="D499" s="2">
        <v>22.327790973871732</v>
      </c>
    </row>
    <row r="500" spans="1:4" x14ac:dyDescent="0.4">
      <c r="A500" t="s">
        <v>122</v>
      </c>
      <c r="B500" t="b">
        <v>1</v>
      </c>
      <c r="C500" s="3">
        <v>93</v>
      </c>
      <c r="D500" s="2">
        <v>22.302158273381295</v>
      </c>
    </row>
    <row r="501" spans="1:4" x14ac:dyDescent="0.4">
      <c r="A501" t="s">
        <v>902</v>
      </c>
      <c r="B501" t="b">
        <v>1</v>
      </c>
      <c r="C501" s="3">
        <v>93</v>
      </c>
      <c r="D501" s="2">
        <v>22.302158273381295</v>
      </c>
    </row>
    <row r="502" spans="1:4" x14ac:dyDescent="0.4">
      <c r="A502" t="s">
        <v>165</v>
      </c>
      <c r="B502" t="b">
        <v>1</v>
      </c>
      <c r="C502" s="3">
        <v>95</v>
      </c>
      <c r="D502" s="2">
        <v>22.300469483568076</v>
      </c>
    </row>
    <row r="503" spans="1:4" x14ac:dyDescent="0.4">
      <c r="A503" t="s">
        <v>155</v>
      </c>
      <c r="B503" t="b">
        <v>1</v>
      </c>
      <c r="C503" s="3">
        <v>94</v>
      </c>
      <c r="D503" s="2">
        <v>22.274881516587676</v>
      </c>
    </row>
    <row r="504" spans="1:4" x14ac:dyDescent="0.4">
      <c r="A504" t="s">
        <v>268</v>
      </c>
      <c r="B504" t="b">
        <v>1</v>
      </c>
      <c r="C504" s="3">
        <v>94</v>
      </c>
      <c r="D504" s="2">
        <v>22.274881516587676</v>
      </c>
    </row>
    <row r="505" spans="1:4" x14ac:dyDescent="0.4">
      <c r="A505" t="s">
        <v>327</v>
      </c>
      <c r="B505" t="b">
        <v>1</v>
      </c>
      <c r="C505" s="3">
        <v>94</v>
      </c>
      <c r="D505" s="2">
        <v>22.274881516587676</v>
      </c>
    </row>
    <row r="506" spans="1:4" x14ac:dyDescent="0.4">
      <c r="A506" t="s">
        <v>400</v>
      </c>
      <c r="B506" t="b">
        <v>1</v>
      </c>
      <c r="C506" s="3">
        <v>94</v>
      </c>
      <c r="D506" s="2">
        <v>22.274881516587676</v>
      </c>
    </row>
    <row r="507" spans="1:4" x14ac:dyDescent="0.4">
      <c r="A507" t="s">
        <v>458</v>
      </c>
      <c r="B507" t="b">
        <v>1</v>
      </c>
      <c r="C507" s="3">
        <v>94</v>
      </c>
      <c r="D507" s="2">
        <v>22.274881516587676</v>
      </c>
    </row>
    <row r="508" spans="1:4" x14ac:dyDescent="0.4">
      <c r="A508" t="s">
        <v>873</v>
      </c>
      <c r="B508" t="b">
        <v>1</v>
      </c>
      <c r="C508" s="3">
        <v>94</v>
      </c>
      <c r="D508" s="2">
        <v>22.274881516587676</v>
      </c>
    </row>
    <row r="509" spans="1:4" x14ac:dyDescent="0.4">
      <c r="A509" t="s">
        <v>885</v>
      </c>
      <c r="B509" t="b">
        <v>1</v>
      </c>
      <c r="C509" s="3">
        <v>94</v>
      </c>
      <c r="D509" s="2">
        <v>22.274881516587676</v>
      </c>
    </row>
    <row r="510" spans="1:4" x14ac:dyDescent="0.4">
      <c r="A510" t="s">
        <v>998</v>
      </c>
      <c r="B510" t="b">
        <v>1</v>
      </c>
      <c r="C510" s="3">
        <v>94</v>
      </c>
      <c r="D510" s="2">
        <v>22.274881516587676</v>
      </c>
    </row>
    <row r="511" spans="1:4" x14ac:dyDescent="0.4">
      <c r="A511" t="s">
        <v>252</v>
      </c>
      <c r="B511" t="b">
        <v>1</v>
      </c>
      <c r="C511" s="3">
        <v>104</v>
      </c>
      <c r="D511" s="2">
        <v>22.222222222222221</v>
      </c>
    </row>
    <row r="512" spans="1:4" x14ac:dyDescent="0.4">
      <c r="A512" t="s">
        <v>503</v>
      </c>
      <c r="B512" t="b">
        <v>1</v>
      </c>
      <c r="C512" s="3">
        <v>104</v>
      </c>
      <c r="D512" s="2">
        <v>22.222222222222221</v>
      </c>
    </row>
    <row r="513" spans="1:4" x14ac:dyDescent="0.4">
      <c r="A513" t="s">
        <v>995</v>
      </c>
      <c r="B513" t="b">
        <v>1</v>
      </c>
      <c r="C513" s="3">
        <v>104</v>
      </c>
      <c r="D513" s="2">
        <v>22.222222222222221</v>
      </c>
    </row>
    <row r="514" spans="1:4" x14ac:dyDescent="0.4">
      <c r="A514" t="s">
        <v>719</v>
      </c>
      <c r="B514" t="b">
        <v>1</v>
      </c>
      <c r="C514" s="3">
        <v>156</v>
      </c>
      <c r="D514" s="2">
        <v>22.190611664295876</v>
      </c>
    </row>
    <row r="515" spans="1:4" x14ac:dyDescent="0.4">
      <c r="A515" t="s">
        <v>368</v>
      </c>
      <c r="B515" t="b">
        <v>1</v>
      </c>
      <c r="C515" s="3">
        <v>99</v>
      </c>
      <c r="D515" s="2">
        <v>22.14765100671141</v>
      </c>
    </row>
    <row r="516" spans="1:4" x14ac:dyDescent="0.4">
      <c r="A516" t="s">
        <v>611</v>
      </c>
      <c r="B516" t="b">
        <v>1</v>
      </c>
      <c r="C516" s="3">
        <v>99</v>
      </c>
      <c r="D516" s="2">
        <v>22.14765100671141</v>
      </c>
    </row>
    <row r="517" spans="1:4" x14ac:dyDescent="0.4">
      <c r="A517" t="s">
        <v>713</v>
      </c>
      <c r="B517" t="b">
        <v>1</v>
      </c>
      <c r="C517" s="3">
        <v>166</v>
      </c>
      <c r="D517" s="2">
        <v>22.133333333333333</v>
      </c>
    </row>
    <row r="518" spans="1:4" x14ac:dyDescent="0.4">
      <c r="A518" t="s">
        <v>1043</v>
      </c>
      <c r="B518" t="b">
        <v>1</v>
      </c>
      <c r="C518" s="3">
        <v>129</v>
      </c>
      <c r="D518" s="2">
        <v>22.126929674099486</v>
      </c>
    </row>
    <row r="519" spans="1:4" x14ac:dyDescent="0.4">
      <c r="A519" t="s">
        <v>197</v>
      </c>
      <c r="B519" t="b">
        <v>1</v>
      </c>
      <c r="C519" s="3">
        <v>98</v>
      </c>
      <c r="D519" s="2">
        <v>22.121896162528216</v>
      </c>
    </row>
    <row r="520" spans="1:4" x14ac:dyDescent="0.4">
      <c r="A520" t="s">
        <v>858</v>
      </c>
      <c r="B520" t="b">
        <v>1</v>
      </c>
      <c r="C520" s="3">
        <v>98</v>
      </c>
      <c r="D520" s="2">
        <v>22.121896162528216</v>
      </c>
    </row>
    <row r="521" spans="1:4" x14ac:dyDescent="0.4">
      <c r="A521" t="s">
        <v>1061</v>
      </c>
      <c r="B521" t="b">
        <v>1</v>
      </c>
      <c r="C521" s="3">
        <v>98</v>
      </c>
      <c r="D521" s="2">
        <v>22.121896162528216</v>
      </c>
    </row>
    <row r="522" spans="1:4" x14ac:dyDescent="0.4">
      <c r="A522" t="s">
        <v>37</v>
      </c>
      <c r="B522" t="b">
        <v>1</v>
      </c>
      <c r="C522" s="3">
        <v>99</v>
      </c>
      <c r="D522" s="2">
        <v>22.098214285714285</v>
      </c>
    </row>
    <row r="523" spans="1:4" x14ac:dyDescent="0.4">
      <c r="A523" t="s">
        <v>52</v>
      </c>
      <c r="B523" t="b">
        <v>1</v>
      </c>
      <c r="C523" s="3">
        <v>99</v>
      </c>
      <c r="D523" s="2">
        <v>22.098214285714285</v>
      </c>
    </row>
    <row r="524" spans="1:4" x14ac:dyDescent="0.4">
      <c r="A524" t="s">
        <v>91</v>
      </c>
      <c r="B524" t="b">
        <v>1</v>
      </c>
      <c r="C524" s="3">
        <v>93</v>
      </c>
      <c r="D524" s="2">
        <v>22.037914691943129</v>
      </c>
    </row>
    <row r="525" spans="1:4" x14ac:dyDescent="0.4">
      <c r="A525" t="s">
        <v>127</v>
      </c>
      <c r="B525" t="b">
        <v>1</v>
      </c>
      <c r="C525" s="3">
        <v>93</v>
      </c>
      <c r="D525" s="2">
        <v>22.037914691943129</v>
      </c>
    </row>
    <row r="526" spans="1:4" x14ac:dyDescent="0.4">
      <c r="A526" t="s">
        <v>445</v>
      </c>
      <c r="B526" t="b">
        <v>1</v>
      </c>
      <c r="C526" s="3">
        <v>93</v>
      </c>
      <c r="D526" s="2">
        <v>22.037914691943129</v>
      </c>
    </row>
    <row r="527" spans="1:4" x14ac:dyDescent="0.4">
      <c r="A527" t="s">
        <v>454</v>
      </c>
      <c r="B527" t="b">
        <v>1</v>
      </c>
      <c r="C527" s="3">
        <v>93</v>
      </c>
      <c r="D527" s="2">
        <v>22.037914691943129</v>
      </c>
    </row>
    <row r="528" spans="1:4" x14ac:dyDescent="0.4">
      <c r="A528" t="s">
        <v>464</v>
      </c>
      <c r="B528" t="b">
        <v>1</v>
      </c>
      <c r="C528" s="3">
        <v>93</v>
      </c>
      <c r="D528" s="2">
        <v>22.037914691943129</v>
      </c>
    </row>
    <row r="529" spans="1:4" x14ac:dyDescent="0.4">
      <c r="A529" t="s">
        <v>520</v>
      </c>
      <c r="B529" t="b">
        <v>1</v>
      </c>
      <c r="C529" s="3">
        <v>93</v>
      </c>
      <c r="D529" s="2">
        <v>22.037914691943129</v>
      </c>
    </row>
    <row r="530" spans="1:4" x14ac:dyDescent="0.4">
      <c r="A530" t="s">
        <v>847</v>
      </c>
      <c r="B530" t="b">
        <v>1</v>
      </c>
      <c r="C530" s="3">
        <v>93</v>
      </c>
      <c r="D530" s="2">
        <v>22.037914691943129</v>
      </c>
    </row>
    <row r="531" spans="1:4" x14ac:dyDescent="0.4">
      <c r="A531" t="s">
        <v>852</v>
      </c>
      <c r="B531" t="b">
        <v>1</v>
      </c>
      <c r="C531" s="3">
        <v>93</v>
      </c>
      <c r="D531" s="2">
        <v>22.037914691943129</v>
      </c>
    </row>
    <row r="532" spans="1:4" x14ac:dyDescent="0.4">
      <c r="A532" t="s">
        <v>855</v>
      </c>
      <c r="B532" t="b">
        <v>1</v>
      </c>
      <c r="C532" s="3">
        <v>93</v>
      </c>
      <c r="D532" s="2">
        <v>22.037914691943129</v>
      </c>
    </row>
    <row r="533" spans="1:4" x14ac:dyDescent="0.4">
      <c r="A533" t="s">
        <v>869</v>
      </c>
      <c r="B533" t="b">
        <v>1</v>
      </c>
      <c r="C533" s="3">
        <v>93</v>
      </c>
      <c r="D533" s="2">
        <v>22.037914691943129</v>
      </c>
    </row>
    <row r="534" spans="1:4" x14ac:dyDescent="0.4">
      <c r="A534" t="s">
        <v>890</v>
      </c>
      <c r="B534" t="b">
        <v>1</v>
      </c>
      <c r="C534" s="3">
        <v>93</v>
      </c>
      <c r="D534" s="2">
        <v>22.037914691943129</v>
      </c>
    </row>
    <row r="535" spans="1:4" x14ac:dyDescent="0.4">
      <c r="A535" t="s">
        <v>899</v>
      </c>
      <c r="B535" t="b">
        <v>1</v>
      </c>
      <c r="C535" s="3">
        <v>93</v>
      </c>
      <c r="D535" s="2">
        <v>22.037914691943129</v>
      </c>
    </row>
    <row r="536" spans="1:4" x14ac:dyDescent="0.4">
      <c r="A536" t="s">
        <v>903</v>
      </c>
      <c r="B536" t="b">
        <v>1</v>
      </c>
      <c r="C536" s="3">
        <v>93</v>
      </c>
      <c r="D536" s="2">
        <v>22.037914691943129</v>
      </c>
    </row>
    <row r="537" spans="1:4" x14ac:dyDescent="0.4">
      <c r="A537" t="s">
        <v>904</v>
      </c>
      <c r="B537" t="b">
        <v>1</v>
      </c>
      <c r="C537" s="3">
        <v>93</v>
      </c>
      <c r="D537" s="2">
        <v>22.037914691943129</v>
      </c>
    </row>
    <row r="538" spans="1:4" x14ac:dyDescent="0.4">
      <c r="A538" t="s">
        <v>922</v>
      </c>
      <c r="B538" t="b">
        <v>1</v>
      </c>
      <c r="C538" s="3">
        <v>93</v>
      </c>
      <c r="D538" s="2">
        <v>22.037914691943129</v>
      </c>
    </row>
    <row r="539" spans="1:4" x14ac:dyDescent="0.4">
      <c r="A539" t="s">
        <v>923</v>
      </c>
      <c r="B539" t="b">
        <v>1</v>
      </c>
      <c r="C539" s="3">
        <v>93</v>
      </c>
      <c r="D539" s="2">
        <v>22.037914691943129</v>
      </c>
    </row>
    <row r="540" spans="1:4" x14ac:dyDescent="0.4">
      <c r="A540" t="s">
        <v>928</v>
      </c>
      <c r="B540" t="b">
        <v>1</v>
      </c>
      <c r="C540" s="3">
        <v>93</v>
      </c>
      <c r="D540" s="2">
        <v>22.037914691943129</v>
      </c>
    </row>
    <row r="541" spans="1:4" x14ac:dyDescent="0.4">
      <c r="A541" t="s">
        <v>932</v>
      </c>
      <c r="B541" t="b">
        <v>1</v>
      </c>
      <c r="C541" s="3">
        <v>93</v>
      </c>
      <c r="D541" s="2">
        <v>22.037914691943129</v>
      </c>
    </row>
    <row r="542" spans="1:4" x14ac:dyDescent="0.4">
      <c r="A542" t="s">
        <v>939</v>
      </c>
      <c r="B542" t="b">
        <v>1</v>
      </c>
      <c r="C542" s="3">
        <v>93</v>
      </c>
      <c r="D542" s="2">
        <v>22.037914691943129</v>
      </c>
    </row>
    <row r="543" spans="1:4" x14ac:dyDescent="0.4">
      <c r="A543" t="s">
        <v>158</v>
      </c>
      <c r="B543" t="b">
        <v>1</v>
      </c>
      <c r="C543" s="3">
        <v>94</v>
      </c>
      <c r="D543" s="2">
        <v>22.014051522248241</v>
      </c>
    </row>
    <row r="544" spans="1:4" x14ac:dyDescent="0.4">
      <c r="A544" t="s">
        <v>23</v>
      </c>
      <c r="B544" t="b">
        <v>1</v>
      </c>
      <c r="C544" s="3">
        <v>110</v>
      </c>
      <c r="D544" s="2">
        <v>22</v>
      </c>
    </row>
    <row r="545" spans="1:4" x14ac:dyDescent="0.4">
      <c r="A545" t="s">
        <v>307</v>
      </c>
      <c r="B545" t="b">
        <v>1</v>
      </c>
      <c r="C545" s="3">
        <v>152</v>
      </c>
      <c r="D545" s="2">
        <v>21.965317919075144</v>
      </c>
    </row>
    <row r="546" spans="1:4" x14ac:dyDescent="0.4">
      <c r="A546" t="s">
        <v>210</v>
      </c>
      <c r="B546" t="b">
        <v>1</v>
      </c>
      <c r="C546" s="3">
        <v>104</v>
      </c>
      <c r="D546" s="2">
        <v>21.940928270042196</v>
      </c>
    </row>
    <row r="547" spans="1:4" x14ac:dyDescent="0.4">
      <c r="A547" t="s">
        <v>326</v>
      </c>
      <c r="B547" t="b">
        <v>1</v>
      </c>
      <c r="C547" s="3">
        <v>161</v>
      </c>
      <c r="D547" s="2">
        <v>21.934604904632153</v>
      </c>
    </row>
    <row r="548" spans="1:4" x14ac:dyDescent="0.4">
      <c r="A548" t="s">
        <v>344</v>
      </c>
      <c r="B548" t="b">
        <v>1</v>
      </c>
      <c r="C548" s="3">
        <v>89</v>
      </c>
      <c r="D548" s="2">
        <v>21.921182266009854</v>
      </c>
    </row>
    <row r="549" spans="1:4" x14ac:dyDescent="0.4">
      <c r="A549" t="s">
        <v>106</v>
      </c>
      <c r="B549" t="b">
        <v>1</v>
      </c>
      <c r="C549" s="3">
        <v>98</v>
      </c>
      <c r="D549" s="2">
        <v>21.875</v>
      </c>
    </row>
    <row r="550" spans="1:4" x14ac:dyDescent="0.4">
      <c r="A550" t="s">
        <v>632</v>
      </c>
      <c r="B550" t="b">
        <v>1</v>
      </c>
      <c r="C550" s="3">
        <v>98</v>
      </c>
      <c r="D550" s="2">
        <v>21.875</v>
      </c>
    </row>
    <row r="551" spans="1:4" x14ac:dyDescent="0.4">
      <c r="A551" t="s">
        <v>46</v>
      </c>
      <c r="B551" t="b">
        <v>1</v>
      </c>
      <c r="C551" s="3">
        <v>99</v>
      </c>
      <c r="D551" s="2">
        <v>21.85430463576159</v>
      </c>
    </row>
    <row r="552" spans="1:4" x14ac:dyDescent="0.4">
      <c r="A552" t="s">
        <v>564</v>
      </c>
      <c r="B552" t="b">
        <v>1</v>
      </c>
      <c r="C552" s="3">
        <v>99</v>
      </c>
      <c r="D552" s="2">
        <v>21.85430463576159</v>
      </c>
    </row>
    <row r="553" spans="1:4" x14ac:dyDescent="0.4">
      <c r="A553" t="s">
        <v>618</v>
      </c>
      <c r="B553" t="b">
        <v>1</v>
      </c>
      <c r="C553" s="3">
        <v>99</v>
      </c>
      <c r="D553" s="2">
        <v>21.85430463576159</v>
      </c>
    </row>
    <row r="554" spans="1:4" x14ac:dyDescent="0.4">
      <c r="A554" t="s">
        <v>964</v>
      </c>
      <c r="B554" t="b">
        <v>1</v>
      </c>
      <c r="C554" s="3">
        <v>99</v>
      </c>
      <c r="D554" s="2">
        <v>21.85430463576159</v>
      </c>
    </row>
    <row r="555" spans="1:4" x14ac:dyDescent="0.4">
      <c r="A555" t="s">
        <v>164</v>
      </c>
      <c r="B555" t="b">
        <v>1</v>
      </c>
      <c r="C555" s="3">
        <v>93</v>
      </c>
      <c r="D555" s="2">
        <v>21.779859484777518</v>
      </c>
    </row>
    <row r="556" spans="1:4" x14ac:dyDescent="0.4">
      <c r="A556" t="s">
        <v>100</v>
      </c>
      <c r="B556" t="b">
        <v>1</v>
      </c>
      <c r="C556" s="3">
        <v>94</v>
      </c>
      <c r="D556" s="2">
        <v>21.75925925925926</v>
      </c>
    </row>
    <row r="557" spans="1:4" x14ac:dyDescent="0.4">
      <c r="A557" t="s">
        <v>610</v>
      </c>
      <c r="B557" t="b">
        <v>1</v>
      </c>
      <c r="C557" s="3">
        <v>94</v>
      </c>
      <c r="D557" s="2">
        <v>21.75925925925926</v>
      </c>
    </row>
    <row r="558" spans="1:4" x14ac:dyDescent="0.4">
      <c r="A558" t="s">
        <v>1076</v>
      </c>
      <c r="B558" t="b">
        <v>1</v>
      </c>
      <c r="C558" s="3">
        <v>95</v>
      </c>
      <c r="D558" s="2">
        <v>21.739130434782609</v>
      </c>
    </row>
    <row r="559" spans="1:4" x14ac:dyDescent="0.4">
      <c r="A559" t="s">
        <v>273</v>
      </c>
      <c r="B559" t="b">
        <v>1</v>
      </c>
      <c r="C559" s="3">
        <v>89</v>
      </c>
      <c r="D559" s="2">
        <v>21.654501216545015</v>
      </c>
    </row>
    <row r="560" spans="1:4" x14ac:dyDescent="0.4">
      <c r="A560" t="s">
        <v>892</v>
      </c>
      <c r="B560" t="b">
        <v>1</v>
      </c>
      <c r="C560" s="3">
        <v>89</v>
      </c>
      <c r="D560" s="2">
        <v>21.654501216545015</v>
      </c>
    </row>
    <row r="561" spans="1:4" x14ac:dyDescent="0.4">
      <c r="A561" t="s">
        <v>897</v>
      </c>
      <c r="B561" t="b">
        <v>1</v>
      </c>
      <c r="C561" s="3">
        <v>89</v>
      </c>
      <c r="D561" s="2">
        <v>21.654501216545015</v>
      </c>
    </row>
    <row r="562" spans="1:4" x14ac:dyDescent="0.4">
      <c r="A562" t="s">
        <v>832</v>
      </c>
      <c r="B562" t="b">
        <v>1</v>
      </c>
      <c r="C562" s="3">
        <v>151</v>
      </c>
      <c r="D562" s="2">
        <v>21.633237822349571</v>
      </c>
    </row>
    <row r="563" spans="1:4" x14ac:dyDescent="0.4">
      <c r="A563" t="s">
        <v>944</v>
      </c>
      <c r="B563" t="b">
        <v>1</v>
      </c>
      <c r="C563" s="3">
        <v>151</v>
      </c>
      <c r="D563" s="2">
        <v>21.633237822349571</v>
      </c>
    </row>
    <row r="564" spans="1:4" x14ac:dyDescent="0.4">
      <c r="A564" t="s">
        <v>555</v>
      </c>
      <c r="B564" t="b">
        <v>1</v>
      </c>
      <c r="C564" s="3">
        <v>99</v>
      </c>
      <c r="D564" s="2">
        <v>21.615720524017469</v>
      </c>
    </row>
    <row r="565" spans="1:4" x14ac:dyDescent="0.4">
      <c r="A565" t="s">
        <v>1065</v>
      </c>
      <c r="B565" t="b">
        <v>1</v>
      </c>
      <c r="C565" s="3">
        <v>99</v>
      </c>
      <c r="D565" s="2">
        <v>21.615720524017469</v>
      </c>
    </row>
    <row r="566" spans="1:4" x14ac:dyDescent="0.4">
      <c r="A566" t="s">
        <v>684</v>
      </c>
      <c r="B566" t="b">
        <v>1</v>
      </c>
      <c r="C566" s="3">
        <v>208</v>
      </c>
      <c r="D566" s="2">
        <v>21.599169262720665</v>
      </c>
    </row>
    <row r="567" spans="1:4" x14ac:dyDescent="0.4">
      <c r="A567" t="s">
        <v>1010</v>
      </c>
      <c r="B567" t="b">
        <v>1</v>
      </c>
      <c r="C567" s="3">
        <v>100</v>
      </c>
      <c r="D567" s="2">
        <v>21.598272138228943</v>
      </c>
    </row>
    <row r="568" spans="1:4" x14ac:dyDescent="0.4">
      <c r="A568" t="s">
        <v>330</v>
      </c>
      <c r="B568" t="b">
        <v>1</v>
      </c>
      <c r="C568" s="3">
        <v>109</v>
      </c>
      <c r="D568" s="2">
        <v>21.584158415841586</v>
      </c>
    </row>
    <row r="569" spans="1:4" x14ac:dyDescent="0.4">
      <c r="A569" t="s">
        <v>721</v>
      </c>
      <c r="B569" t="b">
        <v>1</v>
      </c>
      <c r="C569" s="3">
        <v>214</v>
      </c>
      <c r="D569" s="2">
        <v>21.529175050301809</v>
      </c>
    </row>
    <row r="570" spans="1:4" x14ac:dyDescent="0.4">
      <c r="A570" t="s">
        <v>132</v>
      </c>
      <c r="B570" t="b">
        <v>1</v>
      </c>
      <c r="C570" s="3">
        <v>93</v>
      </c>
      <c r="D570" s="2">
        <v>21.527777777777779</v>
      </c>
    </row>
    <row r="571" spans="1:4" x14ac:dyDescent="0.4">
      <c r="A571" t="s">
        <v>109</v>
      </c>
      <c r="B571" t="b">
        <v>1</v>
      </c>
      <c r="C571" s="3">
        <v>94</v>
      </c>
      <c r="D571" s="2">
        <v>21.51029748283753</v>
      </c>
    </row>
    <row r="572" spans="1:4" x14ac:dyDescent="0.4">
      <c r="A572" t="s">
        <v>203</v>
      </c>
      <c r="B572" t="b">
        <v>1</v>
      </c>
      <c r="C572" s="3">
        <v>94</v>
      </c>
      <c r="D572" s="2">
        <v>21.51029748283753</v>
      </c>
    </row>
    <row r="573" spans="1:4" x14ac:dyDescent="0.4">
      <c r="A573" t="s">
        <v>300</v>
      </c>
      <c r="B573" t="b">
        <v>1</v>
      </c>
      <c r="C573" s="3">
        <v>94</v>
      </c>
      <c r="D573" s="2">
        <v>21.51029748283753</v>
      </c>
    </row>
    <row r="574" spans="1:4" x14ac:dyDescent="0.4">
      <c r="A574" t="s">
        <v>857</v>
      </c>
      <c r="B574" t="b">
        <v>1</v>
      </c>
      <c r="C574" s="3">
        <v>94</v>
      </c>
      <c r="D574" s="2">
        <v>21.51029748283753</v>
      </c>
    </row>
    <row r="575" spans="1:4" x14ac:dyDescent="0.4">
      <c r="A575" t="s">
        <v>882</v>
      </c>
      <c r="B575" t="b">
        <v>1</v>
      </c>
      <c r="C575" s="3">
        <v>94</v>
      </c>
      <c r="D575" s="2">
        <v>21.51029748283753</v>
      </c>
    </row>
    <row r="576" spans="1:4" x14ac:dyDescent="0.4">
      <c r="A576" t="s">
        <v>968</v>
      </c>
      <c r="B576" t="b">
        <v>1</v>
      </c>
      <c r="C576" s="3">
        <v>94</v>
      </c>
      <c r="D576" s="2">
        <v>21.51029748283753</v>
      </c>
    </row>
    <row r="577" spans="1:4" x14ac:dyDescent="0.4">
      <c r="A577" t="s">
        <v>735</v>
      </c>
      <c r="B577" t="b">
        <v>1</v>
      </c>
      <c r="C577" s="3">
        <v>199</v>
      </c>
      <c r="D577" s="2">
        <v>21.490280777537794</v>
      </c>
    </row>
    <row r="578" spans="1:4" x14ac:dyDescent="0.4">
      <c r="A578" t="s">
        <v>239</v>
      </c>
      <c r="B578" t="b">
        <v>1</v>
      </c>
      <c r="C578" s="3">
        <v>96</v>
      </c>
      <c r="D578" s="2">
        <v>21.476510067114095</v>
      </c>
    </row>
    <row r="579" spans="1:4" x14ac:dyDescent="0.4">
      <c r="A579" t="s">
        <v>163</v>
      </c>
      <c r="B579" t="b">
        <v>1</v>
      </c>
      <c r="C579" s="3">
        <v>89</v>
      </c>
      <c r="D579" s="2">
        <v>21.394230769230766</v>
      </c>
    </row>
    <row r="580" spans="1:4" x14ac:dyDescent="0.4">
      <c r="A580" t="s">
        <v>242</v>
      </c>
      <c r="B580" t="b">
        <v>1</v>
      </c>
      <c r="C580" s="3">
        <v>89</v>
      </c>
      <c r="D580" s="2">
        <v>21.394230769230766</v>
      </c>
    </row>
    <row r="581" spans="1:4" x14ac:dyDescent="0.4">
      <c r="A581" t="s">
        <v>256</v>
      </c>
      <c r="B581" t="b">
        <v>1</v>
      </c>
      <c r="C581" s="3">
        <v>89</v>
      </c>
      <c r="D581" s="2">
        <v>21.394230769230766</v>
      </c>
    </row>
    <row r="582" spans="1:4" x14ac:dyDescent="0.4">
      <c r="A582" t="s">
        <v>546</v>
      </c>
      <c r="B582" t="b">
        <v>1</v>
      </c>
      <c r="C582" s="3">
        <v>89</v>
      </c>
      <c r="D582" s="2">
        <v>21.394230769230766</v>
      </c>
    </row>
    <row r="583" spans="1:4" x14ac:dyDescent="0.4">
      <c r="A583" t="s">
        <v>661</v>
      </c>
      <c r="B583" t="b">
        <v>1</v>
      </c>
      <c r="C583" s="3">
        <v>89</v>
      </c>
      <c r="D583" s="2">
        <v>21.394230769230766</v>
      </c>
    </row>
    <row r="584" spans="1:4" x14ac:dyDescent="0.4">
      <c r="A584" t="s">
        <v>782</v>
      </c>
      <c r="B584" t="b">
        <v>1</v>
      </c>
      <c r="C584" s="3">
        <v>157</v>
      </c>
      <c r="D584" s="2">
        <v>21.389645776566756</v>
      </c>
    </row>
    <row r="585" spans="1:4" x14ac:dyDescent="0.4">
      <c r="A585" t="s">
        <v>70</v>
      </c>
      <c r="B585" t="b">
        <v>1</v>
      </c>
      <c r="C585" s="3">
        <v>99</v>
      </c>
      <c r="D585" s="2">
        <v>21.382289416846653</v>
      </c>
    </row>
    <row r="586" spans="1:4" x14ac:dyDescent="0.4">
      <c r="A586" t="s">
        <v>248</v>
      </c>
      <c r="B586" t="b">
        <v>1</v>
      </c>
      <c r="C586" s="3">
        <v>99</v>
      </c>
      <c r="D586" s="2">
        <v>21.382289416846653</v>
      </c>
    </row>
    <row r="587" spans="1:4" x14ac:dyDescent="0.4">
      <c r="A587" t="s">
        <v>592</v>
      </c>
      <c r="B587" t="b">
        <v>1</v>
      </c>
      <c r="C587" s="3">
        <v>99</v>
      </c>
      <c r="D587" s="2">
        <v>21.382289416846653</v>
      </c>
    </row>
    <row r="588" spans="1:4" x14ac:dyDescent="0.4">
      <c r="A588" t="s">
        <v>776</v>
      </c>
      <c r="B588" t="b">
        <v>1</v>
      </c>
      <c r="C588" s="3">
        <v>208</v>
      </c>
      <c r="D588" s="2">
        <v>21.355236139630389</v>
      </c>
    </row>
    <row r="589" spans="1:4" x14ac:dyDescent="0.4">
      <c r="A589" t="s">
        <v>428</v>
      </c>
      <c r="B589" t="b">
        <v>1</v>
      </c>
      <c r="C589" s="3">
        <v>120</v>
      </c>
      <c r="D589" s="2">
        <v>21.352313167259787</v>
      </c>
    </row>
    <row r="590" spans="1:4" x14ac:dyDescent="0.4">
      <c r="A590" t="s">
        <v>355</v>
      </c>
      <c r="B590" t="b">
        <v>1</v>
      </c>
      <c r="C590" s="3">
        <v>203</v>
      </c>
      <c r="D590" s="2">
        <v>21.301154249737671</v>
      </c>
    </row>
    <row r="591" spans="1:4" x14ac:dyDescent="0.4">
      <c r="A591" t="s">
        <v>556</v>
      </c>
      <c r="B591" t="b">
        <v>1</v>
      </c>
      <c r="C591" s="3">
        <v>104</v>
      </c>
      <c r="D591" s="2">
        <v>21.267893660531698</v>
      </c>
    </row>
    <row r="592" spans="1:4" x14ac:dyDescent="0.4">
      <c r="A592" t="s">
        <v>120</v>
      </c>
      <c r="B592" t="b">
        <v>1</v>
      </c>
      <c r="C592" s="3">
        <v>94</v>
      </c>
      <c r="D592" s="2">
        <v>21.266968325791854</v>
      </c>
    </row>
    <row r="593" spans="1:4" x14ac:dyDescent="0.4">
      <c r="A593" t="s">
        <v>232</v>
      </c>
      <c r="B593" t="b">
        <v>1</v>
      </c>
      <c r="C593" s="3">
        <v>94</v>
      </c>
      <c r="D593" s="2">
        <v>21.266968325791854</v>
      </c>
    </row>
    <row r="594" spans="1:4" x14ac:dyDescent="0.4">
      <c r="A594" t="s">
        <v>489</v>
      </c>
      <c r="B594" t="b">
        <v>1</v>
      </c>
      <c r="C594" s="3">
        <v>94</v>
      </c>
      <c r="D594" s="2">
        <v>21.266968325791854</v>
      </c>
    </row>
    <row r="595" spans="1:4" x14ac:dyDescent="0.4">
      <c r="A595" t="s">
        <v>567</v>
      </c>
      <c r="B595" t="b">
        <v>1</v>
      </c>
      <c r="C595" s="3">
        <v>94</v>
      </c>
      <c r="D595" s="2">
        <v>21.266968325791854</v>
      </c>
    </row>
    <row r="596" spans="1:4" x14ac:dyDescent="0.4">
      <c r="A596" t="s">
        <v>827</v>
      </c>
      <c r="B596" t="b">
        <v>1</v>
      </c>
      <c r="C596" s="3">
        <v>166</v>
      </c>
      <c r="D596" s="2">
        <v>21.254801536491676</v>
      </c>
    </row>
    <row r="597" spans="1:4" x14ac:dyDescent="0.4">
      <c r="A597" t="s">
        <v>586</v>
      </c>
      <c r="B597" t="b">
        <v>1</v>
      </c>
      <c r="C597" s="3">
        <v>146</v>
      </c>
      <c r="D597" s="2">
        <v>21.251819505094613</v>
      </c>
    </row>
    <row r="598" spans="1:4" x14ac:dyDescent="0.4">
      <c r="A598" t="s">
        <v>733</v>
      </c>
      <c r="B598" t="b">
        <v>1</v>
      </c>
      <c r="C598" s="3">
        <v>208</v>
      </c>
      <c r="D598" s="2">
        <v>21.246169560776302</v>
      </c>
    </row>
    <row r="599" spans="1:4" x14ac:dyDescent="0.4">
      <c r="A599" t="s">
        <v>258</v>
      </c>
      <c r="B599" t="b">
        <v>1</v>
      </c>
      <c r="C599" s="3">
        <v>93</v>
      </c>
      <c r="D599" s="2">
        <v>21.232876712328768</v>
      </c>
    </row>
    <row r="600" spans="1:4" x14ac:dyDescent="0.4">
      <c r="A600" t="s">
        <v>883</v>
      </c>
      <c r="B600" t="b">
        <v>1</v>
      </c>
      <c r="C600" s="3">
        <v>93</v>
      </c>
      <c r="D600" s="2">
        <v>21.232876712328768</v>
      </c>
    </row>
    <row r="601" spans="1:4" x14ac:dyDescent="0.4">
      <c r="A601" t="s">
        <v>945</v>
      </c>
      <c r="B601" t="b">
        <v>1</v>
      </c>
      <c r="C601" s="3">
        <v>93</v>
      </c>
      <c r="D601" s="2">
        <v>21.232876712328768</v>
      </c>
    </row>
    <row r="602" spans="1:4" x14ac:dyDescent="0.4">
      <c r="A602" t="s">
        <v>946</v>
      </c>
      <c r="B602" t="b">
        <v>1</v>
      </c>
      <c r="C602" s="3">
        <v>93</v>
      </c>
      <c r="D602" s="2">
        <v>21.232876712328768</v>
      </c>
    </row>
    <row r="603" spans="1:4" x14ac:dyDescent="0.4">
      <c r="A603" t="s">
        <v>999</v>
      </c>
      <c r="B603" t="b">
        <v>1</v>
      </c>
      <c r="C603" s="3">
        <v>99</v>
      </c>
      <c r="D603" s="2">
        <v>21.153846153846153</v>
      </c>
    </row>
    <row r="604" spans="1:4" x14ac:dyDescent="0.4">
      <c r="A604" t="s">
        <v>990</v>
      </c>
      <c r="B604" t="b">
        <v>1</v>
      </c>
      <c r="C604" s="3">
        <v>100</v>
      </c>
      <c r="D604" s="2">
        <v>21.141649048625794</v>
      </c>
    </row>
    <row r="605" spans="1:4" x14ac:dyDescent="0.4">
      <c r="A605" t="s">
        <v>518</v>
      </c>
      <c r="B605" t="b">
        <v>1</v>
      </c>
      <c r="C605" s="3">
        <v>89</v>
      </c>
      <c r="D605" s="2">
        <v>21.140142517814727</v>
      </c>
    </row>
    <row r="606" spans="1:4" x14ac:dyDescent="0.4">
      <c r="A606" t="s">
        <v>849</v>
      </c>
      <c r="B606" t="b">
        <v>1</v>
      </c>
      <c r="C606" s="3">
        <v>89</v>
      </c>
      <c r="D606" s="2">
        <v>21.140142517814727</v>
      </c>
    </row>
    <row r="607" spans="1:4" x14ac:dyDescent="0.4">
      <c r="A607" t="s">
        <v>854</v>
      </c>
      <c r="B607" t="b">
        <v>1</v>
      </c>
      <c r="C607" s="3">
        <v>89</v>
      </c>
      <c r="D607" s="2">
        <v>21.140142517814727</v>
      </c>
    </row>
    <row r="608" spans="1:4" x14ac:dyDescent="0.4">
      <c r="A608" t="s">
        <v>863</v>
      </c>
      <c r="B608" t="b">
        <v>1</v>
      </c>
      <c r="C608" s="3">
        <v>89</v>
      </c>
      <c r="D608" s="2">
        <v>21.140142517814727</v>
      </c>
    </row>
    <row r="609" spans="1:4" x14ac:dyDescent="0.4">
      <c r="A609" t="s">
        <v>887</v>
      </c>
      <c r="B609" t="b">
        <v>1</v>
      </c>
      <c r="C609" s="3">
        <v>89</v>
      </c>
      <c r="D609" s="2">
        <v>21.140142517814727</v>
      </c>
    </row>
    <row r="610" spans="1:4" x14ac:dyDescent="0.4">
      <c r="A610" t="s">
        <v>930</v>
      </c>
      <c r="B610" t="b">
        <v>1</v>
      </c>
      <c r="C610" s="3">
        <v>89</v>
      </c>
      <c r="D610" s="2">
        <v>21.140142517814727</v>
      </c>
    </row>
    <row r="611" spans="1:4" x14ac:dyDescent="0.4">
      <c r="A611" t="s">
        <v>672</v>
      </c>
      <c r="B611" t="b">
        <v>1</v>
      </c>
      <c r="C611" s="3">
        <v>219</v>
      </c>
      <c r="D611" s="2">
        <v>21.138996138996138</v>
      </c>
    </row>
    <row r="612" spans="1:4" x14ac:dyDescent="0.4">
      <c r="A612" t="s">
        <v>426</v>
      </c>
      <c r="B612" t="b">
        <v>1</v>
      </c>
      <c r="C612" s="3">
        <v>88</v>
      </c>
      <c r="D612" s="2">
        <v>21.103117505995204</v>
      </c>
    </row>
    <row r="613" spans="1:4" x14ac:dyDescent="0.4">
      <c r="A613" t="s">
        <v>878</v>
      </c>
      <c r="B613" t="b">
        <v>1</v>
      </c>
      <c r="C613" s="3">
        <v>88</v>
      </c>
      <c r="D613" s="2">
        <v>21.103117505995204</v>
      </c>
    </row>
    <row r="614" spans="1:4" x14ac:dyDescent="0.4">
      <c r="A614" t="s">
        <v>1068</v>
      </c>
      <c r="B614" t="b">
        <v>1</v>
      </c>
      <c r="C614" s="3">
        <v>103</v>
      </c>
      <c r="D614" s="2">
        <v>21.063394683026583</v>
      </c>
    </row>
    <row r="615" spans="1:4" x14ac:dyDescent="0.4">
      <c r="A615" t="s">
        <v>1022</v>
      </c>
      <c r="B615" t="b">
        <v>1</v>
      </c>
      <c r="C615" s="3">
        <v>147</v>
      </c>
      <c r="D615" s="2">
        <v>21.060171919770774</v>
      </c>
    </row>
    <row r="616" spans="1:4" x14ac:dyDescent="0.4">
      <c r="A616" t="s">
        <v>303</v>
      </c>
      <c r="B616" t="b">
        <v>1</v>
      </c>
      <c r="C616" s="3">
        <v>151</v>
      </c>
      <c r="D616" s="2">
        <v>21.030640668523677</v>
      </c>
    </row>
    <row r="617" spans="1:4" x14ac:dyDescent="0.4">
      <c r="A617" t="s">
        <v>36</v>
      </c>
      <c r="B617" t="b">
        <v>1</v>
      </c>
      <c r="C617" s="3">
        <v>198</v>
      </c>
      <c r="D617" s="2">
        <v>21.019108280254777</v>
      </c>
    </row>
    <row r="618" spans="1:4" x14ac:dyDescent="0.4">
      <c r="A618" t="s">
        <v>121</v>
      </c>
      <c r="B618" t="b">
        <v>1</v>
      </c>
      <c r="C618" s="3">
        <v>95</v>
      </c>
      <c r="D618" s="2">
        <v>21.017699115044248</v>
      </c>
    </row>
    <row r="619" spans="1:4" x14ac:dyDescent="0.4">
      <c r="A619" t="s">
        <v>492</v>
      </c>
      <c r="B619" t="b">
        <v>1</v>
      </c>
      <c r="C619" s="3">
        <v>93</v>
      </c>
      <c r="D619" s="2">
        <v>20.993227990970656</v>
      </c>
    </row>
    <row r="620" spans="1:4" x14ac:dyDescent="0.4">
      <c r="A620" t="s">
        <v>68</v>
      </c>
      <c r="B620" t="b">
        <v>1</v>
      </c>
      <c r="C620" s="3">
        <v>94</v>
      </c>
      <c r="D620" s="2">
        <v>20.982142857142858</v>
      </c>
    </row>
    <row r="621" spans="1:4" x14ac:dyDescent="0.4">
      <c r="A621" t="s">
        <v>598</v>
      </c>
      <c r="B621" t="b">
        <v>1</v>
      </c>
      <c r="C621" s="3">
        <v>94</v>
      </c>
      <c r="D621" s="2">
        <v>20.982142857142858</v>
      </c>
    </row>
    <row r="622" spans="1:4" x14ac:dyDescent="0.4">
      <c r="A622" t="s">
        <v>177</v>
      </c>
      <c r="B622" t="b">
        <v>1</v>
      </c>
      <c r="C622" s="3">
        <v>156</v>
      </c>
      <c r="D622" s="2">
        <v>20.967741935483872</v>
      </c>
    </row>
    <row r="623" spans="1:4" x14ac:dyDescent="0.4">
      <c r="A623" t="s">
        <v>991</v>
      </c>
      <c r="B623" t="b">
        <v>1</v>
      </c>
      <c r="C623" s="3">
        <v>98</v>
      </c>
      <c r="D623" s="2">
        <v>20.8955223880597</v>
      </c>
    </row>
    <row r="624" spans="1:4" x14ac:dyDescent="0.4">
      <c r="A624" t="s">
        <v>595</v>
      </c>
      <c r="B624" t="b">
        <v>1</v>
      </c>
      <c r="C624" s="3">
        <v>99</v>
      </c>
      <c r="D624" s="2">
        <v>20.88607594936709</v>
      </c>
    </row>
    <row r="625" spans="1:4" x14ac:dyDescent="0.4">
      <c r="A625" t="s">
        <v>824</v>
      </c>
      <c r="B625" t="b">
        <v>1</v>
      </c>
      <c r="C625" s="3">
        <v>151</v>
      </c>
      <c r="D625" s="2">
        <v>20.856353591160222</v>
      </c>
    </row>
    <row r="626" spans="1:4" x14ac:dyDescent="0.4">
      <c r="A626" t="s">
        <v>253</v>
      </c>
      <c r="B626" t="b">
        <v>1</v>
      </c>
      <c r="C626" s="3">
        <v>88</v>
      </c>
      <c r="D626" s="2">
        <v>20.85308056872038</v>
      </c>
    </row>
    <row r="627" spans="1:4" x14ac:dyDescent="0.4">
      <c r="A627" t="s">
        <v>920</v>
      </c>
      <c r="B627" t="b">
        <v>1</v>
      </c>
      <c r="C627" s="3">
        <v>88</v>
      </c>
      <c r="D627" s="2">
        <v>20.85308056872038</v>
      </c>
    </row>
    <row r="628" spans="1:4" x14ac:dyDescent="0.4">
      <c r="A628" t="s">
        <v>936</v>
      </c>
      <c r="B628" t="b">
        <v>1</v>
      </c>
      <c r="C628" s="3">
        <v>89</v>
      </c>
      <c r="D628" s="2">
        <v>20.843091334894616</v>
      </c>
    </row>
    <row r="629" spans="1:4" x14ac:dyDescent="0.4">
      <c r="A629" t="s">
        <v>81</v>
      </c>
      <c r="B629" t="b">
        <v>1</v>
      </c>
      <c r="C629" s="3">
        <v>167</v>
      </c>
      <c r="D629" s="2">
        <v>20.822942643391521</v>
      </c>
    </row>
    <row r="630" spans="1:4" x14ac:dyDescent="0.4">
      <c r="A630" t="s">
        <v>997</v>
      </c>
      <c r="B630" t="b">
        <v>1</v>
      </c>
      <c r="C630" s="3">
        <v>104</v>
      </c>
      <c r="D630" s="2">
        <v>20.8</v>
      </c>
    </row>
    <row r="631" spans="1:4" x14ac:dyDescent="0.4">
      <c r="A631" t="s">
        <v>254</v>
      </c>
      <c r="B631" t="b">
        <v>1</v>
      </c>
      <c r="C631" s="3">
        <v>105</v>
      </c>
      <c r="D631" s="2">
        <v>20.792079207920793</v>
      </c>
    </row>
    <row r="632" spans="1:4" x14ac:dyDescent="0.4">
      <c r="A632" t="s">
        <v>278</v>
      </c>
      <c r="B632" t="b">
        <v>1</v>
      </c>
      <c r="C632" s="3">
        <v>93</v>
      </c>
      <c r="D632" s="2">
        <v>20.758928571428573</v>
      </c>
    </row>
    <row r="633" spans="1:4" x14ac:dyDescent="0.4">
      <c r="A633" t="s">
        <v>284</v>
      </c>
      <c r="B633" t="b">
        <v>1</v>
      </c>
      <c r="C633" s="3">
        <v>93</v>
      </c>
      <c r="D633" s="2">
        <v>20.758928571428573</v>
      </c>
    </row>
    <row r="634" spans="1:4" x14ac:dyDescent="0.4">
      <c r="A634" t="s">
        <v>222</v>
      </c>
      <c r="B634" t="b">
        <v>1</v>
      </c>
      <c r="C634" s="3">
        <v>94</v>
      </c>
      <c r="D634" s="2">
        <v>20.750551876379692</v>
      </c>
    </row>
    <row r="635" spans="1:4" x14ac:dyDescent="0.4">
      <c r="A635" t="s">
        <v>615</v>
      </c>
      <c r="B635" t="b">
        <v>1</v>
      </c>
      <c r="C635" s="3">
        <v>94</v>
      </c>
      <c r="D635" s="2">
        <v>20.750551876379692</v>
      </c>
    </row>
    <row r="636" spans="1:4" x14ac:dyDescent="0.4">
      <c r="A636" t="s">
        <v>631</v>
      </c>
      <c r="B636" t="b">
        <v>1</v>
      </c>
      <c r="C636" s="3">
        <v>94</v>
      </c>
      <c r="D636" s="2">
        <v>20.750551876379692</v>
      </c>
    </row>
    <row r="637" spans="1:4" x14ac:dyDescent="0.4">
      <c r="A637" t="s">
        <v>1064</v>
      </c>
      <c r="B637" t="b">
        <v>1</v>
      </c>
      <c r="C637" s="3">
        <v>94</v>
      </c>
      <c r="D637" s="2">
        <v>20.750551876379692</v>
      </c>
    </row>
    <row r="638" spans="1:4" x14ac:dyDescent="0.4">
      <c r="A638" t="s">
        <v>329</v>
      </c>
      <c r="B638" t="b">
        <v>1</v>
      </c>
      <c r="C638" s="3">
        <v>99</v>
      </c>
      <c r="D638" s="2">
        <v>20.668058455114824</v>
      </c>
    </row>
    <row r="639" spans="1:4" x14ac:dyDescent="0.4">
      <c r="A639" t="s">
        <v>943</v>
      </c>
      <c r="B639" t="b">
        <v>1</v>
      </c>
      <c r="C639" s="3">
        <v>146</v>
      </c>
      <c r="D639" s="2">
        <v>20.621468926553671</v>
      </c>
    </row>
    <row r="640" spans="1:4" x14ac:dyDescent="0.4">
      <c r="A640" t="s">
        <v>316</v>
      </c>
      <c r="B640" t="b">
        <v>1</v>
      </c>
      <c r="C640" s="3">
        <v>161</v>
      </c>
      <c r="D640" s="2">
        <v>20.614596670934699</v>
      </c>
    </row>
    <row r="641" spans="1:4" x14ac:dyDescent="0.4">
      <c r="A641" t="s">
        <v>28</v>
      </c>
      <c r="B641" t="b">
        <v>1</v>
      </c>
      <c r="C641" s="3">
        <v>88</v>
      </c>
      <c r="D641" s="2">
        <v>20.608899297423889</v>
      </c>
    </row>
    <row r="642" spans="1:4" x14ac:dyDescent="0.4">
      <c r="A642" t="s">
        <v>851</v>
      </c>
      <c r="B642" t="b">
        <v>1</v>
      </c>
      <c r="C642" s="3">
        <v>88</v>
      </c>
      <c r="D642" s="2">
        <v>20.608899297423889</v>
      </c>
    </row>
    <row r="643" spans="1:4" x14ac:dyDescent="0.4">
      <c r="A643" t="s">
        <v>948</v>
      </c>
      <c r="B643" t="b">
        <v>1</v>
      </c>
      <c r="C643" s="3">
        <v>88</v>
      </c>
      <c r="D643" s="2">
        <v>20.608899297423889</v>
      </c>
    </row>
    <row r="644" spans="1:4" x14ac:dyDescent="0.4">
      <c r="A644" t="s">
        <v>949</v>
      </c>
      <c r="B644" t="b">
        <v>1</v>
      </c>
      <c r="C644" s="3">
        <v>88</v>
      </c>
      <c r="D644" s="2">
        <v>20.608899297423889</v>
      </c>
    </row>
    <row r="645" spans="1:4" x14ac:dyDescent="0.4">
      <c r="A645" t="s">
        <v>465</v>
      </c>
      <c r="B645" t="b">
        <v>1</v>
      </c>
      <c r="C645" s="3">
        <v>89</v>
      </c>
      <c r="D645" s="2">
        <v>20.601851851851851</v>
      </c>
    </row>
    <row r="646" spans="1:4" x14ac:dyDescent="0.4">
      <c r="A646" t="s">
        <v>359</v>
      </c>
      <c r="B646" t="b">
        <v>1</v>
      </c>
      <c r="C646" s="3">
        <v>104</v>
      </c>
      <c r="D646" s="2">
        <v>20.594059405940595</v>
      </c>
    </row>
    <row r="647" spans="1:4" x14ac:dyDescent="0.4">
      <c r="A647" t="s">
        <v>144</v>
      </c>
      <c r="B647" t="b">
        <v>1</v>
      </c>
      <c r="C647" s="3">
        <v>151</v>
      </c>
      <c r="D647" s="2">
        <v>20.572207084468666</v>
      </c>
    </row>
    <row r="648" spans="1:4" x14ac:dyDescent="0.4">
      <c r="A648" t="s">
        <v>781</v>
      </c>
      <c r="B648" t="b">
        <v>1</v>
      </c>
      <c r="C648" s="3">
        <v>151</v>
      </c>
      <c r="D648" s="2">
        <v>20.572207084468666</v>
      </c>
    </row>
    <row r="649" spans="1:4" x14ac:dyDescent="0.4">
      <c r="A649" t="s">
        <v>678</v>
      </c>
      <c r="B649" t="b">
        <v>1</v>
      </c>
      <c r="C649" s="3">
        <v>166</v>
      </c>
      <c r="D649" s="2">
        <v>20.57001239157373</v>
      </c>
    </row>
    <row r="650" spans="1:4" x14ac:dyDescent="0.4">
      <c r="A650" t="s">
        <v>76</v>
      </c>
      <c r="B650" t="b">
        <v>1</v>
      </c>
      <c r="C650" s="3">
        <v>93</v>
      </c>
      <c r="D650" s="2">
        <v>20.52980132450331</v>
      </c>
    </row>
    <row r="651" spans="1:4" x14ac:dyDescent="0.4">
      <c r="A651" t="s">
        <v>966</v>
      </c>
      <c r="B651" t="b">
        <v>1</v>
      </c>
      <c r="C651" s="3">
        <v>109</v>
      </c>
      <c r="D651" s="2">
        <v>20.527306967984934</v>
      </c>
    </row>
    <row r="652" spans="1:4" x14ac:dyDescent="0.4">
      <c r="A652" t="s">
        <v>105</v>
      </c>
      <c r="B652" t="b">
        <v>1</v>
      </c>
      <c r="C652" s="3">
        <v>94</v>
      </c>
      <c r="D652" s="2">
        <v>20.52401746724891</v>
      </c>
    </row>
    <row r="653" spans="1:4" x14ac:dyDescent="0.4">
      <c r="A653" t="s">
        <v>188</v>
      </c>
      <c r="B653" t="b">
        <v>1</v>
      </c>
      <c r="C653" s="3">
        <v>94</v>
      </c>
      <c r="D653" s="2">
        <v>20.52401746724891</v>
      </c>
    </row>
    <row r="654" spans="1:4" x14ac:dyDescent="0.4">
      <c r="A654" t="s">
        <v>215</v>
      </c>
      <c r="B654" t="b">
        <v>1</v>
      </c>
      <c r="C654" s="3">
        <v>94</v>
      </c>
      <c r="D654" s="2">
        <v>20.52401746724891</v>
      </c>
    </row>
    <row r="655" spans="1:4" x14ac:dyDescent="0.4">
      <c r="A655" t="s">
        <v>320</v>
      </c>
      <c r="B655" t="b">
        <v>1</v>
      </c>
      <c r="C655" s="3">
        <v>94</v>
      </c>
      <c r="D655" s="2">
        <v>20.52401746724891</v>
      </c>
    </row>
    <row r="656" spans="1:4" x14ac:dyDescent="0.4">
      <c r="A656" t="s">
        <v>843</v>
      </c>
      <c r="B656" t="b">
        <v>1</v>
      </c>
      <c r="C656" s="3">
        <v>147</v>
      </c>
      <c r="D656" s="2">
        <v>20.473537604456823</v>
      </c>
    </row>
    <row r="657" spans="1:4" x14ac:dyDescent="0.4">
      <c r="A657" t="s">
        <v>61</v>
      </c>
      <c r="B657" t="b">
        <v>1</v>
      </c>
      <c r="C657" s="3">
        <v>99</v>
      </c>
      <c r="D657" s="2">
        <v>20.454545454545457</v>
      </c>
    </row>
    <row r="658" spans="1:4" x14ac:dyDescent="0.4">
      <c r="A658" t="s">
        <v>74</v>
      </c>
      <c r="B658" t="b">
        <v>1</v>
      </c>
      <c r="C658" s="3">
        <v>99</v>
      </c>
      <c r="D658" s="2">
        <v>20.454545454545457</v>
      </c>
    </row>
    <row r="659" spans="1:4" x14ac:dyDescent="0.4">
      <c r="A659" t="s">
        <v>285</v>
      </c>
      <c r="B659" t="b">
        <v>1</v>
      </c>
      <c r="C659" s="3">
        <v>99</v>
      </c>
      <c r="D659" s="2">
        <v>20.454545454545457</v>
      </c>
    </row>
    <row r="660" spans="1:4" x14ac:dyDescent="0.4">
      <c r="A660" t="s">
        <v>332</v>
      </c>
      <c r="B660" t="b">
        <v>1</v>
      </c>
      <c r="C660" s="3">
        <v>99</v>
      </c>
      <c r="D660" s="2">
        <v>20.454545454545457</v>
      </c>
    </row>
    <row r="661" spans="1:4" x14ac:dyDescent="0.4">
      <c r="A661" t="s">
        <v>967</v>
      </c>
      <c r="B661" t="b">
        <v>1</v>
      </c>
      <c r="C661" s="3">
        <v>99</v>
      </c>
      <c r="D661" s="2">
        <v>20.454545454545457</v>
      </c>
    </row>
    <row r="662" spans="1:4" x14ac:dyDescent="0.4">
      <c r="A662" t="s">
        <v>987</v>
      </c>
      <c r="B662" t="b">
        <v>1</v>
      </c>
      <c r="C662" s="3">
        <v>99</v>
      </c>
      <c r="D662" s="2">
        <v>20.454545454545457</v>
      </c>
    </row>
    <row r="663" spans="1:4" x14ac:dyDescent="0.4">
      <c r="A663" t="s">
        <v>532</v>
      </c>
      <c r="B663" t="b">
        <v>1</v>
      </c>
      <c r="C663" s="3">
        <v>104</v>
      </c>
      <c r="D663" s="2">
        <v>20.392156862745097</v>
      </c>
    </row>
    <row r="664" spans="1:4" x14ac:dyDescent="0.4">
      <c r="A664" t="s">
        <v>585</v>
      </c>
      <c r="B664" t="b">
        <v>1</v>
      </c>
      <c r="C664" s="3">
        <v>104</v>
      </c>
      <c r="D664" s="2">
        <v>20.392156862745097</v>
      </c>
    </row>
    <row r="665" spans="1:4" x14ac:dyDescent="0.4">
      <c r="A665" t="s">
        <v>128</v>
      </c>
      <c r="B665" t="b">
        <v>1</v>
      </c>
      <c r="C665" s="3">
        <v>88</v>
      </c>
      <c r="D665" s="2">
        <v>20.37037037037037</v>
      </c>
    </row>
    <row r="666" spans="1:4" x14ac:dyDescent="0.4">
      <c r="A666" t="s">
        <v>90</v>
      </c>
      <c r="B666" t="b">
        <v>1</v>
      </c>
      <c r="C666" s="3">
        <v>89</v>
      </c>
      <c r="D666" s="2">
        <v>20.366132723112131</v>
      </c>
    </row>
    <row r="667" spans="1:4" x14ac:dyDescent="0.4">
      <c r="A667" t="s">
        <v>130</v>
      </c>
      <c r="B667" t="b">
        <v>1</v>
      </c>
      <c r="C667" s="3">
        <v>89</v>
      </c>
      <c r="D667" s="2">
        <v>20.366132723112131</v>
      </c>
    </row>
    <row r="668" spans="1:4" x14ac:dyDescent="0.4">
      <c r="A668" t="s">
        <v>401</v>
      </c>
      <c r="B668" t="b">
        <v>1</v>
      </c>
      <c r="C668" s="3">
        <v>89</v>
      </c>
      <c r="D668" s="2">
        <v>20.366132723112131</v>
      </c>
    </row>
    <row r="669" spans="1:4" x14ac:dyDescent="0.4">
      <c r="A669" t="s">
        <v>596</v>
      </c>
      <c r="B669" t="b">
        <v>1</v>
      </c>
      <c r="C669" s="3">
        <v>365</v>
      </c>
      <c r="D669" s="2">
        <v>20.322939866369712</v>
      </c>
    </row>
    <row r="670" spans="1:4" x14ac:dyDescent="0.4">
      <c r="A670" t="s">
        <v>60</v>
      </c>
      <c r="B670" t="b">
        <v>1</v>
      </c>
      <c r="C670" s="3">
        <v>99</v>
      </c>
      <c r="D670" s="2">
        <v>20.245398773006134</v>
      </c>
    </row>
    <row r="671" spans="1:4" x14ac:dyDescent="0.4">
      <c r="A671" t="s">
        <v>348</v>
      </c>
      <c r="B671" t="b">
        <v>1</v>
      </c>
      <c r="C671" s="3">
        <v>98</v>
      </c>
      <c r="D671" s="2">
        <v>20.206185567010309</v>
      </c>
    </row>
    <row r="672" spans="1:4" x14ac:dyDescent="0.4">
      <c r="A672" t="s">
        <v>484</v>
      </c>
      <c r="B672" t="b">
        <v>1</v>
      </c>
      <c r="C672" s="3">
        <v>83</v>
      </c>
      <c r="D672" s="2">
        <v>20.194647201946474</v>
      </c>
    </row>
    <row r="673" spans="1:4" x14ac:dyDescent="0.4">
      <c r="A673" t="s">
        <v>205</v>
      </c>
      <c r="B673" t="b">
        <v>1</v>
      </c>
      <c r="C673" s="3">
        <v>84</v>
      </c>
      <c r="D673" s="2">
        <v>20.192307692307693</v>
      </c>
    </row>
    <row r="674" spans="1:4" x14ac:dyDescent="0.4">
      <c r="A674" t="s">
        <v>373</v>
      </c>
      <c r="B674" t="b">
        <v>1</v>
      </c>
      <c r="C674" s="3">
        <v>84</v>
      </c>
      <c r="D674" s="2">
        <v>20.192307692307693</v>
      </c>
    </row>
    <row r="675" spans="1:4" x14ac:dyDescent="0.4">
      <c r="A675" t="s">
        <v>499</v>
      </c>
      <c r="B675" t="b">
        <v>1</v>
      </c>
      <c r="C675" s="3">
        <v>105</v>
      </c>
      <c r="D675" s="2">
        <v>20.192307692307693</v>
      </c>
    </row>
    <row r="676" spans="1:4" x14ac:dyDescent="0.4">
      <c r="A676" t="s">
        <v>891</v>
      </c>
      <c r="B676" t="b">
        <v>1</v>
      </c>
      <c r="C676" s="3">
        <v>84</v>
      </c>
      <c r="D676" s="2">
        <v>20.192307692307693</v>
      </c>
    </row>
    <row r="677" spans="1:4" x14ac:dyDescent="0.4">
      <c r="A677" t="s">
        <v>907</v>
      </c>
      <c r="B677" t="b">
        <v>1</v>
      </c>
      <c r="C677" s="3">
        <v>84</v>
      </c>
      <c r="D677" s="2">
        <v>20.192307692307693</v>
      </c>
    </row>
    <row r="678" spans="1:4" x14ac:dyDescent="0.4">
      <c r="A678" t="s">
        <v>554</v>
      </c>
      <c r="B678" t="b">
        <v>1</v>
      </c>
      <c r="C678" s="3">
        <v>152</v>
      </c>
      <c r="D678" s="2">
        <v>20.159151193633953</v>
      </c>
    </row>
    <row r="679" spans="1:4" x14ac:dyDescent="0.4">
      <c r="A679" t="s">
        <v>250</v>
      </c>
      <c r="B679" t="b">
        <v>1</v>
      </c>
      <c r="C679" s="3">
        <v>88</v>
      </c>
      <c r="D679" s="2">
        <v>20.137299771167047</v>
      </c>
    </row>
    <row r="680" spans="1:4" x14ac:dyDescent="0.4">
      <c r="A680" t="s">
        <v>947</v>
      </c>
      <c r="B680" t="b">
        <v>1</v>
      </c>
      <c r="C680" s="3">
        <v>88</v>
      </c>
      <c r="D680" s="2">
        <v>20.137299771167047</v>
      </c>
    </row>
    <row r="681" spans="1:4" x14ac:dyDescent="0.4">
      <c r="A681" t="s">
        <v>971</v>
      </c>
      <c r="B681" t="b">
        <v>1</v>
      </c>
      <c r="C681" s="3">
        <v>89</v>
      </c>
      <c r="D681" s="2">
        <v>20.135746606334841</v>
      </c>
    </row>
    <row r="682" spans="1:4" x14ac:dyDescent="0.4">
      <c r="A682" t="s">
        <v>73</v>
      </c>
      <c r="B682" t="b">
        <v>1</v>
      </c>
      <c r="C682" s="3">
        <v>94</v>
      </c>
      <c r="D682" s="2">
        <v>20.085470085470085</v>
      </c>
    </row>
    <row r="683" spans="1:4" x14ac:dyDescent="0.4">
      <c r="A683" t="s">
        <v>279</v>
      </c>
      <c r="B683" t="b">
        <v>1</v>
      </c>
      <c r="C683" s="3">
        <v>94</v>
      </c>
      <c r="D683" s="2">
        <v>20.085470085470085</v>
      </c>
    </row>
    <row r="684" spans="1:4" x14ac:dyDescent="0.4">
      <c r="A684" t="s">
        <v>361</v>
      </c>
      <c r="B684" t="b">
        <v>1</v>
      </c>
      <c r="C684" s="3">
        <v>94</v>
      </c>
      <c r="D684" s="2">
        <v>20.085470085470085</v>
      </c>
    </row>
    <row r="685" spans="1:4" x14ac:dyDescent="0.4">
      <c r="A685" t="s">
        <v>206</v>
      </c>
      <c r="B685" t="b">
        <v>1</v>
      </c>
      <c r="C685" s="3">
        <v>99</v>
      </c>
      <c r="D685" s="2">
        <v>20.040485829959515</v>
      </c>
    </row>
    <row r="686" spans="1:4" x14ac:dyDescent="0.4">
      <c r="A686" t="s">
        <v>517</v>
      </c>
      <c r="B686" t="b">
        <v>1</v>
      </c>
      <c r="C686" s="3">
        <v>99</v>
      </c>
      <c r="D686" s="2">
        <v>20</v>
      </c>
    </row>
    <row r="687" spans="1:4" x14ac:dyDescent="0.4">
      <c r="A687" t="s">
        <v>821</v>
      </c>
      <c r="B687" t="b">
        <v>1</v>
      </c>
      <c r="C687" s="3">
        <v>156</v>
      </c>
      <c r="D687" s="2">
        <v>19.974391805377721</v>
      </c>
    </row>
    <row r="688" spans="1:4" x14ac:dyDescent="0.4">
      <c r="A688" t="s">
        <v>516</v>
      </c>
      <c r="B688" t="b">
        <v>1</v>
      </c>
      <c r="C688" s="3">
        <v>84</v>
      </c>
      <c r="D688" s="2">
        <v>19.952494061757719</v>
      </c>
    </row>
    <row r="689" spans="1:4" x14ac:dyDescent="0.4">
      <c r="A689" t="s">
        <v>898</v>
      </c>
      <c r="B689" t="b">
        <v>1</v>
      </c>
      <c r="C689" s="3">
        <v>84</v>
      </c>
      <c r="D689" s="2">
        <v>19.952494061757719</v>
      </c>
    </row>
    <row r="690" spans="1:4" x14ac:dyDescent="0.4">
      <c r="A690" t="s">
        <v>706</v>
      </c>
      <c r="B690" t="b">
        <v>1</v>
      </c>
      <c r="C690" s="3">
        <v>213</v>
      </c>
      <c r="D690" s="2">
        <v>19.943820224719101</v>
      </c>
    </row>
    <row r="691" spans="1:4" x14ac:dyDescent="0.4">
      <c r="A691" t="s">
        <v>341</v>
      </c>
      <c r="B691" t="b">
        <v>1</v>
      </c>
      <c r="C691" s="3">
        <v>109</v>
      </c>
      <c r="D691" s="2">
        <v>19.926873857404022</v>
      </c>
    </row>
    <row r="692" spans="1:4" x14ac:dyDescent="0.4">
      <c r="A692" t="s">
        <v>880</v>
      </c>
      <c r="B692" t="b">
        <v>1</v>
      </c>
      <c r="C692" s="3">
        <v>89</v>
      </c>
      <c r="D692" s="2">
        <v>19.910514541387027</v>
      </c>
    </row>
    <row r="693" spans="1:4" x14ac:dyDescent="0.4">
      <c r="A693" t="s">
        <v>251</v>
      </c>
      <c r="B693" t="b">
        <v>1</v>
      </c>
      <c r="C693" s="3">
        <v>83</v>
      </c>
      <c r="D693" s="2">
        <v>19.904076738609113</v>
      </c>
    </row>
    <row r="694" spans="1:4" x14ac:dyDescent="0.4">
      <c r="A694" t="s">
        <v>139</v>
      </c>
      <c r="B694" t="b">
        <v>1</v>
      </c>
      <c r="C694" s="3">
        <v>88</v>
      </c>
      <c r="D694" s="2">
        <v>19.864559819413092</v>
      </c>
    </row>
    <row r="695" spans="1:4" x14ac:dyDescent="0.4">
      <c r="A695" t="s">
        <v>798</v>
      </c>
      <c r="B695" t="b">
        <v>1</v>
      </c>
      <c r="C695" s="3">
        <v>156</v>
      </c>
      <c r="D695" s="2">
        <v>19.847328244274809</v>
      </c>
    </row>
    <row r="696" spans="1:4" x14ac:dyDescent="0.4">
      <c r="A696" t="s">
        <v>575</v>
      </c>
      <c r="B696" t="b">
        <v>1</v>
      </c>
      <c r="C696" s="3">
        <v>94</v>
      </c>
      <c r="D696" s="2">
        <v>19.831223628691983</v>
      </c>
    </row>
    <row r="697" spans="1:4" x14ac:dyDescent="0.4">
      <c r="A697" t="s">
        <v>974</v>
      </c>
      <c r="B697" t="b">
        <v>1</v>
      </c>
      <c r="C697" s="3">
        <v>94</v>
      </c>
      <c r="D697" s="2">
        <v>19.831223628691983</v>
      </c>
    </row>
    <row r="698" spans="1:4" x14ac:dyDescent="0.4">
      <c r="A698" t="s">
        <v>209</v>
      </c>
      <c r="B698" t="b">
        <v>1</v>
      </c>
      <c r="C698" s="3">
        <v>93</v>
      </c>
      <c r="D698" s="2">
        <v>19.829424307036248</v>
      </c>
    </row>
    <row r="699" spans="1:4" x14ac:dyDescent="0.4">
      <c r="A699" t="s">
        <v>247</v>
      </c>
      <c r="B699" t="b">
        <v>1</v>
      </c>
      <c r="C699" s="3">
        <v>93</v>
      </c>
      <c r="D699" s="2">
        <v>19.829424307036248</v>
      </c>
    </row>
    <row r="700" spans="1:4" x14ac:dyDescent="0.4">
      <c r="A700" t="s">
        <v>275</v>
      </c>
      <c r="B700" t="b">
        <v>1</v>
      </c>
      <c r="C700" s="3">
        <v>93</v>
      </c>
      <c r="D700" s="2">
        <v>19.829424307036248</v>
      </c>
    </row>
    <row r="701" spans="1:4" x14ac:dyDescent="0.4">
      <c r="A701" t="s">
        <v>711</v>
      </c>
      <c r="B701" t="b">
        <v>1</v>
      </c>
      <c r="C701" s="3">
        <v>161</v>
      </c>
      <c r="D701" s="2">
        <v>19.803198031980322</v>
      </c>
    </row>
    <row r="702" spans="1:4" x14ac:dyDescent="0.4">
      <c r="A702" t="s">
        <v>296</v>
      </c>
      <c r="B702" t="b">
        <v>1</v>
      </c>
      <c r="C702" s="3">
        <v>99</v>
      </c>
      <c r="D702" s="2">
        <v>19.8</v>
      </c>
    </row>
    <row r="703" spans="1:4" x14ac:dyDescent="0.4">
      <c r="A703" t="s">
        <v>392</v>
      </c>
      <c r="B703" t="b">
        <v>1</v>
      </c>
      <c r="C703" s="3">
        <v>99</v>
      </c>
      <c r="D703" s="2">
        <v>19.8</v>
      </c>
    </row>
    <row r="704" spans="1:4" x14ac:dyDescent="0.4">
      <c r="A704" t="s">
        <v>834</v>
      </c>
      <c r="B704" t="b">
        <v>1</v>
      </c>
      <c r="C704" s="3">
        <v>157</v>
      </c>
      <c r="D704" s="2">
        <v>19.723618090452259</v>
      </c>
    </row>
    <row r="705" spans="1:4" x14ac:dyDescent="0.4">
      <c r="A705" t="s">
        <v>211</v>
      </c>
      <c r="B705" t="b">
        <v>1</v>
      </c>
      <c r="C705" s="3">
        <v>83</v>
      </c>
      <c r="D705" s="2">
        <v>19.66824644549763</v>
      </c>
    </row>
    <row r="706" spans="1:4" x14ac:dyDescent="0.4">
      <c r="A706" t="s">
        <v>455</v>
      </c>
      <c r="B706" t="b">
        <v>1</v>
      </c>
      <c r="C706" s="3">
        <v>83</v>
      </c>
      <c r="D706" s="2">
        <v>19.66824644549763</v>
      </c>
    </row>
    <row r="707" spans="1:4" x14ac:dyDescent="0.4">
      <c r="A707" t="s">
        <v>153</v>
      </c>
      <c r="B707" t="b">
        <v>1</v>
      </c>
      <c r="C707" s="3">
        <v>136</v>
      </c>
      <c r="D707" s="2">
        <v>19.653179190751445</v>
      </c>
    </row>
    <row r="708" spans="1:4" x14ac:dyDescent="0.4">
      <c r="A708" t="s">
        <v>20</v>
      </c>
      <c r="B708" t="b">
        <v>1</v>
      </c>
      <c r="C708" s="3">
        <v>89</v>
      </c>
      <c r="D708" s="2">
        <v>19.646799116997794</v>
      </c>
    </row>
    <row r="709" spans="1:4" x14ac:dyDescent="0.4">
      <c r="A709" t="s">
        <v>973</v>
      </c>
      <c r="B709" t="b">
        <v>1</v>
      </c>
      <c r="C709" s="3">
        <v>88</v>
      </c>
      <c r="D709" s="2">
        <v>19.642857142857142</v>
      </c>
    </row>
    <row r="710" spans="1:4" x14ac:dyDescent="0.4">
      <c r="A710" t="s">
        <v>304</v>
      </c>
      <c r="B710" t="b">
        <v>1</v>
      </c>
      <c r="C710" s="3">
        <v>141</v>
      </c>
      <c r="D710" s="2">
        <v>19.637883008356546</v>
      </c>
    </row>
    <row r="711" spans="1:4" x14ac:dyDescent="0.4">
      <c r="A711" t="s">
        <v>35</v>
      </c>
      <c r="B711" t="b">
        <v>1</v>
      </c>
      <c r="C711" s="3">
        <v>94</v>
      </c>
      <c r="D711" s="2">
        <v>19.624217118997915</v>
      </c>
    </row>
    <row r="712" spans="1:4" x14ac:dyDescent="0.4">
      <c r="A712" t="s">
        <v>48</v>
      </c>
      <c r="B712" t="b">
        <v>1</v>
      </c>
      <c r="C712" s="3">
        <v>94</v>
      </c>
      <c r="D712" s="2">
        <v>19.624217118997915</v>
      </c>
    </row>
    <row r="713" spans="1:4" x14ac:dyDescent="0.4">
      <c r="A713" t="s">
        <v>383</v>
      </c>
      <c r="B713" t="b">
        <v>1</v>
      </c>
      <c r="C713" s="3">
        <v>99</v>
      </c>
      <c r="D713" s="2">
        <v>19.603960396039604</v>
      </c>
    </row>
    <row r="714" spans="1:4" x14ac:dyDescent="0.4">
      <c r="A714" t="s">
        <v>552</v>
      </c>
      <c r="B714" t="b">
        <v>1</v>
      </c>
      <c r="C714" s="3">
        <v>99</v>
      </c>
      <c r="D714" s="2">
        <v>19.603960396039604</v>
      </c>
    </row>
    <row r="715" spans="1:4" x14ac:dyDescent="0.4">
      <c r="A715" t="s">
        <v>22</v>
      </c>
      <c r="B715" t="b">
        <v>1</v>
      </c>
      <c r="C715" s="3">
        <v>98</v>
      </c>
      <c r="D715" s="2">
        <v>19.600000000000001</v>
      </c>
    </row>
    <row r="716" spans="1:4" x14ac:dyDescent="0.4">
      <c r="A716" t="s">
        <v>54</v>
      </c>
      <c r="B716" t="b">
        <v>1</v>
      </c>
      <c r="C716" s="3">
        <v>98</v>
      </c>
      <c r="D716" s="2">
        <v>19.600000000000001</v>
      </c>
    </row>
    <row r="717" spans="1:4" x14ac:dyDescent="0.4">
      <c r="A717" t="s">
        <v>283</v>
      </c>
      <c r="B717" t="b">
        <v>1</v>
      </c>
      <c r="C717" s="3">
        <v>98</v>
      </c>
      <c r="D717" s="2">
        <v>19.600000000000001</v>
      </c>
    </row>
    <row r="718" spans="1:4" x14ac:dyDescent="0.4">
      <c r="A718" t="s">
        <v>761</v>
      </c>
      <c r="B718" t="b">
        <v>1</v>
      </c>
      <c r="C718" s="3">
        <v>104</v>
      </c>
      <c r="D718" s="2">
        <v>19.58568738229755</v>
      </c>
    </row>
    <row r="719" spans="1:4" x14ac:dyDescent="0.4">
      <c r="A719" t="s">
        <v>845</v>
      </c>
      <c r="B719" t="b">
        <v>1</v>
      </c>
      <c r="C719" s="3">
        <v>104</v>
      </c>
      <c r="D719" s="2">
        <v>19.58568738229755</v>
      </c>
    </row>
    <row r="720" spans="1:4" x14ac:dyDescent="0.4">
      <c r="A720" t="s">
        <v>78</v>
      </c>
      <c r="B720" t="b">
        <v>1</v>
      </c>
      <c r="C720" s="3">
        <v>141</v>
      </c>
      <c r="D720" s="2">
        <v>19.502074688796682</v>
      </c>
    </row>
    <row r="721" spans="1:4" x14ac:dyDescent="0.4">
      <c r="A721" t="s">
        <v>636</v>
      </c>
      <c r="B721" t="b">
        <v>1</v>
      </c>
      <c r="C721" s="3">
        <v>83</v>
      </c>
      <c r="D721" s="2">
        <v>19.437939110070257</v>
      </c>
    </row>
    <row r="722" spans="1:4" x14ac:dyDescent="0.4">
      <c r="A722" t="s">
        <v>174</v>
      </c>
      <c r="B722" t="b">
        <v>1</v>
      </c>
      <c r="C722" s="3">
        <v>88</v>
      </c>
      <c r="D722" s="2">
        <v>19.426048565121413</v>
      </c>
    </row>
    <row r="723" spans="1:4" x14ac:dyDescent="0.4">
      <c r="A723" t="s">
        <v>233</v>
      </c>
      <c r="B723" t="b">
        <v>1</v>
      </c>
      <c r="C723" s="3">
        <v>88</v>
      </c>
      <c r="D723" s="2">
        <v>19.426048565121413</v>
      </c>
    </row>
    <row r="724" spans="1:4" x14ac:dyDescent="0.4">
      <c r="A724" t="s">
        <v>266</v>
      </c>
      <c r="B724" t="b">
        <v>1</v>
      </c>
      <c r="C724" s="3">
        <v>88</v>
      </c>
      <c r="D724" s="2">
        <v>19.426048565121413</v>
      </c>
    </row>
    <row r="725" spans="1:4" x14ac:dyDescent="0.4">
      <c r="A725" t="s">
        <v>58</v>
      </c>
      <c r="B725" t="b">
        <v>1</v>
      </c>
      <c r="C725" s="3">
        <v>94</v>
      </c>
      <c r="D725" s="2">
        <v>19.421487603305785</v>
      </c>
    </row>
    <row r="726" spans="1:4" x14ac:dyDescent="0.4">
      <c r="A726" t="s">
        <v>150</v>
      </c>
      <c r="B726" t="b">
        <v>1</v>
      </c>
      <c r="C726" s="3">
        <v>94</v>
      </c>
      <c r="D726" s="2">
        <v>19.421487603305785</v>
      </c>
    </row>
    <row r="727" spans="1:4" x14ac:dyDescent="0.4">
      <c r="A727" t="s">
        <v>560</v>
      </c>
      <c r="B727" t="b">
        <v>1</v>
      </c>
      <c r="C727" s="3">
        <v>94</v>
      </c>
      <c r="D727" s="2">
        <v>19.421487603305785</v>
      </c>
    </row>
    <row r="728" spans="1:4" x14ac:dyDescent="0.4">
      <c r="A728" t="s">
        <v>1009</v>
      </c>
      <c r="B728" t="b">
        <v>1</v>
      </c>
      <c r="C728" s="3">
        <v>94</v>
      </c>
      <c r="D728" s="2">
        <v>19.421487603305785</v>
      </c>
    </row>
    <row r="729" spans="1:4" x14ac:dyDescent="0.4">
      <c r="A729" t="s">
        <v>64</v>
      </c>
      <c r="B729" t="b">
        <v>1</v>
      </c>
      <c r="C729" s="3">
        <v>99</v>
      </c>
      <c r="D729" s="2">
        <v>19.411764705882355</v>
      </c>
    </row>
    <row r="730" spans="1:4" x14ac:dyDescent="0.4">
      <c r="A730" t="s">
        <v>162</v>
      </c>
      <c r="B730" t="b">
        <v>1</v>
      </c>
      <c r="C730" s="3">
        <v>99</v>
      </c>
      <c r="D730" s="2">
        <v>19.411764705882355</v>
      </c>
    </row>
    <row r="731" spans="1:4" x14ac:dyDescent="0.4">
      <c r="A731" t="s">
        <v>166</v>
      </c>
      <c r="B731" t="b">
        <v>1</v>
      </c>
      <c r="C731" s="3">
        <v>99</v>
      </c>
      <c r="D731" s="2">
        <v>19.411764705882355</v>
      </c>
    </row>
    <row r="732" spans="1:4" x14ac:dyDescent="0.4">
      <c r="A732" t="s">
        <v>231</v>
      </c>
      <c r="B732" t="b">
        <v>1</v>
      </c>
      <c r="C732" s="3">
        <v>99</v>
      </c>
      <c r="D732" s="2">
        <v>19.411764705882355</v>
      </c>
    </row>
    <row r="733" spans="1:4" x14ac:dyDescent="0.4">
      <c r="A733" t="s">
        <v>414</v>
      </c>
      <c r="B733" t="b">
        <v>1</v>
      </c>
      <c r="C733" s="3">
        <v>104</v>
      </c>
      <c r="D733" s="2">
        <v>19.402985074626866</v>
      </c>
    </row>
    <row r="734" spans="1:4" x14ac:dyDescent="0.4">
      <c r="A734" t="s">
        <v>322</v>
      </c>
      <c r="B734" t="b">
        <v>1</v>
      </c>
      <c r="C734" s="3">
        <v>94</v>
      </c>
      <c r="D734" s="2">
        <v>19.222903885480573</v>
      </c>
    </row>
    <row r="735" spans="1:4" x14ac:dyDescent="0.4">
      <c r="A735" t="s">
        <v>980</v>
      </c>
      <c r="B735" t="b">
        <v>1</v>
      </c>
      <c r="C735" s="3">
        <v>94</v>
      </c>
      <c r="D735" s="2">
        <v>19.222903885480573</v>
      </c>
    </row>
    <row r="736" spans="1:4" x14ac:dyDescent="0.4">
      <c r="A736" t="s">
        <v>223</v>
      </c>
      <c r="B736" t="b">
        <v>1</v>
      </c>
      <c r="C736" s="3">
        <v>89</v>
      </c>
      <c r="D736" s="2">
        <v>19.222462203023756</v>
      </c>
    </row>
    <row r="737" spans="1:4" x14ac:dyDescent="0.4">
      <c r="A737" t="s">
        <v>201</v>
      </c>
      <c r="B737" t="b">
        <v>1</v>
      </c>
      <c r="C737" s="3">
        <v>84</v>
      </c>
      <c r="D737" s="2">
        <v>19.221967963386728</v>
      </c>
    </row>
    <row r="738" spans="1:4" x14ac:dyDescent="0.4">
      <c r="A738" t="s">
        <v>240</v>
      </c>
      <c r="B738" t="b">
        <v>1</v>
      </c>
      <c r="C738" s="3">
        <v>88</v>
      </c>
      <c r="D738" s="2">
        <v>19.213973799126638</v>
      </c>
    </row>
    <row r="739" spans="1:4" x14ac:dyDescent="0.4">
      <c r="A739" t="s">
        <v>157</v>
      </c>
      <c r="B739" t="b">
        <v>1</v>
      </c>
      <c r="C739" s="3">
        <v>83</v>
      </c>
      <c r="D739" s="2">
        <v>19.212962962962962</v>
      </c>
    </row>
    <row r="740" spans="1:4" x14ac:dyDescent="0.4">
      <c r="A740" t="s">
        <v>420</v>
      </c>
      <c r="B740" t="b">
        <v>1</v>
      </c>
      <c r="C740" s="3">
        <v>83</v>
      </c>
      <c r="D740" s="2">
        <v>19.212962962962962</v>
      </c>
    </row>
    <row r="741" spans="1:4" x14ac:dyDescent="0.4">
      <c r="A741" t="s">
        <v>637</v>
      </c>
      <c r="B741" t="b">
        <v>1</v>
      </c>
      <c r="C741" s="3">
        <v>83</v>
      </c>
      <c r="D741" s="2">
        <v>19.212962962962962</v>
      </c>
    </row>
    <row r="742" spans="1:4" x14ac:dyDescent="0.4">
      <c r="A742" t="s">
        <v>722</v>
      </c>
      <c r="B742" t="b">
        <v>1</v>
      </c>
      <c r="C742" s="3">
        <v>198</v>
      </c>
      <c r="D742" s="2">
        <v>19.111969111969113</v>
      </c>
    </row>
    <row r="743" spans="1:4" x14ac:dyDescent="0.4">
      <c r="A743" t="s">
        <v>606</v>
      </c>
      <c r="B743" t="b">
        <v>1</v>
      </c>
      <c r="C743" s="3">
        <v>146</v>
      </c>
      <c r="D743" s="2">
        <v>19.084967320261438</v>
      </c>
    </row>
    <row r="744" spans="1:4" x14ac:dyDescent="0.4">
      <c r="A744" t="s">
        <v>712</v>
      </c>
      <c r="B744" t="b">
        <v>1</v>
      </c>
      <c r="C744" s="3">
        <v>140</v>
      </c>
      <c r="D744" s="2">
        <v>19.073569482288828</v>
      </c>
    </row>
    <row r="745" spans="1:4" x14ac:dyDescent="0.4">
      <c r="A745" t="s">
        <v>125</v>
      </c>
      <c r="B745" t="b">
        <v>1</v>
      </c>
      <c r="C745" s="3">
        <v>104</v>
      </c>
      <c r="D745" s="2">
        <v>19.047619047619047</v>
      </c>
    </row>
    <row r="746" spans="1:4" x14ac:dyDescent="0.4">
      <c r="A746" t="s">
        <v>708</v>
      </c>
      <c r="B746" t="b">
        <v>1</v>
      </c>
      <c r="C746" s="3">
        <v>120</v>
      </c>
      <c r="D746" s="2">
        <v>19.047619047619047</v>
      </c>
    </row>
    <row r="747" spans="1:4" x14ac:dyDescent="0.4">
      <c r="A747" t="s">
        <v>628</v>
      </c>
      <c r="B747" t="b">
        <v>1</v>
      </c>
      <c r="C747" s="3">
        <v>94</v>
      </c>
      <c r="D747" s="2">
        <v>19.02834008097166</v>
      </c>
    </row>
    <row r="748" spans="1:4" x14ac:dyDescent="0.4">
      <c r="A748" t="s">
        <v>563</v>
      </c>
      <c r="B748" t="b">
        <v>1</v>
      </c>
      <c r="C748" s="3">
        <v>90</v>
      </c>
      <c r="D748" s="2">
        <v>19.027484143763214</v>
      </c>
    </row>
    <row r="749" spans="1:4" x14ac:dyDescent="0.4">
      <c r="A749" t="s">
        <v>110</v>
      </c>
      <c r="B749" t="b">
        <v>1</v>
      </c>
      <c r="C749" s="3">
        <v>89</v>
      </c>
      <c r="D749" s="2">
        <v>19.017094017094017</v>
      </c>
    </row>
    <row r="750" spans="1:4" x14ac:dyDescent="0.4">
      <c r="A750" t="s">
        <v>500</v>
      </c>
      <c r="B750" t="b">
        <v>1</v>
      </c>
      <c r="C750" s="3">
        <v>89</v>
      </c>
      <c r="D750" s="2">
        <v>19.017094017094017</v>
      </c>
    </row>
    <row r="751" spans="1:4" x14ac:dyDescent="0.4">
      <c r="A751" t="s">
        <v>550</v>
      </c>
      <c r="B751" t="b">
        <v>1</v>
      </c>
      <c r="C751" s="3">
        <v>84</v>
      </c>
      <c r="D751" s="2">
        <v>19.004524886877828</v>
      </c>
    </row>
    <row r="752" spans="1:4" x14ac:dyDescent="0.4">
      <c r="A752" t="s">
        <v>265</v>
      </c>
      <c r="B752" t="b">
        <v>1</v>
      </c>
      <c r="C752" s="3">
        <v>83</v>
      </c>
      <c r="D752" s="2">
        <v>18.993135011441648</v>
      </c>
    </row>
    <row r="753" spans="1:4" x14ac:dyDescent="0.4">
      <c r="A753" t="s">
        <v>202</v>
      </c>
      <c r="B753" t="b">
        <v>1</v>
      </c>
      <c r="C753" s="3">
        <v>98</v>
      </c>
      <c r="D753" s="2">
        <v>18.992248062015506</v>
      </c>
    </row>
    <row r="754" spans="1:4" x14ac:dyDescent="0.4">
      <c r="A754" t="s">
        <v>270</v>
      </c>
      <c r="B754" t="b">
        <v>1</v>
      </c>
      <c r="C754" s="3">
        <v>93</v>
      </c>
      <c r="D754" s="2">
        <v>18.979591836734695</v>
      </c>
    </row>
    <row r="755" spans="1:4" x14ac:dyDescent="0.4">
      <c r="A755" t="s">
        <v>298</v>
      </c>
      <c r="B755" t="b">
        <v>1</v>
      </c>
      <c r="C755" s="3">
        <v>83</v>
      </c>
      <c r="D755" s="2">
        <v>18.949771689497716</v>
      </c>
    </row>
    <row r="756" spans="1:4" x14ac:dyDescent="0.4">
      <c r="A756" t="s">
        <v>960</v>
      </c>
      <c r="B756" t="b">
        <v>1</v>
      </c>
      <c r="C756" s="3">
        <v>115</v>
      </c>
      <c r="D756" s="2">
        <v>18.883415435139572</v>
      </c>
    </row>
    <row r="757" spans="1:4" x14ac:dyDescent="0.4">
      <c r="A757" t="s">
        <v>600</v>
      </c>
      <c r="B757" t="b">
        <v>1</v>
      </c>
      <c r="C757" s="3">
        <v>104</v>
      </c>
      <c r="D757" s="2">
        <v>18.840579710144929</v>
      </c>
    </row>
    <row r="758" spans="1:4" x14ac:dyDescent="0.4">
      <c r="A758" t="s">
        <v>543</v>
      </c>
      <c r="B758" t="b">
        <v>1</v>
      </c>
      <c r="C758" s="3">
        <v>94</v>
      </c>
      <c r="D758" s="2">
        <v>18.837675350701403</v>
      </c>
    </row>
    <row r="759" spans="1:4" x14ac:dyDescent="0.4">
      <c r="A759" t="s">
        <v>126</v>
      </c>
      <c r="B759" t="b">
        <v>1</v>
      </c>
      <c r="C759" s="3">
        <v>99</v>
      </c>
      <c r="D759" s="2">
        <v>18.821292775665398</v>
      </c>
    </row>
    <row r="760" spans="1:4" x14ac:dyDescent="0.4">
      <c r="A760" t="s">
        <v>187</v>
      </c>
      <c r="B760" t="b">
        <v>1</v>
      </c>
      <c r="C760" s="3">
        <v>98</v>
      </c>
      <c r="D760" s="2">
        <v>18.809980806142036</v>
      </c>
    </row>
    <row r="761" spans="1:4" x14ac:dyDescent="0.4">
      <c r="A761" t="s">
        <v>313</v>
      </c>
      <c r="B761" t="b">
        <v>1</v>
      </c>
      <c r="C761" s="3">
        <v>94</v>
      </c>
      <c r="D761" s="2">
        <v>18.8</v>
      </c>
    </row>
    <row r="762" spans="1:4" x14ac:dyDescent="0.4">
      <c r="A762" t="s">
        <v>714</v>
      </c>
      <c r="B762" t="b">
        <v>1</v>
      </c>
      <c r="C762" s="3">
        <v>167</v>
      </c>
      <c r="D762" s="2">
        <v>18.764044943820224</v>
      </c>
    </row>
    <row r="763" spans="1:4" x14ac:dyDescent="0.4">
      <c r="A763" t="s">
        <v>589</v>
      </c>
      <c r="B763" t="b">
        <v>1</v>
      </c>
      <c r="C763" s="3">
        <v>120</v>
      </c>
      <c r="D763" s="2">
        <v>18.75</v>
      </c>
    </row>
    <row r="764" spans="1:4" x14ac:dyDescent="0.4">
      <c r="A764" t="s">
        <v>841</v>
      </c>
      <c r="B764" t="b">
        <v>1</v>
      </c>
      <c r="C764" s="3">
        <v>157</v>
      </c>
      <c r="D764" s="2">
        <v>18.735083532219569</v>
      </c>
    </row>
    <row r="765" spans="1:4" x14ac:dyDescent="0.4">
      <c r="A765" t="s">
        <v>716</v>
      </c>
      <c r="B765" t="b">
        <v>1</v>
      </c>
      <c r="C765" s="3">
        <v>115</v>
      </c>
      <c r="D765" s="2">
        <v>18.729641693811075</v>
      </c>
    </row>
    <row r="766" spans="1:4" x14ac:dyDescent="0.4">
      <c r="A766" t="s">
        <v>367</v>
      </c>
      <c r="B766" t="b">
        <v>1</v>
      </c>
      <c r="C766" s="3">
        <v>104</v>
      </c>
      <c r="D766" s="2">
        <v>18.671454219030519</v>
      </c>
    </row>
    <row r="767" spans="1:4" x14ac:dyDescent="0.4">
      <c r="A767" t="s">
        <v>790</v>
      </c>
      <c r="B767" t="b">
        <v>1</v>
      </c>
      <c r="C767" s="3">
        <v>333</v>
      </c>
      <c r="D767" s="2">
        <v>18.645016797312429</v>
      </c>
    </row>
    <row r="768" spans="1:4" x14ac:dyDescent="0.4">
      <c r="A768" t="s">
        <v>423</v>
      </c>
      <c r="B768" t="b">
        <v>1</v>
      </c>
      <c r="C768" s="3">
        <v>99</v>
      </c>
      <c r="D768" s="2">
        <v>18.64406779661017</v>
      </c>
    </row>
    <row r="769" spans="1:4" x14ac:dyDescent="0.4">
      <c r="A769" t="s">
        <v>460</v>
      </c>
      <c r="B769" t="b">
        <v>1</v>
      </c>
      <c r="C769" s="3">
        <v>93</v>
      </c>
      <c r="D769" s="2">
        <v>18.600000000000001</v>
      </c>
    </row>
    <row r="770" spans="1:4" x14ac:dyDescent="0.4">
      <c r="A770" t="s">
        <v>617</v>
      </c>
      <c r="B770" t="b">
        <v>1</v>
      </c>
      <c r="C770" s="3">
        <v>93</v>
      </c>
      <c r="D770" s="2">
        <v>18.600000000000001</v>
      </c>
    </row>
    <row r="771" spans="1:4" x14ac:dyDescent="0.4">
      <c r="A771" t="s">
        <v>673</v>
      </c>
      <c r="B771" t="b">
        <v>1</v>
      </c>
      <c r="C771" s="3">
        <v>151</v>
      </c>
      <c r="D771" s="2">
        <v>18.596059113300491</v>
      </c>
    </row>
    <row r="772" spans="1:4" x14ac:dyDescent="0.4">
      <c r="A772" t="s">
        <v>340</v>
      </c>
      <c r="B772" t="b">
        <v>1</v>
      </c>
      <c r="C772" s="3">
        <v>88</v>
      </c>
      <c r="D772" s="2">
        <v>18.565400843881857</v>
      </c>
    </row>
    <row r="773" spans="1:4" x14ac:dyDescent="0.4">
      <c r="A773" t="s">
        <v>583</v>
      </c>
      <c r="B773" t="b">
        <v>1</v>
      </c>
      <c r="C773" s="3">
        <v>193</v>
      </c>
      <c r="D773" s="2">
        <v>18.539865513928913</v>
      </c>
    </row>
    <row r="774" spans="1:4" x14ac:dyDescent="0.4">
      <c r="A774" t="s">
        <v>952</v>
      </c>
      <c r="B774" t="b">
        <v>1</v>
      </c>
      <c r="C774" s="3">
        <v>162</v>
      </c>
      <c r="D774" s="2">
        <v>18.535469107551489</v>
      </c>
    </row>
    <row r="775" spans="1:4" x14ac:dyDescent="0.4">
      <c r="A775" t="s">
        <v>27</v>
      </c>
      <c r="B775" t="b">
        <v>1</v>
      </c>
      <c r="C775" s="3">
        <v>83</v>
      </c>
      <c r="D775" s="2">
        <v>18.526785714285715</v>
      </c>
    </row>
    <row r="776" spans="1:4" x14ac:dyDescent="0.4">
      <c r="A776" t="s">
        <v>167</v>
      </c>
      <c r="B776" t="b">
        <v>1</v>
      </c>
      <c r="C776" s="3">
        <v>104</v>
      </c>
      <c r="D776" s="2">
        <v>18.505338078291814</v>
      </c>
    </row>
    <row r="777" spans="1:4" x14ac:dyDescent="0.4">
      <c r="A777" t="s">
        <v>301</v>
      </c>
      <c r="B777" t="b">
        <v>1</v>
      </c>
      <c r="C777" s="3">
        <v>78</v>
      </c>
      <c r="D777" s="2">
        <v>18.48341232227488</v>
      </c>
    </row>
    <row r="778" spans="1:4" x14ac:dyDescent="0.4">
      <c r="A778" t="s">
        <v>230</v>
      </c>
      <c r="B778" t="b">
        <v>1</v>
      </c>
      <c r="C778" s="3">
        <v>99</v>
      </c>
      <c r="D778" s="2">
        <v>18.470149253731343</v>
      </c>
    </row>
    <row r="779" spans="1:4" x14ac:dyDescent="0.4">
      <c r="A779" t="s">
        <v>795</v>
      </c>
      <c r="B779" t="b">
        <v>1</v>
      </c>
      <c r="C779" s="3">
        <v>146</v>
      </c>
      <c r="D779" s="2">
        <v>18.457648546144121</v>
      </c>
    </row>
    <row r="780" spans="1:4" x14ac:dyDescent="0.4">
      <c r="A780" t="s">
        <v>24</v>
      </c>
      <c r="B780" t="b">
        <v>1</v>
      </c>
      <c r="C780" s="3">
        <v>94</v>
      </c>
      <c r="D780" s="2">
        <v>18.43137254901961</v>
      </c>
    </row>
    <row r="781" spans="1:4" x14ac:dyDescent="0.4">
      <c r="A781" t="s">
        <v>387</v>
      </c>
      <c r="B781" t="b">
        <v>1</v>
      </c>
      <c r="C781" s="3">
        <v>94</v>
      </c>
      <c r="D781" s="2">
        <v>18.43137254901961</v>
      </c>
    </row>
    <row r="782" spans="1:4" x14ac:dyDescent="0.4">
      <c r="A782" t="s">
        <v>47</v>
      </c>
      <c r="B782" t="b">
        <v>1</v>
      </c>
      <c r="C782" s="3">
        <v>93</v>
      </c>
      <c r="D782" s="2">
        <v>18.415841584158414</v>
      </c>
    </row>
    <row r="783" spans="1:4" x14ac:dyDescent="0.4">
      <c r="A783" t="s">
        <v>602</v>
      </c>
      <c r="B783" t="b">
        <v>1</v>
      </c>
      <c r="C783" s="3">
        <v>110</v>
      </c>
      <c r="D783" s="2">
        <v>18.394648829431436</v>
      </c>
    </row>
    <row r="784" spans="1:4" x14ac:dyDescent="0.4">
      <c r="A784" t="s">
        <v>207</v>
      </c>
      <c r="B784" t="b">
        <v>1</v>
      </c>
      <c r="C784" s="3">
        <v>89</v>
      </c>
      <c r="D784" s="2">
        <v>18.388429752066116</v>
      </c>
    </row>
    <row r="785" spans="1:4" x14ac:dyDescent="0.4">
      <c r="A785" t="s">
        <v>730</v>
      </c>
      <c r="B785" t="b">
        <v>1</v>
      </c>
      <c r="C785" s="3">
        <v>208</v>
      </c>
      <c r="D785" s="2">
        <v>18.325991189427313</v>
      </c>
    </row>
    <row r="786" spans="1:4" x14ac:dyDescent="0.4">
      <c r="A786" t="s">
        <v>982</v>
      </c>
      <c r="B786" t="b">
        <v>1</v>
      </c>
      <c r="C786" s="3">
        <v>83</v>
      </c>
      <c r="D786" s="2">
        <v>18.322295805739515</v>
      </c>
    </row>
    <row r="787" spans="1:4" x14ac:dyDescent="0.4">
      <c r="A787" t="s">
        <v>752</v>
      </c>
      <c r="B787" t="b">
        <v>1</v>
      </c>
      <c r="C787" s="3">
        <v>100</v>
      </c>
      <c r="D787" s="2">
        <v>18.315018315018314</v>
      </c>
    </row>
    <row r="788" spans="1:4" x14ac:dyDescent="0.4">
      <c r="A788" t="s">
        <v>69</v>
      </c>
      <c r="B788" t="b">
        <v>1</v>
      </c>
      <c r="C788" s="3">
        <v>99</v>
      </c>
      <c r="D788" s="2">
        <v>18.299445471349355</v>
      </c>
    </row>
    <row r="789" spans="1:4" x14ac:dyDescent="0.4">
      <c r="A789" t="s">
        <v>828</v>
      </c>
      <c r="B789" t="b">
        <v>1</v>
      </c>
      <c r="C789" s="3">
        <v>140</v>
      </c>
      <c r="D789" s="2">
        <v>18.276762402088771</v>
      </c>
    </row>
    <row r="790" spans="1:4" x14ac:dyDescent="0.4">
      <c r="A790" t="s">
        <v>707</v>
      </c>
      <c r="B790" t="b">
        <v>1</v>
      </c>
      <c r="C790" s="3">
        <v>115</v>
      </c>
      <c r="D790" s="2">
        <v>18.253968253968253</v>
      </c>
    </row>
    <row r="791" spans="1:4" x14ac:dyDescent="0.4">
      <c r="A791" t="s">
        <v>357</v>
      </c>
      <c r="B791" t="b">
        <v>1</v>
      </c>
      <c r="C791" s="3">
        <v>94</v>
      </c>
      <c r="D791" s="2">
        <v>18.252427184466018</v>
      </c>
    </row>
    <row r="792" spans="1:4" x14ac:dyDescent="0.4">
      <c r="A792" t="s">
        <v>33</v>
      </c>
      <c r="B792" t="b">
        <v>1</v>
      </c>
      <c r="C792" s="3">
        <v>89</v>
      </c>
      <c r="D792" s="2">
        <v>18.200408997955012</v>
      </c>
    </row>
    <row r="793" spans="1:4" x14ac:dyDescent="0.4">
      <c r="A793" t="s">
        <v>473</v>
      </c>
      <c r="B793" t="b">
        <v>1</v>
      </c>
      <c r="C793" s="3">
        <v>89</v>
      </c>
      <c r="D793" s="2">
        <v>18.200408997955012</v>
      </c>
    </row>
    <row r="794" spans="1:4" x14ac:dyDescent="0.4">
      <c r="A794" t="s">
        <v>736</v>
      </c>
      <c r="B794" t="b">
        <v>1</v>
      </c>
      <c r="C794" s="3">
        <v>251</v>
      </c>
      <c r="D794" s="2">
        <v>18.057553956834532</v>
      </c>
    </row>
    <row r="795" spans="1:4" x14ac:dyDescent="0.4">
      <c r="A795" t="s">
        <v>263</v>
      </c>
      <c r="B795" t="b">
        <v>1</v>
      </c>
      <c r="C795" s="3">
        <v>78</v>
      </c>
      <c r="D795" s="2">
        <v>18.055555555555554</v>
      </c>
    </row>
    <row r="796" spans="1:4" x14ac:dyDescent="0.4">
      <c r="A796" t="s">
        <v>440</v>
      </c>
      <c r="B796" t="b">
        <v>1</v>
      </c>
      <c r="C796" s="3">
        <v>78</v>
      </c>
      <c r="D796" s="2">
        <v>18.055555555555554</v>
      </c>
    </row>
    <row r="797" spans="1:4" x14ac:dyDescent="0.4">
      <c r="A797" t="s">
        <v>337</v>
      </c>
      <c r="B797" t="b">
        <v>1</v>
      </c>
      <c r="C797" s="3">
        <v>93</v>
      </c>
      <c r="D797" s="2">
        <v>18.023255813953487</v>
      </c>
    </row>
    <row r="798" spans="1:4" x14ac:dyDescent="0.4">
      <c r="A798" t="s">
        <v>680</v>
      </c>
      <c r="B798" t="b">
        <v>1</v>
      </c>
      <c r="C798" s="3">
        <v>171</v>
      </c>
      <c r="D798" s="2">
        <v>17.94333683105981</v>
      </c>
    </row>
    <row r="799" spans="1:4" x14ac:dyDescent="0.4">
      <c r="A799" t="s">
        <v>826</v>
      </c>
      <c r="B799" t="b">
        <v>1</v>
      </c>
      <c r="C799" s="3">
        <v>141</v>
      </c>
      <c r="D799" s="2">
        <v>17.938931297709924</v>
      </c>
    </row>
    <row r="800" spans="1:4" x14ac:dyDescent="0.4">
      <c r="A800" t="s">
        <v>590</v>
      </c>
      <c r="B800" t="b">
        <v>1</v>
      </c>
      <c r="C800" s="3">
        <v>99</v>
      </c>
      <c r="D800" s="2">
        <v>17.934782608695652</v>
      </c>
    </row>
    <row r="801" spans="1:4" x14ac:dyDescent="0.4">
      <c r="A801" t="s">
        <v>565</v>
      </c>
      <c r="B801" t="b">
        <v>1</v>
      </c>
      <c r="C801" s="3">
        <v>93</v>
      </c>
      <c r="D801" s="2">
        <v>17.850287907869479</v>
      </c>
    </row>
    <row r="802" spans="1:4" x14ac:dyDescent="0.4">
      <c r="A802" t="s">
        <v>32</v>
      </c>
      <c r="B802" t="b">
        <v>1</v>
      </c>
      <c r="C802" s="3">
        <v>104</v>
      </c>
      <c r="D802" s="2">
        <v>17.838765008576331</v>
      </c>
    </row>
    <row r="803" spans="1:4" x14ac:dyDescent="0.4">
      <c r="A803" t="s">
        <v>25</v>
      </c>
      <c r="B803" t="b">
        <v>1</v>
      </c>
      <c r="C803" s="3">
        <v>89</v>
      </c>
      <c r="D803" s="2">
        <v>17.835671342685373</v>
      </c>
    </row>
    <row r="804" spans="1:4" x14ac:dyDescent="0.4">
      <c r="A804" t="s">
        <v>237</v>
      </c>
      <c r="B804" t="b">
        <v>1</v>
      </c>
      <c r="C804" s="3">
        <v>89</v>
      </c>
      <c r="D804" s="2">
        <v>17.835671342685373</v>
      </c>
    </row>
    <row r="805" spans="1:4" x14ac:dyDescent="0.4">
      <c r="A805" t="s">
        <v>989</v>
      </c>
      <c r="B805" t="b">
        <v>1</v>
      </c>
      <c r="C805" s="3">
        <v>98</v>
      </c>
      <c r="D805" s="2">
        <v>17.753623188405797</v>
      </c>
    </row>
    <row r="806" spans="1:4" x14ac:dyDescent="0.4">
      <c r="A806" t="s">
        <v>702</v>
      </c>
      <c r="B806" t="b">
        <v>1</v>
      </c>
      <c r="C806" s="3">
        <v>94</v>
      </c>
      <c r="D806" s="2">
        <v>17.702448210922785</v>
      </c>
    </row>
    <row r="807" spans="1:4" x14ac:dyDescent="0.4">
      <c r="A807" t="s">
        <v>768</v>
      </c>
      <c r="B807" t="b">
        <v>1</v>
      </c>
      <c r="C807" s="3">
        <v>94</v>
      </c>
      <c r="D807" s="2">
        <v>17.702448210922785</v>
      </c>
    </row>
    <row r="808" spans="1:4" x14ac:dyDescent="0.4">
      <c r="A808" t="s">
        <v>1001</v>
      </c>
      <c r="B808" t="b">
        <v>1</v>
      </c>
      <c r="C808" s="3">
        <v>94</v>
      </c>
      <c r="D808" s="2">
        <v>17.702448210922785</v>
      </c>
    </row>
    <row r="809" spans="1:4" x14ac:dyDescent="0.4">
      <c r="A809" t="s">
        <v>204</v>
      </c>
      <c r="B809" t="b">
        <v>1</v>
      </c>
      <c r="C809" s="3">
        <v>93</v>
      </c>
      <c r="D809" s="2">
        <v>17.514124293785311</v>
      </c>
    </row>
    <row r="810" spans="1:4" x14ac:dyDescent="0.4">
      <c r="A810" t="s">
        <v>328</v>
      </c>
      <c r="B810" t="b">
        <v>1</v>
      </c>
      <c r="C810" s="3">
        <v>103</v>
      </c>
      <c r="D810" s="2">
        <v>17.340067340067339</v>
      </c>
    </row>
    <row r="811" spans="1:4" x14ac:dyDescent="0.4">
      <c r="A811" t="s">
        <v>740</v>
      </c>
      <c r="B811" t="b">
        <v>1</v>
      </c>
      <c r="C811" s="3">
        <v>218</v>
      </c>
      <c r="D811" s="2">
        <v>17.151848937844218</v>
      </c>
    </row>
    <row r="812" spans="1:4" x14ac:dyDescent="0.4">
      <c r="A812" t="s">
        <v>549</v>
      </c>
      <c r="B812" t="b">
        <v>1</v>
      </c>
      <c r="C812" s="3">
        <v>99</v>
      </c>
      <c r="D812" s="2">
        <v>17.1280276816609</v>
      </c>
    </row>
    <row r="813" spans="1:4" x14ac:dyDescent="0.4">
      <c r="A813" t="s">
        <v>591</v>
      </c>
      <c r="B813" t="b">
        <v>1</v>
      </c>
      <c r="C813" s="3">
        <v>109</v>
      </c>
      <c r="D813" s="2">
        <v>17.03125</v>
      </c>
    </row>
    <row r="814" spans="1:4" x14ac:dyDescent="0.4">
      <c r="A814" t="s">
        <v>597</v>
      </c>
      <c r="B814" t="b">
        <v>1</v>
      </c>
      <c r="C814" s="3">
        <v>109</v>
      </c>
      <c r="D814" s="2">
        <v>17.03125</v>
      </c>
    </row>
    <row r="815" spans="1:4" x14ac:dyDescent="0.4">
      <c r="A815" t="s">
        <v>145</v>
      </c>
      <c r="B815" t="b">
        <v>1</v>
      </c>
      <c r="C815" s="3">
        <v>84</v>
      </c>
      <c r="D815" s="2">
        <v>17.004048582995949</v>
      </c>
    </row>
    <row r="816" spans="1:4" x14ac:dyDescent="0.4">
      <c r="A816" t="s">
        <v>823</v>
      </c>
      <c r="B816" t="b">
        <v>1</v>
      </c>
      <c r="C816" s="3">
        <v>130</v>
      </c>
      <c r="D816" s="2">
        <v>16.993464052287582</v>
      </c>
    </row>
    <row r="817" spans="1:4" x14ac:dyDescent="0.4">
      <c r="A817" t="s">
        <v>744</v>
      </c>
      <c r="B817" t="b">
        <v>1</v>
      </c>
      <c r="C817" s="3">
        <v>229</v>
      </c>
      <c r="D817" s="2">
        <v>16.975537435137138</v>
      </c>
    </row>
    <row r="818" spans="1:4" x14ac:dyDescent="0.4">
      <c r="A818" t="s">
        <v>675</v>
      </c>
      <c r="B818" t="b">
        <v>1</v>
      </c>
      <c r="C818" s="3">
        <v>151</v>
      </c>
      <c r="D818" s="2">
        <v>16.966292134831459</v>
      </c>
    </row>
    <row r="819" spans="1:4" x14ac:dyDescent="0.4">
      <c r="A819" t="s">
        <v>577</v>
      </c>
      <c r="B819" t="b">
        <v>1</v>
      </c>
      <c r="C819" s="3">
        <v>105</v>
      </c>
      <c r="D819" s="2">
        <v>16.962843295638123</v>
      </c>
    </row>
    <row r="820" spans="1:4" x14ac:dyDescent="0.4">
      <c r="A820" t="s">
        <v>603</v>
      </c>
      <c r="B820" t="b">
        <v>1</v>
      </c>
      <c r="C820" s="3">
        <v>104</v>
      </c>
      <c r="D820" s="2">
        <v>16.938110749185668</v>
      </c>
    </row>
    <row r="821" spans="1:4" x14ac:dyDescent="0.4">
      <c r="A821" t="s">
        <v>683</v>
      </c>
      <c r="B821" t="b">
        <v>1</v>
      </c>
      <c r="C821" s="3">
        <v>104</v>
      </c>
      <c r="D821" s="2">
        <v>16.938110749185668</v>
      </c>
    </row>
    <row r="822" spans="1:4" x14ac:dyDescent="0.4">
      <c r="A822" t="s">
        <v>717</v>
      </c>
      <c r="B822" t="b">
        <v>1</v>
      </c>
      <c r="C822" s="3">
        <v>140</v>
      </c>
      <c r="D822" s="2">
        <v>16.908212560386474</v>
      </c>
    </row>
    <row r="823" spans="1:4" x14ac:dyDescent="0.4">
      <c r="A823" t="s">
        <v>45</v>
      </c>
      <c r="B823" t="b">
        <v>1</v>
      </c>
      <c r="C823" s="3">
        <v>88</v>
      </c>
      <c r="D823" s="2">
        <v>16.890595009596929</v>
      </c>
    </row>
    <row r="824" spans="1:4" x14ac:dyDescent="0.4">
      <c r="A824" t="s">
        <v>72</v>
      </c>
      <c r="B824" t="b">
        <v>1</v>
      </c>
      <c r="C824" s="3">
        <v>94</v>
      </c>
      <c r="D824" s="2">
        <v>16.87612208258528</v>
      </c>
    </row>
    <row r="825" spans="1:4" x14ac:dyDescent="0.4">
      <c r="A825" t="s">
        <v>1000</v>
      </c>
      <c r="B825" t="b">
        <v>1</v>
      </c>
      <c r="C825" s="3">
        <v>100</v>
      </c>
      <c r="D825" s="2">
        <v>16.863406408094438</v>
      </c>
    </row>
    <row r="826" spans="1:4" x14ac:dyDescent="0.4">
      <c r="A826" t="s">
        <v>727</v>
      </c>
      <c r="B826" t="b">
        <v>1</v>
      </c>
      <c r="C826" s="3">
        <v>157</v>
      </c>
      <c r="D826" s="2">
        <v>16.755602988260407</v>
      </c>
    </row>
    <row r="827" spans="1:4" x14ac:dyDescent="0.4">
      <c r="A827" t="s">
        <v>846</v>
      </c>
      <c r="B827" t="b">
        <v>1</v>
      </c>
      <c r="C827" s="3">
        <v>156</v>
      </c>
      <c r="D827" s="2">
        <v>16.738197424892704</v>
      </c>
    </row>
    <row r="828" spans="1:4" x14ac:dyDescent="0.4">
      <c r="A828" t="s">
        <v>302</v>
      </c>
      <c r="B828" t="b">
        <v>1</v>
      </c>
      <c r="C828" s="3">
        <v>94</v>
      </c>
      <c r="D828" s="2">
        <v>16.72597864768683</v>
      </c>
    </row>
    <row r="829" spans="1:4" x14ac:dyDescent="0.4">
      <c r="A829" t="s">
        <v>331</v>
      </c>
      <c r="B829" t="b">
        <v>1</v>
      </c>
      <c r="C829" s="3">
        <v>94</v>
      </c>
      <c r="D829" s="2">
        <v>16.72597864768683</v>
      </c>
    </row>
    <row r="830" spans="1:4" x14ac:dyDescent="0.4">
      <c r="A830" t="s">
        <v>679</v>
      </c>
      <c r="B830" t="b">
        <v>1</v>
      </c>
      <c r="C830" s="3">
        <v>104</v>
      </c>
      <c r="D830" s="2">
        <v>16.64</v>
      </c>
    </row>
    <row r="831" spans="1:4" x14ac:dyDescent="0.4">
      <c r="A831" t="s">
        <v>739</v>
      </c>
      <c r="B831" t="b">
        <v>1</v>
      </c>
      <c r="C831" s="3">
        <v>219</v>
      </c>
      <c r="D831" s="2">
        <v>16.62870159453303</v>
      </c>
    </row>
    <row r="832" spans="1:4" x14ac:dyDescent="0.4">
      <c r="A832" t="s">
        <v>358</v>
      </c>
      <c r="B832" t="b">
        <v>1</v>
      </c>
      <c r="C832" s="3">
        <v>89</v>
      </c>
      <c r="D832" s="2">
        <v>16.6044776119403</v>
      </c>
    </row>
    <row r="833" spans="1:4" x14ac:dyDescent="0.4">
      <c r="A833" t="s">
        <v>354</v>
      </c>
      <c r="B833" t="b">
        <v>1</v>
      </c>
      <c r="C833" s="3">
        <v>88</v>
      </c>
      <c r="D833" s="2">
        <v>16.572504708097931</v>
      </c>
    </row>
    <row r="834" spans="1:4" x14ac:dyDescent="0.4">
      <c r="A834" t="s">
        <v>462</v>
      </c>
      <c r="B834" t="b">
        <v>1</v>
      </c>
      <c r="C834" s="3">
        <v>99</v>
      </c>
      <c r="D834" s="2">
        <v>16.527545909849749</v>
      </c>
    </row>
    <row r="835" spans="1:4" x14ac:dyDescent="0.4">
      <c r="A835" t="s">
        <v>699</v>
      </c>
      <c r="B835" t="b">
        <v>1</v>
      </c>
      <c r="C835" s="3">
        <v>99</v>
      </c>
      <c r="D835" s="2">
        <v>16.527545909849749</v>
      </c>
    </row>
    <row r="836" spans="1:4" x14ac:dyDescent="0.4">
      <c r="A836" t="s">
        <v>594</v>
      </c>
      <c r="B836" t="b">
        <v>1</v>
      </c>
      <c r="C836" s="3">
        <v>93</v>
      </c>
      <c r="D836" s="2">
        <v>16.518650088809945</v>
      </c>
    </row>
    <row r="837" spans="1:4" x14ac:dyDescent="0.4">
      <c r="A837" t="s">
        <v>817</v>
      </c>
      <c r="B837" t="b">
        <v>1</v>
      </c>
      <c r="C837" s="3">
        <v>224</v>
      </c>
      <c r="D837" s="2">
        <v>16.48270787343635</v>
      </c>
    </row>
    <row r="838" spans="1:4" x14ac:dyDescent="0.4">
      <c r="A838" t="s">
        <v>208</v>
      </c>
      <c r="B838" t="b">
        <v>1</v>
      </c>
      <c r="C838" s="3">
        <v>84</v>
      </c>
      <c r="D838" s="2">
        <v>16.470588235294116</v>
      </c>
    </row>
    <row r="839" spans="1:4" x14ac:dyDescent="0.4">
      <c r="A839" t="s">
        <v>119</v>
      </c>
      <c r="B839" t="b">
        <v>1</v>
      </c>
      <c r="C839" s="3">
        <v>78</v>
      </c>
      <c r="D839" s="2">
        <v>16.455696202531644</v>
      </c>
    </row>
    <row r="840" spans="1:4" x14ac:dyDescent="0.4">
      <c r="A840" t="s">
        <v>559</v>
      </c>
      <c r="B840" t="b">
        <v>1</v>
      </c>
      <c r="C840" s="3">
        <v>83</v>
      </c>
      <c r="D840" s="2">
        <v>16.435643564356436</v>
      </c>
    </row>
    <row r="841" spans="1:4" x14ac:dyDescent="0.4">
      <c r="A841" t="s">
        <v>345</v>
      </c>
      <c r="B841" t="b">
        <v>1</v>
      </c>
      <c r="C841" s="3">
        <v>130</v>
      </c>
      <c r="D841" s="2">
        <v>16.414141414141415</v>
      </c>
    </row>
    <row r="842" spans="1:4" x14ac:dyDescent="0.4">
      <c r="A842" t="s">
        <v>830</v>
      </c>
      <c r="B842" t="b">
        <v>1</v>
      </c>
      <c r="C842" s="3">
        <v>135</v>
      </c>
      <c r="D842" s="2">
        <v>16.304347826086957</v>
      </c>
    </row>
    <row r="843" spans="1:4" x14ac:dyDescent="0.4">
      <c r="A843" t="s">
        <v>43</v>
      </c>
      <c r="B843" t="b">
        <v>1</v>
      </c>
      <c r="C843" s="3">
        <v>78</v>
      </c>
      <c r="D843" s="2">
        <v>16.283924843423801</v>
      </c>
    </row>
    <row r="844" spans="1:4" x14ac:dyDescent="0.4">
      <c r="A844" t="s">
        <v>746</v>
      </c>
      <c r="B844" t="b">
        <v>1</v>
      </c>
      <c r="C844" s="3">
        <v>182</v>
      </c>
      <c r="D844" s="2">
        <v>16.264521894548704</v>
      </c>
    </row>
    <row r="845" spans="1:4" x14ac:dyDescent="0.4">
      <c r="A845" t="s">
        <v>195</v>
      </c>
      <c r="B845" t="b">
        <v>1</v>
      </c>
      <c r="C845" s="3">
        <v>94</v>
      </c>
      <c r="D845" s="2">
        <v>16.262975778546711</v>
      </c>
    </row>
    <row r="846" spans="1:4" x14ac:dyDescent="0.4">
      <c r="A846" t="s">
        <v>350</v>
      </c>
      <c r="B846" t="b">
        <v>1</v>
      </c>
      <c r="C846" s="3">
        <v>99</v>
      </c>
      <c r="D846" s="2">
        <v>16.256157635467979</v>
      </c>
    </row>
    <row r="847" spans="1:4" x14ac:dyDescent="0.4">
      <c r="A847" t="s">
        <v>152</v>
      </c>
      <c r="B847" t="b">
        <v>1</v>
      </c>
      <c r="C847" s="3">
        <v>90</v>
      </c>
      <c r="D847" s="2">
        <v>16.187050359712231</v>
      </c>
    </row>
    <row r="848" spans="1:4" x14ac:dyDescent="0.4">
      <c r="A848" t="s">
        <v>343</v>
      </c>
      <c r="B848" t="b">
        <v>1</v>
      </c>
      <c r="C848" s="3">
        <v>104</v>
      </c>
      <c r="D848" s="2">
        <v>16.124031007751938</v>
      </c>
    </row>
    <row r="849" spans="1:4" x14ac:dyDescent="0.4">
      <c r="A849" t="s">
        <v>649</v>
      </c>
      <c r="B849" t="b">
        <v>1</v>
      </c>
      <c r="C849" s="3">
        <v>94</v>
      </c>
      <c r="D849" s="2">
        <v>16.123499142367066</v>
      </c>
    </row>
    <row r="850" spans="1:4" x14ac:dyDescent="0.4">
      <c r="A850" t="s">
        <v>352</v>
      </c>
      <c r="B850" t="b">
        <v>1</v>
      </c>
      <c r="C850" s="3">
        <v>103</v>
      </c>
      <c r="D850" s="2">
        <v>16.06864274570983</v>
      </c>
    </row>
    <row r="851" spans="1:4" x14ac:dyDescent="0.4">
      <c r="A851" t="s">
        <v>287</v>
      </c>
      <c r="B851" t="b">
        <v>1</v>
      </c>
      <c r="C851" s="3">
        <v>100</v>
      </c>
      <c r="D851" s="2">
        <v>16.025641025641026</v>
      </c>
    </row>
    <row r="852" spans="1:4" x14ac:dyDescent="0.4">
      <c r="A852" t="s">
        <v>770</v>
      </c>
      <c r="B852" t="b">
        <v>1</v>
      </c>
      <c r="C852" s="3">
        <v>214</v>
      </c>
      <c r="D852" s="2">
        <v>15.934475055845123</v>
      </c>
    </row>
    <row r="853" spans="1:4" x14ac:dyDescent="0.4">
      <c r="A853" t="s">
        <v>732</v>
      </c>
      <c r="B853" t="b">
        <v>1</v>
      </c>
      <c r="C853" s="3">
        <v>140</v>
      </c>
      <c r="D853" s="2">
        <v>15.909090909090908</v>
      </c>
    </row>
    <row r="854" spans="1:4" x14ac:dyDescent="0.4">
      <c r="A854" t="s">
        <v>695</v>
      </c>
      <c r="B854" t="b">
        <v>1</v>
      </c>
      <c r="C854" s="3">
        <v>105</v>
      </c>
      <c r="D854" s="2">
        <v>15.88502269288956</v>
      </c>
    </row>
    <row r="855" spans="1:4" x14ac:dyDescent="0.4">
      <c r="A855" t="s">
        <v>234</v>
      </c>
      <c r="B855" t="b">
        <v>1</v>
      </c>
      <c r="C855" s="3">
        <v>89</v>
      </c>
      <c r="D855" s="2">
        <v>15.836298932384341</v>
      </c>
    </row>
    <row r="856" spans="1:4" x14ac:dyDescent="0.4">
      <c r="A856" t="s">
        <v>269</v>
      </c>
      <c r="B856" t="b">
        <v>1</v>
      </c>
      <c r="C856" s="3">
        <v>88</v>
      </c>
      <c r="D856" s="2">
        <v>15.798922800718133</v>
      </c>
    </row>
    <row r="857" spans="1:4" x14ac:dyDescent="0.4">
      <c r="A857" t="s">
        <v>689</v>
      </c>
      <c r="B857" t="b">
        <v>1</v>
      </c>
      <c r="C857" s="3">
        <v>105</v>
      </c>
      <c r="D857" s="2">
        <v>15.765765765765765</v>
      </c>
    </row>
    <row r="858" spans="1:4" x14ac:dyDescent="0.4">
      <c r="A858" t="s">
        <v>75</v>
      </c>
      <c r="B858" t="b">
        <v>1</v>
      </c>
      <c r="C858" s="3">
        <v>94</v>
      </c>
      <c r="D858" s="2">
        <v>15.719063545150503</v>
      </c>
    </row>
    <row r="859" spans="1:4" x14ac:dyDescent="0.4">
      <c r="A859" t="s">
        <v>629</v>
      </c>
      <c r="B859" t="b">
        <v>1</v>
      </c>
      <c r="C859" s="3">
        <v>89</v>
      </c>
      <c r="D859" s="2">
        <v>15.696649029982362</v>
      </c>
    </row>
    <row r="860" spans="1:4" x14ac:dyDescent="0.4">
      <c r="A860" t="s">
        <v>792</v>
      </c>
      <c r="B860" t="b">
        <v>1</v>
      </c>
      <c r="C860" s="3">
        <v>214</v>
      </c>
      <c r="D860" s="2">
        <v>15.689149560117302</v>
      </c>
    </row>
    <row r="861" spans="1:4" x14ac:dyDescent="0.4">
      <c r="A861" t="s">
        <v>299</v>
      </c>
      <c r="B861" t="b">
        <v>1</v>
      </c>
      <c r="C861" s="3">
        <v>98</v>
      </c>
      <c r="D861" s="2">
        <v>15.68</v>
      </c>
    </row>
    <row r="862" spans="1:4" x14ac:dyDescent="0.4">
      <c r="A862" t="s">
        <v>107</v>
      </c>
      <c r="B862" t="b">
        <v>1</v>
      </c>
      <c r="C862" s="3">
        <v>74</v>
      </c>
      <c r="D862" s="2">
        <v>15.644820295983086</v>
      </c>
    </row>
    <row r="863" spans="1:4" x14ac:dyDescent="0.4">
      <c r="A863" t="s">
        <v>83</v>
      </c>
      <c r="B863" t="b">
        <v>1</v>
      </c>
      <c r="C863" s="3">
        <v>99</v>
      </c>
      <c r="D863" s="2">
        <v>15.590551181102363</v>
      </c>
    </row>
    <row r="864" spans="1:4" x14ac:dyDescent="0.4">
      <c r="A864" t="s">
        <v>694</v>
      </c>
      <c r="B864" t="b">
        <v>1</v>
      </c>
      <c r="C864" s="3">
        <v>99</v>
      </c>
      <c r="D864" s="2">
        <v>15.590551181102363</v>
      </c>
    </row>
    <row r="865" spans="1:4" x14ac:dyDescent="0.4">
      <c r="A865" t="s">
        <v>788</v>
      </c>
      <c r="B865" t="b">
        <v>1</v>
      </c>
      <c r="C865" s="3">
        <v>224</v>
      </c>
      <c r="D865" s="2">
        <v>15.588030619345862</v>
      </c>
    </row>
    <row r="866" spans="1:4" x14ac:dyDescent="0.4">
      <c r="A866" t="s">
        <v>704</v>
      </c>
      <c r="B866" t="b">
        <v>1</v>
      </c>
      <c r="C866" s="3">
        <v>94</v>
      </c>
      <c r="D866" s="2">
        <v>15.562913907284766</v>
      </c>
    </row>
    <row r="867" spans="1:4" x14ac:dyDescent="0.4">
      <c r="A867" t="s">
        <v>756</v>
      </c>
      <c r="B867" t="b">
        <v>1</v>
      </c>
      <c r="C867" s="3">
        <v>94</v>
      </c>
      <c r="D867" s="2">
        <v>15.562913907284766</v>
      </c>
    </row>
    <row r="868" spans="1:4" x14ac:dyDescent="0.4">
      <c r="A868" t="s">
        <v>309</v>
      </c>
      <c r="B868" t="b">
        <v>1</v>
      </c>
      <c r="C868" s="3">
        <v>104</v>
      </c>
      <c r="D868" s="2">
        <v>15.499254843517138</v>
      </c>
    </row>
    <row r="869" spans="1:4" x14ac:dyDescent="0.4">
      <c r="A869" t="s">
        <v>293</v>
      </c>
      <c r="B869" t="b">
        <v>1</v>
      </c>
      <c r="C869" s="3">
        <v>99</v>
      </c>
      <c r="D869" s="2">
        <v>15.46875</v>
      </c>
    </row>
    <row r="870" spans="1:4" x14ac:dyDescent="0.4">
      <c r="A870" t="s">
        <v>246</v>
      </c>
      <c r="B870" t="b">
        <v>1</v>
      </c>
      <c r="C870" s="3">
        <v>94</v>
      </c>
      <c r="D870" s="2">
        <v>15.435139573070607</v>
      </c>
    </row>
    <row r="871" spans="1:4" x14ac:dyDescent="0.4">
      <c r="A871" t="s">
        <v>386</v>
      </c>
      <c r="B871" t="b">
        <v>1</v>
      </c>
      <c r="C871" s="3">
        <v>94</v>
      </c>
      <c r="D871" s="2">
        <v>15.435139573070607</v>
      </c>
    </row>
    <row r="872" spans="1:4" x14ac:dyDescent="0.4">
      <c r="A872" t="s">
        <v>796</v>
      </c>
      <c r="B872" t="b">
        <v>1</v>
      </c>
      <c r="C872" s="3">
        <v>219</v>
      </c>
      <c r="D872" s="2">
        <v>15.411681914144967</v>
      </c>
    </row>
    <row r="873" spans="1:4" x14ac:dyDescent="0.4">
      <c r="A873" t="s">
        <v>720</v>
      </c>
      <c r="B873" t="b">
        <v>1</v>
      </c>
      <c r="C873" s="3">
        <v>104</v>
      </c>
      <c r="D873" s="2">
        <v>15.361890694239291</v>
      </c>
    </row>
    <row r="874" spans="1:4" x14ac:dyDescent="0.4">
      <c r="A874" t="s">
        <v>79</v>
      </c>
      <c r="B874" t="b">
        <v>1</v>
      </c>
      <c r="C874" s="3">
        <v>99</v>
      </c>
      <c r="D874" s="2">
        <v>15.348837209302326</v>
      </c>
    </row>
    <row r="875" spans="1:4" x14ac:dyDescent="0.4">
      <c r="A875" t="s">
        <v>295</v>
      </c>
      <c r="B875" t="b">
        <v>1</v>
      </c>
      <c r="C875" s="3">
        <v>83</v>
      </c>
      <c r="D875" s="2">
        <v>15.313653136531366</v>
      </c>
    </row>
    <row r="876" spans="1:4" x14ac:dyDescent="0.4">
      <c r="A876" t="s">
        <v>1023</v>
      </c>
      <c r="B876" t="b">
        <v>1</v>
      </c>
      <c r="C876" s="3">
        <v>105</v>
      </c>
      <c r="D876" s="2">
        <v>15.283842794759824</v>
      </c>
    </row>
    <row r="877" spans="1:4" x14ac:dyDescent="0.4">
      <c r="A877" t="s">
        <v>674</v>
      </c>
      <c r="B877" t="b">
        <v>1</v>
      </c>
      <c r="C877" s="3">
        <v>145</v>
      </c>
      <c r="D877" s="2">
        <v>15.21511017838405</v>
      </c>
    </row>
    <row r="878" spans="1:4" x14ac:dyDescent="0.4">
      <c r="A878" t="s">
        <v>614</v>
      </c>
      <c r="B878" t="b">
        <v>1</v>
      </c>
      <c r="C878" s="3">
        <v>72</v>
      </c>
      <c r="D878" s="2">
        <v>15.18987341772152</v>
      </c>
    </row>
    <row r="879" spans="1:4" x14ac:dyDescent="0.4">
      <c r="A879" t="s">
        <v>346</v>
      </c>
      <c r="B879" t="b">
        <v>1</v>
      </c>
      <c r="C879" s="3">
        <v>109</v>
      </c>
      <c r="D879" s="2">
        <v>15.159944367176633</v>
      </c>
    </row>
    <row r="880" spans="1:4" x14ac:dyDescent="0.4">
      <c r="A880" t="s">
        <v>199</v>
      </c>
      <c r="B880" t="b">
        <v>1</v>
      </c>
      <c r="C880" s="3">
        <v>99</v>
      </c>
      <c r="D880" s="2">
        <v>15.091463414634147</v>
      </c>
    </row>
    <row r="881" spans="1:4" x14ac:dyDescent="0.4">
      <c r="A881" t="s">
        <v>225</v>
      </c>
      <c r="B881" t="b">
        <v>1</v>
      </c>
      <c r="C881" s="3">
        <v>99</v>
      </c>
      <c r="D881" s="2">
        <v>15.091463414634147</v>
      </c>
    </row>
    <row r="882" spans="1:4" x14ac:dyDescent="0.4">
      <c r="A882" t="s">
        <v>286</v>
      </c>
      <c r="B882" t="b">
        <v>1</v>
      </c>
      <c r="C882" s="3">
        <v>99</v>
      </c>
      <c r="D882" s="2">
        <v>15.091463414634147</v>
      </c>
    </row>
    <row r="883" spans="1:4" x14ac:dyDescent="0.4">
      <c r="A883" t="s">
        <v>791</v>
      </c>
      <c r="B883" t="b">
        <v>1</v>
      </c>
      <c r="C883" s="3">
        <v>208</v>
      </c>
      <c r="D883" s="2">
        <v>15.072463768115943</v>
      </c>
    </row>
    <row r="884" spans="1:4" x14ac:dyDescent="0.4">
      <c r="A884" t="s">
        <v>700</v>
      </c>
      <c r="B884" t="b">
        <v>1</v>
      </c>
      <c r="C884" s="3">
        <v>105</v>
      </c>
      <c r="D884" s="2">
        <v>15.064562410329984</v>
      </c>
    </row>
    <row r="885" spans="1:4" x14ac:dyDescent="0.4">
      <c r="A885" t="s">
        <v>497</v>
      </c>
      <c r="B885" t="b">
        <v>1</v>
      </c>
      <c r="C885" s="3">
        <v>109</v>
      </c>
      <c r="D885" s="2">
        <v>15.05524861878453</v>
      </c>
    </row>
    <row r="886" spans="1:4" x14ac:dyDescent="0.4">
      <c r="A886" t="s">
        <v>191</v>
      </c>
      <c r="B886" t="b">
        <v>1</v>
      </c>
      <c r="C886" s="3">
        <v>94</v>
      </c>
      <c r="D886" s="2">
        <v>15.040000000000001</v>
      </c>
    </row>
    <row r="887" spans="1:4" x14ac:dyDescent="0.4">
      <c r="A887" t="s">
        <v>40</v>
      </c>
      <c r="B887" t="b">
        <v>1</v>
      </c>
      <c r="C887" s="3">
        <v>93</v>
      </c>
      <c r="D887" s="2">
        <v>15</v>
      </c>
    </row>
    <row r="888" spans="1:4" x14ac:dyDescent="0.4">
      <c r="A888" t="s">
        <v>183</v>
      </c>
      <c r="B888" t="b">
        <v>1</v>
      </c>
      <c r="C888" s="3">
        <v>93</v>
      </c>
      <c r="D888" s="2">
        <v>15</v>
      </c>
    </row>
    <row r="889" spans="1:4" x14ac:dyDescent="0.4">
      <c r="A889" t="s">
        <v>609</v>
      </c>
      <c r="B889" t="b">
        <v>1</v>
      </c>
      <c r="C889" s="3">
        <v>516</v>
      </c>
      <c r="D889" s="2">
        <v>14.991284137129576</v>
      </c>
    </row>
    <row r="890" spans="1:4" x14ac:dyDescent="0.4">
      <c r="A890" t="s">
        <v>819</v>
      </c>
      <c r="B890" t="b">
        <v>1</v>
      </c>
      <c r="C890" s="3">
        <v>213</v>
      </c>
      <c r="D890" s="2">
        <v>14.926419060967064</v>
      </c>
    </row>
    <row r="891" spans="1:4" x14ac:dyDescent="0.4">
      <c r="A891" t="s">
        <v>290</v>
      </c>
      <c r="B891" t="b">
        <v>1</v>
      </c>
      <c r="C891" s="3">
        <v>94</v>
      </c>
      <c r="D891" s="2">
        <v>14.920634920634921</v>
      </c>
    </row>
    <row r="892" spans="1:4" x14ac:dyDescent="0.4">
      <c r="A892" t="s">
        <v>314</v>
      </c>
      <c r="B892" t="b">
        <v>1</v>
      </c>
      <c r="C892" s="3">
        <v>94</v>
      </c>
      <c r="D892" s="2">
        <v>14.920634920634921</v>
      </c>
    </row>
    <row r="893" spans="1:4" x14ac:dyDescent="0.4">
      <c r="A893" t="s">
        <v>693</v>
      </c>
      <c r="B893" t="b">
        <v>1</v>
      </c>
      <c r="C893" s="3">
        <v>94</v>
      </c>
      <c r="D893" s="2">
        <v>14.920634920634921</v>
      </c>
    </row>
    <row r="894" spans="1:4" x14ac:dyDescent="0.4">
      <c r="A894" t="s">
        <v>758</v>
      </c>
      <c r="B894" t="b">
        <v>1</v>
      </c>
      <c r="C894" s="3">
        <v>94</v>
      </c>
      <c r="D894" s="2">
        <v>14.920634920634921</v>
      </c>
    </row>
    <row r="895" spans="1:4" x14ac:dyDescent="0.4">
      <c r="A895" t="s">
        <v>762</v>
      </c>
      <c r="B895" t="b">
        <v>1</v>
      </c>
      <c r="C895" s="3">
        <v>94</v>
      </c>
      <c r="D895" s="2">
        <v>14.920634920634921</v>
      </c>
    </row>
    <row r="896" spans="1:4" x14ac:dyDescent="0.4">
      <c r="A896" t="s">
        <v>627</v>
      </c>
      <c r="B896" t="b">
        <v>1</v>
      </c>
      <c r="C896" s="3">
        <v>83</v>
      </c>
      <c r="D896" s="2">
        <v>14.90125673249551</v>
      </c>
    </row>
    <row r="897" spans="1:4" x14ac:dyDescent="0.4">
      <c r="A897" t="s">
        <v>308</v>
      </c>
      <c r="B897" t="b">
        <v>1</v>
      </c>
      <c r="C897" s="3">
        <v>89</v>
      </c>
      <c r="D897" s="2">
        <v>14.88294314381271</v>
      </c>
    </row>
    <row r="898" spans="1:4" x14ac:dyDescent="0.4">
      <c r="A898" t="s">
        <v>793</v>
      </c>
      <c r="B898" t="b">
        <v>1</v>
      </c>
      <c r="C898" s="3">
        <v>203</v>
      </c>
      <c r="D898" s="2">
        <v>14.882697947214076</v>
      </c>
    </row>
    <row r="899" spans="1:4" x14ac:dyDescent="0.4">
      <c r="A899" t="s">
        <v>734</v>
      </c>
      <c r="B899" t="b">
        <v>1</v>
      </c>
      <c r="C899" s="3">
        <v>93</v>
      </c>
      <c r="D899" s="2">
        <v>14.879999999999999</v>
      </c>
    </row>
    <row r="900" spans="1:4" x14ac:dyDescent="0.4">
      <c r="A900" t="s">
        <v>962</v>
      </c>
      <c r="B900" t="b">
        <v>1</v>
      </c>
      <c r="C900" s="3">
        <v>130</v>
      </c>
      <c r="D900" s="2">
        <v>14.857142857142858</v>
      </c>
    </row>
    <row r="901" spans="1:4" x14ac:dyDescent="0.4">
      <c r="A901" t="s">
        <v>789</v>
      </c>
      <c r="B901" t="b">
        <v>1</v>
      </c>
      <c r="C901" s="3">
        <v>208</v>
      </c>
      <c r="D901" s="2">
        <v>14.846538187009278</v>
      </c>
    </row>
    <row r="902" spans="1:4" x14ac:dyDescent="0.4">
      <c r="A902" t="s">
        <v>647</v>
      </c>
      <c r="B902" t="b">
        <v>1</v>
      </c>
      <c r="C902" s="3">
        <v>130</v>
      </c>
      <c r="D902" s="2">
        <v>14.689265536723164</v>
      </c>
    </row>
    <row r="903" spans="1:4" x14ac:dyDescent="0.4">
      <c r="A903" t="s">
        <v>630</v>
      </c>
      <c r="B903" t="b">
        <v>1</v>
      </c>
      <c r="C903" s="3">
        <v>84</v>
      </c>
      <c r="D903" s="2">
        <v>14.685314685314685</v>
      </c>
    </row>
    <row r="904" spans="1:4" x14ac:dyDescent="0.4">
      <c r="A904" t="s">
        <v>812</v>
      </c>
      <c r="B904" t="b">
        <v>1</v>
      </c>
      <c r="C904" s="3">
        <v>161</v>
      </c>
      <c r="D904" s="2">
        <v>14.64968152866242</v>
      </c>
    </row>
    <row r="905" spans="1:4" x14ac:dyDescent="0.4">
      <c r="A905" t="s">
        <v>323</v>
      </c>
      <c r="B905" t="b">
        <v>1</v>
      </c>
      <c r="C905" s="3">
        <v>93</v>
      </c>
      <c r="D905" s="2">
        <v>14.645669291338583</v>
      </c>
    </row>
    <row r="906" spans="1:4" x14ac:dyDescent="0.4">
      <c r="A906" t="s">
        <v>729</v>
      </c>
      <c r="B906" t="b">
        <v>1</v>
      </c>
      <c r="C906" s="3">
        <v>105</v>
      </c>
      <c r="D906" s="2">
        <v>14.623955431754876</v>
      </c>
    </row>
    <row r="907" spans="1:4" x14ac:dyDescent="0.4">
      <c r="A907" t="s">
        <v>324</v>
      </c>
      <c r="B907" t="b">
        <v>1</v>
      </c>
      <c r="C907" s="3">
        <v>104</v>
      </c>
      <c r="D907" s="2">
        <v>14.586255259467041</v>
      </c>
    </row>
    <row r="908" spans="1:4" x14ac:dyDescent="0.4">
      <c r="A908" t="s">
        <v>777</v>
      </c>
      <c r="B908" t="b">
        <v>1</v>
      </c>
      <c r="C908" s="3">
        <v>208</v>
      </c>
      <c r="D908" s="2">
        <v>14.52513966480447</v>
      </c>
    </row>
    <row r="909" spans="1:4" x14ac:dyDescent="0.4">
      <c r="A909" t="s">
        <v>189</v>
      </c>
      <c r="B909" t="b">
        <v>1</v>
      </c>
      <c r="C909" s="3">
        <v>89</v>
      </c>
      <c r="D909" s="2">
        <v>14.495114006514658</v>
      </c>
    </row>
    <row r="910" spans="1:4" x14ac:dyDescent="0.4">
      <c r="A910" t="s">
        <v>604</v>
      </c>
      <c r="B910" t="b">
        <v>1</v>
      </c>
      <c r="C910" s="3">
        <v>89</v>
      </c>
      <c r="D910" s="2">
        <v>14.495114006514658</v>
      </c>
    </row>
    <row r="911" spans="1:4" x14ac:dyDescent="0.4">
      <c r="A911" t="s">
        <v>10</v>
      </c>
      <c r="B911" t="b">
        <v>1</v>
      </c>
      <c r="C911" s="3">
        <v>166</v>
      </c>
      <c r="D911" s="2">
        <v>14.485165794066319</v>
      </c>
    </row>
    <row r="912" spans="1:4" x14ac:dyDescent="0.4">
      <c r="A912" t="s">
        <v>763</v>
      </c>
      <c r="B912" t="b">
        <v>1</v>
      </c>
      <c r="C912" s="3">
        <v>104</v>
      </c>
      <c r="D912" s="2">
        <v>14.484679665738161</v>
      </c>
    </row>
    <row r="913" spans="1:4" x14ac:dyDescent="0.4">
      <c r="A913" t="s">
        <v>623</v>
      </c>
      <c r="B913" t="b">
        <v>1</v>
      </c>
      <c r="C913" s="3">
        <v>94</v>
      </c>
      <c r="D913" s="2">
        <v>14.439324116743471</v>
      </c>
    </row>
    <row r="914" spans="1:4" x14ac:dyDescent="0.4">
      <c r="A914" t="s">
        <v>186</v>
      </c>
      <c r="B914" t="b">
        <v>1</v>
      </c>
      <c r="C914" s="3">
        <v>99</v>
      </c>
      <c r="D914" s="2">
        <v>14.410480349344979</v>
      </c>
    </row>
    <row r="915" spans="1:4" x14ac:dyDescent="0.4">
      <c r="A915" t="s">
        <v>175</v>
      </c>
      <c r="B915" t="b">
        <v>1</v>
      </c>
      <c r="C915" s="3">
        <v>93</v>
      </c>
      <c r="D915" s="2">
        <v>14.396284829721361</v>
      </c>
    </row>
    <row r="916" spans="1:4" x14ac:dyDescent="0.4">
      <c r="A916" t="s">
        <v>753</v>
      </c>
      <c r="B916" t="b">
        <v>1</v>
      </c>
      <c r="C916" s="3">
        <v>89</v>
      </c>
      <c r="D916" s="2">
        <v>14.378029079159935</v>
      </c>
    </row>
    <row r="917" spans="1:4" x14ac:dyDescent="0.4">
      <c r="A917" t="s">
        <v>961</v>
      </c>
      <c r="B917" t="b">
        <v>1</v>
      </c>
      <c r="C917" s="3">
        <v>104</v>
      </c>
      <c r="D917" s="2">
        <v>14.3646408839779</v>
      </c>
    </row>
    <row r="918" spans="1:4" x14ac:dyDescent="0.4">
      <c r="A918" t="s">
        <v>282</v>
      </c>
      <c r="B918" t="b">
        <v>1</v>
      </c>
      <c r="C918" s="3">
        <v>94</v>
      </c>
      <c r="D918" s="2">
        <v>14.329268292682926</v>
      </c>
    </row>
    <row r="919" spans="1:4" x14ac:dyDescent="0.4">
      <c r="A919" t="s">
        <v>825</v>
      </c>
      <c r="B919" t="b">
        <v>1</v>
      </c>
      <c r="C919" s="3">
        <v>103</v>
      </c>
      <c r="D919" s="2">
        <v>14.325452016689846</v>
      </c>
    </row>
    <row r="920" spans="1:4" x14ac:dyDescent="0.4">
      <c r="A920" t="s">
        <v>811</v>
      </c>
      <c r="B920" t="b">
        <v>1</v>
      </c>
      <c r="C920" s="3">
        <v>208</v>
      </c>
      <c r="D920" s="2">
        <v>14.315209910529939</v>
      </c>
    </row>
    <row r="921" spans="1:4" x14ac:dyDescent="0.4">
      <c r="A921" t="s">
        <v>831</v>
      </c>
      <c r="B921" t="b">
        <v>1</v>
      </c>
      <c r="C921" s="3">
        <v>99</v>
      </c>
      <c r="D921" s="2">
        <v>14.306358381502889</v>
      </c>
    </row>
    <row r="922" spans="1:4" x14ac:dyDescent="0.4">
      <c r="A922" t="s">
        <v>953</v>
      </c>
      <c r="B922" t="b">
        <v>1</v>
      </c>
      <c r="C922" s="3">
        <v>104</v>
      </c>
      <c r="D922" s="2">
        <v>14.266117969821673</v>
      </c>
    </row>
    <row r="923" spans="1:4" x14ac:dyDescent="0.4">
      <c r="A923" t="s">
        <v>755</v>
      </c>
      <c r="B923" t="b">
        <v>1</v>
      </c>
      <c r="C923" s="3">
        <v>98</v>
      </c>
      <c r="D923" s="2">
        <v>14.244186046511627</v>
      </c>
    </row>
    <row r="924" spans="1:4" x14ac:dyDescent="0.4">
      <c r="A924" t="s">
        <v>844</v>
      </c>
      <c r="B924" t="b">
        <v>1</v>
      </c>
      <c r="C924" s="3">
        <v>99</v>
      </c>
      <c r="D924" s="2">
        <v>14.183381088825215</v>
      </c>
    </row>
    <row r="925" spans="1:4" x14ac:dyDescent="0.4">
      <c r="A925" t="s">
        <v>815</v>
      </c>
      <c r="B925" t="b">
        <v>1</v>
      </c>
      <c r="C925" s="3">
        <v>204</v>
      </c>
      <c r="D925" s="2">
        <v>14.147018030513175</v>
      </c>
    </row>
    <row r="926" spans="1:4" x14ac:dyDescent="0.4">
      <c r="A926" t="s">
        <v>335</v>
      </c>
      <c r="B926" t="b">
        <v>1</v>
      </c>
      <c r="C926" s="3">
        <v>94</v>
      </c>
      <c r="D926" s="2">
        <v>14.114114114114114</v>
      </c>
    </row>
    <row r="927" spans="1:4" x14ac:dyDescent="0.4">
      <c r="A927" t="s">
        <v>818</v>
      </c>
      <c r="B927" t="b">
        <v>1</v>
      </c>
      <c r="C927" s="3">
        <v>203</v>
      </c>
      <c r="D927" s="2">
        <v>14.077669902912621</v>
      </c>
    </row>
    <row r="928" spans="1:4" x14ac:dyDescent="0.4">
      <c r="A928" t="s">
        <v>751</v>
      </c>
      <c r="B928" t="b">
        <v>1</v>
      </c>
      <c r="C928" s="3">
        <v>100</v>
      </c>
      <c r="D928" s="2">
        <v>14.025245441795231</v>
      </c>
    </row>
    <row r="929" spans="1:4" x14ac:dyDescent="0.4">
      <c r="A929" t="s">
        <v>84</v>
      </c>
      <c r="B929" t="b">
        <v>1</v>
      </c>
      <c r="C929" s="3">
        <v>94</v>
      </c>
      <c r="D929" s="2">
        <v>14.008941877794337</v>
      </c>
    </row>
    <row r="930" spans="1:4" x14ac:dyDescent="0.4">
      <c r="A930" t="s">
        <v>780</v>
      </c>
      <c r="B930" t="b">
        <v>1</v>
      </c>
      <c r="C930" s="3">
        <v>208</v>
      </c>
      <c r="D930" s="2">
        <v>13.96910678307589</v>
      </c>
    </row>
    <row r="931" spans="1:4" x14ac:dyDescent="0.4">
      <c r="A931" t="s">
        <v>176</v>
      </c>
      <c r="B931" t="b">
        <v>1</v>
      </c>
      <c r="C931" s="3">
        <v>88</v>
      </c>
      <c r="D931" s="2">
        <v>13.968253968253968</v>
      </c>
    </row>
    <row r="932" spans="1:4" x14ac:dyDescent="0.4">
      <c r="A932" t="s">
        <v>984</v>
      </c>
      <c r="B932" t="b">
        <v>1</v>
      </c>
      <c r="C932" s="3">
        <v>109</v>
      </c>
      <c r="D932" s="2">
        <v>13.956466069142126</v>
      </c>
    </row>
    <row r="933" spans="1:4" x14ac:dyDescent="0.4">
      <c r="A933" t="s">
        <v>757</v>
      </c>
      <c r="B933" t="b">
        <v>1</v>
      </c>
      <c r="C933" s="3">
        <v>98</v>
      </c>
      <c r="D933" s="2">
        <v>13.940256045519202</v>
      </c>
    </row>
    <row r="934" spans="1:4" x14ac:dyDescent="0.4">
      <c r="A934" t="s">
        <v>280</v>
      </c>
      <c r="B934" t="b">
        <v>1</v>
      </c>
      <c r="C934" s="3">
        <v>104</v>
      </c>
      <c r="D934" s="2">
        <v>13.866666666666665</v>
      </c>
    </row>
    <row r="935" spans="1:4" x14ac:dyDescent="0.4">
      <c r="A935" t="s">
        <v>842</v>
      </c>
      <c r="B935" t="b">
        <v>1</v>
      </c>
      <c r="C935" s="3">
        <v>104</v>
      </c>
      <c r="D935" s="2">
        <v>13.866666666666665</v>
      </c>
    </row>
    <row r="936" spans="1:4" x14ac:dyDescent="0.4">
      <c r="A936" t="s">
        <v>347</v>
      </c>
      <c r="B936" t="b">
        <v>1</v>
      </c>
      <c r="C936" s="3">
        <v>93</v>
      </c>
      <c r="D936" s="2">
        <v>13.839285714285715</v>
      </c>
    </row>
    <row r="937" spans="1:4" x14ac:dyDescent="0.4">
      <c r="A937" t="s">
        <v>574</v>
      </c>
      <c r="B937" t="b">
        <v>1</v>
      </c>
      <c r="C937" s="3">
        <v>94</v>
      </c>
      <c r="D937" s="2">
        <v>13.682678311499272</v>
      </c>
    </row>
    <row r="938" spans="1:4" x14ac:dyDescent="0.4">
      <c r="A938" t="s">
        <v>773</v>
      </c>
      <c r="B938" t="b">
        <v>1</v>
      </c>
      <c r="C938" s="3">
        <v>145</v>
      </c>
      <c r="D938" s="2">
        <v>13.640639698965193</v>
      </c>
    </row>
    <row r="939" spans="1:4" x14ac:dyDescent="0.4">
      <c r="A939" t="s">
        <v>325</v>
      </c>
      <c r="B939" t="b">
        <v>1</v>
      </c>
      <c r="C939" s="3">
        <v>93</v>
      </c>
      <c r="D939" s="2">
        <v>13.517441860465116</v>
      </c>
    </row>
    <row r="940" spans="1:4" x14ac:dyDescent="0.4">
      <c r="A940" t="s">
        <v>568</v>
      </c>
      <c r="B940" t="b">
        <v>1</v>
      </c>
      <c r="C940" s="3">
        <v>104</v>
      </c>
      <c r="D940" s="2">
        <v>13.506493506493506</v>
      </c>
    </row>
    <row r="941" spans="1:4" x14ac:dyDescent="0.4">
      <c r="A941" t="s">
        <v>797</v>
      </c>
      <c r="B941" t="b">
        <v>1</v>
      </c>
      <c r="C941" s="3">
        <v>199</v>
      </c>
      <c r="D941" s="2">
        <v>13.418745785569792</v>
      </c>
    </row>
    <row r="942" spans="1:4" x14ac:dyDescent="0.4">
      <c r="A942" t="s">
        <v>783</v>
      </c>
      <c r="B942" t="b">
        <v>1</v>
      </c>
      <c r="C942" s="3">
        <v>218</v>
      </c>
      <c r="D942" s="2">
        <v>13.415384615384616</v>
      </c>
    </row>
    <row r="943" spans="1:4" x14ac:dyDescent="0.4">
      <c r="A943" t="s">
        <v>267</v>
      </c>
      <c r="B943" t="b">
        <v>1</v>
      </c>
      <c r="C943" s="3">
        <v>99</v>
      </c>
      <c r="D943" s="2">
        <v>13.396481732070365</v>
      </c>
    </row>
    <row r="944" spans="1:4" x14ac:dyDescent="0.4">
      <c r="A944" t="s">
        <v>786</v>
      </c>
      <c r="B944" t="b">
        <v>1</v>
      </c>
      <c r="C944" s="3">
        <v>218</v>
      </c>
      <c r="D944" s="2">
        <v>13.374233128834357</v>
      </c>
    </row>
    <row r="945" spans="1:4" x14ac:dyDescent="0.4">
      <c r="A945" t="s">
        <v>814</v>
      </c>
      <c r="B945" t="b">
        <v>1</v>
      </c>
      <c r="C945" s="3">
        <v>135</v>
      </c>
      <c r="D945" s="2">
        <v>13.366336633663368</v>
      </c>
    </row>
    <row r="946" spans="1:4" x14ac:dyDescent="0.4">
      <c r="A946" t="s">
        <v>77</v>
      </c>
      <c r="B946" t="b">
        <v>1</v>
      </c>
      <c r="C946" s="3">
        <v>89</v>
      </c>
      <c r="D946" s="2">
        <v>13.363363363363364</v>
      </c>
    </row>
    <row r="947" spans="1:4" x14ac:dyDescent="0.4">
      <c r="A947" t="s">
        <v>836</v>
      </c>
      <c r="B947" t="b">
        <v>1</v>
      </c>
      <c r="C947" s="3">
        <v>89</v>
      </c>
      <c r="D947" s="2">
        <v>13.363363363363364</v>
      </c>
    </row>
    <row r="948" spans="1:4" x14ac:dyDescent="0.4">
      <c r="A948" t="s">
        <v>178</v>
      </c>
      <c r="B948" t="b">
        <v>1</v>
      </c>
      <c r="C948" s="3">
        <v>141</v>
      </c>
      <c r="D948" s="2">
        <v>13.27683615819209</v>
      </c>
    </row>
    <row r="949" spans="1:4" x14ac:dyDescent="0.4">
      <c r="A949" t="s">
        <v>701</v>
      </c>
      <c r="B949" t="b">
        <v>1</v>
      </c>
      <c r="C949" s="3">
        <v>94</v>
      </c>
      <c r="D949" s="2">
        <v>13.27683615819209</v>
      </c>
    </row>
    <row r="950" spans="1:4" x14ac:dyDescent="0.4">
      <c r="A950" t="s">
        <v>724</v>
      </c>
      <c r="B950" t="b">
        <v>1</v>
      </c>
      <c r="C950" s="3">
        <v>114</v>
      </c>
      <c r="D950" s="2">
        <v>13.271245634458673</v>
      </c>
    </row>
    <row r="951" spans="1:4" x14ac:dyDescent="0.4">
      <c r="A951" t="s">
        <v>626</v>
      </c>
      <c r="B951" t="b">
        <v>1</v>
      </c>
      <c r="C951" s="3">
        <v>73</v>
      </c>
      <c r="D951" s="2">
        <v>13.22463768115942</v>
      </c>
    </row>
    <row r="952" spans="1:4" x14ac:dyDescent="0.4">
      <c r="A952" t="s">
        <v>281</v>
      </c>
      <c r="B952" t="b">
        <v>1</v>
      </c>
      <c r="C952" s="3">
        <v>94</v>
      </c>
      <c r="D952" s="2">
        <v>13.183730715287517</v>
      </c>
    </row>
    <row r="953" spans="1:4" x14ac:dyDescent="0.4">
      <c r="A953" t="s">
        <v>179</v>
      </c>
      <c r="B953" t="b">
        <v>1</v>
      </c>
      <c r="C953" s="3">
        <v>151</v>
      </c>
      <c r="D953" s="2">
        <v>13.119026933101651</v>
      </c>
    </row>
    <row r="954" spans="1:4" x14ac:dyDescent="0.4">
      <c r="A954" t="s">
        <v>71</v>
      </c>
      <c r="B954" t="b">
        <v>1</v>
      </c>
      <c r="C954" s="3">
        <v>146</v>
      </c>
      <c r="D954" s="2">
        <v>13.10592459605027</v>
      </c>
    </row>
    <row r="955" spans="1:4" x14ac:dyDescent="0.4">
      <c r="A955" t="s">
        <v>806</v>
      </c>
      <c r="B955" t="b">
        <v>1</v>
      </c>
      <c r="C955" s="3">
        <v>214</v>
      </c>
      <c r="D955" s="2">
        <v>13.048780487804878</v>
      </c>
    </row>
    <row r="956" spans="1:4" x14ac:dyDescent="0.4">
      <c r="A956" t="s">
        <v>696</v>
      </c>
      <c r="B956" t="b">
        <v>1</v>
      </c>
      <c r="C956" s="3">
        <v>99</v>
      </c>
      <c r="D956" s="2">
        <v>13.026315789473683</v>
      </c>
    </row>
    <row r="957" spans="1:4" x14ac:dyDescent="0.4">
      <c r="A957" t="s">
        <v>833</v>
      </c>
      <c r="B957" t="b">
        <v>1</v>
      </c>
      <c r="C957" s="3">
        <v>99</v>
      </c>
      <c r="D957" s="2">
        <v>13.026315789473683</v>
      </c>
    </row>
    <row r="958" spans="1:4" x14ac:dyDescent="0.4">
      <c r="A958" t="s">
        <v>262</v>
      </c>
      <c r="B958" t="b">
        <v>1</v>
      </c>
      <c r="C958" s="3">
        <v>62</v>
      </c>
      <c r="D958" s="2">
        <v>12.943632567849686</v>
      </c>
    </row>
    <row r="959" spans="1:4" x14ac:dyDescent="0.4">
      <c r="A959" t="s">
        <v>958</v>
      </c>
      <c r="B959" t="b">
        <v>1</v>
      </c>
      <c r="C959" s="3">
        <v>88</v>
      </c>
      <c r="D959" s="2">
        <v>12.903225806451612</v>
      </c>
    </row>
    <row r="960" spans="1:4" x14ac:dyDescent="0.4">
      <c r="A960" t="s">
        <v>185</v>
      </c>
      <c r="B960" t="b">
        <v>1</v>
      </c>
      <c r="C960" s="3">
        <v>110</v>
      </c>
      <c r="D960" s="2">
        <v>12.895662368112543</v>
      </c>
    </row>
    <row r="961" spans="1:4" x14ac:dyDescent="0.4">
      <c r="A961" t="s">
        <v>801</v>
      </c>
      <c r="B961" t="b">
        <v>1</v>
      </c>
      <c r="C961" s="3">
        <v>214</v>
      </c>
      <c r="D961" s="2">
        <v>12.88380493678507</v>
      </c>
    </row>
    <row r="962" spans="1:4" x14ac:dyDescent="0.4">
      <c r="A962" t="s">
        <v>710</v>
      </c>
      <c r="B962" t="b">
        <v>1</v>
      </c>
      <c r="C962" s="3">
        <v>161</v>
      </c>
      <c r="D962" s="2">
        <v>12.879999999999999</v>
      </c>
    </row>
    <row r="963" spans="1:4" x14ac:dyDescent="0.4">
      <c r="A963" t="s">
        <v>804</v>
      </c>
      <c r="B963" t="b">
        <v>1</v>
      </c>
      <c r="C963" s="3">
        <v>229</v>
      </c>
      <c r="D963" s="2">
        <v>12.786152987158012</v>
      </c>
    </row>
    <row r="964" spans="1:4" x14ac:dyDescent="0.4">
      <c r="A964" t="s">
        <v>794</v>
      </c>
      <c r="B964" t="b">
        <v>1</v>
      </c>
      <c r="C964" s="3">
        <v>177</v>
      </c>
      <c r="D964" s="2">
        <v>12.779783393501805</v>
      </c>
    </row>
    <row r="965" spans="1:4" x14ac:dyDescent="0.4">
      <c r="A965" t="s">
        <v>754</v>
      </c>
      <c r="B965" t="b">
        <v>1</v>
      </c>
      <c r="C965" s="3">
        <v>93</v>
      </c>
      <c r="D965" s="2">
        <v>12.757201646090536</v>
      </c>
    </row>
    <row r="966" spans="1:4" x14ac:dyDescent="0.4">
      <c r="A966" t="s">
        <v>413</v>
      </c>
      <c r="B966" t="b">
        <v>1</v>
      </c>
      <c r="C966" s="3">
        <v>83</v>
      </c>
      <c r="D966" s="2">
        <v>12.749615975422426</v>
      </c>
    </row>
    <row r="967" spans="1:4" x14ac:dyDescent="0.4">
      <c r="A967" t="s">
        <v>351</v>
      </c>
      <c r="B967" t="b">
        <v>1</v>
      </c>
      <c r="C967" s="3">
        <v>88</v>
      </c>
      <c r="D967" s="2">
        <v>12.698412698412698</v>
      </c>
    </row>
    <row r="968" spans="1:4" x14ac:dyDescent="0.4">
      <c r="A968" t="s">
        <v>690</v>
      </c>
      <c r="B968" t="b">
        <v>1</v>
      </c>
      <c r="C968" s="3">
        <v>94</v>
      </c>
      <c r="D968" s="2">
        <v>12.533333333333333</v>
      </c>
    </row>
    <row r="969" spans="1:4" x14ac:dyDescent="0.4">
      <c r="A969" t="s">
        <v>161</v>
      </c>
      <c r="B969" t="b">
        <v>1</v>
      </c>
      <c r="C969" s="3">
        <v>84</v>
      </c>
      <c r="D969" s="2">
        <v>12.518628912071536</v>
      </c>
    </row>
    <row r="970" spans="1:4" x14ac:dyDescent="0.4">
      <c r="A970" t="s">
        <v>634</v>
      </c>
      <c r="B970" t="b">
        <v>1</v>
      </c>
      <c r="C970" s="3">
        <v>93</v>
      </c>
      <c r="D970" s="2">
        <v>12.4</v>
      </c>
    </row>
    <row r="971" spans="1:4" x14ac:dyDescent="0.4">
      <c r="A971" t="s">
        <v>800</v>
      </c>
      <c r="B971" t="b">
        <v>1</v>
      </c>
      <c r="C971" s="3">
        <v>204</v>
      </c>
      <c r="D971" s="2">
        <v>12.326283987915408</v>
      </c>
    </row>
    <row r="972" spans="1:4" x14ac:dyDescent="0.4">
      <c r="A972" t="s">
        <v>173</v>
      </c>
      <c r="B972" t="b">
        <v>1</v>
      </c>
      <c r="C972" s="3">
        <v>93</v>
      </c>
      <c r="D972" s="2">
        <v>12.317880794701987</v>
      </c>
    </row>
    <row r="973" spans="1:4" x14ac:dyDescent="0.4">
      <c r="A973" t="s">
        <v>810</v>
      </c>
      <c r="B973" t="b">
        <v>1</v>
      </c>
      <c r="C973" s="3">
        <v>183</v>
      </c>
      <c r="D973" s="2">
        <v>12.29012760241773</v>
      </c>
    </row>
    <row r="974" spans="1:4" x14ac:dyDescent="0.4">
      <c r="A974" t="s">
        <v>635</v>
      </c>
      <c r="B974" t="b">
        <v>1</v>
      </c>
      <c r="C974" s="3">
        <v>83</v>
      </c>
      <c r="D974" s="2">
        <v>12.259970457902511</v>
      </c>
    </row>
    <row r="975" spans="1:4" x14ac:dyDescent="0.4">
      <c r="A975" t="s">
        <v>784</v>
      </c>
      <c r="B975" t="b">
        <v>1</v>
      </c>
      <c r="C975" s="3">
        <v>203</v>
      </c>
      <c r="D975" s="2">
        <v>12.068965517241379</v>
      </c>
    </row>
    <row r="976" spans="1:4" x14ac:dyDescent="0.4">
      <c r="A976" t="s">
        <v>264</v>
      </c>
      <c r="B976" t="b">
        <v>1</v>
      </c>
      <c r="C976" s="3">
        <v>57</v>
      </c>
      <c r="D976" s="2">
        <v>12.025316455696203</v>
      </c>
    </row>
    <row r="977" spans="1:4" x14ac:dyDescent="0.4">
      <c r="A977" t="s">
        <v>291</v>
      </c>
      <c r="B977" t="b">
        <v>1</v>
      </c>
      <c r="C977" s="3">
        <v>93</v>
      </c>
      <c r="D977" s="2">
        <v>11.984536082474227</v>
      </c>
    </row>
    <row r="978" spans="1:4" x14ac:dyDescent="0.4">
      <c r="A978" t="s">
        <v>805</v>
      </c>
      <c r="B978" t="b">
        <v>1</v>
      </c>
      <c r="C978" s="3">
        <v>193</v>
      </c>
      <c r="D978" s="2">
        <v>11.957868649318463</v>
      </c>
    </row>
    <row r="979" spans="1:4" x14ac:dyDescent="0.4">
      <c r="A979" t="s">
        <v>807</v>
      </c>
      <c r="B979" t="b">
        <v>1</v>
      </c>
      <c r="C979" s="3">
        <v>136</v>
      </c>
      <c r="D979" s="2">
        <v>11.929824561403509</v>
      </c>
    </row>
    <row r="980" spans="1:4" x14ac:dyDescent="0.4">
      <c r="A980" t="s">
        <v>785</v>
      </c>
      <c r="B980" t="b">
        <v>1</v>
      </c>
      <c r="C980" s="3">
        <v>197</v>
      </c>
      <c r="D980" s="2">
        <v>11.782296650717704</v>
      </c>
    </row>
    <row r="981" spans="1:4" x14ac:dyDescent="0.4">
      <c r="A981" t="s">
        <v>799</v>
      </c>
      <c r="B981" t="b">
        <v>1</v>
      </c>
      <c r="C981" s="3">
        <v>219</v>
      </c>
      <c r="D981" s="2">
        <v>11.74892703862661</v>
      </c>
    </row>
    <row r="982" spans="1:4" x14ac:dyDescent="0.4">
      <c r="A982" t="s">
        <v>813</v>
      </c>
      <c r="B982" t="b">
        <v>1</v>
      </c>
      <c r="C982" s="3">
        <v>151</v>
      </c>
      <c r="D982" s="2">
        <v>11.696359411309063</v>
      </c>
    </row>
    <row r="983" spans="1:4" x14ac:dyDescent="0.4">
      <c r="A983" t="s">
        <v>766</v>
      </c>
      <c r="B983" t="b">
        <v>1</v>
      </c>
      <c r="C983" s="3">
        <v>89</v>
      </c>
      <c r="D983" s="2">
        <v>11.633986928104575</v>
      </c>
    </row>
    <row r="984" spans="1:4" x14ac:dyDescent="0.4">
      <c r="A984" t="s">
        <v>333</v>
      </c>
      <c r="B984" t="b">
        <v>1</v>
      </c>
      <c r="C984" s="3">
        <v>88</v>
      </c>
      <c r="D984" s="2">
        <v>11.578947368421053</v>
      </c>
    </row>
    <row r="985" spans="1:4" x14ac:dyDescent="0.4">
      <c r="A985" t="s">
        <v>803</v>
      </c>
      <c r="B985" t="b">
        <v>1</v>
      </c>
      <c r="C985" s="3">
        <v>146</v>
      </c>
      <c r="D985" s="2">
        <v>11.541501976284586</v>
      </c>
    </row>
    <row r="986" spans="1:4" x14ac:dyDescent="0.4">
      <c r="A986" t="s">
        <v>297</v>
      </c>
      <c r="B986" t="b">
        <v>1</v>
      </c>
      <c r="C986" s="3">
        <v>82</v>
      </c>
      <c r="D986" s="2">
        <v>11.484593837535014</v>
      </c>
    </row>
    <row r="987" spans="1:4" x14ac:dyDescent="0.4">
      <c r="A987" t="s">
        <v>11</v>
      </c>
      <c r="B987" t="b">
        <v>1</v>
      </c>
      <c r="C987" s="3">
        <v>187</v>
      </c>
      <c r="D987" s="2">
        <v>11.43730886850153</v>
      </c>
    </row>
    <row r="988" spans="1:4" x14ac:dyDescent="0.4">
      <c r="A988" t="s">
        <v>612</v>
      </c>
      <c r="B988" t="b">
        <v>1</v>
      </c>
      <c r="C988" s="3">
        <v>79</v>
      </c>
      <c r="D988" s="2">
        <v>11.416184971098266</v>
      </c>
    </row>
    <row r="989" spans="1:4" x14ac:dyDescent="0.4">
      <c r="A989" t="s">
        <v>738</v>
      </c>
      <c r="B989" t="b">
        <v>1</v>
      </c>
      <c r="C989" s="3">
        <v>203</v>
      </c>
      <c r="D989" s="2">
        <v>11.296605453533667</v>
      </c>
    </row>
    <row r="990" spans="1:4" x14ac:dyDescent="0.4">
      <c r="A990" t="s">
        <v>1002</v>
      </c>
      <c r="B990" t="b">
        <v>1</v>
      </c>
      <c r="C990" s="3">
        <v>130</v>
      </c>
      <c r="D990" s="2">
        <v>11.245674740484429</v>
      </c>
    </row>
    <row r="991" spans="1:4" x14ac:dyDescent="0.4">
      <c r="A991" t="s">
        <v>787</v>
      </c>
      <c r="B991" t="b">
        <v>1</v>
      </c>
      <c r="C991" s="3">
        <v>203</v>
      </c>
      <c r="D991" s="2">
        <v>11.044613710554952</v>
      </c>
    </row>
    <row r="992" spans="1:4" x14ac:dyDescent="0.4">
      <c r="A992" t="s">
        <v>288</v>
      </c>
      <c r="B992" t="b">
        <v>1</v>
      </c>
      <c r="C992" s="3">
        <v>89</v>
      </c>
      <c r="D992" s="2">
        <v>11.028500619578686</v>
      </c>
    </row>
    <row r="993" spans="1:4" x14ac:dyDescent="0.4">
      <c r="A993" t="s">
        <v>767</v>
      </c>
      <c r="B993" t="b">
        <v>1</v>
      </c>
      <c r="C993" s="3">
        <v>94</v>
      </c>
      <c r="D993" s="2">
        <v>10.87962962962963</v>
      </c>
    </row>
    <row r="994" spans="1:4" x14ac:dyDescent="0.4">
      <c r="A994" t="s">
        <v>816</v>
      </c>
      <c r="B994" t="b">
        <v>1</v>
      </c>
      <c r="C994" s="3">
        <v>177</v>
      </c>
      <c r="D994" s="2">
        <v>10.792682926829269</v>
      </c>
    </row>
    <row r="995" spans="1:4" x14ac:dyDescent="0.4">
      <c r="A995" t="s">
        <v>236</v>
      </c>
      <c r="B995" t="b">
        <v>1</v>
      </c>
      <c r="C995" s="3">
        <v>115</v>
      </c>
      <c r="D995" s="2">
        <v>10.717614165890028</v>
      </c>
    </row>
    <row r="996" spans="1:4" x14ac:dyDescent="0.4">
      <c r="A996" t="s">
        <v>808</v>
      </c>
      <c r="B996" t="b">
        <v>1</v>
      </c>
      <c r="C996" s="3">
        <v>141</v>
      </c>
      <c r="D996" s="2">
        <v>10.70615034168565</v>
      </c>
    </row>
    <row r="997" spans="1:4" x14ac:dyDescent="0.4">
      <c r="A997" t="s">
        <v>725</v>
      </c>
      <c r="B997" t="b">
        <v>1</v>
      </c>
      <c r="C997" s="3">
        <v>109</v>
      </c>
      <c r="D997" s="2">
        <v>10.572259941804074</v>
      </c>
    </row>
    <row r="998" spans="1:4" x14ac:dyDescent="0.4">
      <c r="A998" t="s">
        <v>638</v>
      </c>
      <c r="B998" t="b">
        <v>1</v>
      </c>
      <c r="C998" s="3">
        <v>98</v>
      </c>
      <c r="D998" s="2">
        <v>10.571736785329017</v>
      </c>
    </row>
    <row r="999" spans="1:4" x14ac:dyDescent="0.4">
      <c r="A999" t="s">
        <v>62</v>
      </c>
      <c r="B999" t="b">
        <v>1</v>
      </c>
      <c r="C999" s="3">
        <v>73</v>
      </c>
      <c r="D999" s="2">
        <v>10.549132947976879</v>
      </c>
    </row>
    <row r="1000" spans="1:4" x14ac:dyDescent="0.4">
      <c r="A1000" t="s">
        <v>959</v>
      </c>
      <c r="B1000" t="b">
        <v>1</v>
      </c>
      <c r="C1000" s="3">
        <v>105</v>
      </c>
      <c r="D1000" s="2">
        <v>10.51051051051051</v>
      </c>
    </row>
    <row r="1001" spans="1:4" x14ac:dyDescent="0.4">
      <c r="A1001" t="s">
        <v>306</v>
      </c>
      <c r="B1001" t="b">
        <v>1</v>
      </c>
      <c r="C1001" s="3">
        <v>83</v>
      </c>
      <c r="D1001" s="2">
        <v>10.285006195786865</v>
      </c>
    </row>
    <row r="1002" spans="1:4" x14ac:dyDescent="0.4">
      <c r="A1002" t="s">
        <v>644</v>
      </c>
      <c r="B1002" t="b">
        <v>1</v>
      </c>
      <c r="C1002" s="3">
        <v>89</v>
      </c>
      <c r="D1002" s="2">
        <v>10.241657077100115</v>
      </c>
    </row>
    <row r="1003" spans="1:4" x14ac:dyDescent="0.4">
      <c r="A1003" t="s">
        <v>728</v>
      </c>
      <c r="B1003" t="b">
        <v>1</v>
      </c>
      <c r="C1003" s="3">
        <v>99</v>
      </c>
      <c r="D1003" s="2">
        <v>10.227272727272728</v>
      </c>
    </row>
    <row r="1004" spans="1:4" x14ac:dyDescent="0.4">
      <c r="A1004" t="s">
        <v>985</v>
      </c>
      <c r="B1004" t="b">
        <v>1</v>
      </c>
      <c r="C1004" s="3">
        <v>94</v>
      </c>
      <c r="D1004" s="2">
        <v>10.151187904967603</v>
      </c>
    </row>
    <row r="1005" spans="1:4" x14ac:dyDescent="0.4">
      <c r="A1005" t="s">
        <v>277</v>
      </c>
      <c r="B1005" t="b">
        <v>1</v>
      </c>
      <c r="C1005" s="3">
        <v>104</v>
      </c>
      <c r="D1005" s="2">
        <v>10.087293889427739</v>
      </c>
    </row>
    <row r="1006" spans="1:4" x14ac:dyDescent="0.4">
      <c r="A1006" t="s">
        <v>765</v>
      </c>
      <c r="B1006" t="b">
        <v>1</v>
      </c>
      <c r="C1006" s="3">
        <v>88</v>
      </c>
      <c r="D1006" s="2">
        <v>10</v>
      </c>
    </row>
    <row r="1007" spans="1:4" x14ac:dyDescent="0.4">
      <c r="A1007" t="s">
        <v>593</v>
      </c>
      <c r="B1007" t="b">
        <v>1</v>
      </c>
      <c r="C1007" s="3">
        <v>104</v>
      </c>
      <c r="D1007" s="2">
        <v>9.9808061420345489</v>
      </c>
    </row>
    <row r="1008" spans="1:4" x14ac:dyDescent="0.4">
      <c r="A1008" t="s">
        <v>837</v>
      </c>
      <c r="B1008" t="b">
        <v>1</v>
      </c>
      <c r="C1008" s="3">
        <v>78</v>
      </c>
      <c r="D1008" s="2">
        <v>9.8609355246523389</v>
      </c>
    </row>
    <row r="1009" spans="1:4" x14ac:dyDescent="0.4">
      <c r="A1009" t="s">
        <v>759</v>
      </c>
      <c r="B1009" t="b">
        <v>1</v>
      </c>
      <c r="C1009" s="3">
        <v>93</v>
      </c>
      <c r="D1009" s="2">
        <v>9.7586568730325283</v>
      </c>
    </row>
    <row r="1010" spans="1:4" x14ac:dyDescent="0.4">
      <c r="A1010" t="s">
        <v>954</v>
      </c>
      <c r="B1010" t="b">
        <v>1</v>
      </c>
      <c r="C1010" s="3">
        <v>531</v>
      </c>
      <c r="D1010" s="2">
        <v>9.485530546623794</v>
      </c>
    </row>
    <row r="1011" spans="1:4" x14ac:dyDescent="0.4">
      <c r="A1011" t="s">
        <v>584</v>
      </c>
      <c r="B1011" t="b">
        <v>1</v>
      </c>
      <c r="C1011" s="3">
        <v>204</v>
      </c>
      <c r="D1011" s="2">
        <v>9.2433167195287727</v>
      </c>
    </row>
    <row r="1012" spans="1:4" x14ac:dyDescent="0.4">
      <c r="A1012" t="s">
        <v>44</v>
      </c>
      <c r="B1012" t="b">
        <v>1</v>
      </c>
      <c r="C1012" s="3">
        <v>114</v>
      </c>
      <c r="D1012" s="2">
        <v>8.5521380345086264</v>
      </c>
    </row>
    <row r="1013" spans="1:4" x14ac:dyDescent="0.4">
      <c r="A1013" t="s">
        <v>726</v>
      </c>
      <c r="B1013" t="b">
        <v>1</v>
      </c>
      <c r="C1013" s="3">
        <v>156</v>
      </c>
      <c r="D1013" s="2">
        <v>8.32</v>
      </c>
    </row>
    <row r="1014" spans="1:4" x14ac:dyDescent="0.4">
      <c r="A1014" t="s">
        <v>212</v>
      </c>
      <c r="B1014" t="b">
        <v>1</v>
      </c>
      <c r="C1014" s="3">
        <v>93</v>
      </c>
      <c r="D1014" s="2">
        <v>8.3035714285714288</v>
      </c>
    </row>
    <row r="1015" spans="1:4" x14ac:dyDescent="0.4">
      <c r="A1015" t="s">
        <v>180</v>
      </c>
      <c r="B1015" t="b">
        <v>1</v>
      </c>
      <c r="C1015" s="3">
        <v>88</v>
      </c>
      <c r="D1015" s="2">
        <v>8.1255771006463533</v>
      </c>
    </row>
    <row r="1016" spans="1:4" x14ac:dyDescent="0.4">
      <c r="A1016" t="s">
        <v>643</v>
      </c>
      <c r="B1016" t="b">
        <v>1</v>
      </c>
      <c r="C1016" s="3">
        <v>69</v>
      </c>
      <c r="D1016" s="2">
        <v>8.0890973036342331</v>
      </c>
    </row>
    <row r="1017" spans="1:4" x14ac:dyDescent="0.4">
      <c r="A1017" t="s">
        <v>475</v>
      </c>
      <c r="B1017" t="b">
        <v>1</v>
      </c>
      <c r="C1017" s="3">
        <v>391</v>
      </c>
      <c r="D1017" s="2">
        <v>7.5996112730806615</v>
      </c>
    </row>
    <row r="1018" spans="1:4" x14ac:dyDescent="0.4">
      <c r="A1018" t="s">
        <v>642</v>
      </c>
      <c r="B1018" t="b">
        <v>1</v>
      </c>
      <c r="C1018" s="3">
        <v>72</v>
      </c>
      <c r="D1018" s="2">
        <v>7.3921971252566738</v>
      </c>
    </row>
    <row r="1019" spans="1:4" x14ac:dyDescent="0.4">
      <c r="A1019" t="s">
        <v>12</v>
      </c>
      <c r="B1019" t="b">
        <v>1</v>
      </c>
      <c r="C1019" s="3">
        <v>187</v>
      </c>
      <c r="D1019" s="2">
        <v>7.1238095238095243</v>
      </c>
    </row>
    <row r="1020" spans="1:4" x14ac:dyDescent="0.4">
      <c r="A1020" t="s">
        <v>317</v>
      </c>
      <c r="B1020" t="b">
        <v>1</v>
      </c>
      <c r="C1020" s="3">
        <v>131</v>
      </c>
      <c r="D1020" s="2">
        <v>6.9129287598944584</v>
      </c>
    </row>
    <row r="1021" spans="1:4" x14ac:dyDescent="0.4">
      <c r="A1021" t="s">
        <v>677</v>
      </c>
      <c r="B1021" t="b">
        <v>1</v>
      </c>
      <c r="C1021" s="3">
        <v>104</v>
      </c>
      <c r="D1021" s="2">
        <v>6.5698041692988003</v>
      </c>
    </row>
    <row r="1022" spans="1:4" x14ac:dyDescent="0.4">
      <c r="A1022" t="s">
        <v>775</v>
      </c>
      <c r="B1022" t="b">
        <v>1</v>
      </c>
      <c r="C1022" s="3">
        <v>131</v>
      </c>
      <c r="D1022" s="2">
        <v>6.3376874697629413</v>
      </c>
    </row>
    <row r="1023" spans="1:4" x14ac:dyDescent="0.4">
      <c r="A1023" t="s">
        <v>261</v>
      </c>
      <c r="B1023" t="b">
        <v>1</v>
      </c>
      <c r="C1023" s="3">
        <v>36</v>
      </c>
      <c r="D1023" s="2">
        <v>6.1749571183533449</v>
      </c>
    </row>
    <row r="1024" spans="1:4" x14ac:dyDescent="0.4">
      <c r="A1024" t="s">
        <v>334</v>
      </c>
      <c r="B1024" t="b">
        <v>1</v>
      </c>
      <c r="C1024" s="3">
        <v>84</v>
      </c>
      <c r="D1024" s="2">
        <v>5.9113300492610836</v>
      </c>
    </row>
    <row r="1025" spans="1:4" x14ac:dyDescent="0.4">
      <c r="A1025" t="s">
        <v>764</v>
      </c>
      <c r="B1025" t="b">
        <v>1</v>
      </c>
      <c r="C1025" s="3">
        <v>88</v>
      </c>
      <c r="D1025" s="2">
        <v>5.9100067159167224</v>
      </c>
    </row>
    <row r="1026" spans="1:4" x14ac:dyDescent="0.4">
      <c r="A1026" t="s">
        <v>641</v>
      </c>
      <c r="B1026" t="b">
        <v>1</v>
      </c>
      <c r="C1026" s="3">
        <v>109</v>
      </c>
      <c r="D1026" s="2">
        <v>5.8633674018289401</v>
      </c>
    </row>
    <row r="1027" spans="1:4" x14ac:dyDescent="0.4">
      <c r="A1027" t="s">
        <v>336</v>
      </c>
      <c r="B1027" t="b">
        <v>1</v>
      </c>
      <c r="C1027" s="3">
        <v>79</v>
      </c>
      <c r="D1027" s="2">
        <v>5.5790960451977405</v>
      </c>
    </row>
    <row r="1028" spans="1:4" x14ac:dyDescent="0.4">
      <c r="A1028" t="s">
        <v>718</v>
      </c>
      <c r="B1028" t="b">
        <v>1</v>
      </c>
      <c r="C1028" s="3">
        <v>135</v>
      </c>
      <c r="D1028" s="2">
        <v>5.5762081784386615</v>
      </c>
    </row>
    <row r="1029" spans="1:4" x14ac:dyDescent="0.4">
      <c r="A1029" t="s">
        <v>760</v>
      </c>
      <c r="B1029" t="b">
        <v>1</v>
      </c>
      <c r="C1029" s="3">
        <v>130</v>
      </c>
      <c r="D1029" s="2">
        <v>5.4257095158597659</v>
      </c>
    </row>
    <row r="1030" spans="1:4" x14ac:dyDescent="0.4">
      <c r="A1030" t="s">
        <v>63</v>
      </c>
      <c r="B1030" t="b">
        <v>1</v>
      </c>
      <c r="C1030" s="3">
        <v>124</v>
      </c>
      <c r="D1030" s="2">
        <v>5.0653594771241828</v>
      </c>
    </row>
    <row r="1031" spans="1:4" x14ac:dyDescent="0.4">
      <c r="A1031" t="s">
        <v>19</v>
      </c>
      <c r="B1031" t="b">
        <v>1</v>
      </c>
      <c r="C1031" s="3">
        <v>103</v>
      </c>
      <c r="D1031" s="2">
        <v>5.0317537860283341</v>
      </c>
    </row>
    <row r="1032" spans="1:4" x14ac:dyDescent="0.4">
      <c r="A1032" t="s">
        <v>18</v>
      </c>
      <c r="B1032" t="b">
        <v>1</v>
      </c>
      <c r="C1032" s="3">
        <v>99</v>
      </c>
      <c r="D1032" s="2">
        <v>4.8011639185257033</v>
      </c>
    </row>
    <row r="1033" spans="1:4" x14ac:dyDescent="0.4">
      <c r="A1033" t="s">
        <v>802</v>
      </c>
      <c r="B1033" t="b">
        <v>1</v>
      </c>
      <c r="C1033" s="3">
        <v>136</v>
      </c>
      <c r="D1033" s="2">
        <v>4.5745038681466532</v>
      </c>
    </row>
    <row r="1034" spans="1:4" x14ac:dyDescent="0.4">
      <c r="A1034" t="s">
        <v>955</v>
      </c>
      <c r="B1034" t="b">
        <v>1</v>
      </c>
      <c r="C1034" s="3">
        <v>78</v>
      </c>
      <c r="D1034" s="2">
        <v>4.0164778578784759</v>
      </c>
    </row>
    <row r="1035" spans="1:4" x14ac:dyDescent="0.4">
      <c r="A1035" t="s">
        <v>645</v>
      </c>
      <c r="B1035" t="b">
        <v>1</v>
      </c>
      <c r="C1035" s="3">
        <v>78</v>
      </c>
      <c r="D1035" s="2">
        <v>3.4513274336283186</v>
      </c>
    </row>
    <row r="1036" spans="1:4" x14ac:dyDescent="0.4">
      <c r="A1036" t="s">
        <v>640</v>
      </c>
      <c r="B1036" t="b">
        <v>1</v>
      </c>
      <c r="C1036" s="3">
        <v>73</v>
      </c>
      <c r="D1036" s="2">
        <v>2.7703984819734342</v>
      </c>
    </row>
    <row r="1037" spans="1:4" x14ac:dyDescent="0.4">
      <c r="A1037" t="s">
        <v>219</v>
      </c>
      <c r="B1037" t="b">
        <v>1</v>
      </c>
      <c r="C1037" s="3">
        <v>93</v>
      </c>
      <c r="D1037" s="2">
        <v>2.4099507644467479</v>
      </c>
    </row>
    <row r="1038" spans="1:4" x14ac:dyDescent="0.4">
      <c r="A1038" t="s">
        <v>646</v>
      </c>
      <c r="B1038" t="b">
        <v>1</v>
      </c>
      <c r="C1038" s="3">
        <v>27</v>
      </c>
      <c r="D1038" s="2">
        <v>0.97649186256781195</v>
      </c>
    </row>
    <row r="1039" spans="1:4" x14ac:dyDescent="0.4">
      <c r="A1039" t="s">
        <v>963</v>
      </c>
      <c r="B1039" t="b">
        <v>1</v>
      </c>
      <c r="C1039" s="3">
        <v>7</v>
      </c>
      <c r="D1039" s="2">
        <v>0.40509259259259256</v>
      </c>
    </row>
    <row r="1040" spans="1:4" x14ac:dyDescent="0.4">
      <c r="A1040" t="s">
        <v>655</v>
      </c>
      <c r="B1040" t="b">
        <v>1</v>
      </c>
      <c r="C1040" s="3">
        <v>41</v>
      </c>
      <c r="D1040" s="2">
        <v>2.2647053949701446E-2</v>
      </c>
    </row>
    <row r="1041" spans="1:4" x14ac:dyDescent="0.4">
      <c r="A1041" t="s">
        <v>658</v>
      </c>
      <c r="B1041" t="b">
        <v>1</v>
      </c>
      <c r="C1041" s="3">
        <v>15</v>
      </c>
      <c r="D1041" s="2">
        <v>8.3003165187365818E-3</v>
      </c>
    </row>
    <row r="1042" spans="1:4" x14ac:dyDescent="0.4">
      <c r="A1042" t="s">
        <v>654</v>
      </c>
      <c r="B1042" t="b">
        <v>1</v>
      </c>
      <c r="C1042" s="3">
        <v>14</v>
      </c>
      <c r="D1042" s="2">
        <v>7.7635446126545779E-3</v>
      </c>
    </row>
    <row r="1043" spans="1:4" x14ac:dyDescent="0.4">
      <c r="A1043" t="s">
        <v>651</v>
      </c>
      <c r="B1043" t="b">
        <v>1</v>
      </c>
      <c r="C1043" s="3">
        <v>10</v>
      </c>
      <c r="D1043" s="2">
        <v>5.5476347659175508E-3</v>
      </c>
    </row>
    <row r="1044" spans="1:4" x14ac:dyDescent="0.4">
      <c r="A1044" t="s">
        <v>653</v>
      </c>
      <c r="B1044" t="b">
        <v>1</v>
      </c>
      <c r="C1044" s="3">
        <v>6</v>
      </c>
      <c r="D1044" s="2">
        <v>3.3207146177857473E-3</v>
      </c>
    </row>
    <row r="1045" spans="1:4" x14ac:dyDescent="0.4">
      <c r="A1045" t="s">
        <v>14</v>
      </c>
      <c r="B1045" t="b">
        <v>1</v>
      </c>
      <c r="C1045" s="3">
        <v>0</v>
      </c>
      <c r="D1045" s="2">
        <v>0</v>
      </c>
    </row>
    <row r="1046" spans="1:4" x14ac:dyDescent="0.4">
      <c r="A1046" t="s">
        <v>260</v>
      </c>
      <c r="B1046" t="b">
        <v>1</v>
      </c>
      <c r="C1046" s="3">
        <v>0</v>
      </c>
      <c r="D1046" s="2">
        <v>0</v>
      </c>
    </row>
    <row r="1047" spans="1:4" x14ac:dyDescent="0.4">
      <c r="A1047" t="s">
        <v>407</v>
      </c>
      <c r="B1047" t="b">
        <v>1</v>
      </c>
      <c r="C1047" s="3">
        <v>0</v>
      </c>
      <c r="D1047" s="2">
        <v>0</v>
      </c>
    </row>
    <row r="1048" spans="1:4" x14ac:dyDescent="0.4">
      <c r="A1048" t="s">
        <v>434</v>
      </c>
      <c r="B1048" t="b">
        <v>1</v>
      </c>
      <c r="C1048" s="3">
        <v>0</v>
      </c>
      <c r="D1048" s="2">
        <v>0</v>
      </c>
    </row>
    <row r="1049" spans="1:4" x14ac:dyDescent="0.4">
      <c r="A1049" t="s">
        <v>538</v>
      </c>
      <c r="B1049" t="b">
        <v>1</v>
      </c>
      <c r="C1049" s="3">
        <v>0</v>
      </c>
      <c r="D1049" s="2">
        <v>0</v>
      </c>
    </row>
    <row r="1050" spans="1:4" x14ac:dyDescent="0.4">
      <c r="A1050" t="s">
        <v>562</v>
      </c>
      <c r="B1050" t="b">
        <v>1</v>
      </c>
      <c r="C1050" s="3">
        <v>0</v>
      </c>
      <c r="D1050" s="2">
        <v>0</v>
      </c>
    </row>
    <row r="1051" spans="1:4" x14ac:dyDescent="0.4">
      <c r="A1051" t="s">
        <v>569</v>
      </c>
      <c r="B1051" t="b">
        <v>1</v>
      </c>
      <c r="C1051" s="3">
        <v>0</v>
      </c>
      <c r="D1051" s="2">
        <v>0</v>
      </c>
    </row>
    <row r="1052" spans="1:4" x14ac:dyDescent="0.4">
      <c r="A1052" t="s">
        <v>1003</v>
      </c>
      <c r="B1052" t="b">
        <v>1</v>
      </c>
      <c r="C1052" s="3">
        <v>0</v>
      </c>
      <c r="D1052" s="2">
        <v>0</v>
      </c>
    </row>
    <row r="1053" spans="1:4" x14ac:dyDescent="0.4">
      <c r="A1053" t="s">
        <v>657</v>
      </c>
      <c r="B1053" t="b">
        <v>1</v>
      </c>
      <c r="C1053" s="3">
        <v>-10</v>
      </c>
      <c r="D1053" s="2">
        <v>-5.5396137781273886E-3</v>
      </c>
    </row>
    <row r="1054" spans="1:4" x14ac:dyDescent="0.4">
      <c r="A1054" t="s">
        <v>659</v>
      </c>
      <c r="B1054" t="b">
        <v>1</v>
      </c>
      <c r="C1054" s="3">
        <v>-19</v>
      </c>
      <c r="D1054" s="2">
        <v>-1.0524741451417239E-2</v>
      </c>
    </row>
    <row r="1055" spans="1:4" x14ac:dyDescent="0.4">
      <c r="A1055" t="s">
        <v>660</v>
      </c>
      <c r="B1055" t="b">
        <v>1</v>
      </c>
      <c r="C1055" s="3">
        <v>-29</v>
      </c>
      <c r="D1055" s="2">
        <v>-1.6079042354415363E-2</v>
      </c>
    </row>
    <row r="1056" spans="1:4" x14ac:dyDescent="0.4">
      <c r="A1056" t="s">
        <v>652</v>
      </c>
      <c r="B1056" t="b">
        <v>1</v>
      </c>
      <c r="C1056" s="3">
        <v>-57</v>
      </c>
      <c r="D1056" s="2">
        <v>-3.1608717351522209E-2</v>
      </c>
    </row>
    <row r="1057" spans="1:4" x14ac:dyDescent="0.4">
      <c r="A1057" t="s">
        <v>840</v>
      </c>
      <c r="B1057" t="b">
        <v>1</v>
      </c>
      <c r="C1057" s="3">
        <v>-239</v>
      </c>
      <c r="D1057" s="2">
        <v>-4.1385281385281383</v>
      </c>
    </row>
    <row r="1058" spans="1:4" x14ac:dyDescent="0.4">
      <c r="A1058" t="s">
        <v>839</v>
      </c>
      <c r="B1058" t="b">
        <v>1</v>
      </c>
      <c r="C1058" s="3">
        <v>-662</v>
      </c>
      <c r="D1058" s="2">
        <v>-5.7078806690808763</v>
      </c>
    </row>
    <row r="1059" spans="1:4" x14ac:dyDescent="0.4">
      <c r="A1059" t="s">
        <v>938</v>
      </c>
      <c r="B1059" t="b">
        <v>1</v>
      </c>
      <c r="C1059" s="3">
        <v>-2109</v>
      </c>
      <c r="D1059" s="2">
        <v>-8.8807478524507317</v>
      </c>
    </row>
    <row r="1060" spans="1:4" x14ac:dyDescent="0.4">
      <c r="A1060" t="s">
        <v>648</v>
      </c>
      <c r="B1060" t="b">
        <v>1</v>
      </c>
      <c r="C1060" s="3">
        <v>-218</v>
      </c>
      <c r="D1060" s="2">
        <v>-9.2844974446337307</v>
      </c>
    </row>
    <row r="1061" spans="1:4" x14ac:dyDescent="0.4">
      <c r="A1061" t="s">
        <v>656</v>
      </c>
      <c r="B1061" t="b">
        <v>1</v>
      </c>
      <c r="C1061" s="3">
        <v>-6</v>
      </c>
      <c r="D1061" s="2">
        <v>-12.76595744680851</v>
      </c>
    </row>
    <row r="1062" spans="1:4" x14ac:dyDescent="0.4">
      <c r="A1062" t="s">
        <v>703</v>
      </c>
      <c r="B1062" t="b">
        <v>1</v>
      </c>
      <c r="C1062" s="3">
        <v>-5</v>
      </c>
      <c r="D1062" s="2">
        <v>-16.129032258064516</v>
      </c>
    </row>
    <row r="1063" spans="1:4" x14ac:dyDescent="0.4">
      <c r="A1063" t="s">
        <v>415</v>
      </c>
      <c r="B1063" t="b">
        <v>1</v>
      </c>
      <c r="C1063" s="3">
        <v>-5</v>
      </c>
      <c r="D1063" s="2">
        <v>-33.333333333333329</v>
      </c>
    </row>
    <row r="1064" spans="1:4" x14ac:dyDescent="0.4">
      <c r="A1064" t="s">
        <v>398</v>
      </c>
      <c r="B1064" t="b">
        <v>1</v>
      </c>
      <c r="C1064" s="3">
        <v>-5</v>
      </c>
      <c r="D1064" s="2">
        <v>-50</v>
      </c>
    </row>
    <row r="1065" spans="1:4" x14ac:dyDescent="0.4">
      <c r="A1065" t="s">
        <v>17</v>
      </c>
      <c r="B1065" t="b">
        <v>1</v>
      </c>
      <c r="C1065" s="3">
        <v>-11</v>
      </c>
      <c r="D1065" s="2">
        <v>-68.75</v>
      </c>
    </row>
    <row r="1066" spans="1:4" x14ac:dyDescent="0.4">
      <c r="A1066" t="s">
        <v>228</v>
      </c>
      <c r="B1066" t="b">
        <v>1</v>
      </c>
      <c r="C1066" s="3">
        <v>-5</v>
      </c>
      <c r="D1066" s="2">
        <v>-100</v>
      </c>
    </row>
    <row r="1067" spans="1:4" x14ac:dyDescent="0.4">
      <c r="A1067" t="s">
        <v>381</v>
      </c>
      <c r="B1067" t="b">
        <v>1</v>
      </c>
      <c r="C1067" s="3">
        <v>-5</v>
      </c>
      <c r="D1067" s="2">
        <v>-100</v>
      </c>
    </row>
    <row r="1068" spans="1:4" x14ac:dyDescent="0.4">
      <c r="A1068" t="s">
        <v>424</v>
      </c>
      <c r="B1068" t="b">
        <v>1</v>
      </c>
      <c r="C1068" s="3">
        <v>-5</v>
      </c>
      <c r="D1068" s="2">
        <v>-100</v>
      </c>
    </row>
    <row r="1069" spans="1:4" x14ac:dyDescent="0.4">
      <c r="A1069" t="s">
        <v>451</v>
      </c>
      <c r="B1069" t="b">
        <v>1</v>
      </c>
      <c r="C1069" s="3">
        <v>-5</v>
      </c>
      <c r="D1069" s="2">
        <v>-100</v>
      </c>
    </row>
    <row r="1070" spans="1:4" x14ac:dyDescent="0.4">
      <c r="A1070" t="s">
        <v>493</v>
      </c>
      <c r="B1070" t="b">
        <v>1</v>
      </c>
      <c r="C1070" s="3">
        <v>-5</v>
      </c>
      <c r="D1070" s="2">
        <v>-100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7"/>
  <sheetViews>
    <sheetView topLeftCell="A928" workbookViewId="0">
      <selection activeCell="C957" sqref="C957"/>
    </sheetView>
  </sheetViews>
  <sheetFormatPr defaultRowHeight="14.6" x14ac:dyDescent="0.4"/>
  <cols>
    <col min="1" max="1" width="61.3828125" bestFit="1" customWidth="1"/>
    <col min="2" max="2" width="9.3828125" customWidth="1"/>
    <col min="3" max="3" width="11.4609375" customWidth="1"/>
    <col min="4" max="4" width="12.61328125" customWidth="1"/>
    <col min="5" max="5" width="14.23046875" customWidth="1"/>
    <col min="6" max="6" width="10.3046875" customWidth="1"/>
    <col min="7" max="7" width="13" customWidth="1"/>
    <col min="8" max="8" width="11.765625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4">
      <c r="A2" t="s">
        <v>8</v>
      </c>
      <c r="B2">
        <v>2</v>
      </c>
      <c r="C2">
        <v>734</v>
      </c>
      <c r="D2">
        <v>77</v>
      </c>
      <c r="E2">
        <v>10</v>
      </c>
      <c r="F2">
        <v>672</v>
      </c>
      <c r="G2">
        <v>688</v>
      </c>
      <c r="H2">
        <v>844</v>
      </c>
      <c r="J2" s="17" t="s">
        <v>1100</v>
      </c>
      <c r="K2" s="18"/>
      <c r="L2" s="18"/>
      <c r="M2" s="18"/>
      <c r="N2" s="18"/>
    </row>
    <row r="3" spans="1:14" x14ac:dyDescent="0.4">
      <c r="A3" t="s">
        <v>9</v>
      </c>
      <c r="B3">
        <v>0</v>
      </c>
      <c r="C3">
        <v>749</v>
      </c>
      <c r="D3">
        <v>45</v>
      </c>
      <c r="E3">
        <v>6</v>
      </c>
      <c r="F3">
        <v>703</v>
      </c>
      <c r="G3">
        <v>734</v>
      </c>
      <c r="H3">
        <v>812</v>
      </c>
      <c r="J3" s="18"/>
      <c r="K3" s="18"/>
      <c r="L3" s="18"/>
      <c r="M3" s="18"/>
      <c r="N3" s="18"/>
    </row>
    <row r="4" spans="1:14" x14ac:dyDescent="0.4">
      <c r="A4" t="s">
        <v>10</v>
      </c>
      <c r="B4">
        <v>0</v>
      </c>
      <c r="C4">
        <v>1203</v>
      </c>
      <c r="D4">
        <v>37</v>
      </c>
      <c r="E4">
        <v>3</v>
      </c>
      <c r="F4">
        <v>1157</v>
      </c>
      <c r="G4">
        <v>1203</v>
      </c>
      <c r="H4">
        <v>1250</v>
      </c>
      <c r="J4" s="18"/>
      <c r="K4" s="18"/>
      <c r="L4" s="18"/>
      <c r="M4" s="18"/>
      <c r="N4" s="18"/>
    </row>
    <row r="5" spans="1:14" x14ac:dyDescent="0.4">
      <c r="A5" t="s">
        <v>11</v>
      </c>
      <c r="B5">
        <v>0</v>
      </c>
      <c r="C5">
        <v>1733</v>
      </c>
      <c r="D5">
        <v>32</v>
      </c>
      <c r="E5">
        <v>1</v>
      </c>
      <c r="F5">
        <v>1694</v>
      </c>
      <c r="G5">
        <v>1734</v>
      </c>
      <c r="H5">
        <v>1773</v>
      </c>
      <c r="J5" s="18"/>
      <c r="K5" s="18"/>
      <c r="L5" s="18"/>
      <c r="M5" s="18"/>
      <c r="N5" s="18"/>
    </row>
    <row r="6" spans="1:14" x14ac:dyDescent="0.4">
      <c r="A6" t="s">
        <v>12</v>
      </c>
      <c r="B6">
        <v>0</v>
      </c>
      <c r="C6">
        <v>2619</v>
      </c>
      <c r="D6">
        <v>48</v>
      </c>
      <c r="E6">
        <v>1</v>
      </c>
      <c r="F6">
        <v>2578</v>
      </c>
      <c r="G6">
        <v>2593</v>
      </c>
      <c r="H6">
        <v>2687</v>
      </c>
      <c r="J6" s="18"/>
      <c r="K6" s="18"/>
      <c r="L6" s="18"/>
      <c r="M6" s="18"/>
      <c r="N6" s="18"/>
    </row>
    <row r="7" spans="1:14" x14ac:dyDescent="0.4">
      <c r="A7" t="s">
        <v>13</v>
      </c>
      <c r="B7">
        <v>5</v>
      </c>
      <c r="C7">
        <v>614</v>
      </c>
      <c r="D7">
        <v>19</v>
      </c>
      <c r="E7">
        <v>3</v>
      </c>
      <c r="F7">
        <v>594</v>
      </c>
      <c r="G7">
        <v>609</v>
      </c>
      <c r="H7">
        <v>641</v>
      </c>
      <c r="J7" s="18"/>
      <c r="K7" s="18"/>
      <c r="L7" s="18"/>
      <c r="M7" s="18"/>
      <c r="N7" s="18"/>
    </row>
    <row r="8" spans="1:14" x14ac:dyDescent="0.4">
      <c r="A8" t="s">
        <v>14</v>
      </c>
      <c r="B8">
        <v>5</v>
      </c>
      <c r="C8">
        <v>5</v>
      </c>
      <c r="D8">
        <v>7</v>
      </c>
      <c r="E8">
        <v>140</v>
      </c>
      <c r="F8">
        <v>0</v>
      </c>
      <c r="G8">
        <v>0</v>
      </c>
      <c r="H8">
        <v>16</v>
      </c>
      <c r="J8" s="18"/>
      <c r="K8" s="18"/>
      <c r="L8" s="18"/>
      <c r="M8" s="18"/>
      <c r="N8" s="18"/>
    </row>
    <row r="9" spans="1:14" x14ac:dyDescent="0.4">
      <c r="A9" t="s">
        <v>15</v>
      </c>
      <c r="B9">
        <v>5</v>
      </c>
      <c r="C9">
        <v>546</v>
      </c>
      <c r="D9">
        <v>0</v>
      </c>
      <c r="E9">
        <v>0</v>
      </c>
      <c r="F9">
        <v>546</v>
      </c>
      <c r="G9">
        <v>547</v>
      </c>
      <c r="H9">
        <v>547</v>
      </c>
      <c r="J9" s="18"/>
      <c r="K9" s="18"/>
      <c r="L9" s="18"/>
      <c r="M9" s="18"/>
      <c r="N9" s="18"/>
    </row>
    <row r="10" spans="1:14" x14ac:dyDescent="0.4">
      <c r="A10" t="s">
        <v>16</v>
      </c>
      <c r="B10">
        <v>0</v>
      </c>
      <c r="C10">
        <v>505</v>
      </c>
      <c r="D10">
        <v>7</v>
      </c>
      <c r="E10">
        <v>1</v>
      </c>
      <c r="F10">
        <v>500</v>
      </c>
      <c r="G10">
        <v>500</v>
      </c>
      <c r="H10">
        <v>516</v>
      </c>
      <c r="J10" s="18"/>
      <c r="K10" s="18"/>
      <c r="L10" s="18"/>
      <c r="M10" s="18"/>
      <c r="N10" s="18"/>
    </row>
    <row r="11" spans="1:14" x14ac:dyDescent="0.4">
      <c r="A11" t="s">
        <v>17</v>
      </c>
      <c r="B11">
        <v>2</v>
      </c>
      <c r="C11">
        <v>5</v>
      </c>
      <c r="D11">
        <v>7</v>
      </c>
      <c r="E11">
        <v>140</v>
      </c>
      <c r="F11">
        <v>0</v>
      </c>
      <c r="G11">
        <v>0</v>
      </c>
      <c r="H11">
        <v>15</v>
      </c>
    </row>
    <row r="12" spans="1:14" x14ac:dyDescent="0.4">
      <c r="A12" t="s">
        <v>18</v>
      </c>
      <c r="B12">
        <v>0</v>
      </c>
      <c r="C12">
        <v>2182</v>
      </c>
      <c r="D12">
        <v>19</v>
      </c>
      <c r="E12">
        <v>0</v>
      </c>
      <c r="F12">
        <v>2156</v>
      </c>
      <c r="G12">
        <v>2188</v>
      </c>
      <c r="H12">
        <v>2203</v>
      </c>
    </row>
    <row r="13" spans="1:14" x14ac:dyDescent="0.4">
      <c r="A13" t="s">
        <v>19</v>
      </c>
      <c r="B13">
        <v>0</v>
      </c>
      <c r="C13">
        <v>2187</v>
      </c>
      <c r="D13">
        <v>0</v>
      </c>
      <c r="E13">
        <v>0</v>
      </c>
      <c r="F13">
        <v>2187</v>
      </c>
      <c r="G13">
        <v>2187</v>
      </c>
      <c r="H13">
        <v>2188</v>
      </c>
    </row>
    <row r="14" spans="1:14" x14ac:dyDescent="0.4">
      <c r="A14" t="s">
        <v>20</v>
      </c>
      <c r="B14">
        <v>0</v>
      </c>
      <c r="C14">
        <v>546</v>
      </c>
      <c r="D14">
        <v>12</v>
      </c>
      <c r="E14">
        <v>2</v>
      </c>
      <c r="F14">
        <v>531</v>
      </c>
      <c r="G14">
        <v>547</v>
      </c>
      <c r="H14">
        <v>562</v>
      </c>
    </row>
    <row r="15" spans="1:14" x14ac:dyDescent="0.4">
      <c r="A15" t="s">
        <v>21</v>
      </c>
      <c r="B15">
        <v>3</v>
      </c>
      <c r="C15">
        <v>525</v>
      </c>
      <c r="D15">
        <v>7</v>
      </c>
      <c r="E15">
        <v>1</v>
      </c>
      <c r="F15">
        <v>515</v>
      </c>
      <c r="G15">
        <v>531</v>
      </c>
      <c r="H15">
        <v>531</v>
      </c>
    </row>
    <row r="16" spans="1:14" x14ac:dyDescent="0.4">
      <c r="A16" t="s">
        <v>22</v>
      </c>
      <c r="B16">
        <v>0</v>
      </c>
      <c r="C16">
        <v>603</v>
      </c>
      <c r="D16">
        <v>26</v>
      </c>
      <c r="E16">
        <v>4</v>
      </c>
      <c r="F16">
        <v>578</v>
      </c>
      <c r="G16">
        <v>593</v>
      </c>
      <c r="H16">
        <v>640</v>
      </c>
    </row>
    <row r="17" spans="1:8" x14ac:dyDescent="0.4">
      <c r="A17" t="s">
        <v>23</v>
      </c>
      <c r="B17">
        <v>5</v>
      </c>
      <c r="C17">
        <v>588</v>
      </c>
      <c r="D17">
        <v>7</v>
      </c>
      <c r="E17">
        <v>1</v>
      </c>
      <c r="F17">
        <v>578</v>
      </c>
      <c r="G17">
        <v>594</v>
      </c>
      <c r="H17">
        <v>594</v>
      </c>
    </row>
    <row r="18" spans="1:8" x14ac:dyDescent="0.4">
      <c r="A18" t="s">
        <v>24</v>
      </c>
      <c r="B18">
        <v>2</v>
      </c>
      <c r="C18">
        <v>604</v>
      </c>
      <c r="D18">
        <v>7</v>
      </c>
      <c r="E18">
        <v>1</v>
      </c>
      <c r="F18">
        <v>594</v>
      </c>
      <c r="G18">
        <v>609</v>
      </c>
      <c r="H18">
        <v>610</v>
      </c>
    </row>
    <row r="19" spans="1:8" x14ac:dyDescent="0.4">
      <c r="A19" t="s">
        <v>25</v>
      </c>
      <c r="B19">
        <v>0</v>
      </c>
      <c r="C19">
        <v>588</v>
      </c>
      <c r="D19">
        <v>7</v>
      </c>
      <c r="E19">
        <v>1</v>
      </c>
      <c r="F19">
        <v>578</v>
      </c>
      <c r="G19">
        <v>593</v>
      </c>
      <c r="H19">
        <v>594</v>
      </c>
    </row>
    <row r="20" spans="1:8" x14ac:dyDescent="0.4">
      <c r="A20" t="s">
        <v>26</v>
      </c>
      <c r="B20">
        <v>1</v>
      </c>
      <c r="C20">
        <v>515</v>
      </c>
      <c r="D20">
        <v>0</v>
      </c>
      <c r="E20">
        <v>0</v>
      </c>
      <c r="F20">
        <v>515</v>
      </c>
      <c r="G20">
        <v>516</v>
      </c>
      <c r="H20">
        <v>516</v>
      </c>
    </row>
    <row r="21" spans="1:8" x14ac:dyDescent="0.4">
      <c r="A21" t="s">
        <v>27</v>
      </c>
      <c r="B21">
        <v>2</v>
      </c>
      <c r="C21">
        <v>536</v>
      </c>
      <c r="D21">
        <v>7</v>
      </c>
      <c r="E21">
        <v>1</v>
      </c>
      <c r="F21">
        <v>531</v>
      </c>
      <c r="G21">
        <v>531</v>
      </c>
      <c r="H21">
        <v>547</v>
      </c>
    </row>
    <row r="22" spans="1:8" x14ac:dyDescent="0.4">
      <c r="A22" t="s">
        <v>28</v>
      </c>
      <c r="B22">
        <v>2</v>
      </c>
      <c r="C22">
        <v>515</v>
      </c>
      <c r="D22">
        <v>0</v>
      </c>
      <c r="E22">
        <v>0</v>
      </c>
      <c r="F22">
        <v>515</v>
      </c>
      <c r="G22">
        <v>515</v>
      </c>
      <c r="H22">
        <v>516</v>
      </c>
    </row>
    <row r="23" spans="1:8" x14ac:dyDescent="0.4">
      <c r="A23" t="s">
        <v>29</v>
      </c>
      <c r="B23">
        <v>0</v>
      </c>
      <c r="C23">
        <v>573</v>
      </c>
      <c r="D23">
        <v>7</v>
      </c>
      <c r="E23">
        <v>1</v>
      </c>
      <c r="F23">
        <v>563</v>
      </c>
      <c r="G23">
        <v>578</v>
      </c>
      <c r="H23">
        <v>578</v>
      </c>
    </row>
    <row r="24" spans="1:8" x14ac:dyDescent="0.4">
      <c r="A24" t="s">
        <v>30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4">
      <c r="A25" t="s">
        <v>31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">
      <c r="A26" t="s">
        <v>32</v>
      </c>
      <c r="B26">
        <v>2</v>
      </c>
      <c r="C26">
        <v>666</v>
      </c>
      <c r="D26">
        <v>6</v>
      </c>
      <c r="E26">
        <v>0</v>
      </c>
      <c r="F26">
        <v>657</v>
      </c>
      <c r="G26">
        <v>671</v>
      </c>
      <c r="H26">
        <v>672</v>
      </c>
    </row>
    <row r="27" spans="1:8" x14ac:dyDescent="0.4">
      <c r="A27" t="s">
        <v>33</v>
      </c>
      <c r="B27">
        <v>11</v>
      </c>
      <c r="C27">
        <v>568</v>
      </c>
      <c r="D27">
        <v>7</v>
      </c>
      <c r="E27">
        <v>1</v>
      </c>
      <c r="F27">
        <v>563</v>
      </c>
      <c r="G27">
        <v>563</v>
      </c>
      <c r="H27">
        <v>578</v>
      </c>
    </row>
    <row r="28" spans="1:8" x14ac:dyDescent="0.4">
      <c r="A28" t="s">
        <v>34</v>
      </c>
      <c r="B28">
        <v>0</v>
      </c>
      <c r="C28">
        <v>505</v>
      </c>
      <c r="D28">
        <v>7</v>
      </c>
      <c r="E28">
        <v>1</v>
      </c>
      <c r="F28">
        <v>500</v>
      </c>
      <c r="G28">
        <v>500</v>
      </c>
      <c r="H28">
        <v>516</v>
      </c>
    </row>
    <row r="29" spans="1:8" x14ac:dyDescent="0.4">
      <c r="A29" t="s">
        <v>35</v>
      </c>
      <c r="B29">
        <v>3</v>
      </c>
      <c r="C29">
        <v>583</v>
      </c>
      <c r="D29">
        <v>19</v>
      </c>
      <c r="E29">
        <v>3</v>
      </c>
      <c r="F29">
        <v>563</v>
      </c>
      <c r="G29">
        <v>578</v>
      </c>
      <c r="H29">
        <v>609</v>
      </c>
    </row>
    <row r="30" spans="1:8" x14ac:dyDescent="0.4">
      <c r="A30" t="s">
        <v>36</v>
      </c>
      <c r="B30">
        <v>8</v>
      </c>
      <c r="C30">
        <v>1218</v>
      </c>
      <c r="D30">
        <v>21</v>
      </c>
      <c r="E30">
        <v>1</v>
      </c>
      <c r="F30">
        <v>1188</v>
      </c>
      <c r="G30">
        <v>1234</v>
      </c>
      <c r="H30">
        <v>1234</v>
      </c>
    </row>
    <row r="31" spans="1:8" x14ac:dyDescent="0.4">
      <c r="A31" t="s">
        <v>37</v>
      </c>
      <c r="B31">
        <v>1</v>
      </c>
      <c r="C31">
        <v>552</v>
      </c>
      <c r="D31">
        <v>7</v>
      </c>
      <c r="E31">
        <v>1</v>
      </c>
      <c r="F31">
        <v>547</v>
      </c>
      <c r="G31">
        <v>547</v>
      </c>
      <c r="H31">
        <v>562</v>
      </c>
    </row>
    <row r="32" spans="1:8" x14ac:dyDescent="0.4">
      <c r="A32" t="s">
        <v>38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4">
      <c r="A33" t="s">
        <v>39</v>
      </c>
      <c r="B33">
        <v>0</v>
      </c>
      <c r="C33">
        <v>557</v>
      </c>
      <c r="D33">
        <v>7</v>
      </c>
      <c r="E33">
        <v>1</v>
      </c>
      <c r="F33">
        <v>547</v>
      </c>
      <c r="G33">
        <v>562</v>
      </c>
      <c r="H33">
        <v>562</v>
      </c>
    </row>
    <row r="34" spans="1:8" x14ac:dyDescent="0.4">
      <c r="A34" t="s">
        <v>40</v>
      </c>
      <c r="B34">
        <v>6</v>
      </c>
      <c r="C34">
        <v>719</v>
      </c>
      <c r="D34">
        <v>12</v>
      </c>
      <c r="E34">
        <v>1</v>
      </c>
      <c r="F34">
        <v>704</v>
      </c>
      <c r="G34">
        <v>719</v>
      </c>
      <c r="H34">
        <v>734</v>
      </c>
    </row>
    <row r="35" spans="1:8" x14ac:dyDescent="0.4">
      <c r="A35" t="s">
        <v>41</v>
      </c>
      <c r="B35">
        <v>1</v>
      </c>
      <c r="C35">
        <v>526</v>
      </c>
      <c r="D35">
        <v>7</v>
      </c>
      <c r="E35">
        <v>1</v>
      </c>
      <c r="F35">
        <v>515</v>
      </c>
      <c r="G35">
        <v>531</v>
      </c>
      <c r="H35">
        <v>532</v>
      </c>
    </row>
    <row r="36" spans="1:8" x14ac:dyDescent="0.4">
      <c r="A36" t="s">
        <v>42</v>
      </c>
      <c r="B36">
        <v>6</v>
      </c>
      <c r="C36">
        <v>516</v>
      </c>
      <c r="D36">
        <v>0</v>
      </c>
      <c r="E36">
        <v>0</v>
      </c>
      <c r="F36">
        <v>516</v>
      </c>
      <c r="G36">
        <v>516</v>
      </c>
      <c r="H36">
        <v>516</v>
      </c>
    </row>
    <row r="37" spans="1:8" x14ac:dyDescent="0.4">
      <c r="A37" t="s">
        <v>43</v>
      </c>
      <c r="B37">
        <v>7</v>
      </c>
      <c r="C37">
        <v>562</v>
      </c>
      <c r="D37">
        <v>0</v>
      </c>
      <c r="E37">
        <v>0</v>
      </c>
      <c r="F37">
        <v>562</v>
      </c>
      <c r="G37">
        <v>563</v>
      </c>
      <c r="H37">
        <v>563</v>
      </c>
    </row>
    <row r="38" spans="1:8" x14ac:dyDescent="0.4">
      <c r="A38" t="s">
        <v>44</v>
      </c>
      <c r="B38">
        <v>0</v>
      </c>
      <c r="C38">
        <v>1479</v>
      </c>
      <c r="D38">
        <v>32</v>
      </c>
      <c r="E38">
        <v>2</v>
      </c>
      <c r="F38">
        <v>1437</v>
      </c>
      <c r="G38">
        <v>1484</v>
      </c>
      <c r="H38">
        <v>1516</v>
      </c>
    </row>
    <row r="39" spans="1:8" x14ac:dyDescent="0.4">
      <c r="A39" t="s">
        <v>45</v>
      </c>
      <c r="B39">
        <v>2</v>
      </c>
      <c r="C39">
        <v>609</v>
      </c>
      <c r="D39">
        <v>0</v>
      </c>
      <c r="E39">
        <v>0</v>
      </c>
      <c r="F39">
        <v>609</v>
      </c>
      <c r="G39">
        <v>610</v>
      </c>
      <c r="H39">
        <v>610</v>
      </c>
    </row>
    <row r="40" spans="1:8" x14ac:dyDescent="0.4">
      <c r="A40" t="s">
        <v>46</v>
      </c>
      <c r="B40">
        <v>0</v>
      </c>
      <c r="C40">
        <v>552</v>
      </c>
      <c r="D40">
        <v>7</v>
      </c>
      <c r="E40">
        <v>1</v>
      </c>
      <c r="F40">
        <v>547</v>
      </c>
      <c r="G40">
        <v>547</v>
      </c>
      <c r="H40">
        <v>562</v>
      </c>
    </row>
    <row r="41" spans="1:8" x14ac:dyDescent="0.4">
      <c r="A41" t="s">
        <v>47</v>
      </c>
      <c r="B41">
        <v>1</v>
      </c>
      <c r="C41">
        <v>588</v>
      </c>
      <c r="D41">
        <v>7</v>
      </c>
      <c r="E41">
        <v>1</v>
      </c>
      <c r="F41">
        <v>578</v>
      </c>
      <c r="G41">
        <v>593</v>
      </c>
      <c r="H41">
        <v>594</v>
      </c>
    </row>
    <row r="42" spans="1:8" x14ac:dyDescent="0.4">
      <c r="A42" t="s">
        <v>48</v>
      </c>
      <c r="B42">
        <v>1</v>
      </c>
      <c r="C42">
        <v>578</v>
      </c>
      <c r="D42">
        <v>0</v>
      </c>
      <c r="E42">
        <v>0</v>
      </c>
      <c r="F42">
        <v>578</v>
      </c>
      <c r="G42">
        <v>578</v>
      </c>
      <c r="H42">
        <v>578</v>
      </c>
    </row>
    <row r="43" spans="1:8" x14ac:dyDescent="0.4">
      <c r="A43" t="s">
        <v>49</v>
      </c>
      <c r="B43">
        <v>0</v>
      </c>
      <c r="C43">
        <v>521</v>
      </c>
      <c r="D43">
        <v>7</v>
      </c>
      <c r="E43">
        <v>1</v>
      </c>
      <c r="F43">
        <v>516</v>
      </c>
      <c r="G43">
        <v>516</v>
      </c>
      <c r="H43">
        <v>531</v>
      </c>
    </row>
    <row r="44" spans="1:8" x14ac:dyDescent="0.4">
      <c r="A44" t="s">
        <v>50</v>
      </c>
      <c r="B44">
        <v>1</v>
      </c>
      <c r="C44">
        <v>521</v>
      </c>
      <c r="D44">
        <v>7</v>
      </c>
      <c r="E44">
        <v>1</v>
      </c>
      <c r="F44">
        <v>516</v>
      </c>
      <c r="G44">
        <v>516</v>
      </c>
      <c r="H44">
        <v>531</v>
      </c>
    </row>
    <row r="45" spans="1:8" x14ac:dyDescent="0.4">
      <c r="A45" t="s">
        <v>51</v>
      </c>
      <c r="B45">
        <v>0</v>
      </c>
      <c r="C45">
        <v>515</v>
      </c>
      <c r="D45">
        <v>0</v>
      </c>
      <c r="E45">
        <v>0</v>
      </c>
      <c r="F45">
        <v>515</v>
      </c>
      <c r="G45">
        <v>516</v>
      </c>
      <c r="H45">
        <v>516</v>
      </c>
    </row>
    <row r="46" spans="1:8" x14ac:dyDescent="0.4">
      <c r="A46" t="s">
        <v>52</v>
      </c>
      <c r="B46">
        <v>0</v>
      </c>
      <c r="C46">
        <v>546</v>
      </c>
      <c r="D46">
        <v>0</v>
      </c>
      <c r="E46">
        <v>0</v>
      </c>
      <c r="F46">
        <v>546</v>
      </c>
      <c r="G46">
        <v>546</v>
      </c>
      <c r="H46">
        <v>547</v>
      </c>
    </row>
    <row r="47" spans="1:8" x14ac:dyDescent="0.4">
      <c r="A47" t="s">
        <v>53</v>
      </c>
      <c r="B47">
        <v>0</v>
      </c>
      <c r="C47">
        <v>1208</v>
      </c>
      <c r="D47">
        <v>29</v>
      </c>
      <c r="E47">
        <v>2</v>
      </c>
      <c r="F47">
        <v>1187</v>
      </c>
      <c r="G47">
        <v>1188</v>
      </c>
      <c r="H47">
        <v>1250</v>
      </c>
    </row>
    <row r="48" spans="1:8" x14ac:dyDescent="0.4">
      <c r="A48" t="s">
        <v>54</v>
      </c>
      <c r="B48">
        <v>1</v>
      </c>
      <c r="C48">
        <v>593</v>
      </c>
      <c r="D48">
        <v>0</v>
      </c>
      <c r="E48">
        <v>0</v>
      </c>
      <c r="F48">
        <v>593</v>
      </c>
      <c r="G48">
        <v>593</v>
      </c>
      <c r="H48">
        <v>594</v>
      </c>
    </row>
    <row r="49" spans="1:8" x14ac:dyDescent="0.4">
      <c r="A49" t="s">
        <v>55</v>
      </c>
      <c r="B49">
        <v>0</v>
      </c>
      <c r="C49">
        <v>515</v>
      </c>
      <c r="D49">
        <v>0</v>
      </c>
      <c r="E49">
        <v>0</v>
      </c>
      <c r="F49">
        <v>515</v>
      </c>
      <c r="G49">
        <v>516</v>
      </c>
      <c r="H49">
        <v>516</v>
      </c>
    </row>
    <row r="50" spans="1:8" x14ac:dyDescent="0.4">
      <c r="A50" t="s">
        <v>56</v>
      </c>
      <c r="B50">
        <v>0</v>
      </c>
      <c r="C50">
        <v>656</v>
      </c>
      <c r="D50">
        <v>0</v>
      </c>
      <c r="E50">
        <v>0</v>
      </c>
      <c r="F50">
        <v>656</v>
      </c>
      <c r="G50">
        <v>656</v>
      </c>
      <c r="H50">
        <v>657</v>
      </c>
    </row>
    <row r="51" spans="1:8" x14ac:dyDescent="0.4">
      <c r="A51" t="s">
        <v>57</v>
      </c>
      <c r="B51">
        <v>0</v>
      </c>
      <c r="C51">
        <v>567</v>
      </c>
      <c r="D51">
        <v>7</v>
      </c>
      <c r="E51">
        <v>1</v>
      </c>
      <c r="F51">
        <v>562</v>
      </c>
      <c r="G51">
        <v>563</v>
      </c>
      <c r="H51">
        <v>578</v>
      </c>
    </row>
    <row r="52" spans="1:8" x14ac:dyDescent="0.4">
      <c r="A52" t="s">
        <v>58</v>
      </c>
      <c r="B52">
        <v>0</v>
      </c>
      <c r="C52">
        <v>573</v>
      </c>
      <c r="D52">
        <v>7</v>
      </c>
      <c r="E52">
        <v>1</v>
      </c>
      <c r="F52">
        <v>563</v>
      </c>
      <c r="G52">
        <v>578</v>
      </c>
      <c r="H52">
        <v>578</v>
      </c>
    </row>
    <row r="53" spans="1:8" x14ac:dyDescent="0.4">
      <c r="A53" t="s">
        <v>59</v>
      </c>
      <c r="B53">
        <v>0</v>
      </c>
      <c r="C53">
        <v>526</v>
      </c>
      <c r="D53">
        <v>7</v>
      </c>
      <c r="E53">
        <v>1</v>
      </c>
      <c r="F53">
        <v>516</v>
      </c>
      <c r="G53">
        <v>531</v>
      </c>
      <c r="H53">
        <v>531</v>
      </c>
    </row>
    <row r="54" spans="1:8" x14ac:dyDescent="0.4">
      <c r="A54" t="s">
        <v>60</v>
      </c>
      <c r="B54">
        <v>7</v>
      </c>
      <c r="C54">
        <v>583</v>
      </c>
      <c r="D54">
        <v>7</v>
      </c>
      <c r="E54">
        <v>1</v>
      </c>
      <c r="F54">
        <v>578</v>
      </c>
      <c r="G54">
        <v>578</v>
      </c>
      <c r="H54">
        <v>594</v>
      </c>
    </row>
    <row r="55" spans="1:8" x14ac:dyDescent="0.4">
      <c r="A55" t="s">
        <v>61</v>
      </c>
      <c r="B55">
        <v>0</v>
      </c>
      <c r="C55">
        <v>578</v>
      </c>
      <c r="D55">
        <v>0</v>
      </c>
      <c r="E55">
        <v>0</v>
      </c>
      <c r="F55">
        <v>578</v>
      </c>
      <c r="G55">
        <v>578</v>
      </c>
      <c r="H55">
        <v>578</v>
      </c>
    </row>
    <row r="56" spans="1:8" x14ac:dyDescent="0.4">
      <c r="A56" t="s">
        <v>62</v>
      </c>
      <c r="B56">
        <v>3</v>
      </c>
      <c r="C56">
        <v>786</v>
      </c>
      <c r="D56">
        <v>14</v>
      </c>
      <c r="E56">
        <v>1</v>
      </c>
      <c r="F56">
        <v>766</v>
      </c>
      <c r="G56">
        <v>796</v>
      </c>
      <c r="H56">
        <v>797</v>
      </c>
    </row>
    <row r="57" spans="1:8" x14ac:dyDescent="0.4">
      <c r="A57" t="s">
        <v>63</v>
      </c>
      <c r="B57">
        <v>0</v>
      </c>
      <c r="C57">
        <v>2635</v>
      </c>
      <c r="D57">
        <v>41</v>
      </c>
      <c r="E57">
        <v>1</v>
      </c>
      <c r="F57">
        <v>2578</v>
      </c>
      <c r="G57">
        <v>2656</v>
      </c>
      <c r="H57">
        <v>2672</v>
      </c>
    </row>
    <row r="58" spans="1:8" x14ac:dyDescent="0.4">
      <c r="A58" t="s">
        <v>64</v>
      </c>
      <c r="B58">
        <v>0</v>
      </c>
      <c r="C58">
        <v>599</v>
      </c>
      <c r="D58">
        <v>7</v>
      </c>
      <c r="E58">
        <v>1</v>
      </c>
      <c r="F58">
        <v>594</v>
      </c>
      <c r="G58">
        <v>594</v>
      </c>
      <c r="H58">
        <v>610</v>
      </c>
    </row>
    <row r="59" spans="1:8" x14ac:dyDescent="0.4">
      <c r="A59" t="s">
        <v>65</v>
      </c>
      <c r="B59">
        <v>0</v>
      </c>
      <c r="C59">
        <v>567</v>
      </c>
      <c r="D59">
        <v>7</v>
      </c>
      <c r="E59">
        <v>1</v>
      </c>
      <c r="F59">
        <v>562</v>
      </c>
      <c r="G59">
        <v>562</v>
      </c>
      <c r="H59">
        <v>578</v>
      </c>
    </row>
    <row r="60" spans="1:8" x14ac:dyDescent="0.4">
      <c r="A60" t="s">
        <v>66</v>
      </c>
      <c r="B60">
        <v>3</v>
      </c>
      <c r="C60">
        <v>609</v>
      </c>
      <c r="D60">
        <v>0</v>
      </c>
      <c r="E60">
        <v>0</v>
      </c>
      <c r="F60">
        <v>609</v>
      </c>
      <c r="G60">
        <v>609</v>
      </c>
      <c r="H60">
        <v>610</v>
      </c>
    </row>
    <row r="61" spans="1:8" x14ac:dyDescent="0.4">
      <c r="A61" t="s">
        <v>67</v>
      </c>
      <c r="B61">
        <v>1</v>
      </c>
      <c r="C61">
        <v>541</v>
      </c>
      <c r="D61">
        <v>6</v>
      </c>
      <c r="E61">
        <v>1</v>
      </c>
      <c r="F61">
        <v>532</v>
      </c>
      <c r="G61">
        <v>546</v>
      </c>
      <c r="H61">
        <v>547</v>
      </c>
    </row>
    <row r="62" spans="1:8" x14ac:dyDescent="0.4">
      <c r="A62" t="s">
        <v>68</v>
      </c>
      <c r="B62">
        <v>1</v>
      </c>
      <c r="C62">
        <v>547</v>
      </c>
      <c r="D62">
        <v>0</v>
      </c>
      <c r="E62">
        <v>0</v>
      </c>
      <c r="F62">
        <v>547</v>
      </c>
      <c r="G62">
        <v>547</v>
      </c>
      <c r="H62">
        <v>547</v>
      </c>
    </row>
    <row r="63" spans="1:8" x14ac:dyDescent="0.4">
      <c r="A63" t="s">
        <v>69</v>
      </c>
      <c r="B63">
        <v>3</v>
      </c>
      <c r="C63">
        <v>640</v>
      </c>
      <c r="D63">
        <v>0</v>
      </c>
      <c r="E63">
        <v>0</v>
      </c>
      <c r="F63">
        <v>640</v>
      </c>
      <c r="G63">
        <v>640</v>
      </c>
      <c r="H63">
        <v>640</v>
      </c>
    </row>
    <row r="64" spans="1:8" x14ac:dyDescent="0.4">
      <c r="A64" t="s">
        <v>70</v>
      </c>
      <c r="B64">
        <v>0</v>
      </c>
      <c r="C64">
        <v>568</v>
      </c>
      <c r="D64">
        <v>7</v>
      </c>
      <c r="E64">
        <v>1</v>
      </c>
      <c r="F64">
        <v>563</v>
      </c>
      <c r="G64">
        <v>563</v>
      </c>
      <c r="H64">
        <v>578</v>
      </c>
    </row>
    <row r="65" spans="1:8" x14ac:dyDescent="0.4">
      <c r="A65" t="s">
        <v>71</v>
      </c>
      <c r="B65">
        <v>0</v>
      </c>
      <c r="C65">
        <v>1339</v>
      </c>
      <c r="D65">
        <v>19</v>
      </c>
      <c r="E65">
        <v>1</v>
      </c>
      <c r="F65">
        <v>1313</v>
      </c>
      <c r="G65">
        <v>1344</v>
      </c>
      <c r="H65">
        <v>1360</v>
      </c>
    </row>
    <row r="66" spans="1:8" x14ac:dyDescent="0.4">
      <c r="A66" t="s">
        <v>72</v>
      </c>
      <c r="B66">
        <v>2</v>
      </c>
      <c r="C66">
        <v>662</v>
      </c>
      <c r="D66">
        <v>7</v>
      </c>
      <c r="E66">
        <v>1</v>
      </c>
      <c r="F66">
        <v>657</v>
      </c>
      <c r="G66">
        <v>657</v>
      </c>
      <c r="H66">
        <v>672</v>
      </c>
    </row>
    <row r="67" spans="1:8" x14ac:dyDescent="0.4">
      <c r="A67" t="s">
        <v>73</v>
      </c>
      <c r="B67">
        <v>1</v>
      </c>
      <c r="C67">
        <v>562</v>
      </c>
      <c r="D67">
        <v>0</v>
      </c>
      <c r="E67">
        <v>0</v>
      </c>
      <c r="F67">
        <v>562</v>
      </c>
      <c r="G67">
        <v>562</v>
      </c>
      <c r="H67">
        <v>562</v>
      </c>
    </row>
    <row r="68" spans="1:8" x14ac:dyDescent="0.4">
      <c r="A68" t="s">
        <v>74</v>
      </c>
      <c r="B68">
        <v>0</v>
      </c>
      <c r="C68">
        <v>593</v>
      </c>
      <c r="D68">
        <v>0</v>
      </c>
      <c r="E68">
        <v>0</v>
      </c>
      <c r="F68">
        <v>593</v>
      </c>
      <c r="G68">
        <v>594</v>
      </c>
      <c r="H68">
        <v>594</v>
      </c>
    </row>
    <row r="69" spans="1:8" x14ac:dyDescent="0.4">
      <c r="A69" t="s">
        <v>75</v>
      </c>
      <c r="B69">
        <v>2</v>
      </c>
      <c r="C69">
        <v>703</v>
      </c>
      <c r="D69">
        <v>0</v>
      </c>
      <c r="E69">
        <v>0</v>
      </c>
      <c r="F69">
        <v>703</v>
      </c>
      <c r="G69">
        <v>703</v>
      </c>
      <c r="H69">
        <v>704</v>
      </c>
    </row>
    <row r="70" spans="1:8" x14ac:dyDescent="0.4">
      <c r="A70" t="s">
        <v>76</v>
      </c>
      <c r="B70">
        <v>2</v>
      </c>
      <c r="C70">
        <v>557</v>
      </c>
      <c r="D70">
        <v>7</v>
      </c>
      <c r="E70">
        <v>1</v>
      </c>
      <c r="F70">
        <v>547</v>
      </c>
      <c r="G70">
        <v>562</v>
      </c>
      <c r="H70">
        <v>563</v>
      </c>
    </row>
    <row r="71" spans="1:8" x14ac:dyDescent="0.4">
      <c r="A71" t="s">
        <v>77</v>
      </c>
      <c r="B71">
        <v>0</v>
      </c>
      <c r="C71">
        <v>765</v>
      </c>
      <c r="D71">
        <v>12</v>
      </c>
      <c r="E71">
        <v>1</v>
      </c>
      <c r="F71">
        <v>750</v>
      </c>
      <c r="G71">
        <v>765</v>
      </c>
      <c r="H71">
        <v>781</v>
      </c>
    </row>
    <row r="72" spans="1:8" x14ac:dyDescent="0.4">
      <c r="A72" t="s">
        <v>78</v>
      </c>
      <c r="B72">
        <v>0</v>
      </c>
      <c r="C72">
        <v>911</v>
      </c>
      <c r="D72">
        <v>7</v>
      </c>
      <c r="E72">
        <v>0</v>
      </c>
      <c r="F72">
        <v>906</v>
      </c>
      <c r="G72">
        <v>907</v>
      </c>
      <c r="H72">
        <v>922</v>
      </c>
    </row>
    <row r="73" spans="1:8" x14ac:dyDescent="0.4">
      <c r="A73" t="s">
        <v>79</v>
      </c>
      <c r="B73">
        <v>0</v>
      </c>
      <c r="C73">
        <v>750</v>
      </c>
      <c r="D73">
        <v>0</v>
      </c>
      <c r="E73">
        <v>0</v>
      </c>
      <c r="F73">
        <v>750</v>
      </c>
      <c r="G73">
        <v>750</v>
      </c>
      <c r="H73">
        <v>750</v>
      </c>
    </row>
    <row r="74" spans="1:8" x14ac:dyDescent="0.4">
      <c r="A74" t="s">
        <v>80</v>
      </c>
      <c r="B74">
        <v>0</v>
      </c>
      <c r="C74">
        <v>853</v>
      </c>
      <c r="D74">
        <v>7</v>
      </c>
      <c r="E74">
        <v>0</v>
      </c>
      <c r="F74">
        <v>843</v>
      </c>
      <c r="G74">
        <v>859</v>
      </c>
      <c r="H74">
        <v>859</v>
      </c>
    </row>
    <row r="75" spans="1:8" x14ac:dyDescent="0.4">
      <c r="A75" t="s">
        <v>81</v>
      </c>
      <c r="B75">
        <v>0</v>
      </c>
      <c r="C75">
        <v>1026</v>
      </c>
      <c r="D75">
        <v>14</v>
      </c>
      <c r="E75">
        <v>1</v>
      </c>
      <c r="F75">
        <v>1015</v>
      </c>
      <c r="G75">
        <v>1016</v>
      </c>
      <c r="H75">
        <v>1047</v>
      </c>
    </row>
    <row r="76" spans="1:8" x14ac:dyDescent="0.4">
      <c r="A76" t="s">
        <v>82</v>
      </c>
      <c r="B76">
        <v>0</v>
      </c>
      <c r="C76">
        <v>870</v>
      </c>
      <c r="D76">
        <v>7</v>
      </c>
      <c r="E76">
        <v>0</v>
      </c>
      <c r="F76">
        <v>860</v>
      </c>
      <c r="G76">
        <v>875</v>
      </c>
      <c r="H76">
        <v>875</v>
      </c>
    </row>
    <row r="77" spans="1:8" x14ac:dyDescent="0.4">
      <c r="A77" t="s">
        <v>83</v>
      </c>
      <c r="B77">
        <v>0</v>
      </c>
      <c r="C77">
        <v>744</v>
      </c>
      <c r="D77">
        <v>14</v>
      </c>
      <c r="E77">
        <v>1</v>
      </c>
      <c r="F77">
        <v>734</v>
      </c>
      <c r="G77">
        <v>735</v>
      </c>
      <c r="H77">
        <v>765</v>
      </c>
    </row>
    <row r="78" spans="1:8" x14ac:dyDescent="0.4">
      <c r="A78" t="s">
        <v>84</v>
      </c>
      <c r="B78">
        <v>0</v>
      </c>
      <c r="C78">
        <v>765</v>
      </c>
      <c r="D78">
        <v>21</v>
      </c>
      <c r="E78">
        <v>2</v>
      </c>
      <c r="F78">
        <v>750</v>
      </c>
      <c r="G78">
        <v>750</v>
      </c>
      <c r="H78">
        <v>796</v>
      </c>
    </row>
    <row r="79" spans="1:8" x14ac:dyDescent="0.4">
      <c r="A79" t="s">
        <v>85</v>
      </c>
      <c r="B79">
        <v>0</v>
      </c>
      <c r="C79">
        <v>552</v>
      </c>
      <c r="D79">
        <v>7</v>
      </c>
      <c r="E79">
        <v>1</v>
      </c>
      <c r="F79">
        <v>547</v>
      </c>
      <c r="G79">
        <v>547</v>
      </c>
      <c r="H79">
        <v>562</v>
      </c>
    </row>
    <row r="80" spans="1:8" x14ac:dyDescent="0.4">
      <c r="A80" t="s">
        <v>86</v>
      </c>
      <c r="B80">
        <v>0</v>
      </c>
      <c r="C80">
        <v>552</v>
      </c>
      <c r="D80">
        <v>7</v>
      </c>
      <c r="E80">
        <v>1</v>
      </c>
      <c r="F80">
        <v>547</v>
      </c>
      <c r="G80">
        <v>547</v>
      </c>
      <c r="H80">
        <v>562</v>
      </c>
    </row>
    <row r="81" spans="1:8" x14ac:dyDescent="0.4">
      <c r="A81" t="s">
        <v>87</v>
      </c>
      <c r="B81">
        <v>0</v>
      </c>
      <c r="C81">
        <v>515</v>
      </c>
      <c r="D81">
        <v>0</v>
      </c>
      <c r="E81">
        <v>0</v>
      </c>
      <c r="F81">
        <v>515</v>
      </c>
      <c r="G81">
        <v>515</v>
      </c>
      <c r="H81">
        <v>516</v>
      </c>
    </row>
    <row r="82" spans="1:8" x14ac:dyDescent="0.4">
      <c r="A82" t="s">
        <v>88</v>
      </c>
      <c r="B82">
        <v>0</v>
      </c>
      <c r="C82">
        <v>536</v>
      </c>
      <c r="D82">
        <v>7</v>
      </c>
      <c r="E82">
        <v>1</v>
      </c>
      <c r="F82">
        <v>531</v>
      </c>
      <c r="G82">
        <v>531</v>
      </c>
      <c r="H82">
        <v>546</v>
      </c>
    </row>
    <row r="83" spans="1:8" x14ac:dyDescent="0.4">
      <c r="A83" t="s">
        <v>89</v>
      </c>
      <c r="B83">
        <v>0</v>
      </c>
      <c r="C83">
        <v>551</v>
      </c>
      <c r="D83">
        <v>7</v>
      </c>
      <c r="E83">
        <v>1</v>
      </c>
      <c r="F83">
        <v>546</v>
      </c>
      <c r="G83">
        <v>547</v>
      </c>
      <c r="H83">
        <v>562</v>
      </c>
    </row>
    <row r="84" spans="1:8" x14ac:dyDescent="0.4">
      <c r="A84" t="s">
        <v>90</v>
      </c>
      <c r="B84">
        <v>0</v>
      </c>
      <c r="C84">
        <v>536</v>
      </c>
      <c r="D84">
        <v>7</v>
      </c>
      <c r="E84">
        <v>1</v>
      </c>
      <c r="F84">
        <v>531</v>
      </c>
      <c r="G84">
        <v>532</v>
      </c>
      <c r="H84">
        <v>547</v>
      </c>
    </row>
    <row r="85" spans="1:8" x14ac:dyDescent="0.4">
      <c r="A85" t="s">
        <v>91</v>
      </c>
      <c r="B85">
        <v>0</v>
      </c>
      <c r="C85">
        <v>531</v>
      </c>
      <c r="D85">
        <v>13</v>
      </c>
      <c r="E85">
        <v>2</v>
      </c>
      <c r="F85">
        <v>515</v>
      </c>
      <c r="G85">
        <v>532</v>
      </c>
      <c r="H85">
        <v>547</v>
      </c>
    </row>
    <row r="86" spans="1:8" x14ac:dyDescent="0.4">
      <c r="A86" t="s">
        <v>92</v>
      </c>
      <c r="B86">
        <v>0</v>
      </c>
      <c r="C86">
        <v>516</v>
      </c>
      <c r="D86">
        <v>0</v>
      </c>
      <c r="E86">
        <v>0</v>
      </c>
      <c r="F86">
        <v>516</v>
      </c>
      <c r="G86">
        <v>516</v>
      </c>
      <c r="H86">
        <v>516</v>
      </c>
    </row>
    <row r="87" spans="1:8" x14ac:dyDescent="0.4">
      <c r="A87" t="s">
        <v>93</v>
      </c>
      <c r="B87">
        <v>0</v>
      </c>
      <c r="C87">
        <v>521</v>
      </c>
      <c r="D87">
        <v>7</v>
      </c>
      <c r="E87">
        <v>1</v>
      </c>
      <c r="F87">
        <v>516</v>
      </c>
      <c r="G87">
        <v>516</v>
      </c>
      <c r="H87">
        <v>531</v>
      </c>
    </row>
    <row r="88" spans="1:8" x14ac:dyDescent="0.4">
      <c r="A88" t="s">
        <v>94</v>
      </c>
      <c r="B88">
        <v>1</v>
      </c>
      <c r="C88">
        <v>562</v>
      </c>
      <c r="D88">
        <v>22</v>
      </c>
      <c r="E88">
        <v>3</v>
      </c>
      <c r="F88">
        <v>546</v>
      </c>
      <c r="G88">
        <v>547</v>
      </c>
      <c r="H88">
        <v>594</v>
      </c>
    </row>
    <row r="89" spans="1:8" x14ac:dyDescent="0.4">
      <c r="A89" t="s">
        <v>95</v>
      </c>
      <c r="B89">
        <v>0</v>
      </c>
      <c r="C89">
        <v>536</v>
      </c>
      <c r="D89">
        <v>7</v>
      </c>
      <c r="E89">
        <v>1</v>
      </c>
      <c r="F89">
        <v>531</v>
      </c>
      <c r="G89">
        <v>531</v>
      </c>
      <c r="H89">
        <v>547</v>
      </c>
    </row>
    <row r="90" spans="1:8" x14ac:dyDescent="0.4">
      <c r="A90" t="s">
        <v>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">
      <c r="A91" t="s">
        <v>97</v>
      </c>
      <c r="B91">
        <v>0</v>
      </c>
      <c r="C91">
        <v>536</v>
      </c>
      <c r="D91">
        <v>7</v>
      </c>
      <c r="E91">
        <v>1</v>
      </c>
      <c r="F91">
        <v>531</v>
      </c>
      <c r="G91">
        <v>531</v>
      </c>
      <c r="H91">
        <v>546</v>
      </c>
    </row>
    <row r="92" spans="1:8" x14ac:dyDescent="0.4">
      <c r="A92" t="s">
        <v>98</v>
      </c>
      <c r="B92">
        <v>0</v>
      </c>
      <c r="C92">
        <v>525</v>
      </c>
      <c r="D92">
        <v>7</v>
      </c>
      <c r="E92">
        <v>1</v>
      </c>
      <c r="F92">
        <v>515</v>
      </c>
      <c r="G92">
        <v>531</v>
      </c>
      <c r="H92">
        <v>531</v>
      </c>
    </row>
    <row r="93" spans="1:8" x14ac:dyDescent="0.4">
      <c r="A93" t="s">
        <v>99</v>
      </c>
      <c r="B93">
        <v>0</v>
      </c>
      <c r="C93">
        <v>531</v>
      </c>
      <c r="D93">
        <v>12</v>
      </c>
      <c r="E93">
        <v>2</v>
      </c>
      <c r="F93">
        <v>516</v>
      </c>
      <c r="G93">
        <v>531</v>
      </c>
      <c r="H93">
        <v>546</v>
      </c>
    </row>
    <row r="94" spans="1:8" x14ac:dyDescent="0.4">
      <c r="A94" t="s">
        <v>100</v>
      </c>
      <c r="B94">
        <v>0</v>
      </c>
      <c r="C94">
        <v>531</v>
      </c>
      <c r="D94">
        <v>0</v>
      </c>
      <c r="E94">
        <v>0</v>
      </c>
      <c r="F94">
        <v>531</v>
      </c>
      <c r="G94">
        <v>531</v>
      </c>
      <c r="H94">
        <v>532</v>
      </c>
    </row>
    <row r="95" spans="1:8" x14ac:dyDescent="0.4">
      <c r="A95" t="s">
        <v>101</v>
      </c>
      <c r="B95">
        <v>0</v>
      </c>
      <c r="C95">
        <v>541</v>
      </c>
      <c r="D95">
        <v>14</v>
      </c>
      <c r="E95">
        <v>2</v>
      </c>
      <c r="F95">
        <v>531</v>
      </c>
      <c r="G95">
        <v>532</v>
      </c>
      <c r="H95">
        <v>562</v>
      </c>
    </row>
    <row r="96" spans="1:8" x14ac:dyDescent="0.4">
      <c r="A96" t="s">
        <v>102</v>
      </c>
      <c r="B96">
        <v>5</v>
      </c>
      <c r="C96">
        <v>541</v>
      </c>
      <c r="D96">
        <v>7</v>
      </c>
      <c r="E96">
        <v>1</v>
      </c>
      <c r="F96">
        <v>531</v>
      </c>
      <c r="G96">
        <v>547</v>
      </c>
      <c r="H96">
        <v>547</v>
      </c>
    </row>
    <row r="97" spans="1:8" x14ac:dyDescent="0.4">
      <c r="A97" t="s">
        <v>103</v>
      </c>
      <c r="B97">
        <v>0</v>
      </c>
      <c r="C97">
        <v>515</v>
      </c>
      <c r="D97">
        <v>0</v>
      </c>
      <c r="E97">
        <v>0</v>
      </c>
      <c r="F97">
        <v>515</v>
      </c>
      <c r="G97">
        <v>515</v>
      </c>
      <c r="H97">
        <v>515</v>
      </c>
    </row>
    <row r="98" spans="1:8" x14ac:dyDescent="0.4">
      <c r="A98" t="s">
        <v>104</v>
      </c>
      <c r="B98">
        <v>3</v>
      </c>
      <c r="C98">
        <v>546</v>
      </c>
      <c r="D98">
        <v>22</v>
      </c>
      <c r="E98">
        <v>4</v>
      </c>
      <c r="F98">
        <v>531</v>
      </c>
      <c r="G98">
        <v>531</v>
      </c>
      <c r="H98">
        <v>578</v>
      </c>
    </row>
    <row r="99" spans="1:8" x14ac:dyDescent="0.4">
      <c r="A99" t="s">
        <v>105</v>
      </c>
      <c r="B99">
        <v>1</v>
      </c>
      <c r="C99">
        <v>578</v>
      </c>
      <c r="D99">
        <v>12</v>
      </c>
      <c r="E99">
        <v>2</v>
      </c>
      <c r="F99">
        <v>563</v>
      </c>
      <c r="G99">
        <v>578</v>
      </c>
      <c r="H99">
        <v>594</v>
      </c>
    </row>
    <row r="100" spans="1:8" x14ac:dyDescent="0.4">
      <c r="A100" t="s">
        <v>106</v>
      </c>
      <c r="B100">
        <v>5</v>
      </c>
      <c r="C100">
        <v>557</v>
      </c>
      <c r="D100">
        <v>7</v>
      </c>
      <c r="E100">
        <v>1</v>
      </c>
      <c r="F100">
        <v>547</v>
      </c>
      <c r="G100">
        <v>562</v>
      </c>
      <c r="H100">
        <v>562</v>
      </c>
    </row>
    <row r="101" spans="1:8" x14ac:dyDescent="0.4">
      <c r="A101" t="s">
        <v>107</v>
      </c>
      <c r="B101">
        <v>14</v>
      </c>
      <c r="C101">
        <v>573</v>
      </c>
      <c r="D101">
        <v>7</v>
      </c>
      <c r="E101">
        <v>1</v>
      </c>
      <c r="F101">
        <v>563</v>
      </c>
      <c r="G101">
        <v>578</v>
      </c>
      <c r="H101">
        <v>578</v>
      </c>
    </row>
    <row r="102" spans="1:8" x14ac:dyDescent="0.4">
      <c r="A102" t="s">
        <v>108</v>
      </c>
      <c r="B102">
        <v>0</v>
      </c>
      <c r="C102">
        <v>578</v>
      </c>
      <c r="D102">
        <v>12</v>
      </c>
      <c r="E102">
        <v>2</v>
      </c>
      <c r="F102">
        <v>563</v>
      </c>
      <c r="G102">
        <v>579</v>
      </c>
      <c r="H102">
        <v>594</v>
      </c>
    </row>
    <row r="103" spans="1:8" x14ac:dyDescent="0.4">
      <c r="A103" t="s">
        <v>109</v>
      </c>
      <c r="B103">
        <v>0</v>
      </c>
      <c r="C103">
        <v>546</v>
      </c>
      <c r="D103">
        <v>12</v>
      </c>
      <c r="E103">
        <v>2</v>
      </c>
      <c r="F103">
        <v>531</v>
      </c>
      <c r="G103">
        <v>547</v>
      </c>
      <c r="H103">
        <v>562</v>
      </c>
    </row>
    <row r="104" spans="1:8" x14ac:dyDescent="0.4">
      <c r="A104" t="s">
        <v>110</v>
      </c>
      <c r="B104">
        <v>3</v>
      </c>
      <c r="C104">
        <v>588</v>
      </c>
      <c r="D104">
        <v>7</v>
      </c>
      <c r="E104">
        <v>1</v>
      </c>
      <c r="F104">
        <v>578</v>
      </c>
      <c r="G104">
        <v>593</v>
      </c>
      <c r="H104">
        <v>593</v>
      </c>
    </row>
    <row r="105" spans="1:8" x14ac:dyDescent="0.4">
      <c r="A105" t="s">
        <v>111</v>
      </c>
      <c r="B105">
        <v>4</v>
      </c>
      <c r="C105">
        <v>568</v>
      </c>
      <c r="D105">
        <v>7</v>
      </c>
      <c r="E105">
        <v>1</v>
      </c>
      <c r="F105">
        <v>563</v>
      </c>
      <c r="G105">
        <v>563</v>
      </c>
      <c r="H105">
        <v>578</v>
      </c>
    </row>
    <row r="106" spans="1:8" x14ac:dyDescent="0.4">
      <c r="A106" t="s">
        <v>112</v>
      </c>
      <c r="B106">
        <v>3</v>
      </c>
      <c r="C106">
        <v>536</v>
      </c>
      <c r="D106">
        <v>7</v>
      </c>
      <c r="E106">
        <v>1</v>
      </c>
      <c r="F106">
        <v>531</v>
      </c>
      <c r="G106">
        <v>532</v>
      </c>
      <c r="H106">
        <v>547</v>
      </c>
    </row>
    <row r="107" spans="1:8" x14ac:dyDescent="0.4">
      <c r="A107" t="s">
        <v>113</v>
      </c>
      <c r="B107">
        <v>0</v>
      </c>
      <c r="C107">
        <v>677</v>
      </c>
      <c r="D107">
        <v>7</v>
      </c>
      <c r="E107">
        <v>1</v>
      </c>
      <c r="F107">
        <v>672</v>
      </c>
      <c r="G107">
        <v>672</v>
      </c>
      <c r="H107">
        <v>687</v>
      </c>
    </row>
    <row r="108" spans="1:8" x14ac:dyDescent="0.4">
      <c r="A108" t="s">
        <v>114</v>
      </c>
      <c r="B108">
        <v>0</v>
      </c>
      <c r="C108">
        <v>516</v>
      </c>
      <c r="D108">
        <v>0</v>
      </c>
      <c r="E108">
        <v>0</v>
      </c>
      <c r="F108">
        <v>516</v>
      </c>
      <c r="G108">
        <v>516</v>
      </c>
      <c r="H108">
        <v>516</v>
      </c>
    </row>
    <row r="109" spans="1:8" x14ac:dyDescent="0.4">
      <c r="A109" t="s">
        <v>115</v>
      </c>
      <c r="B109">
        <v>0</v>
      </c>
      <c r="C109">
        <v>531</v>
      </c>
      <c r="D109">
        <v>0</v>
      </c>
      <c r="E109">
        <v>0</v>
      </c>
      <c r="F109">
        <v>531</v>
      </c>
      <c r="G109">
        <v>531</v>
      </c>
      <c r="H109">
        <v>531</v>
      </c>
    </row>
    <row r="110" spans="1:8" x14ac:dyDescent="0.4">
      <c r="A110" t="s">
        <v>116</v>
      </c>
      <c r="B110">
        <v>0</v>
      </c>
      <c r="C110">
        <v>526</v>
      </c>
      <c r="D110">
        <v>14</v>
      </c>
      <c r="E110">
        <v>2</v>
      </c>
      <c r="F110">
        <v>515</v>
      </c>
      <c r="G110">
        <v>516</v>
      </c>
      <c r="H110">
        <v>547</v>
      </c>
    </row>
    <row r="111" spans="1:8" x14ac:dyDescent="0.4">
      <c r="A111" t="s">
        <v>117</v>
      </c>
      <c r="B111">
        <v>0</v>
      </c>
      <c r="C111">
        <v>729</v>
      </c>
      <c r="D111">
        <v>7</v>
      </c>
      <c r="E111">
        <v>0</v>
      </c>
      <c r="F111">
        <v>719</v>
      </c>
      <c r="G111">
        <v>734</v>
      </c>
      <c r="H111">
        <v>735</v>
      </c>
    </row>
    <row r="112" spans="1:8" x14ac:dyDescent="0.4">
      <c r="A112" t="s">
        <v>118</v>
      </c>
      <c r="B112">
        <v>1</v>
      </c>
      <c r="C112">
        <v>520</v>
      </c>
      <c r="D112">
        <v>7</v>
      </c>
      <c r="E112">
        <v>1</v>
      </c>
      <c r="F112">
        <v>515</v>
      </c>
      <c r="G112">
        <v>516</v>
      </c>
      <c r="H112">
        <v>531</v>
      </c>
    </row>
    <row r="113" spans="1:8" x14ac:dyDescent="0.4">
      <c r="A113" t="s">
        <v>119</v>
      </c>
      <c r="B113">
        <v>3</v>
      </c>
      <c r="C113">
        <v>562</v>
      </c>
      <c r="D113">
        <v>0</v>
      </c>
      <c r="E113">
        <v>0</v>
      </c>
      <c r="F113">
        <v>562</v>
      </c>
      <c r="G113">
        <v>562</v>
      </c>
      <c r="H113">
        <v>562</v>
      </c>
    </row>
    <row r="114" spans="1:8" x14ac:dyDescent="0.4">
      <c r="A114" t="s">
        <v>120</v>
      </c>
      <c r="B114">
        <v>0</v>
      </c>
      <c r="C114">
        <v>572</v>
      </c>
      <c r="D114">
        <v>7</v>
      </c>
      <c r="E114">
        <v>1</v>
      </c>
      <c r="F114">
        <v>562</v>
      </c>
      <c r="G114">
        <v>578</v>
      </c>
      <c r="H114">
        <v>578</v>
      </c>
    </row>
    <row r="115" spans="1:8" x14ac:dyDescent="0.4">
      <c r="A115" t="s">
        <v>121</v>
      </c>
      <c r="B115">
        <v>1</v>
      </c>
      <c r="C115">
        <v>573</v>
      </c>
      <c r="D115">
        <v>7</v>
      </c>
      <c r="E115">
        <v>1</v>
      </c>
      <c r="F115">
        <v>563</v>
      </c>
      <c r="G115">
        <v>578</v>
      </c>
      <c r="H115">
        <v>579</v>
      </c>
    </row>
    <row r="116" spans="1:8" x14ac:dyDescent="0.4">
      <c r="A116" t="s">
        <v>122</v>
      </c>
      <c r="B116">
        <v>1</v>
      </c>
      <c r="C116">
        <v>531</v>
      </c>
      <c r="D116">
        <v>0</v>
      </c>
      <c r="E116">
        <v>0</v>
      </c>
      <c r="F116">
        <v>531</v>
      </c>
      <c r="G116">
        <v>531</v>
      </c>
      <c r="H116">
        <v>531</v>
      </c>
    </row>
    <row r="117" spans="1:8" x14ac:dyDescent="0.4">
      <c r="A117" t="s">
        <v>123</v>
      </c>
      <c r="B117">
        <v>1</v>
      </c>
      <c r="C117">
        <v>531</v>
      </c>
      <c r="D117">
        <v>12</v>
      </c>
      <c r="E117">
        <v>2</v>
      </c>
      <c r="F117">
        <v>516</v>
      </c>
      <c r="G117">
        <v>531</v>
      </c>
      <c r="H117">
        <v>547</v>
      </c>
    </row>
    <row r="118" spans="1:8" x14ac:dyDescent="0.4">
      <c r="A118" t="s">
        <v>124</v>
      </c>
      <c r="B118">
        <v>1</v>
      </c>
      <c r="C118">
        <v>551</v>
      </c>
      <c r="D118">
        <v>19</v>
      </c>
      <c r="E118">
        <v>3</v>
      </c>
      <c r="F118">
        <v>531</v>
      </c>
      <c r="G118">
        <v>546</v>
      </c>
      <c r="H118">
        <v>578</v>
      </c>
    </row>
    <row r="119" spans="1:8" x14ac:dyDescent="0.4">
      <c r="A119" t="s">
        <v>125</v>
      </c>
      <c r="B119">
        <v>0</v>
      </c>
      <c r="C119">
        <v>651</v>
      </c>
      <c r="D119">
        <v>7</v>
      </c>
      <c r="E119">
        <v>1</v>
      </c>
      <c r="F119">
        <v>641</v>
      </c>
      <c r="G119">
        <v>656</v>
      </c>
      <c r="H119">
        <v>657</v>
      </c>
    </row>
    <row r="120" spans="1:8" x14ac:dyDescent="0.4">
      <c r="A120" t="s">
        <v>126</v>
      </c>
      <c r="B120">
        <v>0</v>
      </c>
      <c r="C120">
        <v>640</v>
      </c>
      <c r="D120">
        <v>13</v>
      </c>
      <c r="E120">
        <v>2</v>
      </c>
      <c r="F120">
        <v>624</v>
      </c>
      <c r="G120">
        <v>641</v>
      </c>
      <c r="H120">
        <v>656</v>
      </c>
    </row>
    <row r="121" spans="1:8" x14ac:dyDescent="0.4">
      <c r="A121" t="s">
        <v>127</v>
      </c>
      <c r="B121">
        <v>0</v>
      </c>
      <c r="C121">
        <v>531</v>
      </c>
      <c r="D121">
        <v>0</v>
      </c>
      <c r="E121">
        <v>0</v>
      </c>
      <c r="F121">
        <v>531</v>
      </c>
      <c r="G121">
        <v>531</v>
      </c>
      <c r="H121">
        <v>532</v>
      </c>
    </row>
    <row r="122" spans="1:8" x14ac:dyDescent="0.4">
      <c r="A122" t="s">
        <v>128</v>
      </c>
      <c r="B122">
        <v>1</v>
      </c>
      <c r="C122">
        <v>536</v>
      </c>
      <c r="D122">
        <v>7</v>
      </c>
      <c r="E122">
        <v>1</v>
      </c>
      <c r="F122">
        <v>531</v>
      </c>
      <c r="G122">
        <v>532</v>
      </c>
      <c r="H122">
        <v>547</v>
      </c>
    </row>
    <row r="123" spans="1:8" x14ac:dyDescent="0.4">
      <c r="A123" t="s">
        <v>129</v>
      </c>
      <c r="B123">
        <v>1</v>
      </c>
      <c r="C123">
        <v>531</v>
      </c>
      <c r="D123">
        <v>0</v>
      </c>
      <c r="E123">
        <v>0</v>
      </c>
      <c r="F123">
        <v>531</v>
      </c>
      <c r="G123">
        <v>531</v>
      </c>
      <c r="H123">
        <v>532</v>
      </c>
    </row>
    <row r="124" spans="1:8" x14ac:dyDescent="0.4">
      <c r="A124" t="s">
        <v>130</v>
      </c>
      <c r="B124">
        <v>0</v>
      </c>
      <c r="C124">
        <v>536</v>
      </c>
      <c r="D124">
        <v>7</v>
      </c>
      <c r="E124">
        <v>1</v>
      </c>
      <c r="F124">
        <v>531</v>
      </c>
      <c r="G124">
        <v>531</v>
      </c>
      <c r="H124">
        <v>547</v>
      </c>
    </row>
    <row r="125" spans="1:8" x14ac:dyDescent="0.4">
      <c r="A125" t="s">
        <v>131</v>
      </c>
      <c r="B125">
        <v>0</v>
      </c>
      <c r="C125">
        <v>562</v>
      </c>
      <c r="D125">
        <v>12</v>
      </c>
      <c r="E125">
        <v>2</v>
      </c>
      <c r="F125">
        <v>547</v>
      </c>
      <c r="G125">
        <v>562</v>
      </c>
      <c r="H125">
        <v>578</v>
      </c>
    </row>
    <row r="126" spans="1:8" x14ac:dyDescent="0.4">
      <c r="A126" t="s">
        <v>132</v>
      </c>
      <c r="B126">
        <v>0</v>
      </c>
      <c r="C126">
        <v>547</v>
      </c>
      <c r="D126">
        <v>0</v>
      </c>
      <c r="E126">
        <v>0</v>
      </c>
      <c r="F126">
        <v>547</v>
      </c>
      <c r="G126">
        <v>547</v>
      </c>
      <c r="H126">
        <v>547</v>
      </c>
    </row>
    <row r="127" spans="1:8" x14ac:dyDescent="0.4">
      <c r="A127" t="s">
        <v>133</v>
      </c>
      <c r="B127">
        <v>7</v>
      </c>
      <c r="C127">
        <v>568</v>
      </c>
      <c r="D127">
        <v>7</v>
      </c>
      <c r="E127">
        <v>1</v>
      </c>
      <c r="F127">
        <v>563</v>
      </c>
      <c r="G127">
        <v>563</v>
      </c>
      <c r="H127">
        <v>579</v>
      </c>
    </row>
    <row r="128" spans="1:8" x14ac:dyDescent="0.4">
      <c r="A128" t="s">
        <v>134</v>
      </c>
      <c r="B128">
        <v>1</v>
      </c>
      <c r="C128">
        <v>557</v>
      </c>
      <c r="D128">
        <v>14</v>
      </c>
      <c r="E128">
        <v>2</v>
      </c>
      <c r="F128">
        <v>547</v>
      </c>
      <c r="G128">
        <v>547</v>
      </c>
      <c r="H128">
        <v>578</v>
      </c>
    </row>
    <row r="129" spans="1:8" x14ac:dyDescent="0.4">
      <c r="A129" t="s">
        <v>135</v>
      </c>
      <c r="B129">
        <v>0</v>
      </c>
      <c r="C129">
        <v>557</v>
      </c>
      <c r="D129">
        <v>19</v>
      </c>
      <c r="E129">
        <v>3</v>
      </c>
      <c r="F129">
        <v>531</v>
      </c>
      <c r="G129">
        <v>563</v>
      </c>
      <c r="H129">
        <v>578</v>
      </c>
    </row>
    <row r="130" spans="1:8" x14ac:dyDescent="0.4">
      <c r="A130" t="s">
        <v>136</v>
      </c>
      <c r="B130">
        <v>0</v>
      </c>
      <c r="C130">
        <v>515</v>
      </c>
      <c r="D130">
        <v>0</v>
      </c>
      <c r="E130">
        <v>0</v>
      </c>
      <c r="F130">
        <v>515</v>
      </c>
      <c r="G130">
        <v>516</v>
      </c>
      <c r="H130">
        <v>516</v>
      </c>
    </row>
    <row r="131" spans="1:8" x14ac:dyDescent="0.4">
      <c r="A131" t="s">
        <v>137</v>
      </c>
      <c r="B131">
        <v>0</v>
      </c>
      <c r="C131">
        <v>557</v>
      </c>
      <c r="D131">
        <v>14</v>
      </c>
      <c r="E131">
        <v>2</v>
      </c>
      <c r="F131">
        <v>547</v>
      </c>
      <c r="G131">
        <v>547</v>
      </c>
      <c r="H131">
        <v>578</v>
      </c>
    </row>
    <row r="132" spans="1:8" x14ac:dyDescent="0.4">
      <c r="A132" t="s">
        <v>138</v>
      </c>
      <c r="B132">
        <v>0</v>
      </c>
      <c r="C132">
        <v>531</v>
      </c>
      <c r="D132">
        <v>0</v>
      </c>
      <c r="E132">
        <v>0</v>
      </c>
      <c r="F132">
        <v>531</v>
      </c>
      <c r="G132">
        <v>531</v>
      </c>
      <c r="H132">
        <v>532</v>
      </c>
    </row>
    <row r="133" spans="1:8" x14ac:dyDescent="0.4">
      <c r="A133" t="s">
        <v>139</v>
      </c>
      <c r="B133">
        <v>3</v>
      </c>
      <c r="C133">
        <v>547</v>
      </c>
      <c r="D133">
        <v>0</v>
      </c>
      <c r="E133">
        <v>0</v>
      </c>
      <c r="F133">
        <v>547</v>
      </c>
      <c r="G133">
        <v>547</v>
      </c>
      <c r="H133">
        <v>547</v>
      </c>
    </row>
    <row r="134" spans="1:8" x14ac:dyDescent="0.4">
      <c r="A134" t="s">
        <v>140</v>
      </c>
      <c r="B134">
        <v>1</v>
      </c>
      <c r="C134">
        <v>536</v>
      </c>
      <c r="D134">
        <v>7</v>
      </c>
      <c r="E134">
        <v>1</v>
      </c>
      <c r="F134">
        <v>531</v>
      </c>
      <c r="G134">
        <v>532</v>
      </c>
      <c r="H134">
        <v>547</v>
      </c>
    </row>
    <row r="135" spans="1:8" x14ac:dyDescent="0.4">
      <c r="A135" t="s">
        <v>141</v>
      </c>
      <c r="B135">
        <v>1</v>
      </c>
      <c r="C135">
        <v>537</v>
      </c>
      <c r="D135">
        <v>19</v>
      </c>
      <c r="E135">
        <v>3</v>
      </c>
      <c r="F135">
        <v>516</v>
      </c>
      <c r="G135">
        <v>532</v>
      </c>
      <c r="H135">
        <v>563</v>
      </c>
    </row>
    <row r="136" spans="1:8" x14ac:dyDescent="0.4">
      <c r="A136" t="s">
        <v>142</v>
      </c>
      <c r="B136">
        <v>0</v>
      </c>
      <c r="C136">
        <v>526</v>
      </c>
      <c r="D136">
        <v>7</v>
      </c>
      <c r="E136">
        <v>1</v>
      </c>
      <c r="F136">
        <v>516</v>
      </c>
      <c r="G136">
        <v>531</v>
      </c>
      <c r="H136">
        <v>531</v>
      </c>
    </row>
    <row r="137" spans="1:8" x14ac:dyDescent="0.4">
      <c r="A137" t="s">
        <v>143</v>
      </c>
      <c r="B137">
        <v>0</v>
      </c>
      <c r="C137">
        <v>531</v>
      </c>
      <c r="D137">
        <v>0</v>
      </c>
      <c r="E137">
        <v>0</v>
      </c>
      <c r="F137">
        <v>531</v>
      </c>
      <c r="G137">
        <v>531</v>
      </c>
      <c r="H137">
        <v>531</v>
      </c>
    </row>
    <row r="138" spans="1:8" x14ac:dyDescent="0.4">
      <c r="A138" t="s">
        <v>144</v>
      </c>
      <c r="B138">
        <v>0</v>
      </c>
      <c r="C138">
        <v>901</v>
      </c>
      <c r="D138">
        <v>26</v>
      </c>
      <c r="E138">
        <v>2</v>
      </c>
      <c r="F138">
        <v>875</v>
      </c>
      <c r="G138">
        <v>891</v>
      </c>
      <c r="H138">
        <v>938</v>
      </c>
    </row>
    <row r="139" spans="1:8" x14ac:dyDescent="0.4">
      <c r="A139" t="s">
        <v>145</v>
      </c>
      <c r="B139">
        <v>1</v>
      </c>
      <c r="C139">
        <v>583</v>
      </c>
      <c r="D139">
        <v>7</v>
      </c>
      <c r="E139">
        <v>1</v>
      </c>
      <c r="F139">
        <v>578</v>
      </c>
      <c r="G139">
        <v>578</v>
      </c>
      <c r="H139">
        <v>593</v>
      </c>
    </row>
    <row r="140" spans="1:8" x14ac:dyDescent="0.4">
      <c r="A140" t="s">
        <v>146</v>
      </c>
      <c r="B140">
        <v>0</v>
      </c>
      <c r="C140">
        <v>536</v>
      </c>
      <c r="D140">
        <v>6</v>
      </c>
      <c r="E140">
        <v>1</v>
      </c>
      <c r="F140">
        <v>531</v>
      </c>
      <c r="G140">
        <v>532</v>
      </c>
      <c r="H140">
        <v>546</v>
      </c>
    </row>
    <row r="141" spans="1:8" x14ac:dyDescent="0.4">
      <c r="A141" t="s">
        <v>147</v>
      </c>
      <c r="B141">
        <v>0</v>
      </c>
      <c r="C141">
        <v>531</v>
      </c>
      <c r="D141">
        <v>0</v>
      </c>
      <c r="E141">
        <v>0</v>
      </c>
      <c r="F141">
        <v>531</v>
      </c>
      <c r="G141">
        <v>531</v>
      </c>
      <c r="H141">
        <v>531</v>
      </c>
    </row>
    <row r="142" spans="1:8" x14ac:dyDescent="0.4">
      <c r="A142" t="s">
        <v>148</v>
      </c>
      <c r="B142">
        <v>1</v>
      </c>
      <c r="C142">
        <v>547</v>
      </c>
      <c r="D142">
        <v>0</v>
      </c>
      <c r="E142">
        <v>0</v>
      </c>
      <c r="F142">
        <v>547</v>
      </c>
      <c r="G142">
        <v>547</v>
      </c>
      <c r="H142">
        <v>547</v>
      </c>
    </row>
    <row r="143" spans="1:8" x14ac:dyDescent="0.4">
      <c r="A143" t="s">
        <v>149</v>
      </c>
      <c r="B143">
        <v>0</v>
      </c>
      <c r="C143">
        <v>526</v>
      </c>
      <c r="D143">
        <v>7</v>
      </c>
      <c r="E143">
        <v>1</v>
      </c>
      <c r="F143">
        <v>516</v>
      </c>
      <c r="G143">
        <v>531</v>
      </c>
      <c r="H143">
        <v>532</v>
      </c>
    </row>
    <row r="144" spans="1:8" x14ac:dyDescent="0.4">
      <c r="A144" t="s">
        <v>150</v>
      </c>
      <c r="B144">
        <v>1</v>
      </c>
      <c r="C144">
        <v>588</v>
      </c>
      <c r="D144">
        <v>7</v>
      </c>
      <c r="E144">
        <v>1</v>
      </c>
      <c r="F144">
        <v>578</v>
      </c>
      <c r="G144">
        <v>593</v>
      </c>
      <c r="H144">
        <v>594</v>
      </c>
    </row>
    <row r="145" spans="1:8" x14ac:dyDescent="0.4">
      <c r="A145" t="s">
        <v>151</v>
      </c>
      <c r="B145">
        <v>0</v>
      </c>
      <c r="C145">
        <v>542</v>
      </c>
      <c r="D145">
        <v>14</v>
      </c>
      <c r="E145">
        <v>2</v>
      </c>
      <c r="F145">
        <v>531</v>
      </c>
      <c r="G145">
        <v>532</v>
      </c>
      <c r="H145">
        <v>563</v>
      </c>
    </row>
    <row r="146" spans="1:8" x14ac:dyDescent="0.4">
      <c r="A146" t="s">
        <v>152</v>
      </c>
      <c r="B146">
        <v>4</v>
      </c>
      <c r="C146">
        <v>650</v>
      </c>
      <c r="D146">
        <v>7</v>
      </c>
      <c r="E146">
        <v>1</v>
      </c>
      <c r="F146">
        <v>640</v>
      </c>
      <c r="G146">
        <v>656</v>
      </c>
      <c r="H146">
        <v>656</v>
      </c>
    </row>
    <row r="147" spans="1:8" x14ac:dyDescent="0.4">
      <c r="A147" t="s">
        <v>153</v>
      </c>
      <c r="B147">
        <v>3</v>
      </c>
      <c r="C147">
        <v>859</v>
      </c>
      <c r="D147">
        <v>12</v>
      </c>
      <c r="E147">
        <v>1</v>
      </c>
      <c r="F147">
        <v>844</v>
      </c>
      <c r="G147">
        <v>860</v>
      </c>
      <c r="H147">
        <v>875</v>
      </c>
    </row>
    <row r="148" spans="1:8" x14ac:dyDescent="0.4">
      <c r="A148" t="s">
        <v>154</v>
      </c>
      <c r="B148">
        <v>0</v>
      </c>
      <c r="C148">
        <v>531</v>
      </c>
      <c r="D148">
        <v>0</v>
      </c>
      <c r="E148">
        <v>0</v>
      </c>
      <c r="F148">
        <v>531</v>
      </c>
      <c r="G148">
        <v>531</v>
      </c>
      <c r="H148">
        <v>532</v>
      </c>
    </row>
    <row r="149" spans="1:8" x14ac:dyDescent="0.4">
      <c r="A149" t="s">
        <v>155</v>
      </c>
      <c r="B149">
        <v>2</v>
      </c>
      <c r="C149">
        <v>547</v>
      </c>
      <c r="D149">
        <v>0</v>
      </c>
      <c r="E149">
        <v>0</v>
      </c>
      <c r="F149">
        <v>547</v>
      </c>
      <c r="G149">
        <v>547</v>
      </c>
      <c r="H149">
        <v>547</v>
      </c>
    </row>
    <row r="150" spans="1:8" x14ac:dyDescent="0.4">
      <c r="A150" t="s">
        <v>156</v>
      </c>
      <c r="B150">
        <v>0</v>
      </c>
      <c r="C150">
        <v>911</v>
      </c>
      <c r="D150">
        <v>26</v>
      </c>
      <c r="E150">
        <v>2</v>
      </c>
      <c r="F150">
        <v>875</v>
      </c>
      <c r="G150">
        <v>921</v>
      </c>
      <c r="H150">
        <v>937</v>
      </c>
    </row>
    <row r="151" spans="1:8" x14ac:dyDescent="0.4">
      <c r="A151" t="s">
        <v>157</v>
      </c>
      <c r="B151">
        <v>0</v>
      </c>
      <c r="C151">
        <v>531</v>
      </c>
      <c r="D151">
        <v>13</v>
      </c>
      <c r="E151">
        <v>2</v>
      </c>
      <c r="F151">
        <v>515</v>
      </c>
      <c r="G151">
        <v>531</v>
      </c>
      <c r="H151">
        <v>547</v>
      </c>
    </row>
    <row r="152" spans="1:8" x14ac:dyDescent="0.4">
      <c r="A152" t="s">
        <v>158</v>
      </c>
      <c r="B152">
        <v>1</v>
      </c>
      <c r="C152">
        <v>531</v>
      </c>
      <c r="D152">
        <v>0</v>
      </c>
      <c r="E152">
        <v>0</v>
      </c>
      <c r="F152">
        <v>531</v>
      </c>
      <c r="G152">
        <v>531</v>
      </c>
      <c r="H152">
        <v>532</v>
      </c>
    </row>
    <row r="153" spans="1:8" x14ac:dyDescent="0.4">
      <c r="A153" t="s">
        <v>159</v>
      </c>
      <c r="B153">
        <v>1</v>
      </c>
      <c r="C153">
        <v>562</v>
      </c>
      <c r="D153">
        <v>12</v>
      </c>
      <c r="E153">
        <v>2</v>
      </c>
      <c r="F153">
        <v>547</v>
      </c>
      <c r="G153">
        <v>562</v>
      </c>
      <c r="H153">
        <v>578</v>
      </c>
    </row>
    <row r="154" spans="1:8" x14ac:dyDescent="0.4">
      <c r="A154" t="s">
        <v>160</v>
      </c>
      <c r="B154">
        <v>0</v>
      </c>
      <c r="C154">
        <v>552</v>
      </c>
      <c r="D154">
        <v>7</v>
      </c>
      <c r="E154">
        <v>1</v>
      </c>
      <c r="F154">
        <v>547</v>
      </c>
      <c r="G154">
        <v>547</v>
      </c>
      <c r="H154">
        <v>562</v>
      </c>
    </row>
    <row r="155" spans="1:8" x14ac:dyDescent="0.4">
      <c r="A155" t="s">
        <v>161</v>
      </c>
      <c r="B155">
        <v>1</v>
      </c>
      <c r="C155">
        <v>760</v>
      </c>
      <c r="D155">
        <v>14</v>
      </c>
      <c r="E155">
        <v>1</v>
      </c>
      <c r="F155">
        <v>750</v>
      </c>
      <c r="G155">
        <v>750</v>
      </c>
      <c r="H155">
        <v>781</v>
      </c>
    </row>
    <row r="156" spans="1:8" x14ac:dyDescent="0.4">
      <c r="A156" t="s">
        <v>162</v>
      </c>
      <c r="B156">
        <v>0</v>
      </c>
      <c r="C156">
        <v>609</v>
      </c>
      <c r="D156">
        <v>0</v>
      </c>
      <c r="E156">
        <v>0</v>
      </c>
      <c r="F156">
        <v>609</v>
      </c>
      <c r="G156">
        <v>609</v>
      </c>
      <c r="H156">
        <v>609</v>
      </c>
    </row>
    <row r="157" spans="1:8" x14ac:dyDescent="0.4">
      <c r="A157" t="s">
        <v>163</v>
      </c>
      <c r="B157">
        <v>0</v>
      </c>
      <c r="C157">
        <v>531</v>
      </c>
      <c r="D157">
        <v>12</v>
      </c>
      <c r="E157">
        <v>2</v>
      </c>
      <c r="F157">
        <v>516</v>
      </c>
      <c r="G157">
        <v>532</v>
      </c>
      <c r="H157">
        <v>546</v>
      </c>
    </row>
    <row r="158" spans="1:8" x14ac:dyDescent="0.4">
      <c r="A158" t="s">
        <v>164</v>
      </c>
      <c r="B158">
        <v>1</v>
      </c>
      <c r="C158">
        <v>526</v>
      </c>
      <c r="D158">
        <v>7</v>
      </c>
      <c r="E158">
        <v>1</v>
      </c>
      <c r="F158">
        <v>516</v>
      </c>
      <c r="G158">
        <v>531</v>
      </c>
      <c r="H158">
        <v>531</v>
      </c>
    </row>
    <row r="159" spans="1:8" x14ac:dyDescent="0.4">
      <c r="A159" t="s">
        <v>165</v>
      </c>
      <c r="B159">
        <v>1</v>
      </c>
      <c r="C159">
        <v>531</v>
      </c>
      <c r="D159">
        <v>13</v>
      </c>
      <c r="E159">
        <v>2</v>
      </c>
      <c r="F159">
        <v>515</v>
      </c>
      <c r="G159">
        <v>531</v>
      </c>
      <c r="H159">
        <v>547</v>
      </c>
    </row>
    <row r="160" spans="1:8" x14ac:dyDescent="0.4">
      <c r="A160" t="s">
        <v>166</v>
      </c>
      <c r="B160">
        <v>0</v>
      </c>
      <c r="C160">
        <v>609</v>
      </c>
      <c r="D160">
        <v>0</v>
      </c>
      <c r="E160">
        <v>0</v>
      </c>
      <c r="F160">
        <v>609</v>
      </c>
      <c r="G160">
        <v>610</v>
      </c>
      <c r="H160">
        <v>610</v>
      </c>
    </row>
    <row r="161" spans="1:8" x14ac:dyDescent="0.4">
      <c r="A161" t="s">
        <v>167</v>
      </c>
      <c r="B161">
        <v>0</v>
      </c>
      <c r="C161">
        <v>661</v>
      </c>
      <c r="D161">
        <v>14</v>
      </c>
      <c r="E161">
        <v>2</v>
      </c>
      <c r="F161">
        <v>641</v>
      </c>
      <c r="G161">
        <v>672</v>
      </c>
      <c r="H161">
        <v>672</v>
      </c>
    </row>
    <row r="162" spans="1:8" x14ac:dyDescent="0.4">
      <c r="A162" t="s">
        <v>168</v>
      </c>
      <c r="B162">
        <v>0</v>
      </c>
      <c r="C162">
        <v>526</v>
      </c>
      <c r="D162">
        <v>7</v>
      </c>
      <c r="E162">
        <v>1</v>
      </c>
      <c r="F162">
        <v>516</v>
      </c>
      <c r="G162">
        <v>531</v>
      </c>
      <c r="H162">
        <v>532</v>
      </c>
    </row>
    <row r="163" spans="1:8" x14ac:dyDescent="0.4">
      <c r="A163" t="s">
        <v>169</v>
      </c>
      <c r="B163">
        <v>0</v>
      </c>
      <c r="C163">
        <v>552</v>
      </c>
      <c r="D163">
        <v>7</v>
      </c>
      <c r="E163">
        <v>1</v>
      </c>
      <c r="F163">
        <v>547</v>
      </c>
      <c r="G163">
        <v>547</v>
      </c>
      <c r="H163">
        <v>563</v>
      </c>
    </row>
    <row r="164" spans="1:8" x14ac:dyDescent="0.4">
      <c r="A164" t="s">
        <v>170</v>
      </c>
      <c r="B164">
        <v>1</v>
      </c>
      <c r="C164">
        <v>552</v>
      </c>
      <c r="D164">
        <v>7</v>
      </c>
      <c r="E164">
        <v>1</v>
      </c>
      <c r="F164">
        <v>547</v>
      </c>
      <c r="G164">
        <v>547</v>
      </c>
      <c r="H164">
        <v>562</v>
      </c>
    </row>
    <row r="165" spans="1:8" x14ac:dyDescent="0.4">
      <c r="A165" t="s">
        <v>171</v>
      </c>
      <c r="B165">
        <v>0</v>
      </c>
      <c r="C165">
        <v>890</v>
      </c>
      <c r="D165">
        <v>12</v>
      </c>
      <c r="E165">
        <v>1</v>
      </c>
      <c r="F165">
        <v>875</v>
      </c>
      <c r="G165">
        <v>890</v>
      </c>
      <c r="H165">
        <v>906</v>
      </c>
    </row>
    <row r="166" spans="1:8" x14ac:dyDescent="0.4">
      <c r="A166" t="s">
        <v>172</v>
      </c>
      <c r="B166">
        <v>0</v>
      </c>
      <c r="C166">
        <v>526</v>
      </c>
      <c r="D166">
        <v>7</v>
      </c>
      <c r="E166">
        <v>1</v>
      </c>
      <c r="F166">
        <v>516</v>
      </c>
      <c r="G166">
        <v>531</v>
      </c>
      <c r="H166">
        <v>531</v>
      </c>
    </row>
    <row r="167" spans="1:8" x14ac:dyDescent="0.4">
      <c r="A167" t="s">
        <v>173</v>
      </c>
      <c r="B167">
        <v>8</v>
      </c>
      <c r="C167">
        <v>896</v>
      </c>
      <c r="D167">
        <v>26</v>
      </c>
      <c r="E167">
        <v>2</v>
      </c>
      <c r="F167">
        <v>860</v>
      </c>
      <c r="G167">
        <v>906</v>
      </c>
      <c r="H167">
        <v>922</v>
      </c>
    </row>
    <row r="168" spans="1:8" x14ac:dyDescent="0.4">
      <c r="A168" t="s">
        <v>174</v>
      </c>
      <c r="B168">
        <v>0</v>
      </c>
      <c r="C168">
        <v>552</v>
      </c>
      <c r="D168">
        <v>7</v>
      </c>
      <c r="E168">
        <v>1</v>
      </c>
      <c r="F168">
        <v>547</v>
      </c>
      <c r="G168">
        <v>547</v>
      </c>
      <c r="H168">
        <v>562</v>
      </c>
    </row>
    <row r="169" spans="1:8" x14ac:dyDescent="0.4">
      <c r="A169" t="s">
        <v>175</v>
      </c>
      <c r="B169">
        <v>0</v>
      </c>
      <c r="C169">
        <v>735</v>
      </c>
      <c r="D169">
        <v>0</v>
      </c>
      <c r="E169">
        <v>0</v>
      </c>
      <c r="F169">
        <v>735</v>
      </c>
      <c r="G169">
        <v>735</v>
      </c>
      <c r="H169">
        <v>735</v>
      </c>
    </row>
    <row r="170" spans="1:8" x14ac:dyDescent="0.4">
      <c r="A170" t="s">
        <v>176</v>
      </c>
      <c r="B170">
        <v>1</v>
      </c>
      <c r="C170">
        <v>703</v>
      </c>
      <c r="D170">
        <v>0</v>
      </c>
      <c r="E170">
        <v>0</v>
      </c>
      <c r="F170">
        <v>703</v>
      </c>
      <c r="G170">
        <v>703</v>
      </c>
      <c r="H170">
        <v>703</v>
      </c>
    </row>
    <row r="171" spans="1:8" x14ac:dyDescent="0.4">
      <c r="A171" t="s">
        <v>177</v>
      </c>
      <c r="B171">
        <v>0</v>
      </c>
      <c r="C171">
        <v>885</v>
      </c>
      <c r="D171">
        <v>7</v>
      </c>
      <c r="E171">
        <v>0</v>
      </c>
      <c r="F171">
        <v>875</v>
      </c>
      <c r="G171">
        <v>891</v>
      </c>
      <c r="H171">
        <v>891</v>
      </c>
    </row>
    <row r="172" spans="1:8" x14ac:dyDescent="0.4">
      <c r="A172" t="s">
        <v>178</v>
      </c>
      <c r="B172">
        <v>1</v>
      </c>
      <c r="C172">
        <v>1208</v>
      </c>
      <c r="D172">
        <v>14</v>
      </c>
      <c r="E172">
        <v>1</v>
      </c>
      <c r="F172">
        <v>1187</v>
      </c>
      <c r="G172">
        <v>1218</v>
      </c>
      <c r="H172">
        <v>1219</v>
      </c>
    </row>
    <row r="173" spans="1:8" x14ac:dyDescent="0.4">
      <c r="A173" t="s">
        <v>179</v>
      </c>
      <c r="B173">
        <v>2</v>
      </c>
      <c r="C173">
        <v>1328</v>
      </c>
      <c r="D173">
        <v>38</v>
      </c>
      <c r="E173">
        <v>2</v>
      </c>
      <c r="F173">
        <v>1281</v>
      </c>
      <c r="G173">
        <v>1328</v>
      </c>
      <c r="H173">
        <v>1375</v>
      </c>
    </row>
    <row r="174" spans="1:8" x14ac:dyDescent="0.4">
      <c r="A174" t="s">
        <v>180</v>
      </c>
      <c r="B174">
        <v>0</v>
      </c>
      <c r="C174">
        <v>1172</v>
      </c>
      <c r="D174">
        <v>13</v>
      </c>
      <c r="E174">
        <v>1</v>
      </c>
      <c r="F174">
        <v>1156</v>
      </c>
      <c r="G174">
        <v>1172</v>
      </c>
      <c r="H174">
        <v>1188</v>
      </c>
    </row>
    <row r="175" spans="1:8" x14ac:dyDescent="0.4">
      <c r="A175" t="s">
        <v>181</v>
      </c>
      <c r="B175">
        <v>1</v>
      </c>
      <c r="C175">
        <v>515</v>
      </c>
      <c r="D175">
        <v>12</v>
      </c>
      <c r="E175">
        <v>2</v>
      </c>
      <c r="F175">
        <v>500</v>
      </c>
      <c r="G175">
        <v>516</v>
      </c>
      <c r="H175">
        <v>531</v>
      </c>
    </row>
    <row r="176" spans="1:8" x14ac:dyDescent="0.4">
      <c r="A176" t="s">
        <v>182</v>
      </c>
      <c r="B176">
        <v>0</v>
      </c>
      <c r="C176">
        <v>531</v>
      </c>
      <c r="D176">
        <v>12</v>
      </c>
      <c r="E176">
        <v>2</v>
      </c>
      <c r="F176">
        <v>516</v>
      </c>
      <c r="G176">
        <v>531</v>
      </c>
      <c r="H176">
        <v>546</v>
      </c>
    </row>
    <row r="177" spans="1:8" x14ac:dyDescent="0.4">
      <c r="A177" t="s">
        <v>183</v>
      </c>
      <c r="B177">
        <v>0</v>
      </c>
      <c r="C177">
        <v>692</v>
      </c>
      <c r="D177">
        <v>7</v>
      </c>
      <c r="E177">
        <v>1</v>
      </c>
      <c r="F177">
        <v>687</v>
      </c>
      <c r="G177">
        <v>687</v>
      </c>
      <c r="H177">
        <v>703</v>
      </c>
    </row>
    <row r="178" spans="1:8" x14ac:dyDescent="0.4">
      <c r="A178" t="s">
        <v>184</v>
      </c>
      <c r="B178">
        <v>1</v>
      </c>
      <c r="C178">
        <v>546</v>
      </c>
      <c r="D178">
        <v>0</v>
      </c>
      <c r="E178">
        <v>0</v>
      </c>
      <c r="F178">
        <v>546</v>
      </c>
      <c r="G178">
        <v>547</v>
      </c>
      <c r="H178">
        <v>547</v>
      </c>
    </row>
    <row r="179" spans="1:8" x14ac:dyDescent="0.4">
      <c r="A179" t="s">
        <v>185</v>
      </c>
      <c r="B179">
        <v>1</v>
      </c>
      <c r="C179">
        <v>953</v>
      </c>
      <c r="D179">
        <v>12</v>
      </c>
      <c r="E179">
        <v>1</v>
      </c>
      <c r="F179">
        <v>938</v>
      </c>
      <c r="G179">
        <v>953</v>
      </c>
      <c r="H179">
        <v>969</v>
      </c>
    </row>
    <row r="180" spans="1:8" x14ac:dyDescent="0.4">
      <c r="A180" t="s">
        <v>186</v>
      </c>
      <c r="B180">
        <v>0</v>
      </c>
      <c r="C180">
        <v>760</v>
      </c>
      <c r="D180">
        <v>15</v>
      </c>
      <c r="E180">
        <v>1</v>
      </c>
      <c r="F180">
        <v>750</v>
      </c>
      <c r="G180">
        <v>750</v>
      </c>
      <c r="H180">
        <v>782</v>
      </c>
    </row>
    <row r="181" spans="1:8" x14ac:dyDescent="0.4">
      <c r="A181" t="s">
        <v>187</v>
      </c>
      <c r="B181">
        <v>0</v>
      </c>
      <c r="C181">
        <v>625</v>
      </c>
      <c r="D181">
        <v>12</v>
      </c>
      <c r="E181">
        <v>1</v>
      </c>
      <c r="F181">
        <v>610</v>
      </c>
      <c r="G181">
        <v>625</v>
      </c>
      <c r="H181">
        <v>641</v>
      </c>
    </row>
    <row r="182" spans="1:8" x14ac:dyDescent="0.4">
      <c r="A182" t="s">
        <v>188</v>
      </c>
      <c r="B182">
        <v>1</v>
      </c>
      <c r="C182">
        <v>567</v>
      </c>
      <c r="D182">
        <v>7</v>
      </c>
      <c r="E182">
        <v>1</v>
      </c>
      <c r="F182">
        <v>562</v>
      </c>
      <c r="G182">
        <v>562</v>
      </c>
      <c r="H182">
        <v>578</v>
      </c>
    </row>
    <row r="183" spans="1:8" x14ac:dyDescent="0.4">
      <c r="A183" t="s">
        <v>189</v>
      </c>
      <c r="B183">
        <v>1</v>
      </c>
      <c r="C183">
        <v>692</v>
      </c>
      <c r="D183">
        <v>7</v>
      </c>
      <c r="E183">
        <v>1</v>
      </c>
      <c r="F183">
        <v>687</v>
      </c>
      <c r="G183">
        <v>687</v>
      </c>
      <c r="H183">
        <v>703</v>
      </c>
    </row>
    <row r="184" spans="1:8" x14ac:dyDescent="0.4">
      <c r="A184" t="s">
        <v>190</v>
      </c>
      <c r="B184">
        <v>0</v>
      </c>
      <c r="C184">
        <v>531</v>
      </c>
      <c r="D184">
        <v>22</v>
      </c>
      <c r="E184">
        <v>4</v>
      </c>
      <c r="F184">
        <v>516</v>
      </c>
      <c r="G184">
        <v>516</v>
      </c>
      <c r="H184">
        <v>563</v>
      </c>
    </row>
    <row r="185" spans="1:8" x14ac:dyDescent="0.4">
      <c r="A185" t="s">
        <v>191</v>
      </c>
      <c r="B185">
        <v>0</v>
      </c>
      <c r="C185">
        <v>719</v>
      </c>
      <c r="D185">
        <v>0</v>
      </c>
      <c r="E185">
        <v>0</v>
      </c>
      <c r="F185">
        <v>719</v>
      </c>
      <c r="G185">
        <v>719</v>
      </c>
      <c r="H185">
        <v>719</v>
      </c>
    </row>
    <row r="186" spans="1:8" x14ac:dyDescent="0.4">
      <c r="A186" t="s">
        <v>192</v>
      </c>
      <c r="B186">
        <v>0</v>
      </c>
      <c r="C186">
        <v>537</v>
      </c>
      <c r="D186">
        <v>19</v>
      </c>
      <c r="E186">
        <v>3</v>
      </c>
      <c r="F186">
        <v>516</v>
      </c>
      <c r="G186">
        <v>532</v>
      </c>
      <c r="H186">
        <v>563</v>
      </c>
    </row>
    <row r="187" spans="1:8" x14ac:dyDescent="0.4">
      <c r="A187" t="s">
        <v>193</v>
      </c>
      <c r="B187">
        <v>0</v>
      </c>
      <c r="C187">
        <v>562</v>
      </c>
      <c r="D187">
        <v>0</v>
      </c>
      <c r="E187">
        <v>0</v>
      </c>
      <c r="F187">
        <v>562</v>
      </c>
      <c r="G187">
        <v>563</v>
      </c>
      <c r="H187">
        <v>563</v>
      </c>
    </row>
    <row r="188" spans="1:8" x14ac:dyDescent="0.4">
      <c r="A188" t="s">
        <v>194</v>
      </c>
      <c r="B188">
        <v>1</v>
      </c>
      <c r="C188">
        <v>541</v>
      </c>
      <c r="D188">
        <v>7</v>
      </c>
      <c r="E188">
        <v>1</v>
      </c>
      <c r="F188">
        <v>531</v>
      </c>
      <c r="G188">
        <v>547</v>
      </c>
      <c r="H188">
        <v>547</v>
      </c>
    </row>
    <row r="189" spans="1:8" x14ac:dyDescent="0.4">
      <c r="A189" t="s">
        <v>195</v>
      </c>
      <c r="B189">
        <v>0</v>
      </c>
      <c r="C189">
        <v>661</v>
      </c>
      <c r="D189">
        <v>7</v>
      </c>
      <c r="E189">
        <v>1</v>
      </c>
      <c r="F189">
        <v>656</v>
      </c>
      <c r="G189">
        <v>656</v>
      </c>
      <c r="H189">
        <v>672</v>
      </c>
    </row>
    <row r="190" spans="1:8" x14ac:dyDescent="0.4">
      <c r="A190" t="s">
        <v>196</v>
      </c>
      <c r="B190">
        <v>1</v>
      </c>
      <c r="C190">
        <v>510</v>
      </c>
      <c r="D190">
        <v>7</v>
      </c>
      <c r="E190">
        <v>1</v>
      </c>
      <c r="F190">
        <v>500</v>
      </c>
      <c r="G190">
        <v>515</v>
      </c>
      <c r="H190">
        <v>515</v>
      </c>
    </row>
    <row r="191" spans="1:8" x14ac:dyDescent="0.4">
      <c r="A191" t="s">
        <v>197</v>
      </c>
      <c r="B191">
        <v>1</v>
      </c>
      <c r="C191">
        <v>557</v>
      </c>
      <c r="D191">
        <v>7</v>
      </c>
      <c r="E191">
        <v>1</v>
      </c>
      <c r="F191">
        <v>547</v>
      </c>
      <c r="G191">
        <v>562</v>
      </c>
      <c r="H191">
        <v>563</v>
      </c>
    </row>
    <row r="192" spans="1:8" x14ac:dyDescent="0.4">
      <c r="A192" t="s">
        <v>198</v>
      </c>
      <c r="B192">
        <v>0</v>
      </c>
      <c r="C192">
        <v>567</v>
      </c>
      <c r="D192">
        <v>7</v>
      </c>
      <c r="E192">
        <v>1</v>
      </c>
      <c r="F192">
        <v>562</v>
      </c>
      <c r="G192">
        <v>562</v>
      </c>
      <c r="H192">
        <v>578</v>
      </c>
    </row>
    <row r="193" spans="1:8" x14ac:dyDescent="0.4">
      <c r="A193" t="s">
        <v>199</v>
      </c>
      <c r="B193">
        <v>3</v>
      </c>
      <c r="C193">
        <v>745</v>
      </c>
      <c r="D193">
        <v>7</v>
      </c>
      <c r="E193">
        <v>0</v>
      </c>
      <c r="F193">
        <v>735</v>
      </c>
      <c r="G193">
        <v>750</v>
      </c>
      <c r="H193">
        <v>750</v>
      </c>
    </row>
    <row r="194" spans="1:8" x14ac:dyDescent="0.4">
      <c r="A194" t="s">
        <v>200</v>
      </c>
      <c r="B194">
        <v>1</v>
      </c>
      <c r="C194">
        <v>531</v>
      </c>
      <c r="D194">
        <v>0</v>
      </c>
      <c r="E194">
        <v>0</v>
      </c>
      <c r="F194">
        <v>531</v>
      </c>
      <c r="G194">
        <v>531</v>
      </c>
      <c r="H194">
        <v>532</v>
      </c>
    </row>
    <row r="195" spans="1:8" x14ac:dyDescent="0.4">
      <c r="A195" t="s">
        <v>201</v>
      </c>
      <c r="B195">
        <v>0</v>
      </c>
      <c r="C195">
        <v>546</v>
      </c>
      <c r="D195">
        <v>22</v>
      </c>
      <c r="E195">
        <v>4</v>
      </c>
      <c r="F195">
        <v>531</v>
      </c>
      <c r="G195">
        <v>531</v>
      </c>
      <c r="H195">
        <v>578</v>
      </c>
    </row>
    <row r="196" spans="1:8" x14ac:dyDescent="0.4">
      <c r="A196" t="s">
        <v>202</v>
      </c>
      <c r="B196">
        <v>3</v>
      </c>
      <c r="C196">
        <v>650</v>
      </c>
      <c r="D196">
        <v>15</v>
      </c>
      <c r="E196">
        <v>2</v>
      </c>
      <c r="F196">
        <v>640</v>
      </c>
      <c r="G196">
        <v>640</v>
      </c>
      <c r="H196">
        <v>672</v>
      </c>
    </row>
    <row r="197" spans="1:8" x14ac:dyDescent="0.4">
      <c r="A197" t="s">
        <v>203</v>
      </c>
      <c r="B197">
        <v>2</v>
      </c>
      <c r="C197">
        <v>537</v>
      </c>
      <c r="D197">
        <v>7</v>
      </c>
      <c r="E197">
        <v>1</v>
      </c>
      <c r="F197">
        <v>532</v>
      </c>
      <c r="G197">
        <v>532</v>
      </c>
      <c r="H197">
        <v>547</v>
      </c>
    </row>
    <row r="198" spans="1:8" x14ac:dyDescent="0.4">
      <c r="A198" t="s">
        <v>204</v>
      </c>
      <c r="B198">
        <v>1</v>
      </c>
      <c r="C198">
        <v>630</v>
      </c>
      <c r="D198">
        <v>7</v>
      </c>
      <c r="E198">
        <v>1</v>
      </c>
      <c r="F198">
        <v>625</v>
      </c>
      <c r="G198">
        <v>625</v>
      </c>
      <c r="H198">
        <v>640</v>
      </c>
    </row>
    <row r="199" spans="1:8" x14ac:dyDescent="0.4">
      <c r="A199" t="s">
        <v>205</v>
      </c>
      <c r="B199">
        <v>1</v>
      </c>
      <c r="C199">
        <v>521</v>
      </c>
      <c r="D199">
        <v>7</v>
      </c>
      <c r="E199">
        <v>1</v>
      </c>
      <c r="F199">
        <v>516</v>
      </c>
      <c r="G199">
        <v>516</v>
      </c>
      <c r="H199">
        <v>532</v>
      </c>
    </row>
    <row r="200" spans="1:8" x14ac:dyDescent="0.4">
      <c r="A200" t="s">
        <v>206</v>
      </c>
      <c r="B200">
        <v>0</v>
      </c>
      <c r="C200">
        <v>609</v>
      </c>
      <c r="D200">
        <v>12</v>
      </c>
      <c r="E200">
        <v>1</v>
      </c>
      <c r="F200">
        <v>594</v>
      </c>
      <c r="G200">
        <v>609</v>
      </c>
      <c r="H200">
        <v>625</v>
      </c>
    </row>
    <row r="201" spans="1:8" x14ac:dyDescent="0.4">
      <c r="A201" t="s">
        <v>207</v>
      </c>
      <c r="B201">
        <v>0</v>
      </c>
      <c r="C201">
        <v>578</v>
      </c>
      <c r="D201">
        <v>0</v>
      </c>
      <c r="E201">
        <v>0</v>
      </c>
      <c r="F201">
        <v>578</v>
      </c>
      <c r="G201">
        <v>578</v>
      </c>
      <c r="H201">
        <v>578</v>
      </c>
    </row>
    <row r="202" spans="1:8" x14ac:dyDescent="0.4">
      <c r="A202" t="s">
        <v>208</v>
      </c>
      <c r="B202">
        <v>1</v>
      </c>
      <c r="C202">
        <v>608</v>
      </c>
      <c r="D202">
        <v>12</v>
      </c>
      <c r="E202">
        <v>1</v>
      </c>
      <c r="F202">
        <v>593</v>
      </c>
      <c r="G202">
        <v>609</v>
      </c>
      <c r="H202">
        <v>624</v>
      </c>
    </row>
    <row r="203" spans="1:8" x14ac:dyDescent="0.4">
      <c r="A203" t="s">
        <v>209</v>
      </c>
      <c r="B203">
        <v>0</v>
      </c>
      <c r="C203">
        <v>583</v>
      </c>
      <c r="D203">
        <v>15</v>
      </c>
      <c r="E203">
        <v>2</v>
      </c>
      <c r="F203">
        <v>562</v>
      </c>
      <c r="G203">
        <v>594</v>
      </c>
      <c r="H203">
        <v>594</v>
      </c>
    </row>
    <row r="204" spans="1:8" x14ac:dyDescent="0.4">
      <c r="A204" t="s">
        <v>210</v>
      </c>
      <c r="B204">
        <v>2</v>
      </c>
      <c r="C204">
        <v>578</v>
      </c>
      <c r="D204">
        <v>0</v>
      </c>
      <c r="E204">
        <v>0</v>
      </c>
      <c r="F204">
        <v>578</v>
      </c>
      <c r="G204">
        <v>578</v>
      </c>
      <c r="H204">
        <v>578</v>
      </c>
    </row>
    <row r="205" spans="1:8" x14ac:dyDescent="0.4">
      <c r="A205" t="s">
        <v>211</v>
      </c>
      <c r="B205">
        <v>0</v>
      </c>
      <c r="C205">
        <v>516</v>
      </c>
      <c r="D205">
        <v>0</v>
      </c>
      <c r="E205">
        <v>0</v>
      </c>
      <c r="F205">
        <v>516</v>
      </c>
      <c r="G205">
        <v>516</v>
      </c>
      <c r="H205">
        <v>516</v>
      </c>
    </row>
    <row r="206" spans="1:8" x14ac:dyDescent="0.4">
      <c r="A206" t="s">
        <v>212</v>
      </c>
      <c r="B206">
        <v>0</v>
      </c>
      <c r="C206">
        <v>1187</v>
      </c>
      <c r="D206">
        <v>0</v>
      </c>
      <c r="E206">
        <v>0</v>
      </c>
      <c r="F206">
        <v>1187</v>
      </c>
      <c r="G206">
        <v>1187</v>
      </c>
      <c r="H206">
        <v>1187</v>
      </c>
    </row>
    <row r="207" spans="1:8" x14ac:dyDescent="0.4">
      <c r="A207" t="s">
        <v>213</v>
      </c>
      <c r="B207">
        <v>0</v>
      </c>
      <c r="C207">
        <v>526</v>
      </c>
      <c r="D207">
        <v>7</v>
      </c>
      <c r="E207">
        <v>1</v>
      </c>
      <c r="F207">
        <v>516</v>
      </c>
      <c r="G207">
        <v>531</v>
      </c>
      <c r="H207">
        <v>532</v>
      </c>
    </row>
    <row r="208" spans="1:8" x14ac:dyDescent="0.4">
      <c r="A208" t="s">
        <v>214</v>
      </c>
      <c r="B208">
        <v>2</v>
      </c>
      <c r="C208">
        <v>515</v>
      </c>
      <c r="D208">
        <v>0</v>
      </c>
      <c r="E208">
        <v>0</v>
      </c>
      <c r="F208">
        <v>515</v>
      </c>
      <c r="G208">
        <v>516</v>
      </c>
      <c r="H208">
        <v>516</v>
      </c>
    </row>
    <row r="209" spans="1:8" x14ac:dyDescent="0.4">
      <c r="A209" t="s">
        <v>215</v>
      </c>
      <c r="B209">
        <v>0</v>
      </c>
      <c r="C209">
        <v>551</v>
      </c>
      <c r="D209">
        <v>7</v>
      </c>
      <c r="E209">
        <v>1</v>
      </c>
      <c r="F209">
        <v>546</v>
      </c>
      <c r="G209">
        <v>547</v>
      </c>
      <c r="H209">
        <v>562</v>
      </c>
    </row>
    <row r="210" spans="1:8" x14ac:dyDescent="0.4">
      <c r="A210" t="s">
        <v>216</v>
      </c>
      <c r="B210">
        <v>1</v>
      </c>
      <c r="C210">
        <v>531</v>
      </c>
      <c r="D210">
        <v>13</v>
      </c>
      <c r="E210">
        <v>2</v>
      </c>
      <c r="F210">
        <v>515</v>
      </c>
      <c r="G210">
        <v>531</v>
      </c>
      <c r="H210">
        <v>547</v>
      </c>
    </row>
    <row r="211" spans="1:8" x14ac:dyDescent="0.4">
      <c r="A211" t="s">
        <v>217</v>
      </c>
      <c r="B211">
        <v>1</v>
      </c>
      <c r="C211">
        <v>536</v>
      </c>
      <c r="D211">
        <v>7</v>
      </c>
      <c r="E211">
        <v>1</v>
      </c>
      <c r="F211">
        <v>531</v>
      </c>
      <c r="G211">
        <v>532</v>
      </c>
      <c r="H211">
        <v>547</v>
      </c>
    </row>
    <row r="212" spans="1:8" x14ac:dyDescent="0.4">
      <c r="A212" t="s">
        <v>218</v>
      </c>
      <c r="B212">
        <v>3</v>
      </c>
      <c r="C212">
        <v>870</v>
      </c>
      <c r="D212">
        <v>14</v>
      </c>
      <c r="E212">
        <v>1</v>
      </c>
      <c r="F212">
        <v>860</v>
      </c>
      <c r="G212">
        <v>860</v>
      </c>
      <c r="H212">
        <v>891</v>
      </c>
    </row>
    <row r="213" spans="1:8" x14ac:dyDescent="0.4">
      <c r="A213" t="s">
        <v>219</v>
      </c>
      <c r="B213">
        <v>0</v>
      </c>
      <c r="C213">
        <v>3921</v>
      </c>
      <c r="D213">
        <v>45</v>
      </c>
      <c r="E213">
        <v>1</v>
      </c>
      <c r="F213">
        <v>3859</v>
      </c>
      <c r="G213">
        <v>3937</v>
      </c>
      <c r="H213">
        <v>3968</v>
      </c>
    </row>
    <row r="214" spans="1:8" x14ac:dyDescent="0.4">
      <c r="A214" t="s">
        <v>220</v>
      </c>
      <c r="B214">
        <v>4</v>
      </c>
      <c r="C214">
        <v>994</v>
      </c>
      <c r="D214">
        <v>14</v>
      </c>
      <c r="E214">
        <v>1</v>
      </c>
      <c r="F214">
        <v>984</v>
      </c>
      <c r="G214">
        <v>985</v>
      </c>
      <c r="H214">
        <v>1015</v>
      </c>
    </row>
    <row r="215" spans="1:8" x14ac:dyDescent="0.4">
      <c r="A215" t="s">
        <v>221</v>
      </c>
      <c r="B215">
        <v>0</v>
      </c>
      <c r="C215">
        <v>812</v>
      </c>
      <c r="D215">
        <v>12</v>
      </c>
      <c r="E215">
        <v>1</v>
      </c>
      <c r="F215">
        <v>797</v>
      </c>
      <c r="G215">
        <v>812</v>
      </c>
      <c r="H215">
        <v>828</v>
      </c>
    </row>
    <row r="216" spans="1:8" x14ac:dyDescent="0.4">
      <c r="A216" t="s">
        <v>222</v>
      </c>
      <c r="B216">
        <v>0</v>
      </c>
      <c r="C216">
        <v>552</v>
      </c>
      <c r="D216">
        <v>7</v>
      </c>
      <c r="E216">
        <v>1</v>
      </c>
      <c r="F216">
        <v>547</v>
      </c>
      <c r="G216">
        <v>547</v>
      </c>
      <c r="H216">
        <v>562</v>
      </c>
    </row>
    <row r="217" spans="1:8" x14ac:dyDescent="0.4">
      <c r="A217" t="s">
        <v>223</v>
      </c>
      <c r="B217">
        <v>1</v>
      </c>
      <c r="C217">
        <v>563</v>
      </c>
      <c r="D217">
        <v>0</v>
      </c>
      <c r="E217">
        <v>0</v>
      </c>
      <c r="F217">
        <v>563</v>
      </c>
      <c r="G217">
        <v>563</v>
      </c>
      <c r="H217">
        <v>563</v>
      </c>
    </row>
    <row r="218" spans="1:8" x14ac:dyDescent="0.4">
      <c r="A218" t="s">
        <v>224</v>
      </c>
      <c r="B218">
        <v>1</v>
      </c>
      <c r="C218">
        <v>2088</v>
      </c>
      <c r="D218">
        <v>19</v>
      </c>
      <c r="E218">
        <v>0</v>
      </c>
      <c r="F218">
        <v>2062</v>
      </c>
      <c r="G218">
        <v>2094</v>
      </c>
      <c r="H218">
        <v>2109</v>
      </c>
    </row>
    <row r="219" spans="1:8" x14ac:dyDescent="0.4">
      <c r="A219" t="s">
        <v>225</v>
      </c>
      <c r="B219">
        <v>0</v>
      </c>
      <c r="C219">
        <v>770</v>
      </c>
      <c r="D219">
        <v>19</v>
      </c>
      <c r="E219">
        <v>2</v>
      </c>
      <c r="F219">
        <v>750</v>
      </c>
      <c r="G219">
        <v>765</v>
      </c>
      <c r="H219">
        <v>797</v>
      </c>
    </row>
    <row r="220" spans="1:8" x14ac:dyDescent="0.4">
      <c r="A220" t="s">
        <v>226</v>
      </c>
      <c r="B220">
        <v>0</v>
      </c>
      <c r="C220">
        <v>515</v>
      </c>
      <c r="D220">
        <v>0</v>
      </c>
      <c r="E220">
        <v>0</v>
      </c>
      <c r="F220">
        <v>515</v>
      </c>
      <c r="G220">
        <v>515</v>
      </c>
      <c r="H220">
        <v>516</v>
      </c>
    </row>
    <row r="221" spans="1:8" x14ac:dyDescent="0.4">
      <c r="A221" t="s">
        <v>227</v>
      </c>
      <c r="B221">
        <v>0</v>
      </c>
      <c r="C221">
        <v>750</v>
      </c>
      <c r="D221">
        <v>0</v>
      </c>
      <c r="E221">
        <v>0</v>
      </c>
      <c r="F221">
        <v>750</v>
      </c>
      <c r="G221">
        <v>750</v>
      </c>
      <c r="H221">
        <v>750</v>
      </c>
    </row>
    <row r="222" spans="1:8" x14ac:dyDescent="0.4">
      <c r="A222" t="s">
        <v>228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4">
      <c r="A223" t="s">
        <v>229</v>
      </c>
      <c r="B223">
        <v>1</v>
      </c>
      <c r="C223">
        <v>728</v>
      </c>
      <c r="D223">
        <v>7</v>
      </c>
      <c r="E223">
        <v>0</v>
      </c>
      <c r="F223">
        <v>718</v>
      </c>
      <c r="G223">
        <v>734</v>
      </c>
      <c r="H223">
        <v>734</v>
      </c>
    </row>
    <row r="224" spans="1:8" x14ac:dyDescent="0.4">
      <c r="A224" t="s">
        <v>230</v>
      </c>
      <c r="B224">
        <v>0</v>
      </c>
      <c r="C224">
        <v>609</v>
      </c>
      <c r="D224">
        <v>0</v>
      </c>
      <c r="E224">
        <v>0</v>
      </c>
      <c r="F224">
        <v>609</v>
      </c>
      <c r="G224">
        <v>609</v>
      </c>
      <c r="H224">
        <v>610</v>
      </c>
    </row>
    <row r="225" spans="1:8" x14ac:dyDescent="0.4">
      <c r="A225" t="s">
        <v>231</v>
      </c>
      <c r="B225">
        <v>3</v>
      </c>
      <c r="C225">
        <v>598</v>
      </c>
      <c r="D225">
        <v>7</v>
      </c>
      <c r="E225">
        <v>1</v>
      </c>
      <c r="F225">
        <v>593</v>
      </c>
      <c r="G225">
        <v>594</v>
      </c>
      <c r="H225">
        <v>609</v>
      </c>
    </row>
    <row r="226" spans="1:8" x14ac:dyDescent="0.4">
      <c r="A226" t="s">
        <v>232</v>
      </c>
      <c r="B226">
        <v>0</v>
      </c>
      <c r="C226">
        <v>536</v>
      </c>
      <c r="D226">
        <v>7</v>
      </c>
      <c r="E226">
        <v>1</v>
      </c>
      <c r="F226">
        <v>531</v>
      </c>
      <c r="G226">
        <v>531</v>
      </c>
      <c r="H226">
        <v>547</v>
      </c>
    </row>
    <row r="227" spans="1:8" x14ac:dyDescent="0.4">
      <c r="A227" t="s">
        <v>233</v>
      </c>
      <c r="B227">
        <v>0</v>
      </c>
      <c r="C227">
        <v>541</v>
      </c>
      <c r="D227">
        <v>7</v>
      </c>
      <c r="E227">
        <v>1</v>
      </c>
      <c r="F227">
        <v>531</v>
      </c>
      <c r="G227">
        <v>546</v>
      </c>
      <c r="H227">
        <v>546</v>
      </c>
    </row>
    <row r="228" spans="1:8" x14ac:dyDescent="0.4">
      <c r="A228" t="s">
        <v>234</v>
      </c>
      <c r="B228">
        <v>0</v>
      </c>
      <c r="C228">
        <v>645</v>
      </c>
      <c r="D228">
        <v>7</v>
      </c>
      <c r="E228">
        <v>1</v>
      </c>
      <c r="F228">
        <v>640</v>
      </c>
      <c r="G228">
        <v>640</v>
      </c>
      <c r="H228">
        <v>656</v>
      </c>
    </row>
    <row r="229" spans="1:8" x14ac:dyDescent="0.4">
      <c r="A229" t="s">
        <v>235</v>
      </c>
      <c r="B229">
        <v>0</v>
      </c>
      <c r="C229">
        <v>541</v>
      </c>
      <c r="D229">
        <v>7</v>
      </c>
      <c r="E229">
        <v>1</v>
      </c>
      <c r="F229">
        <v>531</v>
      </c>
      <c r="G229">
        <v>547</v>
      </c>
      <c r="H229">
        <v>547</v>
      </c>
    </row>
    <row r="230" spans="1:8" x14ac:dyDescent="0.4">
      <c r="A230" t="s">
        <v>236</v>
      </c>
      <c r="B230">
        <v>0</v>
      </c>
      <c r="C230">
        <v>1166</v>
      </c>
      <c r="D230">
        <v>7</v>
      </c>
      <c r="E230">
        <v>0</v>
      </c>
      <c r="F230">
        <v>1156</v>
      </c>
      <c r="G230">
        <v>1171</v>
      </c>
      <c r="H230">
        <v>1172</v>
      </c>
    </row>
    <row r="231" spans="1:8" x14ac:dyDescent="0.4">
      <c r="A231" t="s">
        <v>237</v>
      </c>
      <c r="B231">
        <v>0</v>
      </c>
      <c r="C231">
        <v>604</v>
      </c>
      <c r="D231">
        <v>7</v>
      </c>
      <c r="E231">
        <v>1</v>
      </c>
      <c r="F231">
        <v>594</v>
      </c>
      <c r="G231">
        <v>609</v>
      </c>
      <c r="H231">
        <v>609</v>
      </c>
    </row>
    <row r="232" spans="1:8" x14ac:dyDescent="0.4">
      <c r="A232" t="s">
        <v>238</v>
      </c>
      <c r="B232">
        <v>0</v>
      </c>
      <c r="C232">
        <v>505</v>
      </c>
      <c r="D232">
        <v>7</v>
      </c>
      <c r="E232">
        <v>1</v>
      </c>
      <c r="F232">
        <v>500</v>
      </c>
      <c r="G232">
        <v>500</v>
      </c>
      <c r="H232">
        <v>516</v>
      </c>
    </row>
    <row r="233" spans="1:8" x14ac:dyDescent="0.4">
      <c r="A233" t="s">
        <v>239</v>
      </c>
      <c r="B233">
        <v>5</v>
      </c>
      <c r="C233">
        <v>562</v>
      </c>
      <c r="D233">
        <v>0</v>
      </c>
      <c r="E233">
        <v>0</v>
      </c>
      <c r="F233">
        <v>562</v>
      </c>
      <c r="G233">
        <v>563</v>
      </c>
      <c r="H233">
        <v>563</v>
      </c>
    </row>
    <row r="234" spans="1:8" x14ac:dyDescent="0.4">
      <c r="A234" t="s">
        <v>240</v>
      </c>
      <c r="B234">
        <v>3</v>
      </c>
      <c r="C234">
        <v>567</v>
      </c>
      <c r="D234">
        <v>19</v>
      </c>
      <c r="E234">
        <v>3</v>
      </c>
      <c r="F234">
        <v>547</v>
      </c>
      <c r="G234">
        <v>562</v>
      </c>
      <c r="H234">
        <v>593</v>
      </c>
    </row>
    <row r="235" spans="1:8" x14ac:dyDescent="0.4">
      <c r="A235" t="s">
        <v>241</v>
      </c>
      <c r="B235">
        <v>2</v>
      </c>
      <c r="C235">
        <v>541</v>
      </c>
      <c r="D235">
        <v>6</v>
      </c>
      <c r="E235">
        <v>1</v>
      </c>
      <c r="F235">
        <v>532</v>
      </c>
      <c r="G235">
        <v>546</v>
      </c>
      <c r="H235">
        <v>547</v>
      </c>
    </row>
    <row r="236" spans="1:8" x14ac:dyDescent="0.4">
      <c r="A236" t="s">
        <v>242</v>
      </c>
      <c r="B236">
        <v>3</v>
      </c>
      <c r="C236">
        <v>520</v>
      </c>
      <c r="D236">
        <v>7</v>
      </c>
      <c r="E236">
        <v>1</v>
      </c>
      <c r="F236">
        <v>515</v>
      </c>
      <c r="G236">
        <v>516</v>
      </c>
      <c r="H236">
        <v>531</v>
      </c>
    </row>
    <row r="237" spans="1:8" x14ac:dyDescent="0.4">
      <c r="A237" t="s">
        <v>243</v>
      </c>
      <c r="B237">
        <v>0</v>
      </c>
      <c r="C237">
        <v>703</v>
      </c>
      <c r="D237">
        <v>12</v>
      </c>
      <c r="E237">
        <v>1</v>
      </c>
      <c r="F237">
        <v>688</v>
      </c>
      <c r="G237">
        <v>703</v>
      </c>
      <c r="H237">
        <v>718</v>
      </c>
    </row>
    <row r="238" spans="1:8" x14ac:dyDescent="0.4">
      <c r="A238" t="s">
        <v>244</v>
      </c>
      <c r="B238">
        <v>2</v>
      </c>
      <c r="C238">
        <v>526</v>
      </c>
      <c r="D238">
        <v>7</v>
      </c>
      <c r="E238">
        <v>1</v>
      </c>
      <c r="F238">
        <v>516</v>
      </c>
      <c r="G238">
        <v>531</v>
      </c>
      <c r="H238">
        <v>531</v>
      </c>
    </row>
    <row r="239" spans="1:8" x14ac:dyDescent="0.4">
      <c r="A239" t="s">
        <v>245</v>
      </c>
      <c r="B239">
        <v>2</v>
      </c>
      <c r="C239">
        <v>547</v>
      </c>
      <c r="D239">
        <v>0</v>
      </c>
      <c r="E239">
        <v>0</v>
      </c>
      <c r="F239">
        <v>547</v>
      </c>
      <c r="G239">
        <v>547</v>
      </c>
      <c r="H239">
        <v>547</v>
      </c>
    </row>
    <row r="240" spans="1:8" x14ac:dyDescent="0.4">
      <c r="A240" t="s">
        <v>246</v>
      </c>
      <c r="B240">
        <v>9</v>
      </c>
      <c r="C240">
        <v>718</v>
      </c>
      <c r="D240">
        <v>12</v>
      </c>
      <c r="E240">
        <v>1</v>
      </c>
      <c r="F240">
        <v>703</v>
      </c>
      <c r="G240">
        <v>718</v>
      </c>
      <c r="H240">
        <v>734</v>
      </c>
    </row>
    <row r="241" spans="1:8" x14ac:dyDescent="0.4">
      <c r="A241" t="s">
        <v>247</v>
      </c>
      <c r="B241">
        <v>1</v>
      </c>
      <c r="C241">
        <v>573</v>
      </c>
      <c r="D241">
        <v>7</v>
      </c>
      <c r="E241">
        <v>1</v>
      </c>
      <c r="F241">
        <v>563</v>
      </c>
      <c r="G241">
        <v>578</v>
      </c>
      <c r="H241">
        <v>578</v>
      </c>
    </row>
    <row r="242" spans="1:8" x14ac:dyDescent="0.4">
      <c r="A242" t="s">
        <v>248</v>
      </c>
      <c r="B242">
        <v>0</v>
      </c>
      <c r="C242">
        <v>572</v>
      </c>
      <c r="D242">
        <v>7</v>
      </c>
      <c r="E242">
        <v>1</v>
      </c>
      <c r="F242">
        <v>562</v>
      </c>
      <c r="G242">
        <v>578</v>
      </c>
      <c r="H242">
        <v>578</v>
      </c>
    </row>
    <row r="243" spans="1:8" x14ac:dyDescent="0.4">
      <c r="A243" t="s">
        <v>249</v>
      </c>
      <c r="B243">
        <v>3</v>
      </c>
      <c r="C243">
        <v>531</v>
      </c>
      <c r="D243">
        <v>0</v>
      </c>
      <c r="E243">
        <v>0</v>
      </c>
      <c r="F243">
        <v>531</v>
      </c>
      <c r="G243">
        <v>531</v>
      </c>
      <c r="H243">
        <v>532</v>
      </c>
    </row>
    <row r="244" spans="1:8" x14ac:dyDescent="0.4">
      <c r="A244" t="s">
        <v>250</v>
      </c>
      <c r="B244">
        <v>8</v>
      </c>
      <c r="C244">
        <v>541</v>
      </c>
      <c r="D244">
        <v>7</v>
      </c>
      <c r="E244">
        <v>1</v>
      </c>
      <c r="F244">
        <v>531</v>
      </c>
      <c r="G244">
        <v>547</v>
      </c>
      <c r="H244">
        <v>547</v>
      </c>
    </row>
    <row r="245" spans="1:8" x14ac:dyDescent="0.4">
      <c r="A245" t="s">
        <v>251</v>
      </c>
      <c r="B245">
        <v>2</v>
      </c>
      <c r="C245">
        <v>520</v>
      </c>
      <c r="D245">
        <v>7</v>
      </c>
      <c r="E245">
        <v>1</v>
      </c>
      <c r="F245">
        <v>515</v>
      </c>
      <c r="G245">
        <v>515</v>
      </c>
      <c r="H245">
        <v>531</v>
      </c>
    </row>
    <row r="246" spans="1:8" x14ac:dyDescent="0.4">
      <c r="A246" t="s">
        <v>252</v>
      </c>
      <c r="B246">
        <v>10</v>
      </c>
      <c r="C246">
        <v>572</v>
      </c>
      <c r="D246">
        <v>7</v>
      </c>
      <c r="E246">
        <v>1</v>
      </c>
      <c r="F246">
        <v>562</v>
      </c>
      <c r="G246">
        <v>578</v>
      </c>
      <c r="H246">
        <v>578</v>
      </c>
    </row>
    <row r="247" spans="1:8" x14ac:dyDescent="0.4">
      <c r="A247" t="s">
        <v>253</v>
      </c>
      <c r="B247">
        <v>2</v>
      </c>
      <c r="C247">
        <v>521</v>
      </c>
      <c r="D247">
        <v>7</v>
      </c>
      <c r="E247">
        <v>1</v>
      </c>
      <c r="F247">
        <v>516</v>
      </c>
      <c r="G247">
        <v>516</v>
      </c>
      <c r="H247">
        <v>531</v>
      </c>
    </row>
    <row r="248" spans="1:8" x14ac:dyDescent="0.4">
      <c r="A248" t="s">
        <v>254</v>
      </c>
      <c r="B248">
        <v>2</v>
      </c>
      <c r="C248">
        <v>604</v>
      </c>
      <c r="D248">
        <v>7</v>
      </c>
      <c r="E248">
        <v>1</v>
      </c>
      <c r="F248">
        <v>594</v>
      </c>
      <c r="G248">
        <v>609</v>
      </c>
      <c r="H248">
        <v>609</v>
      </c>
    </row>
    <row r="249" spans="1:8" x14ac:dyDescent="0.4">
      <c r="A249" t="s">
        <v>255</v>
      </c>
      <c r="B249">
        <v>2</v>
      </c>
      <c r="C249">
        <v>536</v>
      </c>
      <c r="D249">
        <v>14</v>
      </c>
      <c r="E249">
        <v>2</v>
      </c>
      <c r="F249">
        <v>516</v>
      </c>
      <c r="G249">
        <v>547</v>
      </c>
      <c r="H249">
        <v>547</v>
      </c>
    </row>
    <row r="250" spans="1:8" x14ac:dyDescent="0.4">
      <c r="A250" t="s">
        <v>256</v>
      </c>
      <c r="B250">
        <v>1</v>
      </c>
      <c r="C250">
        <v>526</v>
      </c>
      <c r="D250">
        <v>7</v>
      </c>
      <c r="E250">
        <v>1</v>
      </c>
      <c r="F250">
        <v>516</v>
      </c>
      <c r="G250">
        <v>531</v>
      </c>
      <c r="H250">
        <v>531</v>
      </c>
    </row>
    <row r="251" spans="1:8" x14ac:dyDescent="0.4">
      <c r="A251" t="s">
        <v>257</v>
      </c>
      <c r="B251">
        <v>0</v>
      </c>
      <c r="C251">
        <v>682</v>
      </c>
      <c r="D251">
        <v>7</v>
      </c>
      <c r="E251">
        <v>1</v>
      </c>
      <c r="F251">
        <v>672</v>
      </c>
      <c r="G251">
        <v>687</v>
      </c>
      <c r="H251">
        <v>687</v>
      </c>
    </row>
    <row r="252" spans="1:8" x14ac:dyDescent="0.4">
      <c r="A252" t="s">
        <v>258</v>
      </c>
      <c r="B252">
        <v>0</v>
      </c>
      <c r="C252">
        <v>541</v>
      </c>
      <c r="D252">
        <v>7</v>
      </c>
      <c r="E252">
        <v>1</v>
      </c>
      <c r="F252">
        <v>531</v>
      </c>
      <c r="G252">
        <v>547</v>
      </c>
      <c r="H252">
        <v>547</v>
      </c>
    </row>
    <row r="253" spans="1:8" x14ac:dyDescent="0.4">
      <c r="A253" t="s">
        <v>259</v>
      </c>
      <c r="B253">
        <v>0</v>
      </c>
      <c r="C253">
        <v>708</v>
      </c>
      <c r="D253">
        <v>19</v>
      </c>
      <c r="E253">
        <v>2</v>
      </c>
      <c r="F253">
        <v>687</v>
      </c>
      <c r="G253">
        <v>703</v>
      </c>
      <c r="H253">
        <v>734</v>
      </c>
    </row>
    <row r="254" spans="1:8" x14ac:dyDescent="0.4">
      <c r="A254" t="s">
        <v>260</v>
      </c>
      <c r="B254">
        <v>1</v>
      </c>
      <c r="C254">
        <v>781</v>
      </c>
      <c r="D254">
        <v>12</v>
      </c>
      <c r="E254">
        <v>1</v>
      </c>
      <c r="F254">
        <v>766</v>
      </c>
      <c r="G254">
        <v>781</v>
      </c>
      <c r="H254">
        <v>797</v>
      </c>
    </row>
    <row r="255" spans="1:8" x14ac:dyDescent="0.4">
      <c r="A255" t="s">
        <v>261</v>
      </c>
      <c r="B255">
        <v>4</v>
      </c>
      <c r="C255">
        <v>624</v>
      </c>
      <c r="D255">
        <v>0</v>
      </c>
      <c r="E255">
        <v>0</v>
      </c>
      <c r="F255">
        <v>624</v>
      </c>
      <c r="G255">
        <v>625</v>
      </c>
      <c r="H255">
        <v>625</v>
      </c>
    </row>
    <row r="256" spans="1:8" x14ac:dyDescent="0.4">
      <c r="A256" t="s">
        <v>262</v>
      </c>
      <c r="B256">
        <v>1</v>
      </c>
      <c r="C256">
        <v>552</v>
      </c>
      <c r="D256">
        <v>7</v>
      </c>
      <c r="E256">
        <v>1</v>
      </c>
      <c r="F256">
        <v>547</v>
      </c>
      <c r="G256">
        <v>547</v>
      </c>
      <c r="H256">
        <v>563</v>
      </c>
    </row>
    <row r="257" spans="1:8" x14ac:dyDescent="0.4">
      <c r="A257" t="s">
        <v>263</v>
      </c>
      <c r="B257">
        <v>0</v>
      </c>
      <c r="C257">
        <v>516</v>
      </c>
      <c r="D257">
        <v>0</v>
      </c>
      <c r="E257">
        <v>0</v>
      </c>
      <c r="F257">
        <v>516</v>
      </c>
      <c r="G257">
        <v>516</v>
      </c>
      <c r="H257">
        <v>516</v>
      </c>
    </row>
    <row r="258" spans="1:8" x14ac:dyDescent="0.4">
      <c r="A258" t="s">
        <v>264</v>
      </c>
      <c r="B258">
        <v>0</v>
      </c>
      <c r="C258">
        <v>552</v>
      </c>
      <c r="D258">
        <v>7</v>
      </c>
      <c r="E258">
        <v>1</v>
      </c>
      <c r="F258">
        <v>546</v>
      </c>
      <c r="G258">
        <v>547</v>
      </c>
      <c r="H258">
        <v>563</v>
      </c>
    </row>
    <row r="259" spans="1:8" x14ac:dyDescent="0.4">
      <c r="A259" t="s">
        <v>265</v>
      </c>
      <c r="B259">
        <v>1</v>
      </c>
      <c r="C259">
        <v>526</v>
      </c>
      <c r="D259">
        <v>7</v>
      </c>
      <c r="E259">
        <v>1</v>
      </c>
      <c r="F259">
        <v>516</v>
      </c>
      <c r="G259">
        <v>531</v>
      </c>
      <c r="H259">
        <v>531</v>
      </c>
    </row>
    <row r="260" spans="1:8" x14ac:dyDescent="0.4">
      <c r="A260" t="s">
        <v>266</v>
      </c>
      <c r="B260">
        <v>0</v>
      </c>
      <c r="C260">
        <v>557</v>
      </c>
      <c r="D260">
        <v>7</v>
      </c>
      <c r="E260">
        <v>1</v>
      </c>
      <c r="F260">
        <v>547</v>
      </c>
      <c r="G260">
        <v>562</v>
      </c>
      <c r="H260">
        <v>562</v>
      </c>
    </row>
    <row r="261" spans="1:8" x14ac:dyDescent="0.4">
      <c r="A261" t="s">
        <v>267</v>
      </c>
      <c r="B261">
        <v>0</v>
      </c>
      <c r="C261">
        <v>818</v>
      </c>
      <c r="D261">
        <v>7</v>
      </c>
      <c r="E261">
        <v>0</v>
      </c>
      <c r="F261">
        <v>813</v>
      </c>
      <c r="G261">
        <v>813</v>
      </c>
      <c r="H261">
        <v>828</v>
      </c>
    </row>
    <row r="262" spans="1:8" x14ac:dyDescent="0.4">
      <c r="A262" t="s">
        <v>268</v>
      </c>
      <c r="B262">
        <v>0</v>
      </c>
      <c r="C262">
        <v>531</v>
      </c>
      <c r="D262">
        <v>12</v>
      </c>
      <c r="E262">
        <v>2</v>
      </c>
      <c r="F262">
        <v>516</v>
      </c>
      <c r="G262">
        <v>531</v>
      </c>
      <c r="H262">
        <v>547</v>
      </c>
    </row>
    <row r="263" spans="1:8" x14ac:dyDescent="0.4">
      <c r="A263" t="s">
        <v>269</v>
      </c>
      <c r="B263">
        <v>1</v>
      </c>
      <c r="C263">
        <v>641</v>
      </c>
      <c r="D263">
        <v>0</v>
      </c>
      <c r="E263">
        <v>0</v>
      </c>
      <c r="F263">
        <v>641</v>
      </c>
      <c r="G263">
        <v>641</v>
      </c>
      <c r="H263">
        <v>641</v>
      </c>
    </row>
    <row r="264" spans="1:8" x14ac:dyDescent="0.4">
      <c r="A264" t="s">
        <v>270</v>
      </c>
      <c r="B264">
        <v>0</v>
      </c>
      <c r="C264">
        <v>625</v>
      </c>
      <c r="D264">
        <v>0</v>
      </c>
      <c r="E264">
        <v>0</v>
      </c>
      <c r="F264">
        <v>625</v>
      </c>
      <c r="G264">
        <v>625</v>
      </c>
      <c r="H264">
        <v>625</v>
      </c>
    </row>
    <row r="265" spans="1:8" x14ac:dyDescent="0.4">
      <c r="A265" t="s">
        <v>271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">
      <c r="A266" t="s">
        <v>272</v>
      </c>
      <c r="B266">
        <v>0</v>
      </c>
      <c r="C266">
        <v>828</v>
      </c>
      <c r="D266">
        <v>12</v>
      </c>
      <c r="E266">
        <v>1</v>
      </c>
      <c r="F266">
        <v>813</v>
      </c>
      <c r="G266">
        <v>828</v>
      </c>
      <c r="H266">
        <v>844</v>
      </c>
    </row>
    <row r="267" spans="1:8" x14ac:dyDescent="0.4">
      <c r="A267" t="s">
        <v>273</v>
      </c>
      <c r="B267">
        <v>0</v>
      </c>
      <c r="C267">
        <v>515</v>
      </c>
      <c r="D267">
        <v>0</v>
      </c>
      <c r="E267">
        <v>0</v>
      </c>
      <c r="F267">
        <v>515</v>
      </c>
      <c r="G267">
        <v>515</v>
      </c>
      <c r="H267">
        <v>515</v>
      </c>
    </row>
    <row r="268" spans="1:8" x14ac:dyDescent="0.4">
      <c r="A268" t="s">
        <v>274</v>
      </c>
      <c r="B268">
        <v>1</v>
      </c>
      <c r="C268">
        <v>541</v>
      </c>
      <c r="D268">
        <v>7</v>
      </c>
      <c r="E268">
        <v>1</v>
      </c>
      <c r="F268">
        <v>531</v>
      </c>
      <c r="G268">
        <v>546</v>
      </c>
      <c r="H268">
        <v>547</v>
      </c>
    </row>
    <row r="269" spans="1:8" x14ac:dyDescent="0.4">
      <c r="A269" t="s">
        <v>275</v>
      </c>
      <c r="B269">
        <v>2</v>
      </c>
      <c r="C269">
        <v>573</v>
      </c>
      <c r="D269">
        <v>14</v>
      </c>
      <c r="E269">
        <v>2</v>
      </c>
      <c r="F269">
        <v>562</v>
      </c>
      <c r="G269">
        <v>563</v>
      </c>
      <c r="H269">
        <v>594</v>
      </c>
    </row>
    <row r="270" spans="1:8" x14ac:dyDescent="0.4">
      <c r="A270" t="s">
        <v>276</v>
      </c>
      <c r="B270">
        <v>0</v>
      </c>
      <c r="C270">
        <v>542</v>
      </c>
      <c r="D270">
        <v>14</v>
      </c>
      <c r="E270">
        <v>2</v>
      </c>
      <c r="F270">
        <v>531</v>
      </c>
      <c r="G270">
        <v>532</v>
      </c>
      <c r="H270">
        <v>563</v>
      </c>
    </row>
    <row r="271" spans="1:8" x14ac:dyDescent="0.4">
      <c r="A271" t="s">
        <v>277</v>
      </c>
      <c r="B271">
        <v>0</v>
      </c>
      <c r="C271">
        <v>1135</v>
      </c>
      <c r="D271">
        <v>7</v>
      </c>
      <c r="E271">
        <v>0</v>
      </c>
      <c r="F271">
        <v>1125</v>
      </c>
      <c r="G271">
        <v>1140</v>
      </c>
      <c r="H271">
        <v>1141</v>
      </c>
    </row>
    <row r="272" spans="1:8" x14ac:dyDescent="0.4">
      <c r="A272" t="s">
        <v>278</v>
      </c>
      <c r="B272">
        <v>0</v>
      </c>
      <c r="C272">
        <v>552</v>
      </c>
      <c r="D272">
        <v>7</v>
      </c>
      <c r="E272">
        <v>1</v>
      </c>
      <c r="F272">
        <v>547</v>
      </c>
      <c r="G272">
        <v>547</v>
      </c>
      <c r="H272">
        <v>562</v>
      </c>
    </row>
    <row r="273" spans="1:8" x14ac:dyDescent="0.4">
      <c r="A273" t="s">
        <v>279</v>
      </c>
      <c r="B273">
        <v>1</v>
      </c>
      <c r="C273">
        <v>583</v>
      </c>
      <c r="D273">
        <v>26</v>
      </c>
      <c r="E273">
        <v>4</v>
      </c>
      <c r="F273">
        <v>547</v>
      </c>
      <c r="G273">
        <v>594</v>
      </c>
      <c r="H273">
        <v>610</v>
      </c>
    </row>
    <row r="274" spans="1:8" x14ac:dyDescent="0.4">
      <c r="A274" t="s">
        <v>280</v>
      </c>
      <c r="B274">
        <v>0</v>
      </c>
      <c r="C274">
        <v>827</v>
      </c>
      <c r="D274">
        <v>12</v>
      </c>
      <c r="E274">
        <v>1</v>
      </c>
      <c r="F274">
        <v>812</v>
      </c>
      <c r="G274">
        <v>828</v>
      </c>
      <c r="H274">
        <v>843</v>
      </c>
    </row>
    <row r="275" spans="1:8" x14ac:dyDescent="0.4">
      <c r="A275" t="s">
        <v>281</v>
      </c>
      <c r="B275">
        <v>0</v>
      </c>
      <c r="C275">
        <v>786</v>
      </c>
      <c r="D275">
        <v>7</v>
      </c>
      <c r="E275">
        <v>0</v>
      </c>
      <c r="F275">
        <v>781</v>
      </c>
      <c r="G275">
        <v>781</v>
      </c>
      <c r="H275">
        <v>797</v>
      </c>
    </row>
    <row r="276" spans="1:8" x14ac:dyDescent="0.4">
      <c r="A276" t="s">
        <v>282</v>
      </c>
      <c r="B276">
        <v>0</v>
      </c>
      <c r="C276">
        <v>750</v>
      </c>
      <c r="D276">
        <v>0</v>
      </c>
      <c r="E276">
        <v>0</v>
      </c>
      <c r="F276">
        <v>750</v>
      </c>
      <c r="G276">
        <v>750</v>
      </c>
      <c r="H276">
        <v>750</v>
      </c>
    </row>
    <row r="277" spans="1:8" x14ac:dyDescent="0.4">
      <c r="A277" t="s">
        <v>283</v>
      </c>
      <c r="B277">
        <v>0</v>
      </c>
      <c r="C277">
        <v>609</v>
      </c>
      <c r="D277">
        <v>0</v>
      </c>
      <c r="E277">
        <v>0</v>
      </c>
      <c r="F277">
        <v>609</v>
      </c>
      <c r="G277">
        <v>609</v>
      </c>
      <c r="H277">
        <v>610</v>
      </c>
    </row>
    <row r="278" spans="1:8" x14ac:dyDescent="0.4">
      <c r="A278" t="s">
        <v>284</v>
      </c>
      <c r="B278">
        <v>2</v>
      </c>
      <c r="C278">
        <v>562</v>
      </c>
      <c r="D278">
        <v>12</v>
      </c>
      <c r="E278">
        <v>2</v>
      </c>
      <c r="F278">
        <v>547</v>
      </c>
      <c r="G278">
        <v>563</v>
      </c>
      <c r="H278">
        <v>578</v>
      </c>
    </row>
    <row r="279" spans="1:8" x14ac:dyDescent="0.4">
      <c r="A279" t="s">
        <v>285</v>
      </c>
      <c r="B279">
        <v>1</v>
      </c>
      <c r="C279">
        <v>604</v>
      </c>
      <c r="D279">
        <v>7</v>
      </c>
      <c r="E279">
        <v>1</v>
      </c>
      <c r="F279">
        <v>594</v>
      </c>
      <c r="G279">
        <v>609</v>
      </c>
      <c r="H279">
        <v>609</v>
      </c>
    </row>
    <row r="280" spans="1:8" x14ac:dyDescent="0.4">
      <c r="A280" t="s">
        <v>286</v>
      </c>
      <c r="B280">
        <v>0</v>
      </c>
      <c r="C280">
        <v>734</v>
      </c>
      <c r="D280">
        <v>12</v>
      </c>
      <c r="E280">
        <v>1</v>
      </c>
      <c r="F280">
        <v>719</v>
      </c>
      <c r="G280">
        <v>734</v>
      </c>
      <c r="H280">
        <v>750</v>
      </c>
    </row>
    <row r="281" spans="1:8" x14ac:dyDescent="0.4">
      <c r="A281" t="s">
        <v>287</v>
      </c>
      <c r="B281">
        <v>2</v>
      </c>
      <c r="C281">
        <v>719</v>
      </c>
      <c r="D281">
        <v>0</v>
      </c>
      <c r="E281">
        <v>0</v>
      </c>
      <c r="F281">
        <v>719</v>
      </c>
      <c r="G281">
        <v>719</v>
      </c>
      <c r="H281">
        <v>719</v>
      </c>
    </row>
    <row r="282" spans="1:8" x14ac:dyDescent="0.4">
      <c r="A282" t="s">
        <v>288</v>
      </c>
      <c r="B282">
        <v>2</v>
      </c>
      <c r="C282">
        <v>895</v>
      </c>
      <c r="D282">
        <v>19</v>
      </c>
      <c r="E282">
        <v>2</v>
      </c>
      <c r="F282">
        <v>875</v>
      </c>
      <c r="G282">
        <v>890</v>
      </c>
      <c r="H282">
        <v>922</v>
      </c>
    </row>
    <row r="283" spans="1:8" x14ac:dyDescent="0.4">
      <c r="A283" t="s">
        <v>289</v>
      </c>
      <c r="B283">
        <v>0</v>
      </c>
      <c r="C283">
        <v>541</v>
      </c>
      <c r="D283">
        <v>7</v>
      </c>
      <c r="E283">
        <v>1</v>
      </c>
      <c r="F283">
        <v>531</v>
      </c>
      <c r="G283">
        <v>546</v>
      </c>
      <c r="H283">
        <v>547</v>
      </c>
    </row>
    <row r="284" spans="1:8" x14ac:dyDescent="0.4">
      <c r="A284" t="s">
        <v>290</v>
      </c>
      <c r="B284">
        <v>1</v>
      </c>
      <c r="C284">
        <v>713</v>
      </c>
      <c r="D284">
        <v>7</v>
      </c>
      <c r="E284">
        <v>0</v>
      </c>
      <c r="F284">
        <v>703</v>
      </c>
      <c r="G284">
        <v>719</v>
      </c>
      <c r="H284">
        <v>719</v>
      </c>
    </row>
    <row r="285" spans="1:8" x14ac:dyDescent="0.4">
      <c r="A285" t="s">
        <v>291</v>
      </c>
      <c r="B285">
        <v>1</v>
      </c>
      <c r="C285">
        <v>854</v>
      </c>
      <c r="D285">
        <v>14</v>
      </c>
      <c r="E285">
        <v>1</v>
      </c>
      <c r="F285">
        <v>844</v>
      </c>
      <c r="G285">
        <v>844</v>
      </c>
      <c r="H285">
        <v>875</v>
      </c>
    </row>
    <row r="286" spans="1:8" x14ac:dyDescent="0.4">
      <c r="A286" t="s">
        <v>292</v>
      </c>
      <c r="B286">
        <v>0</v>
      </c>
      <c r="C286">
        <v>531</v>
      </c>
      <c r="D286">
        <v>0</v>
      </c>
      <c r="E286">
        <v>0</v>
      </c>
      <c r="F286">
        <v>531</v>
      </c>
      <c r="G286">
        <v>531</v>
      </c>
      <c r="H286">
        <v>532</v>
      </c>
    </row>
    <row r="287" spans="1:8" x14ac:dyDescent="0.4">
      <c r="A287" t="s">
        <v>293</v>
      </c>
      <c r="B287">
        <v>2</v>
      </c>
      <c r="C287">
        <v>724</v>
      </c>
      <c r="D287">
        <v>7</v>
      </c>
      <c r="E287">
        <v>0</v>
      </c>
      <c r="F287">
        <v>719</v>
      </c>
      <c r="G287">
        <v>719</v>
      </c>
      <c r="H287">
        <v>734</v>
      </c>
    </row>
    <row r="288" spans="1:8" x14ac:dyDescent="0.4">
      <c r="A288" t="s">
        <v>294</v>
      </c>
      <c r="B288">
        <v>0</v>
      </c>
      <c r="C288">
        <v>516</v>
      </c>
      <c r="D288">
        <v>0</v>
      </c>
      <c r="E288">
        <v>0</v>
      </c>
      <c r="F288">
        <v>516</v>
      </c>
      <c r="G288">
        <v>516</v>
      </c>
      <c r="H288">
        <v>516</v>
      </c>
    </row>
    <row r="289" spans="1:8" x14ac:dyDescent="0.4">
      <c r="A289" t="s">
        <v>295</v>
      </c>
      <c r="B289">
        <v>0</v>
      </c>
      <c r="C289">
        <v>630</v>
      </c>
      <c r="D289">
        <v>7</v>
      </c>
      <c r="E289">
        <v>1</v>
      </c>
      <c r="F289">
        <v>625</v>
      </c>
      <c r="G289">
        <v>625</v>
      </c>
      <c r="H289">
        <v>641</v>
      </c>
    </row>
    <row r="290" spans="1:8" x14ac:dyDescent="0.4">
      <c r="A290" t="s">
        <v>296</v>
      </c>
      <c r="B290">
        <v>2</v>
      </c>
      <c r="C290">
        <v>599</v>
      </c>
      <c r="D290">
        <v>7</v>
      </c>
      <c r="E290">
        <v>1</v>
      </c>
      <c r="F290">
        <v>594</v>
      </c>
      <c r="G290">
        <v>594</v>
      </c>
      <c r="H290">
        <v>610</v>
      </c>
    </row>
    <row r="291" spans="1:8" x14ac:dyDescent="0.4">
      <c r="A291" t="s">
        <v>297</v>
      </c>
      <c r="B291">
        <v>0</v>
      </c>
      <c r="C291">
        <v>791</v>
      </c>
      <c r="D291">
        <v>7</v>
      </c>
      <c r="E291">
        <v>0</v>
      </c>
      <c r="F291">
        <v>781</v>
      </c>
      <c r="G291">
        <v>796</v>
      </c>
      <c r="H291">
        <v>797</v>
      </c>
    </row>
    <row r="292" spans="1:8" x14ac:dyDescent="0.4">
      <c r="A292" t="s">
        <v>298</v>
      </c>
      <c r="B292">
        <v>2</v>
      </c>
      <c r="C292">
        <v>546</v>
      </c>
      <c r="D292">
        <v>0</v>
      </c>
      <c r="E292">
        <v>0</v>
      </c>
      <c r="F292">
        <v>546</v>
      </c>
      <c r="G292">
        <v>547</v>
      </c>
      <c r="H292">
        <v>547</v>
      </c>
    </row>
    <row r="293" spans="1:8" x14ac:dyDescent="0.4">
      <c r="A293" t="s">
        <v>299</v>
      </c>
      <c r="B293">
        <v>0</v>
      </c>
      <c r="C293">
        <v>703</v>
      </c>
      <c r="D293">
        <v>0</v>
      </c>
      <c r="E293">
        <v>0</v>
      </c>
      <c r="F293">
        <v>703</v>
      </c>
      <c r="G293">
        <v>703</v>
      </c>
      <c r="H293">
        <v>703</v>
      </c>
    </row>
    <row r="294" spans="1:8" x14ac:dyDescent="0.4">
      <c r="A294" t="s">
        <v>300</v>
      </c>
      <c r="B294">
        <v>1</v>
      </c>
      <c r="C294">
        <v>546</v>
      </c>
      <c r="D294">
        <v>0</v>
      </c>
      <c r="E294">
        <v>0</v>
      </c>
      <c r="F294">
        <v>546</v>
      </c>
      <c r="G294">
        <v>547</v>
      </c>
      <c r="H294">
        <v>547</v>
      </c>
    </row>
    <row r="295" spans="1:8" x14ac:dyDescent="0.4">
      <c r="A295" t="s">
        <v>301</v>
      </c>
      <c r="B295">
        <v>0</v>
      </c>
      <c r="C295">
        <v>521</v>
      </c>
      <c r="D295">
        <v>7</v>
      </c>
      <c r="E295">
        <v>1</v>
      </c>
      <c r="F295">
        <v>516</v>
      </c>
      <c r="G295">
        <v>516</v>
      </c>
      <c r="H295">
        <v>531</v>
      </c>
    </row>
    <row r="296" spans="1:8" x14ac:dyDescent="0.4">
      <c r="A296" t="s">
        <v>302</v>
      </c>
      <c r="B296">
        <v>0</v>
      </c>
      <c r="C296">
        <v>677</v>
      </c>
      <c r="D296">
        <v>19</v>
      </c>
      <c r="E296">
        <v>2</v>
      </c>
      <c r="F296">
        <v>656</v>
      </c>
      <c r="G296">
        <v>672</v>
      </c>
      <c r="H296">
        <v>703</v>
      </c>
    </row>
    <row r="297" spans="1:8" x14ac:dyDescent="0.4">
      <c r="A297" t="s">
        <v>303</v>
      </c>
      <c r="B297">
        <v>0</v>
      </c>
      <c r="C297">
        <v>864</v>
      </c>
      <c r="D297">
        <v>7</v>
      </c>
      <c r="E297">
        <v>0</v>
      </c>
      <c r="F297">
        <v>859</v>
      </c>
      <c r="G297">
        <v>859</v>
      </c>
      <c r="H297">
        <v>874</v>
      </c>
    </row>
    <row r="298" spans="1:8" x14ac:dyDescent="0.4">
      <c r="A298" t="s">
        <v>304</v>
      </c>
      <c r="B298">
        <v>2</v>
      </c>
      <c r="C298">
        <v>885</v>
      </c>
      <c r="D298">
        <v>7</v>
      </c>
      <c r="E298">
        <v>0</v>
      </c>
      <c r="F298">
        <v>875</v>
      </c>
      <c r="G298">
        <v>890</v>
      </c>
      <c r="H298">
        <v>891</v>
      </c>
    </row>
    <row r="299" spans="1:8" x14ac:dyDescent="0.4">
      <c r="A299" t="s">
        <v>305</v>
      </c>
      <c r="B299">
        <v>1</v>
      </c>
      <c r="C299">
        <v>682</v>
      </c>
      <c r="D299">
        <v>7</v>
      </c>
      <c r="E299">
        <v>1</v>
      </c>
      <c r="F299">
        <v>672</v>
      </c>
      <c r="G299">
        <v>687</v>
      </c>
      <c r="H299">
        <v>687</v>
      </c>
    </row>
    <row r="300" spans="1:8" x14ac:dyDescent="0.4">
      <c r="A300" t="s">
        <v>306</v>
      </c>
      <c r="B300">
        <v>0</v>
      </c>
      <c r="C300">
        <v>880</v>
      </c>
      <c r="D300">
        <v>14</v>
      </c>
      <c r="E300">
        <v>1</v>
      </c>
      <c r="F300">
        <v>860</v>
      </c>
      <c r="G300">
        <v>890</v>
      </c>
      <c r="H300">
        <v>891</v>
      </c>
    </row>
    <row r="301" spans="1:8" x14ac:dyDescent="0.4">
      <c r="A301" t="s">
        <v>307</v>
      </c>
      <c r="B301">
        <v>1</v>
      </c>
      <c r="C301">
        <v>859</v>
      </c>
      <c r="D301">
        <v>0</v>
      </c>
      <c r="E301">
        <v>0</v>
      </c>
      <c r="F301">
        <v>859</v>
      </c>
      <c r="G301">
        <v>859</v>
      </c>
      <c r="H301">
        <v>860</v>
      </c>
    </row>
    <row r="302" spans="1:8" x14ac:dyDescent="0.4">
      <c r="A302" t="s">
        <v>308</v>
      </c>
      <c r="B302">
        <v>0</v>
      </c>
      <c r="C302">
        <v>677</v>
      </c>
      <c r="D302">
        <v>7</v>
      </c>
      <c r="E302">
        <v>1</v>
      </c>
      <c r="F302">
        <v>672</v>
      </c>
      <c r="G302">
        <v>672</v>
      </c>
      <c r="H302">
        <v>688</v>
      </c>
    </row>
    <row r="303" spans="1:8" x14ac:dyDescent="0.4">
      <c r="A303" t="s">
        <v>309</v>
      </c>
      <c r="B303">
        <v>0</v>
      </c>
      <c r="C303">
        <v>744</v>
      </c>
      <c r="D303">
        <v>7</v>
      </c>
      <c r="E303">
        <v>0</v>
      </c>
      <c r="F303">
        <v>734</v>
      </c>
      <c r="G303">
        <v>749</v>
      </c>
      <c r="H303">
        <v>750</v>
      </c>
    </row>
    <row r="304" spans="1:8" x14ac:dyDescent="0.4">
      <c r="A304" t="s">
        <v>310</v>
      </c>
      <c r="B304">
        <v>2</v>
      </c>
      <c r="C304">
        <v>562</v>
      </c>
      <c r="D304">
        <v>12</v>
      </c>
      <c r="E304">
        <v>2</v>
      </c>
      <c r="F304">
        <v>547</v>
      </c>
      <c r="G304">
        <v>562</v>
      </c>
      <c r="H304">
        <v>578</v>
      </c>
    </row>
    <row r="305" spans="1:8" x14ac:dyDescent="0.4">
      <c r="A305" t="s">
        <v>311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4">
      <c r="A306" t="s">
        <v>312</v>
      </c>
      <c r="B306">
        <v>0</v>
      </c>
      <c r="C306">
        <v>781</v>
      </c>
      <c r="D306">
        <v>0</v>
      </c>
      <c r="E306">
        <v>0</v>
      </c>
      <c r="F306">
        <v>781</v>
      </c>
      <c r="G306">
        <v>781</v>
      </c>
      <c r="H306">
        <v>781</v>
      </c>
    </row>
    <row r="307" spans="1:8" x14ac:dyDescent="0.4">
      <c r="A307" t="s">
        <v>313</v>
      </c>
      <c r="B307">
        <v>0</v>
      </c>
      <c r="C307">
        <v>588</v>
      </c>
      <c r="D307">
        <v>7</v>
      </c>
      <c r="E307">
        <v>1</v>
      </c>
      <c r="F307">
        <v>578</v>
      </c>
      <c r="G307">
        <v>593</v>
      </c>
      <c r="H307">
        <v>594</v>
      </c>
    </row>
    <row r="308" spans="1:8" x14ac:dyDescent="0.4">
      <c r="A308" t="s">
        <v>314</v>
      </c>
      <c r="B308">
        <v>0</v>
      </c>
      <c r="C308">
        <v>708</v>
      </c>
      <c r="D308">
        <v>7</v>
      </c>
      <c r="E308">
        <v>0</v>
      </c>
      <c r="F308">
        <v>703</v>
      </c>
      <c r="G308">
        <v>703</v>
      </c>
      <c r="H308">
        <v>718</v>
      </c>
    </row>
    <row r="309" spans="1:8" x14ac:dyDescent="0.4">
      <c r="A309" t="s">
        <v>315</v>
      </c>
      <c r="B309">
        <v>0</v>
      </c>
      <c r="C309">
        <v>526</v>
      </c>
      <c r="D309">
        <v>7</v>
      </c>
      <c r="E309">
        <v>1</v>
      </c>
      <c r="F309">
        <v>516</v>
      </c>
      <c r="G309">
        <v>531</v>
      </c>
      <c r="H309">
        <v>531</v>
      </c>
    </row>
    <row r="310" spans="1:8" x14ac:dyDescent="0.4">
      <c r="A310" t="s">
        <v>316</v>
      </c>
      <c r="B310">
        <v>1</v>
      </c>
      <c r="C310">
        <v>943</v>
      </c>
      <c r="D310">
        <v>14</v>
      </c>
      <c r="E310">
        <v>1</v>
      </c>
      <c r="F310">
        <v>922</v>
      </c>
      <c r="G310">
        <v>953</v>
      </c>
      <c r="H310">
        <v>954</v>
      </c>
    </row>
    <row r="311" spans="1:8" x14ac:dyDescent="0.4">
      <c r="A311" t="s">
        <v>317</v>
      </c>
      <c r="B311">
        <v>2</v>
      </c>
      <c r="C311">
        <v>1864</v>
      </c>
      <c r="D311">
        <v>19</v>
      </c>
      <c r="E311">
        <v>1</v>
      </c>
      <c r="F311">
        <v>1844</v>
      </c>
      <c r="G311">
        <v>1859</v>
      </c>
      <c r="H311">
        <v>1891</v>
      </c>
    </row>
    <row r="312" spans="1:8" x14ac:dyDescent="0.4">
      <c r="A312" t="s">
        <v>318</v>
      </c>
      <c r="B312">
        <v>2</v>
      </c>
      <c r="C312">
        <v>869</v>
      </c>
      <c r="D312">
        <v>38</v>
      </c>
      <c r="E312">
        <v>4</v>
      </c>
      <c r="F312">
        <v>829</v>
      </c>
      <c r="G312">
        <v>859</v>
      </c>
      <c r="H312">
        <v>921</v>
      </c>
    </row>
    <row r="313" spans="1:8" x14ac:dyDescent="0.4">
      <c r="A313" t="s">
        <v>319</v>
      </c>
      <c r="B313">
        <v>1</v>
      </c>
      <c r="C313">
        <v>812</v>
      </c>
      <c r="D313">
        <v>0</v>
      </c>
      <c r="E313">
        <v>0</v>
      </c>
      <c r="F313">
        <v>812</v>
      </c>
      <c r="G313">
        <v>812</v>
      </c>
      <c r="H313">
        <v>812</v>
      </c>
    </row>
    <row r="314" spans="1:8" x14ac:dyDescent="0.4">
      <c r="A314" t="s">
        <v>320</v>
      </c>
      <c r="B314">
        <v>0</v>
      </c>
      <c r="C314">
        <v>557</v>
      </c>
      <c r="D314">
        <v>7</v>
      </c>
      <c r="E314">
        <v>1</v>
      </c>
      <c r="F314">
        <v>547</v>
      </c>
      <c r="G314">
        <v>562</v>
      </c>
      <c r="H314">
        <v>563</v>
      </c>
    </row>
    <row r="315" spans="1:8" x14ac:dyDescent="0.4">
      <c r="A315" t="s">
        <v>321</v>
      </c>
      <c r="B315">
        <v>0</v>
      </c>
      <c r="C315">
        <v>520</v>
      </c>
      <c r="D315">
        <v>7</v>
      </c>
      <c r="E315">
        <v>1</v>
      </c>
      <c r="F315">
        <v>515</v>
      </c>
      <c r="G315">
        <v>516</v>
      </c>
      <c r="H315">
        <v>531</v>
      </c>
    </row>
    <row r="316" spans="1:8" x14ac:dyDescent="0.4">
      <c r="A316" t="s">
        <v>322</v>
      </c>
      <c r="B316">
        <v>0</v>
      </c>
      <c r="C316">
        <v>593</v>
      </c>
      <c r="D316">
        <v>12</v>
      </c>
      <c r="E316">
        <v>2</v>
      </c>
      <c r="F316">
        <v>578</v>
      </c>
      <c r="G316">
        <v>594</v>
      </c>
      <c r="H316">
        <v>609</v>
      </c>
    </row>
    <row r="317" spans="1:8" x14ac:dyDescent="0.4">
      <c r="A317" t="s">
        <v>323</v>
      </c>
      <c r="B317">
        <v>0</v>
      </c>
      <c r="C317">
        <v>708</v>
      </c>
      <c r="D317">
        <v>7</v>
      </c>
      <c r="E317">
        <v>0</v>
      </c>
      <c r="F317">
        <v>703</v>
      </c>
      <c r="G317">
        <v>703</v>
      </c>
      <c r="H317">
        <v>718</v>
      </c>
    </row>
    <row r="318" spans="1:8" x14ac:dyDescent="0.4">
      <c r="A318" t="s">
        <v>324</v>
      </c>
      <c r="B318">
        <v>1</v>
      </c>
      <c r="C318">
        <v>797</v>
      </c>
      <c r="D318">
        <v>0</v>
      </c>
      <c r="E318">
        <v>0</v>
      </c>
      <c r="F318">
        <v>797</v>
      </c>
      <c r="G318">
        <v>797</v>
      </c>
      <c r="H318">
        <v>797</v>
      </c>
    </row>
    <row r="319" spans="1:8" x14ac:dyDescent="0.4">
      <c r="A319" t="s">
        <v>325</v>
      </c>
      <c r="B319">
        <v>0</v>
      </c>
      <c r="C319">
        <v>760</v>
      </c>
      <c r="D319">
        <v>14</v>
      </c>
      <c r="E319">
        <v>1</v>
      </c>
      <c r="F319">
        <v>750</v>
      </c>
      <c r="G319">
        <v>750</v>
      </c>
      <c r="H319">
        <v>781</v>
      </c>
    </row>
    <row r="320" spans="1:8" x14ac:dyDescent="0.4">
      <c r="A320" t="s">
        <v>326</v>
      </c>
      <c r="B320">
        <v>0</v>
      </c>
      <c r="C320">
        <v>901</v>
      </c>
      <c r="D320">
        <v>7</v>
      </c>
      <c r="E320">
        <v>0</v>
      </c>
      <c r="F320">
        <v>891</v>
      </c>
      <c r="G320">
        <v>906</v>
      </c>
      <c r="H320">
        <v>907</v>
      </c>
    </row>
    <row r="321" spans="1:8" x14ac:dyDescent="0.4">
      <c r="A321" t="s">
        <v>327</v>
      </c>
      <c r="B321">
        <v>1</v>
      </c>
      <c r="C321">
        <v>536</v>
      </c>
      <c r="D321">
        <v>14</v>
      </c>
      <c r="E321">
        <v>2</v>
      </c>
      <c r="F321">
        <v>515</v>
      </c>
      <c r="G321">
        <v>546</v>
      </c>
      <c r="H321">
        <v>547</v>
      </c>
    </row>
    <row r="322" spans="1:8" x14ac:dyDescent="0.4">
      <c r="A322" t="s">
        <v>328</v>
      </c>
      <c r="B322">
        <v>1</v>
      </c>
      <c r="C322">
        <v>682</v>
      </c>
      <c r="D322">
        <v>7</v>
      </c>
      <c r="E322">
        <v>1</v>
      </c>
      <c r="F322">
        <v>672</v>
      </c>
      <c r="G322">
        <v>687</v>
      </c>
      <c r="H322">
        <v>687</v>
      </c>
    </row>
    <row r="323" spans="1:8" x14ac:dyDescent="0.4">
      <c r="A323" t="s">
        <v>329</v>
      </c>
      <c r="B323">
        <v>0</v>
      </c>
      <c r="C323">
        <v>594</v>
      </c>
      <c r="D323">
        <v>12</v>
      </c>
      <c r="E323">
        <v>2</v>
      </c>
      <c r="F323">
        <v>579</v>
      </c>
      <c r="G323">
        <v>594</v>
      </c>
      <c r="H323">
        <v>609</v>
      </c>
    </row>
    <row r="324" spans="1:8" x14ac:dyDescent="0.4">
      <c r="A324" t="s">
        <v>330</v>
      </c>
      <c r="B324">
        <v>0</v>
      </c>
      <c r="C324">
        <v>625</v>
      </c>
      <c r="D324">
        <v>21</v>
      </c>
      <c r="E324">
        <v>3</v>
      </c>
      <c r="F324">
        <v>610</v>
      </c>
      <c r="G324">
        <v>610</v>
      </c>
      <c r="H324">
        <v>656</v>
      </c>
    </row>
    <row r="325" spans="1:8" x14ac:dyDescent="0.4">
      <c r="A325" t="s">
        <v>331</v>
      </c>
      <c r="B325">
        <v>0</v>
      </c>
      <c r="C325">
        <v>662</v>
      </c>
      <c r="D325">
        <v>7</v>
      </c>
      <c r="E325">
        <v>1</v>
      </c>
      <c r="F325">
        <v>657</v>
      </c>
      <c r="G325">
        <v>657</v>
      </c>
      <c r="H325">
        <v>672</v>
      </c>
    </row>
    <row r="326" spans="1:8" x14ac:dyDescent="0.4">
      <c r="A326" t="s">
        <v>332</v>
      </c>
      <c r="B326">
        <v>1</v>
      </c>
      <c r="C326">
        <v>573</v>
      </c>
      <c r="D326">
        <v>7</v>
      </c>
      <c r="E326">
        <v>1</v>
      </c>
      <c r="F326">
        <v>563</v>
      </c>
      <c r="G326">
        <v>578</v>
      </c>
      <c r="H326">
        <v>578</v>
      </c>
    </row>
    <row r="327" spans="1:8" x14ac:dyDescent="0.4">
      <c r="A327" t="s">
        <v>333</v>
      </c>
      <c r="B327">
        <v>0</v>
      </c>
      <c r="C327">
        <v>823</v>
      </c>
      <c r="D327">
        <v>7</v>
      </c>
      <c r="E327">
        <v>0</v>
      </c>
      <c r="F327">
        <v>813</v>
      </c>
      <c r="G327">
        <v>828</v>
      </c>
      <c r="H327">
        <v>828</v>
      </c>
    </row>
    <row r="328" spans="1:8" x14ac:dyDescent="0.4">
      <c r="A328" t="s">
        <v>334</v>
      </c>
      <c r="B328">
        <v>0</v>
      </c>
      <c r="C328">
        <v>1359</v>
      </c>
      <c r="D328">
        <v>12</v>
      </c>
      <c r="E328">
        <v>0</v>
      </c>
      <c r="F328">
        <v>1344</v>
      </c>
      <c r="G328">
        <v>1359</v>
      </c>
      <c r="H328">
        <v>1375</v>
      </c>
    </row>
    <row r="329" spans="1:8" x14ac:dyDescent="0.4">
      <c r="A329" t="s">
        <v>335</v>
      </c>
      <c r="B329">
        <v>1</v>
      </c>
      <c r="C329">
        <v>735</v>
      </c>
      <c r="D329">
        <v>0</v>
      </c>
      <c r="E329">
        <v>0</v>
      </c>
      <c r="F329">
        <v>735</v>
      </c>
      <c r="G329">
        <v>735</v>
      </c>
      <c r="H329">
        <v>735</v>
      </c>
    </row>
    <row r="330" spans="1:8" x14ac:dyDescent="0.4">
      <c r="A330" t="s">
        <v>336</v>
      </c>
      <c r="B330">
        <v>1</v>
      </c>
      <c r="C330">
        <v>1411</v>
      </c>
      <c r="D330">
        <v>70</v>
      </c>
      <c r="E330">
        <v>4</v>
      </c>
      <c r="F330">
        <v>1312</v>
      </c>
      <c r="G330">
        <v>1453</v>
      </c>
      <c r="H330">
        <v>1469</v>
      </c>
    </row>
    <row r="331" spans="1:8" x14ac:dyDescent="0.4">
      <c r="A331" t="s">
        <v>337</v>
      </c>
      <c r="B331">
        <v>0</v>
      </c>
      <c r="C331">
        <v>614</v>
      </c>
      <c r="D331">
        <v>7</v>
      </c>
      <c r="E331">
        <v>1</v>
      </c>
      <c r="F331">
        <v>609</v>
      </c>
      <c r="G331">
        <v>609</v>
      </c>
      <c r="H331">
        <v>625</v>
      </c>
    </row>
    <row r="332" spans="1:8" x14ac:dyDescent="0.4">
      <c r="A332" t="s">
        <v>338</v>
      </c>
      <c r="B332">
        <v>2</v>
      </c>
      <c r="C332">
        <v>516</v>
      </c>
      <c r="D332">
        <v>0</v>
      </c>
      <c r="E332">
        <v>0</v>
      </c>
      <c r="F332">
        <v>516</v>
      </c>
      <c r="G332">
        <v>516</v>
      </c>
      <c r="H332">
        <v>516</v>
      </c>
    </row>
    <row r="333" spans="1:8" x14ac:dyDescent="0.4">
      <c r="A333" t="s">
        <v>339</v>
      </c>
      <c r="B333">
        <v>0</v>
      </c>
      <c r="C333">
        <v>515</v>
      </c>
      <c r="D333">
        <v>0</v>
      </c>
      <c r="E333">
        <v>0</v>
      </c>
      <c r="F333">
        <v>515</v>
      </c>
      <c r="G333">
        <v>516</v>
      </c>
      <c r="H333">
        <v>516</v>
      </c>
    </row>
    <row r="334" spans="1:8" x14ac:dyDescent="0.4">
      <c r="A334" t="s">
        <v>340</v>
      </c>
      <c r="B334">
        <v>4</v>
      </c>
      <c r="C334">
        <v>577</v>
      </c>
      <c r="D334">
        <v>12</v>
      </c>
      <c r="E334">
        <v>2</v>
      </c>
      <c r="F334">
        <v>562</v>
      </c>
      <c r="G334">
        <v>578</v>
      </c>
      <c r="H334">
        <v>593</v>
      </c>
    </row>
    <row r="335" spans="1:8" x14ac:dyDescent="0.4">
      <c r="A335" t="s">
        <v>341</v>
      </c>
      <c r="B335">
        <v>0</v>
      </c>
      <c r="C335">
        <v>635</v>
      </c>
      <c r="D335">
        <v>7</v>
      </c>
      <c r="E335">
        <v>1</v>
      </c>
      <c r="F335">
        <v>625</v>
      </c>
      <c r="G335">
        <v>640</v>
      </c>
      <c r="H335">
        <v>641</v>
      </c>
    </row>
    <row r="336" spans="1:8" x14ac:dyDescent="0.4">
      <c r="A336" t="s">
        <v>342</v>
      </c>
      <c r="B336">
        <v>0</v>
      </c>
      <c r="C336">
        <v>583</v>
      </c>
      <c r="D336">
        <v>29</v>
      </c>
      <c r="E336">
        <v>4</v>
      </c>
      <c r="F336">
        <v>562</v>
      </c>
      <c r="G336">
        <v>562</v>
      </c>
      <c r="H336">
        <v>625</v>
      </c>
    </row>
    <row r="337" spans="1:8" x14ac:dyDescent="0.4">
      <c r="A337" t="s">
        <v>343</v>
      </c>
      <c r="B337">
        <v>0</v>
      </c>
      <c r="C337">
        <v>771</v>
      </c>
      <c r="D337">
        <v>7</v>
      </c>
      <c r="E337">
        <v>0</v>
      </c>
      <c r="F337">
        <v>766</v>
      </c>
      <c r="G337">
        <v>766</v>
      </c>
      <c r="H337">
        <v>781</v>
      </c>
    </row>
    <row r="338" spans="1:8" x14ac:dyDescent="0.4">
      <c r="A338" t="s">
        <v>344</v>
      </c>
      <c r="B338">
        <v>1</v>
      </c>
      <c r="C338">
        <v>510</v>
      </c>
      <c r="D338">
        <v>7</v>
      </c>
      <c r="E338">
        <v>1</v>
      </c>
      <c r="F338">
        <v>500</v>
      </c>
      <c r="G338">
        <v>515</v>
      </c>
      <c r="H338">
        <v>516</v>
      </c>
    </row>
    <row r="339" spans="1:8" x14ac:dyDescent="0.4">
      <c r="A339" t="s">
        <v>345</v>
      </c>
      <c r="B339">
        <v>1</v>
      </c>
      <c r="C339">
        <v>917</v>
      </c>
      <c r="D339">
        <v>7</v>
      </c>
      <c r="E339">
        <v>0</v>
      </c>
      <c r="F339">
        <v>907</v>
      </c>
      <c r="G339">
        <v>922</v>
      </c>
      <c r="H339">
        <v>922</v>
      </c>
    </row>
    <row r="340" spans="1:8" x14ac:dyDescent="0.4">
      <c r="A340" t="s">
        <v>346</v>
      </c>
      <c r="B340">
        <v>0</v>
      </c>
      <c r="C340">
        <v>802</v>
      </c>
      <c r="D340">
        <v>7</v>
      </c>
      <c r="E340">
        <v>0</v>
      </c>
      <c r="F340">
        <v>797</v>
      </c>
      <c r="G340">
        <v>797</v>
      </c>
      <c r="H340">
        <v>812</v>
      </c>
    </row>
    <row r="341" spans="1:8" x14ac:dyDescent="0.4">
      <c r="A341" t="s">
        <v>347</v>
      </c>
      <c r="B341">
        <v>0</v>
      </c>
      <c r="C341">
        <v>755</v>
      </c>
      <c r="D341">
        <v>7</v>
      </c>
      <c r="E341">
        <v>0</v>
      </c>
      <c r="F341">
        <v>750</v>
      </c>
      <c r="G341">
        <v>750</v>
      </c>
      <c r="H341">
        <v>765</v>
      </c>
    </row>
    <row r="342" spans="1:8" x14ac:dyDescent="0.4">
      <c r="A342" t="s">
        <v>348</v>
      </c>
      <c r="B342">
        <v>0</v>
      </c>
      <c r="C342">
        <v>588</v>
      </c>
      <c r="D342">
        <v>7</v>
      </c>
      <c r="E342">
        <v>1</v>
      </c>
      <c r="F342">
        <v>578</v>
      </c>
      <c r="G342">
        <v>594</v>
      </c>
      <c r="H342">
        <v>594</v>
      </c>
    </row>
    <row r="343" spans="1:8" x14ac:dyDescent="0.4">
      <c r="A343" t="s">
        <v>349</v>
      </c>
      <c r="B343">
        <v>0</v>
      </c>
      <c r="C343">
        <v>536</v>
      </c>
      <c r="D343">
        <v>7</v>
      </c>
      <c r="E343">
        <v>1</v>
      </c>
      <c r="F343">
        <v>531</v>
      </c>
      <c r="G343">
        <v>531</v>
      </c>
      <c r="H343">
        <v>547</v>
      </c>
    </row>
    <row r="344" spans="1:8" x14ac:dyDescent="0.4">
      <c r="A344" t="s">
        <v>350</v>
      </c>
      <c r="B344">
        <v>0</v>
      </c>
      <c r="C344">
        <v>703</v>
      </c>
      <c r="D344">
        <v>12</v>
      </c>
      <c r="E344">
        <v>1</v>
      </c>
      <c r="F344">
        <v>687</v>
      </c>
      <c r="G344">
        <v>704</v>
      </c>
      <c r="H344">
        <v>718</v>
      </c>
    </row>
    <row r="345" spans="1:8" x14ac:dyDescent="0.4">
      <c r="A345" t="s">
        <v>351</v>
      </c>
      <c r="B345">
        <v>1</v>
      </c>
      <c r="C345">
        <v>755</v>
      </c>
      <c r="D345">
        <v>7</v>
      </c>
      <c r="E345">
        <v>0</v>
      </c>
      <c r="F345">
        <v>750</v>
      </c>
      <c r="G345">
        <v>750</v>
      </c>
      <c r="H345">
        <v>765</v>
      </c>
    </row>
    <row r="346" spans="1:8" x14ac:dyDescent="0.4">
      <c r="A346" t="s">
        <v>352</v>
      </c>
      <c r="B346">
        <v>1</v>
      </c>
      <c r="C346">
        <v>724</v>
      </c>
      <c r="D346">
        <v>7</v>
      </c>
      <c r="E346">
        <v>0</v>
      </c>
      <c r="F346">
        <v>719</v>
      </c>
      <c r="G346">
        <v>719</v>
      </c>
      <c r="H346">
        <v>734</v>
      </c>
    </row>
    <row r="347" spans="1:8" x14ac:dyDescent="0.4">
      <c r="A347" t="s">
        <v>353</v>
      </c>
      <c r="B347">
        <v>1</v>
      </c>
      <c r="C347">
        <v>526</v>
      </c>
      <c r="D347">
        <v>7</v>
      </c>
      <c r="E347">
        <v>1</v>
      </c>
      <c r="F347">
        <v>516</v>
      </c>
      <c r="G347">
        <v>531</v>
      </c>
      <c r="H347">
        <v>531</v>
      </c>
    </row>
    <row r="348" spans="1:8" x14ac:dyDescent="0.4">
      <c r="A348" t="s">
        <v>1080</v>
      </c>
      <c r="B348">
        <v>1</v>
      </c>
      <c r="C348">
        <v>724</v>
      </c>
      <c r="D348">
        <v>7</v>
      </c>
      <c r="E348">
        <v>0</v>
      </c>
      <c r="F348">
        <v>719</v>
      </c>
      <c r="G348">
        <v>719</v>
      </c>
      <c r="H348">
        <v>734</v>
      </c>
    </row>
    <row r="349" spans="1:8" x14ac:dyDescent="0.4">
      <c r="A349" t="s">
        <v>354</v>
      </c>
      <c r="B349">
        <v>0</v>
      </c>
      <c r="C349">
        <v>640</v>
      </c>
      <c r="D349">
        <v>0</v>
      </c>
      <c r="E349">
        <v>0</v>
      </c>
      <c r="F349">
        <v>640</v>
      </c>
      <c r="G349">
        <v>641</v>
      </c>
      <c r="H349">
        <v>641</v>
      </c>
    </row>
    <row r="350" spans="1:8" x14ac:dyDescent="0.4">
      <c r="A350" t="s">
        <v>355</v>
      </c>
      <c r="B350">
        <v>0</v>
      </c>
      <c r="C350">
        <v>1145</v>
      </c>
      <c r="D350">
        <v>7</v>
      </c>
      <c r="E350">
        <v>0</v>
      </c>
      <c r="F350">
        <v>1140</v>
      </c>
      <c r="G350">
        <v>1141</v>
      </c>
      <c r="H350">
        <v>1156</v>
      </c>
    </row>
    <row r="351" spans="1:8" x14ac:dyDescent="0.4">
      <c r="A351" t="s">
        <v>356</v>
      </c>
      <c r="B351">
        <v>0</v>
      </c>
      <c r="C351">
        <v>526</v>
      </c>
      <c r="D351">
        <v>7</v>
      </c>
      <c r="E351">
        <v>1</v>
      </c>
      <c r="F351">
        <v>516</v>
      </c>
      <c r="G351">
        <v>531</v>
      </c>
      <c r="H351">
        <v>531</v>
      </c>
    </row>
    <row r="352" spans="1:8" x14ac:dyDescent="0.4">
      <c r="A352" t="s">
        <v>357</v>
      </c>
      <c r="B352">
        <v>1</v>
      </c>
      <c r="C352">
        <v>697</v>
      </c>
      <c r="D352">
        <v>41</v>
      </c>
      <c r="E352">
        <v>5</v>
      </c>
      <c r="F352">
        <v>640</v>
      </c>
      <c r="G352">
        <v>719</v>
      </c>
      <c r="H352">
        <v>734</v>
      </c>
    </row>
    <row r="353" spans="1:8" x14ac:dyDescent="0.4">
      <c r="A353" t="s">
        <v>358</v>
      </c>
      <c r="B353">
        <v>0</v>
      </c>
      <c r="C353">
        <v>635</v>
      </c>
      <c r="D353">
        <v>7</v>
      </c>
      <c r="E353">
        <v>1</v>
      </c>
      <c r="F353">
        <v>625</v>
      </c>
      <c r="G353">
        <v>640</v>
      </c>
      <c r="H353">
        <v>641</v>
      </c>
    </row>
    <row r="354" spans="1:8" x14ac:dyDescent="0.4">
      <c r="A354" t="s">
        <v>359</v>
      </c>
      <c r="B354">
        <v>0</v>
      </c>
      <c r="C354">
        <v>609</v>
      </c>
      <c r="D354">
        <v>12</v>
      </c>
      <c r="E354">
        <v>1</v>
      </c>
      <c r="F354">
        <v>594</v>
      </c>
      <c r="G354">
        <v>609</v>
      </c>
      <c r="H354">
        <v>625</v>
      </c>
    </row>
    <row r="355" spans="1:8" x14ac:dyDescent="0.4">
      <c r="A355" t="s">
        <v>360</v>
      </c>
      <c r="B355">
        <v>2</v>
      </c>
      <c r="C355">
        <v>802</v>
      </c>
      <c r="D355">
        <v>19</v>
      </c>
      <c r="E355">
        <v>2</v>
      </c>
      <c r="F355">
        <v>782</v>
      </c>
      <c r="G355">
        <v>797</v>
      </c>
      <c r="H355">
        <v>828</v>
      </c>
    </row>
    <row r="356" spans="1:8" x14ac:dyDescent="0.4">
      <c r="A356" t="s">
        <v>361</v>
      </c>
      <c r="B356">
        <v>0</v>
      </c>
      <c r="C356">
        <v>567</v>
      </c>
      <c r="D356">
        <v>7</v>
      </c>
      <c r="E356">
        <v>1</v>
      </c>
      <c r="F356">
        <v>562</v>
      </c>
      <c r="G356">
        <v>563</v>
      </c>
      <c r="H356">
        <v>578</v>
      </c>
    </row>
    <row r="357" spans="1:8" x14ac:dyDescent="0.4">
      <c r="A357" t="s">
        <v>362</v>
      </c>
      <c r="B357">
        <v>0</v>
      </c>
      <c r="C357">
        <v>740</v>
      </c>
      <c r="D357">
        <v>7</v>
      </c>
      <c r="E357">
        <v>0</v>
      </c>
      <c r="F357">
        <v>735</v>
      </c>
      <c r="G357">
        <v>735</v>
      </c>
      <c r="H357">
        <v>750</v>
      </c>
    </row>
    <row r="358" spans="1:8" x14ac:dyDescent="0.4">
      <c r="A358" t="s">
        <v>363</v>
      </c>
      <c r="B358">
        <v>3</v>
      </c>
      <c r="C358">
        <v>823</v>
      </c>
      <c r="D358">
        <v>7</v>
      </c>
      <c r="E358">
        <v>0</v>
      </c>
      <c r="F358">
        <v>813</v>
      </c>
      <c r="G358">
        <v>828</v>
      </c>
      <c r="H358">
        <v>829</v>
      </c>
    </row>
    <row r="359" spans="1:8" x14ac:dyDescent="0.4">
      <c r="A359" t="s">
        <v>364</v>
      </c>
      <c r="B359">
        <v>0</v>
      </c>
      <c r="C359">
        <v>531</v>
      </c>
      <c r="D359">
        <v>0</v>
      </c>
      <c r="E359">
        <v>0</v>
      </c>
      <c r="F359">
        <v>531</v>
      </c>
      <c r="G359">
        <v>531</v>
      </c>
      <c r="H359">
        <v>532</v>
      </c>
    </row>
    <row r="360" spans="1:8" x14ac:dyDescent="0.4">
      <c r="A360" t="s">
        <v>365</v>
      </c>
      <c r="B360">
        <v>0</v>
      </c>
      <c r="C360">
        <v>687</v>
      </c>
      <c r="D360">
        <v>0</v>
      </c>
      <c r="E360">
        <v>0</v>
      </c>
      <c r="F360">
        <v>687</v>
      </c>
      <c r="G360">
        <v>687</v>
      </c>
      <c r="H360">
        <v>687</v>
      </c>
    </row>
    <row r="361" spans="1:8" x14ac:dyDescent="0.4">
      <c r="A361" t="s">
        <v>366</v>
      </c>
      <c r="B361">
        <v>0</v>
      </c>
      <c r="C361">
        <v>521</v>
      </c>
      <c r="D361">
        <v>7</v>
      </c>
      <c r="E361">
        <v>1</v>
      </c>
      <c r="F361">
        <v>516</v>
      </c>
      <c r="G361">
        <v>516</v>
      </c>
      <c r="H361">
        <v>531</v>
      </c>
    </row>
    <row r="362" spans="1:8" x14ac:dyDescent="0.4">
      <c r="A362" t="s">
        <v>367</v>
      </c>
      <c r="B362">
        <v>0</v>
      </c>
      <c r="C362">
        <v>646</v>
      </c>
      <c r="D362">
        <v>7</v>
      </c>
      <c r="E362">
        <v>1</v>
      </c>
      <c r="F362">
        <v>641</v>
      </c>
      <c r="G362">
        <v>641</v>
      </c>
      <c r="H362">
        <v>656</v>
      </c>
    </row>
    <row r="363" spans="1:8" x14ac:dyDescent="0.4">
      <c r="A363" t="s">
        <v>368</v>
      </c>
      <c r="B363">
        <v>0</v>
      </c>
      <c r="C363">
        <v>567</v>
      </c>
      <c r="D363">
        <v>7</v>
      </c>
      <c r="E363">
        <v>1</v>
      </c>
      <c r="F363">
        <v>562</v>
      </c>
      <c r="G363">
        <v>562</v>
      </c>
      <c r="H363">
        <v>578</v>
      </c>
    </row>
    <row r="364" spans="1:8" x14ac:dyDescent="0.4">
      <c r="A364" t="s">
        <v>369</v>
      </c>
      <c r="B364">
        <v>3</v>
      </c>
      <c r="C364">
        <v>541</v>
      </c>
      <c r="D364">
        <v>7</v>
      </c>
      <c r="E364">
        <v>1</v>
      </c>
      <c r="F364">
        <v>531</v>
      </c>
      <c r="G364">
        <v>546</v>
      </c>
      <c r="H364">
        <v>547</v>
      </c>
    </row>
    <row r="365" spans="1:8" x14ac:dyDescent="0.4">
      <c r="A365" t="s">
        <v>370</v>
      </c>
      <c r="B365">
        <v>1</v>
      </c>
      <c r="C365">
        <v>521</v>
      </c>
      <c r="D365">
        <v>7</v>
      </c>
      <c r="E365">
        <v>1</v>
      </c>
      <c r="F365">
        <v>516</v>
      </c>
      <c r="G365">
        <v>516</v>
      </c>
      <c r="H365">
        <v>532</v>
      </c>
    </row>
    <row r="366" spans="1:8" x14ac:dyDescent="0.4">
      <c r="A366" t="s">
        <v>371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4">
      <c r="A367" t="s">
        <v>372</v>
      </c>
      <c r="B367">
        <v>0</v>
      </c>
      <c r="C367">
        <v>734</v>
      </c>
      <c r="D367">
        <v>12</v>
      </c>
      <c r="E367">
        <v>1</v>
      </c>
      <c r="F367">
        <v>719</v>
      </c>
      <c r="G367">
        <v>734</v>
      </c>
      <c r="H367">
        <v>750</v>
      </c>
    </row>
    <row r="368" spans="1:8" x14ac:dyDescent="0.4">
      <c r="A368" t="s">
        <v>373</v>
      </c>
      <c r="B368">
        <v>0</v>
      </c>
      <c r="C368">
        <v>515</v>
      </c>
      <c r="D368">
        <v>12</v>
      </c>
      <c r="E368">
        <v>2</v>
      </c>
      <c r="F368">
        <v>500</v>
      </c>
      <c r="G368">
        <v>515</v>
      </c>
      <c r="H368">
        <v>531</v>
      </c>
    </row>
    <row r="369" spans="1:8" x14ac:dyDescent="0.4">
      <c r="A369" t="s">
        <v>374</v>
      </c>
      <c r="B369">
        <v>0</v>
      </c>
      <c r="C369">
        <v>531</v>
      </c>
      <c r="D369">
        <v>0</v>
      </c>
      <c r="E369">
        <v>0</v>
      </c>
      <c r="F369">
        <v>531</v>
      </c>
      <c r="G369">
        <v>531</v>
      </c>
      <c r="H369">
        <v>531</v>
      </c>
    </row>
    <row r="370" spans="1:8" x14ac:dyDescent="0.4">
      <c r="A370" t="s">
        <v>375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4">
      <c r="A371" t="s">
        <v>376</v>
      </c>
      <c r="B371">
        <v>0</v>
      </c>
      <c r="C371">
        <v>552</v>
      </c>
      <c r="D371">
        <v>7</v>
      </c>
      <c r="E371">
        <v>1</v>
      </c>
      <c r="F371">
        <v>547</v>
      </c>
      <c r="G371">
        <v>547</v>
      </c>
      <c r="H371">
        <v>563</v>
      </c>
    </row>
    <row r="372" spans="1:8" x14ac:dyDescent="0.4">
      <c r="A372" t="s">
        <v>377</v>
      </c>
      <c r="B372">
        <v>0</v>
      </c>
      <c r="C372">
        <v>521</v>
      </c>
      <c r="D372">
        <v>7</v>
      </c>
      <c r="E372">
        <v>1</v>
      </c>
      <c r="F372">
        <v>516</v>
      </c>
      <c r="G372">
        <v>516</v>
      </c>
      <c r="H372">
        <v>532</v>
      </c>
    </row>
    <row r="373" spans="1:8" x14ac:dyDescent="0.4">
      <c r="A373" t="s">
        <v>378</v>
      </c>
      <c r="B373">
        <v>0</v>
      </c>
      <c r="C373">
        <v>520</v>
      </c>
      <c r="D373">
        <v>19</v>
      </c>
      <c r="E373">
        <v>3</v>
      </c>
      <c r="F373">
        <v>500</v>
      </c>
      <c r="G373">
        <v>515</v>
      </c>
      <c r="H373">
        <v>546</v>
      </c>
    </row>
    <row r="374" spans="1:8" x14ac:dyDescent="0.4">
      <c r="A374" t="s">
        <v>379</v>
      </c>
      <c r="B374">
        <v>0</v>
      </c>
      <c r="C374">
        <v>520</v>
      </c>
      <c r="D374">
        <v>7</v>
      </c>
      <c r="E374">
        <v>1</v>
      </c>
      <c r="F374">
        <v>515</v>
      </c>
      <c r="G374">
        <v>516</v>
      </c>
      <c r="H374">
        <v>531</v>
      </c>
    </row>
    <row r="375" spans="1:8" x14ac:dyDescent="0.4">
      <c r="A375" t="s">
        <v>380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4">
      <c r="A376" t="s">
        <v>381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4">
      <c r="A377" t="s">
        <v>382</v>
      </c>
      <c r="B377">
        <v>0</v>
      </c>
      <c r="C377">
        <v>525</v>
      </c>
      <c r="D377">
        <v>15</v>
      </c>
      <c r="E377">
        <v>2</v>
      </c>
      <c r="F377">
        <v>515</v>
      </c>
      <c r="G377">
        <v>515</v>
      </c>
      <c r="H377">
        <v>547</v>
      </c>
    </row>
    <row r="378" spans="1:8" x14ac:dyDescent="0.4">
      <c r="A378" t="s">
        <v>383</v>
      </c>
      <c r="B378">
        <v>0</v>
      </c>
      <c r="C378">
        <v>593</v>
      </c>
      <c r="D378">
        <v>0</v>
      </c>
      <c r="E378">
        <v>0</v>
      </c>
      <c r="F378">
        <v>593</v>
      </c>
      <c r="G378">
        <v>594</v>
      </c>
      <c r="H378">
        <v>594</v>
      </c>
    </row>
    <row r="379" spans="1:8" x14ac:dyDescent="0.4">
      <c r="A379" t="s">
        <v>384</v>
      </c>
      <c r="B379">
        <v>0</v>
      </c>
      <c r="C379">
        <v>661</v>
      </c>
      <c r="D379">
        <v>6</v>
      </c>
      <c r="E379">
        <v>0</v>
      </c>
      <c r="F379">
        <v>656</v>
      </c>
      <c r="G379">
        <v>657</v>
      </c>
      <c r="H379">
        <v>671</v>
      </c>
    </row>
    <row r="380" spans="1:8" x14ac:dyDescent="0.4">
      <c r="A380" t="s">
        <v>385</v>
      </c>
      <c r="B380">
        <v>2</v>
      </c>
      <c r="C380">
        <v>5</v>
      </c>
      <c r="D380">
        <v>7</v>
      </c>
      <c r="E380">
        <v>140</v>
      </c>
      <c r="F380">
        <v>0</v>
      </c>
      <c r="G380">
        <v>0</v>
      </c>
      <c r="H380">
        <v>16</v>
      </c>
    </row>
    <row r="381" spans="1:8" x14ac:dyDescent="0.4">
      <c r="A381" t="s">
        <v>386</v>
      </c>
      <c r="B381">
        <v>0</v>
      </c>
      <c r="C381">
        <v>692</v>
      </c>
      <c r="D381">
        <v>7</v>
      </c>
      <c r="E381">
        <v>1</v>
      </c>
      <c r="F381">
        <v>687</v>
      </c>
      <c r="G381">
        <v>688</v>
      </c>
      <c r="H381">
        <v>703</v>
      </c>
    </row>
    <row r="382" spans="1:8" x14ac:dyDescent="0.4">
      <c r="A382" t="s">
        <v>387</v>
      </c>
      <c r="B382">
        <v>0</v>
      </c>
      <c r="C382">
        <v>619</v>
      </c>
      <c r="D382">
        <v>7</v>
      </c>
      <c r="E382">
        <v>1</v>
      </c>
      <c r="F382">
        <v>609</v>
      </c>
      <c r="G382">
        <v>625</v>
      </c>
      <c r="H382">
        <v>625</v>
      </c>
    </row>
    <row r="383" spans="1:8" x14ac:dyDescent="0.4">
      <c r="A383" t="s">
        <v>388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">
      <c r="A384" t="s">
        <v>389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4">
      <c r="A385" t="s">
        <v>390</v>
      </c>
      <c r="B385">
        <v>0</v>
      </c>
      <c r="C385">
        <v>520</v>
      </c>
      <c r="D385">
        <v>7</v>
      </c>
      <c r="E385">
        <v>1</v>
      </c>
      <c r="F385">
        <v>515</v>
      </c>
      <c r="G385">
        <v>515</v>
      </c>
      <c r="H385">
        <v>531</v>
      </c>
    </row>
    <row r="386" spans="1:8" x14ac:dyDescent="0.4">
      <c r="A386" t="s">
        <v>391</v>
      </c>
      <c r="B386">
        <v>0</v>
      </c>
      <c r="C386">
        <v>531</v>
      </c>
      <c r="D386">
        <v>0</v>
      </c>
      <c r="E386">
        <v>0</v>
      </c>
      <c r="F386">
        <v>531</v>
      </c>
      <c r="G386">
        <v>532</v>
      </c>
      <c r="H386">
        <v>532</v>
      </c>
    </row>
    <row r="387" spans="1:8" x14ac:dyDescent="0.4">
      <c r="A387" t="s">
        <v>392</v>
      </c>
      <c r="B387">
        <v>0</v>
      </c>
      <c r="C387">
        <v>593</v>
      </c>
      <c r="D387">
        <v>0</v>
      </c>
      <c r="E387">
        <v>0</v>
      </c>
      <c r="F387">
        <v>593</v>
      </c>
      <c r="G387">
        <v>594</v>
      </c>
      <c r="H387">
        <v>594</v>
      </c>
    </row>
    <row r="388" spans="1:8" x14ac:dyDescent="0.4">
      <c r="A388" t="s">
        <v>393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4">
      <c r="A389" t="s">
        <v>394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4">
      <c r="A390" t="s">
        <v>395</v>
      </c>
      <c r="B390">
        <v>0</v>
      </c>
      <c r="C390">
        <v>525</v>
      </c>
      <c r="D390">
        <v>14</v>
      </c>
      <c r="E390">
        <v>2</v>
      </c>
      <c r="F390">
        <v>515</v>
      </c>
      <c r="G390">
        <v>515</v>
      </c>
      <c r="H390">
        <v>546</v>
      </c>
    </row>
    <row r="391" spans="1:8" x14ac:dyDescent="0.4">
      <c r="A391" t="s">
        <v>396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4">
      <c r="A392" t="s">
        <v>397</v>
      </c>
      <c r="B392">
        <v>12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4">
      <c r="A393" t="s">
        <v>398</v>
      </c>
      <c r="B393">
        <v>4</v>
      </c>
      <c r="C393">
        <v>5</v>
      </c>
      <c r="D393">
        <v>7</v>
      </c>
      <c r="E393">
        <v>140</v>
      </c>
      <c r="F393">
        <v>0</v>
      </c>
      <c r="G393">
        <v>0</v>
      </c>
      <c r="H393">
        <v>15</v>
      </c>
    </row>
    <row r="394" spans="1:8" x14ac:dyDescent="0.4">
      <c r="A394" t="s">
        <v>399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4">
      <c r="A395" t="s">
        <v>400</v>
      </c>
      <c r="B395">
        <v>0</v>
      </c>
      <c r="C395">
        <v>541</v>
      </c>
      <c r="D395">
        <v>7</v>
      </c>
      <c r="E395">
        <v>1</v>
      </c>
      <c r="F395">
        <v>531</v>
      </c>
      <c r="G395">
        <v>546</v>
      </c>
      <c r="H395">
        <v>547</v>
      </c>
    </row>
    <row r="396" spans="1:8" x14ac:dyDescent="0.4">
      <c r="A396" t="s">
        <v>401</v>
      </c>
      <c r="B396">
        <v>0</v>
      </c>
      <c r="C396">
        <v>552</v>
      </c>
      <c r="D396">
        <v>7</v>
      </c>
      <c r="E396">
        <v>1</v>
      </c>
      <c r="F396">
        <v>547</v>
      </c>
      <c r="G396">
        <v>547</v>
      </c>
      <c r="H396">
        <v>562</v>
      </c>
    </row>
    <row r="397" spans="1:8" x14ac:dyDescent="0.4">
      <c r="A397" t="s">
        <v>402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4">
      <c r="A398" t="s">
        <v>403</v>
      </c>
      <c r="B398">
        <v>0</v>
      </c>
      <c r="C398">
        <v>521</v>
      </c>
      <c r="D398">
        <v>7</v>
      </c>
      <c r="E398">
        <v>1</v>
      </c>
      <c r="F398">
        <v>516</v>
      </c>
      <c r="G398">
        <v>516</v>
      </c>
      <c r="H398">
        <v>531</v>
      </c>
    </row>
    <row r="399" spans="1:8" x14ac:dyDescent="0.4">
      <c r="A399" t="s">
        <v>404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">
      <c r="A400" t="s">
        <v>405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4">
      <c r="A401" t="s">
        <v>406</v>
      </c>
      <c r="B401">
        <v>0</v>
      </c>
      <c r="C401">
        <v>698</v>
      </c>
      <c r="D401">
        <v>7</v>
      </c>
      <c r="E401">
        <v>1</v>
      </c>
      <c r="F401">
        <v>688</v>
      </c>
      <c r="G401">
        <v>703</v>
      </c>
      <c r="H401">
        <v>704</v>
      </c>
    </row>
    <row r="402" spans="1:8" x14ac:dyDescent="0.4">
      <c r="A402" t="s">
        <v>407</v>
      </c>
      <c r="B402">
        <v>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4">
      <c r="A403" t="s">
        <v>408</v>
      </c>
      <c r="B403">
        <v>2</v>
      </c>
      <c r="C403">
        <v>5</v>
      </c>
      <c r="D403">
        <v>7</v>
      </c>
      <c r="E403">
        <v>140</v>
      </c>
      <c r="F403">
        <v>0</v>
      </c>
      <c r="G403">
        <v>0</v>
      </c>
      <c r="H403">
        <v>15</v>
      </c>
    </row>
    <row r="404" spans="1:8" x14ac:dyDescent="0.4">
      <c r="A404" t="s">
        <v>409</v>
      </c>
      <c r="B404">
        <v>0</v>
      </c>
      <c r="C404">
        <v>713</v>
      </c>
      <c r="D404">
        <v>7</v>
      </c>
      <c r="E404">
        <v>0</v>
      </c>
      <c r="F404">
        <v>703</v>
      </c>
      <c r="G404">
        <v>719</v>
      </c>
      <c r="H404">
        <v>719</v>
      </c>
    </row>
    <row r="405" spans="1:8" x14ac:dyDescent="0.4">
      <c r="A405" t="s">
        <v>410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4">
      <c r="A406" t="s">
        <v>411</v>
      </c>
      <c r="B406">
        <v>4</v>
      </c>
      <c r="C406">
        <v>567</v>
      </c>
      <c r="D406">
        <v>14</v>
      </c>
      <c r="E406">
        <v>2</v>
      </c>
      <c r="F406">
        <v>547</v>
      </c>
      <c r="G406">
        <v>578</v>
      </c>
      <c r="H406">
        <v>578</v>
      </c>
    </row>
    <row r="407" spans="1:8" x14ac:dyDescent="0.4">
      <c r="A407" t="s">
        <v>412</v>
      </c>
      <c r="B40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4">
      <c r="A408" t="s">
        <v>413</v>
      </c>
      <c r="B408">
        <v>2</v>
      </c>
      <c r="C408">
        <v>739</v>
      </c>
      <c r="D408">
        <v>7</v>
      </c>
      <c r="E408">
        <v>0</v>
      </c>
      <c r="F408">
        <v>734</v>
      </c>
      <c r="G408">
        <v>735</v>
      </c>
      <c r="H408">
        <v>750</v>
      </c>
    </row>
    <row r="409" spans="1:8" x14ac:dyDescent="0.4">
      <c r="A409" t="s">
        <v>414</v>
      </c>
      <c r="B409">
        <v>0</v>
      </c>
      <c r="C409">
        <v>671</v>
      </c>
      <c r="D409">
        <v>12</v>
      </c>
      <c r="E409">
        <v>1</v>
      </c>
      <c r="F409">
        <v>656</v>
      </c>
      <c r="G409">
        <v>672</v>
      </c>
      <c r="H409">
        <v>687</v>
      </c>
    </row>
    <row r="410" spans="1:8" x14ac:dyDescent="0.4">
      <c r="A410" t="s">
        <v>415</v>
      </c>
      <c r="B410">
        <v>3</v>
      </c>
      <c r="C410">
        <v>10</v>
      </c>
      <c r="D410">
        <v>7</v>
      </c>
      <c r="E410">
        <v>70</v>
      </c>
      <c r="F410">
        <v>0</v>
      </c>
      <c r="G410">
        <v>15</v>
      </c>
      <c r="H410">
        <v>16</v>
      </c>
    </row>
    <row r="411" spans="1:8" x14ac:dyDescent="0.4">
      <c r="A411" t="s">
        <v>416</v>
      </c>
      <c r="B411">
        <v>2</v>
      </c>
      <c r="C411">
        <v>578</v>
      </c>
      <c r="D411">
        <v>22</v>
      </c>
      <c r="E411">
        <v>3</v>
      </c>
      <c r="F411">
        <v>546</v>
      </c>
      <c r="G411">
        <v>594</v>
      </c>
      <c r="H411">
        <v>594</v>
      </c>
    </row>
    <row r="412" spans="1:8" x14ac:dyDescent="0.4">
      <c r="A412" t="s">
        <v>417</v>
      </c>
      <c r="B412">
        <v>1</v>
      </c>
      <c r="C412">
        <v>10</v>
      </c>
      <c r="D412">
        <v>7</v>
      </c>
      <c r="E412">
        <v>70</v>
      </c>
      <c r="F412">
        <v>0</v>
      </c>
      <c r="G412">
        <v>15</v>
      </c>
      <c r="H412">
        <v>16</v>
      </c>
    </row>
    <row r="413" spans="1:8" x14ac:dyDescent="0.4">
      <c r="A413" t="s">
        <v>418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">
      <c r="A414" t="s">
        <v>419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4">
      <c r="A415" t="s">
        <v>420</v>
      </c>
      <c r="B415">
        <v>1</v>
      </c>
      <c r="C415">
        <v>521</v>
      </c>
      <c r="D415">
        <v>7</v>
      </c>
      <c r="E415">
        <v>1</v>
      </c>
      <c r="F415">
        <v>516</v>
      </c>
      <c r="G415">
        <v>516</v>
      </c>
      <c r="H415">
        <v>531</v>
      </c>
    </row>
    <row r="416" spans="1:8" x14ac:dyDescent="0.4">
      <c r="A416" t="s">
        <v>421</v>
      </c>
      <c r="B416">
        <v>3</v>
      </c>
      <c r="C416">
        <v>5</v>
      </c>
      <c r="D416">
        <v>7</v>
      </c>
      <c r="E416">
        <v>140</v>
      </c>
      <c r="F416">
        <v>0</v>
      </c>
      <c r="G416">
        <v>0</v>
      </c>
      <c r="H416">
        <v>15</v>
      </c>
    </row>
    <row r="417" spans="1:8" x14ac:dyDescent="0.4">
      <c r="A417" t="s">
        <v>422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4">
      <c r="A418" t="s">
        <v>423</v>
      </c>
      <c r="B418">
        <v>0</v>
      </c>
      <c r="C418">
        <v>635</v>
      </c>
      <c r="D418">
        <v>7</v>
      </c>
      <c r="E418">
        <v>1</v>
      </c>
      <c r="F418">
        <v>625</v>
      </c>
      <c r="G418">
        <v>641</v>
      </c>
      <c r="H418">
        <v>641</v>
      </c>
    </row>
    <row r="419" spans="1:8" x14ac:dyDescent="0.4">
      <c r="A419" t="s">
        <v>424</v>
      </c>
      <c r="B419">
        <v>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4">
      <c r="A420" t="s">
        <v>425</v>
      </c>
      <c r="B420">
        <v>0</v>
      </c>
      <c r="C420">
        <v>515</v>
      </c>
      <c r="D420">
        <v>0</v>
      </c>
      <c r="E420">
        <v>0</v>
      </c>
      <c r="F420">
        <v>515</v>
      </c>
      <c r="G420">
        <v>516</v>
      </c>
      <c r="H420">
        <v>516</v>
      </c>
    </row>
    <row r="421" spans="1:8" x14ac:dyDescent="0.4">
      <c r="A421" t="s">
        <v>426</v>
      </c>
      <c r="B421">
        <v>2</v>
      </c>
      <c r="C421">
        <v>526</v>
      </c>
      <c r="D421">
        <v>7</v>
      </c>
      <c r="E421">
        <v>1</v>
      </c>
      <c r="F421">
        <v>516</v>
      </c>
      <c r="G421">
        <v>531</v>
      </c>
      <c r="H421">
        <v>531</v>
      </c>
    </row>
    <row r="422" spans="1:8" x14ac:dyDescent="0.4">
      <c r="A422" t="s">
        <v>427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4">
      <c r="A423" t="s">
        <v>428</v>
      </c>
      <c r="B423">
        <v>2</v>
      </c>
      <c r="C423">
        <v>713</v>
      </c>
      <c r="D423">
        <v>14</v>
      </c>
      <c r="E423">
        <v>1</v>
      </c>
      <c r="F423">
        <v>703</v>
      </c>
      <c r="G423">
        <v>703</v>
      </c>
      <c r="H423">
        <v>734</v>
      </c>
    </row>
    <row r="424" spans="1:8" x14ac:dyDescent="0.4">
      <c r="A424" t="s">
        <v>429</v>
      </c>
      <c r="B424">
        <v>1</v>
      </c>
      <c r="C424">
        <v>536</v>
      </c>
      <c r="D424">
        <v>29</v>
      </c>
      <c r="E424">
        <v>5</v>
      </c>
      <c r="F424">
        <v>515</v>
      </c>
      <c r="G424">
        <v>516</v>
      </c>
      <c r="H424">
        <v>578</v>
      </c>
    </row>
    <row r="425" spans="1:8" x14ac:dyDescent="0.4">
      <c r="A425" t="s">
        <v>430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">
      <c r="A426" t="s">
        <v>431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">
      <c r="A427" t="s">
        <v>432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4">
      <c r="A428" t="s">
        <v>433</v>
      </c>
      <c r="B428">
        <v>1</v>
      </c>
      <c r="C428">
        <v>15</v>
      </c>
      <c r="D428">
        <v>0</v>
      </c>
      <c r="E428">
        <v>0</v>
      </c>
      <c r="F428">
        <v>15</v>
      </c>
      <c r="G428">
        <v>16</v>
      </c>
      <c r="H428">
        <v>16</v>
      </c>
    </row>
    <row r="429" spans="1:8" x14ac:dyDescent="0.4">
      <c r="A429" t="s">
        <v>434</v>
      </c>
      <c r="B429">
        <v>5</v>
      </c>
      <c r="C429">
        <v>16</v>
      </c>
      <c r="D429">
        <v>0</v>
      </c>
      <c r="E429">
        <v>0</v>
      </c>
      <c r="F429">
        <v>16</v>
      </c>
      <c r="G429">
        <v>16</v>
      </c>
      <c r="H429">
        <v>16</v>
      </c>
    </row>
    <row r="430" spans="1:8" x14ac:dyDescent="0.4">
      <c r="A430" t="s">
        <v>435</v>
      </c>
      <c r="B430">
        <v>6</v>
      </c>
      <c r="C430">
        <v>5</v>
      </c>
      <c r="D430">
        <v>7</v>
      </c>
      <c r="E430">
        <v>140</v>
      </c>
      <c r="F430">
        <v>0</v>
      </c>
      <c r="G430">
        <v>0</v>
      </c>
      <c r="H430">
        <v>15</v>
      </c>
    </row>
    <row r="431" spans="1:8" x14ac:dyDescent="0.4">
      <c r="A431" t="s">
        <v>436</v>
      </c>
      <c r="B431">
        <v>0</v>
      </c>
      <c r="C431">
        <v>520</v>
      </c>
      <c r="D431">
        <v>7</v>
      </c>
      <c r="E431">
        <v>1</v>
      </c>
      <c r="F431">
        <v>515</v>
      </c>
      <c r="G431">
        <v>516</v>
      </c>
      <c r="H431">
        <v>531</v>
      </c>
    </row>
    <row r="432" spans="1:8" x14ac:dyDescent="0.4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">
      <c r="A433" t="s">
        <v>438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4">
      <c r="A434" t="s">
        <v>439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4">
      <c r="A435" t="s">
        <v>440</v>
      </c>
      <c r="B435">
        <v>0</v>
      </c>
      <c r="C435">
        <v>531</v>
      </c>
      <c r="D435">
        <v>0</v>
      </c>
      <c r="E435">
        <v>0</v>
      </c>
      <c r="F435">
        <v>531</v>
      </c>
      <c r="G435">
        <v>532</v>
      </c>
      <c r="H435">
        <v>532</v>
      </c>
    </row>
    <row r="436" spans="1:8" x14ac:dyDescent="0.4">
      <c r="A436" t="s">
        <v>441</v>
      </c>
      <c r="B436">
        <v>1</v>
      </c>
      <c r="C436">
        <v>723</v>
      </c>
      <c r="D436">
        <v>7</v>
      </c>
      <c r="E436">
        <v>0</v>
      </c>
      <c r="F436">
        <v>718</v>
      </c>
      <c r="G436">
        <v>719</v>
      </c>
      <c r="H436">
        <v>734</v>
      </c>
    </row>
    <row r="437" spans="1:8" x14ac:dyDescent="0.4">
      <c r="A437" t="s">
        <v>442</v>
      </c>
      <c r="B437">
        <v>2</v>
      </c>
      <c r="C437">
        <v>5</v>
      </c>
      <c r="D437">
        <v>7</v>
      </c>
      <c r="E437">
        <v>140</v>
      </c>
      <c r="F437">
        <v>0</v>
      </c>
      <c r="G437">
        <v>0</v>
      </c>
      <c r="H437">
        <v>15</v>
      </c>
    </row>
    <row r="438" spans="1:8" x14ac:dyDescent="0.4">
      <c r="A438" t="s">
        <v>443</v>
      </c>
      <c r="B438">
        <v>0</v>
      </c>
      <c r="C438">
        <v>692</v>
      </c>
      <c r="D438">
        <v>7</v>
      </c>
      <c r="E438">
        <v>1</v>
      </c>
      <c r="F438">
        <v>687</v>
      </c>
      <c r="G438">
        <v>687</v>
      </c>
      <c r="H438">
        <v>703</v>
      </c>
    </row>
    <row r="439" spans="1:8" x14ac:dyDescent="0.4">
      <c r="A439" t="s">
        <v>444</v>
      </c>
      <c r="B439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4">
      <c r="A440" t="s">
        <v>445</v>
      </c>
      <c r="B440">
        <v>1</v>
      </c>
      <c r="C440">
        <v>541</v>
      </c>
      <c r="D440">
        <v>15</v>
      </c>
      <c r="E440">
        <v>2</v>
      </c>
      <c r="F440">
        <v>531</v>
      </c>
      <c r="G440">
        <v>531</v>
      </c>
      <c r="H440">
        <v>563</v>
      </c>
    </row>
    <row r="441" spans="1:8" x14ac:dyDescent="0.4">
      <c r="A441" t="s">
        <v>446</v>
      </c>
      <c r="B441">
        <v>0</v>
      </c>
      <c r="C441">
        <v>562</v>
      </c>
      <c r="D441">
        <v>12</v>
      </c>
      <c r="E441">
        <v>2</v>
      </c>
      <c r="F441">
        <v>547</v>
      </c>
      <c r="G441">
        <v>563</v>
      </c>
      <c r="H441">
        <v>578</v>
      </c>
    </row>
    <row r="442" spans="1:8" x14ac:dyDescent="0.4">
      <c r="A442" t="s">
        <v>447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4">
      <c r="A443" t="s">
        <v>448</v>
      </c>
      <c r="B443">
        <v>0</v>
      </c>
      <c r="C443">
        <v>677</v>
      </c>
      <c r="D443">
        <v>7</v>
      </c>
      <c r="E443">
        <v>1</v>
      </c>
      <c r="F443">
        <v>672</v>
      </c>
      <c r="G443">
        <v>672</v>
      </c>
      <c r="H443">
        <v>687</v>
      </c>
    </row>
    <row r="444" spans="1:8" x14ac:dyDescent="0.4">
      <c r="A444" t="s">
        <v>449</v>
      </c>
      <c r="B444">
        <v>0</v>
      </c>
      <c r="C444">
        <v>546</v>
      </c>
      <c r="D444">
        <v>0</v>
      </c>
      <c r="E444">
        <v>0</v>
      </c>
      <c r="F444">
        <v>546</v>
      </c>
      <c r="G444">
        <v>546</v>
      </c>
      <c r="H444">
        <v>547</v>
      </c>
    </row>
    <row r="445" spans="1:8" x14ac:dyDescent="0.4">
      <c r="A445" t="s">
        <v>450</v>
      </c>
      <c r="B445">
        <v>4</v>
      </c>
      <c r="C445">
        <v>5</v>
      </c>
      <c r="D445">
        <v>7</v>
      </c>
      <c r="E445">
        <v>140</v>
      </c>
      <c r="F445">
        <v>0</v>
      </c>
      <c r="G445">
        <v>0</v>
      </c>
      <c r="H445">
        <v>15</v>
      </c>
    </row>
    <row r="446" spans="1:8" x14ac:dyDescent="0.4">
      <c r="A446" t="s">
        <v>451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">
      <c r="A447" t="s">
        <v>452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">
      <c r="A448" t="s">
        <v>453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4">
      <c r="A449" t="s">
        <v>454</v>
      </c>
      <c r="B449">
        <v>0</v>
      </c>
      <c r="C449">
        <v>536</v>
      </c>
      <c r="D449">
        <v>7</v>
      </c>
      <c r="E449">
        <v>1</v>
      </c>
      <c r="F449">
        <v>531</v>
      </c>
      <c r="G449">
        <v>531</v>
      </c>
      <c r="H449">
        <v>547</v>
      </c>
    </row>
    <row r="450" spans="1:8" x14ac:dyDescent="0.4">
      <c r="A450" t="s">
        <v>455</v>
      </c>
      <c r="B450">
        <v>1</v>
      </c>
      <c r="C450">
        <v>525</v>
      </c>
      <c r="D450">
        <v>7</v>
      </c>
      <c r="E450">
        <v>1</v>
      </c>
      <c r="F450">
        <v>515</v>
      </c>
      <c r="G450">
        <v>531</v>
      </c>
      <c r="H450">
        <v>531</v>
      </c>
    </row>
    <row r="451" spans="1:8" x14ac:dyDescent="0.4">
      <c r="A451" t="s">
        <v>456</v>
      </c>
      <c r="B451">
        <v>1</v>
      </c>
      <c r="C451">
        <v>526</v>
      </c>
      <c r="D451">
        <v>7</v>
      </c>
      <c r="E451">
        <v>1</v>
      </c>
      <c r="F451">
        <v>515</v>
      </c>
      <c r="G451">
        <v>531</v>
      </c>
      <c r="H451">
        <v>532</v>
      </c>
    </row>
    <row r="452" spans="1:8" x14ac:dyDescent="0.4">
      <c r="A452" t="s">
        <v>457</v>
      </c>
      <c r="B452">
        <v>0</v>
      </c>
      <c r="C452">
        <v>708</v>
      </c>
      <c r="D452">
        <v>7</v>
      </c>
      <c r="E452">
        <v>0</v>
      </c>
      <c r="F452">
        <v>703</v>
      </c>
      <c r="G452">
        <v>703</v>
      </c>
      <c r="H452">
        <v>719</v>
      </c>
    </row>
    <row r="453" spans="1:8" x14ac:dyDescent="0.4">
      <c r="A453" t="s">
        <v>458</v>
      </c>
      <c r="B453">
        <v>0</v>
      </c>
      <c r="C453">
        <v>556</v>
      </c>
      <c r="D453">
        <v>15</v>
      </c>
      <c r="E453">
        <v>2</v>
      </c>
      <c r="F453">
        <v>546</v>
      </c>
      <c r="G453">
        <v>546</v>
      </c>
      <c r="H453">
        <v>578</v>
      </c>
    </row>
    <row r="454" spans="1:8" x14ac:dyDescent="0.4">
      <c r="A454" t="s">
        <v>459</v>
      </c>
      <c r="B454">
        <v>0</v>
      </c>
      <c r="C454">
        <v>516</v>
      </c>
      <c r="D454">
        <v>0</v>
      </c>
      <c r="E454">
        <v>0</v>
      </c>
      <c r="F454">
        <v>516</v>
      </c>
      <c r="G454">
        <v>516</v>
      </c>
      <c r="H454">
        <v>516</v>
      </c>
    </row>
    <row r="455" spans="1:8" x14ac:dyDescent="0.4">
      <c r="A455" t="s">
        <v>460</v>
      </c>
      <c r="B455">
        <v>0</v>
      </c>
      <c r="C455">
        <v>594</v>
      </c>
      <c r="D455">
        <v>0</v>
      </c>
      <c r="E455">
        <v>0</v>
      </c>
      <c r="F455">
        <v>594</v>
      </c>
      <c r="G455">
        <v>594</v>
      </c>
      <c r="H455">
        <v>594</v>
      </c>
    </row>
    <row r="456" spans="1:8" x14ac:dyDescent="0.4">
      <c r="A456" t="s">
        <v>461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4">
      <c r="A457" t="s">
        <v>462</v>
      </c>
      <c r="B457">
        <v>1</v>
      </c>
      <c r="C457">
        <v>682</v>
      </c>
      <c r="D457">
        <v>7</v>
      </c>
      <c r="E457">
        <v>1</v>
      </c>
      <c r="F457">
        <v>672</v>
      </c>
      <c r="G457">
        <v>687</v>
      </c>
      <c r="H457">
        <v>688</v>
      </c>
    </row>
    <row r="458" spans="1:8" x14ac:dyDescent="0.4">
      <c r="A458" t="s">
        <v>463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4">
      <c r="A459" t="s">
        <v>464</v>
      </c>
      <c r="B459">
        <v>1</v>
      </c>
      <c r="C459">
        <v>526</v>
      </c>
      <c r="D459">
        <v>7</v>
      </c>
      <c r="E459">
        <v>1</v>
      </c>
      <c r="F459">
        <v>516</v>
      </c>
      <c r="G459">
        <v>531</v>
      </c>
      <c r="H459">
        <v>532</v>
      </c>
    </row>
    <row r="460" spans="1:8" x14ac:dyDescent="0.4">
      <c r="A460" t="s">
        <v>465</v>
      </c>
      <c r="B460">
        <v>5</v>
      </c>
      <c r="C460">
        <v>547</v>
      </c>
      <c r="D460">
        <v>0</v>
      </c>
      <c r="E460">
        <v>0</v>
      </c>
      <c r="F460">
        <v>547</v>
      </c>
      <c r="G460">
        <v>547</v>
      </c>
      <c r="H460">
        <v>547</v>
      </c>
    </row>
    <row r="461" spans="1:8" x14ac:dyDescent="0.4">
      <c r="A461" t="s">
        <v>466</v>
      </c>
      <c r="B461">
        <v>1</v>
      </c>
      <c r="C461">
        <v>5</v>
      </c>
      <c r="D461">
        <v>7</v>
      </c>
      <c r="E461">
        <v>140</v>
      </c>
      <c r="F461">
        <v>0</v>
      </c>
      <c r="G461">
        <v>0</v>
      </c>
      <c r="H461">
        <v>16</v>
      </c>
    </row>
    <row r="462" spans="1:8" x14ac:dyDescent="0.4">
      <c r="A462" t="s">
        <v>467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4">
      <c r="A463" t="s">
        <v>468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">
      <c r="A464" t="s">
        <v>469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4">
      <c r="A465" t="s">
        <v>470</v>
      </c>
      <c r="B465">
        <v>0</v>
      </c>
      <c r="C465">
        <v>521</v>
      </c>
      <c r="D465">
        <v>7</v>
      </c>
      <c r="E465">
        <v>1</v>
      </c>
      <c r="F465">
        <v>516</v>
      </c>
      <c r="G465">
        <v>516</v>
      </c>
      <c r="H465">
        <v>531</v>
      </c>
    </row>
    <row r="466" spans="1:8" x14ac:dyDescent="0.4">
      <c r="A466" t="s">
        <v>471</v>
      </c>
      <c r="B466">
        <v>0</v>
      </c>
      <c r="C466">
        <v>520</v>
      </c>
      <c r="D466">
        <v>7</v>
      </c>
      <c r="E466">
        <v>1</v>
      </c>
      <c r="F466">
        <v>515</v>
      </c>
      <c r="G466">
        <v>516</v>
      </c>
      <c r="H466">
        <v>531</v>
      </c>
    </row>
    <row r="467" spans="1:8" x14ac:dyDescent="0.4">
      <c r="A467" t="s">
        <v>472</v>
      </c>
      <c r="B467">
        <v>0</v>
      </c>
      <c r="C467">
        <v>525</v>
      </c>
      <c r="D467">
        <v>7</v>
      </c>
      <c r="E467">
        <v>1</v>
      </c>
      <c r="F467">
        <v>515</v>
      </c>
      <c r="G467">
        <v>531</v>
      </c>
      <c r="H467">
        <v>531</v>
      </c>
    </row>
    <row r="468" spans="1:8" x14ac:dyDescent="0.4">
      <c r="A468" t="s">
        <v>473</v>
      </c>
      <c r="B468">
        <v>0</v>
      </c>
      <c r="C468">
        <v>588</v>
      </c>
      <c r="D468">
        <v>7</v>
      </c>
      <c r="E468">
        <v>1</v>
      </c>
      <c r="F468">
        <v>578</v>
      </c>
      <c r="G468">
        <v>594</v>
      </c>
      <c r="H468">
        <v>594</v>
      </c>
    </row>
    <row r="469" spans="1:8" x14ac:dyDescent="0.4">
      <c r="A469" t="s">
        <v>474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4">
      <c r="A470" t="s">
        <v>475</v>
      </c>
      <c r="B470">
        <v>1</v>
      </c>
      <c r="C470">
        <v>5442</v>
      </c>
      <c r="D470">
        <v>77</v>
      </c>
      <c r="E470">
        <v>1</v>
      </c>
      <c r="F470">
        <v>5343</v>
      </c>
      <c r="G470">
        <v>5452</v>
      </c>
      <c r="H470">
        <v>5531</v>
      </c>
    </row>
    <row r="471" spans="1:8" x14ac:dyDescent="0.4">
      <c r="A471" t="s">
        <v>476</v>
      </c>
      <c r="B471">
        <v>2</v>
      </c>
      <c r="C471">
        <v>5</v>
      </c>
      <c r="D471">
        <v>7</v>
      </c>
      <c r="E471">
        <v>140</v>
      </c>
      <c r="F471">
        <v>0</v>
      </c>
      <c r="G471">
        <v>0</v>
      </c>
      <c r="H471">
        <v>15</v>
      </c>
    </row>
    <row r="472" spans="1:8" x14ac:dyDescent="0.4">
      <c r="A472" t="s">
        <v>477</v>
      </c>
      <c r="B472">
        <v>0</v>
      </c>
      <c r="C472">
        <v>526</v>
      </c>
      <c r="D472">
        <v>7</v>
      </c>
      <c r="E472">
        <v>1</v>
      </c>
      <c r="F472">
        <v>516</v>
      </c>
      <c r="G472">
        <v>531</v>
      </c>
      <c r="H472">
        <v>531</v>
      </c>
    </row>
    <row r="473" spans="1:8" x14ac:dyDescent="0.4">
      <c r="A473" t="s">
        <v>478</v>
      </c>
      <c r="B473">
        <v>0</v>
      </c>
      <c r="C473">
        <v>525</v>
      </c>
      <c r="D473">
        <v>7</v>
      </c>
      <c r="E473">
        <v>1</v>
      </c>
      <c r="F473">
        <v>515</v>
      </c>
      <c r="G473">
        <v>531</v>
      </c>
      <c r="H473">
        <v>531</v>
      </c>
    </row>
    <row r="474" spans="1:8" x14ac:dyDescent="0.4">
      <c r="A474" t="s">
        <v>479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">
      <c r="A475" t="s">
        <v>480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">
      <c r="A476" t="s">
        <v>481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4">
      <c r="A477" t="s">
        <v>482</v>
      </c>
      <c r="B477">
        <v>1</v>
      </c>
      <c r="C477">
        <v>526</v>
      </c>
      <c r="D477">
        <v>7</v>
      </c>
      <c r="E477">
        <v>1</v>
      </c>
      <c r="F477">
        <v>516</v>
      </c>
      <c r="G477">
        <v>531</v>
      </c>
      <c r="H477">
        <v>531</v>
      </c>
    </row>
    <row r="478" spans="1:8" x14ac:dyDescent="0.4">
      <c r="A478" t="s">
        <v>483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4">
      <c r="A479" t="s">
        <v>484</v>
      </c>
      <c r="B479">
        <v>0</v>
      </c>
      <c r="C479">
        <v>516</v>
      </c>
      <c r="D479">
        <v>0</v>
      </c>
      <c r="E479">
        <v>0</v>
      </c>
      <c r="F479">
        <v>516</v>
      </c>
      <c r="G479">
        <v>516</v>
      </c>
      <c r="H479">
        <v>516</v>
      </c>
    </row>
    <row r="480" spans="1:8" x14ac:dyDescent="0.4">
      <c r="A480" t="s">
        <v>485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">
      <c r="A481" t="s">
        <v>486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4">
      <c r="A482" t="s">
        <v>487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4">
      <c r="A483" t="s">
        <v>488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4">
      <c r="A484" t="s">
        <v>489</v>
      </c>
      <c r="B484">
        <v>1</v>
      </c>
      <c r="C484">
        <v>547</v>
      </c>
      <c r="D484">
        <v>0</v>
      </c>
      <c r="E484">
        <v>0</v>
      </c>
      <c r="F484">
        <v>547</v>
      </c>
      <c r="G484">
        <v>547</v>
      </c>
      <c r="H484">
        <v>547</v>
      </c>
    </row>
    <row r="485" spans="1:8" x14ac:dyDescent="0.4">
      <c r="A485" t="s">
        <v>490</v>
      </c>
      <c r="B485">
        <v>0</v>
      </c>
      <c r="C485">
        <v>521</v>
      </c>
      <c r="D485">
        <v>7</v>
      </c>
      <c r="E485">
        <v>1</v>
      </c>
      <c r="F485">
        <v>516</v>
      </c>
      <c r="G485">
        <v>516</v>
      </c>
      <c r="H485">
        <v>531</v>
      </c>
    </row>
    <row r="486" spans="1:8" x14ac:dyDescent="0.4">
      <c r="A486" t="s">
        <v>491</v>
      </c>
      <c r="B486">
        <v>1</v>
      </c>
      <c r="C486">
        <v>15</v>
      </c>
      <c r="D486">
        <v>0</v>
      </c>
      <c r="E486">
        <v>0</v>
      </c>
      <c r="F486">
        <v>15</v>
      </c>
      <c r="G486">
        <v>16</v>
      </c>
      <c r="H486">
        <v>16</v>
      </c>
    </row>
    <row r="487" spans="1:8" x14ac:dyDescent="0.4">
      <c r="A487" t="s">
        <v>492</v>
      </c>
      <c r="B487">
        <v>0</v>
      </c>
      <c r="C487">
        <v>547</v>
      </c>
      <c r="D487">
        <v>13</v>
      </c>
      <c r="E487">
        <v>2</v>
      </c>
      <c r="F487">
        <v>531</v>
      </c>
      <c r="G487">
        <v>547</v>
      </c>
      <c r="H487">
        <v>563</v>
      </c>
    </row>
    <row r="488" spans="1:8" x14ac:dyDescent="0.4">
      <c r="A488" t="s">
        <v>493</v>
      </c>
      <c r="B488">
        <v>3</v>
      </c>
      <c r="C488">
        <v>10</v>
      </c>
      <c r="D488">
        <v>7</v>
      </c>
      <c r="E488">
        <v>70</v>
      </c>
      <c r="F488">
        <v>0</v>
      </c>
      <c r="G488">
        <v>16</v>
      </c>
      <c r="H488">
        <v>16</v>
      </c>
    </row>
    <row r="489" spans="1:8" x14ac:dyDescent="0.4">
      <c r="A489" t="s">
        <v>494</v>
      </c>
      <c r="B489">
        <v>4</v>
      </c>
      <c r="C489">
        <v>5</v>
      </c>
      <c r="D489">
        <v>7</v>
      </c>
      <c r="E489">
        <v>140</v>
      </c>
      <c r="F489">
        <v>0</v>
      </c>
      <c r="G489">
        <v>0</v>
      </c>
      <c r="H489">
        <v>16</v>
      </c>
    </row>
    <row r="490" spans="1:8" x14ac:dyDescent="0.4">
      <c r="A490" t="s">
        <v>495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4">
      <c r="A491" t="s">
        <v>496</v>
      </c>
      <c r="B491">
        <v>1</v>
      </c>
      <c r="C491">
        <v>5</v>
      </c>
      <c r="D491">
        <v>7</v>
      </c>
      <c r="E491">
        <v>140</v>
      </c>
      <c r="F491">
        <v>0</v>
      </c>
      <c r="G491">
        <v>0</v>
      </c>
      <c r="H491">
        <v>15</v>
      </c>
    </row>
    <row r="492" spans="1:8" x14ac:dyDescent="0.4">
      <c r="A492" t="s">
        <v>497</v>
      </c>
      <c r="B492">
        <v>3</v>
      </c>
      <c r="C492">
        <v>833</v>
      </c>
      <c r="D492">
        <v>7</v>
      </c>
      <c r="E492">
        <v>0</v>
      </c>
      <c r="F492">
        <v>828</v>
      </c>
      <c r="G492">
        <v>828</v>
      </c>
      <c r="H492">
        <v>844</v>
      </c>
    </row>
    <row r="493" spans="1:8" x14ac:dyDescent="0.4">
      <c r="A493" t="s">
        <v>498</v>
      </c>
      <c r="B493">
        <v>1</v>
      </c>
      <c r="C493">
        <v>531</v>
      </c>
      <c r="D493">
        <v>13</v>
      </c>
      <c r="E493">
        <v>2</v>
      </c>
      <c r="F493">
        <v>515</v>
      </c>
      <c r="G493">
        <v>531</v>
      </c>
      <c r="H493">
        <v>547</v>
      </c>
    </row>
    <row r="494" spans="1:8" x14ac:dyDescent="0.4">
      <c r="A494" t="s">
        <v>499</v>
      </c>
      <c r="B494">
        <v>0</v>
      </c>
      <c r="C494">
        <v>630</v>
      </c>
      <c r="D494">
        <v>7</v>
      </c>
      <c r="E494">
        <v>1</v>
      </c>
      <c r="F494">
        <v>625</v>
      </c>
      <c r="G494">
        <v>625</v>
      </c>
      <c r="H494">
        <v>640</v>
      </c>
    </row>
    <row r="495" spans="1:8" x14ac:dyDescent="0.4">
      <c r="A495" t="s">
        <v>500</v>
      </c>
      <c r="B495">
        <v>1</v>
      </c>
      <c r="C495">
        <v>572</v>
      </c>
      <c r="D495">
        <v>15</v>
      </c>
      <c r="E495">
        <v>2</v>
      </c>
      <c r="F495">
        <v>562</v>
      </c>
      <c r="G495">
        <v>562</v>
      </c>
      <c r="H495">
        <v>594</v>
      </c>
    </row>
    <row r="496" spans="1:8" x14ac:dyDescent="0.4">
      <c r="A496" t="s">
        <v>501</v>
      </c>
      <c r="B496">
        <v>0</v>
      </c>
      <c r="C496">
        <v>520</v>
      </c>
      <c r="D496">
        <v>7</v>
      </c>
      <c r="E496">
        <v>1</v>
      </c>
      <c r="F496">
        <v>515</v>
      </c>
      <c r="G496">
        <v>516</v>
      </c>
      <c r="H496">
        <v>531</v>
      </c>
    </row>
    <row r="497" spans="1:8" x14ac:dyDescent="0.4">
      <c r="A497" t="s">
        <v>502</v>
      </c>
      <c r="B497">
        <v>1</v>
      </c>
      <c r="C497">
        <v>515</v>
      </c>
      <c r="D497">
        <v>0</v>
      </c>
      <c r="E497">
        <v>0</v>
      </c>
      <c r="F497">
        <v>515</v>
      </c>
      <c r="G497">
        <v>516</v>
      </c>
      <c r="H497">
        <v>516</v>
      </c>
    </row>
    <row r="498" spans="1:8" x14ac:dyDescent="0.4">
      <c r="A498" t="s">
        <v>503</v>
      </c>
      <c r="B498">
        <v>1</v>
      </c>
      <c r="C498">
        <v>583</v>
      </c>
      <c r="D498">
        <v>6</v>
      </c>
      <c r="E498">
        <v>1</v>
      </c>
      <c r="F498">
        <v>578</v>
      </c>
      <c r="G498">
        <v>579</v>
      </c>
      <c r="H498">
        <v>593</v>
      </c>
    </row>
    <row r="499" spans="1:8" x14ac:dyDescent="0.4">
      <c r="A499" t="s">
        <v>504</v>
      </c>
      <c r="B499">
        <v>0</v>
      </c>
      <c r="C499">
        <v>713</v>
      </c>
      <c r="D499">
        <v>14</v>
      </c>
      <c r="E499">
        <v>1</v>
      </c>
      <c r="F499">
        <v>703</v>
      </c>
      <c r="G499">
        <v>703</v>
      </c>
      <c r="H499">
        <v>734</v>
      </c>
    </row>
    <row r="500" spans="1:8" x14ac:dyDescent="0.4">
      <c r="A500" t="s">
        <v>505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">
      <c r="A501" t="s">
        <v>506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">
      <c r="A502" t="s">
        <v>507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4">
      <c r="A503" t="s">
        <v>508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4">
      <c r="A504" t="s">
        <v>509</v>
      </c>
      <c r="B504">
        <v>0</v>
      </c>
      <c r="C504">
        <v>546</v>
      </c>
      <c r="D504">
        <v>12</v>
      </c>
      <c r="E504">
        <v>2</v>
      </c>
      <c r="F504">
        <v>531</v>
      </c>
      <c r="G504">
        <v>547</v>
      </c>
      <c r="H504">
        <v>562</v>
      </c>
    </row>
    <row r="505" spans="1:8" x14ac:dyDescent="0.4">
      <c r="A505" t="s">
        <v>510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">
      <c r="A506" t="s">
        <v>511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">
      <c r="A507" t="s">
        <v>512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">
      <c r="A508" t="s">
        <v>513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4">
      <c r="A509" t="s">
        <v>514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4">
      <c r="A510" t="s">
        <v>515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4">
      <c r="A511" t="s">
        <v>516</v>
      </c>
      <c r="B511">
        <v>2</v>
      </c>
      <c r="C511">
        <v>531</v>
      </c>
      <c r="D511">
        <v>0</v>
      </c>
      <c r="E511">
        <v>0</v>
      </c>
      <c r="F511">
        <v>531</v>
      </c>
      <c r="G511">
        <v>531</v>
      </c>
      <c r="H511">
        <v>531</v>
      </c>
    </row>
    <row r="512" spans="1:8" x14ac:dyDescent="0.4">
      <c r="A512" t="s">
        <v>517</v>
      </c>
      <c r="B512">
        <v>0</v>
      </c>
      <c r="C512">
        <v>609</v>
      </c>
      <c r="D512">
        <v>0</v>
      </c>
      <c r="E512">
        <v>0</v>
      </c>
      <c r="F512">
        <v>609</v>
      </c>
      <c r="G512">
        <v>609</v>
      </c>
      <c r="H512">
        <v>609</v>
      </c>
    </row>
    <row r="513" spans="1:8" x14ac:dyDescent="0.4">
      <c r="A513" t="s">
        <v>518</v>
      </c>
      <c r="B513">
        <v>0</v>
      </c>
      <c r="C513">
        <v>520</v>
      </c>
      <c r="D513">
        <v>7</v>
      </c>
      <c r="E513">
        <v>1</v>
      </c>
      <c r="F513">
        <v>515</v>
      </c>
      <c r="G513">
        <v>516</v>
      </c>
      <c r="H513">
        <v>531</v>
      </c>
    </row>
    <row r="514" spans="1:8" x14ac:dyDescent="0.4">
      <c r="A514" t="s">
        <v>519</v>
      </c>
      <c r="B514">
        <v>0</v>
      </c>
      <c r="C514">
        <v>547</v>
      </c>
      <c r="D514">
        <v>12</v>
      </c>
      <c r="E514">
        <v>2</v>
      </c>
      <c r="F514">
        <v>532</v>
      </c>
      <c r="G514">
        <v>547</v>
      </c>
      <c r="H514">
        <v>563</v>
      </c>
    </row>
    <row r="515" spans="1:8" x14ac:dyDescent="0.4">
      <c r="A515" t="s">
        <v>520</v>
      </c>
      <c r="B515">
        <v>0</v>
      </c>
      <c r="C515">
        <v>525</v>
      </c>
      <c r="D515">
        <v>15</v>
      </c>
      <c r="E515">
        <v>2</v>
      </c>
      <c r="F515">
        <v>515</v>
      </c>
      <c r="G515">
        <v>515</v>
      </c>
      <c r="H515">
        <v>547</v>
      </c>
    </row>
    <row r="516" spans="1:8" x14ac:dyDescent="0.4">
      <c r="A516" t="s">
        <v>521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4">
      <c r="A517" t="s">
        <v>522</v>
      </c>
      <c r="B517">
        <v>1</v>
      </c>
      <c r="C517">
        <v>5</v>
      </c>
      <c r="D517">
        <v>7</v>
      </c>
      <c r="E517">
        <v>140</v>
      </c>
      <c r="F517">
        <v>0</v>
      </c>
      <c r="G517">
        <v>0</v>
      </c>
      <c r="H517">
        <v>15</v>
      </c>
    </row>
    <row r="518" spans="1:8" x14ac:dyDescent="0.4">
      <c r="A518" t="s">
        <v>523</v>
      </c>
      <c r="B518">
        <v>0</v>
      </c>
      <c r="C518">
        <v>515</v>
      </c>
      <c r="D518">
        <v>12</v>
      </c>
      <c r="E518">
        <v>2</v>
      </c>
      <c r="F518">
        <v>500</v>
      </c>
      <c r="G518">
        <v>515</v>
      </c>
      <c r="H518">
        <v>531</v>
      </c>
    </row>
    <row r="519" spans="1:8" x14ac:dyDescent="0.4">
      <c r="A519" t="s">
        <v>524</v>
      </c>
      <c r="B519">
        <v>10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4">
      <c r="A520" t="s">
        <v>525</v>
      </c>
      <c r="B520">
        <v>1</v>
      </c>
      <c r="C520">
        <v>525</v>
      </c>
      <c r="D520">
        <v>7</v>
      </c>
      <c r="E520">
        <v>1</v>
      </c>
      <c r="F520">
        <v>515</v>
      </c>
      <c r="G520">
        <v>531</v>
      </c>
      <c r="H520">
        <v>531</v>
      </c>
    </row>
    <row r="521" spans="1:8" x14ac:dyDescent="0.4">
      <c r="A521" t="s">
        <v>526</v>
      </c>
      <c r="B521">
        <v>1</v>
      </c>
      <c r="C521">
        <v>521</v>
      </c>
      <c r="D521">
        <v>7</v>
      </c>
      <c r="E521">
        <v>1</v>
      </c>
      <c r="F521">
        <v>516</v>
      </c>
      <c r="G521">
        <v>516</v>
      </c>
      <c r="H521">
        <v>531</v>
      </c>
    </row>
    <row r="522" spans="1:8" x14ac:dyDescent="0.4">
      <c r="A522" t="s">
        <v>527</v>
      </c>
      <c r="B522">
        <v>1</v>
      </c>
      <c r="C522">
        <v>896</v>
      </c>
      <c r="D522">
        <v>7</v>
      </c>
      <c r="E522">
        <v>0</v>
      </c>
      <c r="F522">
        <v>890</v>
      </c>
      <c r="G522">
        <v>891</v>
      </c>
      <c r="H522">
        <v>907</v>
      </c>
    </row>
    <row r="523" spans="1:8" x14ac:dyDescent="0.4">
      <c r="A523" t="s">
        <v>528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4">
      <c r="A524" t="s">
        <v>529</v>
      </c>
      <c r="B524">
        <v>0</v>
      </c>
      <c r="C524">
        <v>531</v>
      </c>
      <c r="D524">
        <v>12</v>
      </c>
      <c r="E524">
        <v>2</v>
      </c>
      <c r="F524">
        <v>516</v>
      </c>
      <c r="G524">
        <v>532</v>
      </c>
      <c r="H524">
        <v>547</v>
      </c>
    </row>
    <row r="525" spans="1:8" x14ac:dyDescent="0.4">
      <c r="A525" t="s">
        <v>530</v>
      </c>
      <c r="B525">
        <v>1</v>
      </c>
      <c r="C525">
        <v>526</v>
      </c>
      <c r="D525">
        <v>14</v>
      </c>
      <c r="E525">
        <v>2</v>
      </c>
      <c r="F525">
        <v>516</v>
      </c>
      <c r="G525">
        <v>516</v>
      </c>
      <c r="H525">
        <v>546</v>
      </c>
    </row>
    <row r="526" spans="1:8" x14ac:dyDescent="0.4">
      <c r="A526" t="s">
        <v>531</v>
      </c>
      <c r="B526">
        <v>1</v>
      </c>
      <c r="C526">
        <v>515</v>
      </c>
      <c r="D526">
        <v>0</v>
      </c>
      <c r="E526">
        <v>0</v>
      </c>
      <c r="F526">
        <v>515</v>
      </c>
      <c r="G526">
        <v>515</v>
      </c>
      <c r="H526">
        <v>515</v>
      </c>
    </row>
    <row r="527" spans="1:8" x14ac:dyDescent="0.4">
      <c r="A527" t="s">
        <v>532</v>
      </c>
      <c r="B527">
        <v>0</v>
      </c>
      <c r="C527">
        <v>620</v>
      </c>
      <c r="D527">
        <v>7</v>
      </c>
      <c r="E527">
        <v>1</v>
      </c>
      <c r="F527">
        <v>610</v>
      </c>
      <c r="G527">
        <v>625</v>
      </c>
      <c r="H527">
        <v>625</v>
      </c>
    </row>
    <row r="528" spans="1:8" x14ac:dyDescent="0.4">
      <c r="A528" t="s">
        <v>533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">
      <c r="A529" t="s">
        <v>534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4">
      <c r="A530" t="s">
        <v>535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4">
      <c r="A531" t="s">
        <v>536</v>
      </c>
      <c r="B531">
        <v>0</v>
      </c>
      <c r="C531">
        <v>531</v>
      </c>
      <c r="D531">
        <v>0</v>
      </c>
      <c r="E531">
        <v>0</v>
      </c>
      <c r="F531">
        <v>531</v>
      </c>
      <c r="G531">
        <v>531</v>
      </c>
      <c r="H531">
        <v>532</v>
      </c>
    </row>
    <row r="532" spans="1:8" x14ac:dyDescent="0.4">
      <c r="A532" t="s">
        <v>537</v>
      </c>
      <c r="B532">
        <v>0</v>
      </c>
      <c r="C532">
        <v>515</v>
      </c>
      <c r="D532">
        <v>0</v>
      </c>
      <c r="E532">
        <v>0</v>
      </c>
      <c r="F532">
        <v>515</v>
      </c>
      <c r="G532">
        <v>516</v>
      </c>
      <c r="H532">
        <v>516</v>
      </c>
    </row>
    <row r="533" spans="1:8" x14ac:dyDescent="0.4">
      <c r="A533" t="s">
        <v>538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4">
      <c r="A534" t="s">
        <v>539</v>
      </c>
      <c r="B534">
        <v>0</v>
      </c>
      <c r="C534">
        <v>515</v>
      </c>
      <c r="D534">
        <v>0</v>
      </c>
      <c r="E534">
        <v>0</v>
      </c>
      <c r="F534">
        <v>515</v>
      </c>
      <c r="G534">
        <v>516</v>
      </c>
      <c r="H534">
        <v>516</v>
      </c>
    </row>
    <row r="535" spans="1:8" x14ac:dyDescent="0.4">
      <c r="A535" t="s">
        <v>540</v>
      </c>
      <c r="B535">
        <v>0</v>
      </c>
      <c r="C535">
        <v>510</v>
      </c>
      <c r="D535">
        <v>7</v>
      </c>
      <c r="E535">
        <v>1</v>
      </c>
      <c r="F535">
        <v>500</v>
      </c>
      <c r="G535">
        <v>516</v>
      </c>
      <c r="H535">
        <v>516</v>
      </c>
    </row>
    <row r="536" spans="1:8" x14ac:dyDescent="0.4">
      <c r="A536" t="s">
        <v>541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">
      <c r="A537" t="s">
        <v>542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4">
      <c r="A538" t="s">
        <v>543</v>
      </c>
      <c r="B538">
        <v>0</v>
      </c>
      <c r="C538">
        <v>598</v>
      </c>
      <c r="D538">
        <v>26</v>
      </c>
      <c r="E538">
        <v>4</v>
      </c>
      <c r="F538">
        <v>562</v>
      </c>
      <c r="G538">
        <v>609</v>
      </c>
      <c r="H538">
        <v>624</v>
      </c>
    </row>
    <row r="539" spans="1:8" x14ac:dyDescent="0.4">
      <c r="A539" t="s">
        <v>544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">
      <c r="A540" t="s">
        <v>545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4">
      <c r="A541" t="s">
        <v>546</v>
      </c>
      <c r="B541">
        <v>2</v>
      </c>
      <c r="C541">
        <v>526</v>
      </c>
      <c r="D541">
        <v>7</v>
      </c>
      <c r="E541">
        <v>1</v>
      </c>
      <c r="F541">
        <v>516</v>
      </c>
      <c r="G541">
        <v>531</v>
      </c>
      <c r="H541">
        <v>531</v>
      </c>
    </row>
    <row r="542" spans="1:8" x14ac:dyDescent="0.4">
      <c r="A542" t="s">
        <v>547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4">
      <c r="A543" t="s">
        <v>548</v>
      </c>
      <c r="B543">
        <v>0</v>
      </c>
      <c r="C543">
        <v>520</v>
      </c>
      <c r="D543">
        <v>7</v>
      </c>
      <c r="E543">
        <v>1</v>
      </c>
      <c r="F543">
        <v>515</v>
      </c>
      <c r="G543">
        <v>515</v>
      </c>
      <c r="H543">
        <v>531</v>
      </c>
    </row>
    <row r="544" spans="1:8" x14ac:dyDescent="0.4">
      <c r="A544" t="s">
        <v>549</v>
      </c>
      <c r="B544">
        <v>6</v>
      </c>
      <c r="C544">
        <v>703</v>
      </c>
      <c r="D544">
        <v>12</v>
      </c>
      <c r="E544">
        <v>1</v>
      </c>
      <c r="F544">
        <v>688</v>
      </c>
      <c r="G544">
        <v>703</v>
      </c>
      <c r="H544">
        <v>719</v>
      </c>
    </row>
    <row r="545" spans="1:8" x14ac:dyDescent="0.4">
      <c r="A545" t="s">
        <v>550</v>
      </c>
      <c r="B545">
        <v>2</v>
      </c>
      <c r="C545">
        <v>536</v>
      </c>
      <c r="D545">
        <v>7</v>
      </c>
      <c r="E545">
        <v>1</v>
      </c>
      <c r="F545">
        <v>531</v>
      </c>
      <c r="G545">
        <v>531</v>
      </c>
      <c r="H545">
        <v>547</v>
      </c>
    </row>
    <row r="546" spans="1:8" x14ac:dyDescent="0.4">
      <c r="A546" t="s">
        <v>551</v>
      </c>
      <c r="B546">
        <v>1</v>
      </c>
      <c r="C546">
        <v>5</v>
      </c>
      <c r="D546">
        <v>7</v>
      </c>
      <c r="E546">
        <v>140</v>
      </c>
      <c r="F546">
        <v>0</v>
      </c>
      <c r="G546">
        <v>0</v>
      </c>
      <c r="H546">
        <v>15</v>
      </c>
    </row>
    <row r="547" spans="1:8" x14ac:dyDescent="0.4">
      <c r="A547" t="s">
        <v>552</v>
      </c>
      <c r="B547">
        <v>4</v>
      </c>
      <c r="C547">
        <v>614</v>
      </c>
      <c r="D547">
        <v>7</v>
      </c>
      <c r="E547">
        <v>1</v>
      </c>
      <c r="F547">
        <v>609</v>
      </c>
      <c r="G547">
        <v>610</v>
      </c>
      <c r="H547">
        <v>625</v>
      </c>
    </row>
    <row r="548" spans="1:8" x14ac:dyDescent="0.4">
      <c r="A548" t="s">
        <v>553</v>
      </c>
      <c r="B548">
        <v>4</v>
      </c>
      <c r="C548">
        <v>536</v>
      </c>
      <c r="D548">
        <v>7</v>
      </c>
      <c r="E548">
        <v>1</v>
      </c>
      <c r="F548">
        <v>531</v>
      </c>
      <c r="G548">
        <v>532</v>
      </c>
      <c r="H548">
        <v>547</v>
      </c>
    </row>
    <row r="549" spans="1:8" x14ac:dyDescent="0.4">
      <c r="A549" t="s">
        <v>554</v>
      </c>
      <c r="B549">
        <v>0</v>
      </c>
      <c r="C549">
        <v>963</v>
      </c>
      <c r="D549">
        <v>19</v>
      </c>
      <c r="E549">
        <v>1</v>
      </c>
      <c r="F549">
        <v>937</v>
      </c>
      <c r="G549">
        <v>969</v>
      </c>
      <c r="H549">
        <v>984</v>
      </c>
    </row>
    <row r="550" spans="1:8" x14ac:dyDescent="0.4">
      <c r="A550" t="s">
        <v>555</v>
      </c>
      <c r="B550">
        <v>3</v>
      </c>
      <c r="C550">
        <v>572</v>
      </c>
      <c r="D550">
        <v>7</v>
      </c>
      <c r="E550">
        <v>1</v>
      </c>
      <c r="F550">
        <v>562</v>
      </c>
      <c r="G550">
        <v>578</v>
      </c>
      <c r="H550">
        <v>578</v>
      </c>
    </row>
    <row r="551" spans="1:8" x14ac:dyDescent="0.4">
      <c r="A551" t="s">
        <v>556</v>
      </c>
      <c r="B551">
        <v>2</v>
      </c>
      <c r="C551">
        <v>594</v>
      </c>
      <c r="D551">
        <v>0</v>
      </c>
      <c r="E551">
        <v>0</v>
      </c>
      <c r="F551">
        <v>594</v>
      </c>
      <c r="G551">
        <v>594</v>
      </c>
      <c r="H551">
        <v>594</v>
      </c>
    </row>
    <row r="552" spans="1:8" x14ac:dyDescent="0.4">
      <c r="A552" t="s">
        <v>557</v>
      </c>
      <c r="B552">
        <v>4</v>
      </c>
      <c r="C552">
        <v>542</v>
      </c>
      <c r="D552">
        <v>19</v>
      </c>
      <c r="E552">
        <v>3</v>
      </c>
      <c r="F552">
        <v>516</v>
      </c>
      <c r="G552">
        <v>547</v>
      </c>
      <c r="H552">
        <v>563</v>
      </c>
    </row>
    <row r="553" spans="1:8" x14ac:dyDescent="0.4">
      <c r="A553" t="s">
        <v>558</v>
      </c>
      <c r="B553">
        <v>2</v>
      </c>
      <c r="C553">
        <v>525</v>
      </c>
      <c r="D553">
        <v>7</v>
      </c>
      <c r="E553">
        <v>1</v>
      </c>
      <c r="F553">
        <v>515</v>
      </c>
      <c r="G553">
        <v>531</v>
      </c>
      <c r="H553">
        <v>531</v>
      </c>
    </row>
    <row r="554" spans="1:8" x14ac:dyDescent="0.4">
      <c r="A554" t="s">
        <v>559</v>
      </c>
      <c r="B554">
        <v>6</v>
      </c>
      <c r="C554">
        <v>609</v>
      </c>
      <c r="D554">
        <v>0</v>
      </c>
      <c r="E554">
        <v>0</v>
      </c>
      <c r="F554">
        <v>609</v>
      </c>
      <c r="G554">
        <v>609</v>
      </c>
      <c r="H554">
        <v>609</v>
      </c>
    </row>
    <row r="555" spans="1:8" x14ac:dyDescent="0.4">
      <c r="A555" t="s">
        <v>560</v>
      </c>
      <c r="B555">
        <v>3</v>
      </c>
      <c r="C555">
        <v>578</v>
      </c>
      <c r="D555">
        <v>12</v>
      </c>
      <c r="E555">
        <v>2</v>
      </c>
      <c r="F555">
        <v>563</v>
      </c>
      <c r="G555">
        <v>578</v>
      </c>
      <c r="H555">
        <v>594</v>
      </c>
    </row>
    <row r="556" spans="1:8" x14ac:dyDescent="0.4">
      <c r="A556" t="s">
        <v>561</v>
      </c>
      <c r="B556">
        <v>6</v>
      </c>
      <c r="C556">
        <v>552</v>
      </c>
      <c r="D556">
        <v>7</v>
      </c>
      <c r="E556">
        <v>1</v>
      </c>
      <c r="F556">
        <v>547</v>
      </c>
      <c r="G556">
        <v>547</v>
      </c>
      <c r="H556">
        <v>562</v>
      </c>
    </row>
    <row r="557" spans="1:8" x14ac:dyDescent="0.4">
      <c r="A557" t="s">
        <v>562</v>
      </c>
      <c r="B557">
        <v>3</v>
      </c>
      <c r="C557">
        <v>5</v>
      </c>
      <c r="D557">
        <v>7</v>
      </c>
      <c r="E557">
        <v>140</v>
      </c>
      <c r="F557">
        <v>0</v>
      </c>
      <c r="G557">
        <v>0</v>
      </c>
      <c r="H557">
        <v>15</v>
      </c>
    </row>
    <row r="558" spans="1:8" x14ac:dyDescent="0.4">
      <c r="A558" t="s">
        <v>563</v>
      </c>
      <c r="B558">
        <v>3</v>
      </c>
      <c r="C558">
        <v>578</v>
      </c>
      <c r="D558">
        <v>0</v>
      </c>
      <c r="E558">
        <v>0</v>
      </c>
      <c r="F558">
        <v>578</v>
      </c>
      <c r="G558">
        <v>578</v>
      </c>
      <c r="H558">
        <v>578</v>
      </c>
    </row>
    <row r="559" spans="1:8" x14ac:dyDescent="0.4">
      <c r="A559" t="s">
        <v>564</v>
      </c>
      <c r="B559">
        <v>3</v>
      </c>
      <c r="C559">
        <v>552</v>
      </c>
      <c r="D559">
        <v>7</v>
      </c>
      <c r="E559">
        <v>1</v>
      </c>
      <c r="F559">
        <v>547</v>
      </c>
      <c r="G559">
        <v>547</v>
      </c>
      <c r="H559">
        <v>562</v>
      </c>
    </row>
    <row r="560" spans="1:8" x14ac:dyDescent="0.4">
      <c r="A560" t="s">
        <v>565</v>
      </c>
      <c r="B560">
        <v>5</v>
      </c>
      <c r="C560">
        <v>635</v>
      </c>
      <c r="D560">
        <v>14</v>
      </c>
      <c r="E560">
        <v>2</v>
      </c>
      <c r="F560">
        <v>625</v>
      </c>
      <c r="G560">
        <v>625</v>
      </c>
      <c r="H560">
        <v>656</v>
      </c>
    </row>
    <row r="561" spans="1:8" x14ac:dyDescent="0.4">
      <c r="A561" t="s">
        <v>566</v>
      </c>
      <c r="B561">
        <v>0</v>
      </c>
      <c r="C561">
        <v>588</v>
      </c>
      <c r="D561">
        <v>7</v>
      </c>
      <c r="E561">
        <v>1</v>
      </c>
      <c r="F561">
        <v>578</v>
      </c>
      <c r="G561">
        <v>593</v>
      </c>
      <c r="H561">
        <v>594</v>
      </c>
    </row>
    <row r="562" spans="1:8" x14ac:dyDescent="0.4">
      <c r="A562" t="s">
        <v>567</v>
      </c>
      <c r="B562">
        <v>2</v>
      </c>
      <c r="C562">
        <v>536</v>
      </c>
      <c r="D562">
        <v>7</v>
      </c>
      <c r="E562">
        <v>1</v>
      </c>
      <c r="F562">
        <v>531</v>
      </c>
      <c r="G562">
        <v>532</v>
      </c>
      <c r="H562">
        <v>547</v>
      </c>
    </row>
    <row r="563" spans="1:8" x14ac:dyDescent="0.4">
      <c r="A563" t="s">
        <v>568</v>
      </c>
      <c r="B563">
        <v>0</v>
      </c>
      <c r="C563">
        <v>885</v>
      </c>
      <c r="D563">
        <v>7</v>
      </c>
      <c r="E563">
        <v>0</v>
      </c>
      <c r="F563">
        <v>875</v>
      </c>
      <c r="G563">
        <v>891</v>
      </c>
      <c r="H563">
        <v>891</v>
      </c>
    </row>
    <row r="564" spans="1:8" x14ac:dyDescent="0.4">
      <c r="A564" t="s">
        <v>569</v>
      </c>
      <c r="B564">
        <v>5</v>
      </c>
      <c r="C564">
        <v>16</v>
      </c>
      <c r="D564">
        <v>0</v>
      </c>
      <c r="E564">
        <v>0</v>
      </c>
      <c r="F564">
        <v>16</v>
      </c>
      <c r="G564">
        <v>16</v>
      </c>
      <c r="H564">
        <v>16</v>
      </c>
    </row>
    <row r="565" spans="1:8" x14ac:dyDescent="0.4">
      <c r="A565" t="s">
        <v>570</v>
      </c>
      <c r="B565">
        <v>0</v>
      </c>
      <c r="C565">
        <v>557</v>
      </c>
      <c r="D565">
        <v>7</v>
      </c>
      <c r="E565">
        <v>1</v>
      </c>
      <c r="F565">
        <v>547</v>
      </c>
      <c r="G565">
        <v>563</v>
      </c>
      <c r="H565">
        <v>563</v>
      </c>
    </row>
    <row r="566" spans="1:8" x14ac:dyDescent="0.4">
      <c r="A566" t="s">
        <v>571</v>
      </c>
      <c r="B566">
        <v>0</v>
      </c>
      <c r="C566">
        <v>526</v>
      </c>
      <c r="D566">
        <v>7</v>
      </c>
      <c r="E566">
        <v>1</v>
      </c>
      <c r="F566">
        <v>516</v>
      </c>
      <c r="G566">
        <v>531</v>
      </c>
      <c r="H566">
        <v>531</v>
      </c>
    </row>
    <row r="567" spans="1:8" x14ac:dyDescent="0.4">
      <c r="A567" t="s">
        <v>572</v>
      </c>
      <c r="B567">
        <v>0</v>
      </c>
      <c r="C567">
        <v>526</v>
      </c>
      <c r="D567">
        <v>7</v>
      </c>
      <c r="E567">
        <v>1</v>
      </c>
      <c r="F567">
        <v>516</v>
      </c>
      <c r="G567">
        <v>531</v>
      </c>
      <c r="H567">
        <v>531</v>
      </c>
    </row>
    <row r="568" spans="1:8" x14ac:dyDescent="0.4">
      <c r="A568" t="s">
        <v>573</v>
      </c>
      <c r="B568">
        <v>0</v>
      </c>
      <c r="C568">
        <v>516</v>
      </c>
      <c r="D568">
        <v>0</v>
      </c>
      <c r="E568">
        <v>0</v>
      </c>
      <c r="F568">
        <v>516</v>
      </c>
      <c r="G568">
        <v>516</v>
      </c>
      <c r="H568">
        <v>516</v>
      </c>
    </row>
    <row r="569" spans="1:8" x14ac:dyDescent="0.4">
      <c r="A569" t="s">
        <v>574</v>
      </c>
      <c r="B569">
        <v>1</v>
      </c>
      <c r="C569">
        <v>817</v>
      </c>
      <c r="D569">
        <v>19</v>
      </c>
      <c r="E569">
        <v>2</v>
      </c>
      <c r="F569">
        <v>797</v>
      </c>
      <c r="G569">
        <v>813</v>
      </c>
      <c r="H569">
        <v>843</v>
      </c>
    </row>
    <row r="570" spans="1:8" x14ac:dyDescent="0.4">
      <c r="A570" t="s">
        <v>575</v>
      </c>
      <c r="B570">
        <v>4</v>
      </c>
      <c r="C570">
        <v>588</v>
      </c>
      <c r="D570">
        <v>7</v>
      </c>
      <c r="E570">
        <v>1</v>
      </c>
      <c r="F570">
        <v>578</v>
      </c>
      <c r="G570">
        <v>594</v>
      </c>
      <c r="H570">
        <v>594</v>
      </c>
    </row>
    <row r="571" spans="1:8" x14ac:dyDescent="0.4">
      <c r="A571" t="s">
        <v>576</v>
      </c>
      <c r="B571">
        <v>0</v>
      </c>
      <c r="C571">
        <v>573</v>
      </c>
      <c r="D571">
        <v>14</v>
      </c>
      <c r="E571">
        <v>2</v>
      </c>
      <c r="F571">
        <v>563</v>
      </c>
      <c r="G571">
        <v>563</v>
      </c>
      <c r="H571">
        <v>594</v>
      </c>
    </row>
    <row r="572" spans="1:8" x14ac:dyDescent="0.4">
      <c r="A572" t="s">
        <v>577</v>
      </c>
      <c r="B572">
        <v>0</v>
      </c>
      <c r="C572">
        <v>724</v>
      </c>
      <c r="D572">
        <v>14</v>
      </c>
      <c r="E572">
        <v>1</v>
      </c>
      <c r="F572">
        <v>703</v>
      </c>
      <c r="G572">
        <v>734</v>
      </c>
      <c r="H572">
        <v>735</v>
      </c>
    </row>
    <row r="573" spans="1:8" x14ac:dyDescent="0.4">
      <c r="A573" t="s">
        <v>578</v>
      </c>
      <c r="B573">
        <v>2</v>
      </c>
      <c r="C573">
        <v>516</v>
      </c>
      <c r="D573">
        <v>0</v>
      </c>
      <c r="E573">
        <v>0</v>
      </c>
      <c r="F573">
        <v>516</v>
      </c>
      <c r="G573">
        <v>516</v>
      </c>
      <c r="H573">
        <v>516</v>
      </c>
    </row>
    <row r="574" spans="1:8" x14ac:dyDescent="0.4">
      <c r="A574" t="s">
        <v>579</v>
      </c>
      <c r="B574">
        <v>4</v>
      </c>
      <c r="C574">
        <v>552</v>
      </c>
      <c r="D574">
        <v>7</v>
      </c>
      <c r="E574">
        <v>1</v>
      </c>
      <c r="F574">
        <v>547</v>
      </c>
      <c r="G574">
        <v>547</v>
      </c>
      <c r="H574">
        <v>562</v>
      </c>
    </row>
    <row r="575" spans="1:8" x14ac:dyDescent="0.4">
      <c r="A575" t="s">
        <v>580</v>
      </c>
      <c r="B575">
        <v>4</v>
      </c>
      <c r="C575">
        <v>593</v>
      </c>
      <c r="D575">
        <v>0</v>
      </c>
      <c r="E575">
        <v>0</v>
      </c>
      <c r="F575">
        <v>593</v>
      </c>
      <c r="G575">
        <v>594</v>
      </c>
      <c r="H575">
        <v>594</v>
      </c>
    </row>
    <row r="576" spans="1:8" x14ac:dyDescent="0.4">
      <c r="A576" t="s">
        <v>581</v>
      </c>
      <c r="B576">
        <v>0</v>
      </c>
      <c r="C576">
        <v>802</v>
      </c>
      <c r="D576">
        <v>7</v>
      </c>
      <c r="E576">
        <v>0</v>
      </c>
      <c r="F576">
        <v>797</v>
      </c>
      <c r="G576">
        <v>797</v>
      </c>
      <c r="H576">
        <v>813</v>
      </c>
    </row>
    <row r="577" spans="1:8" x14ac:dyDescent="0.4">
      <c r="A577" t="s">
        <v>582</v>
      </c>
      <c r="B577">
        <v>0</v>
      </c>
      <c r="C577">
        <v>677</v>
      </c>
      <c r="D577">
        <v>7</v>
      </c>
      <c r="E577">
        <v>1</v>
      </c>
      <c r="F577">
        <v>672</v>
      </c>
      <c r="G577">
        <v>672</v>
      </c>
      <c r="H577">
        <v>687</v>
      </c>
    </row>
    <row r="578" spans="1:8" x14ac:dyDescent="0.4">
      <c r="A578" t="s">
        <v>583</v>
      </c>
      <c r="B578">
        <v>9</v>
      </c>
      <c r="C578">
        <v>11785</v>
      </c>
      <c r="D578">
        <v>44</v>
      </c>
      <c r="E578">
        <v>0</v>
      </c>
      <c r="F578">
        <v>11733</v>
      </c>
      <c r="G578">
        <v>11780</v>
      </c>
      <c r="H578">
        <v>11842</v>
      </c>
    </row>
    <row r="579" spans="1:8" x14ac:dyDescent="0.4">
      <c r="A579" t="s">
        <v>584</v>
      </c>
      <c r="B579">
        <v>5</v>
      </c>
      <c r="C579">
        <v>2526</v>
      </c>
      <c r="D579">
        <v>19</v>
      </c>
      <c r="E579">
        <v>0</v>
      </c>
      <c r="F579">
        <v>2500</v>
      </c>
      <c r="G579">
        <v>2531</v>
      </c>
      <c r="H579">
        <v>2547</v>
      </c>
    </row>
    <row r="580" spans="1:8" x14ac:dyDescent="0.4">
      <c r="A580" t="s">
        <v>585</v>
      </c>
      <c r="B580">
        <v>0</v>
      </c>
      <c r="C580">
        <v>615</v>
      </c>
      <c r="D580">
        <v>7</v>
      </c>
      <c r="E580">
        <v>1</v>
      </c>
      <c r="F580">
        <v>610</v>
      </c>
      <c r="G580">
        <v>610</v>
      </c>
      <c r="H580">
        <v>625</v>
      </c>
    </row>
    <row r="581" spans="1:8" x14ac:dyDescent="0.4">
      <c r="A581" t="s">
        <v>586</v>
      </c>
      <c r="B581">
        <v>0</v>
      </c>
      <c r="C581">
        <v>864</v>
      </c>
      <c r="D581">
        <v>14</v>
      </c>
      <c r="E581">
        <v>1</v>
      </c>
      <c r="F581">
        <v>844</v>
      </c>
      <c r="G581">
        <v>874</v>
      </c>
      <c r="H581">
        <v>875</v>
      </c>
    </row>
    <row r="582" spans="1:8" x14ac:dyDescent="0.4">
      <c r="A582" t="s">
        <v>587</v>
      </c>
      <c r="B582">
        <v>1</v>
      </c>
      <c r="C582">
        <v>515</v>
      </c>
      <c r="D582">
        <v>0</v>
      </c>
      <c r="E582">
        <v>0</v>
      </c>
      <c r="F582">
        <v>515</v>
      </c>
      <c r="G582">
        <v>516</v>
      </c>
      <c r="H582">
        <v>516</v>
      </c>
    </row>
    <row r="583" spans="1:8" x14ac:dyDescent="0.4">
      <c r="A583" t="s">
        <v>588</v>
      </c>
      <c r="B583">
        <v>0</v>
      </c>
      <c r="C583">
        <v>531</v>
      </c>
      <c r="D583">
        <v>12</v>
      </c>
      <c r="E583">
        <v>2</v>
      </c>
      <c r="F583">
        <v>516</v>
      </c>
      <c r="G583">
        <v>531</v>
      </c>
      <c r="H583">
        <v>546</v>
      </c>
    </row>
    <row r="584" spans="1:8" x14ac:dyDescent="0.4">
      <c r="A584" t="s">
        <v>589</v>
      </c>
      <c r="B584">
        <v>0</v>
      </c>
      <c r="C584">
        <v>760</v>
      </c>
      <c r="D584">
        <v>7</v>
      </c>
      <c r="E584">
        <v>0</v>
      </c>
      <c r="F584">
        <v>750</v>
      </c>
      <c r="G584">
        <v>765</v>
      </c>
      <c r="H584">
        <v>766</v>
      </c>
    </row>
    <row r="585" spans="1:8" x14ac:dyDescent="0.4">
      <c r="A585" t="s">
        <v>590</v>
      </c>
      <c r="B585">
        <v>0</v>
      </c>
      <c r="C585">
        <v>682</v>
      </c>
      <c r="D585">
        <v>19</v>
      </c>
      <c r="E585">
        <v>2</v>
      </c>
      <c r="F585">
        <v>656</v>
      </c>
      <c r="G585">
        <v>688</v>
      </c>
      <c r="H585">
        <v>703</v>
      </c>
    </row>
    <row r="586" spans="1:8" x14ac:dyDescent="0.4">
      <c r="A586" t="s">
        <v>591</v>
      </c>
      <c r="B586">
        <v>0</v>
      </c>
      <c r="C586">
        <v>750</v>
      </c>
      <c r="D586">
        <v>0</v>
      </c>
      <c r="E586">
        <v>0</v>
      </c>
      <c r="F586">
        <v>750</v>
      </c>
      <c r="G586">
        <v>750</v>
      </c>
      <c r="H586">
        <v>750</v>
      </c>
    </row>
    <row r="587" spans="1:8" x14ac:dyDescent="0.4">
      <c r="A587" t="s">
        <v>592</v>
      </c>
      <c r="B587">
        <v>0</v>
      </c>
      <c r="C587">
        <v>583</v>
      </c>
      <c r="D587">
        <v>7</v>
      </c>
      <c r="E587">
        <v>1</v>
      </c>
      <c r="F587">
        <v>578</v>
      </c>
      <c r="G587">
        <v>578</v>
      </c>
      <c r="H587">
        <v>594</v>
      </c>
    </row>
    <row r="588" spans="1:8" x14ac:dyDescent="0.4">
      <c r="A588" t="s">
        <v>593</v>
      </c>
      <c r="B588">
        <v>0</v>
      </c>
      <c r="C588">
        <v>1161</v>
      </c>
      <c r="D588">
        <v>19</v>
      </c>
      <c r="E588">
        <v>1</v>
      </c>
      <c r="F588">
        <v>1140</v>
      </c>
      <c r="G588">
        <v>1156</v>
      </c>
      <c r="H588">
        <v>1188</v>
      </c>
    </row>
    <row r="589" spans="1:8" x14ac:dyDescent="0.4">
      <c r="A589" t="s">
        <v>594</v>
      </c>
      <c r="B589">
        <v>0</v>
      </c>
      <c r="C589">
        <v>666</v>
      </c>
      <c r="D589">
        <v>14</v>
      </c>
      <c r="E589">
        <v>2</v>
      </c>
      <c r="F589">
        <v>656</v>
      </c>
      <c r="G589">
        <v>656</v>
      </c>
      <c r="H589">
        <v>687</v>
      </c>
    </row>
    <row r="590" spans="1:8" x14ac:dyDescent="0.4">
      <c r="A590" t="s">
        <v>595</v>
      </c>
      <c r="B590">
        <v>0</v>
      </c>
      <c r="C590">
        <v>568</v>
      </c>
      <c r="D590">
        <v>7</v>
      </c>
      <c r="E590">
        <v>1</v>
      </c>
      <c r="F590">
        <v>563</v>
      </c>
      <c r="G590">
        <v>563</v>
      </c>
      <c r="H590">
        <v>578</v>
      </c>
    </row>
    <row r="591" spans="1:8" x14ac:dyDescent="0.4">
      <c r="A591" t="s">
        <v>596</v>
      </c>
      <c r="B591">
        <v>0</v>
      </c>
      <c r="C591">
        <v>2030</v>
      </c>
      <c r="D591">
        <v>12</v>
      </c>
      <c r="E591">
        <v>0</v>
      </c>
      <c r="F591">
        <v>2015</v>
      </c>
      <c r="G591">
        <v>2031</v>
      </c>
      <c r="H591">
        <v>2046</v>
      </c>
    </row>
    <row r="592" spans="1:8" x14ac:dyDescent="0.4">
      <c r="A592" t="s">
        <v>597</v>
      </c>
      <c r="B592">
        <v>1</v>
      </c>
      <c r="C592">
        <v>755</v>
      </c>
      <c r="D592">
        <v>19</v>
      </c>
      <c r="E592">
        <v>2</v>
      </c>
      <c r="F592">
        <v>735</v>
      </c>
      <c r="G592">
        <v>750</v>
      </c>
      <c r="H592">
        <v>781</v>
      </c>
    </row>
    <row r="593" spans="1:8" x14ac:dyDescent="0.4">
      <c r="A593" t="s">
        <v>598</v>
      </c>
      <c r="B593">
        <v>0</v>
      </c>
      <c r="C593">
        <v>546</v>
      </c>
      <c r="D593">
        <v>0</v>
      </c>
      <c r="E593">
        <v>0</v>
      </c>
      <c r="F593">
        <v>546</v>
      </c>
      <c r="G593">
        <v>546</v>
      </c>
      <c r="H593">
        <v>547</v>
      </c>
    </row>
    <row r="594" spans="1:8" x14ac:dyDescent="0.4">
      <c r="A594" t="s">
        <v>599</v>
      </c>
      <c r="B594">
        <v>1</v>
      </c>
      <c r="C594">
        <v>552</v>
      </c>
      <c r="D594">
        <v>15</v>
      </c>
      <c r="E594">
        <v>2</v>
      </c>
      <c r="F594">
        <v>531</v>
      </c>
      <c r="G594">
        <v>563</v>
      </c>
      <c r="H594">
        <v>563</v>
      </c>
    </row>
    <row r="595" spans="1:8" x14ac:dyDescent="0.4">
      <c r="A595" t="s">
        <v>600</v>
      </c>
      <c r="B595">
        <v>0</v>
      </c>
      <c r="C595">
        <v>651</v>
      </c>
      <c r="D595">
        <v>7</v>
      </c>
      <c r="E595">
        <v>1</v>
      </c>
      <c r="F595">
        <v>641</v>
      </c>
      <c r="G595">
        <v>656</v>
      </c>
      <c r="H595">
        <v>657</v>
      </c>
    </row>
    <row r="596" spans="1:8" x14ac:dyDescent="0.4">
      <c r="A596" t="s">
        <v>601</v>
      </c>
      <c r="B596">
        <v>0</v>
      </c>
      <c r="C596">
        <v>698</v>
      </c>
      <c r="D596">
        <v>7</v>
      </c>
      <c r="E596">
        <v>1</v>
      </c>
      <c r="F596">
        <v>688</v>
      </c>
      <c r="G596">
        <v>703</v>
      </c>
      <c r="H596">
        <v>704</v>
      </c>
    </row>
    <row r="597" spans="1:8" x14ac:dyDescent="0.4">
      <c r="A597" t="s">
        <v>602</v>
      </c>
      <c r="B597">
        <v>0</v>
      </c>
      <c r="C597">
        <v>723</v>
      </c>
      <c r="D597">
        <v>19</v>
      </c>
      <c r="E597">
        <v>2</v>
      </c>
      <c r="F597">
        <v>703</v>
      </c>
      <c r="G597">
        <v>718</v>
      </c>
      <c r="H597">
        <v>750</v>
      </c>
    </row>
    <row r="598" spans="1:8" x14ac:dyDescent="0.4">
      <c r="A598" t="s">
        <v>603</v>
      </c>
      <c r="B598">
        <v>1</v>
      </c>
      <c r="C598">
        <v>729</v>
      </c>
      <c r="D598">
        <v>19</v>
      </c>
      <c r="E598">
        <v>2</v>
      </c>
      <c r="F598">
        <v>703</v>
      </c>
      <c r="G598">
        <v>734</v>
      </c>
      <c r="H598">
        <v>750</v>
      </c>
    </row>
    <row r="599" spans="1:8" x14ac:dyDescent="0.4">
      <c r="A599" t="s">
        <v>604</v>
      </c>
      <c r="B599">
        <v>1</v>
      </c>
      <c r="C599">
        <v>734</v>
      </c>
      <c r="D599">
        <v>0</v>
      </c>
      <c r="E599">
        <v>0</v>
      </c>
      <c r="F599">
        <v>734</v>
      </c>
      <c r="G599">
        <v>735</v>
      </c>
      <c r="H599">
        <v>735</v>
      </c>
    </row>
    <row r="600" spans="1:8" x14ac:dyDescent="0.4">
      <c r="A600" t="s">
        <v>605</v>
      </c>
      <c r="B600">
        <v>0</v>
      </c>
      <c r="C600">
        <v>1052</v>
      </c>
      <c r="D600">
        <v>29</v>
      </c>
      <c r="E600">
        <v>2</v>
      </c>
      <c r="F600">
        <v>1031</v>
      </c>
      <c r="G600">
        <v>1032</v>
      </c>
      <c r="H600">
        <v>1094</v>
      </c>
    </row>
    <row r="601" spans="1:8" x14ac:dyDescent="0.4">
      <c r="A601" t="s">
        <v>606</v>
      </c>
      <c r="B601">
        <v>0</v>
      </c>
      <c r="C601">
        <v>995</v>
      </c>
      <c r="D601">
        <v>7</v>
      </c>
      <c r="E601">
        <v>0</v>
      </c>
      <c r="F601">
        <v>985</v>
      </c>
      <c r="G601">
        <v>1000</v>
      </c>
      <c r="H601">
        <v>1000</v>
      </c>
    </row>
    <row r="602" spans="1:8" x14ac:dyDescent="0.4">
      <c r="A602" t="s">
        <v>607</v>
      </c>
      <c r="B602">
        <v>0</v>
      </c>
      <c r="C602">
        <v>18603</v>
      </c>
      <c r="D602">
        <v>108</v>
      </c>
      <c r="E602">
        <v>0</v>
      </c>
      <c r="F602">
        <v>18452</v>
      </c>
      <c r="G602">
        <v>18655</v>
      </c>
      <c r="H602">
        <v>18702</v>
      </c>
    </row>
    <row r="603" spans="1:8" x14ac:dyDescent="0.4">
      <c r="A603" t="s">
        <v>608</v>
      </c>
      <c r="B603">
        <v>1</v>
      </c>
      <c r="C603">
        <v>18202</v>
      </c>
      <c r="D603">
        <v>79</v>
      </c>
      <c r="E603">
        <v>0</v>
      </c>
      <c r="F603">
        <v>18093</v>
      </c>
      <c r="G603">
        <v>18234</v>
      </c>
      <c r="H603">
        <v>18280</v>
      </c>
    </row>
    <row r="604" spans="1:8" x14ac:dyDescent="0.4">
      <c r="A604" t="s">
        <v>609</v>
      </c>
      <c r="B604">
        <v>1</v>
      </c>
      <c r="C604">
        <v>3676</v>
      </c>
      <c r="D604">
        <v>19</v>
      </c>
      <c r="E604">
        <v>0</v>
      </c>
      <c r="F604">
        <v>3656</v>
      </c>
      <c r="G604">
        <v>3671</v>
      </c>
      <c r="H604">
        <v>3703</v>
      </c>
    </row>
    <row r="605" spans="1:8" x14ac:dyDescent="0.4">
      <c r="A605" t="s">
        <v>610</v>
      </c>
      <c r="B605">
        <v>1</v>
      </c>
      <c r="C605">
        <v>531</v>
      </c>
      <c r="D605">
        <v>0</v>
      </c>
      <c r="E605">
        <v>0</v>
      </c>
      <c r="F605">
        <v>531</v>
      </c>
      <c r="G605">
        <v>532</v>
      </c>
      <c r="H605">
        <v>532</v>
      </c>
    </row>
    <row r="606" spans="1:8" x14ac:dyDescent="0.4">
      <c r="A606" t="s">
        <v>611</v>
      </c>
      <c r="B606">
        <v>1</v>
      </c>
      <c r="C606">
        <v>557</v>
      </c>
      <c r="D606">
        <v>7</v>
      </c>
      <c r="E606">
        <v>1</v>
      </c>
      <c r="F606">
        <v>547</v>
      </c>
      <c r="G606">
        <v>563</v>
      </c>
      <c r="H606">
        <v>563</v>
      </c>
    </row>
    <row r="607" spans="1:8" x14ac:dyDescent="0.4">
      <c r="A607" t="s">
        <v>612</v>
      </c>
      <c r="B607">
        <v>0</v>
      </c>
      <c r="C607">
        <v>781</v>
      </c>
      <c r="D607">
        <v>0</v>
      </c>
      <c r="E607">
        <v>0</v>
      </c>
      <c r="F607">
        <v>781</v>
      </c>
      <c r="G607">
        <v>781</v>
      </c>
      <c r="H607">
        <v>782</v>
      </c>
    </row>
    <row r="608" spans="1:8" x14ac:dyDescent="0.4">
      <c r="A608" t="s">
        <v>613</v>
      </c>
      <c r="B608">
        <v>1</v>
      </c>
      <c r="C608">
        <v>542</v>
      </c>
      <c r="D608">
        <v>7</v>
      </c>
      <c r="E608">
        <v>1</v>
      </c>
      <c r="F608">
        <v>532</v>
      </c>
      <c r="G608">
        <v>547</v>
      </c>
      <c r="H608">
        <v>547</v>
      </c>
    </row>
    <row r="609" spans="1:8" x14ac:dyDescent="0.4">
      <c r="A609" t="s">
        <v>614</v>
      </c>
      <c r="B609">
        <v>0</v>
      </c>
      <c r="C609">
        <v>557</v>
      </c>
      <c r="D609">
        <v>14</v>
      </c>
      <c r="E609">
        <v>2</v>
      </c>
      <c r="F609">
        <v>547</v>
      </c>
      <c r="G609">
        <v>547</v>
      </c>
      <c r="H609">
        <v>578</v>
      </c>
    </row>
    <row r="610" spans="1:8" x14ac:dyDescent="0.4">
      <c r="A610" t="s">
        <v>615</v>
      </c>
      <c r="B610">
        <v>1</v>
      </c>
      <c r="C610">
        <v>552</v>
      </c>
      <c r="D610">
        <v>7</v>
      </c>
      <c r="E610">
        <v>1</v>
      </c>
      <c r="F610">
        <v>547</v>
      </c>
      <c r="G610">
        <v>547</v>
      </c>
      <c r="H610">
        <v>562</v>
      </c>
    </row>
    <row r="611" spans="1:8" x14ac:dyDescent="0.4">
      <c r="A611" t="s">
        <v>616</v>
      </c>
      <c r="B611">
        <v>0</v>
      </c>
      <c r="C611">
        <v>531</v>
      </c>
      <c r="D611">
        <v>0</v>
      </c>
      <c r="E611">
        <v>0</v>
      </c>
      <c r="F611">
        <v>531</v>
      </c>
      <c r="G611">
        <v>531</v>
      </c>
      <c r="H611">
        <v>532</v>
      </c>
    </row>
    <row r="612" spans="1:8" x14ac:dyDescent="0.4">
      <c r="A612" t="s">
        <v>617</v>
      </c>
      <c r="B612">
        <v>0</v>
      </c>
      <c r="C612">
        <v>599</v>
      </c>
      <c r="D612">
        <v>7</v>
      </c>
      <c r="E612">
        <v>1</v>
      </c>
      <c r="F612">
        <v>594</v>
      </c>
      <c r="G612">
        <v>594</v>
      </c>
      <c r="H612">
        <v>609</v>
      </c>
    </row>
    <row r="613" spans="1:8" x14ac:dyDescent="0.4">
      <c r="A613" t="s">
        <v>618</v>
      </c>
      <c r="B613">
        <v>0</v>
      </c>
      <c r="C613">
        <v>557</v>
      </c>
      <c r="D613">
        <v>7</v>
      </c>
      <c r="E613">
        <v>1</v>
      </c>
      <c r="F613">
        <v>547</v>
      </c>
      <c r="G613">
        <v>562</v>
      </c>
      <c r="H613">
        <v>563</v>
      </c>
    </row>
    <row r="614" spans="1:8" x14ac:dyDescent="0.4">
      <c r="A614" t="s">
        <v>619</v>
      </c>
      <c r="B614">
        <v>0</v>
      </c>
      <c r="C614">
        <v>786</v>
      </c>
      <c r="D614">
        <v>7</v>
      </c>
      <c r="E614">
        <v>0</v>
      </c>
      <c r="F614">
        <v>781</v>
      </c>
      <c r="G614">
        <v>782</v>
      </c>
      <c r="H614">
        <v>797</v>
      </c>
    </row>
    <row r="615" spans="1:8" x14ac:dyDescent="0.4">
      <c r="A615" t="s">
        <v>620</v>
      </c>
      <c r="B615">
        <v>0</v>
      </c>
      <c r="C615">
        <v>838</v>
      </c>
      <c r="D615">
        <v>26</v>
      </c>
      <c r="E615">
        <v>3</v>
      </c>
      <c r="F615">
        <v>813</v>
      </c>
      <c r="G615">
        <v>828</v>
      </c>
      <c r="H615">
        <v>875</v>
      </c>
    </row>
    <row r="616" spans="1:8" x14ac:dyDescent="0.4">
      <c r="A616" t="s">
        <v>621</v>
      </c>
      <c r="B616">
        <v>0</v>
      </c>
      <c r="C616">
        <v>739</v>
      </c>
      <c r="D616">
        <v>7</v>
      </c>
      <c r="E616">
        <v>0</v>
      </c>
      <c r="F616">
        <v>734</v>
      </c>
      <c r="G616">
        <v>735</v>
      </c>
      <c r="H616">
        <v>750</v>
      </c>
    </row>
    <row r="617" spans="1:8" x14ac:dyDescent="0.4">
      <c r="A617" t="s">
        <v>622</v>
      </c>
      <c r="B617">
        <v>1</v>
      </c>
      <c r="C617">
        <v>739</v>
      </c>
      <c r="D617">
        <v>7</v>
      </c>
      <c r="E617">
        <v>0</v>
      </c>
      <c r="F617">
        <v>734</v>
      </c>
      <c r="G617">
        <v>734</v>
      </c>
      <c r="H617">
        <v>750</v>
      </c>
    </row>
    <row r="618" spans="1:8" x14ac:dyDescent="0.4">
      <c r="A618" t="s">
        <v>623</v>
      </c>
      <c r="B618">
        <v>0</v>
      </c>
      <c r="C618">
        <v>744</v>
      </c>
      <c r="D618">
        <v>14</v>
      </c>
      <c r="E618">
        <v>1</v>
      </c>
      <c r="F618">
        <v>734</v>
      </c>
      <c r="G618">
        <v>735</v>
      </c>
      <c r="H618">
        <v>765</v>
      </c>
    </row>
    <row r="619" spans="1:8" x14ac:dyDescent="0.4">
      <c r="A619" t="s">
        <v>624</v>
      </c>
      <c r="B619">
        <v>0</v>
      </c>
      <c r="C619">
        <v>723</v>
      </c>
      <c r="D619">
        <v>14</v>
      </c>
      <c r="E619">
        <v>1</v>
      </c>
      <c r="F619">
        <v>703</v>
      </c>
      <c r="G619">
        <v>734</v>
      </c>
      <c r="H619">
        <v>734</v>
      </c>
    </row>
    <row r="620" spans="1:8" x14ac:dyDescent="0.4">
      <c r="A620" t="s">
        <v>625</v>
      </c>
      <c r="B620">
        <v>0</v>
      </c>
      <c r="C620">
        <v>551</v>
      </c>
      <c r="D620">
        <v>7</v>
      </c>
      <c r="E620">
        <v>1</v>
      </c>
      <c r="F620">
        <v>546</v>
      </c>
      <c r="G620">
        <v>547</v>
      </c>
      <c r="H620">
        <v>562</v>
      </c>
    </row>
    <row r="621" spans="1:8" x14ac:dyDescent="0.4">
      <c r="A621" t="s">
        <v>626</v>
      </c>
      <c r="B621">
        <v>0</v>
      </c>
      <c r="C621">
        <v>650</v>
      </c>
      <c r="D621">
        <v>7</v>
      </c>
      <c r="E621">
        <v>1</v>
      </c>
      <c r="F621">
        <v>640</v>
      </c>
      <c r="G621">
        <v>656</v>
      </c>
      <c r="H621">
        <v>656</v>
      </c>
    </row>
    <row r="622" spans="1:8" x14ac:dyDescent="0.4">
      <c r="A622" t="s">
        <v>627</v>
      </c>
      <c r="B622">
        <v>0</v>
      </c>
      <c r="C622">
        <v>651</v>
      </c>
      <c r="D622">
        <v>7</v>
      </c>
      <c r="E622">
        <v>1</v>
      </c>
      <c r="F622">
        <v>641</v>
      </c>
      <c r="G622">
        <v>656</v>
      </c>
      <c r="H622">
        <v>656</v>
      </c>
    </row>
    <row r="623" spans="1:8" x14ac:dyDescent="0.4">
      <c r="A623" t="s">
        <v>628</v>
      </c>
      <c r="B623">
        <v>0</v>
      </c>
      <c r="C623">
        <v>604</v>
      </c>
      <c r="D623">
        <v>7</v>
      </c>
      <c r="E623">
        <v>1</v>
      </c>
      <c r="F623">
        <v>594</v>
      </c>
      <c r="G623">
        <v>609</v>
      </c>
      <c r="H623">
        <v>609</v>
      </c>
    </row>
    <row r="624" spans="1:8" x14ac:dyDescent="0.4">
      <c r="A624" t="s">
        <v>629</v>
      </c>
      <c r="B624">
        <v>0</v>
      </c>
      <c r="C624">
        <v>671</v>
      </c>
      <c r="D624">
        <v>0</v>
      </c>
      <c r="E624">
        <v>0</v>
      </c>
      <c r="F624">
        <v>671</v>
      </c>
      <c r="G624">
        <v>672</v>
      </c>
      <c r="H624">
        <v>672</v>
      </c>
    </row>
    <row r="625" spans="1:8" x14ac:dyDescent="0.4">
      <c r="A625" t="s">
        <v>630</v>
      </c>
      <c r="B625">
        <v>0</v>
      </c>
      <c r="C625">
        <v>672</v>
      </c>
      <c r="D625">
        <v>0</v>
      </c>
      <c r="E625">
        <v>0</v>
      </c>
      <c r="F625">
        <v>672</v>
      </c>
      <c r="G625">
        <v>672</v>
      </c>
      <c r="H625">
        <v>672</v>
      </c>
    </row>
    <row r="626" spans="1:8" x14ac:dyDescent="0.4">
      <c r="A626" t="s">
        <v>631</v>
      </c>
      <c r="B626">
        <v>0</v>
      </c>
      <c r="C626">
        <v>557</v>
      </c>
      <c r="D626">
        <v>7</v>
      </c>
      <c r="E626">
        <v>1</v>
      </c>
      <c r="F626">
        <v>547</v>
      </c>
      <c r="G626">
        <v>562</v>
      </c>
      <c r="H626">
        <v>563</v>
      </c>
    </row>
    <row r="627" spans="1:8" x14ac:dyDescent="0.4">
      <c r="A627" t="s">
        <v>632</v>
      </c>
      <c r="B627">
        <v>1</v>
      </c>
      <c r="C627">
        <v>562</v>
      </c>
      <c r="D627">
        <v>0</v>
      </c>
      <c r="E627">
        <v>0</v>
      </c>
      <c r="F627">
        <v>562</v>
      </c>
      <c r="G627">
        <v>563</v>
      </c>
      <c r="H627">
        <v>563</v>
      </c>
    </row>
    <row r="628" spans="1:8" x14ac:dyDescent="0.4">
      <c r="A628" t="s">
        <v>638</v>
      </c>
      <c r="B628">
        <v>0</v>
      </c>
      <c r="C628">
        <v>989</v>
      </c>
      <c r="D628">
        <v>7</v>
      </c>
      <c r="E628">
        <v>0</v>
      </c>
      <c r="F628">
        <v>984</v>
      </c>
      <c r="G628">
        <v>984</v>
      </c>
      <c r="H628">
        <v>1000</v>
      </c>
    </row>
    <row r="629" spans="1:8" x14ac:dyDescent="0.4">
      <c r="A629" t="s">
        <v>639</v>
      </c>
      <c r="B629">
        <v>0</v>
      </c>
      <c r="C629">
        <v>817</v>
      </c>
      <c r="D629">
        <v>7</v>
      </c>
      <c r="E629">
        <v>0</v>
      </c>
      <c r="F629">
        <v>812</v>
      </c>
      <c r="G629">
        <v>813</v>
      </c>
      <c r="H629">
        <v>828</v>
      </c>
    </row>
    <row r="630" spans="1:8" x14ac:dyDescent="0.4">
      <c r="A630" t="s">
        <v>640</v>
      </c>
      <c r="B630">
        <v>0</v>
      </c>
      <c r="C630">
        <v>2786</v>
      </c>
      <c r="D630">
        <v>29</v>
      </c>
      <c r="E630">
        <v>1</v>
      </c>
      <c r="F630">
        <v>2766</v>
      </c>
      <c r="G630">
        <v>2766</v>
      </c>
      <c r="H630">
        <v>2828</v>
      </c>
    </row>
    <row r="631" spans="1:8" x14ac:dyDescent="0.4">
      <c r="A631" t="s">
        <v>641</v>
      </c>
      <c r="B631">
        <v>1</v>
      </c>
      <c r="C631">
        <v>1901</v>
      </c>
      <c r="D631">
        <v>7</v>
      </c>
      <c r="E631">
        <v>0</v>
      </c>
      <c r="F631">
        <v>1891</v>
      </c>
      <c r="G631">
        <v>1906</v>
      </c>
      <c r="H631">
        <v>1906</v>
      </c>
    </row>
    <row r="632" spans="1:8" x14ac:dyDescent="0.4">
      <c r="A632" t="s">
        <v>642</v>
      </c>
      <c r="B632">
        <v>0</v>
      </c>
      <c r="C632">
        <v>1005</v>
      </c>
      <c r="D632">
        <v>7</v>
      </c>
      <c r="E632">
        <v>0</v>
      </c>
      <c r="F632">
        <v>1000</v>
      </c>
      <c r="G632">
        <v>1000</v>
      </c>
      <c r="H632">
        <v>1015</v>
      </c>
    </row>
    <row r="633" spans="1:8" x14ac:dyDescent="0.4">
      <c r="A633" t="s">
        <v>643</v>
      </c>
      <c r="B633">
        <v>0</v>
      </c>
      <c r="C633">
        <v>948</v>
      </c>
      <c r="D633">
        <v>7</v>
      </c>
      <c r="E633">
        <v>0</v>
      </c>
      <c r="F633">
        <v>938</v>
      </c>
      <c r="G633">
        <v>953</v>
      </c>
      <c r="H633">
        <v>953</v>
      </c>
    </row>
    <row r="634" spans="1:8" x14ac:dyDescent="0.4">
      <c r="A634" t="s">
        <v>644</v>
      </c>
      <c r="B634">
        <v>0</v>
      </c>
      <c r="C634">
        <v>948</v>
      </c>
      <c r="D634">
        <v>7</v>
      </c>
      <c r="E634">
        <v>0</v>
      </c>
      <c r="F634">
        <v>938</v>
      </c>
      <c r="G634">
        <v>953</v>
      </c>
      <c r="H634">
        <v>953</v>
      </c>
    </row>
    <row r="635" spans="1:8" x14ac:dyDescent="0.4">
      <c r="A635" t="s">
        <v>645</v>
      </c>
      <c r="B635">
        <v>0</v>
      </c>
      <c r="C635">
        <v>2333</v>
      </c>
      <c r="D635">
        <v>19</v>
      </c>
      <c r="E635">
        <v>0</v>
      </c>
      <c r="F635">
        <v>2312</v>
      </c>
      <c r="G635">
        <v>2328</v>
      </c>
      <c r="H635">
        <v>2359</v>
      </c>
    </row>
    <row r="636" spans="1:8" x14ac:dyDescent="0.4">
      <c r="A636" t="s">
        <v>646</v>
      </c>
      <c r="B636">
        <v>0</v>
      </c>
      <c r="C636">
        <v>2807</v>
      </c>
      <c r="D636">
        <v>14</v>
      </c>
      <c r="E636">
        <v>0</v>
      </c>
      <c r="F636">
        <v>2796</v>
      </c>
      <c r="G636">
        <v>2797</v>
      </c>
      <c r="H636">
        <v>2828</v>
      </c>
    </row>
    <row r="637" spans="1:8" x14ac:dyDescent="0.4">
      <c r="A637" t="s">
        <v>647</v>
      </c>
      <c r="B637">
        <v>0</v>
      </c>
      <c r="C637">
        <v>1094</v>
      </c>
      <c r="D637">
        <v>12</v>
      </c>
      <c r="E637">
        <v>1</v>
      </c>
      <c r="F637">
        <v>1079</v>
      </c>
      <c r="G637">
        <v>1093</v>
      </c>
      <c r="H637">
        <v>1110</v>
      </c>
    </row>
    <row r="638" spans="1:8" x14ac:dyDescent="0.4">
      <c r="A638" t="s">
        <v>648</v>
      </c>
      <c r="B638">
        <v>0</v>
      </c>
      <c r="C638">
        <v>2843</v>
      </c>
      <c r="D638">
        <v>232</v>
      </c>
      <c r="E638">
        <v>8</v>
      </c>
      <c r="F638">
        <v>2656</v>
      </c>
      <c r="G638">
        <v>2703</v>
      </c>
      <c r="H638">
        <v>3172</v>
      </c>
    </row>
    <row r="639" spans="1:8" x14ac:dyDescent="0.4">
      <c r="A639" t="s">
        <v>649</v>
      </c>
      <c r="B639">
        <v>1</v>
      </c>
      <c r="C639">
        <v>635</v>
      </c>
      <c r="D639">
        <v>7</v>
      </c>
      <c r="E639">
        <v>1</v>
      </c>
      <c r="F639">
        <v>625</v>
      </c>
      <c r="G639">
        <v>641</v>
      </c>
      <c r="H639">
        <v>641</v>
      </c>
    </row>
    <row r="640" spans="1:8" x14ac:dyDescent="0.4">
      <c r="A640" t="s">
        <v>650</v>
      </c>
      <c r="B640">
        <v>0</v>
      </c>
      <c r="C640">
        <v>2749</v>
      </c>
      <c r="D640">
        <v>12</v>
      </c>
      <c r="E640">
        <v>0</v>
      </c>
      <c r="F640">
        <v>2734</v>
      </c>
      <c r="G640">
        <v>2750</v>
      </c>
      <c r="H640">
        <v>2765</v>
      </c>
    </row>
    <row r="641" spans="1:8" x14ac:dyDescent="0.4">
      <c r="A641" t="s">
        <v>1081</v>
      </c>
      <c r="B641">
        <v>0</v>
      </c>
      <c r="C641">
        <v>547</v>
      </c>
      <c r="D641">
        <v>0</v>
      </c>
      <c r="E641">
        <v>0</v>
      </c>
      <c r="F641">
        <v>547</v>
      </c>
      <c r="G641">
        <v>547</v>
      </c>
      <c r="H641">
        <v>547</v>
      </c>
    </row>
    <row r="642" spans="1:8" x14ac:dyDescent="0.4">
      <c r="A642" t="s">
        <v>1082</v>
      </c>
      <c r="B642">
        <v>0</v>
      </c>
      <c r="C642">
        <v>531</v>
      </c>
      <c r="D642">
        <v>0</v>
      </c>
      <c r="E642">
        <v>0</v>
      </c>
      <c r="F642">
        <v>531</v>
      </c>
      <c r="G642">
        <v>531</v>
      </c>
      <c r="H642">
        <v>532</v>
      </c>
    </row>
    <row r="643" spans="1:8" x14ac:dyDescent="0.4">
      <c r="A643" t="s">
        <v>1083</v>
      </c>
      <c r="B643">
        <v>0</v>
      </c>
      <c r="C643">
        <v>541</v>
      </c>
      <c r="D643">
        <v>14</v>
      </c>
      <c r="E643">
        <v>2</v>
      </c>
      <c r="F643">
        <v>531</v>
      </c>
      <c r="G643">
        <v>531</v>
      </c>
      <c r="H643">
        <v>562</v>
      </c>
    </row>
    <row r="644" spans="1:8" x14ac:dyDescent="0.4">
      <c r="A644" t="s">
        <v>1084</v>
      </c>
      <c r="B644">
        <v>0</v>
      </c>
      <c r="C644">
        <v>546</v>
      </c>
      <c r="D644">
        <v>0</v>
      </c>
      <c r="E644">
        <v>0</v>
      </c>
      <c r="F644">
        <v>546</v>
      </c>
      <c r="G644">
        <v>547</v>
      </c>
      <c r="H644">
        <v>547</v>
      </c>
    </row>
    <row r="645" spans="1:8" x14ac:dyDescent="0.4">
      <c r="A645" t="s">
        <v>1085</v>
      </c>
      <c r="B645">
        <v>0</v>
      </c>
      <c r="C645">
        <v>526</v>
      </c>
      <c r="D645">
        <v>7</v>
      </c>
      <c r="E645">
        <v>1</v>
      </c>
      <c r="F645">
        <v>516</v>
      </c>
      <c r="G645">
        <v>531</v>
      </c>
      <c r="H645">
        <v>531</v>
      </c>
    </row>
    <row r="646" spans="1:8" x14ac:dyDescent="0.4">
      <c r="A646" t="s">
        <v>1086</v>
      </c>
      <c r="B646">
        <v>0</v>
      </c>
      <c r="C646">
        <v>578</v>
      </c>
      <c r="D646">
        <v>0</v>
      </c>
      <c r="E646">
        <v>0</v>
      </c>
      <c r="F646">
        <v>578</v>
      </c>
      <c r="G646">
        <v>578</v>
      </c>
      <c r="H646">
        <v>578</v>
      </c>
    </row>
    <row r="647" spans="1:8" x14ac:dyDescent="0.4">
      <c r="A647" t="s">
        <v>1087</v>
      </c>
      <c r="B647">
        <v>0</v>
      </c>
      <c r="C647">
        <v>552</v>
      </c>
      <c r="D647">
        <v>7</v>
      </c>
      <c r="E647">
        <v>1</v>
      </c>
      <c r="F647">
        <v>547</v>
      </c>
      <c r="G647">
        <v>547</v>
      </c>
      <c r="H647">
        <v>562</v>
      </c>
    </row>
    <row r="648" spans="1:8" x14ac:dyDescent="0.4">
      <c r="A648" t="s">
        <v>1088</v>
      </c>
      <c r="B648">
        <v>0</v>
      </c>
      <c r="C648">
        <v>562</v>
      </c>
      <c r="D648">
        <v>12</v>
      </c>
      <c r="E648">
        <v>2</v>
      </c>
      <c r="F648">
        <v>547</v>
      </c>
      <c r="G648">
        <v>562</v>
      </c>
      <c r="H648">
        <v>578</v>
      </c>
    </row>
    <row r="649" spans="1:8" x14ac:dyDescent="0.4">
      <c r="A649" t="s">
        <v>1089</v>
      </c>
      <c r="B649">
        <v>0</v>
      </c>
      <c r="C649">
        <v>974</v>
      </c>
      <c r="D649">
        <v>7</v>
      </c>
      <c r="E649">
        <v>0</v>
      </c>
      <c r="F649">
        <v>969</v>
      </c>
      <c r="G649">
        <v>969</v>
      </c>
      <c r="H649">
        <v>984</v>
      </c>
    </row>
    <row r="650" spans="1:8" x14ac:dyDescent="0.4">
      <c r="A650" t="s">
        <v>1090</v>
      </c>
      <c r="B650">
        <v>0</v>
      </c>
      <c r="C650">
        <v>531</v>
      </c>
      <c r="D650">
        <v>0</v>
      </c>
      <c r="E650">
        <v>0</v>
      </c>
      <c r="F650">
        <v>531</v>
      </c>
      <c r="G650">
        <v>531</v>
      </c>
      <c r="H650">
        <v>532</v>
      </c>
    </row>
    <row r="651" spans="1:8" x14ac:dyDescent="0.4">
      <c r="A651" t="s">
        <v>1091</v>
      </c>
      <c r="B651">
        <v>0</v>
      </c>
      <c r="C651">
        <v>547</v>
      </c>
      <c r="D651">
        <v>0</v>
      </c>
      <c r="E651">
        <v>0</v>
      </c>
      <c r="F651">
        <v>547</v>
      </c>
      <c r="G651">
        <v>547</v>
      </c>
      <c r="H651">
        <v>547</v>
      </c>
    </row>
    <row r="652" spans="1:8" x14ac:dyDescent="0.4">
      <c r="A652" t="s">
        <v>1092</v>
      </c>
      <c r="B652">
        <v>1</v>
      </c>
      <c r="C652">
        <v>1297</v>
      </c>
      <c r="D652">
        <v>12</v>
      </c>
      <c r="E652">
        <v>0</v>
      </c>
      <c r="F652">
        <v>1282</v>
      </c>
      <c r="G652">
        <v>1297</v>
      </c>
      <c r="H652">
        <v>1313</v>
      </c>
    </row>
    <row r="653" spans="1:8" x14ac:dyDescent="0.4">
      <c r="A653" t="s">
        <v>1093</v>
      </c>
      <c r="B653">
        <v>0</v>
      </c>
      <c r="C653">
        <v>542</v>
      </c>
      <c r="D653">
        <v>7</v>
      </c>
      <c r="E653">
        <v>1</v>
      </c>
      <c r="F653">
        <v>532</v>
      </c>
      <c r="G653">
        <v>547</v>
      </c>
      <c r="H653">
        <v>547</v>
      </c>
    </row>
    <row r="654" spans="1:8" x14ac:dyDescent="0.4">
      <c r="A654" t="s">
        <v>1094</v>
      </c>
      <c r="B654">
        <v>0</v>
      </c>
      <c r="C654">
        <v>567</v>
      </c>
      <c r="D654">
        <v>7</v>
      </c>
      <c r="E654">
        <v>1</v>
      </c>
      <c r="F654">
        <v>562</v>
      </c>
      <c r="G654">
        <v>563</v>
      </c>
      <c r="H654">
        <v>578</v>
      </c>
    </row>
    <row r="655" spans="1:8" x14ac:dyDescent="0.4">
      <c r="A655" t="s">
        <v>1095</v>
      </c>
      <c r="B655">
        <v>1</v>
      </c>
      <c r="C655">
        <v>541</v>
      </c>
      <c r="D655">
        <v>7</v>
      </c>
      <c r="E655">
        <v>1</v>
      </c>
      <c r="F655">
        <v>531</v>
      </c>
      <c r="G655">
        <v>547</v>
      </c>
      <c r="H655">
        <v>547</v>
      </c>
    </row>
    <row r="656" spans="1:8" x14ac:dyDescent="0.4">
      <c r="A656" t="s">
        <v>672</v>
      </c>
      <c r="B656">
        <v>3</v>
      </c>
      <c r="C656">
        <v>1296</v>
      </c>
      <c r="D656">
        <v>12</v>
      </c>
      <c r="E656">
        <v>0</v>
      </c>
      <c r="F656">
        <v>1281</v>
      </c>
      <c r="G656">
        <v>1297</v>
      </c>
      <c r="H656">
        <v>1312</v>
      </c>
    </row>
    <row r="657" spans="1:8" x14ac:dyDescent="0.4">
      <c r="A657" t="s">
        <v>673</v>
      </c>
      <c r="B657">
        <v>0</v>
      </c>
      <c r="C657">
        <v>989</v>
      </c>
      <c r="D657">
        <v>7</v>
      </c>
      <c r="E657">
        <v>0</v>
      </c>
      <c r="F657">
        <v>984</v>
      </c>
      <c r="G657">
        <v>984</v>
      </c>
      <c r="H657">
        <v>1000</v>
      </c>
    </row>
    <row r="658" spans="1:8" x14ac:dyDescent="0.4">
      <c r="A658" t="s">
        <v>674</v>
      </c>
      <c r="B658">
        <v>0</v>
      </c>
      <c r="C658">
        <v>1125</v>
      </c>
      <c r="D658">
        <v>0</v>
      </c>
      <c r="E658">
        <v>0</v>
      </c>
      <c r="F658">
        <v>1125</v>
      </c>
      <c r="G658">
        <v>1125</v>
      </c>
      <c r="H658">
        <v>1125</v>
      </c>
    </row>
    <row r="659" spans="1:8" x14ac:dyDescent="0.4">
      <c r="A659" t="s">
        <v>675</v>
      </c>
      <c r="B659">
        <v>1</v>
      </c>
      <c r="C659">
        <v>1078</v>
      </c>
      <c r="D659">
        <v>0</v>
      </c>
      <c r="E659">
        <v>0</v>
      </c>
      <c r="F659">
        <v>1078</v>
      </c>
      <c r="G659">
        <v>1078</v>
      </c>
      <c r="H659">
        <v>1078</v>
      </c>
    </row>
    <row r="660" spans="1:8" x14ac:dyDescent="0.4">
      <c r="A660" t="s">
        <v>676</v>
      </c>
      <c r="B660">
        <v>5</v>
      </c>
      <c r="C660">
        <v>922</v>
      </c>
      <c r="D660">
        <v>0</v>
      </c>
      <c r="E660">
        <v>0</v>
      </c>
      <c r="F660">
        <v>922</v>
      </c>
      <c r="G660">
        <v>922</v>
      </c>
      <c r="H660">
        <v>922</v>
      </c>
    </row>
    <row r="661" spans="1:8" x14ac:dyDescent="0.4">
      <c r="A661" t="s">
        <v>677</v>
      </c>
      <c r="B661">
        <v>2</v>
      </c>
      <c r="C661">
        <v>1770</v>
      </c>
      <c r="D661">
        <v>70</v>
      </c>
      <c r="E661">
        <v>3</v>
      </c>
      <c r="F661">
        <v>1672</v>
      </c>
      <c r="G661">
        <v>1812</v>
      </c>
      <c r="H661">
        <v>1828</v>
      </c>
    </row>
    <row r="662" spans="1:8" x14ac:dyDescent="0.4">
      <c r="A662" t="s">
        <v>678</v>
      </c>
      <c r="B662">
        <v>0</v>
      </c>
      <c r="C662">
        <v>968</v>
      </c>
      <c r="D662">
        <v>12</v>
      </c>
      <c r="E662">
        <v>1</v>
      </c>
      <c r="F662">
        <v>953</v>
      </c>
      <c r="G662">
        <v>969</v>
      </c>
      <c r="H662">
        <v>984</v>
      </c>
    </row>
    <row r="663" spans="1:8" x14ac:dyDescent="0.4">
      <c r="A663" t="s">
        <v>679</v>
      </c>
      <c r="B663">
        <v>0</v>
      </c>
      <c r="C663">
        <v>724</v>
      </c>
      <c r="D663">
        <v>7</v>
      </c>
      <c r="E663">
        <v>0</v>
      </c>
      <c r="F663">
        <v>719</v>
      </c>
      <c r="G663">
        <v>719</v>
      </c>
      <c r="H663">
        <v>734</v>
      </c>
    </row>
    <row r="664" spans="1:8" x14ac:dyDescent="0.4">
      <c r="A664" t="s">
        <v>680</v>
      </c>
      <c r="B664">
        <v>4</v>
      </c>
      <c r="C664">
        <v>1124</v>
      </c>
      <c r="D664">
        <v>12</v>
      </c>
      <c r="E664">
        <v>1</v>
      </c>
      <c r="F664">
        <v>1109</v>
      </c>
      <c r="G664">
        <v>1125</v>
      </c>
      <c r="H664">
        <v>1140</v>
      </c>
    </row>
    <row r="665" spans="1:8" x14ac:dyDescent="0.4">
      <c r="A665" t="s">
        <v>681</v>
      </c>
      <c r="B665">
        <v>2</v>
      </c>
      <c r="C665">
        <v>1057</v>
      </c>
      <c r="D665">
        <v>7</v>
      </c>
      <c r="E665">
        <v>0</v>
      </c>
      <c r="F665">
        <v>1047</v>
      </c>
      <c r="G665">
        <v>1062</v>
      </c>
      <c r="H665">
        <v>1062</v>
      </c>
    </row>
    <row r="666" spans="1:8" x14ac:dyDescent="0.4">
      <c r="A666" t="s">
        <v>682</v>
      </c>
      <c r="B666">
        <v>6</v>
      </c>
      <c r="C666">
        <v>880</v>
      </c>
      <c r="D666">
        <v>7</v>
      </c>
      <c r="E666">
        <v>0</v>
      </c>
      <c r="F666">
        <v>875</v>
      </c>
      <c r="G666">
        <v>875</v>
      </c>
      <c r="H666">
        <v>891</v>
      </c>
    </row>
    <row r="667" spans="1:8" x14ac:dyDescent="0.4">
      <c r="A667" t="s">
        <v>683</v>
      </c>
      <c r="B667">
        <v>0</v>
      </c>
      <c r="C667">
        <v>729</v>
      </c>
      <c r="D667">
        <v>7</v>
      </c>
      <c r="E667">
        <v>0</v>
      </c>
      <c r="F667">
        <v>719</v>
      </c>
      <c r="G667">
        <v>734</v>
      </c>
      <c r="H667">
        <v>735</v>
      </c>
    </row>
    <row r="668" spans="1:8" x14ac:dyDescent="0.4">
      <c r="A668" t="s">
        <v>684</v>
      </c>
      <c r="B668">
        <v>0</v>
      </c>
      <c r="C668">
        <v>1234</v>
      </c>
      <c r="D668">
        <v>12</v>
      </c>
      <c r="E668">
        <v>0</v>
      </c>
      <c r="F668">
        <v>1219</v>
      </c>
      <c r="G668">
        <v>1234</v>
      </c>
      <c r="H668">
        <v>1250</v>
      </c>
    </row>
    <row r="669" spans="1:8" x14ac:dyDescent="0.4">
      <c r="A669" t="s">
        <v>685</v>
      </c>
      <c r="B669">
        <v>1</v>
      </c>
      <c r="C669">
        <v>1041</v>
      </c>
      <c r="D669">
        <v>7</v>
      </c>
      <c r="E669">
        <v>0</v>
      </c>
      <c r="F669">
        <v>1031</v>
      </c>
      <c r="G669">
        <v>1046</v>
      </c>
      <c r="H669">
        <v>1047</v>
      </c>
    </row>
    <row r="670" spans="1:8" x14ac:dyDescent="0.4">
      <c r="A670" t="s">
        <v>686</v>
      </c>
      <c r="B670">
        <v>0</v>
      </c>
      <c r="C670">
        <v>1051</v>
      </c>
      <c r="D670">
        <v>14</v>
      </c>
      <c r="E670">
        <v>1</v>
      </c>
      <c r="F670">
        <v>1031</v>
      </c>
      <c r="G670">
        <v>1062</v>
      </c>
      <c r="H670">
        <v>1062</v>
      </c>
    </row>
    <row r="671" spans="1:8" x14ac:dyDescent="0.4">
      <c r="A671" t="s">
        <v>687</v>
      </c>
      <c r="B671">
        <v>4</v>
      </c>
      <c r="C671">
        <v>1109</v>
      </c>
      <c r="D671">
        <v>0</v>
      </c>
      <c r="E671">
        <v>0</v>
      </c>
      <c r="F671">
        <v>1109</v>
      </c>
      <c r="G671">
        <v>1109</v>
      </c>
      <c r="H671">
        <v>1110</v>
      </c>
    </row>
    <row r="672" spans="1:8" x14ac:dyDescent="0.4">
      <c r="A672" t="s">
        <v>688</v>
      </c>
      <c r="B672">
        <v>0</v>
      </c>
      <c r="C672">
        <v>1036</v>
      </c>
      <c r="D672">
        <v>7</v>
      </c>
      <c r="E672">
        <v>0</v>
      </c>
      <c r="F672">
        <v>1031</v>
      </c>
      <c r="G672">
        <v>1031</v>
      </c>
      <c r="H672">
        <v>1046</v>
      </c>
    </row>
    <row r="673" spans="1:8" x14ac:dyDescent="0.4">
      <c r="A673" t="s">
        <v>689</v>
      </c>
      <c r="B673">
        <v>1</v>
      </c>
      <c r="C673">
        <v>771</v>
      </c>
      <c r="D673">
        <v>7</v>
      </c>
      <c r="E673">
        <v>0</v>
      </c>
      <c r="F673">
        <v>766</v>
      </c>
      <c r="G673">
        <v>766</v>
      </c>
      <c r="H673">
        <v>782</v>
      </c>
    </row>
    <row r="674" spans="1:8" x14ac:dyDescent="0.4">
      <c r="A674" t="s">
        <v>690</v>
      </c>
      <c r="B674">
        <v>4</v>
      </c>
      <c r="C674">
        <v>848</v>
      </c>
      <c r="D674">
        <v>7</v>
      </c>
      <c r="E674">
        <v>0</v>
      </c>
      <c r="F674">
        <v>843</v>
      </c>
      <c r="G674">
        <v>844</v>
      </c>
      <c r="H674">
        <v>859</v>
      </c>
    </row>
    <row r="675" spans="1:8" x14ac:dyDescent="0.4">
      <c r="A675" t="s">
        <v>691</v>
      </c>
      <c r="B675">
        <v>1</v>
      </c>
      <c r="C675">
        <v>1052</v>
      </c>
      <c r="D675">
        <v>7</v>
      </c>
      <c r="E675">
        <v>0</v>
      </c>
      <c r="F675">
        <v>1047</v>
      </c>
      <c r="G675">
        <v>1047</v>
      </c>
      <c r="H675">
        <v>1063</v>
      </c>
    </row>
    <row r="676" spans="1:8" x14ac:dyDescent="0.4">
      <c r="A676" t="s">
        <v>692</v>
      </c>
      <c r="B676">
        <v>1</v>
      </c>
      <c r="C676">
        <v>1083</v>
      </c>
      <c r="D676">
        <v>7</v>
      </c>
      <c r="E676">
        <v>0</v>
      </c>
      <c r="F676">
        <v>1078</v>
      </c>
      <c r="G676">
        <v>1078</v>
      </c>
      <c r="H676">
        <v>1093</v>
      </c>
    </row>
    <row r="677" spans="1:8" x14ac:dyDescent="0.4">
      <c r="A677" t="s">
        <v>693</v>
      </c>
      <c r="B677">
        <v>0</v>
      </c>
      <c r="C677">
        <v>729</v>
      </c>
      <c r="D677">
        <v>8</v>
      </c>
      <c r="E677">
        <v>1</v>
      </c>
      <c r="F677">
        <v>718</v>
      </c>
      <c r="G677">
        <v>735</v>
      </c>
      <c r="H677">
        <v>735</v>
      </c>
    </row>
    <row r="678" spans="1:8" x14ac:dyDescent="0.4">
      <c r="A678" t="s">
        <v>694</v>
      </c>
      <c r="B678">
        <v>1</v>
      </c>
      <c r="C678">
        <v>740</v>
      </c>
      <c r="D678">
        <v>7</v>
      </c>
      <c r="E678">
        <v>0</v>
      </c>
      <c r="F678">
        <v>735</v>
      </c>
      <c r="G678">
        <v>735</v>
      </c>
      <c r="H678">
        <v>750</v>
      </c>
    </row>
    <row r="679" spans="1:8" x14ac:dyDescent="0.4">
      <c r="A679" t="s">
        <v>695</v>
      </c>
      <c r="B679">
        <v>1</v>
      </c>
      <c r="C679">
        <v>755</v>
      </c>
      <c r="D679">
        <v>7</v>
      </c>
      <c r="E679">
        <v>0</v>
      </c>
      <c r="F679">
        <v>750</v>
      </c>
      <c r="G679">
        <v>750</v>
      </c>
      <c r="H679">
        <v>765</v>
      </c>
    </row>
    <row r="680" spans="1:8" x14ac:dyDescent="0.4">
      <c r="A680" t="s">
        <v>696</v>
      </c>
      <c r="B680">
        <v>0</v>
      </c>
      <c r="C680">
        <v>875</v>
      </c>
      <c r="D680">
        <v>12</v>
      </c>
      <c r="E680">
        <v>1</v>
      </c>
      <c r="F680">
        <v>860</v>
      </c>
      <c r="G680">
        <v>875</v>
      </c>
      <c r="H680">
        <v>890</v>
      </c>
    </row>
    <row r="681" spans="1:8" x14ac:dyDescent="0.4">
      <c r="A681" t="s">
        <v>697</v>
      </c>
      <c r="B681">
        <v>1</v>
      </c>
      <c r="C681">
        <v>1031</v>
      </c>
      <c r="D681">
        <v>0</v>
      </c>
      <c r="E681">
        <v>0</v>
      </c>
      <c r="F681">
        <v>1031</v>
      </c>
      <c r="G681">
        <v>1031</v>
      </c>
      <c r="H681">
        <v>1031</v>
      </c>
    </row>
    <row r="682" spans="1:8" x14ac:dyDescent="0.4">
      <c r="A682" t="s">
        <v>698</v>
      </c>
      <c r="B682">
        <v>0</v>
      </c>
      <c r="C682">
        <v>1125</v>
      </c>
      <c r="D682">
        <v>12</v>
      </c>
      <c r="E682">
        <v>1</v>
      </c>
      <c r="F682">
        <v>1110</v>
      </c>
      <c r="G682">
        <v>1125</v>
      </c>
      <c r="H682">
        <v>1140</v>
      </c>
    </row>
    <row r="683" spans="1:8" x14ac:dyDescent="0.4">
      <c r="A683" t="s">
        <v>699</v>
      </c>
      <c r="B683">
        <v>0</v>
      </c>
      <c r="C683">
        <v>693</v>
      </c>
      <c r="D683">
        <v>7</v>
      </c>
      <c r="E683">
        <v>1</v>
      </c>
      <c r="F683">
        <v>688</v>
      </c>
      <c r="G683">
        <v>688</v>
      </c>
      <c r="H683">
        <v>703</v>
      </c>
    </row>
    <row r="684" spans="1:8" x14ac:dyDescent="0.4">
      <c r="A684" t="s">
        <v>700</v>
      </c>
      <c r="B684">
        <v>1</v>
      </c>
      <c r="C684">
        <v>812</v>
      </c>
      <c r="D684">
        <v>12</v>
      </c>
      <c r="E684">
        <v>1</v>
      </c>
      <c r="F684">
        <v>797</v>
      </c>
      <c r="G684">
        <v>813</v>
      </c>
      <c r="H684">
        <v>828</v>
      </c>
    </row>
    <row r="685" spans="1:8" x14ac:dyDescent="0.4">
      <c r="A685" t="s">
        <v>701</v>
      </c>
      <c r="B685">
        <v>3</v>
      </c>
      <c r="C685">
        <v>807</v>
      </c>
      <c r="D685">
        <v>14</v>
      </c>
      <c r="E685">
        <v>1</v>
      </c>
      <c r="F685">
        <v>797</v>
      </c>
      <c r="G685">
        <v>797</v>
      </c>
      <c r="H685">
        <v>828</v>
      </c>
    </row>
    <row r="686" spans="1:8" x14ac:dyDescent="0.4">
      <c r="A686" t="s">
        <v>702</v>
      </c>
      <c r="B686">
        <v>0</v>
      </c>
      <c r="C686">
        <v>635</v>
      </c>
      <c r="D686">
        <v>7</v>
      </c>
      <c r="E686">
        <v>1</v>
      </c>
      <c r="F686">
        <v>625</v>
      </c>
      <c r="G686">
        <v>640</v>
      </c>
      <c r="H686">
        <v>640</v>
      </c>
    </row>
    <row r="687" spans="1:8" x14ac:dyDescent="0.4">
      <c r="A687" t="s">
        <v>703</v>
      </c>
      <c r="B687">
        <v>1</v>
      </c>
      <c r="C687">
        <v>31</v>
      </c>
      <c r="D687">
        <v>0</v>
      </c>
      <c r="E687">
        <v>0</v>
      </c>
      <c r="F687">
        <v>31</v>
      </c>
      <c r="G687">
        <v>31</v>
      </c>
      <c r="H687">
        <v>31</v>
      </c>
    </row>
    <row r="688" spans="1:8" x14ac:dyDescent="0.4">
      <c r="A688" t="s">
        <v>704</v>
      </c>
      <c r="B688">
        <v>1</v>
      </c>
      <c r="C688">
        <v>713</v>
      </c>
      <c r="D688">
        <v>7</v>
      </c>
      <c r="E688">
        <v>0</v>
      </c>
      <c r="F688">
        <v>703</v>
      </c>
      <c r="G688">
        <v>719</v>
      </c>
      <c r="H688">
        <v>719</v>
      </c>
    </row>
    <row r="689" spans="1:8" x14ac:dyDescent="0.4">
      <c r="A689" t="s">
        <v>705</v>
      </c>
      <c r="B689">
        <v>5</v>
      </c>
      <c r="C689">
        <v>1073</v>
      </c>
      <c r="D689">
        <v>7</v>
      </c>
      <c r="E689">
        <v>0</v>
      </c>
      <c r="F689">
        <v>1063</v>
      </c>
      <c r="G689">
        <v>1078</v>
      </c>
      <c r="H689">
        <v>1078</v>
      </c>
    </row>
    <row r="690" spans="1:8" x14ac:dyDescent="0.4">
      <c r="A690" t="s">
        <v>706</v>
      </c>
      <c r="B690">
        <v>3</v>
      </c>
      <c r="C690">
        <v>1344</v>
      </c>
      <c r="D690">
        <v>0</v>
      </c>
      <c r="E690">
        <v>0</v>
      </c>
      <c r="F690">
        <v>1344</v>
      </c>
      <c r="G690">
        <v>1344</v>
      </c>
      <c r="H690">
        <v>1344</v>
      </c>
    </row>
    <row r="691" spans="1:8" x14ac:dyDescent="0.4">
      <c r="A691" t="s">
        <v>707</v>
      </c>
      <c r="B691">
        <v>0</v>
      </c>
      <c r="C691">
        <v>750</v>
      </c>
      <c r="D691">
        <v>0</v>
      </c>
      <c r="E691">
        <v>0</v>
      </c>
      <c r="F691">
        <v>750</v>
      </c>
      <c r="G691">
        <v>750</v>
      </c>
      <c r="H691">
        <v>750</v>
      </c>
    </row>
    <row r="692" spans="1:8" x14ac:dyDescent="0.4">
      <c r="A692" t="s">
        <v>708</v>
      </c>
      <c r="B692">
        <v>0</v>
      </c>
      <c r="C692">
        <v>744</v>
      </c>
      <c r="D692">
        <v>6</v>
      </c>
      <c r="E692">
        <v>0</v>
      </c>
      <c r="F692">
        <v>735</v>
      </c>
      <c r="G692">
        <v>749</v>
      </c>
      <c r="H692">
        <v>750</v>
      </c>
    </row>
    <row r="693" spans="1:8" x14ac:dyDescent="0.4">
      <c r="A693" t="s">
        <v>709</v>
      </c>
      <c r="B693">
        <v>0</v>
      </c>
      <c r="C693">
        <v>1083</v>
      </c>
      <c r="D693">
        <v>7</v>
      </c>
      <c r="E693">
        <v>0</v>
      </c>
      <c r="F693">
        <v>1078</v>
      </c>
      <c r="G693">
        <v>1078</v>
      </c>
      <c r="H693">
        <v>1093</v>
      </c>
    </row>
    <row r="694" spans="1:8" x14ac:dyDescent="0.4">
      <c r="A694" t="s">
        <v>710</v>
      </c>
      <c r="B694">
        <v>6</v>
      </c>
      <c r="C694">
        <v>1411</v>
      </c>
      <c r="D694">
        <v>7</v>
      </c>
      <c r="E694">
        <v>0</v>
      </c>
      <c r="F694">
        <v>1406</v>
      </c>
      <c r="G694">
        <v>1406</v>
      </c>
      <c r="H694">
        <v>1421</v>
      </c>
    </row>
    <row r="695" spans="1:8" x14ac:dyDescent="0.4">
      <c r="A695" t="s">
        <v>711</v>
      </c>
      <c r="B695">
        <v>2</v>
      </c>
      <c r="C695">
        <v>1000</v>
      </c>
      <c r="D695">
        <v>0</v>
      </c>
      <c r="E695">
        <v>0</v>
      </c>
      <c r="F695">
        <v>1000</v>
      </c>
      <c r="G695">
        <v>1000</v>
      </c>
      <c r="H695">
        <v>1000</v>
      </c>
    </row>
    <row r="696" spans="1:8" x14ac:dyDescent="0.4">
      <c r="A696" t="s">
        <v>712</v>
      </c>
      <c r="B696">
        <v>1</v>
      </c>
      <c r="C696">
        <v>916</v>
      </c>
      <c r="D696">
        <v>7</v>
      </c>
      <c r="E696">
        <v>0</v>
      </c>
      <c r="F696">
        <v>906</v>
      </c>
      <c r="G696">
        <v>922</v>
      </c>
      <c r="H696">
        <v>922</v>
      </c>
    </row>
    <row r="697" spans="1:8" x14ac:dyDescent="0.4">
      <c r="A697" t="s">
        <v>713</v>
      </c>
      <c r="B697">
        <v>1</v>
      </c>
      <c r="C697">
        <v>937</v>
      </c>
      <c r="D697">
        <v>0</v>
      </c>
      <c r="E697">
        <v>0</v>
      </c>
      <c r="F697">
        <v>937</v>
      </c>
      <c r="G697">
        <v>937</v>
      </c>
      <c r="H697">
        <v>938</v>
      </c>
    </row>
    <row r="698" spans="1:8" x14ac:dyDescent="0.4">
      <c r="A698" t="s">
        <v>714</v>
      </c>
      <c r="B698">
        <v>0</v>
      </c>
      <c r="C698">
        <v>1073</v>
      </c>
      <c r="D698">
        <v>7</v>
      </c>
      <c r="E698">
        <v>0</v>
      </c>
      <c r="F698">
        <v>1063</v>
      </c>
      <c r="G698">
        <v>1078</v>
      </c>
      <c r="H698">
        <v>1078</v>
      </c>
    </row>
    <row r="699" spans="1:8" x14ac:dyDescent="0.4">
      <c r="A699" t="s">
        <v>715</v>
      </c>
      <c r="B699">
        <v>0</v>
      </c>
      <c r="C699">
        <v>1120</v>
      </c>
      <c r="D699">
        <v>7</v>
      </c>
      <c r="E699">
        <v>0</v>
      </c>
      <c r="F699">
        <v>1110</v>
      </c>
      <c r="G699">
        <v>1125</v>
      </c>
      <c r="H699">
        <v>1125</v>
      </c>
    </row>
    <row r="700" spans="1:8" x14ac:dyDescent="0.4">
      <c r="A700" t="s">
        <v>716</v>
      </c>
      <c r="B700">
        <v>0</v>
      </c>
      <c r="C700">
        <v>729</v>
      </c>
      <c r="D700">
        <v>7</v>
      </c>
      <c r="E700">
        <v>0</v>
      </c>
      <c r="F700">
        <v>719</v>
      </c>
      <c r="G700">
        <v>734</v>
      </c>
      <c r="H700">
        <v>734</v>
      </c>
    </row>
    <row r="701" spans="1:8" x14ac:dyDescent="0.4">
      <c r="A701" t="s">
        <v>717</v>
      </c>
      <c r="B701">
        <v>1</v>
      </c>
      <c r="C701">
        <v>995</v>
      </c>
      <c r="D701">
        <v>7</v>
      </c>
      <c r="E701">
        <v>0</v>
      </c>
      <c r="F701">
        <v>985</v>
      </c>
      <c r="G701">
        <v>1000</v>
      </c>
      <c r="H701">
        <v>1000</v>
      </c>
    </row>
    <row r="702" spans="1:8" x14ac:dyDescent="0.4">
      <c r="A702" t="s">
        <v>718</v>
      </c>
      <c r="B702">
        <v>5</v>
      </c>
      <c r="C702">
        <v>2495</v>
      </c>
      <c r="D702">
        <v>40</v>
      </c>
      <c r="E702">
        <v>1</v>
      </c>
      <c r="F702">
        <v>2438</v>
      </c>
      <c r="G702">
        <v>2516</v>
      </c>
      <c r="H702">
        <v>2531</v>
      </c>
    </row>
    <row r="703" spans="1:8" x14ac:dyDescent="0.4">
      <c r="A703" t="s">
        <v>719</v>
      </c>
      <c r="B703">
        <v>0</v>
      </c>
      <c r="C703">
        <v>906</v>
      </c>
      <c r="D703">
        <v>0</v>
      </c>
      <c r="E703">
        <v>0</v>
      </c>
      <c r="F703">
        <v>906</v>
      </c>
      <c r="G703">
        <v>906</v>
      </c>
      <c r="H703">
        <v>907</v>
      </c>
    </row>
    <row r="704" spans="1:8" x14ac:dyDescent="0.4">
      <c r="A704" t="s">
        <v>720</v>
      </c>
      <c r="B704">
        <v>1</v>
      </c>
      <c r="C704">
        <v>786</v>
      </c>
      <c r="D704">
        <v>7</v>
      </c>
      <c r="E704">
        <v>0</v>
      </c>
      <c r="F704">
        <v>781</v>
      </c>
      <c r="G704">
        <v>781</v>
      </c>
      <c r="H704">
        <v>797</v>
      </c>
    </row>
    <row r="705" spans="1:8" x14ac:dyDescent="0.4">
      <c r="A705" t="s">
        <v>721</v>
      </c>
      <c r="B705">
        <v>0</v>
      </c>
      <c r="C705">
        <v>1271</v>
      </c>
      <c r="D705">
        <v>7</v>
      </c>
      <c r="E705">
        <v>0</v>
      </c>
      <c r="F705">
        <v>1266</v>
      </c>
      <c r="G705">
        <v>1266</v>
      </c>
      <c r="H705">
        <v>1281</v>
      </c>
    </row>
    <row r="706" spans="1:8" x14ac:dyDescent="0.4">
      <c r="A706" t="s">
        <v>722</v>
      </c>
      <c r="B706">
        <v>0</v>
      </c>
      <c r="C706">
        <v>1307</v>
      </c>
      <c r="D706">
        <v>7</v>
      </c>
      <c r="E706">
        <v>0</v>
      </c>
      <c r="F706">
        <v>1297</v>
      </c>
      <c r="G706">
        <v>1312</v>
      </c>
      <c r="H706">
        <v>1313</v>
      </c>
    </row>
    <row r="707" spans="1:8" x14ac:dyDescent="0.4">
      <c r="A707" t="s">
        <v>723</v>
      </c>
      <c r="B707">
        <v>0</v>
      </c>
      <c r="C707">
        <v>999</v>
      </c>
      <c r="D707">
        <v>0</v>
      </c>
      <c r="E707">
        <v>0</v>
      </c>
      <c r="F707">
        <v>999</v>
      </c>
      <c r="G707">
        <v>999</v>
      </c>
      <c r="H707">
        <v>1000</v>
      </c>
    </row>
    <row r="708" spans="1:8" x14ac:dyDescent="0.4">
      <c r="A708" t="s">
        <v>724</v>
      </c>
      <c r="B708">
        <v>1</v>
      </c>
      <c r="C708">
        <v>958</v>
      </c>
      <c r="D708">
        <v>7</v>
      </c>
      <c r="E708">
        <v>0</v>
      </c>
      <c r="F708">
        <v>953</v>
      </c>
      <c r="G708">
        <v>953</v>
      </c>
      <c r="H708">
        <v>968</v>
      </c>
    </row>
    <row r="709" spans="1:8" x14ac:dyDescent="0.4">
      <c r="A709" t="s">
        <v>725</v>
      </c>
      <c r="B709">
        <v>0</v>
      </c>
      <c r="C709">
        <v>1124</v>
      </c>
      <c r="D709">
        <v>13</v>
      </c>
      <c r="E709">
        <v>1</v>
      </c>
      <c r="F709">
        <v>1109</v>
      </c>
      <c r="G709">
        <v>1124</v>
      </c>
      <c r="H709">
        <v>1141</v>
      </c>
    </row>
    <row r="710" spans="1:8" x14ac:dyDescent="0.4">
      <c r="A710" t="s">
        <v>726</v>
      </c>
      <c r="B710">
        <v>6</v>
      </c>
      <c r="C710">
        <v>1963</v>
      </c>
      <c r="D710">
        <v>7</v>
      </c>
      <c r="E710">
        <v>0</v>
      </c>
      <c r="F710">
        <v>1953</v>
      </c>
      <c r="G710">
        <v>1968</v>
      </c>
      <c r="H710">
        <v>1969</v>
      </c>
    </row>
    <row r="711" spans="1:8" x14ac:dyDescent="0.4">
      <c r="A711" t="s">
        <v>727</v>
      </c>
      <c r="B711">
        <v>2</v>
      </c>
      <c r="C711">
        <v>1109</v>
      </c>
      <c r="D711">
        <v>12</v>
      </c>
      <c r="E711">
        <v>1</v>
      </c>
      <c r="F711">
        <v>1094</v>
      </c>
      <c r="G711">
        <v>1109</v>
      </c>
      <c r="H711">
        <v>1125</v>
      </c>
    </row>
    <row r="712" spans="1:8" x14ac:dyDescent="0.4">
      <c r="A712" t="s">
        <v>728</v>
      </c>
      <c r="B712">
        <v>0</v>
      </c>
      <c r="C712">
        <v>1057</v>
      </c>
      <c r="D712">
        <v>7</v>
      </c>
      <c r="E712">
        <v>0</v>
      </c>
      <c r="F712">
        <v>1047</v>
      </c>
      <c r="G712">
        <v>1062</v>
      </c>
      <c r="H712">
        <v>1062</v>
      </c>
    </row>
    <row r="713" spans="1:8" x14ac:dyDescent="0.4">
      <c r="A713" t="s">
        <v>729</v>
      </c>
      <c r="B713">
        <v>0</v>
      </c>
      <c r="C713">
        <v>828</v>
      </c>
      <c r="D713">
        <v>0</v>
      </c>
      <c r="E713">
        <v>0</v>
      </c>
      <c r="F713">
        <v>828</v>
      </c>
      <c r="G713">
        <v>828</v>
      </c>
      <c r="H713">
        <v>829</v>
      </c>
    </row>
    <row r="714" spans="1:8" x14ac:dyDescent="0.4">
      <c r="A714" t="s">
        <v>730</v>
      </c>
      <c r="B714">
        <v>0</v>
      </c>
      <c r="C714">
        <v>1390</v>
      </c>
      <c r="D714">
        <v>0</v>
      </c>
      <c r="E714">
        <v>0</v>
      </c>
      <c r="F714">
        <v>1390</v>
      </c>
      <c r="G714">
        <v>1390</v>
      </c>
      <c r="H714">
        <v>1390</v>
      </c>
    </row>
    <row r="715" spans="1:8" x14ac:dyDescent="0.4">
      <c r="A715" t="s">
        <v>731</v>
      </c>
      <c r="B715">
        <v>0</v>
      </c>
      <c r="C715">
        <v>1088</v>
      </c>
      <c r="D715">
        <v>7</v>
      </c>
      <c r="E715">
        <v>0</v>
      </c>
      <c r="F715">
        <v>1078</v>
      </c>
      <c r="G715">
        <v>1094</v>
      </c>
      <c r="H715">
        <v>1094</v>
      </c>
    </row>
    <row r="716" spans="1:8" x14ac:dyDescent="0.4">
      <c r="A716" t="s">
        <v>732</v>
      </c>
      <c r="B716">
        <v>1</v>
      </c>
      <c r="C716">
        <v>1077</v>
      </c>
      <c r="D716">
        <v>12</v>
      </c>
      <c r="E716">
        <v>1</v>
      </c>
      <c r="F716">
        <v>1062</v>
      </c>
      <c r="G716">
        <v>1078</v>
      </c>
      <c r="H716">
        <v>1093</v>
      </c>
    </row>
    <row r="717" spans="1:8" x14ac:dyDescent="0.4">
      <c r="A717" t="s">
        <v>733</v>
      </c>
      <c r="B717">
        <v>3</v>
      </c>
      <c r="C717">
        <v>1255</v>
      </c>
      <c r="D717">
        <v>7</v>
      </c>
      <c r="E717">
        <v>0</v>
      </c>
      <c r="F717">
        <v>1250</v>
      </c>
      <c r="G717">
        <v>1250</v>
      </c>
      <c r="H717">
        <v>1266</v>
      </c>
    </row>
    <row r="718" spans="1:8" x14ac:dyDescent="0.4">
      <c r="A718" t="s">
        <v>734</v>
      </c>
      <c r="B718">
        <v>2</v>
      </c>
      <c r="C718">
        <v>729</v>
      </c>
      <c r="D718">
        <v>7</v>
      </c>
      <c r="E718">
        <v>0</v>
      </c>
      <c r="F718">
        <v>719</v>
      </c>
      <c r="G718">
        <v>734</v>
      </c>
      <c r="H718">
        <v>735</v>
      </c>
    </row>
    <row r="719" spans="1:8" x14ac:dyDescent="0.4">
      <c r="A719" t="s">
        <v>735</v>
      </c>
      <c r="B719">
        <v>0</v>
      </c>
      <c r="C719">
        <v>1208</v>
      </c>
      <c r="D719">
        <v>7</v>
      </c>
      <c r="E719">
        <v>0</v>
      </c>
      <c r="F719">
        <v>1203</v>
      </c>
      <c r="G719">
        <v>1203</v>
      </c>
      <c r="H719">
        <v>1219</v>
      </c>
    </row>
    <row r="720" spans="1:8" x14ac:dyDescent="0.4">
      <c r="A720" t="s">
        <v>736</v>
      </c>
      <c r="B720">
        <v>1</v>
      </c>
      <c r="C720">
        <v>1703</v>
      </c>
      <c r="D720">
        <v>12</v>
      </c>
      <c r="E720">
        <v>0</v>
      </c>
      <c r="F720">
        <v>1688</v>
      </c>
      <c r="G720">
        <v>1703</v>
      </c>
      <c r="H720">
        <v>1719</v>
      </c>
    </row>
    <row r="721" spans="1:8" x14ac:dyDescent="0.4">
      <c r="A721" t="s">
        <v>737</v>
      </c>
      <c r="B721">
        <v>0</v>
      </c>
      <c r="C721">
        <v>1171</v>
      </c>
      <c r="D721">
        <v>21</v>
      </c>
      <c r="E721">
        <v>1</v>
      </c>
      <c r="F721">
        <v>1141</v>
      </c>
      <c r="G721">
        <v>1187</v>
      </c>
      <c r="H721">
        <v>1187</v>
      </c>
    </row>
    <row r="722" spans="1:8" x14ac:dyDescent="0.4">
      <c r="A722" t="s">
        <v>738</v>
      </c>
      <c r="B722">
        <v>0</v>
      </c>
      <c r="C722">
        <v>2031</v>
      </c>
      <c r="D722">
        <v>12</v>
      </c>
      <c r="E722">
        <v>0</v>
      </c>
      <c r="F722">
        <v>2016</v>
      </c>
      <c r="G722">
        <v>2032</v>
      </c>
      <c r="H722">
        <v>2046</v>
      </c>
    </row>
    <row r="723" spans="1:8" x14ac:dyDescent="0.4">
      <c r="A723" t="s">
        <v>739</v>
      </c>
      <c r="B723">
        <v>0</v>
      </c>
      <c r="C723">
        <v>1604</v>
      </c>
      <c r="D723">
        <v>7</v>
      </c>
      <c r="E723">
        <v>0</v>
      </c>
      <c r="F723">
        <v>1594</v>
      </c>
      <c r="G723">
        <v>1609</v>
      </c>
      <c r="H723">
        <v>1609</v>
      </c>
    </row>
    <row r="724" spans="1:8" x14ac:dyDescent="0.4">
      <c r="A724" t="s">
        <v>740</v>
      </c>
      <c r="B724">
        <v>0</v>
      </c>
      <c r="C724">
        <v>1552</v>
      </c>
      <c r="D724">
        <v>7</v>
      </c>
      <c r="E724">
        <v>0</v>
      </c>
      <c r="F724">
        <v>1547</v>
      </c>
      <c r="G724">
        <v>1547</v>
      </c>
      <c r="H724">
        <v>1562</v>
      </c>
    </row>
    <row r="725" spans="1:8" x14ac:dyDescent="0.4">
      <c r="A725" t="s">
        <v>741</v>
      </c>
      <c r="B725">
        <v>0</v>
      </c>
      <c r="C725">
        <v>1365</v>
      </c>
      <c r="D725">
        <v>7</v>
      </c>
      <c r="E725">
        <v>0</v>
      </c>
      <c r="F725">
        <v>1360</v>
      </c>
      <c r="G725">
        <v>1360</v>
      </c>
      <c r="H725">
        <v>1375</v>
      </c>
    </row>
    <row r="726" spans="1:8" x14ac:dyDescent="0.4">
      <c r="A726" t="s">
        <v>742</v>
      </c>
      <c r="B726">
        <v>1</v>
      </c>
      <c r="C726">
        <v>1203</v>
      </c>
      <c r="D726">
        <v>0</v>
      </c>
      <c r="E726">
        <v>0</v>
      </c>
      <c r="F726">
        <v>1203</v>
      </c>
      <c r="G726">
        <v>1203</v>
      </c>
      <c r="H726">
        <v>1203</v>
      </c>
    </row>
    <row r="727" spans="1:8" x14ac:dyDescent="0.4">
      <c r="A727" t="s">
        <v>743</v>
      </c>
      <c r="B727">
        <v>3</v>
      </c>
      <c r="C727">
        <v>1098</v>
      </c>
      <c r="D727">
        <v>19</v>
      </c>
      <c r="E727">
        <v>1</v>
      </c>
      <c r="F727">
        <v>1078</v>
      </c>
      <c r="G727">
        <v>1093</v>
      </c>
      <c r="H727">
        <v>1125</v>
      </c>
    </row>
    <row r="728" spans="1:8" x14ac:dyDescent="0.4">
      <c r="A728" t="s">
        <v>744</v>
      </c>
      <c r="B728">
        <v>1</v>
      </c>
      <c r="C728">
        <v>1661</v>
      </c>
      <c r="D728">
        <v>7</v>
      </c>
      <c r="E728">
        <v>0</v>
      </c>
      <c r="F728">
        <v>1656</v>
      </c>
      <c r="G728">
        <v>1656</v>
      </c>
      <c r="H728">
        <v>1671</v>
      </c>
    </row>
    <row r="729" spans="1:8" x14ac:dyDescent="0.4">
      <c r="A729" t="s">
        <v>745</v>
      </c>
      <c r="B729">
        <v>3</v>
      </c>
      <c r="C729">
        <v>1239</v>
      </c>
      <c r="D729">
        <v>7</v>
      </c>
      <c r="E729">
        <v>0</v>
      </c>
      <c r="F729">
        <v>1234</v>
      </c>
      <c r="G729">
        <v>1234</v>
      </c>
      <c r="H729">
        <v>1250</v>
      </c>
    </row>
    <row r="730" spans="1:8" x14ac:dyDescent="0.4">
      <c r="A730" t="s">
        <v>746</v>
      </c>
      <c r="B730">
        <v>1</v>
      </c>
      <c r="C730">
        <v>1411</v>
      </c>
      <c r="D730">
        <v>7</v>
      </c>
      <c r="E730">
        <v>0</v>
      </c>
      <c r="F730">
        <v>1406</v>
      </c>
      <c r="G730">
        <v>1406</v>
      </c>
      <c r="H730">
        <v>1422</v>
      </c>
    </row>
    <row r="731" spans="1:8" x14ac:dyDescent="0.4">
      <c r="A731" t="s">
        <v>747</v>
      </c>
      <c r="B731">
        <v>0</v>
      </c>
      <c r="C731">
        <v>1093</v>
      </c>
      <c r="D731">
        <v>12</v>
      </c>
      <c r="E731">
        <v>1</v>
      </c>
      <c r="F731">
        <v>1078</v>
      </c>
      <c r="G731">
        <v>1093</v>
      </c>
      <c r="H731">
        <v>1109</v>
      </c>
    </row>
    <row r="732" spans="1:8" x14ac:dyDescent="0.4">
      <c r="A732" t="s">
        <v>748</v>
      </c>
      <c r="B732">
        <v>0</v>
      </c>
      <c r="C732">
        <v>958</v>
      </c>
      <c r="D732">
        <v>7</v>
      </c>
      <c r="E732">
        <v>0</v>
      </c>
      <c r="F732">
        <v>953</v>
      </c>
      <c r="G732">
        <v>953</v>
      </c>
      <c r="H732">
        <v>969</v>
      </c>
    </row>
    <row r="733" spans="1:8" x14ac:dyDescent="0.4">
      <c r="A733" t="s">
        <v>749</v>
      </c>
      <c r="B733">
        <v>2</v>
      </c>
      <c r="C733">
        <v>1093</v>
      </c>
      <c r="D733">
        <v>0</v>
      </c>
      <c r="E733">
        <v>0</v>
      </c>
      <c r="F733">
        <v>1093</v>
      </c>
      <c r="G733">
        <v>1093</v>
      </c>
      <c r="H733">
        <v>1094</v>
      </c>
    </row>
    <row r="734" spans="1:8" x14ac:dyDescent="0.4">
      <c r="A734" t="s">
        <v>750</v>
      </c>
      <c r="B734">
        <v>1</v>
      </c>
      <c r="C734">
        <v>1099</v>
      </c>
      <c r="D734">
        <v>7</v>
      </c>
      <c r="E734">
        <v>0</v>
      </c>
      <c r="F734">
        <v>1094</v>
      </c>
      <c r="G734">
        <v>1094</v>
      </c>
      <c r="H734">
        <v>1110</v>
      </c>
    </row>
    <row r="735" spans="1:8" x14ac:dyDescent="0.4">
      <c r="A735" t="s">
        <v>751</v>
      </c>
      <c r="B735">
        <v>1</v>
      </c>
      <c r="C735">
        <v>828</v>
      </c>
      <c r="D735">
        <v>0</v>
      </c>
      <c r="E735">
        <v>0</v>
      </c>
      <c r="F735">
        <v>828</v>
      </c>
      <c r="G735">
        <v>828</v>
      </c>
      <c r="H735">
        <v>828</v>
      </c>
    </row>
    <row r="736" spans="1:8" x14ac:dyDescent="0.4">
      <c r="A736" t="s">
        <v>752</v>
      </c>
      <c r="B736">
        <v>3</v>
      </c>
      <c r="C736">
        <v>646</v>
      </c>
      <c r="D736">
        <v>7</v>
      </c>
      <c r="E736">
        <v>1</v>
      </c>
      <c r="F736">
        <v>641</v>
      </c>
      <c r="G736">
        <v>641</v>
      </c>
      <c r="H736">
        <v>656</v>
      </c>
    </row>
    <row r="737" spans="1:8" x14ac:dyDescent="0.4">
      <c r="A737" t="s">
        <v>753</v>
      </c>
      <c r="B737">
        <v>1</v>
      </c>
      <c r="C737">
        <v>718</v>
      </c>
      <c r="D737">
        <v>0</v>
      </c>
      <c r="E737">
        <v>0</v>
      </c>
      <c r="F737">
        <v>718</v>
      </c>
      <c r="G737">
        <v>719</v>
      </c>
      <c r="H737">
        <v>719</v>
      </c>
    </row>
    <row r="738" spans="1:8" x14ac:dyDescent="0.4">
      <c r="A738" t="s">
        <v>754</v>
      </c>
      <c r="B738">
        <v>1</v>
      </c>
      <c r="C738">
        <v>833</v>
      </c>
      <c r="D738">
        <v>7</v>
      </c>
      <c r="E738">
        <v>0</v>
      </c>
      <c r="F738">
        <v>828</v>
      </c>
      <c r="G738">
        <v>828</v>
      </c>
      <c r="H738">
        <v>843</v>
      </c>
    </row>
    <row r="739" spans="1:8" x14ac:dyDescent="0.4">
      <c r="A739" t="s">
        <v>755</v>
      </c>
      <c r="B739">
        <v>1</v>
      </c>
      <c r="C739">
        <v>802</v>
      </c>
      <c r="D739">
        <v>7</v>
      </c>
      <c r="E739">
        <v>0</v>
      </c>
      <c r="F739">
        <v>797</v>
      </c>
      <c r="G739">
        <v>797</v>
      </c>
      <c r="H739">
        <v>812</v>
      </c>
    </row>
    <row r="740" spans="1:8" x14ac:dyDescent="0.4">
      <c r="A740" t="s">
        <v>756</v>
      </c>
      <c r="B740">
        <v>0</v>
      </c>
      <c r="C740">
        <v>708</v>
      </c>
      <c r="D740">
        <v>7</v>
      </c>
      <c r="E740">
        <v>0</v>
      </c>
      <c r="F740">
        <v>703</v>
      </c>
      <c r="G740">
        <v>703</v>
      </c>
      <c r="H740">
        <v>718</v>
      </c>
    </row>
    <row r="741" spans="1:8" x14ac:dyDescent="0.4">
      <c r="A741" t="s">
        <v>757</v>
      </c>
      <c r="B741">
        <v>4</v>
      </c>
      <c r="C741">
        <v>802</v>
      </c>
      <c r="D741">
        <v>7</v>
      </c>
      <c r="E741">
        <v>0</v>
      </c>
      <c r="F741">
        <v>797</v>
      </c>
      <c r="G741">
        <v>797</v>
      </c>
      <c r="H741">
        <v>812</v>
      </c>
    </row>
    <row r="742" spans="1:8" x14ac:dyDescent="0.4">
      <c r="A742" t="s">
        <v>758</v>
      </c>
      <c r="B742">
        <v>3</v>
      </c>
      <c r="C742">
        <v>739</v>
      </c>
      <c r="D742">
        <v>7</v>
      </c>
      <c r="E742">
        <v>0</v>
      </c>
      <c r="F742">
        <v>734</v>
      </c>
      <c r="G742">
        <v>734</v>
      </c>
      <c r="H742">
        <v>750</v>
      </c>
    </row>
    <row r="743" spans="1:8" x14ac:dyDescent="0.4">
      <c r="A743" t="s">
        <v>759</v>
      </c>
      <c r="B743">
        <v>0</v>
      </c>
      <c r="C743">
        <v>1057</v>
      </c>
      <c r="D743">
        <v>7</v>
      </c>
      <c r="E743">
        <v>0</v>
      </c>
      <c r="F743">
        <v>1047</v>
      </c>
      <c r="G743">
        <v>1062</v>
      </c>
      <c r="H743">
        <v>1063</v>
      </c>
    </row>
    <row r="744" spans="1:8" x14ac:dyDescent="0.4">
      <c r="A744" t="s">
        <v>760</v>
      </c>
      <c r="B744">
        <v>9</v>
      </c>
      <c r="C744">
        <v>2473</v>
      </c>
      <c r="D744">
        <v>19</v>
      </c>
      <c r="E744">
        <v>0</v>
      </c>
      <c r="F744">
        <v>2453</v>
      </c>
      <c r="G744">
        <v>2468</v>
      </c>
      <c r="H744">
        <v>2500</v>
      </c>
    </row>
    <row r="745" spans="1:8" x14ac:dyDescent="0.4">
      <c r="A745" t="s">
        <v>761</v>
      </c>
      <c r="B745">
        <v>3</v>
      </c>
      <c r="C745">
        <v>635</v>
      </c>
      <c r="D745">
        <v>7</v>
      </c>
      <c r="E745">
        <v>1</v>
      </c>
      <c r="F745">
        <v>625</v>
      </c>
      <c r="G745">
        <v>641</v>
      </c>
      <c r="H745">
        <v>641</v>
      </c>
    </row>
    <row r="746" spans="1:8" x14ac:dyDescent="0.4">
      <c r="A746" t="s">
        <v>762</v>
      </c>
      <c r="B746">
        <v>0</v>
      </c>
      <c r="C746">
        <v>734</v>
      </c>
      <c r="D746">
        <v>0</v>
      </c>
      <c r="E746">
        <v>0</v>
      </c>
      <c r="F746">
        <v>734</v>
      </c>
      <c r="G746">
        <v>734</v>
      </c>
      <c r="H746">
        <v>734</v>
      </c>
    </row>
    <row r="747" spans="1:8" x14ac:dyDescent="0.4">
      <c r="A747" t="s">
        <v>763</v>
      </c>
      <c r="B747">
        <v>1</v>
      </c>
      <c r="C747">
        <v>828</v>
      </c>
      <c r="D747">
        <v>0</v>
      </c>
      <c r="E747">
        <v>0</v>
      </c>
      <c r="F747">
        <v>828</v>
      </c>
      <c r="G747">
        <v>828</v>
      </c>
      <c r="H747">
        <v>828</v>
      </c>
    </row>
    <row r="748" spans="1:8" x14ac:dyDescent="0.4">
      <c r="A748" t="s">
        <v>764</v>
      </c>
      <c r="B748">
        <v>4</v>
      </c>
      <c r="C748">
        <v>1578</v>
      </c>
      <c r="D748">
        <v>0</v>
      </c>
      <c r="E748">
        <v>0</v>
      </c>
      <c r="F748">
        <v>1578</v>
      </c>
      <c r="G748">
        <v>1578</v>
      </c>
      <c r="H748">
        <v>1578</v>
      </c>
    </row>
    <row r="749" spans="1:8" x14ac:dyDescent="0.4">
      <c r="A749" t="s">
        <v>765</v>
      </c>
      <c r="B749">
        <v>1</v>
      </c>
      <c r="C749">
        <v>1000</v>
      </c>
      <c r="D749">
        <v>12</v>
      </c>
      <c r="E749">
        <v>1</v>
      </c>
      <c r="F749">
        <v>985</v>
      </c>
      <c r="G749">
        <v>1000</v>
      </c>
      <c r="H749">
        <v>1016</v>
      </c>
    </row>
    <row r="750" spans="1:8" x14ac:dyDescent="0.4">
      <c r="A750" t="s">
        <v>766</v>
      </c>
      <c r="B750">
        <v>2</v>
      </c>
      <c r="C750">
        <v>864</v>
      </c>
      <c r="D750">
        <v>7</v>
      </c>
      <c r="E750">
        <v>0</v>
      </c>
      <c r="F750">
        <v>859</v>
      </c>
      <c r="G750">
        <v>859</v>
      </c>
      <c r="H750">
        <v>875</v>
      </c>
    </row>
    <row r="751" spans="1:8" x14ac:dyDescent="0.4">
      <c r="A751" t="s">
        <v>767</v>
      </c>
      <c r="B751">
        <v>2</v>
      </c>
      <c r="C751">
        <v>985</v>
      </c>
      <c r="D751">
        <v>0</v>
      </c>
      <c r="E751">
        <v>0</v>
      </c>
      <c r="F751">
        <v>985</v>
      </c>
      <c r="G751">
        <v>985</v>
      </c>
      <c r="H751">
        <v>985</v>
      </c>
    </row>
    <row r="752" spans="1:8" x14ac:dyDescent="0.4">
      <c r="A752" t="s">
        <v>768</v>
      </c>
      <c r="B752">
        <v>0</v>
      </c>
      <c r="C752">
        <v>650</v>
      </c>
      <c r="D752">
        <v>7</v>
      </c>
      <c r="E752">
        <v>1</v>
      </c>
      <c r="F752">
        <v>640</v>
      </c>
      <c r="G752">
        <v>656</v>
      </c>
      <c r="H752">
        <v>656</v>
      </c>
    </row>
    <row r="753" spans="1:8" x14ac:dyDescent="0.4">
      <c r="A753" t="s">
        <v>769</v>
      </c>
      <c r="B753">
        <v>0</v>
      </c>
      <c r="C753">
        <v>1182</v>
      </c>
      <c r="D753">
        <v>7</v>
      </c>
      <c r="E753">
        <v>0</v>
      </c>
      <c r="F753">
        <v>1172</v>
      </c>
      <c r="G753">
        <v>1188</v>
      </c>
      <c r="H753">
        <v>1188</v>
      </c>
    </row>
    <row r="754" spans="1:8" x14ac:dyDescent="0.4">
      <c r="A754" t="s">
        <v>770</v>
      </c>
      <c r="B754">
        <v>0</v>
      </c>
      <c r="C754">
        <v>1635</v>
      </c>
      <c r="D754">
        <v>7</v>
      </c>
      <c r="E754">
        <v>0</v>
      </c>
      <c r="F754">
        <v>1625</v>
      </c>
      <c r="G754">
        <v>1640</v>
      </c>
      <c r="H754">
        <v>1641</v>
      </c>
    </row>
    <row r="755" spans="1:8" x14ac:dyDescent="0.4">
      <c r="A755" t="s">
        <v>771</v>
      </c>
      <c r="B755">
        <v>0</v>
      </c>
      <c r="C755">
        <v>1260</v>
      </c>
      <c r="D755">
        <v>14</v>
      </c>
      <c r="E755">
        <v>1</v>
      </c>
      <c r="F755">
        <v>1250</v>
      </c>
      <c r="G755">
        <v>1250</v>
      </c>
      <c r="H755">
        <v>1281</v>
      </c>
    </row>
    <row r="756" spans="1:8" x14ac:dyDescent="0.4">
      <c r="A756" t="s">
        <v>772</v>
      </c>
      <c r="B756">
        <v>0</v>
      </c>
      <c r="C756">
        <v>1103</v>
      </c>
      <c r="D756">
        <v>7</v>
      </c>
      <c r="E756">
        <v>0</v>
      </c>
      <c r="F756">
        <v>1093</v>
      </c>
      <c r="G756">
        <v>1109</v>
      </c>
      <c r="H756">
        <v>1109</v>
      </c>
    </row>
    <row r="757" spans="1:8" x14ac:dyDescent="0.4">
      <c r="A757" t="s">
        <v>773</v>
      </c>
      <c r="B757">
        <v>0</v>
      </c>
      <c r="C757">
        <v>1250</v>
      </c>
      <c r="D757">
        <v>0</v>
      </c>
      <c r="E757">
        <v>0</v>
      </c>
      <c r="F757">
        <v>1250</v>
      </c>
      <c r="G757">
        <v>1250</v>
      </c>
      <c r="H757">
        <v>1250</v>
      </c>
    </row>
    <row r="758" spans="1:8" x14ac:dyDescent="0.4">
      <c r="A758" t="s">
        <v>774</v>
      </c>
      <c r="B758">
        <v>0</v>
      </c>
      <c r="C758">
        <v>1114</v>
      </c>
      <c r="D758">
        <v>7</v>
      </c>
      <c r="E758">
        <v>0</v>
      </c>
      <c r="F758">
        <v>1109</v>
      </c>
      <c r="G758">
        <v>1110</v>
      </c>
      <c r="H758">
        <v>1125</v>
      </c>
    </row>
    <row r="759" spans="1:8" x14ac:dyDescent="0.4">
      <c r="A759" t="s">
        <v>775</v>
      </c>
      <c r="B759">
        <v>0</v>
      </c>
      <c r="C759">
        <v>2249</v>
      </c>
      <c r="D759">
        <v>12</v>
      </c>
      <c r="E759">
        <v>0</v>
      </c>
      <c r="F759">
        <v>2234</v>
      </c>
      <c r="G759">
        <v>2250</v>
      </c>
      <c r="H759">
        <v>2265</v>
      </c>
    </row>
    <row r="760" spans="1:8" x14ac:dyDescent="0.4">
      <c r="A760" t="s">
        <v>776</v>
      </c>
      <c r="B760">
        <v>0</v>
      </c>
      <c r="C760">
        <v>1254</v>
      </c>
      <c r="D760">
        <v>14</v>
      </c>
      <c r="E760">
        <v>1</v>
      </c>
      <c r="F760">
        <v>1234</v>
      </c>
      <c r="G760">
        <v>1265</v>
      </c>
      <c r="H760">
        <v>1265</v>
      </c>
    </row>
    <row r="761" spans="1:8" x14ac:dyDescent="0.4">
      <c r="A761" t="s">
        <v>777</v>
      </c>
      <c r="B761">
        <v>0</v>
      </c>
      <c r="C761">
        <v>1702</v>
      </c>
      <c r="D761">
        <v>44</v>
      </c>
      <c r="E761">
        <v>2</v>
      </c>
      <c r="F761">
        <v>1671</v>
      </c>
      <c r="G761">
        <v>1672</v>
      </c>
      <c r="H761">
        <v>1765</v>
      </c>
    </row>
    <row r="762" spans="1:8" x14ac:dyDescent="0.4">
      <c r="A762" t="s">
        <v>778</v>
      </c>
      <c r="B762">
        <v>0</v>
      </c>
      <c r="C762">
        <v>1104</v>
      </c>
      <c r="D762">
        <v>7</v>
      </c>
      <c r="E762">
        <v>0</v>
      </c>
      <c r="F762">
        <v>1094</v>
      </c>
      <c r="G762">
        <v>1109</v>
      </c>
      <c r="H762">
        <v>1109</v>
      </c>
    </row>
    <row r="763" spans="1:8" x14ac:dyDescent="0.4">
      <c r="A763" t="s">
        <v>779</v>
      </c>
      <c r="B763">
        <v>0</v>
      </c>
      <c r="C763">
        <v>1094</v>
      </c>
      <c r="D763">
        <v>0</v>
      </c>
      <c r="E763">
        <v>0</v>
      </c>
      <c r="F763">
        <v>1094</v>
      </c>
      <c r="G763">
        <v>1094</v>
      </c>
      <c r="H763">
        <v>1094</v>
      </c>
    </row>
    <row r="764" spans="1:8" x14ac:dyDescent="0.4">
      <c r="A764" t="s">
        <v>780</v>
      </c>
      <c r="B764">
        <v>0</v>
      </c>
      <c r="C764">
        <v>1739</v>
      </c>
      <c r="D764">
        <v>14</v>
      </c>
      <c r="E764">
        <v>0</v>
      </c>
      <c r="F764">
        <v>1719</v>
      </c>
      <c r="G764">
        <v>1750</v>
      </c>
      <c r="H764">
        <v>1750</v>
      </c>
    </row>
    <row r="765" spans="1:8" x14ac:dyDescent="0.4">
      <c r="A765" t="s">
        <v>781</v>
      </c>
      <c r="B765">
        <v>0</v>
      </c>
      <c r="C765">
        <v>927</v>
      </c>
      <c r="D765">
        <v>7</v>
      </c>
      <c r="E765">
        <v>0</v>
      </c>
      <c r="F765">
        <v>922</v>
      </c>
      <c r="G765">
        <v>922</v>
      </c>
      <c r="H765">
        <v>937</v>
      </c>
    </row>
    <row r="766" spans="1:8" x14ac:dyDescent="0.4">
      <c r="A766" t="s">
        <v>782</v>
      </c>
      <c r="B766">
        <v>1</v>
      </c>
      <c r="C766">
        <v>948</v>
      </c>
      <c r="D766">
        <v>7</v>
      </c>
      <c r="E766">
        <v>0</v>
      </c>
      <c r="F766">
        <v>938</v>
      </c>
      <c r="G766">
        <v>953</v>
      </c>
      <c r="H766">
        <v>953</v>
      </c>
    </row>
    <row r="767" spans="1:8" x14ac:dyDescent="0.4">
      <c r="A767" t="s">
        <v>783</v>
      </c>
      <c r="B767">
        <v>0</v>
      </c>
      <c r="C767">
        <v>1885</v>
      </c>
      <c r="D767">
        <v>19</v>
      </c>
      <c r="E767">
        <v>1</v>
      </c>
      <c r="F767">
        <v>1860</v>
      </c>
      <c r="G767">
        <v>1891</v>
      </c>
      <c r="H767">
        <v>1906</v>
      </c>
    </row>
    <row r="768" spans="1:8" x14ac:dyDescent="0.4">
      <c r="A768" t="s">
        <v>784</v>
      </c>
      <c r="B768">
        <v>0</v>
      </c>
      <c r="C768">
        <v>1916</v>
      </c>
      <c r="D768">
        <v>7</v>
      </c>
      <c r="E768">
        <v>0</v>
      </c>
      <c r="F768">
        <v>1906</v>
      </c>
      <c r="G768">
        <v>1921</v>
      </c>
      <c r="H768">
        <v>1921</v>
      </c>
    </row>
    <row r="769" spans="1:8" x14ac:dyDescent="0.4">
      <c r="A769" t="s">
        <v>785</v>
      </c>
      <c r="B769">
        <v>1</v>
      </c>
      <c r="C769">
        <v>1895</v>
      </c>
      <c r="D769">
        <v>8</v>
      </c>
      <c r="E769">
        <v>0</v>
      </c>
      <c r="F769">
        <v>1890</v>
      </c>
      <c r="G769">
        <v>1890</v>
      </c>
      <c r="H769">
        <v>1907</v>
      </c>
    </row>
    <row r="770" spans="1:8" x14ac:dyDescent="0.4">
      <c r="A770" t="s">
        <v>786</v>
      </c>
      <c r="B770">
        <v>1</v>
      </c>
      <c r="C770">
        <v>1854</v>
      </c>
      <c r="D770">
        <v>7</v>
      </c>
      <c r="E770">
        <v>0</v>
      </c>
      <c r="F770">
        <v>1844</v>
      </c>
      <c r="G770">
        <v>1859</v>
      </c>
      <c r="H770">
        <v>1859</v>
      </c>
    </row>
    <row r="771" spans="1:8" x14ac:dyDescent="0.4">
      <c r="A771" t="s">
        <v>787</v>
      </c>
      <c r="B771">
        <v>0</v>
      </c>
      <c r="C771">
        <v>2077</v>
      </c>
      <c r="D771">
        <v>22</v>
      </c>
      <c r="E771">
        <v>1</v>
      </c>
      <c r="F771">
        <v>2062</v>
      </c>
      <c r="G771">
        <v>2062</v>
      </c>
      <c r="H771">
        <v>2109</v>
      </c>
    </row>
    <row r="772" spans="1:8" x14ac:dyDescent="0.4">
      <c r="A772" t="s">
        <v>788</v>
      </c>
      <c r="B772">
        <v>0</v>
      </c>
      <c r="C772">
        <v>1682</v>
      </c>
      <c r="D772">
        <v>7</v>
      </c>
      <c r="E772">
        <v>0</v>
      </c>
      <c r="F772">
        <v>1672</v>
      </c>
      <c r="G772">
        <v>1687</v>
      </c>
      <c r="H772">
        <v>1687</v>
      </c>
    </row>
    <row r="773" spans="1:8" x14ac:dyDescent="0.4">
      <c r="A773" t="s">
        <v>789</v>
      </c>
      <c r="B773">
        <v>0</v>
      </c>
      <c r="C773">
        <v>1640</v>
      </c>
      <c r="D773">
        <v>33</v>
      </c>
      <c r="E773">
        <v>2</v>
      </c>
      <c r="F773">
        <v>1594</v>
      </c>
      <c r="G773">
        <v>1656</v>
      </c>
      <c r="H773">
        <v>1671</v>
      </c>
    </row>
    <row r="774" spans="1:8" x14ac:dyDescent="0.4">
      <c r="A774" t="s">
        <v>790</v>
      </c>
      <c r="B774">
        <v>0</v>
      </c>
      <c r="C774">
        <v>2187</v>
      </c>
      <c r="D774">
        <v>104</v>
      </c>
      <c r="E774">
        <v>4</v>
      </c>
      <c r="F774">
        <v>2078</v>
      </c>
      <c r="G774">
        <v>2157</v>
      </c>
      <c r="H774">
        <v>2328</v>
      </c>
    </row>
    <row r="775" spans="1:8" x14ac:dyDescent="0.4">
      <c r="A775" t="s">
        <v>791</v>
      </c>
      <c r="B775">
        <v>0</v>
      </c>
      <c r="C775">
        <v>1646</v>
      </c>
      <c r="D775">
        <v>7</v>
      </c>
      <c r="E775">
        <v>0</v>
      </c>
      <c r="F775">
        <v>1641</v>
      </c>
      <c r="G775">
        <v>1641</v>
      </c>
      <c r="H775">
        <v>1656</v>
      </c>
    </row>
    <row r="776" spans="1:8" x14ac:dyDescent="0.4">
      <c r="A776" t="s">
        <v>792</v>
      </c>
      <c r="B776">
        <v>0</v>
      </c>
      <c r="C776">
        <v>1614</v>
      </c>
      <c r="D776">
        <v>7</v>
      </c>
      <c r="E776">
        <v>0</v>
      </c>
      <c r="F776">
        <v>1609</v>
      </c>
      <c r="G776">
        <v>1610</v>
      </c>
      <c r="H776">
        <v>1625</v>
      </c>
    </row>
    <row r="777" spans="1:8" x14ac:dyDescent="0.4">
      <c r="A777" t="s">
        <v>793</v>
      </c>
      <c r="B777">
        <v>1</v>
      </c>
      <c r="C777">
        <v>1619</v>
      </c>
      <c r="D777">
        <v>7</v>
      </c>
      <c r="E777">
        <v>0</v>
      </c>
      <c r="F777">
        <v>1609</v>
      </c>
      <c r="G777">
        <v>1625</v>
      </c>
      <c r="H777">
        <v>1625</v>
      </c>
    </row>
    <row r="778" spans="1:8" x14ac:dyDescent="0.4">
      <c r="A778" t="s">
        <v>794</v>
      </c>
      <c r="B778">
        <v>0</v>
      </c>
      <c r="C778">
        <v>1598</v>
      </c>
      <c r="D778">
        <v>7</v>
      </c>
      <c r="E778">
        <v>0</v>
      </c>
      <c r="F778">
        <v>1593</v>
      </c>
      <c r="G778">
        <v>1594</v>
      </c>
      <c r="H778">
        <v>1609</v>
      </c>
    </row>
    <row r="779" spans="1:8" x14ac:dyDescent="0.4">
      <c r="A779" t="s">
        <v>795</v>
      </c>
      <c r="B779">
        <v>0</v>
      </c>
      <c r="C779">
        <v>953</v>
      </c>
      <c r="D779">
        <v>12</v>
      </c>
      <c r="E779">
        <v>1</v>
      </c>
      <c r="F779">
        <v>938</v>
      </c>
      <c r="G779">
        <v>953</v>
      </c>
      <c r="H779">
        <v>968</v>
      </c>
    </row>
    <row r="780" spans="1:8" x14ac:dyDescent="0.4">
      <c r="A780" t="s">
        <v>796</v>
      </c>
      <c r="B780">
        <v>0</v>
      </c>
      <c r="C780">
        <v>1682</v>
      </c>
      <c r="D780">
        <v>7</v>
      </c>
      <c r="E780">
        <v>0</v>
      </c>
      <c r="F780">
        <v>1672</v>
      </c>
      <c r="G780">
        <v>1687</v>
      </c>
      <c r="H780">
        <v>1688</v>
      </c>
    </row>
    <row r="781" spans="1:8" x14ac:dyDescent="0.4">
      <c r="A781" t="s">
        <v>797</v>
      </c>
      <c r="B781">
        <v>0</v>
      </c>
      <c r="C781">
        <v>1703</v>
      </c>
      <c r="D781">
        <v>25</v>
      </c>
      <c r="E781">
        <v>1</v>
      </c>
      <c r="F781">
        <v>1672</v>
      </c>
      <c r="G781">
        <v>1703</v>
      </c>
      <c r="H781">
        <v>1734</v>
      </c>
    </row>
    <row r="782" spans="1:8" x14ac:dyDescent="0.4">
      <c r="A782" t="s">
        <v>798</v>
      </c>
      <c r="B782">
        <v>0</v>
      </c>
      <c r="C782">
        <v>974</v>
      </c>
      <c r="D782">
        <v>7</v>
      </c>
      <c r="E782">
        <v>0</v>
      </c>
      <c r="F782">
        <v>969</v>
      </c>
      <c r="G782">
        <v>969</v>
      </c>
      <c r="H782">
        <v>984</v>
      </c>
    </row>
    <row r="783" spans="1:8" x14ac:dyDescent="0.4">
      <c r="A783" t="s">
        <v>799</v>
      </c>
      <c r="B783">
        <v>0</v>
      </c>
      <c r="C783">
        <v>2078</v>
      </c>
      <c r="D783">
        <v>33</v>
      </c>
      <c r="E783">
        <v>1</v>
      </c>
      <c r="F783">
        <v>2046</v>
      </c>
      <c r="G783">
        <v>2063</v>
      </c>
      <c r="H783">
        <v>2125</v>
      </c>
    </row>
    <row r="784" spans="1:8" x14ac:dyDescent="0.4">
      <c r="A784" t="s">
        <v>800</v>
      </c>
      <c r="B784">
        <v>0</v>
      </c>
      <c r="C784">
        <v>1885</v>
      </c>
      <c r="D784">
        <v>7</v>
      </c>
      <c r="E784">
        <v>0</v>
      </c>
      <c r="F784">
        <v>1875</v>
      </c>
      <c r="G784">
        <v>1890</v>
      </c>
      <c r="H784">
        <v>1890</v>
      </c>
    </row>
    <row r="785" spans="1:8" x14ac:dyDescent="0.4">
      <c r="A785" t="s">
        <v>801</v>
      </c>
      <c r="B785">
        <v>1</v>
      </c>
      <c r="C785">
        <v>1916</v>
      </c>
      <c r="D785">
        <v>6</v>
      </c>
      <c r="E785">
        <v>0</v>
      </c>
      <c r="F785">
        <v>1907</v>
      </c>
      <c r="G785">
        <v>1921</v>
      </c>
      <c r="H785">
        <v>1922</v>
      </c>
    </row>
    <row r="786" spans="1:8" x14ac:dyDescent="0.4">
      <c r="A786" t="s">
        <v>802</v>
      </c>
      <c r="B786">
        <v>0</v>
      </c>
      <c r="C786">
        <v>3145</v>
      </c>
      <c r="D786">
        <v>7</v>
      </c>
      <c r="E786">
        <v>0</v>
      </c>
      <c r="F786">
        <v>3140</v>
      </c>
      <c r="G786">
        <v>3141</v>
      </c>
      <c r="H786">
        <v>3156</v>
      </c>
    </row>
    <row r="787" spans="1:8" x14ac:dyDescent="0.4">
      <c r="A787" t="s">
        <v>803</v>
      </c>
      <c r="B787">
        <v>0</v>
      </c>
      <c r="C787">
        <v>1442</v>
      </c>
      <c r="D787">
        <v>14</v>
      </c>
      <c r="E787">
        <v>0</v>
      </c>
      <c r="F787">
        <v>1422</v>
      </c>
      <c r="G787">
        <v>1453</v>
      </c>
      <c r="H787">
        <v>1453</v>
      </c>
    </row>
    <row r="788" spans="1:8" x14ac:dyDescent="0.4">
      <c r="A788" t="s">
        <v>804</v>
      </c>
      <c r="B788">
        <v>0</v>
      </c>
      <c r="C788">
        <v>2047</v>
      </c>
      <c r="D788">
        <v>0</v>
      </c>
      <c r="E788">
        <v>0</v>
      </c>
      <c r="F788">
        <v>2047</v>
      </c>
      <c r="G788">
        <v>2047</v>
      </c>
      <c r="H788">
        <v>2047</v>
      </c>
    </row>
    <row r="789" spans="1:8" x14ac:dyDescent="0.4">
      <c r="A789" t="s">
        <v>805</v>
      </c>
      <c r="B789">
        <v>0</v>
      </c>
      <c r="C789">
        <v>1838</v>
      </c>
      <c r="D789">
        <v>7</v>
      </c>
      <c r="E789">
        <v>0</v>
      </c>
      <c r="F789">
        <v>1828</v>
      </c>
      <c r="G789">
        <v>1843</v>
      </c>
      <c r="H789">
        <v>1844</v>
      </c>
    </row>
    <row r="790" spans="1:8" x14ac:dyDescent="0.4">
      <c r="A790" t="s">
        <v>806</v>
      </c>
      <c r="B790">
        <v>1</v>
      </c>
      <c r="C790">
        <v>1880</v>
      </c>
      <c r="D790">
        <v>14</v>
      </c>
      <c r="E790">
        <v>0</v>
      </c>
      <c r="F790">
        <v>1859</v>
      </c>
      <c r="G790">
        <v>1890</v>
      </c>
      <c r="H790">
        <v>1891</v>
      </c>
    </row>
    <row r="791" spans="1:8" x14ac:dyDescent="0.4">
      <c r="A791" t="s">
        <v>807</v>
      </c>
      <c r="B791">
        <v>0</v>
      </c>
      <c r="C791">
        <v>1302</v>
      </c>
      <c r="D791">
        <v>7</v>
      </c>
      <c r="E791">
        <v>0</v>
      </c>
      <c r="F791">
        <v>1297</v>
      </c>
      <c r="G791">
        <v>1297</v>
      </c>
      <c r="H791">
        <v>1313</v>
      </c>
    </row>
    <row r="792" spans="1:8" x14ac:dyDescent="0.4">
      <c r="A792" t="s">
        <v>808</v>
      </c>
      <c r="B792">
        <v>0</v>
      </c>
      <c r="C792">
        <v>1474</v>
      </c>
      <c r="D792">
        <v>14</v>
      </c>
      <c r="E792">
        <v>0</v>
      </c>
      <c r="F792">
        <v>1453</v>
      </c>
      <c r="G792">
        <v>1484</v>
      </c>
      <c r="H792">
        <v>1485</v>
      </c>
    </row>
    <row r="793" spans="1:8" x14ac:dyDescent="0.4">
      <c r="A793" t="s">
        <v>809</v>
      </c>
      <c r="B793">
        <v>0</v>
      </c>
      <c r="C793">
        <v>1093</v>
      </c>
      <c r="D793">
        <v>0</v>
      </c>
      <c r="E793">
        <v>0</v>
      </c>
      <c r="F793">
        <v>1093</v>
      </c>
      <c r="G793">
        <v>1094</v>
      </c>
      <c r="H793">
        <v>1094</v>
      </c>
    </row>
    <row r="794" spans="1:8" x14ac:dyDescent="0.4">
      <c r="A794" t="s">
        <v>810</v>
      </c>
      <c r="B794">
        <v>0</v>
      </c>
      <c r="C794">
        <v>1682</v>
      </c>
      <c r="D794">
        <v>7</v>
      </c>
      <c r="E794">
        <v>0</v>
      </c>
      <c r="F794">
        <v>1672</v>
      </c>
      <c r="G794">
        <v>1687</v>
      </c>
      <c r="H794">
        <v>1687</v>
      </c>
    </row>
    <row r="795" spans="1:8" x14ac:dyDescent="0.4">
      <c r="A795" t="s">
        <v>811</v>
      </c>
      <c r="B795">
        <v>0</v>
      </c>
      <c r="C795">
        <v>1693</v>
      </c>
      <c r="D795">
        <v>7</v>
      </c>
      <c r="E795">
        <v>0</v>
      </c>
      <c r="F795">
        <v>1688</v>
      </c>
      <c r="G795">
        <v>1688</v>
      </c>
      <c r="H795">
        <v>1703</v>
      </c>
    </row>
    <row r="796" spans="1:8" x14ac:dyDescent="0.4">
      <c r="A796" t="s">
        <v>812</v>
      </c>
      <c r="B796">
        <v>0</v>
      </c>
      <c r="C796">
        <v>1276</v>
      </c>
      <c r="D796">
        <v>14</v>
      </c>
      <c r="E796">
        <v>1</v>
      </c>
      <c r="F796">
        <v>1265</v>
      </c>
      <c r="G796">
        <v>1266</v>
      </c>
      <c r="H796">
        <v>1297</v>
      </c>
    </row>
    <row r="797" spans="1:8" x14ac:dyDescent="0.4">
      <c r="A797" t="s">
        <v>813</v>
      </c>
      <c r="B797">
        <v>0</v>
      </c>
      <c r="C797">
        <v>1479</v>
      </c>
      <c r="D797">
        <v>14</v>
      </c>
      <c r="E797">
        <v>0</v>
      </c>
      <c r="F797">
        <v>1469</v>
      </c>
      <c r="G797">
        <v>1469</v>
      </c>
      <c r="H797">
        <v>1499</v>
      </c>
    </row>
    <row r="798" spans="1:8" x14ac:dyDescent="0.4">
      <c r="A798" t="s">
        <v>814</v>
      </c>
      <c r="B798">
        <v>0</v>
      </c>
      <c r="C798">
        <v>1187</v>
      </c>
      <c r="D798">
        <v>12</v>
      </c>
      <c r="E798">
        <v>1</v>
      </c>
      <c r="F798">
        <v>1172</v>
      </c>
      <c r="G798">
        <v>1188</v>
      </c>
      <c r="H798">
        <v>1203</v>
      </c>
    </row>
    <row r="799" spans="1:8" x14ac:dyDescent="0.4">
      <c r="A799" t="s">
        <v>815</v>
      </c>
      <c r="B799">
        <v>0</v>
      </c>
      <c r="C799">
        <v>1687</v>
      </c>
      <c r="D799">
        <v>12</v>
      </c>
      <c r="E799">
        <v>0</v>
      </c>
      <c r="F799">
        <v>1672</v>
      </c>
      <c r="G799">
        <v>1687</v>
      </c>
      <c r="H799">
        <v>1703</v>
      </c>
    </row>
    <row r="800" spans="1:8" x14ac:dyDescent="0.4">
      <c r="A800" t="s">
        <v>816</v>
      </c>
      <c r="B800">
        <v>0</v>
      </c>
      <c r="C800">
        <v>1875</v>
      </c>
      <c r="D800">
        <v>13</v>
      </c>
      <c r="E800">
        <v>0</v>
      </c>
      <c r="F800">
        <v>1859</v>
      </c>
      <c r="G800">
        <v>1875</v>
      </c>
      <c r="H800">
        <v>1891</v>
      </c>
    </row>
    <row r="801" spans="1:8" x14ac:dyDescent="0.4">
      <c r="A801" t="s">
        <v>817</v>
      </c>
      <c r="B801">
        <v>0</v>
      </c>
      <c r="C801">
        <v>1604</v>
      </c>
      <c r="D801">
        <v>29</v>
      </c>
      <c r="E801">
        <v>1</v>
      </c>
      <c r="F801">
        <v>1562</v>
      </c>
      <c r="G801">
        <v>1625</v>
      </c>
      <c r="H801">
        <v>1625</v>
      </c>
    </row>
    <row r="802" spans="1:8" x14ac:dyDescent="0.4">
      <c r="A802" t="s">
        <v>818</v>
      </c>
      <c r="B802">
        <v>0</v>
      </c>
      <c r="C802">
        <v>1666</v>
      </c>
      <c r="D802">
        <v>7</v>
      </c>
      <c r="E802">
        <v>0</v>
      </c>
      <c r="F802">
        <v>1656</v>
      </c>
      <c r="G802">
        <v>1672</v>
      </c>
      <c r="H802">
        <v>1672</v>
      </c>
    </row>
    <row r="803" spans="1:8" x14ac:dyDescent="0.4">
      <c r="A803" t="s">
        <v>819</v>
      </c>
      <c r="B803">
        <v>1</v>
      </c>
      <c r="C803">
        <v>1682</v>
      </c>
      <c r="D803">
        <v>26</v>
      </c>
      <c r="E803">
        <v>1</v>
      </c>
      <c r="F803">
        <v>1656</v>
      </c>
      <c r="G803">
        <v>1672</v>
      </c>
      <c r="H803">
        <v>1718</v>
      </c>
    </row>
    <row r="804" spans="1:8" x14ac:dyDescent="0.4">
      <c r="A804" t="s">
        <v>820</v>
      </c>
      <c r="B804">
        <v>0</v>
      </c>
      <c r="C804">
        <v>1135</v>
      </c>
      <c r="D804">
        <v>8</v>
      </c>
      <c r="E804">
        <v>0</v>
      </c>
      <c r="F804">
        <v>1124</v>
      </c>
      <c r="G804">
        <v>1141</v>
      </c>
      <c r="H804">
        <v>1141</v>
      </c>
    </row>
    <row r="805" spans="1:8" x14ac:dyDescent="0.4">
      <c r="A805" t="s">
        <v>821</v>
      </c>
      <c r="B805">
        <v>5</v>
      </c>
      <c r="C805">
        <v>969</v>
      </c>
      <c r="D805">
        <v>0</v>
      </c>
      <c r="E805">
        <v>0</v>
      </c>
      <c r="F805">
        <v>969</v>
      </c>
      <c r="G805">
        <v>969</v>
      </c>
      <c r="H805">
        <v>969</v>
      </c>
    </row>
    <row r="806" spans="1:8" x14ac:dyDescent="0.4">
      <c r="A806" t="s">
        <v>822</v>
      </c>
      <c r="B806">
        <v>0</v>
      </c>
      <c r="C806">
        <v>906</v>
      </c>
      <c r="D806">
        <v>0</v>
      </c>
      <c r="E806">
        <v>0</v>
      </c>
      <c r="F806">
        <v>906</v>
      </c>
      <c r="G806">
        <v>906</v>
      </c>
      <c r="H806">
        <v>906</v>
      </c>
    </row>
    <row r="807" spans="1:8" x14ac:dyDescent="0.4">
      <c r="A807" t="s">
        <v>823</v>
      </c>
      <c r="B807">
        <v>4</v>
      </c>
      <c r="C807">
        <v>927</v>
      </c>
      <c r="D807">
        <v>7</v>
      </c>
      <c r="E807">
        <v>0</v>
      </c>
      <c r="F807">
        <v>922</v>
      </c>
      <c r="G807">
        <v>922</v>
      </c>
      <c r="H807">
        <v>938</v>
      </c>
    </row>
    <row r="808" spans="1:8" x14ac:dyDescent="0.4">
      <c r="A808" t="s">
        <v>824</v>
      </c>
      <c r="B808">
        <v>0</v>
      </c>
      <c r="C808">
        <v>896</v>
      </c>
      <c r="D808">
        <v>7</v>
      </c>
      <c r="E808">
        <v>0</v>
      </c>
      <c r="F808">
        <v>891</v>
      </c>
      <c r="G808">
        <v>891</v>
      </c>
      <c r="H808">
        <v>906</v>
      </c>
    </row>
    <row r="809" spans="1:8" x14ac:dyDescent="0.4">
      <c r="A809" t="s">
        <v>825</v>
      </c>
      <c r="B809">
        <v>1</v>
      </c>
      <c r="C809">
        <v>807</v>
      </c>
      <c r="D809">
        <v>7</v>
      </c>
      <c r="E809">
        <v>0</v>
      </c>
      <c r="F809">
        <v>796</v>
      </c>
      <c r="G809">
        <v>812</v>
      </c>
      <c r="H809">
        <v>813</v>
      </c>
    </row>
    <row r="810" spans="1:8" x14ac:dyDescent="0.4">
      <c r="A810" t="s">
        <v>826</v>
      </c>
      <c r="B810">
        <v>6</v>
      </c>
      <c r="C810">
        <v>943</v>
      </c>
      <c r="D810">
        <v>7</v>
      </c>
      <c r="E810">
        <v>0</v>
      </c>
      <c r="F810">
        <v>938</v>
      </c>
      <c r="G810">
        <v>938</v>
      </c>
      <c r="H810">
        <v>953</v>
      </c>
    </row>
    <row r="811" spans="1:8" x14ac:dyDescent="0.4">
      <c r="A811" t="s">
        <v>827</v>
      </c>
      <c r="B811">
        <v>2</v>
      </c>
      <c r="C811">
        <v>968</v>
      </c>
      <c r="D811">
        <v>0</v>
      </c>
      <c r="E811">
        <v>0</v>
      </c>
      <c r="F811">
        <v>968</v>
      </c>
      <c r="G811">
        <v>969</v>
      </c>
      <c r="H811">
        <v>969</v>
      </c>
    </row>
    <row r="812" spans="1:8" x14ac:dyDescent="0.4">
      <c r="A812" t="s">
        <v>828</v>
      </c>
      <c r="B812">
        <v>4</v>
      </c>
      <c r="C812">
        <v>952</v>
      </c>
      <c r="D812">
        <v>12</v>
      </c>
      <c r="E812">
        <v>1</v>
      </c>
      <c r="F812">
        <v>937</v>
      </c>
      <c r="G812">
        <v>953</v>
      </c>
      <c r="H812">
        <v>968</v>
      </c>
    </row>
    <row r="813" spans="1:8" x14ac:dyDescent="0.4">
      <c r="A813" t="s">
        <v>829</v>
      </c>
      <c r="B813">
        <v>2</v>
      </c>
      <c r="C813">
        <v>1083</v>
      </c>
      <c r="D813">
        <v>7</v>
      </c>
      <c r="E813">
        <v>0</v>
      </c>
      <c r="F813">
        <v>1078</v>
      </c>
      <c r="G813">
        <v>1078</v>
      </c>
      <c r="H813">
        <v>1093</v>
      </c>
    </row>
    <row r="814" spans="1:8" x14ac:dyDescent="0.4">
      <c r="A814" t="s">
        <v>830</v>
      </c>
      <c r="B814">
        <v>0</v>
      </c>
      <c r="C814">
        <v>1005</v>
      </c>
      <c r="D814">
        <v>7</v>
      </c>
      <c r="E814">
        <v>0</v>
      </c>
      <c r="F814">
        <v>1000</v>
      </c>
      <c r="G814">
        <v>1000</v>
      </c>
      <c r="H814">
        <v>1015</v>
      </c>
    </row>
    <row r="815" spans="1:8" x14ac:dyDescent="0.4">
      <c r="A815" t="s">
        <v>831</v>
      </c>
      <c r="B815">
        <v>0</v>
      </c>
      <c r="C815">
        <v>791</v>
      </c>
      <c r="D815">
        <v>6</v>
      </c>
      <c r="E815">
        <v>0</v>
      </c>
      <c r="F815">
        <v>782</v>
      </c>
      <c r="G815">
        <v>796</v>
      </c>
      <c r="H815">
        <v>797</v>
      </c>
    </row>
    <row r="816" spans="1:8" x14ac:dyDescent="0.4">
      <c r="A816" t="s">
        <v>832</v>
      </c>
      <c r="B816">
        <v>3</v>
      </c>
      <c r="C816">
        <v>885</v>
      </c>
      <c r="D816">
        <v>7</v>
      </c>
      <c r="E816">
        <v>0</v>
      </c>
      <c r="F816">
        <v>875</v>
      </c>
      <c r="G816">
        <v>891</v>
      </c>
      <c r="H816">
        <v>891</v>
      </c>
    </row>
    <row r="817" spans="1:8" x14ac:dyDescent="0.4">
      <c r="A817" t="s">
        <v>833</v>
      </c>
      <c r="B817">
        <v>0</v>
      </c>
      <c r="C817">
        <v>849</v>
      </c>
      <c r="D817">
        <v>7</v>
      </c>
      <c r="E817">
        <v>0</v>
      </c>
      <c r="F817">
        <v>843</v>
      </c>
      <c r="G817">
        <v>844</v>
      </c>
      <c r="H817">
        <v>860</v>
      </c>
    </row>
    <row r="818" spans="1:8" x14ac:dyDescent="0.4">
      <c r="A818" t="s">
        <v>834</v>
      </c>
      <c r="B818">
        <v>5</v>
      </c>
      <c r="C818">
        <v>984</v>
      </c>
      <c r="D818">
        <v>0</v>
      </c>
      <c r="E818">
        <v>0</v>
      </c>
      <c r="F818">
        <v>984</v>
      </c>
      <c r="G818">
        <v>984</v>
      </c>
      <c r="H818">
        <v>984</v>
      </c>
    </row>
    <row r="819" spans="1:8" x14ac:dyDescent="0.4">
      <c r="A819" t="s">
        <v>835</v>
      </c>
      <c r="B819">
        <v>7</v>
      </c>
      <c r="C819">
        <v>911</v>
      </c>
      <c r="D819">
        <v>7</v>
      </c>
      <c r="E819">
        <v>0</v>
      </c>
      <c r="F819">
        <v>906</v>
      </c>
      <c r="G819">
        <v>907</v>
      </c>
      <c r="H819">
        <v>922</v>
      </c>
    </row>
    <row r="820" spans="1:8" x14ac:dyDescent="0.4">
      <c r="A820" t="s">
        <v>836</v>
      </c>
      <c r="B820">
        <v>2</v>
      </c>
      <c r="C820">
        <v>770</v>
      </c>
      <c r="D820">
        <v>7</v>
      </c>
      <c r="E820">
        <v>0</v>
      </c>
      <c r="F820">
        <v>765</v>
      </c>
      <c r="G820">
        <v>766</v>
      </c>
      <c r="H820">
        <v>781</v>
      </c>
    </row>
    <row r="821" spans="1:8" x14ac:dyDescent="0.4">
      <c r="A821" t="s">
        <v>837</v>
      </c>
      <c r="B821">
        <v>0</v>
      </c>
      <c r="C821">
        <v>885</v>
      </c>
      <c r="D821">
        <v>7</v>
      </c>
      <c r="E821">
        <v>0</v>
      </c>
      <c r="F821">
        <v>875</v>
      </c>
      <c r="G821">
        <v>890</v>
      </c>
      <c r="H821">
        <v>890</v>
      </c>
    </row>
    <row r="822" spans="1:8" x14ac:dyDescent="0.4">
      <c r="A822" t="s">
        <v>838</v>
      </c>
      <c r="B822">
        <v>0</v>
      </c>
      <c r="C822">
        <v>932</v>
      </c>
      <c r="D822">
        <v>7</v>
      </c>
      <c r="E822">
        <v>0</v>
      </c>
      <c r="F822">
        <v>922</v>
      </c>
      <c r="G822">
        <v>938</v>
      </c>
      <c r="H822">
        <v>938</v>
      </c>
    </row>
    <row r="823" spans="1:8" x14ac:dyDescent="0.4">
      <c r="A823" t="s">
        <v>839</v>
      </c>
      <c r="B823">
        <v>0</v>
      </c>
      <c r="C823">
        <v>8822</v>
      </c>
      <c r="D823">
        <v>969</v>
      </c>
      <c r="E823">
        <v>10</v>
      </c>
      <c r="F823">
        <v>7468</v>
      </c>
      <c r="G823">
        <v>9312</v>
      </c>
      <c r="H823">
        <v>9687</v>
      </c>
    </row>
    <row r="824" spans="1:8" x14ac:dyDescent="0.4">
      <c r="A824" t="s">
        <v>840</v>
      </c>
      <c r="B824">
        <v>1</v>
      </c>
      <c r="C824">
        <v>2827</v>
      </c>
      <c r="D824">
        <v>371</v>
      </c>
      <c r="E824">
        <v>13</v>
      </c>
      <c r="F824">
        <v>2312</v>
      </c>
      <c r="G824">
        <v>2999</v>
      </c>
      <c r="H824">
        <v>3171</v>
      </c>
    </row>
    <row r="825" spans="1:8" x14ac:dyDescent="0.4">
      <c r="A825" t="s">
        <v>841</v>
      </c>
      <c r="B825">
        <v>5</v>
      </c>
      <c r="C825">
        <v>1010</v>
      </c>
      <c r="D825">
        <v>7</v>
      </c>
      <c r="E825">
        <v>0</v>
      </c>
      <c r="F825">
        <v>1000</v>
      </c>
      <c r="G825">
        <v>1015</v>
      </c>
      <c r="H825">
        <v>1015</v>
      </c>
    </row>
    <row r="826" spans="1:8" x14ac:dyDescent="0.4">
      <c r="A826" t="s">
        <v>842</v>
      </c>
      <c r="B826">
        <v>5</v>
      </c>
      <c r="C826">
        <v>848</v>
      </c>
      <c r="D826">
        <v>7</v>
      </c>
      <c r="E826">
        <v>0</v>
      </c>
      <c r="F826">
        <v>843</v>
      </c>
      <c r="G826">
        <v>844</v>
      </c>
      <c r="H826">
        <v>859</v>
      </c>
    </row>
    <row r="827" spans="1:8" x14ac:dyDescent="0.4">
      <c r="A827" t="s">
        <v>843</v>
      </c>
      <c r="B827">
        <v>0</v>
      </c>
      <c r="C827">
        <v>895</v>
      </c>
      <c r="D827">
        <v>7</v>
      </c>
      <c r="E827">
        <v>0</v>
      </c>
      <c r="F827">
        <v>890</v>
      </c>
      <c r="G827">
        <v>891</v>
      </c>
      <c r="H827">
        <v>906</v>
      </c>
    </row>
    <row r="828" spans="1:8" x14ac:dyDescent="0.4">
      <c r="A828" t="s">
        <v>844</v>
      </c>
      <c r="B828">
        <v>1</v>
      </c>
      <c r="C828">
        <v>791</v>
      </c>
      <c r="D828">
        <v>7</v>
      </c>
      <c r="E828">
        <v>0</v>
      </c>
      <c r="F828">
        <v>781</v>
      </c>
      <c r="G828">
        <v>797</v>
      </c>
      <c r="H828">
        <v>797</v>
      </c>
    </row>
    <row r="829" spans="1:8" x14ac:dyDescent="0.4">
      <c r="A829" t="s">
        <v>845</v>
      </c>
      <c r="B829">
        <v>0</v>
      </c>
      <c r="C829">
        <v>635</v>
      </c>
      <c r="D829">
        <v>7</v>
      </c>
      <c r="E829">
        <v>1</v>
      </c>
      <c r="F829">
        <v>625</v>
      </c>
      <c r="G829">
        <v>640</v>
      </c>
      <c r="H829">
        <v>641</v>
      </c>
    </row>
    <row r="830" spans="1:8" x14ac:dyDescent="0.4">
      <c r="A830" t="s">
        <v>846</v>
      </c>
      <c r="B830">
        <v>2</v>
      </c>
      <c r="C830">
        <v>1114</v>
      </c>
      <c r="D830">
        <v>7</v>
      </c>
      <c r="E830">
        <v>0</v>
      </c>
      <c r="F830">
        <v>1109</v>
      </c>
      <c r="G830">
        <v>1109</v>
      </c>
      <c r="H830">
        <v>1125</v>
      </c>
    </row>
    <row r="831" spans="1:8" x14ac:dyDescent="0.4">
      <c r="A831" t="s">
        <v>952</v>
      </c>
      <c r="B831">
        <v>1</v>
      </c>
      <c r="C831">
        <v>1041</v>
      </c>
      <c r="D831">
        <v>14</v>
      </c>
      <c r="E831">
        <v>1</v>
      </c>
      <c r="F831">
        <v>1031</v>
      </c>
      <c r="G831">
        <v>1032</v>
      </c>
      <c r="H831">
        <v>1062</v>
      </c>
    </row>
    <row r="832" spans="1:8" x14ac:dyDescent="0.4">
      <c r="A832" t="s">
        <v>953</v>
      </c>
      <c r="B832">
        <v>0</v>
      </c>
      <c r="C832">
        <v>833</v>
      </c>
      <c r="D832">
        <v>14</v>
      </c>
      <c r="E832">
        <v>1</v>
      </c>
      <c r="F832">
        <v>813</v>
      </c>
      <c r="G832">
        <v>843</v>
      </c>
      <c r="H832">
        <v>844</v>
      </c>
    </row>
    <row r="833" spans="1:8" x14ac:dyDescent="0.4">
      <c r="A833" t="s">
        <v>954</v>
      </c>
      <c r="B833">
        <v>0</v>
      </c>
      <c r="C833">
        <v>5822</v>
      </c>
      <c r="D833">
        <v>38</v>
      </c>
      <c r="E833">
        <v>0</v>
      </c>
      <c r="F833">
        <v>5781</v>
      </c>
      <c r="G833">
        <v>5812</v>
      </c>
      <c r="H833">
        <v>5874</v>
      </c>
    </row>
    <row r="834" spans="1:8" x14ac:dyDescent="0.4">
      <c r="A834" t="s">
        <v>955</v>
      </c>
      <c r="B834">
        <v>0</v>
      </c>
      <c r="C834">
        <v>1999</v>
      </c>
      <c r="D834">
        <v>12</v>
      </c>
      <c r="E834">
        <v>0</v>
      </c>
      <c r="F834">
        <v>1984</v>
      </c>
      <c r="G834">
        <v>2000</v>
      </c>
      <c r="H834">
        <v>2015</v>
      </c>
    </row>
    <row r="835" spans="1:8" x14ac:dyDescent="0.4">
      <c r="A835" t="s">
        <v>956</v>
      </c>
      <c r="B835">
        <v>0</v>
      </c>
      <c r="C835">
        <v>557</v>
      </c>
      <c r="D835">
        <v>14</v>
      </c>
      <c r="E835">
        <v>2</v>
      </c>
      <c r="F835">
        <v>547</v>
      </c>
      <c r="G835">
        <v>547</v>
      </c>
      <c r="H835">
        <v>578</v>
      </c>
    </row>
    <row r="836" spans="1:8" x14ac:dyDescent="0.4">
      <c r="A836" t="s">
        <v>957</v>
      </c>
      <c r="B836">
        <v>0</v>
      </c>
      <c r="C836">
        <v>4625</v>
      </c>
      <c r="D836">
        <v>568</v>
      </c>
      <c r="E836">
        <v>12</v>
      </c>
      <c r="F836">
        <v>3953</v>
      </c>
      <c r="G836">
        <v>4578</v>
      </c>
      <c r="H836">
        <v>5344</v>
      </c>
    </row>
    <row r="837" spans="1:8" x14ac:dyDescent="0.4">
      <c r="A837" t="s">
        <v>958</v>
      </c>
      <c r="B837">
        <v>0</v>
      </c>
      <c r="C837">
        <v>770</v>
      </c>
      <c r="D837">
        <v>14</v>
      </c>
      <c r="E837">
        <v>1</v>
      </c>
      <c r="F837">
        <v>750</v>
      </c>
      <c r="G837">
        <v>781</v>
      </c>
      <c r="H837">
        <v>781</v>
      </c>
    </row>
    <row r="838" spans="1:8" x14ac:dyDescent="0.4">
      <c r="A838" t="s">
        <v>959</v>
      </c>
      <c r="B838">
        <v>0</v>
      </c>
      <c r="C838">
        <v>1088</v>
      </c>
      <c r="D838">
        <v>7</v>
      </c>
      <c r="E838">
        <v>0</v>
      </c>
      <c r="F838">
        <v>1078</v>
      </c>
      <c r="G838">
        <v>1093</v>
      </c>
      <c r="H838">
        <v>1094</v>
      </c>
    </row>
    <row r="839" spans="1:8" x14ac:dyDescent="0.4">
      <c r="A839" t="s">
        <v>960</v>
      </c>
      <c r="B839">
        <v>0</v>
      </c>
      <c r="C839">
        <v>713</v>
      </c>
      <c r="D839">
        <v>7</v>
      </c>
      <c r="E839">
        <v>0</v>
      </c>
      <c r="F839">
        <v>703</v>
      </c>
      <c r="G839">
        <v>718</v>
      </c>
      <c r="H839">
        <v>719</v>
      </c>
    </row>
    <row r="840" spans="1:8" x14ac:dyDescent="0.4">
      <c r="A840" t="s">
        <v>961</v>
      </c>
      <c r="B840">
        <v>0</v>
      </c>
      <c r="C840">
        <v>843</v>
      </c>
      <c r="D840">
        <v>0</v>
      </c>
      <c r="E840">
        <v>0</v>
      </c>
      <c r="F840">
        <v>843</v>
      </c>
      <c r="G840">
        <v>844</v>
      </c>
      <c r="H840">
        <v>844</v>
      </c>
    </row>
    <row r="841" spans="1:8" x14ac:dyDescent="0.4">
      <c r="A841" t="s">
        <v>962</v>
      </c>
      <c r="B841">
        <v>0</v>
      </c>
      <c r="C841">
        <v>1056</v>
      </c>
      <c r="D841">
        <v>7</v>
      </c>
      <c r="E841">
        <v>0</v>
      </c>
      <c r="F841">
        <v>1046</v>
      </c>
      <c r="G841">
        <v>1062</v>
      </c>
      <c r="H841">
        <v>1062</v>
      </c>
    </row>
    <row r="842" spans="1:8" x14ac:dyDescent="0.4">
      <c r="A842" t="s">
        <v>963</v>
      </c>
      <c r="B842">
        <v>0</v>
      </c>
      <c r="C842">
        <v>1911</v>
      </c>
      <c r="D842">
        <v>14</v>
      </c>
      <c r="E842">
        <v>0</v>
      </c>
      <c r="F842">
        <v>1891</v>
      </c>
      <c r="G842">
        <v>1922</v>
      </c>
      <c r="H842">
        <v>1922</v>
      </c>
    </row>
    <row r="843" spans="1:8" x14ac:dyDescent="0.4">
      <c r="A843" t="s">
        <v>964</v>
      </c>
      <c r="B843">
        <v>0</v>
      </c>
      <c r="C843">
        <v>557</v>
      </c>
      <c r="D843">
        <v>7</v>
      </c>
      <c r="E843">
        <v>1</v>
      </c>
      <c r="F843">
        <v>547</v>
      </c>
      <c r="G843">
        <v>563</v>
      </c>
      <c r="H843">
        <v>563</v>
      </c>
    </row>
    <row r="844" spans="1:8" x14ac:dyDescent="0.4">
      <c r="A844" t="s">
        <v>965</v>
      </c>
      <c r="B844">
        <v>0</v>
      </c>
      <c r="C844">
        <v>546</v>
      </c>
      <c r="D844">
        <v>12</v>
      </c>
      <c r="E844">
        <v>2</v>
      </c>
      <c r="F844">
        <v>531</v>
      </c>
      <c r="G844">
        <v>547</v>
      </c>
      <c r="H844">
        <v>562</v>
      </c>
    </row>
    <row r="845" spans="1:8" x14ac:dyDescent="0.4">
      <c r="A845" t="s">
        <v>966</v>
      </c>
      <c r="B845">
        <v>0</v>
      </c>
      <c r="C845">
        <v>635</v>
      </c>
      <c r="D845">
        <v>7</v>
      </c>
      <c r="E845">
        <v>1</v>
      </c>
      <c r="F845">
        <v>625</v>
      </c>
      <c r="G845">
        <v>640</v>
      </c>
      <c r="H845">
        <v>640</v>
      </c>
    </row>
    <row r="846" spans="1:8" x14ac:dyDescent="0.4">
      <c r="A846" t="s">
        <v>967</v>
      </c>
      <c r="B846">
        <v>1</v>
      </c>
      <c r="C846">
        <v>572</v>
      </c>
      <c r="D846">
        <v>7</v>
      </c>
      <c r="E846">
        <v>1</v>
      </c>
      <c r="F846">
        <v>562</v>
      </c>
      <c r="G846">
        <v>578</v>
      </c>
      <c r="H846">
        <v>578</v>
      </c>
    </row>
    <row r="847" spans="1:8" x14ac:dyDescent="0.4">
      <c r="A847" t="s">
        <v>968</v>
      </c>
      <c r="B847">
        <v>2</v>
      </c>
      <c r="C847">
        <v>531</v>
      </c>
      <c r="D847">
        <v>0</v>
      </c>
      <c r="E847">
        <v>0</v>
      </c>
      <c r="F847">
        <v>531</v>
      </c>
      <c r="G847">
        <v>532</v>
      </c>
      <c r="H847">
        <v>532</v>
      </c>
    </row>
    <row r="848" spans="1:8" x14ac:dyDescent="0.4">
      <c r="A848" t="s">
        <v>969</v>
      </c>
      <c r="B848">
        <v>3</v>
      </c>
      <c r="C848">
        <v>562</v>
      </c>
      <c r="D848">
        <v>0</v>
      </c>
      <c r="E848">
        <v>0</v>
      </c>
      <c r="F848">
        <v>562</v>
      </c>
      <c r="G848">
        <v>562</v>
      </c>
      <c r="H848">
        <v>563</v>
      </c>
    </row>
    <row r="849" spans="1:8" x14ac:dyDescent="0.4">
      <c r="A849" t="s">
        <v>970</v>
      </c>
      <c r="B849">
        <v>1</v>
      </c>
      <c r="C849">
        <v>557</v>
      </c>
      <c r="D849">
        <v>7</v>
      </c>
      <c r="E849">
        <v>1</v>
      </c>
      <c r="F849">
        <v>547</v>
      </c>
      <c r="G849">
        <v>562</v>
      </c>
      <c r="H849">
        <v>563</v>
      </c>
    </row>
    <row r="850" spans="1:8" x14ac:dyDescent="0.4">
      <c r="A850" t="s">
        <v>971</v>
      </c>
      <c r="B850">
        <v>0</v>
      </c>
      <c r="C850">
        <v>541</v>
      </c>
      <c r="D850">
        <v>7</v>
      </c>
      <c r="E850">
        <v>1</v>
      </c>
      <c r="F850">
        <v>531</v>
      </c>
      <c r="G850">
        <v>546</v>
      </c>
      <c r="H850">
        <v>547</v>
      </c>
    </row>
    <row r="851" spans="1:8" x14ac:dyDescent="0.4">
      <c r="A851" t="s">
        <v>972</v>
      </c>
      <c r="B851">
        <v>1</v>
      </c>
      <c r="C851">
        <v>568</v>
      </c>
      <c r="D851">
        <v>7</v>
      </c>
      <c r="E851">
        <v>1</v>
      </c>
      <c r="F851">
        <v>563</v>
      </c>
      <c r="G851">
        <v>563</v>
      </c>
      <c r="H851">
        <v>578</v>
      </c>
    </row>
    <row r="852" spans="1:8" x14ac:dyDescent="0.4">
      <c r="A852" t="s">
        <v>973</v>
      </c>
      <c r="B852">
        <v>1</v>
      </c>
      <c r="C852">
        <v>536</v>
      </c>
      <c r="D852">
        <v>7</v>
      </c>
      <c r="E852">
        <v>1</v>
      </c>
      <c r="F852">
        <v>531</v>
      </c>
      <c r="G852">
        <v>532</v>
      </c>
      <c r="H852">
        <v>547</v>
      </c>
    </row>
    <row r="853" spans="1:8" x14ac:dyDescent="0.4">
      <c r="A853" t="s">
        <v>974</v>
      </c>
      <c r="B853">
        <v>0</v>
      </c>
      <c r="C853">
        <v>578</v>
      </c>
      <c r="D853">
        <v>12</v>
      </c>
      <c r="E853">
        <v>2</v>
      </c>
      <c r="F853">
        <v>563</v>
      </c>
      <c r="G853">
        <v>578</v>
      </c>
      <c r="H853">
        <v>594</v>
      </c>
    </row>
    <row r="854" spans="1:8" x14ac:dyDescent="0.4">
      <c r="A854" t="s">
        <v>975</v>
      </c>
      <c r="B854">
        <v>2</v>
      </c>
      <c r="C854">
        <v>536</v>
      </c>
      <c r="D854">
        <v>7</v>
      </c>
      <c r="E854">
        <v>1</v>
      </c>
      <c r="F854">
        <v>531</v>
      </c>
      <c r="G854">
        <v>532</v>
      </c>
      <c r="H854">
        <v>547</v>
      </c>
    </row>
    <row r="855" spans="1:8" x14ac:dyDescent="0.4">
      <c r="A855" t="s">
        <v>976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4">
      <c r="A856" t="s">
        <v>977</v>
      </c>
      <c r="B856">
        <v>0</v>
      </c>
      <c r="C856">
        <v>526</v>
      </c>
      <c r="D856">
        <v>7</v>
      </c>
      <c r="E856">
        <v>1</v>
      </c>
      <c r="F856">
        <v>516</v>
      </c>
      <c r="G856">
        <v>531</v>
      </c>
      <c r="H856">
        <v>532</v>
      </c>
    </row>
    <row r="857" spans="1:8" x14ac:dyDescent="0.4">
      <c r="A857" t="s">
        <v>978</v>
      </c>
      <c r="B857">
        <v>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4">
      <c r="A858" t="s">
        <v>979</v>
      </c>
      <c r="B858">
        <v>1</v>
      </c>
      <c r="C858">
        <v>541</v>
      </c>
      <c r="D858">
        <v>7</v>
      </c>
      <c r="E858">
        <v>1</v>
      </c>
      <c r="F858">
        <v>531</v>
      </c>
      <c r="G858">
        <v>547</v>
      </c>
      <c r="H858">
        <v>547</v>
      </c>
    </row>
    <row r="859" spans="1:8" x14ac:dyDescent="0.4">
      <c r="A859" t="s">
        <v>980</v>
      </c>
      <c r="B859">
        <v>3</v>
      </c>
      <c r="C859">
        <v>583</v>
      </c>
      <c r="D859">
        <v>7</v>
      </c>
      <c r="E859">
        <v>1</v>
      </c>
      <c r="F859">
        <v>578</v>
      </c>
      <c r="G859">
        <v>578</v>
      </c>
      <c r="H859">
        <v>593</v>
      </c>
    </row>
    <row r="860" spans="1:8" x14ac:dyDescent="0.4">
      <c r="A860" t="s">
        <v>981</v>
      </c>
      <c r="B860">
        <v>4</v>
      </c>
      <c r="C860">
        <v>10</v>
      </c>
      <c r="D860">
        <v>7</v>
      </c>
      <c r="E860">
        <v>70</v>
      </c>
      <c r="F860">
        <v>0</v>
      </c>
      <c r="G860">
        <v>16</v>
      </c>
      <c r="H860">
        <v>16</v>
      </c>
    </row>
    <row r="861" spans="1:8" x14ac:dyDescent="0.4">
      <c r="A861" t="s">
        <v>982</v>
      </c>
      <c r="B861">
        <v>2</v>
      </c>
      <c r="C861">
        <v>541</v>
      </c>
      <c r="D861">
        <v>7</v>
      </c>
      <c r="E861">
        <v>1</v>
      </c>
      <c r="F861">
        <v>531</v>
      </c>
      <c r="G861">
        <v>546</v>
      </c>
      <c r="H861">
        <v>547</v>
      </c>
    </row>
    <row r="862" spans="1:8" x14ac:dyDescent="0.4">
      <c r="A862" t="s">
        <v>983</v>
      </c>
      <c r="B862">
        <v>4</v>
      </c>
      <c r="C862">
        <v>15</v>
      </c>
      <c r="D862">
        <v>0</v>
      </c>
      <c r="E862">
        <v>0</v>
      </c>
      <c r="F862">
        <v>15</v>
      </c>
      <c r="G862">
        <v>16</v>
      </c>
      <c r="H862">
        <v>16</v>
      </c>
    </row>
    <row r="863" spans="1:8" x14ac:dyDescent="0.4">
      <c r="A863" t="s">
        <v>984</v>
      </c>
      <c r="B863">
        <v>7</v>
      </c>
      <c r="C863">
        <v>890</v>
      </c>
      <c r="D863">
        <v>0</v>
      </c>
      <c r="E863">
        <v>0</v>
      </c>
      <c r="F863">
        <v>890</v>
      </c>
      <c r="G863">
        <v>891</v>
      </c>
      <c r="H863">
        <v>891</v>
      </c>
    </row>
    <row r="864" spans="1:8" x14ac:dyDescent="0.4">
      <c r="A864" t="s">
        <v>985</v>
      </c>
      <c r="B864">
        <v>8</v>
      </c>
      <c r="C864">
        <v>1020</v>
      </c>
      <c r="D864">
        <v>7</v>
      </c>
      <c r="E864">
        <v>0</v>
      </c>
      <c r="F864">
        <v>1015</v>
      </c>
      <c r="G864">
        <v>1016</v>
      </c>
      <c r="H864">
        <v>1031</v>
      </c>
    </row>
    <row r="865" spans="1:8" x14ac:dyDescent="0.4">
      <c r="A865" t="s">
        <v>986</v>
      </c>
      <c r="B865">
        <v>7</v>
      </c>
      <c r="C865">
        <v>3734</v>
      </c>
      <c r="D865">
        <v>13</v>
      </c>
      <c r="E865">
        <v>0</v>
      </c>
      <c r="F865">
        <v>3718</v>
      </c>
      <c r="G865">
        <v>3735</v>
      </c>
      <c r="H865">
        <v>3750</v>
      </c>
    </row>
    <row r="866" spans="1:8" x14ac:dyDescent="0.4">
      <c r="A866" t="s">
        <v>987</v>
      </c>
      <c r="B866">
        <v>0</v>
      </c>
      <c r="C866">
        <v>588</v>
      </c>
      <c r="D866">
        <v>7</v>
      </c>
      <c r="E866">
        <v>1</v>
      </c>
      <c r="F866">
        <v>578</v>
      </c>
      <c r="G866">
        <v>594</v>
      </c>
      <c r="H866">
        <v>594</v>
      </c>
    </row>
    <row r="867" spans="1:8" x14ac:dyDescent="0.4">
      <c r="A867" t="s">
        <v>988</v>
      </c>
      <c r="B867">
        <v>0</v>
      </c>
      <c r="C867">
        <v>552</v>
      </c>
      <c r="D867">
        <v>7</v>
      </c>
      <c r="E867">
        <v>1</v>
      </c>
      <c r="F867">
        <v>547</v>
      </c>
      <c r="G867">
        <v>547</v>
      </c>
      <c r="H867">
        <v>563</v>
      </c>
    </row>
    <row r="868" spans="1:8" x14ac:dyDescent="0.4">
      <c r="A868" t="s">
        <v>989</v>
      </c>
      <c r="B868">
        <v>2</v>
      </c>
      <c r="C868">
        <v>646</v>
      </c>
      <c r="D868">
        <v>7</v>
      </c>
      <c r="E868">
        <v>1</v>
      </c>
      <c r="F868">
        <v>641</v>
      </c>
      <c r="G868">
        <v>641</v>
      </c>
      <c r="H868">
        <v>656</v>
      </c>
    </row>
    <row r="869" spans="1:8" x14ac:dyDescent="0.4">
      <c r="A869" t="s">
        <v>990</v>
      </c>
      <c r="B869">
        <v>0</v>
      </c>
      <c r="C869">
        <v>578</v>
      </c>
      <c r="D869">
        <v>12</v>
      </c>
      <c r="E869">
        <v>2</v>
      </c>
      <c r="F869">
        <v>563</v>
      </c>
      <c r="G869">
        <v>578</v>
      </c>
      <c r="H869">
        <v>594</v>
      </c>
    </row>
    <row r="870" spans="1:8" x14ac:dyDescent="0.4">
      <c r="A870" t="s">
        <v>991</v>
      </c>
      <c r="B870">
        <v>0</v>
      </c>
      <c r="C870">
        <v>562</v>
      </c>
      <c r="D870">
        <v>0</v>
      </c>
      <c r="E870">
        <v>0</v>
      </c>
      <c r="F870">
        <v>562</v>
      </c>
      <c r="G870">
        <v>562</v>
      </c>
      <c r="H870">
        <v>563</v>
      </c>
    </row>
    <row r="871" spans="1:8" x14ac:dyDescent="0.4">
      <c r="A871" t="s">
        <v>992</v>
      </c>
      <c r="B871">
        <v>0</v>
      </c>
      <c r="C871">
        <v>531</v>
      </c>
      <c r="D871">
        <v>0</v>
      </c>
      <c r="E871">
        <v>0</v>
      </c>
      <c r="F871">
        <v>531</v>
      </c>
      <c r="G871">
        <v>531</v>
      </c>
      <c r="H871">
        <v>531</v>
      </c>
    </row>
    <row r="872" spans="1:8" x14ac:dyDescent="0.4">
      <c r="A872" t="s">
        <v>993</v>
      </c>
      <c r="B872">
        <v>1</v>
      </c>
      <c r="C872">
        <v>557</v>
      </c>
      <c r="D872">
        <v>7</v>
      </c>
      <c r="E872">
        <v>1</v>
      </c>
      <c r="F872">
        <v>547</v>
      </c>
      <c r="G872">
        <v>562</v>
      </c>
      <c r="H872">
        <v>562</v>
      </c>
    </row>
    <row r="873" spans="1:8" x14ac:dyDescent="0.4">
      <c r="A873" t="s">
        <v>994</v>
      </c>
      <c r="B873">
        <v>0</v>
      </c>
      <c r="C873">
        <v>562</v>
      </c>
      <c r="D873">
        <v>0</v>
      </c>
      <c r="E873">
        <v>0</v>
      </c>
      <c r="F873">
        <v>562</v>
      </c>
      <c r="G873">
        <v>563</v>
      </c>
      <c r="H873">
        <v>563</v>
      </c>
    </row>
    <row r="874" spans="1:8" x14ac:dyDescent="0.4">
      <c r="A874" t="s">
        <v>995</v>
      </c>
      <c r="B874">
        <v>3</v>
      </c>
      <c r="C874">
        <v>578</v>
      </c>
      <c r="D874">
        <v>0</v>
      </c>
      <c r="E874">
        <v>0</v>
      </c>
      <c r="F874">
        <v>578</v>
      </c>
      <c r="G874">
        <v>578</v>
      </c>
      <c r="H874">
        <v>578</v>
      </c>
    </row>
    <row r="875" spans="1:8" x14ac:dyDescent="0.4">
      <c r="A875" t="s">
        <v>996</v>
      </c>
      <c r="B875">
        <v>2</v>
      </c>
      <c r="C875">
        <v>536</v>
      </c>
      <c r="D875">
        <v>7</v>
      </c>
      <c r="E875">
        <v>1</v>
      </c>
      <c r="F875">
        <v>531</v>
      </c>
      <c r="G875">
        <v>532</v>
      </c>
      <c r="H875">
        <v>547</v>
      </c>
    </row>
    <row r="876" spans="1:8" x14ac:dyDescent="0.4">
      <c r="A876" t="s">
        <v>997</v>
      </c>
      <c r="B876">
        <v>4</v>
      </c>
      <c r="C876">
        <v>604</v>
      </c>
      <c r="D876">
        <v>7</v>
      </c>
      <c r="E876">
        <v>1</v>
      </c>
      <c r="F876">
        <v>594</v>
      </c>
      <c r="G876">
        <v>609</v>
      </c>
      <c r="H876">
        <v>609</v>
      </c>
    </row>
    <row r="877" spans="1:8" x14ac:dyDescent="0.4">
      <c r="A877" t="s">
        <v>998</v>
      </c>
      <c r="B877">
        <v>1</v>
      </c>
      <c r="C877">
        <v>530</v>
      </c>
      <c r="D877">
        <v>22</v>
      </c>
      <c r="E877">
        <v>4</v>
      </c>
      <c r="F877">
        <v>515</v>
      </c>
      <c r="G877">
        <v>515</v>
      </c>
      <c r="H877">
        <v>562</v>
      </c>
    </row>
    <row r="878" spans="1:8" x14ac:dyDescent="0.4">
      <c r="A878" t="s">
        <v>999</v>
      </c>
      <c r="B878">
        <v>0</v>
      </c>
      <c r="C878">
        <v>588</v>
      </c>
      <c r="D878">
        <v>7</v>
      </c>
      <c r="E878">
        <v>1</v>
      </c>
      <c r="F878">
        <v>578</v>
      </c>
      <c r="G878">
        <v>593</v>
      </c>
      <c r="H878">
        <v>594</v>
      </c>
    </row>
    <row r="879" spans="1:8" x14ac:dyDescent="0.4">
      <c r="A879" t="s">
        <v>1000</v>
      </c>
      <c r="B879">
        <v>7</v>
      </c>
      <c r="C879">
        <v>682</v>
      </c>
      <c r="D879">
        <v>14</v>
      </c>
      <c r="E879">
        <v>2</v>
      </c>
      <c r="F879">
        <v>672</v>
      </c>
      <c r="G879">
        <v>672</v>
      </c>
      <c r="H879">
        <v>703</v>
      </c>
    </row>
    <row r="880" spans="1:8" x14ac:dyDescent="0.4">
      <c r="A880" t="s">
        <v>1001</v>
      </c>
      <c r="B880">
        <v>3</v>
      </c>
      <c r="C880">
        <v>625</v>
      </c>
      <c r="D880">
        <v>12</v>
      </c>
      <c r="E880">
        <v>1</v>
      </c>
      <c r="F880">
        <v>610</v>
      </c>
      <c r="G880">
        <v>625</v>
      </c>
      <c r="H880">
        <v>640</v>
      </c>
    </row>
    <row r="881" spans="1:8" x14ac:dyDescent="0.4">
      <c r="A881" t="s">
        <v>1002</v>
      </c>
      <c r="B881">
        <v>3</v>
      </c>
      <c r="C881">
        <v>1244</v>
      </c>
      <c r="D881">
        <v>26</v>
      </c>
      <c r="E881">
        <v>2</v>
      </c>
      <c r="F881">
        <v>1218</v>
      </c>
      <c r="G881">
        <v>1234</v>
      </c>
      <c r="H881">
        <v>1281</v>
      </c>
    </row>
    <row r="882" spans="1:8" x14ac:dyDescent="0.4">
      <c r="A882" t="s">
        <v>1003</v>
      </c>
      <c r="B882">
        <v>12</v>
      </c>
      <c r="C882">
        <v>20</v>
      </c>
      <c r="D882">
        <v>7</v>
      </c>
      <c r="E882">
        <v>35</v>
      </c>
      <c r="F882">
        <v>15</v>
      </c>
      <c r="G882">
        <v>16</v>
      </c>
      <c r="H882">
        <v>31</v>
      </c>
    </row>
    <row r="883" spans="1:8" x14ac:dyDescent="0.4">
      <c r="A883" t="s">
        <v>1004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4">
      <c r="A884" t="s">
        <v>1005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4">
      <c r="A885" t="s">
        <v>1006</v>
      </c>
      <c r="B885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4">
      <c r="A886" t="s">
        <v>1007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4">
      <c r="A887" t="s">
        <v>1008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4">
      <c r="A888" t="s">
        <v>1009</v>
      </c>
      <c r="B888">
        <v>5</v>
      </c>
      <c r="C888">
        <v>578</v>
      </c>
      <c r="D888">
        <v>0</v>
      </c>
      <c r="E888">
        <v>0</v>
      </c>
      <c r="F888">
        <v>578</v>
      </c>
      <c r="G888">
        <v>578</v>
      </c>
      <c r="H888">
        <v>578</v>
      </c>
    </row>
    <row r="889" spans="1:8" x14ac:dyDescent="0.4">
      <c r="A889" t="s">
        <v>1010</v>
      </c>
      <c r="B889">
        <v>0</v>
      </c>
      <c r="C889">
        <v>562</v>
      </c>
      <c r="D889">
        <v>0</v>
      </c>
      <c r="E889">
        <v>0</v>
      </c>
      <c r="F889">
        <v>562</v>
      </c>
      <c r="G889">
        <v>562</v>
      </c>
      <c r="H889">
        <v>562</v>
      </c>
    </row>
    <row r="890" spans="1:8" x14ac:dyDescent="0.4">
      <c r="A890" t="s">
        <v>1011</v>
      </c>
      <c r="B890">
        <v>2</v>
      </c>
      <c r="C890">
        <v>547</v>
      </c>
      <c r="D890">
        <v>0</v>
      </c>
      <c r="E890">
        <v>0</v>
      </c>
      <c r="F890">
        <v>547</v>
      </c>
      <c r="G890">
        <v>547</v>
      </c>
      <c r="H890">
        <v>547</v>
      </c>
    </row>
    <row r="891" spans="1:8" x14ac:dyDescent="0.4">
      <c r="A891" t="s">
        <v>1012</v>
      </c>
      <c r="B891">
        <v>0</v>
      </c>
      <c r="C891">
        <v>542</v>
      </c>
      <c r="D891">
        <v>7</v>
      </c>
      <c r="E891">
        <v>1</v>
      </c>
      <c r="F891">
        <v>532</v>
      </c>
      <c r="G891">
        <v>547</v>
      </c>
      <c r="H891">
        <v>547</v>
      </c>
    </row>
    <row r="892" spans="1:8" x14ac:dyDescent="0.4">
      <c r="A892" t="s">
        <v>1013</v>
      </c>
      <c r="B892">
        <v>3</v>
      </c>
      <c r="C892">
        <v>557</v>
      </c>
      <c r="D892">
        <v>7</v>
      </c>
      <c r="E892">
        <v>1</v>
      </c>
      <c r="F892">
        <v>547</v>
      </c>
      <c r="G892">
        <v>562</v>
      </c>
      <c r="H892">
        <v>562</v>
      </c>
    </row>
    <row r="893" spans="1:8" x14ac:dyDescent="0.4">
      <c r="A893" t="s">
        <v>1014</v>
      </c>
      <c r="B893">
        <v>1</v>
      </c>
      <c r="C893">
        <v>578</v>
      </c>
      <c r="D893">
        <v>0</v>
      </c>
      <c r="E893">
        <v>0</v>
      </c>
      <c r="F893">
        <v>578</v>
      </c>
      <c r="G893">
        <v>578</v>
      </c>
      <c r="H893">
        <v>578</v>
      </c>
    </row>
    <row r="894" spans="1:8" x14ac:dyDescent="0.4">
      <c r="A894" t="s">
        <v>1015</v>
      </c>
      <c r="B894">
        <v>1</v>
      </c>
      <c r="C894">
        <v>536</v>
      </c>
      <c r="D894">
        <v>7</v>
      </c>
      <c r="E894">
        <v>1</v>
      </c>
      <c r="F894">
        <v>531</v>
      </c>
      <c r="G894">
        <v>532</v>
      </c>
      <c r="H894">
        <v>547</v>
      </c>
    </row>
    <row r="895" spans="1:8" x14ac:dyDescent="0.4">
      <c r="A895" t="s">
        <v>1016</v>
      </c>
      <c r="B895">
        <v>3</v>
      </c>
      <c r="C895">
        <v>547</v>
      </c>
      <c r="D895">
        <v>0</v>
      </c>
      <c r="E895">
        <v>0</v>
      </c>
      <c r="F895">
        <v>547</v>
      </c>
      <c r="G895">
        <v>547</v>
      </c>
      <c r="H895">
        <v>547</v>
      </c>
    </row>
    <row r="896" spans="1:8" x14ac:dyDescent="0.4">
      <c r="A896" t="s">
        <v>1017</v>
      </c>
      <c r="B896">
        <v>3</v>
      </c>
      <c r="C896">
        <v>552</v>
      </c>
      <c r="D896">
        <v>7</v>
      </c>
      <c r="E896">
        <v>1</v>
      </c>
      <c r="F896">
        <v>547</v>
      </c>
      <c r="G896">
        <v>547</v>
      </c>
      <c r="H896">
        <v>562</v>
      </c>
    </row>
    <row r="897" spans="1:8" x14ac:dyDescent="0.4">
      <c r="A897" t="s">
        <v>1018</v>
      </c>
      <c r="B897">
        <v>3</v>
      </c>
      <c r="C897">
        <v>541</v>
      </c>
      <c r="D897">
        <v>7</v>
      </c>
      <c r="E897">
        <v>1</v>
      </c>
      <c r="F897">
        <v>531</v>
      </c>
      <c r="G897">
        <v>546</v>
      </c>
      <c r="H897">
        <v>547</v>
      </c>
    </row>
    <row r="898" spans="1:8" x14ac:dyDescent="0.4">
      <c r="A898" t="s">
        <v>1019</v>
      </c>
      <c r="B898">
        <v>0</v>
      </c>
      <c r="C898">
        <v>546</v>
      </c>
      <c r="D898">
        <v>0</v>
      </c>
      <c r="E898">
        <v>0</v>
      </c>
      <c r="F898">
        <v>546</v>
      </c>
      <c r="G898">
        <v>547</v>
      </c>
      <c r="H898">
        <v>547</v>
      </c>
    </row>
    <row r="899" spans="1:8" x14ac:dyDescent="0.4">
      <c r="A899" t="s">
        <v>1020</v>
      </c>
      <c r="B899">
        <v>1</v>
      </c>
      <c r="C899">
        <v>604</v>
      </c>
      <c r="D899">
        <v>7</v>
      </c>
      <c r="E899">
        <v>1</v>
      </c>
      <c r="F899">
        <v>594</v>
      </c>
      <c r="G899">
        <v>610</v>
      </c>
      <c r="H899">
        <v>610</v>
      </c>
    </row>
    <row r="900" spans="1:8" x14ac:dyDescent="0.4">
      <c r="A900" t="s">
        <v>1021</v>
      </c>
      <c r="B900">
        <v>0</v>
      </c>
      <c r="C900">
        <v>562</v>
      </c>
      <c r="D900">
        <v>0</v>
      </c>
      <c r="E900">
        <v>0</v>
      </c>
      <c r="F900">
        <v>562</v>
      </c>
      <c r="G900">
        <v>562</v>
      </c>
      <c r="H900">
        <v>562</v>
      </c>
    </row>
    <row r="901" spans="1:8" x14ac:dyDescent="0.4">
      <c r="A901" t="s">
        <v>1022</v>
      </c>
      <c r="B901">
        <v>0</v>
      </c>
      <c r="C901">
        <v>812</v>
      </c>
      <c r="D901">
        <v>12</v>
      </c>
      <c r="E901">
        <v>1</v>
      </c>
      <c r="F901">
        <v>797</v>
      </c>
      <c r="G901">
        <v>812</v>
      </c>
      <c r="H901">
        <v>828</v>
      </c>
    </row>
    <row r="902" spans="1:8" x14ac:dyDescent="0.4">
      <c r="A902" t="s">
        <v>1023</v>
      </c>
      <c r="B902">
        <v>5</v>
      </c>
      <c r="C902">
        <v>775</v>
      </c>
      <c r="D902">
        <v>7</v>
      </c>
      <c r="E902">
        <v>0</v>
      </c>
      <c r="F902">
        <v>765</v>
      </c>
      <c r="G902">
        <v>781</v>
      </c>
      <c r="H902">
        <v>781</v>
      </c>
    </row>
    <row r="903" spans="1:8" x14ac:dyDescent="0.4">
      <c r="A903" t="s">
        <v>1024</v>
      </c>
      <c r="B903">
        <v>1</v>
      </c>
      <c r="C903">
        <v>520</v>
      </c>
      <c r="D903">
        <v>7</v>
      </c>
      <c r="E903">
        <v>1</v>
      </c>
      <c r="F903">
        <v>515</v>
      </c>
      <c r="G903">
        <v>516</v>
      </c>
      <c r="H903">
        <v>531</v>
      </c>
    </row>
    <row r="904" spans="1:8" x14ac:dyDescent="0.4">
      <c r="A904" t="s">
        <v>1025</v>
      </c>
      <c r="B904">
        <v>1</v>
      </c>
      <c r="C904">
        <v>541</v>
      </c>
      <c r="D904">
        <v>7</v>
      </c>
      <c r="E904">
        <v>1</v>
      </c>
      <c r="F904">
        <v>531</v>
      </c>
      <c r="G904">
        <v>546</v>
      </c>
      <c r="H904">
        <v>546</v>
      </c>
    </row>
    <row r="905" spans="1:8" x14ac:dyDescent="0.4">
      <c r="A905" t="s">
        <v>1026</v>
      </c>
      <c r="B905">
        <v>3</v>
      </c>
      <c r="C905">
        <v>775</v>
      </c>
      <c r="D905">
        <v>7</v>
      </c>
      <c r="E905">
        <v>0</v>
      </c>
      <c r="F905">
        <v>765</v>
      </c>
      <c r="G905">
        <v>781</v>
      </c>
      <c r="H905">
        <v>781</v>
      </c>
    </row>
    <row r="906" spans="1:8" x14ac:dyDescent="0.4">
      <c r="A906" t="s">
        <v>1027</v>
      </c>
      <c r="B906">
        <v>2</v>
      </c>
      <c r="C906">
        <v>526</v>
      </c>
      <c r="D906">
        <v>7</v>
      </c>
      <c r="E906">
        <v>1</v>
      </c>
      <c r="F906">
        <v>516</v>
      </c>
      <c r="G906">
        <v>531</v>
      </c>
      <c r="H906">
        <v>531</v>
      </c>
    </row>
    <row r="907" spans="1:8" x14ac:dyDescent="0.4">
      <c r="A907" t="s">
        <v>1028</v>
      </c>
      <c r="B907">
        <v>0</v>
      </c>
      <c r="C907">
        <v>531</v>
      </c>
      <c r="D907">
        <v>0</v>
      </c>
      <c r="E907">
        <v>0</v>
      </c>
      <c r="F907">
        <v>531</v>
      </c>
      <c r="G907">
        <v>531</v>
      </c>
      <c r="H907">
        <v>531</v>
      </c>
    </row>
    <row r="908" spans="1:8" x14ac:dyDescent="0.4">
      <c r="A908" t="s">
        <v>1029</v>
      </c>
      <c r="B908">
        <v>0</v>
      </c>
      <c r="C908">
        <v>536</v>
      </c>
      <c r="D908">
        <v>7</v>
      </c>
      <c r="E908">
        <v>1</v>
      </c>
      <c r="F908">
        <v>531</v>
      </c>
      <c r="G908">
        <v>531</v>
      </c>
      <c r="H908">
        <v>546</v>
      </c>
    </row>
    <row r="909" spans="1:8" x14ac:dyDescent="0.4">
      <c r="A909" t="s">
        <v>1030</v>
      </c>
      <c r="B909">
        <v>0</v>
      </c>
      <c r="C909">
        <v>531</v>
      </c>
      <c r="D909">
        <v>12</v>
      </c>
      <c r="E909">
        <v>2</v>
      </c>
      <c r="F909">
        <v>516</v>
      </c>
      <c r="G909">
        <v>531</v>
      </c>
      <c r="H909">
        <v>547</v>
      </c>
    </row>
    <row r="910" spans="1:8" x14ac:dyDescent="0.4">
      <c r="A910" t="s">
        <v>1031</v>
      </c>
      <c r="B910">
        <v>0</v>
      </c>
      <c r="C910">
        <v>562</v>
      </c>
      <c r="D910">
        <v>0</v>
      </c>
      <c r="E910">
        <v>0</v>
      </c>
      <c r="F910">
        <v>562</v>
      </c>
      <c r="G910">
        <v>562</v>
      </c>
      <c r="H910">
        <v>562</v>
      </c>
    </row>
    <row r="911" spans="1:8" x14ac:dyDescent="0.4">
      <c r="A911" t="s">
        <v>1032</v>
      </c>
      <c r="B911">
        <v>0</v>
      </c>
      <c r="C911">
        <v>531</v>
      </c>
      <c r="D911">
        <v>0</v>
      </c>
      <c r="E911">
        <v>0</v>
      </c>
      <c r="F911">
        <v>531</v>
      </c>
      <c r="G911">
        <v>531</v>
      </c>
      <c r="H911">
        <v>531</v>
      </c>
    </row>
    <row r="912" spans="1:8" x14ac:dyDescent="0.4">
      <c r="A912" t="s">
        <v>1033</v>
      </c>
      <c r="B912">
        <v>1</v>
      </c>
      <c r="C912">
        <v>557</v>
      </c>
      <c r="D912">
        <v>7</v>
      </c>
      <c r="E912">
        <v>1</v>
      </c>
      <c r="F912">
        <v>547</v>
      </c>
      <c r="G912">
        <v>562</v>
      </c>
      <c r="H912">
        <v>562</v>
      </c>
    </row>
    <row r="913" spans="1:8" x14ac:dyDescent="0.4">
      <c r="A913" t="s">
        <v>1034</v>
      </c>
      <c r="B913">
        <v>0</v>
      </c>
      <c r="C913">
        <v>541</v>
      </c>
      <c r="D913">
        <v>7</v>
      </c>
      <c r="E913">
        <v>1</v>
      </c>
      <c r="F913">
        <v>531</v>
      </c>
      <c r="G913">
        <v>547</v>
      </c>
      <c r="H913">
        <v>547</v>
      </c>
    </row>
    <row r="914" spans="1:8" x14ac:dyDescent="0.4">
      <c r="A914" t="s">
        <v>1035</v>
      </c>
      <c r="B914">
        <v>0</v>
      </c>
      <c r="C914">
        <v>547</v>
      </c>
      <c r="D914">
        <v>0</v>
      </c>
      <c r="E914">
        <v>0</v>
      </c>
      <c r="F914">
        <v>547</v>
      </c>
      <c r="G914">
        <v>547</v>
      </c>
      <c r="H914">
        <v>547</v>
      </c>
    </row>
    <row r="915" spans="1:8" x14ac:dyDescent="0.4">
      <c r="A915" t="s">
        <v>1036</v>
      </c>
      <c r="B915">
        <v>1</v>
      </c>
      <c r="C915">
        <v>557</v>
      </c>
      <c r="D915">
        <v>7</v>
      </c>
      <c r="E915">
        <v>1</v>
      </c>
      <c r="F915">
        <v>547</v>
      </c>
      <c r="G915">
        <v>562</v>
      </c>
      <c r="H915">
        <v>563</v>
      </c>
    </row>
    <row r="916" spans="1:8" x14ac:dyDescent="0.4">
      <c r="A916" t="s">
        <v>1037</v>
      </c>
      <c r="B916">
        <v>4</v>
      </c>
      <c r="C916">
        <v>874</v>
      </c>
      <c r="D916">
        <v>12</v>
      </c>
      <c r="E916">
        <v>1</v>
      </c>
      <c r="F916">
        <v>859</v>
      </c>
      <c r="G916">
        <v>875</v>
      </c>
      <c r="H916">
        <v>890</v>
      </c>
    </row>
    <row r="917" spans="1:8" x14ac:dyDescent="0.4">
      <c r="A917" t="s">
        <v>1038</v>
      </c>
      <c r="B917">
        <v>0</v>
      </c>
      <c r="C917">
        <v>536</v>
      </c>
      <c r="D917">
        <v>7</v>
      </c>
      <c r="E917">
        <v>1</v>
      </c>
      <c r="F917">
        <v>531</v>
      </c>
      <c r="G917">
        <v>531</v>
      </c>
      <c r="H917">
        <v>546</v>
      </c>
    </row>
    <row r="918" spans="1:8" x14ac:dyDescent="0.4">
      <c r="A918" t="s">
        <v>1039</v>
      </c>
      <c r="B918">
        <v>2</v>
      </c>
      <c r="C918">
        <v>531</v>
      </c>
      <c r="D918">
        <v>0</v>
      </c>
      <c r="E918">
        <v>0</v>
      </c>
      <c r="F918">
        <v>531</v>
      </c>
      <c r="G918">
        <v>531</v>
      </c>
      <c r="H918">
        <v>531</v>
      </c>
    </row>
    <row r="919" spans="1:8" x14ac:dyDescent="0.4">
      <c r="A919" t="s">
        <v>1040</v>
      </c>
      <c r="B919">
        <v>0</v>
      </c>
      <c r="C919">
        <v>552</v>
      </c>
      <c r="D919">
        <v>7</v>
      </c>
      <c r="E919">
        <v>1</v>
      </c>
      <c r="F919">
        <v>547</v>
      </c>
      <c r="G919">
        <v>547</v>
      </c>
      <c r="H919">
        <v>562</v>
      </c>
    </row>
    <row r="920" spans="1:8" x14ac:dyDescent="0.4">
      <c r="A920" t="s">
        <v>1041</v>
      </c>
      <c r="B920">
        <v>0</v>
      </c>
      <c r="C920">
        <v>546</v>
      </c>
      <c r="D920">
        <v>0</v>
      </c>
      <c r="E920">
        <v>0</v>
      </c>
      <c r="F920">
        <v>546</v>
      </c>
      <c r="G920">
        <v>547</v>
      </c>
      <c r="H920">
        <v>547</v>
      </c>
    </row>
    <row r="921" spans="1:8" x14ac:dyDescent="0.4">
      <c r="A921" t="s">
        <v>1042</v>
      </c>
      <c r="B921">
        <v>0</v>
      </c>
      <c r="C921">
        <v>526</v>
      </c>
      <c r="D921">
        <v>7</v>
      </c>
      <c r="E921">
        <v>1</v>
      </c>
      <c r="F921">
        <v>516</v>
      </c>
      <c r="G921">
        <v>531</v>
      </c>
      <c r="H921">
        <v>531</v>
      </c>
    </row>
    <row r="922" spans="1:8" x14ac:dyDescent="0.4">
      <c r="A922" t="s">
        <v>1043</v>
      </c>
      <c r="B922">
        <v>7</v>
      </c>
      <c r="C922">
        <v>692</v>
      </c>
      <c r="D922">
        <v>14</v>
      </c>
      <c r="E922">
        <v>2</v>
      </c>
      <c r="F922">
        <v>672</v>
      </c>
      <c r="G922">
        <v>703</v>
      </c>
      <c r="H922">
        <v>703</v>
      </c>
    </row>
    <row r="923" spans="1:8" x14ac:dyDescent="0.4">
      <c r="A923" t="s">
        <v>1044</v>
      </c>
      <c r="B923">
        <v>0</v>
      </c>
      <c r="C923">
        <v>567</v>
      </c>
      <c r="D923">
        <v>7</v>
      </c>
      <c r="E923">
        <v>1</v>
      </c>
      <c r="F923">
        <v>562</v>
      </c>
      <c r="G923">
        <v>562</v>
      </c>
      <c r="H923">
        <v>578</v>
      </c>
    </row>
    <row r="924" spans="1:8" x14ac:dyDescent="0.4">
      <c r="A924" t="s">
        <v>1045</v>
      </c>
      <c r="B924">
        <v>0</v>
      </c>
      <c r="C924">
        <v>703</v>
      </c>
      <c r="D924">
        <v>0</v>
      </c>
      <c r="E924">
        <v>0</v>
      </c>
      <c r="F924">
        <v>703</v>
      </c>
      <c r="G924">
        <v>703</v>
      </c>
      <c r="H924">
        <v>703</v>
      </c>
    </row>
    <row r="925" spans="1:8" x14ac:dyDescent="0.4">
      <c r="A925" t="s">
        <v>1046</v>
      </c>
      <c r="B925">
        <v>0</v>
      </c>
      <c r="C925">
        <v>552</v>
      </c>
      <c r="D925">
        <v>7</v>
      </c>
      <c r="E925">
        <v>1</v>
      </c>
      <c r="F925">
        <v>547</v>
      </c>
      <c r="G925">
        <v>547</v>
      </c>
      <c r="H925">
        <v>562</v>
      </c>
    </row>
    <row r="926" spans="1:8" x14ac:dyDescent="0.4">
      <c r="A926" t="s">
        <v>1047</v>
      </c>
      <c r="B926">
        <v>0</v>
      </c>
      <c r="C926">
        <v>531</v>
      </c>
      <c r="D926">
        <v>0</v>
      </c>
      <c r="E926">
        <v>0</v>
      </c>
      <c r="F926">
        <v>531</v>
      </c>
      <c r="G926">
        <v>531</v>
      </c>
      <c r="H926">
        <v>531</v>
      </c>
    </row>
    <row r="927" spans="1:8" x14ac:dyDescent="0.4">
      <c r="A927" t="s">
        <v>1048</v>
      </c>
      <c r="B927">
        <v>11</v>
      </c>
      <c r="C927">
        <v>625</v>
      </c>
      <c r="D927">
        <v>0</v>
      </c>
      <c r="E927">
        <v>0</v>
      </c>
      <c r="F927">
        <v>625</v>
      </c>
      <c r="G927">
        <v>625</v>
      </c>
      <c r="H927">
        <v>625</v>
      </c>
    </row>
    <row r="928" spans="1:8" x14ac:dyDescent="0.4">
      <c r="A928" t="s">
        <v>1049</v>
      </c>
      <c r="B928">
        <v>0</v>
      </c>
      <c r="C928">
        <v>568</v>
      </c>
      <c r="D928">
        <v>7</v>
      </c>
      <c r="E928">
        <v>1</v>
      </c>
      <c r="F928">
        <v>562</v>
      </c>
      <c r="G928">
        <v>563</v>
      </c>
      <c r="H928">
        <v>579</v>
      </c>
    </row>
    <row r="929" spans="1:8" x14ac:dyDescent="0.4">
      <c r="A929" t="s">
        <v>1050</v>
      </c>
      <c r="B929">
        <v>5</v>
      </c>
      <c r="C929">
        <v>536</v>
      </c>
      <c r="D929">
        <v>7</v>
      </c>
      <c r="E929">
        <v>1</v>
      </c>
      <c r="F929">
        <v>531</v>
      </c>
      <c r="G929">
        <v>531</v>
      </c>
      <c r="H929">
        <v>547</v>
      </c>
    </row>
    <row r="930" spans="1:8" x14ac:dyDescent="0.4">
      <c r="A930" t="s">
        <v>1051</v>
      </c>
      <c r="B930">
        <v>2</v>
      </c>
      <c r="C930">
        <v>520</v>
      </c>
      <c r="D930">
        <v>7</v>
      </c>
      <c r="E930">
        <v>1</v>
      </c>
      <c r="F930">
        <v>515</v>
      </c>
      <c r="G930">
        <v>515</v>
      </c>
      <c r="H930">
        <v>531</v>
      </c>
    </row>
    <row r="931" spans="1:8" x14ac:dyDescent="0.4">
      <c r="A931" t="s">
        <v>1052</v>
      </c>
      <c r="B931">
        <v>4</v>
      </c>
      <c r="C931">
        <v>546</v>
      </c>
      <c r="D931">
        <v>0</v>
      </c>
      <c r="E931">
        <v>0</v>
      </c>
      <c r="F931">
        <v>546</v>
      </c>
      <c r="G931">
        <v>546</v>
      </c>
      <c r="H931">
        <v>547</v>
      </c>
    </row>
    <row r="932" spans="1:8" x14ac:dyDescent="0.4">
      <c r="A932" t="s">
        <v>1053</v>
      </c>
      <c r="B932">
        <v>3</v>
      </c>
      <c r="C932">
        <v>531</v>
      </c>
      <c r="D932">
        <v>0</v>
      </c>
      <c r="E932">
        <v>0</v>
      </c>
      <c r="F932">
        <v>531</v>
      </c>
      <c r="G932">
        <v>531</v>
      </c>
      <c r="H932">
        <v>531</v>
      </c>
    </row>
    <row r="933" spans="1:8" x14ac:dyDescent="0.4">
      <c r="A933" t="s">
        <v>1054</v>
      </c>
      <c r="B933">
        <v>2</v>
      </c>
      <c r="C933">
        <v>536</v>
      </c>
      <c r="D933">
        <v>7</v>
      </c>
      <c r="E933">
        <v>1</v>
      </c>
      <c r="F933">
        <v>531</v>
      </c>
      <c r="G933">
        <v>531</v>
      </c>
      <c r="H933">
        <v>547</v>
      </c>
    </row>
    <row r="934" spans="1:8" x14ac:dyDescent="0.4">
      <c r="A934" t="s">
        <v>1055</v>
      </c>
      <c r="B934">
        <v>3</v>
      </c>
      <c r="C934">
        <v>516</v>
      </c>
      <c r="D934">
        <v>0</v>
      </c>
      <c r="E934">
        <v>0</v>
      </c>
      <c r="F934">
        <v>516</v>
      </c>
      <c r="G934">
        <v>516</v>
      </c>
      <c r="H934">
        <v>516</v>
      </c>
    </row>
    <row r="935" spans="1:8" x14ac:dyDescent="0.4">
      <c r="A935" t="s">
        <v>1056</v>
      </c>
      <c r="B935">
        <v>4</v>
      </c>
      <c r="C935">
        <v>547</v>
      </c>
      <c r="D935">
        <v>0</v>
      </c>
      <c r="E935">
        <v>0</v>
      </c>
      <c r="F935">
        <v>547</v>
      </c>
      <c r="G935">
        <v>547</v>
      </c>
      <c r="H935">
        <v>547</v>
      </c>
    </row>
    <row r="936" spans="1:8" x14ac:dyDescent="0.4">
      <c r="A936" t="s">
        <v>1057</v>
      </c>
      <c r="B936">
        <v>4</v>
      </c>
      <c r="C936">
        <v>562</v>
      </c>
      <c r="D936">
        <v>12</v>
      </c>
      <c r="E936">
        <v>2</v>
      </c>
      <c r="F936">
        <v>547</v>
      </c>
      <c r="G936">
        <v>563</v>
      </c>
      <c r="H936">
        <v>578</v>
      </c>
    </row>
    <row r="937" spans="1:8" x14ac:dyDescent="0.4">
      <c r="A937" t="s">
        <v>1058</v>
      </c>
      <c r="B937">
        <v>1</v>
      </c>
      <c r="C937">
        <v>562</v>
      </c>
      <c r="D937">
        <v>0</v>
      </c>
      <c r="E937">
        <v>0</v>
      </c>
      <c r="F937">
        <v>562</v>
      </c>
      <c r="G937">
        <v>563</v>
      </c>
      <c r="H937">
        <v>563</v>
      </c>
    </row>
    <row r="938" spans="1:8" x14ac:dyDescent="0.4">
      <c r="A938" t="s">
        <v>1059</v>
      </c>
      <c r="B938">
        <v>4</v>
      </c>
      <c r="C938">
        <v>594</v>
      </c>
      <c r="D938">
        <v>0</v>
      </c>
      <c r="E938">
        <v>0</v>
      </c>
      <c r="F938">
        <v>594</v>
      </c>
      <c r="G938">
        <v>594</v>
      </c>
      <c r="H938">
        <v>594</v>
      </c>
    </row>
    <row r="939" spans="1:8" x14ac:dyDescent="0.4">
      <c r="A939" t="s">
        <v>1060</v>
      </c>
      <c r="B939">
        <v>2</v>
      </c>
      <c r="C939">
        <v>552</v>
      </c>
      <c r="D939">
        <v>7</v>
      </c>
      <c r="E939">
        <v>1</v>
      </c>
      <c r="F939">
        <v>547</v>
      </c>
      <c r="G939">
        <v>547</v>
      </c>
      <c r="H939">
        <v>562</v>
      </c>
    </row>
    <row r="940" spans="1:8" x14ac:dyDescent="0.4">
      <c r="A940" t="s">
        <v>1061</v>
      </c>
      <c r="B940">
        <v>1</v>
      </c>
      <c r="C940">
        <v>536</v>
      </c>
      <c r="D940">
        <v>7</v>
      </c>
      <c r="E940">
        <v>1</v>
      </c>
      <c r="F940">
        <v>531</v>
      </c>
      <c r="G940">
        <v>532</v>
      </c>
      <c r="H940">
        <v>547</v>
      </c>
    </row>
    <row r="941" spans="1:8" x14ac:dyDescent="0.4">
      <c r="A941" t="s">
        <v>1062</v>
      </c>
      <c r="B941">
        <v>1</v>
      </c>
      <c r="C941">
        <v>546</v>
      </c>
      <c r="D941">
        <v>0</v>
      </c>
      <c r="E941">
        <v>0</v>
      </c>
      <c r="F941">
        <v>546</v>
      </c>
      <c r="G941">
        <v>547</v>
      </c>
      <c r="H941">
        <v>547</v>
      </c>
    </row>
    <row r="942" spans="1:8" x14ac:dyDescent="0.4">
      <c r="A942" t="s">
        <v>1063</v>
      </c>
      <c r="B942">
        <v>3</v>
      </c>
      <c r="C942">
        <v>531</v>
      </c>
      <c r="D942">
        <v>0</v>
      </c>
      <c r="E942">
        <v>0</v>
      </c>
      <c r="F942">
        <v>531</v>
      </c>
      <c r="G942">
        <v>531</v>
      </c>
      <c r="H942">
        <v>532</v>
      </c>
    </row>
    <row r="943" spans="1:8" x14ac:dyDescent="0.4">
      <c r="A943" t="s">
        <v>1064</v>
      </c>
      <c r="B943">
        <v>1</v>
      </c>
      <c r="C943">
        <v>542</v>
      </c>
      <c r="D943">
        <v>7</v>
      </c>
      <c r="E943">
        <v>1</v>
      </c>
      <c r="F943">
        <v>532</v>
      </c>
      <c r="G943">
        <v>547</v>
      </c>
      <c r="H943">
        <v>547</v>
      </c>
    </row>
    <row r="944" spans="1:8" x14ac:dyDescent="0.4">
      <c r="A944" t="s">
        <v>1065</v>
      </c>
      <c r="B944">
        <v>0</v>
      </c>
      <c r="C944">
        <v>562</v>
      </c>
      <c r="D944">
        <v>0</v>
      </c>
      <c r="E944">
        <v>0</v>
      </c>
      <c r="F944">
        <v>562</v>
      </c>
      <c r="G944">
        <v>562</v>
      </c>
      <c r="H944">
        <v>563</v>
      </c>
    </row>
    <row r="945" spans="1:8" x14ac:dyDescent="0.4">
      <c r="A945" t="s">
        <v>1066</v>
      </c>
      <c r="B945">
        <v>0</v>
      </c>
      <c r="C945">
        <v>536</v>
      </c>
      <c r="D945">
        <v>7</v>
      </c>
      <c r="E945">
        <v>1</v>
      </c>
      <c r="F945">
        <v>531</v>
      </c>
      <c r="G945">
        <v>531</v>
      </c>
      <c r="H945">
        <v>547</v>
      </c>
    </row>
    <row r="946" spans="1:8" x14ac:dyDescent="0.4">
      <c r="A946" t="s">
        <v>1067</v>
      </c>
      <c r="B946">
        <v>0</v>
      </c>
      <c r="C946">
        <v>520</v>
      </c>
      <c r="D946">
        <v>7</v>
      </c>
      <c r="E946">
        <v>1</v>
      </c>
      <c r="F946">
        <v>515</v>
      </c>
      <c r="G946">
        <v>516</v>
      </c>
      <c r="H946">
        <v>531</v>
      </c>
    </row>
    <row r="947" spans="1:8" x14ac:dyDescent="0.4">
      <c r="A947" t="s">
        <v>1068</v>
      </c>
      <c r="B947">
        <v>3</v>
      </c>
      <c r="C947">
        <v>599</v>
      </c>
      <c r="D947">
        <v>7</v>
      </c>
      <c r="E947">
        <v>1</v>
      </c>
      <c r="F947">
        <v>594</v>
      </c>
      <c r="G947">
        <v>594</v>
      </c>
      <c r="H947">
        <v>609</v>
      </c>
    </row>
    <row r="948" spans="1:8" x14ac:dyDescent="0.4">
      <c r="A948" t="s">
        <v>1069</v>
      </c>
      <c r="B948">
        <v>1</v>
      </c>
      <c r="C948">
        <v>536</v>
      </c>
      <c r="D948">
        <v>7</v>
      </c>
      <c r="E948">
        <v>1</v>
      </c>
      <c r="F948">
        <v>531</v>
      </c>
      <c r="G948">
        <v>531</v>
      </c>
      <c r="H948">
        <v>547</v>
      </c>
    </row>
    <row r="949" spans="1:8" x14ac:dyDescent="0.4">
      <c r="A949" t="s">
        <v>1070</v>
      </c>
      <c r="B949">
        <v>0</v>
      </c>
      <c r="C949">
        <v>526</v>
      </c>
      <c r="D949">
        <v>7</v>
      </c>
      <c r="E949">
        <v>1</v>
      </c>
      <c r="F949">
        <v>516</v>
      </c>
      <c r="G949">
        <v>531</v>
      </c>
      <c r="H949">
        <v>531</v>
      </c>
    </row>
    <row r="950" spans="1:8" x14ac:dyDescent="0.4">
      <c r="A950" t="s">
        <v>1071</v>
      </c>
      <c r="B950">
        <v>1</v>
      </c>
      <c r="C950">
        <v>526</v>
      </c>
      <c r="D950">
        <v>7</v>
      </c>
      <c r="E950">
        <v>1</v>
      </c>
      <c r="F950">
        <v>516</v>
      </c>
      <c r="G950">
        <v>531</v>
      </c>
      <c r="H950">
        <v>531</v>
      </c>
    </row>
    <row r="951" spans="1:8" x14ac:dyDescent="0.4">
      <c r="A951" t="s">
        <v>1072</v>
      </c>
      <c r="B951">
        <v>5</v>
      </c>
      <c r="C951">
        <v>593</v>
      </c>
      <c r="D951">
        <v>0</v>
      </c>
      <c r="E951">
        <v>0</v>
      </c>
      <c r="F951">
        <v>593</v>
      </c>
      <c r="G951">
        <v>594</v>
      </c>
      <c r="H951">
        <v>594</v>
      </c>
    </row>
    <row r="952" spans="1:8" x14ac:dyDescent="0.4">
      <c r="A952" t="s">
        <v>1073</v>
      </c>
      <c r="B952">
        <v>3</v>
      </c>
      <c r="C952">
        <v>536</v>
      </c>
      <c r="D952">
        <v>7</v>
      </c>
      <c r="E952">
        <v>1</v>
      </c>
      <c r="F952">
        <v>531</v>
      </c>
      <c r="G952">
        <v>532</v>
      </c>
      <c r="H952">
        <v>547</v>
      </c>
    </row>
    <row r="953" spans="1:8" x14ac:dyDescent="0.4">
      <c r="A953" t="s">
        <v>1074</v>
      </c>
      <c r="B953">
        <v>4</v>
      </c>
      <c r="C953">
        <v>552</v>
      </c>
      <c r="D953">
        <v>7</v>
      </c>
      <c r="E953">
        <v>1</v>
      </c>
      <c r="F953">
        <v>547</v>
      </c>
      <c r="G953">
        <v>547</v>
      </c>
      <c r="H953">
        <v>562</v>
      </c>
    </row>
    <row r="954" spans="1:8" x14ac:dyDescent="0.4">
      <c r="A954" t="s">
        <v>1075</v>
      </c>
      <c r="B954">
        <v>2</v>
      </c>
      <c r="C954">
        <v>546</v>
      </c>
      <c r="D954">
        <v>0</v>
      </c>
      <c r="E954">
        <v>0</v>
      </c>
      <c r="F954">
        <v>546</v>
      </c>
      <c r="G954">
        <v>547</v>
      </c>
      <c r="H954">
        <v>547</v>
      </c>
    </row>
    <row r="955" spans="1:8" x14ac:dyDescent="0.4">
      <c r="A955" t="s">
        <v>1076</v>
      </c>
      <c r="B955">
        <v>3</v>
      </c>
      <c r="C955">
        <v>536</v>
      </c>
      <c r="D955">
        <v>7</v>
      </c>
      <c r="E955">
        <v>1</v>
      </c>
      <c r="F955">
        <v>531</v>
      </c>
      <c r="G955">
        <v>532</v>
      </c>
      <c r="H955">
        <v>547</v>
      </c>
    </row>
    <row r="956" spans="1:8" x14ac:dyDescent="0.4">
      <c r="C956">
        <f>SUM(DataV2[Mean '[ms']])</f>
        <v>739259</v>
      </c>
    </row>
    <row r="957" spans="1:8" x14ac:dyDescent="0.4">
      <c r="C957" s="1" t="str">
        <f>CONCATENATE(TEXT(INT(C956/1000)/86400,"[mm]:ss")," min")</f>
        <v>12:19 min</v>
      </c>
    </row>
  </sheetData>
  <mergeCells count="1">
    <mergeCell ref="J2:N10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topLeftCell="A931" workbookViewId="0">
      <selection activeCell="D937" sqref="D937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3.15234375" bestFit="1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x14ac:dyDescent="0.4">
      <c r="A2" t="s">
        <v>607</v>
      </c>
      <c r="B2" t="b">
        <f>EXACT(VLOOKUP(A2,DataV1[[File]:[Outputs]], 2, FALSE), VLOOKUP(A2, DataV2[[File]:[Outputs]], 2, FALSE))</f>
        <v>1</v>
      </c>
      <c r="C2" s="3">
        <f>VLOOKUP(A2, DataV2[[File]:[Mean '[ms']]], 3, FALSE)-VLOOKUP(A2, DataV1[[File]:[Mean '[ms']]], 3, FALSE)</f>
        <v>-64334</v>
      </c>
      <c r="D2" s="2">
        <f>Table2[[#This Row],[Mean '[Δms']]]/VLOOKUP(A2, DataV1[[File]:[Mean '[ms']]], 3, FALSE)*100</f>
        <v>-77.569721595910153</v>
      </c>
    </row>
    <row r="3" spans="1:4" x14ac:dyDescent="0.4">
      <c r="A3" t="s">
        <v>608</v>
      </c>
      <c r="B3" t="b">
        <f>EXACT(VLOOKUP(A3,DataV1[[File]:[Outputs]], 2, FALSE), VLOOKUP(A3, DataV2[[File]:[Outputs]], 2, FALSE))</f>
        <v>1</v>
      </c>
      <c r="C3" s="3">
        <f>VLOOKUP(A3, DataV2[[File]:[Mean '[ms']]], 3, FALSE)-VLOOKUP(A3, DataV1[[File]:[Mean '[ms']]], 3, FALSE)</f>
        <v>-57058</v>
      </c>
      <c r="D3" s="2">
        <f>Table2[[#This Row],[Mean '[Δms']]]/VLOOKUP(A3, DataV1[[File]:[Mean '[ms']]], 3, FALSE)*100</f>
        <v>-75.814509699707671</v>
      </c>
    </row>
    <row r="4" spans="1:4" x14ac:dyDescent="0.4">
      <c r="A4" t="s">
        <v>957</v>
      </c>
      <c r="B4" t="b">
        <f>EXACT(VLOOKUP(A4,DataV1[[File]:[Outputs]], 2, FALSE), VLOOKUP(A4, DataV2[[File]:[Outputs]], 2, FALSE))</f>
        <v>1</v>
      </c>
      <c r="C4" s="3">
        <f>VLOOKUP(A4, DataV2[[File]:[Mean '[ms']]], 3, FALSE)-VLOOKUP(A4, DataV1[[File]:[Mean '[ms']]], 3, FALSE)</f>
        <v>-27935</v>
      </c>
      <c r="D4" s="2">
        <f>Table2[[#This Row],[Mean '[Δms']]]/VLOOKUP(A4, DataV1[[File]:[Mean '[ms']]], 3, FALSE)*100</f>
        <v>-85.795454545454547</v>
      </c>
    </row>
    <row r="5" spans="1:4" x14ac:dyDescent="0.4">
      <c r="A5" t="s">
        <v>840</v>
      </c>
      <c r="B5" t="b">
        <f>EXACT(VLOOKUP(A5,DataV1[[File]:[Outputs]], 2, FALSE), VLOOKUP(A5, DataV2[[File]:[Outputs]], 2, FALSE))</f>
        <v>1</v>
      </c>
      <c r="C5" s="3">
        <f>VLOOKUP(A5, DataV2[[File]:[Mean '[ms']]], 3, FALSE)-VLOOKUP(A5, DataV1[[File]:[Mean '[ms']]], 3, FALSE)</f>
        <v>-2709</v>
      </c>
      <c r="D5" s="2">
        <f>Table2[[#This Row],[Mean '[Δms']]]/VLOOKUP(A5, DataV1[[File]:[Mean '[ms']]], 3, FALSE)*100</f>
        <v>-48.934248554913296</v>
      </c>
    </row>
    <row r="6" spans="1:4" x14ac:dyDescent="0.4">
      <c r="A6" t="s">
        <v>839</v>
      </c>
      <c r="B6" t="b">
        <f>EXACT(VLOOKUP(A6,DataV1[[File]:[Outputs]], 2, FALSE), VLOOKUP(A6, DataV2[[File]:[Outputs]], 2, FALSE))</f>
        <v>1</v>
      </c>
      <c r="C6" s="3">
        <f>VLOOKUP(A6, DataV2[[File]:[Mean '[ms']]], 3, FALSE)-VLOOKUP(A6, DataV1[[File]:[Mean '[ms']]], 3, FALSE)</f>
        <v>-2114</v>
      </c>
      <c r="D6" s="2">
        <f>Table2[[#This Row],[Mean '[Δms']]]/VLOOKUP(A6, DataV1[[File]:[Mean '[ms']]], 3, FALSE)*100</f>
        <v>-19.3306510607169</v>
      </c>
    </row>
    <row r="7" spans="1:4" x14ac:dyDescent="0.4">
      <c r="A7" t="s">
        <v>650</v>
      </c>
      <c r="B7" t="b">
        <f>EXACT(VLOOKUP(A7,DataV1[[File]:[Outputs]], 2, FALSE), VLOOKUP(A7, DataV2[[File]:[Outputs]], 2, FALSE))</f>
        <v>1</v>
      </c>
      <c r="C7" s="3">
        <f>VLOOKUP(A7, DataV2[[File]:[Mean '[ms']]], 3, FALSE)-VLOOKUP(A7, DataV1[[File]:[Mean '[ms']]], 3, FALSE)</f>
        <v>-1625</v>
      </c>
      <c r="D7" s="2">
        <f>Table2[[#This Row],[Mean '[Δms']]]/VLOOKUP(A7, DataV1[[File]:[Mean '[ms']]], 3, FALSE)*100</f>
        <v>-37.151348879743942</v>
      </c>
    </row>
    <row r="8" spans="1:4" x14ac:dyDescent="0.4">
      <c r="A8" t="s">
        <v>986</v>
      </c>
      <c r="B8" t="b">
        <f>EXACT(VLOOKUP(A8,DataV1[[File]:[Outputs]], 2, FALSE), VLOOKUP(A8, DataV2[[File]:[Outputs]], 2, FALSE))</f>
        <v>1</v>
      </c>
      <c r="C8" s="3">
        <f>VLOOKUP(A8, DataV2[[File]:[Mean '[ms']]], 3, FALSE)-VLOOKUP(A8, DataV1[[File]:[Mean '[ms']]], 3, FALSE)</f>
        <v>-843</v>
      </c>
      <c r="D8" s="2">
        <f>Table2[[#This Row],[Mean '[Δms']]]/VLOOKUP(A8, DataV1[[File]:[Mean '[ms']]], 3, FALSE)*100</f>
        <v>-18.418177845750492</v>
      </c>
    </row>
    <row r="9" spans="1:4" x14ac:dyDescent="0.4">
      <c r="A9" t="s">
        <v>954</v>
      </c>
      <c r="B9" t="b">
        <f>EXACT(VLOOKUP(A9,DataV1[[File]:[Outputs]], 2, FALSE), VLOOKUP(A9, DataV2[[File]:[Outputs]], 2, FALSE))</f>
        <v>1</v>
      </c>
      <c r="C9" s="3">
        <f>VLOOKUP(A9, DataV2[[File]:[Mean '[ms']]], 3, FALSE)-VLOOKUP(A9, DataV1[[File]:[Mean '[ms']]], 3, FALSE)</f>
        <v>-307</v>
      </c>
      <c r="D9" s="2">
        <f>Table2[[#This Row],[Mean '[Δms']]]/VLOOKUP(A9, DataV1[[File]:[Mean '[ms']]], 3, FALSE)*100</f>
        <v>-5.0089737314406921</v>
      </c>
    </row>
    <row r="10" spans="1:4" x14ac:dyDescent="0.4">
      <c r="A10" t="s">
        <v>609</v>
      </c>
      <c r="B10" t="b">
        <f>EXACT(VLOOKUP(A10,DataV1[[File]:[Outputs]], 2, FALSE), VLOOKUP(A10, DataV2[[File]:[Outputs]], 2, FALSE))</f>
        <v>1</v>
      </c>
      <c r="C10" s="3">
        <f>VLOOKUP(A10, DataV2[[File]:[Mean '[ms']]], 3, FALSE)-VLOOKUP(A10, DataV1[[File]:[Mean '[ms']]], 3, FALSE)</f>
        <v>-282</v>
      </c>
      <c r="D10" s="2">
        <f>Table2[[#This Row],[Mean '[Δms']]]/VLOOKUP(A10, DataV1[[File]:[Mean '[ms']]], 3, FALSE)*100</f>
        <v>-7.1248105103587669</v>
      </c>
    </row>
    <row r="11" spans="1:4" x14ac:dyDescent="0.4">
      <c r="A11" t="s">
        <v>1018</v>
      </c>
      <c r="B11" t="b">
        <f>EXACT(VLOOKUP(A11,DataV1[[File]:[Outputs]], 2, FALSE), VLOOKUP(A11, DataV2[[File]:[Outputs]], 2, FALSE))</f>
        <v>1</v>
      </c>
      <c r="C11" s="3">
        <f>VLOOKUP(A11, DataV2[[File]:[Mean '[ms']]], 3, FALSE)-VLOOKUP(A11, DataV1[[File]:[Mean '[ms']]], 3, FALSE)</f>
        <v>-266</v>
      </c>
      <c r="D11" s="2">
        <f>Table2[[#This Row],[Mean '[Δms']]]/VLOOKUP(A11, DataV1[[File]:[Mean '[ms']]], 3, FALSE)*100</f>
        <v>-32.961586121437428</v>
      </c>
    </row>
    <row r="12" spans="1:4" x14ac:dyDescent="0.4">
      <c r="A12" t="s">
        <v>1016</v>
      </c>
      <c r="B12" t="b">
        <f>EXACT(VLOOKUP(A12,DataV1[[File]:[Outputs]], 2, FALSE), VLOOKUP(A12, DataV2[[File]:[Outputs]], 2, FALSE))</f>
        <v>1</v>
      </c>
      <c r="C12" s="3">
        <f>VLOOKUP(A12, DataV2[[File]:[Mean '[ms']]], 3, FALSE)-VLOOKUP(A12, DataV1[[File]:[Mean '[ms']]], 3, FALSE)</f>
        <v>-260</v>
      </c>
      <c r="D12" s="2">
        <f>Table2[[#This Row],[Mean '[Δms']]]/VLOOKUP(A12, DataV1[[File]:[Mean '[ms']]], 3, FALSE)*100</f>
        <v>-32.218091697645605</v>
      </c>
    </row>
    <row r="13" spans="1:4" x14ac:dyDescent="0.4">
      <c r="A13" t="s">
        <v>1017</v>
      </c>
      <c r="B13" t="b">
        <f>EXACT(VLOOKUP(A13,DataV1[[File]:[Outputs]], 2, FALSE), VLOOKUP(A13, DataV2[[File]:[Outputs]], 2, FALSE))</f>
        <v>1</v>
      </c>
      <c r="C13" s="3">
        <f>VLOOKUP(A13, DataV2[[File]:[Mean '[ms']]], 3, FALSE)-VLOOKUP(A13, DataV1[[File]:[Mean '[ms']]], 3, FALSE)</f>
        <v>-233</v>
      </c>
      <c r="D13" s="2">
        <f>Table2[[#This Row],[Mean '[Δms']]]/VLOOKUP(A13, DataV1[[File]:[Mean '[ms']]], 3, FALSE)*100</f>
        <v>-29.68152866242038</v>
      </c>
    </row>
    <row r="14" spans="1:4" x14ac:dyDescent="0.4">
      <c r="A14" t="s">
        <v>12</v>
      </c>
      <c r="B14" t="b">
        <f>EXACT(VLOOKUP(A14,DataV1[[File]:[Outputs]], 2, FALSE), VLOOKUP(A14, DataV2[[File]:[Outputs]], 2, FALSE))</f>
        <v>1</v>
      </c>
      <c r="C14" s="3">
        <f>VLOOKUP(A14, DataV2[[File]:[Mean '[ms']]], 3, FALSE)-VLOOKUP(A14, DataV1[[File]:[Mean '[ms']]], 3, FALSE)</f>
        <v>-193</v>
      </c>
      <c r="D14" s="2">
        <f>Table2[[#This Row],[Mean '[Δms']]]/VLOOKUP(A14, DataV1[[File]:[Mean '[ms']]], 3, FALSE)*100</f>
        <v>-6.8634423897581787</v>
      </c>
    </row>
    <row r="15" spans="1:4" x14ac:dyDescent="0.4">
      <c r="A15" t="s">
        <v>53</v>
      </c>
      <c r="B15" t="b">
        <f>EXACT(VLOOKUP(A15,DataV1[[File]:[Outputs]], 2, FALSE), VLOOKUP(A15, DataV2[[File]:[Outputs]], 2, FALSE))</f>
        <v>1</v>
      </c>
      <c r="C15" s="3">
        <f>VLOOKUP(A15, DataV2[[File]:[Mean '[ms']]], 3, FALSE)-VLOOKUP(A15, DataV1[[File]:[Mean '[ms']]], 3, FALSE)</f>
        <v>-172</v>
      </c>
      <c r="D15" s="2">
        <f>Table2[[#This Row],[Mean '[Δms']]]/VLOOKUP(A15, DataV1[[File]:[Mean '[ms']]], 3, FALSE)*100</f>
        <v>-12.463768115942029</v>
      </c>
    </row>
    <row r="16" spans="1:4" x14ac:dyDescent="0.4">
      <c r="A16" t="s">
        <v>317</v>
      </c>
      <c r="B16" t="b">
        <f>EXACT(VLOOKUP(A16,DataV1[[File]:[Outputs]], 2, FALSE), VLOOKUP(A16, DataV2[[File]:[Outputs]], 2, FALSE))</f>
        <v>1</v>
      </c>
      <c r="C16" s="3">
        <f>VLOOKUP(A16, DataV2[[File]:[Mean '[ms']]], 3, FALSE)-VLOOKUP(A16, DataV1[[File]:[Mean '[ms']]], 3, FALSE)</f>
        <v>-162</v>
      </c>
      <c r="D16" s="2">
        <f>Table2[[#This Row],[Mean '[Δms']]]/VLOOKUP(A16, DataV1[[File]:[Mean '[ms']]], 3, FALSE)*100</f>
        <v>-7.9960513326752221</v>
      </c>
    </row>
    <row r="17" spans="1:4" x14ac:dyDescent="0.4">
      <c r="A17" t="s">
        <v>334</v>
      </c>
      <c r="B17" t="b">
        <f>EXACT(VLOOKUP(A17,DataV1[[File]:[Outputs]], 2, FALSE), VLOOKUP(A17, DataV2[[File]:[Outputs]], 2, FALSE))</f>
        <v>1</v>
      </c>
      <c r="C17" s="3">
        <f>VLOOKUP(A17, DataV2[[File]:[Mean '[ms']]], 3, FALSE)-VLOOKUP(A17, DataV1[[File]:[Mean '[ms']]], 3, FALSE)</f>
        <v>-146</v>
      </c>
      <c r="D17" s="2">
        <f>Table2[[#This Row],[Mean '[Δms']]]/VLOOKUP(A17, DataV1[[File]:[Mean '[ms']]], 3, FALSE)*100</f>
        <v>-9.7009966777408643</v>
      </c>
    </row>
    <row r="18" spans="1:4" x14ac:dyDescent="0.4">
      <c r="A18" t="s">
        <v>8</v>
      </c>
      <c r="B18" t="b">
        <f>EXACT(VLOOKUP(A18,DataV1[[File]:[Outputs]], 2, FALSE), VLOOKUP(A18, DataV2[[File]:[Outputs]], 2, FALSE))</f>
        <v>1</v>
      </c>
      <c r="C18" s="3">
        <f>VLOOKUP(A18, DataV2[[File]:[Mean '[ms']]], 3, FALSE)-VLOOKUP(A18, DataV1[[File]:[Mean '[ms']]], 3, FALSE)</f>
        <v>-141</v>
      </c>
      <c r="D18" s="2">
        <f>Table2[[#This Row],[Mean '[Δms']]]/VLOOKUP(A18, DataV1[[File]:[Mean '[ms']]], 3, FALSE)*100</f>
        <v>-16.114285714285714</v>
      </c>
    </row>
    <row r="19" spans="1:4" x14ac:dyDescent="0.4">
      <c r="A19" t="s">
        <v>1039</v>
      </c>
      <c r="B19" t="b">
        <f>EXACT(VLOOKUP(A19,DataV1[[File]:[Outputs]], 2, FALSE), VLOOKUP(A19, DataV2[[File]:[Outputs]], 2, FALSE))</f>
        <v>1</v>
      </c>
      <c r="C19" s="3">
        <f>VLOOKUP(A19, DataV2[[File]:[Mean '[ms']]], 3, FALSE)-VLOOKUP(A19, DataV1[[File]:[Mean '[ms']]], 3, FALSE)</f>
        <v>-140</v>
      </c>
      <c r="D19" s="2">
        <f>Table2[[#This Row],[Mean '[Δms']]]/VLOOKUP(A19, DataV1[[File]:[Mean '[ms']]], 3, FALSE)*100</f>
        <v>-20.864381520119224</v>
      </c>
    </row>
    <row r="20" spans="1:4" x14ac:dyDescent="0.4">
      <c r="A20" t="s">
        <v>1037</v>
      </c>
      <c r="B20" t="b">
        <f>EXACT(VLOOKUP(A20,DataV1[[File]:[Outputs]], 2, FALSE), VLOOKUP(A20, DataV2[[File]:[Outputs]], 2, FALSE))</f>
        <v>1</v>
      </c>
      <c r="C20" s="3">
        <f>VLOOKUP(A20, DataV2[[File]:[Mean '[ms']]], 3, FALSE)-VLOOKUP(A20, DataV1[[File]:[Mean '[ms']]], 3, FALSE)</f>
        <v>-133</v>
      </c>
      <c r="D20" s="2">
        <f>Table2[[#This Row],[Mean '[Δms']]]/VLOOKUP(A20, DataV1[[File]:[Mean '[ms']]], 3, FALSE)*100</f>
        <v>-13.20754716981132</v>
      </c>
    </row>
    <row r="21" spans="1:4" x14ac:dyDescent="0.4">
      <c r="A21" t="s">
        <v>596</v>
      </c>
      <c r="B21" t="b">
        <f>EXACT(VLOOKUP(A21,DataV1[[File]:[Outputs]], 2, FALSE), VLOOKUP(A21, DataV2[[File]:[Outputs]], 2, FALSE))</f>
        <v>1</v>
      </c>
      <c r="C21" s="3">
        <f>VLOOKUP(A21, DataV2[[File]:[Mean '[ms']]], 3, FALSE)-VLOOKUP(A21, DataV1[[File]:[Mean '[ms']]], 3, FALSE)</f>
        <v>-131</v>
      </c>
      <c r="D21" s="2">
        <f>Table2[[#This Row],[Mean '[Δms']]]/VLOOKUP(A21, DataV1[[File]:[Mean '[ms']]], 3, FALSE)*100</f>
        <v>-6.0620083294770941</v>
      </c>
    </row>
    <row r="22" spans="1:4" x14ac:dyDescent="0.4">
      <c r="A22" t="s">
        <v>15</v>
      </c>
      <c r="B22" t="b">
        <f>EXACT(VLOOKUP(A22,DataV1[[File]:[Outputs]], 2, FALSE), VLOOKUP(A22, DataV2[[File]:[Outputs]], 2, FALSE))</f>
        <v>1</v>
      </c>
      <c r="C22" s="3">
        <f>VLOOKUP(A22, DataV2[[File]:[Mean '[ms']]], 3, FALSE)-VLOOKUP(A22, DataV1[[File]:[Mean '[ms']]], 3, FALSE)</f>
        <v>-115</v>
      </c>
      <c r="D22" s="2">
        <f>Table2[[#This Row],[Mean '[Δms']]]/VLOOKUP(A22, DataV1[[File]:[Mean '[ms']]], 3, FALSE)*100</f>
        <v>-17.397881996974281</v>
      </c>
    </row>
    <row r="23" spans="1:4" x14ac:dyDescent="0.4">
      <c r="A23" t="s">
        <v>13</v>
      </c>
      <c r="B23" t="b">
        <f>EXACT(VLOOKUP(A23,DataV1[[File]:[Outputs]], 2, FALSE), VLOOKUP(A23, DataV2[[File]:[Outputs]], 2, FALSE))</f>
        <v>1</v>
      </c>
      <c r="C23" s="3">
        <f>VLOOKUP(A23, DataV2[[File]:[Mean '[ms']]], 3, FALSE)-VLOOKUP(A23, DataV1[[File]:[Mean '[ms']]], 3, FALSE)</f>
        <v>-110</v>
      </c>
      <c r="D23" s="2">
        <f>Table2[[#This Row],[Mean '[Δms']]]/VLOOKUP(A23, DataV1[[File]:[Mean '[ms']]], 3, FALSE)*100</f>
        <v>-15.193370165745856</v>
      </c>
    </row>
    <row r="24" spans="1:4" x14ac:dyDescent="0.4">
      <c r="A24" t="s">
        <v>10</v>
      </c>
      <c r="B24" t="b">
        <f>EXACT(VLOOKUP(A24,DataV1[[File]:[Outputs]], 2, FALSE), VLOOKUP(A24, DataV2[[File]:[Outputs]], 2, FALSE))</f>
        <v>1</v>
      </c>
      <c r="C24" s="3">
        <f>VLOOKUP(A24, DataV2[[File]:[Mean '[ms']]], 3, FALSE)-VLOOKUP(A24, DataV1[[File]:[Mean '[ms']]], 3, FALSE)</f>
        <v>-109</v>
      </c>
      <c r="D24" s="2">
        <f>Table2[[#This Row],[Mean '[Δms']]]/VLOOKUP(A24, DataV1[[File]:[Mean '[ms']]], 3, FALSE)*100</f>
        <v>-8.3079268292682933</v>
      </c>
    </row>
    <row r="25" spans="1:4" x14ac:dyDescent="0.4">
      <c r="A25" t="s">
        <v>9</v>
      </c>
      <c r="B25" t="b">
        <f>EXACT(VLOOKUP(A25,DataV1[[File]:[Outputs]], 2, FALSE), VLOOKUP(A25, DataV2[[File]:[Outputs]], 2, FALSE))</f>
        <v>1</v>
      </c>
      <c r="C25" s="3">
        <f>VLOOKUP(A25, DataV2[[File]:[Mean '[ms']]], 3, FALSE)-VLOOKUP(A25, DataV1[[File]:[Mean '[ms']]], 3, FALSE)</f>
        <v>-105</v>
      </c>
      <c r="D25" s="2">
        <f>Table2[[#This Row],[Mean '[Δms']]]/VLOOKUP(A25, DataV1[[File]:[Mean '[ms']]], 3, FALSE)*100</f>
        <v>-12.295081967213115</v>
      </c>
    </row>
    <row r="26" spans="1:4" x14ac:dyDescent="0.4">
      <c r="A26" t="s">
        <v>16</v>
      </c>
      <c r="B26" t="b">
        <f>EXACT(VLOOKUP(A26,DataV1[[File]:[Outputs]], 2, FALSE), VLOOKUP(A26, DataV2[[File]:[Outputs]], 2, FALSE))</f>
        <v>1</v>
      </c>
      <c r="C26" s="3">
        <f>VLOOKUP(A26, DataV2[[File]:[Mean '[ms']]], 3, FALSE)-VLOOKUP(A26, DataV1[[File]:[Mean '[ms']]], 3, FALSE)</f>
        <v>-99</v>
      </c>
      <c r="D26" s="2">
        <f>Table2[[#This Row],[Mean '[Δms']]]/VLOOKUP(A26, DataV1[[File]:[Mean '[ms']]], 3, FALSE)*100</f>
        <v>-16.390728476821192</v>
      </c>
    </row>
    <row r="27" spans="1:4" x14ac:dyDescent="0.4">
      <c r="A27" t="s">
        <v>475</v>
      </c>
      <c r="B27" t="b">
        <f>EXACT(VLOOKUP(A27,DataV1[[File]:[Outputs]], 2, FALSE), VLOOKUP(A27, DataV2[[File]:[Outputs]], 2, FALSE))</f>
        <v>1</v>
      </c>
      <c r="C27" s="3">
        <f>VLOOKUP(A27, DataV2[[File]:[Mean '[ms']]], 3, FALSE)-VLOOKUP(A27, DataV1[[File]:[Mean '[ms']]], 3, FALSE)</f>
        <v>-94</v>
      </c>
      <c r="D27" s="2">
        <f>Table2[[#This Row],[Mean '[Δms']]]/VLOOKUP(A27, DataV1[[File]:[Mean '[ms']]], 3, FALSE)*100</f>
        <v>-1.6979768786127165</v>
      </c>
    </row>
    <row r="28" spans="1:4" x14ac:dyDescent="0.4">
      <c r="A28" t="s">
        <v>11</v>
      </c>
      <c r="B28" t="b">
        <f>EXACT(VLOOKUP(A28,DataV1[[File]:[Outputs]], 2, FALSE), VLOOKUP(A28, DataV2[[File]:[Outputs]], 2, FALSE))</f>
        <v>1</v>
      </c>
      <c r="C28" s="3">
        <f>VLOOKUP(A28, DataV2[[File]:[Mean '[ms']]], 3, FALSE)-VLOOKUP(A28, DataV1[[File]:[Mean '[ms']]], 3, FALSE)</f>
        <v>-89</v>
      </c>
      <c r="D28" s="2">
        <f>Table2[[#This Row],[Mean '[Δms']]]/VLOOKUP(A28, DataV1[[File]:[Mean '[ms']]], 3, FALSE)*100</f>
        <v>-4.8847420417124043</v>
      </c>
    </row>
    <row r="29" spans="1:4" x14ac:dyDescent="0.4">
      <c r="A29" t="s">
        <v>336</v>
      </c>
      <c r="B29" t="b">
        <f>EXACT(VLOOKUP(A29,DataV1[[File]:[Outputs]], 2, FALSE), VLOOKUP(A29, DataV2[[File]:[Outputs]], 2, FALSE))</f>
        <v>1</v>
      </c>
      <c r="C29" s="3">
        <f>VLOOKUP(A29, DataV2[[File]:[Mean '[ms']]], 3, FALSE)-VLOOKUP(A29, DataV1[[File]:[Mean '[ms']]], 3, FALSE)</f>
        <v>-84</v>
      </c>
      <c r="D29" s="2">
        <f>Table2[[#This Row],[Mean '[Δms']]]/VLOOKUP(A29, DataV1[[File]:[Mean '[ms']]], 3, FALSE)*100</f>
        <v>-5.6187290969899673</v>
      </c>
    </row>
    <row r="30" spans="1:4" x14ac:dyDescent="0.4">
      <c r="A30" t="s">
        <v>1031</v>
      </c>
      <c r="B30" t="b">
        <f>EXACT(VLOOKUP(A30,DataV1[[File]:[Outputs]], 2, FALSE), VLOOKUP(A30, DataV2[[File]:[Outputs]], 2, FALSE))</f>
        <v>1</v>
      </c>
      <c r="C30" s="3">
        <f>VLOOKUP(A30, DataV2[[File]:[Mean '[ms']]], 3, FALSE)-VLOOKUP(A30, DataV1[[File]:[Mean '[ms']]], 3, FALSE)</f>
        <v>-82</v>
      </c>
      <c r="D30" s="2">
        <f>Table2[[#This Row],[Mean '[Δms']]]/VLOOKUP(A30, DataV1[[File]:[Mean '[ms']]], 3, FALSE)*100</f>
        <v>-12.732919254658384</v>
      </c>
    </row>
    <row r="31" spans="1:4" x14ac:dyDescent="0.4">
      <c r="A31" t="s">
        <v>1032</v>
      </c>
      <c r="B31" t="b">
        <f>EXACT(VLOOKUP(A31,DataV1[[File]:[Outputs]], 2, FALSE), VLOOKUP(A31, DataV2[[File]:[Outputs]], 2, FALSE))</f>
        <v>1</v>
      </c>
      <c r="C31" s="3">
        <f>VLOOKUP(A31, DataV2[[File]:[Mean '[ms']]], 3, FALSE)-VLOOKUP(A31, DataV1[[File]:[Mean '[ms']]], 3, FALSE)</f>
        <v>-79</v>
      </c>
      <c r="D31" s="2">
        <f>Table2[[#This Row],[Mean '[Δms']]]/VLOOKUP(A31, DataV1[[File]:[Mean '[ms']]], 3, FALSE)*100</f>
        <v>-12.950819672131148</v>
      </c>
    </row>
    <row r="32" spans="1:4" x14ac:dyDescent="0.4">
      <c r="A32" t="s">
        <v>1035</v>
      </c>
      <c r="B32" t="b">
        <f>EXACT(VLOOKUP(A32,DataV1[[File]:[Outputs]], 2, FALSE), VLOOKUP(A32, DataV2[[File]:[Outputs]], 2, FALSE))</f>
        <v>1</v>
      </c>
      <c r="C32" s="3">
        <f>VLOOKUP(A32, DataV2[[File]:[Mean '[ms']]], 3, FALSE)-VLOOKUP(A32, DataV1[[File]:[Mean '[ms']]], 3, FALSE)</f>
        <v>-79</v>
      </c>
      <c r="D32" s="2">
        <f>Table2[[#This Row],[Mean '[Δms']]]/VLOOKUP(A32, DataV1[[File]:[Mean '[ms']]], 3, FALSE)*100</f>
        <v>-12.619808306709265</v>
      </c>
    </row>
    <row r="33" spans="1:4" x14ac:dyDescent="0.4">
      <c r="A33" t="s">
        <v>1045</v>
      </c>
      <c r="B33" t="b">
        <f>EXACT(VLOOKUP(A33,DataV1[[File]:[Outputs]], 2, FALSE), VLOOKUP(A33, DataV2[[File]:[Outputs]], 2, FALSE))</f>
        <v>1</v>
      </c>
      <c r="C33" s="3">
        <f>VLOOKUP(A33, DataV2[[File]:[Mean '[ms']]], 3, FALSE)-VLOOKUP(A33, DataV1[[File]:[Mean '[ms']]], 3, FALSE)</f>
        <v>-69</v>
      </c>
      <c r="D33" s="2">
        <f>Table2[[#This Row],[Mean '[Δms']]]/VLOOKUP(A33, DataV1[[File]:[Mean '[ms']]], 3, FALSE)*100</f>
        <v>-8.937823834196891</v>
      </c>
    </row>
    <row r="34" spans="1:4" x14ac:dyDescent="0.4">
      <c r="A34" t="s">
        <v>726</v>
      </c>
      <c r="B34" t="b">
        <f>EXACT(VLOOKUP(A34,DataV1[[File]:[Outputs]], 2, FALSE), VLOOKUP(A34, DataV2[[File]:[Outputs]], 2, FALSE))</f>
        <v>1</v>
      </c>
      <c r="C34" s="3">
        <f>VLOOKUP(A34, DataV2[[File]:[Mean '[ms']]], 3, FALSE)-VLOOKUP(A34, DataV1[[File]:[Mean '[ms']]], 3, FALSE)</f>
        <v>-68</v>
      </c>
      <c r="D34" s="2">
        <f>Table2[[#This Row],[Mean '[Δms']]]/VLOOKUP(A34, DataV1[[File]:[Mean '[ms']]], 3, FALSE)*100</f>
        <v>-3.348104382077794</v>
      </c>
    </row>
    <row r="35" spans="1:4" x14ac:dyDescent="0.4">
      <c r="A35" t="s">
        <v>641</v>
      </c>
      <c r="B35" t="b">
        <f>EXACT(VLOOKUP(A35,DataV1[[File]:[Outputs]], 2, FALSE), VLOOKUP(A35, DataV2[[File]:[Outputs]], 2, FALSE))</f>
        <v>1</v>
      </c>
      <c r="C35" s="3">
        <f>VLOOKUP(A35, DataV2[[File]:[Mean '[ms']]], 3, FALSE)-VLOOKUP(A35, DataV1[[File]:[Mean '[ms']]], 3, FALSE)</f>
        <v>-67</v>
      </c>
      <c r="D35" s="2">
        <f>Table2[[#This Row],[Mean '[Δms']]]/VLOOKUP(A35, DataV1[[File]:[Mean '[ms']]], 3, FALSE)*100</f>
        <v>-3.404471544715447</v>
      </c>
    </row>
    <row r="36" spans="1:4" x14ac:dyDescent="0.4">
      <c r="A36" t="s">
        <v>718</v>
      </c>
      <c r="B36" t="b">
        <f>EXACT(VLOOKUP(A36,DataV1[[File]:[Outputs]], 2, FALSE), VLOOKUP(A36, DataV2[[File]:[Outputs]], 2, FALSE))</f>
        <v>1</v>
      </c>
      <c r="C36" s="3">
        <f>VLOOKUP(A36, DataV2[[File]:[Mean '[ms']]], 3, FALSE)-VLOOKUP(A36, DataV1[[File]:[Mean '[ms']]], 3, FALSE)</f>
        <v>-61</v>
      </c>
      <c r="D36" s="2">
        <f>Table2[[#This Row],[Mean '[Δms']]]/VLOOKUP(A36, DataV1[[File]:[Mean '[ms']]], 3, FALSE)*100</f>
        <v>-2.3865414710485133</v>
      </c>
    </row>
    <row r="37" spans="1:4" x14ac:dyDescent="0.4">
      <c r="A37" t="s">
        <v>1034</v>
      </c>
      <c r="B37" t="b">
        <f>EXACT(VLOOKUP(A37,DataV1[[File]:[Outputs]], 2, FALSE), VLOOKUP(A37, DataV2[[File]:[Outputs]], 2, FALSE))</f>
        <v>1</v>
      </c>
      <c r="C37" s="3">
        <f>VLOOKUP(A37, DataV2[[File]:[Mean '[ms']]], 3, FALSE)-VLOOKUP(A37, DataV1[[File]:[Mean '[ms']]], 3, FALSE)</f>
        <v>-58</v>
      </c>
      <c r="D37" s="2">
        <f>Table2[[#This Row],[Mean '[Δms']]]/VLOOKUP(A37, DataV1[[File]:[Mean '[ms']]], 3, FALSE)*100</f>
        <v>-9.6828046744574294</v>
      </c>
    </row>
    <row r="38" spans="1:4" x14ac:dyDescent="0.4">
      <c r="A38" t="s">
        <v>1033</v>
      </c>
      <c r="B38" t="b">
        <f>EXACT(VLOOKUP(A38,DataV1[[File]:[Outputs]], 2, FALSE), VLOOKUP(A38, DataV2[[File]:[Outputs]], 2, FALSE))</f>
        <v>1</v>
      </c>
      <c r="C38" s="3">
        <f>VLOOKUP(A38, DataV2[[File]:[Mean '[ms']]], 3, FALSE)-VLOOKUP(A38, DataV1[[File]:[Mean '[ms']]], 3, FALSE)</f>
        <v>-54</v>
      </c>
      <c r="D38" s="2">
        <f>Table2[[#This Row],[Mean '[Δms']]]/VLOOKUP(A38, DataV1[[File]:[Mean '[ms']]], 3, FALSE)*100</f>
        <v>-8.8379705400981994</v>
      </c>
    </row>
    <row r="39" spans="1:4" x14ac:dyDescent="0.4">
      <c r="A39" t="s">
        <v>760</v>
      </c>
      <c r="B39" t="b">
        <f>EXACT(VLOOKUP(A39,DataV1[[File]:[Outputs]], 2, FALSE), VLOOKUP(A39, DataV2[[File]:[Outputs]], 2, FALSE))</f>
        <v>1</v>
      </c>
      <c r="C39" s="3">
        <f>VLOOKUP(A39, DataV2[[File]:[Mean '[ms']]], 3, FALSE)-VLOOKUP(A39, DataV1[[File]:[Mean '[ms']]], 3, FALSE)</f>
        <v>-53</v>
      </c>
      <c r="D39" s="2">
        <f>Table2[[#This Row],[Mean '[Δms']]]/VLOOKUP(A39, DataV1[[File]:[Mean '[ms']]], 3, FALSE)*100</f>
        <v>-2.098178939034046</v>
      </c>
    </row>
    <row r="40" spans="1:4" x14ac:dyDescent="0.4">
      <c r="A40" t="s">
        <v>1014</v>
      </c>
      <c r="B40" t="b">
        <f>EXACT(VLOOKUP(A40,DataV1[[File]:[Outputs]], 2, FALSE), VLOOKUP(A40, DataV2[[File]:[Outputs]], 2, FALSE))</f>
        <v>1</v>
      </c>
      <c r="C40" s="3">
        <f>VLOOKUP(A40, DataV2[[File]:[Mean '[ms']]], 3, FALSE)-VLOOKUP(A40, DataV1[[File]:[Mean '[ms']]], 3, FALSE)</f>
        <v>-51</v>
      </c>
      <c r="D40" s="2">
        <f>Table2[[#This Row],[Mean '[Δms']]]/VLOOKUP(A40, DataV1[[File]:[Mean '[ms']]], 3, FALSE)*100</f>
        <v>-8.1081081081081088</v>
      </c>
    </row>
    <row r="41" spans="1:4" x14ac:dyDescent="0.4">
      <c r="A41" t="s">
        <v>1058</v>
      </c>
      <c r="B41" t="b">
        <f>EXACT(VLOOKUP(A41,DataV1[[File]:[Outputs]], 2, FALSE), VLOOKUP(A41, DataV2[[File]:[Outputs]], 2, FALSE))</f>
        <v>1</v>
      </c>
      <c r="C41" s="3">
        <f>VLOOKUP(A41, DataV2[[File]:[Mean '[ms']]], 3, FALSE)-VLOOKUP(A41, DataV1[[File]:[Mean '[ms']]], 3, FALSE)</f>
        <v>-46</v>
      </c>
      <c r="D41" s="2">
        <f>Table2[[#This Row],[Mean '[Δms']]]/VLOOKUP(A41, DataV1[[File]:[Mean '[ms']]], 3, FALSE)*100</f>
        <v>-7.5657894736842106</v>
      </c>
    </row>
    <row r="42" spans="1:4" x14ac:dyDescent="0.4">
      <c r="A42" t="s">
        <v>649</v>
      </c>
      <c r="B42" t="b">
        <f>EXACT(VLOOKUP(A42,DataV1[[File]:[Outputs]], 2, FALSE), VLOOKUP(A42, DataV2[[File]:[Outputs]], 2, FALSE))</f>
        <v>1</v>
      </c>
      <c r="C42" s="3">
        <f>VLOOKUP(A42, DataV2[[File]:[Mean '[ms']]], 3, FALSE)-VLOOKUP(A42, DataV1[[File]:[Mean '[ms']]], 3, FALSE)</f>
        <v>-42</v>
      </c>
      <c r="D42" s="2">
        <f>Table2[[#This Row],[Mean '[Δms']]]/VLOOKUP(A42, DataV1[[File]:[Mean '[ms']]], 3, FALSE)*100</f>
        <v>-6.2038404726735603</v>
      </c>
    </row>
    <row r="43" spans="1:4" x14ac:dyDescent="0.4">
      <c r="A43" t="s">
        <v>1002</v>
      </c>
      <c r="B43" t="b">
        <f>EXACT(VLOOKUP(A43,DataV1[[File]:[Outputs]], 2, FALSE), VLOOKUP(A43, DataV2[[File]:[Outputs]], 2, FALSE))</f>
        <v>1</v>
      </c>
      <c r="C43" s="3">
        <f>VLOOKUP(A43, DataV2[[File]:[Mean '[ms']]], 3, FALSE)-VLOOKUP(A43, DataV1[[File]:[Mean '[ms']]], 3, FALSE)</f>
        <v>-42</v>
      </c>
      <c r="D43" s="2">
        <f>Table2[[#This Row],[Mean '[Δms']]]/VLOOKUP(A43, DataV1[[File]:[Mean '[ms']]], 3, FALSE)*100</f>
        <v>-3.2659409020217729</v>
      </c>
    </row>
    <row r="44" spans="1:4" x14ac:dyDescent="0.4">
      <c r="A44" t="s">
        <v>642</v>
      </c>
      <c r="B44" t="b">
        <f>EXACT(VLOOKUP(A44,DataV1[[File]:[Outputs]], 2, FALSE), VLOOKUP(A44, DataV2[[File]:[Outputs]], 2, FALSE))</f>
        <v>1</v>
      </c>
      <c r="C44" s="3">
        <f>VLOOKUP(A44, DataV2[[File]:[Mean '[ms']]], 3, FALSE)-VLOOKUP(A44, DataV1[[File]:[Mean '[ms']]], 3, FALSE)</f>
        <v>-41</v>
      </c>
      <c r="D44" s="2">
        <f>Table2[[#This Row],[Mean '[Δms']]]/VLOOKUP(A44, DataV1[[File]:[Mean '[ms']]], 3, FALSE)*100</f>
        <v>-3.9196940726577436</v>
      </c>
    </row>
    <row r="45" spans="1:4" x14ac:dyDescent="0.4">
      <c r="A45" t="s">
        <v>1038</v>
      </c>
      <c r="B45" t="b">
        <f>EXACT(VLOOKUP(A45,DataV1[[File]:[Outputs]], 2, FALSE), VLOOKUP(A45, DataV2[[File]:[Outputs]], 2, FALSE))</f>
        <v>1</v>
      </c>
      <c r="C45" s="3">
        <f>VLOOKUP(A45, DataV2[[File]:[Mean '[ms']]], 3, FALSE)-VLOOKUP(A45, DataV1[[File]:[Mean '[ms']]], 3, FALSE)</f>
        <v>-41</v>
      </c>
      <c r="D45" s="2">
        <f>Table2[[#This Row],[Mean '[Δms']]]/VLOOKUP(A45, DataV1[[File]:[Mean '[ms']]], 3, FALSE)*100</f>
        <v>-7.1057192374350082</v>
      </c>
    </row>
    <row r="46" spans="1:4" x14ac:dyDescent="0.4">
      <c r="A46" t="s">
        <v>1067</v>
      </c>
      <c r="B46" t="b">
        <f>EXACT(VLOOKUP(A46,DataV1[[File]:[Outputs]], 2, FALSE), VLOOKUP(A46, DataV2[[File]:[Outputs]], 2, FALSE))</f>
        <v>1</v>
      </c>
      <c r="C46" s="3">
        <f>VLOOKUP(A46, DataV2[[File]:[Mean '[ms']]], 3, FALSE)-VLOOKUP(A46, DataV1[[File]:[Mean '[ms']]], 3, FALSE)</f>
        <v>-41</v>
      </c>
      <c r="D46" s="2">
        <f>Table2[[#This Row],[Mean '[Δms']]]/VLOOKUP(A46, DataV1[[File]:[Mean '[ms']]], 3, FALSE)*100</f>
        <v>-7.3083778966131909</v>
      </c>
    </row>
    <row r="47" spans="1:4" x14ac:dyDescent="0.4">
      <c r="A47" t="s">
        <v>1036</v>
      </c>
      <c r="B47" t="b">
        <f>EXACT(VLOOKUP(A47,DataV1[[File]:[Outputs]], 2, FALSE), VLOOKUP(A47, DataV2[[File]:[Outputs]], 2, FALSE))</f>
        <v>1</v>
      </c>
      <c r="C47" s="3">
        <f>VLOOKUP(A47, DataV2[[File]:[Mean '[ms']]], 3, FALSE)-VLOOKUP(A47, DataV1[[File]:[Mean '[ms']]], 3, FALSE)</f>
        <v>-39</v>
      </c>
      <c r="D47" s="2">
        <f>Table2[[#This Row],[Mean '[Δms']]]/VLOOKUP(A47, DataV1[[File]:[Mean '[ms']]], 3, FALSE)*100</f>
        <v>-6.5436241610738257</v>
      </c>
    </row>
    <row r="48" spans="1:4" x14ac:dyDescent="0.4">
      <c r="A48" t="s">
        <v>1041</v>
      </c>
      <c r="B48" t="b">
        <f>EXACT(VLOOKUP(A48,DataV1[[File]:[Outputs]], 2, FALSE), VLOOKUP(A48, DataV2[[File]:[Outputs]], 2, FALSE))</f>
        <v>1</v>
      </c>
      <c r="C48" s="3">
        <f>VLOOKUP(A48, DataV2[[File]:[Mean '[ms']]], 3, FALSE)-VLOOKUP(A48, DataV1[[File]:[Mean '[ms']]], 3, FALSE)</f>
        <v>-38</v>
      </c>
      <c r="D48" s="2">
        <f>Table2[[#This Row],[Mean '[Δms']]]/VLOOKUP(A48, DataV1[[File]:[Mean '[ms']]], 3, FALSE)*100</f>
        <v>-6.506849315068493</v>
      </c>
    </row>
    <row r="49" spans="1:4" x14ac:dyDescent="0.4">
      <c r="A49" t="s">
        <v>638</v>
      </c>
      <c r="B49" t="b">
        <f>EXACT(VLOOKUP(A49,DataV1[[File]:[Outputs]], 2, FALSE), VLOOKUP(A49, DataV2[[File]:[Outputs]], 2, FALSE))</f>
        <v>1</v>
      </c>
      <c r="C49" s="3">
        <f>VLOOKUP(A49, DataV2[[File]:[Mean '[ms']]], 3, FALSE)-VLOOKUP(A49, DataV1[[File]:[Mean '[ms']]], 3, FALSE)</f>
        <v>-36</v>
      </c>
      <c r="D49" s="2">
        <f>Table2[[#This Row],[Mean '[Δms']]]/VLOOKUP(A49, DataV1[[File]:[Mean '[ms']]], 3, FALSE)*100</f>
        <v>-3.51219512195122</v>
      </c>
    </row>
    <row r="50" spans="1:4" x14ac:dyDescent="0.4">
      <c r="A50" t="s">
        <v>1052</v>
      </c>
      <c r="B50" t="b">
        <f>EXACT(VLOOKUP(A50,DataV1[[File]:[Outputs]], 2, FALSE), VLOOKUP(A50, DataV2[[File]:[Outputs]], 2, FALSE))</f>
        <v>1</v>
      </c>
      <c r="C50" s="3">
        <f>VLOOKUP(A50, DataV2[[File]:[Mean '[ms']]], 3, FALSE)-VLOOKUP(A50, DataV1[[File]:[Mean '[ms']]], 3, FALSE)</f>
        <v>-36</v>
      </c>
      <c r="D50" s="2">
        <f>Table2[[#This Row],[Mean '[Δms']]]/VLOOKUP(A50, DataV1[[File]:[Mean '[ms']]], 3, FALSE)*100</f>
        <v>-6.1855670103092786</v>
      </c>
    </row>
    <row r="51" spans="1:4" x14ac:dyDescent="0.4">
      <c r="A51" t="s">
        <v>1040</v>
      </c>
      <c r="B51" t="b">
        <f>EXACT(VLOOKUP(A51,DataV1[[File]:[Outputs]], 2, FALSE), VLOOKUP(A51, DataV2[[File]:[Outputs]], 2, FALSE))</f>
        <v>1</v>
      </c>
      <c r="C51" s="3">
        <f>VLOOKUP(A51, DataV2[[File]:[Mean '[ms']]], 3, FALSE)-VLOOKUP(A51, DataV1[[File]:[Mean '[ms']]], 3, FALSE)</f>
        <v>-35</v>
      </c>
      <c r="D51" s="2">
        <f>Table2[[#This Row],[Mean '[Δms']]]/VLOOKUP(A51, DataV1[[File]:[Mean '[ms']]], 3, FALSE)*100</f>
        <v>-5.9625212947189095</v>
      </c>
    </row>
    <row r="52" spans="1:4" x14ac:dyDescent="0.4">
      <c r="A52" t="s">
        <v>1020</v>
      </c>
      <c r="B52" t="b">
        <f>EXACT(VLOOKUP(A52,DataV1[[File]:[Outputs]], 2, FALSE), VLOOKUP(A52, DataV2[[File]:[Outputs]], 2, FALSE))</f>
        <v>1</v>
      </c>
      <c r="C52" s="3">
        <f>VLOOKUP(A52, DataV2[[File]:[Mean '[ms']]], 3, FALSE)-VLOOKUP(A52, DataV1[[File]:[Mean '[ms']]], 3, FALSE)</f>
        <v>-34</v>
      </c>
      <c r="D52" s="2">
        <f>Table2[[#This Row],[Mean '[Δms']]]/VLOOKUP(A52, DataV1[[File]:[Mean '[ms']]], 3, FALSE)*100</f>
        <v>-5.3291536050156738</v>
      </c>
    </row>
    <row r="53" spans="1:4" x14ac:dyDescent="0.4">
      <c r="A53" t="s">
        <v>1022</v>
      </c>
      <c r="B53" t="b">
        <f>EXACT(VLOOKUP(A53,DataV1[[File]:[Outputs]], 2, FALSE), VLOOKUP(A53, DataV2[[File]:[Outputs]], 2, FALSE))</f>
        <v>1</v>
      </c>
      <c r="C53" s="3">
        <f>VLOOKUP(A53, DataV2[[File]:[Mean '[ms']]], 3, FALSE)-VLOOKUP(A53, DataV1[[File]:[Mean '[ms']]], 3, FALSE)</f>
        <v>-33</v>
      </c>
      <c r="D53" s="2">
        <f>Table2[[#This Row],[Mean '[Δms']]]/VLOOKUP(A53, DataV1[[File]:[Mean '[ms']]], 3, FALSE)*100</f>
        <v>-3.9053254437869818</v>
      </c>
    </row>
    <row r="54" spans="1:4" x14ac:dyDescent="0.4">
      <c r="A54" t="s">
        <v>1051</v>
      </c>
      <c r="B54" t="b">
        <f>EXACT(VLOOKUP(A54,DataV1[[File]:[Outputs]], 2, FALSE), VLOOKUP(A54, DataV2[[File]:[Outputs]], 2, FALSE))</f>
        <v>1</v>
      </c>
      <c r="C54" s="3">
        <f>VLOOKUP(A54, DataV2[[File]:[Mean '[ms']]], 3, FALSE)-VLOOKUP(A54, DataV1[[File]:[Mean '[ms']]], 3, FALSE)</f>
        <v>-33</v>
      </c>
      <c r="D54" s="2">
        <f>Table2[[#This Row],[Mean '[Δms']]]/VLOOKUP(A54, DataV1[[File]:[Mean '[ms']]], 3, FALSE)*100</f>
        <v>-5.9674502712477393</v>
      </c>
    </row>
    <row r="55" spans="1:4" x14ac:dyDescent="0.4">
      <c r="A55" t="s">
        <v>219</v>
      </c>
      <c r="B55" t="b">
        <f>EXACT(VLOOKUP(A55,DataV1[[File]:[Outputs]], 2, FALSE), VLOOKUP(A55, DataV2[[File]:[Outputs]], 2, FALSE))</f>
        <v>1</v>
      </c>
      <c r="C55" s="3">
        <f>VLOOKUP(A55, DataV2[[File]:[Mean '[ms']]], 3, FALSE)-VLOOKUP(A55, DataV1[[File]:[Mean '[ms']]], 3, FALSE)</f>
        <v>-31</v>
      </c>
      <c r="D55" s="2">
        <f>Table2[[#This Row],[Mean '[Δms']]]/VLOOKUP(A55, DataV1[[File]:[Mean '[ms']]], 3, FALSE)*100</f>
        <v>-0.78441295546558698</v>
      </c>
    </row>
    <row r="56" spans="1:4" x14ac:dyDescent="0.4">
      <c r="A56" t="s">
        <v>309</v>
      </c>
      <c r="B56" t="b">
        <f>EXACT(VLOOKUP(A56,DataV1[[File]:[Outputs]], 2, FALSE), VLOOKUP(A56, DataV2[[File]:[Outputs]], 2, FALSE))</f>
        <v>1</v>
      </c>
      <c r="C56" s="3">
        <f>VLOOKUP(A56, DataV2[[File]:[Mean '[ms']]], 3, FALSE)-VLOOKUP(A56, DataV1[[File]:[Mean '[ms']]], 3, FALSE)</f>
        <v>-31</v>
      </c>
      <c r="D56" s="2">
        <f>Table2[[#This Row],[Mean '[Δms']]]/VLOOKUP(A56, DataV1[[File]:[Mean '[ms']]], 3, FALSE)*100</f>
        <v>-4</v>
      </c>
    </row>
    <row r="57" spans="1:4" x14ac:dyDescent="0.4">
      <c r="A57" t="s">
        <v>1025</v>
      </c>
      <c r="B57" t="b">
        <f>EXACT(VLOOKUP(A57,DataV1[[File]:[Outputs]], 2, FALSE), VLOOKUP(A57, DataV2[[File]:[Outputs]], 2, FALSE))</f>
        <v>1</v>
      </c>
      <c r="C57" s="3">
        <f>VLOOKUP(A57, DataV2[[File]:[Mean '[ms']]], 3, FALSE)-VLOOKUP(A57, DataV1[[File]:[Mean '[ms']]], 3, FALSE)</f>
        <v>-30</v>
      </c>
      <c r="D57" s="2">
        <f>Table2[[#This Row],[Mean '[Δms']]]/VLOOKUP(A57, DataV1[[File]:[Mean '[ms']]], 3, FALSE)*100</f>
        <v>-5.2539404553415059</v>
      </c>
    </row>
    <row r="58" spans="1:4" x14ac:dyDescent="0.4">
      <c r="A58" t="s">
        <v>1056</v>
      </c>
      <c r="B58" t="b">
        <f>EXACT(VLOOKUP(A58,DataV1[[File]:[Outputs]], 2, FALSE), VLOOKUP(A58, DataV2[[File]:[Outputs]], 2, FALSE))</f>
        <v>1</v>
      </c>
      <c r="C58" s="3">
        <f>VLOOKUP(A58, DataV2[[File]:[Mean '[ms']]], 3, FALSE)-VLOOKUP(A58, DataV1[[File]:[Mean '[ms']]], 3, FALSE)</f>
        <v>-29</v>
      </c>
      <c r="D58" s="2">
        <f>Table2[[#This Row],[Mean '[Δms']]]/VLOOKUP(A58, DataV1[[File]:[Mean '[ms']]], 3, FALSE)*100</f>
        <v>-5.0347222222222223</v>
      </c>
    </row>
    <row r="59" spans="1:4" x14ac:dyDescent="0.4">
      <c r="A59" t="s">
        <v>280</v>
      </c>
      <c r="B59" t="b">
        <f>EXACT(VLOOKUP(A59,DataV1[[File]:[Outputs]], 2, FALSE), VLOOKUP(A59, DataV2[[File]:[Outputs]], 2, FALSE))</f>
        <v>1</v>
      </c>
      <c r="C59" s="3">
        <f>VLOOKUP(A59, DataV2[[File]:[Mean '[ms']]], 3, FALSE)-VLOOKUP(A59, DataV1[[File]:[Mean '[ms']]], 3, FALSE)</f>
        <v>-27</v>
      </c>
      <c r="D59" s="2">
        <f>Table2[[#This Row],[Mean '[Δms']]]/VLOOKUP(A59, DataV1[[File]:[Mean '[ms']]], 3, FALSE)*100</f>
        <v>-3.1615925058548009</v>
      </c>
    </row>
    <row r="60" spans="1:4" x14ac:dyDescent="0.4">
      <c r="A60" t="s">
        <v>186</v>
      </c>
      <c r="B60" t="b">
        <f>EXACT(VLOOKUP(A60,DataV1[[File]:[Outputs]], 2, FALSE), VLOOKUP(A60, DataV2[[File]:[Outputs]], 2, FALSE))</f>
        <v>1</v>
      </c>
      <c r="C60" s="3">
        <f>VLOOKUP(A60, DataV2[[File]:[Mean '[ms']]], 3, FALSE)-VLOOKUP(A60, DataV1[[File]:[Mean '[ms']]], 3, FALSE)</f>
        <v>-26</v>
      </c>
      <c r="D60" s="2">
        <f>Table2[[#This Row],[Mean '[Δms']]]/VLOOKUP(A60, DataV1[[File]:[Mean '[ms']]], 3, FALSE)*100</f>
        <v>-3.3078880407124678</v>
      </c>
    </row>
    <row r="61" spans="1:4" x14ac:dyDescent="0.4">
      <c r="A61" t="s">
        <v>212</v>
      </c>
      <c r="B61" t="b">
        <f>EXACT(VLOOKUP(A61,DataV1[[File]:[Outputs]], 2, FALSE), VLOOKUP(A61, DataV2[[File]:[Outputs]], 2, FALSE))</f>
        <v>1</v>
      </c>
      <c r="C61" s="3">
        <f>VLOOKUP(A61, DataV2[[File]:[Mean '[ms']]], 3, FALSE)-VLOOKUP(A61, DataV1[[File]:[Mean '[ms']]], 3, FALSE)</f>
        <v>-26</v>
      </c>
      <c r="D61" s="2">
        <f>Table2[[#This Row],[Mean '[Δms']]]/VLOOKUP(A61, DataV1[[File]:[Mean '[ms']]], 3, FALSE)*100</f>
        <v>-2.1434460016488046</v>
      </c>
    </row>
    <row r="62" spans="1:4" x14ac:dyDescent="0.4">
      <c r="A62" t="s">
        <v>230</v>
      </c>
      <c r="B62" t="b">
        <f>EXACT(VLOOKUP(A62,DataV1[[File]:[Outputs]], 2, FALSE), VLOOKUP(A62, DataV2[[File]:[Outputs]], 2, FALSE))</f>
        <v>1</v>
      </c>
      <c r="C62" s="3">
        <f>VLOOKUP(A62, DataV2[[File]:[Mean '[ms']]], 3, FALSE)-VLOOKUP(A62, DataV1[[File]:[Mean '[ms']]], 3, FALSE)</f>
        <v>-26</v>
      </c>
      <c r="D62" s="2">
        <f>Table2[[#This Row],[Mean '[Δms']]]/VLOOKUP(A62, DataV1[[File]:[Mean '[ms']]], 3, FALSE)*100</f>
        <v>-4.0944881889763778</v>
      </c>
    </row>
    <row r="63" spans="1:4" x14ac:dyDescent="0.4">
      <c r="A63" t="s">
        <v>346</v>
      </c>
      <c r="B63" t="b">
        <f>EXACT(VLOOKUP(A63,DataV1[[File]:[Outputs]], 2, FALSE), VLOOKUP(A63, DataV2[[File]:[Outputs]], 2, FALSE))</f>
        <v>1</v>
      </c>
      <c r="C63" s="3">
        <f>VLOOKUP(A63, DataV2[[File]:[Mean '[ms']]], 3, FALSE)-VLOOKUP(A63, DataV1[[File]:[Mean '[ms']]], 3, FALSE)</f>
        <v>-26</v>
      </c>
      <c r="D63" s="2">
        <f>Table2[[#This Row],[Mean '[Δms']]]/VLOOKUP(A63, DataV1[[File]:[Mean '[ms']]], 3, FALSE)*100</f>
        <v>-3.1400966183574881</v>
      </c>
    </row>
    <row r="64" spans="1:4" x14ac:dyDescent="0.4">
      <c r="A64" t="s">
        <v>351</v>
      </c>
      <c r="B64" t="b">
        <f>EXACT(VLOOKUP(A64,DataV1[[File]:[Outputs]], 2, FALSE), VLOOKUP(A64, DataV2[[File]:[Outputs]], 2, FALSE))</f>
        <v>1</v>
      </c>
      <c r="C64" s="3">
        <f>VLOOKUP(A64, DataV2[[File]:[Mean '[ms']]], 3, FALSE)-VLOOKUP(A64, DataV1[[File]:[Mean '[ms']]], 3, FALSE)</f>
        <v>-26</v>
      </c>
      <c r="D64" s="2">
        <f>Table2[[#This Row],[Mean '[Δms']]]/VLOOKUP(A64, DataV1[[File]:[Mean '[ms']]], 3, FALSE)*100</f>
        <v>-3.3290653008962869</v>
      </c>
    </row>
    <row r="65" spans="1:4" x14ac:dyDescent="0.4">
      <c r="A65" t="s">
        <v>970</v>
      </c>
      <c r="B65" t="b">
        <f>EXACT(VLOOKUP(A65,DataV1[[File]:[Outputs]], 2, FALSE), VLOOKUP(A65, DataV2[[File]:[Outputs]], 2, FALSE))</f>
        <v>1</v>
      </c>
      <c r="C65" s="3">
        <f>VLOOKUP(A65, DataV2[[File]:[Mean '[ms']]], 3, FALSE)-VLOOKUP(A65, DataV1[[File]:[Mean '[ms']]], 3, FALSE)</f>
        <v>-26</v>
      </c>
      <c r="D65" s="2">
        <f>Table2[[#This Row],[Mean '[Δms']]]/VLOOKUP(A65, DataV1[[File]:[Mean '[ms']]], 3, FALSE)*100</f>
        <v>-4.4596912521440828</v>
      </c>
    </row>
    <row r="66" spans="1:4" x14ac:dyDescent="0.4">
      <c r="A66" t="s">
        <v>333</v>
      </c>
      <c r="B66" t="b">
        <f>EXACT(VLOOKUP(A66,DataV1[[File]:[Outputs]], 2, FALSE), VLOOKUP(A66, DataV2[[File]:[Outputs]], 2, FALSE))</f>
        <v>1</v>
      </c>
      <c r="C66" s="3">
        <f>VLOOKUP(A66, DataV2[[File]:[Mean '[ms']]], 3, FALSE)-VLOOKUP(A66, DataV1[[File]:[Mean '[ms']]], 3, FALSE)</f>
        <v>-25</v>
      </c>
      <c r="D66" s="2">
        <f>Table2[[#This Row],[Mean '[Δms']]]/VLOOKUP(A66, DataV1[[File]:[Mean '[ms']]], 3, FALSE)*100</f>
        <v>-2.9481132075471699</v>
      </c>
    </row>
    <row r="67" spans="1:4" x14ac:dyDescent="0.4">
      <c r="A67" t="s">
        <v>335</v>
      </c>
      <c r="B67" t="b">
        <f>EXACT(VLOOKUP(A67,DataV1[[File]:[Outputs]], 2, FALSE), VLOOKUP(A67, DataV2[[File]:[Outputs]], 2, FALSE))</f>
        <v>1</v>
      </c>
      <c r="C67" s="3">
        <f>VLOOKUP(A67, DataV2[[File]:[Mean '[ms']]], 3, FALSE)-VLOOKUP(A67, DataV1[[File]:[Mean '[ms']]], 3, FALSE)</f>
        <v>-25</v>
      </c>
      <c r="D67" s="2">
        <f>Table2[[#This Row],[Mean '[Δms']]]/VLOOKUP(A67, DataV1[[File]:[Mean '[ms']]], 3, FALSE)*100</f>
        <v>-3.2894736842105261</v>
      </c>
    </row>
    <row r="68" spans="1:4" x14ac:dyDescent="0.4">
      <c r="A68" t="s">
        <v>1019</v>
      </c>
      <c r="B68" t="b">
        <f>EXACT(VLOOKUP(A68,DataV1[[File]:[Outputs]], 2, FALSE), VLOOKUP(A68, DataV2[[File]:[Outputs]], 2, FALSE))</f>
        <v>1</v>
      </c>
      <c r="C68" s="3">
        <f>VLOOKUP(A68, DataV2[[File]:[Mean '[ms']]], 3, FALSE)-VLOOKUP(A68, DataV1[[File]:[Mean '[ms']]], 3, FALSE)</f>
        <v>-23</v>
      </c>
      <c r="D68" s="2">
        <f>Table2[[#This Row],[Mean '[Δms']]]/VLOOKUP(A68, DataV1[[File]:[Mean '[ms']]], 3, FALSE)*100</f>
        <v>-4.0421792618629171</v>
      </c>
    </row>
    <row r="69" spans="1:4" x14ac:dyDescent="0.4">
      <c r="A69" t="s">
        <v>1048</v>
      </c>
      <c r="B69" t="b">
        <f>EXACT(VLOOKUP(A69,DataV1[[File]:[Outputs]], 2, FALSE), VLOOKUP(A69, DataV2[[File]:[Outputs]], 2, FALSE))</f>
        <v>1</v>
      </c>
      <c r="C69" s="3">
        <f>VLOOKUP(A69, DataV2[[File]:[Mean '[ms']]], 3, FALSE)-VLOOKUP(A69, DataV1[[File]:[Mean '[ms']]], 3, FALSE)</f>
        <v>-23</v>
      </c>
      <c r="D69" s="2">
        <f>Table2[[#This Row],[Mean '[Δms']]]/VLOOKUP(A69, DataV1[[File]:[Mean '[ms']]], 3, FALSE)*100</f>
        <v>-3.5493827160493825</v>
      </c>
    </row>
    <row r="70" spans="1:4" x14ac:dyDescent="0.4">
      <c r="A70" t="s">
        <v>23</v>
      </c>
      <c r="B70" t="b">
        <f>EXACT(VLOOKUP(A70,DataV1[[File]:[Outputs]], 2, FALSE), VLOOKUP(A70, DataV2[[File]:[Outputs]], 2, FALSE))</f>
        <v>1</v>
      </c>
      <c r="C70" s="3">
        <f>VLOOKUP(A70, DataV2[[File]:[Mean '[ms']]], 3, FALSE)-VLOOKUP(A70, DataV1[[File]:[Mean '[ms']]], 3, FALSE)</f>
        <v>-22</v>
      </c>
      <c r="D70" s="2">
        <f>Table2[[#This Row],[Mean '[Δms']]]/VLOOKUP(A70, DataV1[[File]:[Mean '[ms']]], 3, FALSE)*100</f>
        <v>-3.6065573770491808</v>
      </c>
    </row>
    <row r="71" spans="1:4" x14ac:dyDescent="0.4">
      <c r="A71" t="s">
        <v>236</v>
      </c>
      <c r="B71" t="b">
        <f>EXACT(VLOOKUP(A71,DataV1[[File]:[Outputs]], 2, FALSE), VLOOKUP(A71, DataV2[[File]:[Outputs]], 2, FALSE))</f>
        <v>1</v>
      </c>
      <c r="C71" s="3">
        <f>VLOOKUP(A71, DataV2[[File]:[Mean '[ms']]], 3, FALSE)-VLOOKUP(A71, DataV1[[File]:[Mean '[ms']]], 3, FALSE)</f>
        <v>-22</v>
      </c>
      <c r="D71" s="2">
        <f>Table2[[#This Row],[Mean '[Δms']]]/VLOOKUP(A71, DataV1[[File]:[Mean '[ms']]], 3, FALSE)*100</f>
        <v>-1.8518518518518516</v>
      </c>
    </row>
    <row r="72" spans="1:4" x14ac:dyDescent="0.4">
      <c r="A72" t="s">
        <v>32</v>
      </c>
      <c r="B72" t="b">
        <f>EXACT(VLOOKUP(A72,DataV1[[File]:[Outputs]], 2, FALSE), VLOOKUP(A72, DataV2[[File]:[Outputs]], 2, FALSE))</f>
        <v>1</v>
      </c>
      <c r="C72" s="3">
        <f>VLOOKUP(A72, DataV2[[File]:[Mean '[ms']]], 3, FALSE)-VLOOKUP(A72, DataV1[[File]:[Mean '[ms']]], 3, FALSE)</f>
        <v>-21</v>
      </c>
      <c r="D72" s="2">
        <f>Table2[[#This Row],[Mean '[Δms']]]/VLOOKUP(A72, DataV1[[File]:[Mean '[ms']]], 3, FALSE)*100</f>
        <v>-3.0567685589519651</v>
      </c>
    </row>
    <row r="73" spans="1:4" x14ac:dyDescent="0.4">
      <c r="A73" t="s">
        <v>183</v>
      </c>
      <c r="B73" t="b">
        <f>EXACT(VLOOKUP(A73,DataV1[[File]:[Outputs]], 2, FALSE), VLOOKUP(A73, DataV2[[File]:[Outputs]], 2, FALSE))</f>
        <v>1</v>
      </c>
      <c r="C73" s="3">
        <f>VLOOKUP(A73, DataV2[[File]:[Mean '[ms']]], 3, FALSE)-VLOOKUP(A73, DataV1[[File]:[Mean '[ms']]], 3, FALSE)</f>
        <v>-21</v>
      </c>
      <c r="D73" s="2">
        <f>Table2[[#This Row],[Mean '[Δms']]]/VLOOKUP(A73, DataV1[[File]:[Mean '[ms']]], 3, FALSE)*100</f>
        <v>-2.9453015427769986</v>
      </c>
    </row>
    <row r="74" spans="1:4" x14ac:dyDescent="0.4">
      <c r="A74" t="s">
        <v>281</v>
      </c>
      <c r="B74" t="b">
        <f>EXACT(VLOOKUP(A74,DataV1[[File]:[Outputs]], 2, FALSE), VLOOKUP(A74, DataV2[[File]:[Outputs]], 2, FALSE))</f>
        <v>1</v>
      </c>
      <c r="C74" s="3">
        <f>VLOOKUP(A74, DataV2[[File]:[Mean '[ms']]], 3, FALSE)-VLOOKUP(A74, DataV1[[File]:[Mean '[ms']]], 3, FALSE)</f>
        <v>-21</v>
      </c>
      <c r="D74" s="2">
        <f>Table2[[#This Row],[Mean '[Δms']]]/VLOOKUP(A74, DataV1[[File]:[Mean '[ms']]], 3, FALSE)*100</f>
        <v>-2.6022304832713754</v>
      </c>
    </row>
    <row r="75" spans="1:4" x14ac:dyDescent="0.4">
      <c r="A75" t="s">
        <v>286</v>
      </c>
      <c r="B75" t="b">
        <f>EXACT(VLOOKUP(A75,DataV1[[File]:[Outputs]], 2, FALSE), VLOOKUP(A75, DataV2[[File]:[Outputs]], 2, FALSE))</f>
        <v>1</v>
      </c>
      <c r="C75" s="3">
        <f>VLOOKUP(A75, DataV2[[File]:[Mean '[ms']]], 3, FALSE)-VLOOKUP(A75, DataV1[[File]:[Mean '[ms']]], 3, FALSE)</f>
        <v>-21</v>
      </c>
      <c r="D75" s="2">
        <f>Table2[[#This Row],[Mean '[Δms']]]/VLOOKUP(A75, DataV1[[File]:[Mean '[ms']]], 3, FALSE)*100</f>
        <v>-2.7814569536423841</v>
      </c>
    </row>
    <row r="76" spans="1:4" x14ac:dyDescent="0.4">
      <c r="A76" t="s">
        <v>325</v>
      </c>
      <c r="B76" t="b">
        <f>EXACT(VLOOKUP(A76,DataV1[[File]:[Outputs]], 2, FALSE), VLOOKUP(A76, DataV2[[File]:[Outputs]], 2, FALSE))</f>
        <v>1</v>
      </c>
      <c r="C76" s="3">
        <f>VLOOKUP(A76, DataV2[[File]:[Mean '[ms']]], 3, FALSE)-VLOOKUP(A76, DataV1[[File]:[Mean '[ms']]], 3, FALSE)</f>
        <v>-21</v>
      </c>
      <c r="D76" s="2">
        <f>Table2[[#This Row],[Mean '[Δms']]]/VLOOKUP(A76, DataV1[[File]:[Mean '[ms']]], 3, FALSE)*100</f>
        <v>-2.6888604353393086</v>
      </c>
    </row>
    <row r="77" spans="1:4" x14ac:dyDescent="0.4">
      <c r="A77" t="s">
        <v>339</v>
      </c>
      <c r="B77" t="b">
        <f>EXACT(VLOOKUP(A77,DataV1[[File]:[Outputs]], 2, FALSE), VLOOKUP(A77, DataV2[[File]:[Outputs]], 2, FALSE))</f>
        <v>1</v>
      </c>
      <c r="C77" s="3">
        <f>VLOOKUP(A77, DataV2[[File]:[Mean '[ms']]], 3, FALSE)-VLOOKUP(A77, DataV1[[File]:[Mean '[ms']]], 3, FALSE)</f>
        <v>-21</v>
      </c>
      <c r="D77" s="2">
        <f>Table2[[#This Row],[Mean '[Δms']]]/VLOOKUP(A77, DataV1[[File]:[Mean '[ms']]], 3, FALSE)*100</f>
        <v>-3.9179104477611943</v>
      </c>
    </row>
    <row r="78" spans="1:4" x14ac:dyDescent="0.4">
      <c r="A78" t="s">
        <v>341</v>
      </c>
      <c r="B78" t="b">
        <f>EXACT(VLOOKUP(A78,DataV1[[File]:[Outputs]], 2, FALSE), VLOOKUP(A78, DataV2[[File]:[Outputs]], 2, FALSE))</f>
        <v>1</v>
      </c>
      <c r="C78" s="3">
        <f>VLOOKUP(A78, DataV2[[File]:[Mean '[ms']]], 3, FALSE)-VLOOKUP(A78, DataV1[[File]:[Mean '[ms']]], 3, FALSE)</f>
        <v>-21</v>
      </c>
      <c r="D78" s="2">
        <f>Table2[[#This Row],[Mean '[Δms']]]/VLOOKUP(A78, DataV1[[File]:[Mean '[ms']]], 3, FALSE)*100</f>
        <v>-3.2012195121951219</v>
      </c>
    </row>
    <row r="79" spans="1:4" x14ac:dyDescent="0.4">
      <c r="A79" t="s">
        <v>955</v>
      </c>
      <c r="B79" t="b">
        <f>EXACT(VLOOKUP(A79,DataV1[[File]:[Outputs]], 2, FALSE), VLOOKUP(A79, DataV2[[File]:[Outputs]], 2, FALSE))</f>
        <v>1</v>
      </c>
      <c r="C79" s="3">
        <f>VLOOKUP(A79, DataV2[[File]:[Mean '[ms']]], 3, FALSE)-VLOOKUP(A79, DataV1[[File]:[Mean '[ms']]], 3, FALSE)</f>
        <v>-21</v>
      </c>
      <c r="D79" s="2">
        <f>Table2[[#This Row],[Mean '[Δms']]]/VLOOKUP(A79, DataV1[[File]:[Mean '[ms']]], 3, FALSE)*100</f>
        <v>-1.0396039603960396</v>
      </c>
    </row>
    <row r="80" spans="1:4" x14ac:dyDescent="0.4">
      <c r="A80" t="s">
        <v>267</v>
      </c>
      <c r="B80" t="b">
        <f>EXACT(VLOOKUP(A80,DataV1[[File]:[Outputs]], 2, FALSE), VLOOKUP(A80, DataV2[[File]:[Outputs]], 2, FALSE))</f>
        <v>1</v>
      </c>
      <c r="C80" s="3">
        <f>VLOOKUP(A80, DataV2[[File]:[Mean '[ms']]], 3, FALSE)-VLOOKUP(A80, DataV1[[File]:[Mean '[ms']]], 3, FALSE)</f>
        <v>-20</v>
      </c>
      <c r="D80" s="2">
        <f>Table2[[#This Row],[Mean '[Δms']]]/VLOOKUP(A80, DataV1[[File]:[Mean '[ms']]], 3, FALSE)*100</f>
        <v>-2.3866348448687349</v>
      </c>
    </row>
    <row r="81" spans="1:4" x14ac:dyDescent="0.4">
      <c r="A81" t="s">
        <v>299</v>
      </c>
      <c r="B81" t="b">
        <f>EXACT(VLOOKUP(A81,DataV1[[File]:[Outputs]], 2, FALSE), VLOOKUP(A81, DataV2[[File]:[Outputs]], 2, FALSE))</f>
        <v>1</v>
      </c>
      <c r="C81" s="3">
        <f>VLOOKUP(A81, DataV2[[File]:[Mean '[ms']]], 3, FALSE)-VLOOKUP(A81, DataV1[[File]:[Mean '[ms']]], 3, FALSE)</f>
        <v>-20</v>
      </c>
      <c r="D81" s="2">
        <f>Table2[[#This Row],[Mean '[Δms']]]/VLOOKUP(A81, DataV1[[File]:[Mean '[ms']]], 3, FALSE)*100</f>
        <v>-2.7662517289073305</v>
      </c>
    </row>
    <row r="82" spans="1:4" x14ac:dyDescent="0.4">
      <c r="A82" t="s">
        <v>323</v>
      </c>
      <c r="B82" t="b">
        <f>EXACT(VLOOKUP(A82,DataV1[[File]:[Outputs]], 2, FALSE), VLOOKUP(A82, DataV2[[File]:[Outputs]], 2, FALSE))</f>
        <v>1</v>
      </c>
      <c r="C82" s="3">
        <f>VLOOKUP(A82, DataV2[[File]:[Mean '[ms']]], 3, FALSE)-VLOOKUP(A82, DataV1[[File]:[Mean '[ms']]], 3, FALSE)</f>
        <v>-20</v>
      </c>
      <c r="D82" s="2">
        <f>Table2[[#This Row],[Mean '[Δms']]]/VLOOKUP(A82, DataV1[[File]:[Mean '[ms']]], 3, FALSE)*100</f>
        <v>-2.7472527472527473</v>
      </c>
    </row>
    <row r="83" spans="1:4" x14ac:dyDescent="0.4">
      <c r="A83" t="s">
        <v>324</v>
      </c>
      <c r="B83" t="b">
        <f>EXACT(VLOOKUP(A83,DataV1[[File]:[Outputs]], 2, FALSE), VLOOKUP(A83, DataV2[[File]:[Outputs]], 2, FALSE))</f>
        <v>1</v>
      </c>
      <c r="C83" s="3">
        <f>VLOOKUP(A83, DataV2[[File]:[Mean '[ms']]], 3, FALSE)-VLOOKUP(A83, DataV1[[File]:[Mean '[ms']]], 3, FALSE)</f>
        <v>-20</v>
      </c>
      <c r="D83" s="2">
        <f>Table2[[#This Row],[Mean '[Δms']]]/VLOOKUP(A83, DataV1[[File]:[Mean '[ms']]], 3, FALSE)*100</f>
        <v>-2.4479804161566707</v>
      </c>
    </row>
    <row r="84" spans="1:4" x14ac:dyDescent="0.4">
      <c r="A84" t="s">
        <v>352</v>
      </c>
      <c r="B84" t="b">
        <f>EXACT(VLOOKUP(A84,DataV1[[File]:[Outputs]], 2, FALSE), VLOOKUP(A84, DataV2[[File]:[Outputs]], 2, FALSE))</f>
        <v>1</v>
      </c>
      <c r="C84" s="3">
        <f>VLOOKUP(A84, DataV2[[File]:[Mean '[ms']]], 3, FALSE)-VLOOKUP(A84, DataV1[[File]:[Mean '[ms']]], 3, FALSE)</f>
        <v>-20</v>
      </c>
      <c r="D84" s="2">
        <f>Table2[[#This Row],[Mean '[Δms']]]/VLOOKUP(A84, DataV1[[File]:[Mean '[ms']]], 3, FALSE)*100</f>
        <v>-2.6881720430107525</v>
      </c>
    </row>
    <row r="85" spans="1:4" x14ac:dyDescent="0.4">
      <c r="A85" t="s">
        <v>1021</v>
      </c>
      <c r="B85" t="b">
        <f>EXACT(VLOOKUP(A85,DataV1[[File]:[Outputs]], 2, FALSE), VLOOKUP(A85, DataV2[[File]:[Outputs]], 2, FALSE))</f>
        <v>1</v>
      </c>
      <c r="C85" s="3">
        <f>VLOOKUP(A85, DataV2[[File]:[Mean '[ms']]], 3, FALSE)-VLOOKUP(A85, DataV1[[File]:[Mean '[ms']]], 3, FALSE)</f>
        <v>-20</v>
      </c>
      <c r="D85" s="2">
        <f>Table2[[#This Row],[Mean '[Δms']]]/VLOOKUP(A85, DataV1[[File]:[Mean '[ms']]], 3, FALSE)*100</f>
        <v>-3.4364261168384882</v>
      </c>
    </row>
    <row r="86" spans="1:4" x14ac:dyDescent="0.4">
      <c r="A86" t="s">
        <v>1043</v>
      </c>
      <c r="B86" t="b">
        <f>EXACT(VLOOKUP(A86,DataV1[[File]:[Outputs]], 2, FALSE), VLOOKUP(A86, DataV2[[File]:[Outputs]], 2, FALSE))</f>
        <v>1</v>
      </c>
      <c r="C86" s="3">
        <f>VLOOKUP(A86, DataV2[[File]:[Mean '[ms']]], 3, FALSE)-VLOOKUP(A86, DataV1[[File]:[Mean '[ms']]], 3, FALSE)</f>
        <v>-20</v>
      </c>
      <c r="D86" s="2">
        <f>Table2[[#This Row],[Mean '[Δms']]]/VLOOKUP(A86, DataV1[[File]:[Mean '[ms']]], 3, FALSE)*100</f>
        <v>-2.8089887640449436</v>
      </c>
    </row>
    <row r="87" spans="1:4" x14ac:dyDescent="0.4">
      <c r="A87" t="s">
        <v>1028</v>
      </c>
      <c r="B87" t="b">
        <f>EXACT(VLOOKUP(A87,DataV1[[File]:[Outputs]], 2, FALSE), VLOOKUP(A87, DataV2[[File]:[Outputs]], 2, FALSE))</f>
        <v>1</v>
      </c>
      <c r="C87" s="3">
        <f>VLOOKUP(A87, DataV2[[File]:[Mean '[ms']]], 3, FALSE)-VLOOKUP(A87, DataV1[[File]:[Mean '[ms']]], 3, FALSE)</f>
        <v>-18</v>
      </c>
      <c r="D87" s="2">
        <f>Table2[[#This Row],[Mean '[Δms']]]/VLOOKUP(A87, DataV1[[File]:[Mean '[ms']]], 3, FALSE)*100</f>
        <v>-3.278688524590164</v>
      </c>
    </row>
    <row r="88" spans="1:4" x14ac:dyDescent="0.4">
      <c r="A88" t="s">
        <v>1023</v>
      </c>
      <c r="B88" t="b">
        <f>EXACT(VLOOKUP(A88,DataV1[[File]:[Outputs]], 2, FALSE), VLOOKUP(A88, DataV2[[File]:[Outputs]], 2, FALSE))</f>
        <v>1</v>
      </c>
      <c r="C88" s="3">
        <f>VLOOKUP(A88, DataV2[[File]:[Mean '[ms']]], 3, FALSE)-VLOOKUP(A88, DataV1[[File]:[Mean '[ms']]], 3, FALSE)</f>
        <v>-17</v>
      </c>
      <c r="D88" s="2">
        <f>Table2[[#This Row],[Mean '[Δms']]]/VLOOKUP(A88, DataV1[[File]:[Mean '[ms']]], 3, FALSE)*100</f>
        <v>-2.1464646464646462</v>
      </c>
    </row>
    <row r="89" spans="1:4" x14ac:dyDescent="0.4">
      <c r="A89" t="s">
        <v>1070</v>
      </c>
      <c r="B89" t="b">
        <f>EXACT(VLOOKUP(A89,DataV1[[File]:[Outputs]], 2, FALSE), VLOOKUP(A89, DataV2[[File]:[Outputs]], 2, FALSE))</f>
        <v>1</v>
      </c>
      <c r="C89" s="3">
        <f>VLOOKUP(A89, DataV2[[File]:[Mean '[ms']]], 3, FALSE)-VLOOKUP(A89, DataV1[[File]:[Mean '[ms']]], 3, FALSE)</f>
        <v>-17</v>
      </c>
      <c r="D89" s="2">
        <f>Table2[[#This Row],[Mean '[Δms']]]/VLOOKUP(A89, DataV1[[File]:[Mean '[ms']]], 3, FALSE)*100</f>
        <v>-3.1307550644567224</v>
      </c>
    </row>
    <row r="90" spans="1:4" x14ac:dyDescent="0.4">
      <c r="A90" t="s">
        <v>39</v>
      </c>
      <c r="B90" t="b">
        <f>EXACT(VLOOKUP(A90,DataV1[[File]:[Outputs]], 2, FALSE), VLOOKUP(A90, DataV2[[File]:[Outputs]], 2, FALSE))</f>
        <v>1</v>
      </c>
      <c r="C90" s="3">
        <f>VLOOKUP(A90, DataV2[[File]:[Mean '[ms']]], 3, FALSE)-VLOOKUP(A90, DataV1[[File]:[Mean '[ms']]], 3, FALSE)</f>
        <v>-16</v>
      </c>
      <c r="D90" s="2">
        <f>Table2[[#This Row],[Mean '[Δms']]]/VLOOKUP(A90, DataV1[[File]:[Mean '[ms']]], 3, FALSE)*100</f>
        <v>-2.7923211169284468</v>
      </c>
    </row>
    <row r="91" spans="1:4" x14ac:dyDescent="0.4">
      <c r="A91" t="s">
        <v>221</v>
      </c>
      <c r="B91" t="b">
        <f>EXACT(VLOOKUP(A91,DataV1[[File]:[Outputs]], 2, FALSE), VLOOKUP(A91, DataV2[[File]:[Outputs]], 2, FALSE))</f>
        <v>1</v>
      </c>
      <c r="C91" s="3">
        <f>VLOOKUP(A91, DataV2[[File]:[Mean '[ms']]], 3, FALSE)-VLOOKUP(A91, DataV1[[File]:[Mean '[ms']]], 3, FALSE)</f>
        <v>-16</v>
      </c>
      <c r="D91" s="2">
        <f>Table2[[#This Row],[Mean '[Δms']]]/VLOOKUP(A91, DataV1[[File]:[Mean '[ms']]], 3, FALSE)*100</f>
        <v>-1.932367149758454</v>
      </c>
    </row>
    <row r="92" spans="1:4" x14ac:dyDescent="0.4">
      <c r="A92" t="s">
        <v>314</v>
      </c>
      <c r="B92" t="b">
        <f>EXACT(VLOOKUP(A92,DataV1[[File]:[Outputs]], 2, FALSE), VLOOKUP(A92, DataV2[[File]:[Outputs]], 2, FALSE))</f>
        <v>1</v>
      </c>
      <c r="C92" s="3">
        <f>VLOOKUP(A92, DataV2[[File]:[Mean '[ms']]], 3, FALSE)-VLOOKUP(A92, DataV1[[File]:[Mean '[ms']]], 3, FALSE)</f>
        <v>-16</v>
      </c>
      <c r="D92" s="2">
        <f>Table2[[#This Row],[Mean '[Δms']]]/VLOOKUP(A92, DataV1[[File]:[Mean '[ms']]], 3, FALSE)*100</f>
        <v>-2.2099447513812152</v>
      </c>
    </row>
    <row r="93" spans="1:4" x14ac:dyDescent="0.4">
      <c r="A93" t="s">
        <v>364</v>
      </c>
      <c r="B93" t="b">
        <f>EXACT(VLOOKUP(A93,DataV1[[File]:[Outputs]], 2, FALSE), VLOOKUP(A93, DataV2[[File]:[Outputs]], 2, FALSE))</f>
        <v>1</v>
      </c>
      <c r="C93" s="3">
        <f>VLOOKUP(A93, DataV2[[File]:[Mean '[ms']]], 3, FALSE)-VLOOKUP(A93, DataV1[[File]:[Mean '[ms']]], 3, FALSE)</f>
        <v>-16</v>
      </c>
      <c r="D93" s="2">
        <f>Table2[[#This Row],[Mean '[Δms']]]/VLOOKUP(A93, DataV1[[File]:[Mean '[ms']]], 3, FALSE)*100</f>
        <v>-2.9250457038391224</v>
      </c>
    </row>
    <row r="94" spans="1:4" x14ac:dyDescent="0.4">
      <c r="A94" t="s">
        <v>462</v>
      </c>
      <c r="B94" t="b">
        <f>EXACT(VLOOKUP(A94,DataV1[[File]:[Outputs]], 2, FALSE), VLOOKUP(A94, DataV2[[File]:[Outputs]], 2, FALSE))</f>
        <v>1</v>
      </c>
      <c r="C94" s="3">
        <f>VLOOKUP(A94, DataV2[[File]:[Mean '[ms']]], 3, FALSE)-VLOOKUP(A94, DataV1[[File]:[Mean '[ms']]], 3, FALSE)</f>
        <v>-16</v>
      </c>
      <c r="D94" s="2">
        <f>Table2[[#This Row],[Mean '[Δms']]]/VLOOKUP(A94, DataV1[[File]:[Mean '[ms']]], 3, FALSE)*100</f>
        <v>-2.2922636103151861</v>
      </c>
    </row>
    <row r="95" spans="1:4" x14ac:dyDescent="0.4">
      <c r="A95" t="s">
        <v>579</v>
      </c>
      <c r="B95" t="b">
        <f>EXACT(VLOOKUP(A95,DataV1[[File]:[Outputs]], 2, FALSE), VLOOKUP(A95, DataV2[[File]:[Outputs]], 2, FALSE))</f>
        <v>1</v>
      </c>
      <c r="C95" s="3">
        <f>VLOOKUP(A95, DataV2[[File]:[Mean '[ms']]], 3, FALSE)-VLOOKUP(A95, DataV1[[File]:[Mean '[ms']]], 3, FALSE)</f>
        <v>-16</v>
      </c>
      <c r="D95" s="2">
        <f>Table2[[#This Row],[Mean '[Δms']]]/VLOOKUP(A95, DataV1[[File]:[Mean '[ms']]], 3, FALSE)*100</f>
        <v>-2.8169014084507045</v>
      </c>
    </row>
    <row r="96" spans="1:4" x14ac:dyDescent="0.4">
      <c r="A96" t="s">
        <v>616</v>
      </c>
      <c r="B96" t="b">
        <f>EXACT(VLOOKUP(A96,DataV1[[File]:[Outputs]], 2, FALSE), VLOOKUP(A96, DataV2[[File]:[Outputs]], 2, FALSE))</f>
        <v>1</v>
      </c>
      <c r="C96" s="3">
        <f>VLOOKUP(A96, DataV2[[File]:[Mean '[ms']]], 3, FALSE)-VLOOKUP(A96, DataV1[[File]:[Mean '[ms']]], 3, FALSE)</f>
        <v>-16</v>
      </c>
      <c r="D96" s="2">
        <f>Table2[[#This Row],[Mean '[Δms']]]/VLOOKUP(A96, DataV1[[File]:[Mean '[ms']]], 3, FALSE)*100</f>
        <v>-2.9250457038391224</v>
      </c>
    </row>
    <row r="97" spans="1:4" x14ac:dyDescent="0.4">
      <c r="A97" t="s">
        <v>725</v>
      </c>
      <c r="B97" t="b">
        <f>EXACT(VLOOKUP(A97,DataV1[[File]:[Outputs]], 2, FALSE), VLOOKUP(A97, DataV2[[File]:[Outputs]], 2, FALSE))</f>
        <v>1</v>
      </c>
      <c r="C97" s="3">
        <f>VLOOKUP(A97, DataV2[[File]:[Mean '[ms']]], 3, FALSE)-VLOOKUP(A97, DataV1[[File]:[Mean '[ms']]], 3, FALSE)</f>
        <v>-16</v>
      </c>
      <c r="D97" s="2">
        <f>Table2[[#This Row],[Mean '[Δms']]]/VLOOKUP(A97, DataV1[[File]:[Mean '[ms']]], 3, FALSE)*100</f>
        <v>-1.4035087719298245</v>
      </c>
    </row>
    <row r="98" spans="1:4" x14ac:dyDescent="0.4">
      <c r="A98" t="s">
        <v>959</v>
      </c>
      <c r="B98" t="b">
        <f>EXACT(VLOOKUP(A98,DataV1[[File]:[Outputs]], 2, FALSE), VLOOKUP(A98, DataV2[[File]:[Outputs]], 2, FALSE))</f>
        <v>1</v>
      </c>
      <c r="C98" s="3">
        <f>VLOOKUP(A98, DataV2[[File]:[Mean '[ms']]], 3, FALSE)-VLOOKUP(A98, DataV1[[File]:[Mean '[ms']]], 3, FALSE)</f>
        <v>-16</v>
      </c>
      <c r="D98" s="2">
        <f>Table2[[#This Row],[Mean '[Δms']]]/VLOOKUP(A98, DataV1[[File]:[Mean '[ms']]], 3, FALSE)*100</f>
        <v>-1.4492753623188406</v>
      </c>
    </row>
    <row r="99" spans="1:4" x14ac:dyDescent="0.4">
      <c r="A99" t="s">
        <v>1050</v>
      </c>
      <c r="B99" t="b">
        <f>EXACT(VLOOKUP(A99,DataV1[[File]:[Outputs]], 2, FALSE), VLOOKUP(A99, DataV2[[File]:[Outputs]], 2, FALSE))</f>
        <v>1</v>
      </c>
      <c r="C99" s="3">
        <f>VLOOKUP(A99, DataV2[[File]:[Mean '[ms']]], 3, FALSE)-VLOOKUP(A99, DataV1[[File]:[Mean '[ms']]], 3, FALSE)</f>
        <v>-16</v>
      </c>
      <c r="D99" s="2">
        <f>Table2[[#This Row],[Mean '[Δms']]]/VLOOKUP(A99, DataV1[[File]:[Mean '[ms']]], 3, FALSE)*100</f>
        <v>-2.8985507246376812</v>
      </c>
    </row>
    <row r="100" spans="1:4" x14ac:dyDescent="0.4">
      <c r="A100" t="s">
        <v>1049</v>
      </c>
      <c r="B100" t="b">
        <f>EXACT(VLOOKUP(A100,DataV1[[File]:[Outputs]], 2, FALSE), VLOOKUP(A100, DataV2[[File]:[Outputs]], 2, FALSE))</f>
        <v>1</v>
      </c>
      <c r="C100" s="3">
        <f>VLOOKUP(A100, DataV2[[File]:[Mean '[ms']]], 3, FALSE)-VLOOKUP(A100, DataV1[[File]:[Mean '[ms']]], 3, FALSE)</f>
        <v>-16</v>
      </c>
      <c r="D100" s="2">
        <f>Table2[[#This Row],[Mean '[Δms']]]/VLOOKUP(A100, DataV1[[File]:[Mean '[ms']]], 3, FALSE)*100</f>
        <v>-2.7397260273972601</v>
      </c>
    </row>
    <row r="101" spans="1:4" x14ac:dyDescent="0.4">
      <c r="A101" t="s">
        <v>56</v>
      </c>
      <c r="B101" t="b">
        <f>EXACT(VLOOKUP(A101,DataV1[[File]:[Outputs]], 2, FALSE), VLOOKUP(A101, DataV2[[File]:[Outputs]], 2, FALSE))</f>
        <v>1</v>
      </c>
      <c r="C101" s="3">
        <f>VLOOKUP(A101, DataV2[[File]:[Mean '[ms']]], 3, FALSE)-VLOOKUP(A101, DataV1[[File]:[Mean '[ms']]], 3, FALSE)</f>
        <v>-15</v>
      </c>
      <c r="D101" s="2">
        <f>Table2[[#This Row],[Mean '[Δms']]]/VLOOKUP(A101, DataV1[[File]:[Mean '[ms']]], 3, FALSE)*100</f>
        <v>-2.2354694485842028</v>
      </c>
    </row>
    <row r="102" spans="1:4" x14ac:dyDescent="0.4">
      <c r="A102" t="s">
        <v>176</v>
      </c>
      <c r="B102" t="b">
        <f>EXACT(VLOOKUP(A102,DataV1[[File]:[Outputs]], 2, FALSE), VLOOKUP(A102, DataV2[[File]:[Outputs]], 2, FALSE))</f>
        <v>1</v>
      </c>
      <c r="C102" s="3">
        <f>VLOOKUP(A102, DataV2[[File]:[Mean '[ms']]], 3, FALSE)-VLOOKUP(A102, DataV1[[File]:[Mean '[ms']]], 3, FALSE)</f>
        <v>-15</v>
      </c>
      <c r="D102" s="2">
        <f>Table2[[#This Row],[Mean '[Δms']]]/VLOOKUP(A102, DataV1[[File]:[Mean '[ms']]], 3, FALSE)*100</f>
        <v>-2.0891364902506964</v>
      </c>
    </row>
    <row r="103" spans="1:4" x14ac:dyDescent="0.4">
      <c r="A103" t="s">
        <v>177</v>
      </c>
      <c r="B103" t="b">
        <f>EXACT(VLOOKUP(A103,DataV1[[File]:[Outputs]], 2, FALSE), VLOOKUP(A103, DataV2[[File]:[Outputs]], 2, FALSE))</f>
        <v>1</v>
      </c>
      <c r="C103" s="3">
        <f>VLOOKUP(A103, DataV2[[File]:[Mean '[ms']]], 3, FALSE)-VLOOKUP(A103, DataV1[[File]:[Mean '[ms']]], 3, FALSE)</f>
        <v>-15</v>
      </c>
      <c r="D103" s="2">
        <f>Table2[[#This Row],[Mean '[Δms']]]/VLOOKUP(A103, DataV1[[File]:[Mean '[ms']]], 3, FALSE)*100</f>
        <v>-1.6666666666666667</v>
      </c>
    </row>
    <row r="104" spans="1:4" x14ac:dyDescent="0.4">
      <c r="A104" t="s">
        <v>291</v>
      </c>
      <c r="B104" t="b">
        <f>EXACT(VLOOKUP(A104,DataV1[[File]:[Outputs]], 2, FALSE), VLOOKUP(A104, DataV2[[File]:[Outputs]], 2, FALSE))</f>
        <v>1</v>
      </c>
      <c r="C104" s="3">
        <f>VLOOKUP(A104, DataV2[[File]:[Mean '[ms']]], 3, FALSE)-VLOOKUP(A104, DataV1[[File]:[Mean '[ms']]], 3, FALSE)</f>
        <v>-15</v>
      </c>
      <c r="D104" s="2">
        <f>Table2[[#This Row],[Mean '[Δms']]]/VLOOKUP(A104, DataV1[[File]:[Mean '[ms']]], 3, FALSE)*100</f>
        <v>-1.7261219792865361</v>
      </c>
    </row>
    <row r="105" spans="1:4" x14ac:dyDescent="0.4">
      <c r="A105" t="s">
        <v>293</v>
      </c>
      <c r="B105" t="b">
        <f>EXACT(VLOOKUP(A105,DataV1[[File]:[Outputs]], 2, FALSE), VLOOKUP(A105, DataV2[[File]:[Outputs]], 2, FALSE))</f>
        <v>1</v>
      </c>
      <c r="C105" s="3">
        <f>VLOOKUP(A105, DataV2[[File]:[Mean '[ms']]], 3, FALSE)-VLOOKUP(A105, DataV1[[File]:[Mean '[ms']]], 3, FALSE)</f>
        <v>-15</v>
      </c>
      <c r="D105" s="2">
        <f>Table2[[#This Row],[Mean '[Δms']]]/VLOOKUP(A105, DataV1[[File]:[Mean '[ms']]], 3, FALSE)*100</f>
        <v>-2.029769959404601</v>
      </c>
    </row>
    <row r="106" spans="1:4" x14ac:dyDescent="0.4">
      <c r="A106" t="s">
        <v>328</v>
      </c>
      <c r="B106" t="b">
        <f>EXACT(VLOOKUP(A106,DataV1[[File]:[Outputs]], 2, FALSE), VLOOKUP(A106, DataV2[[File]:[Outputs]], 2, FALSE))</f>
        <v>1</v>
      </c>
      <c r="C106" s="3">
        <f>VLOOKUP(A106, DataV2[[File]:[Mean '[ms']]], 3, FALSE)-VLOOKUP(A106, DataV1[[File]:[Mean '[ms']]], 3, FALSE)</f>
        <v>-15</v>
      </c>
      <c r="D106" s="2">
        <f>Table2[[#This Row],[Mean '[Δms']]]/VLOOKUP(A106, DataV1[[File]:[Mean '[ms']]], 3, FALSE)*100</f>
        <v>-2.1520803443328553</v>
      </c>
    </row>
    <row r="107" spans="1:4" x14ac:dyDescent="0.4">
      <c r="A107" t="s">
        <v>367</v>
      </c>
      <c r="B107" t="b">
        <f>EXACT(VLOOKUP(A107,DataV1[[File]:[Outputs]], 2, FALSE), VLOOKUP(A107, DataV2[[File]:[Outputs]], 2, FALSE))</f>
        <v>1</v>
      </c>
      <c r="C107" s="3">
        <f>VLOOKUP(A107, DataV2[[File]:[Mean '[ms']]], 3, FALSE)-VLOOKUP(A107, DataV1[[File]:[Mean '[ms']]], 3, FALSE)</f>
        <v>-15</v>
      </c>
      <c r="D107" s="2">
        <f>Table2[[#This Row],[Mean '[Δms']]]/VLOOKUP(A107, DataV1[[File]:[Mean '[ms']]], 3, FALSE)*100</f>
        <v>-2.2692889561270801</v>
      </c>
    </row>
    <row r="108" spans="1:4" x14ac:dyDescent="0.4">
      <c r="A108" t="s">
        <v>724</v>
      </c>
      <c r="B108" t="b">
        <f>EXACT(VLOOKUP(A108,DataV1[[File]:[Outputs]], 2, FALSE), VLOOKUP(A108, DataV2[[File]:[Outputs]], 2, FALSE))</f>
        <v>1</v>
      </c>
      <c r="C108" s="3">
        <f>VLOOKUP(A108, DataV2[[File]:[Mean '[ms']]], 3, FALSE)-VLOOKUP(A108, DataV1[[File]:[Mean '[ms']]], 3, FALSE)</f>
        <v>-15</v>
      </c>
      <c r="D108" s="2">
        <f>Table2[[#This Row],[Mean '[Δms']]]/VLOOKUP(A108, DataV1[[File]:[Mean '[ms']]], 3, FALSE)*100</f>
        <v>-1.5416238437821173</v>
      </c>
    </row>
    <row r="109" spans="1:4" x14ac:dyDescent="0.4">
      <c r="A109" t="s">
        <v>825</v>
      </c>
      <c r="B109" t="b">
        <f>EXACT(VLOOKUP(A109,DataV1[[File]:[Outputs]], 2, FALSE), VLOOKUP(A109, DataV2[[File]:[Outputs]], 2, FALSE))</f>
        <v>1</v>
      </c>
      <c r="C109" s="3">
        <f>VLOOKUP(A109, DataV2[[File]:[Mean '[ms']]], 3, FALSE)-VLOOKUP(A109, DataV1[[File]:[Mean '[ms']]], 3, FALSE)</f>
        <v>-15</v>
      </c>
      <c r="D109" s="2">
        <f>Table2[[#This Row],[Mean '[Δms']]]/VLOOKUP(A109, DataV1[[File]:[Mean '[ms']]], 3, FALSE)*100</f>
        <v>-1.824817518248175</v>
      </c>
    </row>
    <row r="110" spans="1:4" x14ac:dyDescent="0.4">
      <c r="A110" t="s">
        <v>988</v>
      </c>
      <c r="B110" t="b">
        <f>EXACT(VLOOKUP(A110,DataV1[[File]:[Outputs]], 2, FALSE), VLOOKUP(A110, DataV2[[File]:[Outputs]], 2, FALSE))</f>
        <v>1</v>
      </c>
      <c r="C110" s="3">
        <f>VLOOKUP(A110, DataV2[[File]:[Mean '[ms']]], 3, FALSE)-VLOOKUP(A110, DataV1[[File]:[Mean '[ms']]], 3, FALSE)</f>
        <v>-15</v>
      </c>
      <c r="D110" s="2">
        <f>Table2[[#This Row],[Mean '[Δms']]]/VLOOKUP(A110, DataV1[[File]:[Mean '[ms']]], 3, FALSE)*100</f>
        <v>-2.6455026455026456</v>
      </c>
    </row>
    <row r="111" spans="1:4" x14ac:dyDescent="0.4">
      <c r="A111" t="s">
        <v>1012</v>
      </c>
      <c r="B111" t="b">
        <f>EXACT(VLOOKUP(A111,DataV1[[File]:[Outputs]], 2, FALSE), VLOOKUP(A111, DataV2[[File]:[Outputs]], 2, FALSE))</f>
        <v>1</v>
      </c>
      <c r="C111" s="3">
        <f>VLOOKUP(A111, DataV2[[File]:[Mean '[ms']]], 3, FALSE)-VLOOKUP(A111, DataV1[[File]:[Mean '[ms']]], 3, FALSE)</f>
        <v>-15</v>
      </c>
      <c r="D111" s="2">
        <f>Table2[[#This Row],[Mean '[Δms']]]/VLOOKUP(A111, DataV1[[File]:[Mean '[ms']]], 3, FALSE)*100</f>
        <v>-2.6929982046678633</v>
      </c>
    </row>
    <row r="112" spans="1:4" x14ac:dyDescent="0.4">
      <c r="A112" t="s">
        <v>1013</v>
      </c>
      <c r="B112" t="b">
        <f>EXACT(VLOOKUP(A112,DataV1[[File]:[Outputs]], 2, FALSE), VLOOKUP(A112, DataV2[[File]:[Outputs]], 2, FALSE))</f>
        <v>1</v>
      </c>
      <c r="C112" s="3">
        <f>VLOOKUP(A112, DataV2[[File]:[Mean '[ms']]], 3, FALSE)-VLOOKUP(A112, DataV1[[File]:[Mean '[ms']]], 3, FALSE)</f>
        <v>-15</v>
      </c>
      <c r="D112" s="2">
        <f>Table2[[#This Row],[Mean '[Δms']]]/VLOOKUP(A112, DataV1[[File]:[Mean '[ms']]], 3, FALSE)*100</f>
        <v>-2.6223776223776225</v>
      </c>
    </row>
    <row r="113" spans="1:4" x14ac:dyDescent="0.4">
      <c r="A113" t="s">
        <v>1024</v>
      </c>
      <c r="B113" t="b">
        <f>EXACT(VLOOKUP(A113,DataV1[[File]:[Outputs]], 2, FALSE), VLOOKUP(A113, DataV2[[File]:[Outputs]], 2, FALSE))</f>
        <v>1</v>
      </c>
      <c r="C113" s="3">
        <f>VLOOKUP(A113, DataV2[[File]:[Mean '[ms']]], 3, FALSE)-VLOOKUP(A113, DataV1[[File]:[Mean '[ms']]], 3, FALSE)</f>
        <v>-14</v>
      </c>
      <c r="D113" s="2">
        <f>Table2[[#This Row],[Mean '[Δms']]]/VLOOKUP(A113, DataV1[[File]:[Mean '[ms']]], 3, FALSE)*100</f>
        <v>-2.6217228464419478</v>
      </c>
    </row>
    <row r="114" spans="1:4" x14ac:dyDescent="0.4">
      <c r="A114" t="s">
        <v>1044</v>
      </c>
      <c r="B114" t="b">
        <f>EXACT(VLOOKUP(A114,DataV1[[File]:[Outputs]], 2, FALSE), VLOOKUP(A114, DataV2[[File]:[Outputs]], 2, FALSE))</f>
        <v>1</v>
      </c>
      <c r="C114" s="3">
        <f>VLOOKUP(A114, DataV2[[File]:[Mean '[ms']]], 3, FALSE)-VLOOKUP(A114, DataV1[[File]:[Mean '[ms']]], 3, FALSE)</f>
        <v>-14</v>
      </c>
      <c r="D114" s="2">
        <f>Table2[[#This Row],[Mean '[Δms']]]/VLOOKUP(A114, DataV1[[File]:[Mean '[ms']]], 3, FALSE)*100</f>
        <v>-2.4096385542168677</v>
      </c>
    </row>
    <row r="115" spans="1:4" x14ac:dyDescent="0.4">
      <c r="A115" t="s">
        <v>1053</v>
      </c>
      <c r="B115" t="b">
        <f>EXACT(VLOOKUP(A115,DataV1[[File]:[Outputs]], 2, FALSE), VLOOKUP(A115, DataV2[[File]:[Outputs]], 2, FALSE))</f>
        <v>1</v>
      </c>
      <c r="C115" s="3">
        <f>VLOOKUP(A115, DataV2[[File]:[Mean '[ms']]], 3, FALSE)-VLOOKUP(A115, DataV1[[File]:[Mean '[ms']]], 3, FALSE)</f>
        <v>-14</v>
      </c>
      <c r="D115" s="2">
        <f>Table2[[#This Row],[Mean '[Δms']]]/VLOOKUP(A115, DataV1[[File]:[Mean '[ms']]], 3, FALSE)*100</f>
        <v>-2.5688073394495414</v>
      </c>
    </row>
    <row r="116" spans="1:4" x14ac:dyDescent="0.4">
      <c r="A116" t="s">
        <v>1055</v>
      </c>
      <c r="B116" t="b">
        <f>EXACT(VLOOKUP(A116,DataV1[[File]:[Outputs]], 2, FALSE), VLOOKUP(A116, DataV2[[File]:[Outputs]], 2, FALSE))</f>
        <v>1</v>
      </c>
      <c r="C116" s="3">
        <f>VLOOKUP(A116, DataV2[[File]:[Mean '[ms']]], 3, FALSE)-VLOOKUP(A116, DataV1[[File]:[Mean '[ms']]], 3, FALSE)</f>
        <v>-14</v>
      </c>
      <c r="D116" s="2">
        <f>Table2[[#This Row],[Mean '[Δms']]]/VLOOKUP(A116, DataV1[[File]:[Mean '[ms']]], 3, FALSE)*100</f>
        <v>-2.6415094339622645</v>
      </c>
    </row>
    <row r="117" spans="1:4" x14ac:dyDescent="0.4">
      <c r="A117" t="s">
        <v>1073</v>
      </c>
      <c r="B117" t="b">
        <f>EXACT(VLOOKUP(A117,DataV1[[File]:[Outputs]], 2, FALSE), VLOOKUP(A117, DataV2[[File]:[Outputs]], 2, FALSE))</f>
        <v>1</v>
      </c>
      <c r="C117" s="3">
        <f>VLOOKUP(A117, DataV2[[File]:[Mean '[ms']]], 3, FALSE)-VLOOKUP(A117, DataV1[[File]:[Mean '[ms']]], 3, FALSE)</f>
        <v>-12</v>
      </c>
      <c r="D117" s="2">
        <f>Table2[[#This Row],[Mean '[Δms']]]/VLOOKUP(A117, DataV1[[File]:[Mean '[ms']]], 3, FALSE)*100</f>
        <v>-2.1897810218978102</v>
      </c>
    </row>
    <row r="118" spans="1:4" x14ac:dyDescent="0.4">
      <c r="A118" t="s">
        <v>189</v>
      </c>
      <c r="B118" t="b">
        <f>EXACT(VLOOKUP(A118,DataV1[[File]:[Outputs]], 2, FALSE), VLOOKUP(A118, DataV2[[File]:[Outputs]], 2, FALSE))</f>
        <v>1</v>
      </c>
      <c r="C118" s="3">
        <f>VLOOKUP(A118, DataV2[[File]:[Mean '[ms']]], 3, FALSE)-VLOOKUP(A118, DataV1[[File]:[Mean '[ms']]], 3, FALSE)</f>
        <v>-11</v>
      </c>
      <c r="D118" s="2">
        <f>Table2[[#This Row],[Mean '[Δms']]]/VLOOKUP(A118, DataV1[[File]:[Mean '[ms']]], 3, FALSE)*100</f>
        <v>-1.5647226173541962</v>
      </c>
    </row>
    <row r="119" spans="1:4" x14ac:dyDescent="0.4">
      <c r="A119" t="s">
        <v>195</v>
      </c>
      <c r="B119" t="b">
        <f>EXACT(VLOOKUP(A119,DataV1[[File]:[Outputs]], 2, FALSE), VLOOKUP(A119, DataV2[[File]:[Outputs]], 2, FALSE))</f>
        <v>1</v>
      </c>
      <c r="C119" s="3">
        <f>VLOOKUP(A119, DataV2[[File]:[Mean '[ms']]], 3, FALSE)-VLOOKUP(A119, DataV1[[File]:[Mean '[ms']]], 3, FALSE)</f>
        <v>-11</v>
      </c>
      <c r="D119" s="2">
        <f>Table2[[#This Row],[Mean '[Δms']]]/VLOOKUP(A119, DataV1[[File]:[Mean '[ms']]], 3, FALSE)*100</f>
        <v>-1.6369047619047621</v>
      </c>
    </row>
    <row r="120" spans="1:4" x14ac:dyDescent="0.4">
      <c r="A120" t="s">
        <v>231</v>
      </c>
      <c r="B120" t="b">
        <f>EXACT(VLOOKUP(A120,DataV1[[File]:[Outputs]], 2, FALSE), VLOOKUP(A120, DataV2[[File]:[Outputs]], 2, FALSE))</f>
        <v>1</v>
      </c>
      <c r="C120" s="3">
        <f>VLOOKUP(A120, DataV2[[File]:[Mean '[ms']]], 3, FALSE)-VLOOKUP(A120, DataV1[[File]:[Mean '[ms']]], 3, FALSE)</f>
        <v>-11</v>
      </c>
      <c r="D120" s="2">
        <f>Table2[[#This Row],[Mean '[Δms']]]/VLOOKUP(A120, DataV1[[File]:[Mean '[ms']]], 3, FALSE)*100</f>
        <v>-1.8062397372742198</v>
      </c>
    </row>
    <row r="121" spans="1:4" x14ac:dyDescent="0.4">
      <c r="A121" t="s">
        <v>290</v>
      </c>
      <c r="B121" t="b">
        <f>EXACT(VLOOKUP(A121,DataV1[[File]:[Outputs]], 2, FALSE), VLOOKUP(A121, DataV2[[File]:[Outputs]], 2, FALSE))</f>
        <v>1</v>
      </c>
      <c r="C121" s="3">
        <f>VLOOKUP(A121, DataV2[[File]:[Mean '[ms']]], 3, FALSE)-VLOOKUP(A121, DataV1[[File]:[Mean '[ms']]], 3, FALSE)</f>
        <v>-11</v>
      </c>
      <c r="D121" s="2">
        <f>Table2[[#This Row],[Mean '[Δms']]]/VLOOKUP(A121, DataV1[[File]:[Mean '[ms']]], 3, FALSE)*100</f>
        <v>-1.5193370165745856</v>
      </c>
    </row>
    <row r="122" spans="1:4" x14ac:dyDescent="0.4">
      <c r="A122" t="s">
        <v>355</v>
      </c>
      <c r="B122" t="b">
        <f>EXACT(VLOOKUP(A122,DataV1[[File]:[Outputs]], 2, FALSE), VLOOKUP(A122, DataV2[[File]:[Outputs]], 2, FALSE))</f>
        <v>1</v>
      </c>
      <c r="C122" s="3">
        <f>VLOOKUP(A122, DataV2[[File]:[Mean '[ms']]], 3, FALSE)-VLOOKUP(A122, DataV1[[File]:[Mean '[ms']]], 3, FALSE)</f>
        <v>-11</v>
      </c>
      <c r="D122" s="2">
        <f>Table2[[#This Row],[Mean '[Δms']]]/VLOOKUP(A122, DataV1[[File]:[Mean '[ms']]], 3, FALSE)*100</f>
        <v>-0.95155709342560557</v>
      </c>
    </row>
    <row r="123" spans="1:4" x14ac:dyDescent="0.4">
      <c r="A123" t="s">
        <v>383</v>
      </c>
      <c r="B123" t="b">
        <f>EXACT(VLOOKUP(A123,DataV1[[File]:[Outputs]], 2, FALSE), VLOOKUP(A123, DataV2[[File]:[Outputs]], 2, FALSE))</f>
        <v>1</v>
      </c>
      <c r="C123" s="3">
        <f>VLOOKUP(A123, DataV2[[File]:[Mean '[ms']]], 3, FALSE)-VLOOKUP(A123, DataV1[[File]:[Mean '[ms']]], 3, FALSE)</f>
        <v>-11</v>
      </c>
      <c r="D123" s="2">
        <f>Table2[[#This Row],[Mean '[Δms']]]/VLOOKUP(A123, DataV1[[File]:[Mean '[ms']]], 3, FALSE)*100</f>
        <v>-1.8211920529801324</v>
      </c>
    </row>
    <row r="124" spans="1:4" x14ac:dyDescent="0.4">
      <c r="A124" t="s">
        <v>386</v>
      </c>
      <c r="B124" t="b">
        <f>EXACT(VLOOKUP(A124,DataV1[[File]:[Outputs]], 2, FALSE), VLOOKUP(A124, DataV2[[File]:[Outputs]], 2, FALSE))</f>
        <v>1</v>
      </c>
      <c r="C124" s="3">
        <f>VLOOKUP(A124, DataV2[[File]:[Mean '[ms']]], 3, FALSE)-VLOOKUP(A124, DataV1[[File]:[Mean '[ms']]], 3, FALSE)</f>
        <v>-11</v>
      </c>
      <c r="D124" s="2">
        <f>Table2[[#This Row],[Mean '[Δms']]]/VLOOKUP(A124, DataV1[[File]:[Mean '[ms']]], 3, FALSE)*100</f>
        <v>-1.5647226173541962</v>
      </c>
    </row>
    <row r="125" spans="1:4" x14ac:dyDescent="0.4">
      <c r="A125" t="s">
        <v>525</v>
      </c>
      <c r="B125" t="b">
        <f>EXACT(VLOOKUP(A125,DataV1[[File]:[Outputs]], 2, FALSE), VLOOKUP(A125, DataV2[[File]:[Outputs]], 2, FALSE))</f>
        <v>1</v>
      </c>
      <c r="C125" s="3">
        <f>VLOOKUP(A125, DataV2[[File]:[Mean '[ms']]], 3, FALSE)-VLOOKUP(A125, DataV1[[File]:[Mean '[ms']]], 3, FALSE)</f>
        <v>-11</v>
      </c>
      <c r="D125" s="2">
        <f>Table2[[#This Row],[Mean '[Δms']]]/VLOOKUP(A125, DataV1[[File]:[Mean '[ms']]], 3, FALSE)*100</f>
        <v>-2.0522388059701493</v>
      </c>
    </row>
    <row r="126" spans="1:4" x14ac:dyDescent="0.4">
      <c r="A126" t="s">
        <v>695</v>
      </c>
      <c r="B126" t="b">
        <f>EXACT(VLOOKUP(A126,DataV1[[File]:[Outputs]], 2, FALSE), VLOOKUP(A126, DataV2[[File]:[Outputs]], 2, FALSE))</f>
        <v>1</v>
      </c>
      <c r="C126" s="3">
        <f>VLOOKUP(A126, DataV2[[File]:[Mean '[ms']]], 3, FALSE)-VLOOKUP(A126, DataV1[[File]:[Mean '[ms']]], 3, FALSE)</f>
        <v>-11</v>
      </c>
      <c r="D126" s="2">
        <f>Table2[[#This Row],[Mean '[Δms']]]/VLOOKUP(A126, DataV1[[File]:[Mean '[ms']]], 3, FALSE)*100</f>
        <v>-1.4360313315926894</v>
      </c>
    </row>
    <row r="127" spans="1:4" x14ac:dyDescent="0.4">
      <c r="A127" t="s">
        <v>960</v>
      </c>
      <c r="B127" t="b">
        <f>EXACT(VLOOKUP(A127,DataV1[[File]:[Outputs]], 2, FALSE), VLOOKUP(A127, DataV2[[File]:[Outputs]], 2, FALSE))</f>
        <v>1</v>
      </c>
      <c r="C127" s="3">
        <f>VLOOKUP(A127, DataV2[[File]:[Mean '[ms']]], 3, FALSE)-VLOOKUP(A127, DataV1[[File]:[Mean '[ms']]], 3, FALSE)</f>
        <v>-11</v>
      </c>
      <c r="D127" s="2">
        <f>Table2[[#This Row],[Mean '[Δms']]]/VLOOKUP(A127, DataV1[[File]:[Mean '[ms']]], 3, FALSE)*100</f>
        <v>-1.5193370165745856</v>
      </c>
    </row>
    <row r="128" spans="1:4" x14ac:dyDescent="0.4">
      <c r="A128" t="s">
        <v>967</v>
      </c>
      <c r="B128" t="b">
        <f>EXACT(VLOOKUP(A128,DataV1[[File]:[Outputs]], 2, FALSE), VLOOKUP(A128, DataV2[[File]:[Outputs]], 2, FALSE))</f>
        <v>1</v>
      </c>
      <c r="C128" s="3">
        <f>VLOOKUP(A128, DataV2[[File]:[Mean '[ms']]], 3, FALSE)-VLOOKUP(A128, DataV1[[File]:[Mean '[ms']]], 3, FALSE)</f>
        <v>-11</v>
      </c>
      <c r="D128" s="2">
        <f>Table2[[#This Row],[Mean '[Δms']]]/VLOOKUP(A128, DataV1[[File]:[Mean '[ms']]], 3, FALSE)*100</f>
        <v>-1.8867924528301887</v>
      </c>
    </row>
    <row r="129" spans="1:4" x14ac:dyDescent="0.4">
      <c r="A129" t="s">
        <v>969</v>
      </c>
      <c r="B129" t="b">
        <f>EXACT(VLOOKUP(A129,DataV1[[File]:[Outputs]], 2, FALSE), VLOOKUP(A129, DataV2[[File]:[Outputs]], 2, FALSE))</f>
        <v>1</v>
      </c>
      <c r="C129" s="3">
        <f>VLOOKUP(A129, DataV2[[File]:[Mean '[ms']]], 3, FALSE)-VLOOKUP(A129, DataV1[[File]:[Mean '[ms']]], 3, FALSE)</f>
        <v>-11</v>
      </c>
      <c r="D129" s="2">
        <f>Table2[[#This Row],[Mean '[Δms']]]/VLOOKUP(A129, DataV1[[File]:[Mean '[ms']]], 3, FALSE)*100</f>
        <v>-1.9197207678883073</v>
      </c>
    </row>
    <row r="130" spans="1:4" x14ac:dyDescent="0.4">
      <c r="A130" t="s">
        <v>1000</v>
      </c>
      <c r="B130" t="b">
        <f>EXACT(VLOOKUP(A130,DataV1[[File]:[Outputs]], 2, FALSE), VLOOKUP(A130, DataV2[[File]:[Outputs]], 2, FALSE))</f>
        <v>1</v>
      </c>
      <c r="C130" s="3">
        <f>VLOOKUP(A130, DataV2[[File]:[Mean '[ms']]], 3, FALSE)-VLOOKUP(A130, DataV1[[File]:[Mean '[ms']]], 3, FALSE)</f>
        <v>-11</v>
      </c>
      <c r="D130" s="2">
        <f>Table2[[#This Row],[Mean '[Δms']]]/VLOOKUP(A130, DataV1[[File]:[Mean '[ms']]], 3, FALSE)*100</f>
        <v>-1.5873015873015872</v>
      </c>
    </row>
    <row r="131" spans="1:4" x14ac:dyDescent="0.4">
      <c r="A131" t="s">
        <v>1042</v>
      </c>
      <c r="B131" t="b">
        <f>EXACT(VLOOKUP(A131,DataV1[[File]:[Outputs]], 2, FALSE), VLOOKUP(A131, DataV2[[File]:[Outputs]], 2, FALSE))</f>
        <v>1</v>
      </c>
      <c r="C131" s="3">
        <f>VLOOKUP(A131, DataV2[[File]:[Mean '[ms']]], 3, FALSE)-VLOOKUP(A131, DataV1[[File]:[Mean '[ms']]], 3, FALSE)</f>
        <v>-11</v>
      </c>
      <c r="D131" s="2">
        <f>Table2[[#This Row],[Mean '[Δms']]]/VLOOKUP(A131, DataV1[[File]:[Mean '[ms']]], 3, FALSE)*100</f>
        <v>-2.0484171322160147</v>
      </c>
    </row>
    <row r="132" spans="1:4" x14ac:dyDescent="0.4">
      <c r="A132" t="s">
        <v>1066</v>
      </c>
      <c r="B132" t="b">
        <f>EXACT(VLOOKUP(A132,DataV1[[File]:[Outputs]], 2, FALSE), VLOOKUP(A132, DataV2[[File]:[Outputs]], 2, FALSE))</f>
        <v>1</v>
      </c>
      <c r="C132" s="3">
        <f>VLOOKUP(A132, DataV2[[File]:[Mean '[ms']]], 3, FALSE)-VLOOKUP(A132, DataV1[[File]:[Mean '[ms']]], 3, FALSE)</f>
        <v>-11</v>
      </c>
      <c r="D132" s="2">
        <f>Table2[[#This Row],[Mean '[Δms']]]/VLOOKUP(A132, DataV1[[File]:[Mean '[ms']]], 3, FALSE)*100</f>
        <v>-2.0109689213893969</v>
      </c>
    </row>
    <row r="133" spans="1:4" x14ac:dyDescent="0.4">
      <c r="A133" t="s">
        <v>33</v>
      </c>
      <c r="B133" t="b">
        <f>EXACT(VLOOKUP(A133,DataV1[[File]:[Outputs]], 2, FALSE), VLOOKUP(A133, DataV2[[File]:[Outputs]], 2, FALSE))</f>
        <v>1</v>
      </c>
      <c r="C133" s="3">
        <f>VLOOKUP(A133, DataV2[[File]:[Mean '[ms']]], 3, FALSE)-VLOOKUP(A133, DataV1[[File]:[Mean '[ms']]], 3, FALSE)</f>
        <v>-10</v>
      </c>
      <c r="D133" s="2">
        <f>Table2[[#This Row],[Mean '[Δms']]]/VLOOKUP(A133, DataV1[[File]:[Mean '[ms']]], 3, FALSE)*100</f>
        <v>-1.7301038062283738</v>
      </c>
    </row>
    <row r="134" spans="1:4" x14ac:dyDescent="0.4">
      <c r="A134" t="s">
        <v>47</v>
      </c>
      <c r="B134" t="b">
        <f>EXACT(VLOOKUP(A134,DataV1[[File]:[Outputs]], 2, FALSE), VLOOKUP(A134, DataV2[[File]:[Outputs]], 2, FALSE))</f>
        <v>1</v>
      </c>
      <c r="C134" s="3">
        <f>VLOOKUP(A134, DataV2[[File]:[Mean '[ms']]], 3, FALSE)-VLOOKUP(A134, DataV1[[File]:[Mean '[ms']]], 3, FALSE)</f>
        <v>-10</v>
      </c>
      <c r="D134" s="2">
        <f>Table2[[#This Row],[Mean '[Δms']]]/VLOOKUP(A134, DataV1[[File]:[Mean '[ms']]], 3, FALSE)*100</f>
        <v>-1.6722408026755853</v>
      </c>
    </row>
    <row r="135" spans="1:4" x14ac:dyDescent="0.4">
      <c r="A135" t="s">
        <v>49</v>
      </c>
      <c r="B135" t="b">
        <f>EXACT(VLOOKUP(A135,DataV1[[File]:[Outputs]], 2, FALSE), VLOOKUP(A135, DataV2[[File]:[Outputs]], 2, FALSE))</f>
        <v>1</v>
      </c>
      <c r="C135" s="3">
        <f>VLOOKUP(A135, DataV2[[File]:[Mean '[ms']]], 3, FALSE)-VLOOKUP(A135, DataV1[[File]:[Mean '[ms']]], 3, FALSE)</f>
        <v>-10</v>
      </c>
      <c r="D135" s="2">
        <f>Table2[[#This Row],[Mean '[Δms']]]/VLOOKUP(A135, DataV1[[File]:[Mean '[ms']]], 3, FALSE)*100</f>
        <v>-1.8832391713747645</v>
      </c>
    </row>
    <row r="136" spans="1:4" x14ac:dyDescent="0.4">
      <c r="A136" t="s">
        <v>50</v>
      </c>
      <c r="B136" t="b">
        <f>EXACT(VLOOKUP(A136,DataV1[[File]:[Outputs]], 2, FALSE), VLOOKUP(A136, DataV2[[File]:[Outputs]], 2, FALSE))</f>
        <v>1</v>
      </c>
      <c r="C136" s="3">
        <f>VLOOKUP(A136, DataV2[[File]:[Mean '[ms']]], 3, FALSE)-VLOOKUP(A136, DataV1[[File]:[Mean '[ms']]], 3, FALSE)</f>
        <v>-10</v>
      </c>
      <c r="D136" s="2">
        <f>Table2[[#This Row],[Mean '[Δms']]]/VLOOKUP(A136, DataV1[[File]:[Mean '[ms']]], 3, FALSE)*100</f>
        <v>-1.8832391713747645</v>
      </c>
    </row>
    <row r="137" spans="1:4" x14ac:dyDescent="0.4">
      <c r="A137" t="s">
        <v>64</v>
      </c>
      <c r="B137" t="b">
        <f>EXACT(VLOOKUP(A137,DataV1[[File]:[Outputs]], 2, FALSE), VLOOKUP(A137, DataV2[[File]:[Outputs]], 2, FALSE))</f>
        <v>1</v>
      </c>
      <c r="C137" s="3">
        <f>VLOOKUP(A137, DataV2[[File]:[Mean '[ms']]], 3, FALSE)-VLOOKUP(A137, DataV1[[File]:[Mean '[ms']]], 3, FALSE)</f>
        <v>-10</v>
      </c>
      <c r="D137" s="2">
        <f>Table2[[#This Row],[Mean '[Δms']]]/VLOOKUP(A137, DataV1[[File]:[Mean '[ms']]], 3, FALSE)*100</f>
        <v>-1.6420361247947455</v>
      </c>
    </row>
    <row r="138" spans="1:4" x14ac:dyDescent="0.4">
      <c r="A138" t="s">
        <v>66</v>
      </c>
      <c r="B138" t="b">
        <f>EXACT(VLOOKUP(A138,DataV1[[File]:[Outputs]], 2, FALSE), VLOOKUP(A138, DataV2[[File]:[Outputs]], 2, FALSE))</f>
        <v>1</v>
      </c>
      <c r="C138" s="3">
        <f>VLOOKUP(A138, DataV2[[File]:[Mean '[ms']]], 3, FALSE)-VLOOKUP(A138, DataV1[[File]:[Mean '[ms']]], 3, FALSE)</f>
        <v>-10</v>
      </c>
      <c r="D138" s="2">
        <f>Table2[[#This Row],[Mean '[Δms']]]/VLOOKUP(A138, DataV1[[File]:[Mean '[ms']]], 3, FALSE)*100</f>
        <v>-1.615508885298869</v>
      </c>
    </row>
    <row r="139" spans="1:4" x14ac:dyDescent="0.4">
      <c r="A139" t="s">
        <v>185</v>
      </c>
      <c r="B139" t="b">
        <f>EXACT(VLOOKUP(A139,DataV1[[File]:[Outputs]], 2, FALSE), VLOOKUP(A139, DataV2[[File]:[Outputs]], 2, FALSE))</f>
        <v>1</v>
      </c>
      <c r="C139" s="3">
        <f>VLOOKUP(A139, DataV2[[File]:[Mean '[ms']]], 3, FALSE)-VLOOKUP(A139, DataV1[[File]:[Mean '[ms']]], 3, FALSE)</f>
        <v>-10</v>
      </c>
      <c r="D139" s="2">
        <f>Table2[[#This Row],[Mean '[Δms']]]/VLOOKUP(A139, DataV1[[File]:[Mean '[ms']]], 3, FALSE)*100</f>
        <v>-1.0384215991692627</v>
      </c>
    </row>
    <row r="140" spans="1:4" x14ac:dyDescent="0.4">
      <c r="A140" t="s">
        <v>199</v>
      </c>
      <c r="B140" t="b">
        <f>EXACT(VLOOKUP(A140,DataV1[[File]:[Outputs]], 2, FALSE), VLOOKUP(A140, DataV2[[File]:[Outputs]], 2, FALSE))</f>
        <v>1</v>
      </c>
      <c r="C140" s="3">
        <f>VLOOKUP(A140, DataV2[[File]:[Mean '[ms']]], 3, FALSE)-VLOOKUP(A140, DataV1[[File]:[Mean '[ms']]], 3, FALSE)</f>
        <v>-10</v>
      </c>
      <c r="D140" s="2">
        <f>Table2[[#This Row],[Mean '[Δms']]]/VLOOKUP(A140, DataV1[[File]:[Mean '[ms']]], 3, FALSE)*100</f>
        <v>-1.3245033112582782</v>
      </c>
    </row>
    <row r="141" spans="1:4" x14ac:dyDescent="0.4">
      <c r="A141" t="s">
        <v>306</v>
      </c>
      <c r="B141" t="b">
        <f>EXACT(VLOOKUP(A141,DataV1[[File]:[Outputs]], 2, FALSE), VLOOKUP(A141, DataV2[[File]:[Outputs]], 2, FALSE))</f>
        <v>1</v>
      </c>
      <c r="C141" s="3">
        <f>VLOOKUP(A141, DataV2[[File]:[Mean '[ms']]], 3, FALSE)-VLOOKUP(A141, DataV1[[File]:[Mean '[ms']]], 3, FALSE)</f>
        <v>-10</v>
      </c>
      <c r="D141" s="2">
        <f>Table2[[#This Row],[Mean '[Δms']]]/VLOOKUP(A141, DataV1[[File]:[Mean '[ms']]], 3, FALSE)*100</f>
        <v>-1.1235955056179776</v>
      </c>
    </row>
    <row r="142" spans="1:4" x14ac:dyDescent="0.4">
      <c r="A142" t="s">
        <v>308</v>
      </c>
      <c r="B142" t="b">
        <f>EXACT(VLOOKUP(A142,DataV1[[File]:[Outputs]], 2, FALSE), VLOOKUP(A142, DataV2[[File]:[Outputs]], 2, FALSE))</f>
        <v>1</v>
      </c>
      <c r="C142" s="3">
        <f>VLOOKUP(A142, DataV2[[File]:[Mean '[ms']]], 3, FALSE)-VLOOKUP(A142, DataV1[[File]:[Mean '[ms']]], 3, FALSE)</f>
        <v>-10</v>
      </c>
      <c r="D142" s="2">
        <f>Table2[[#This Row],[Mean '[Δms']]]/VLOOKUP(A142, DataV1[[File]:[Mean '[ms']]], 3, FALSE)*100</f>
        <v>-1.4556040756914119</v>
      </c>
    </row>
    <row r="143" spans="1:4" x14ac:dyDescent="0.4">
      <c r="A143" t="s">
        <v>332</v>
      </c>
      <c r="B143" t="b">
        <f>EXACT(VLOOKUP(A143,DataV1[[File]:[Outputs]], 2, FALSE), VLOOKUP(A143, DataV2[[File]:[Outputs]], 2, FALSE))</f>
        <v>1</v>
      </c>
      <c r="C143" s="3">
        <f>VLOOKUP(A143, DataV2[[File]:[Mean '[ms']]], 3, FALSE)-VLOOKUP(A143, DataV1[[File]:[Mean '[ms']]], 3, FALSE)</f>
        <v>-10</v>
      </c>
      <c r="D143" s="2">
        <f>Table2[[#This Row],[Mean '[Δms']]]/VLOOKUP(A143, DataV1[[File]:[Mean '[ms']]], 3, FALSE)*100</f>
        <v>-1.7152658662092626</v>
      </c>
    </row>
    <row r="144" spans="1:4" x14ac:dyDescent="0.4">
      <c r="A144" t="s">
        <v>347</v>
      </c>
      <c r="B144" t="b">
        <f>EXACT(VLOOKUP(A144,DataV1[[File]:[Outputs]], 2, FALSE), VLOOKUP(A144, DataV2[[File]:[Outputs]], 2, FALSE))</f>
        <v>1</v>
      </c>
      <c r="C144" s="3">
        <f>VLOOKUP(A144, DataV2[[File]:[Mean '[ms']]], 3, FALSE)-VLOOKUP(A144, DataV1[[File]:[Mean '[ms']]], 3, FALSE)</f>
        <v>-10</v>
      </c>
      <c r="D144" s="2">
        <f>Table2[[#This Row],[Mean '[Δms']]]/VLOOKUP(A144, DataV1[[File]:[Mean '[ms']]], 3, FALSE)*100</f>
        <v>-1.3071895424836601</v>
      </c>
    </row>
    <row r="145" spans="1:4" x14ac:dyDescent="0.4">
      <c r="A145" t="s">
        <v>432</v>
      </c>
      <c r="B145" t="b">
        <f>EXACT(VLOOKUP(A145,DataV1[[File]:[Outputs]], 2, FALSE), VLOOKUP(A145, DataV2[[File]:[Outputs]], 2, FALSE))</f>
        <v>1</v>
      </c>
      <c r="C145" s="3">
        <f>VLOOKUP(A145, DataV2[[File]:[Mean '[ms']]], 3, FALSE)-VLOOKUP(A145, DataV1[[File]:[Mean '[ms']]], 3, FALSE)</f>
        <v>-10</v>
      </c>
      <c r="D145" s="2">
        <f>Table2[[#This Row],[Mean '[Δms']]]/VLOOKUP(A145, DataV1[[File]:[Mean '[ms']]], 3, FALSE)*100</f>
        <v>-100</v>
      </c>
    </row>
    <row r="146" spans="1:4" x14ac:dyDescent="0.4">
      <c r="A146" t="s">
        <v>576</v>
      </c>
      <c r="B146" t="b">
        <f>EXACT(VLOOKUP(A146,DataV1[[File]:[Outputs]], 2, FALSE), VLOOKUP(A146, DataV2[[File]:[Outputs]], 2, FALSE))</f>
        <v>1</v>
      </c>
      <c r="C146" s="3">
        <f>VLOOKUP(A146, DataV2[[File]:[Mean '[ms']]], 3, FALSE)-VLOOKUP(A146, DataV1[[File]:[Mean '[ms']]], 3, FALSE)</f>
        <v>-10</v>
      </c>
      <c r="D146" s="2">
        <f>Table2[[#This Row],[Mean '[Δms']]]/VLOOKUP(A146, DataV1[[File]:[Mean '[ms']]], 3, FALSE)*100</f>
        <v>-1.7152658662092626</v>
      </c>
    </row>
    <row r="147" spans="1:4" x14ac:dyDescent="0.4">
      <c r="A147" t="s">
        <v>644</v>
      </c>
      <c r="B147" t="b">
        <f>EXACT(VLOOKUP(A147,DataV1[[File]:[Outputs]], 2, FALSE), VLOOKUP(A147, DataV2[[File]:[Outputs]], 2, FALSE))</f>
        <v>1</v>
      </c>
      <c r="C147" s="3">
        <f>VLOOKUP(A147, DataV2[[File]:[Mean '[ms']]], 3, FALSE)-VLOOKUP(A147, DataV1[[File]:[Mean '[ms']]], 3, FALSE)</f>
        <v>-10</v>
      </c>
      <c r="D147" s="2">
        <f>Table2[[#This Row],[Mean '[Δms']]]/VLOOKUP(A147, DataV1[[File]:[Mean '[ms']]], 3, FALSE)*100</f>
        <v>-1.0438413361169103</v>
      </c>
    </row>
    <row r="148" spans="1:4" x14ac:dyDescent="0.4">
      <c r="A148" t="s">
        <v>728</v>
      </c>
      <c r="B148" t="b">
        <f>EXACT(VLOOKUP(A148,DataV1[[File]:[Outputs]], 2, FALSE), VLOOKUP(A148, DataV2[[File]:[Outputs]], 2, FALSE))</f>
        <v>1</v>
      </c>
      <c r="C148" s="3">
        <f>VLOOKUP(A148, DataV2[[File]:[Mean '[ms']]], 3, FALSE)-VLOOKUP(A148, DataV1[[File]:[Mean '[ms']]], 3, FALSE)</f>
        <v>-10</v>
      </c>
      <c r="D148" s="2">
        <f>Table2[[#This Row],[Mean '[Δms']]]/VLOOKUP(A148, DataV1[[File]:[Mean '[ms']]], 3, FALSE)*100</f>
        <v>-0.93720712277413298</v>
      </c>
    </row>
    <row r="149" spans="1:4" x14ac:dyDescent="0.4">
      <c r="A149" t="s">
        <v>833</v>
      </c>
      <c r="B149" t="b">
        <f>EXACT(VLOOKUP(A149,DataV1[[File]:[Outputs]], 2, FALSE), VLOOKUP(A149, DataV2[[File]:[Outputs]], 2, FALSE))</f>
        <v>1</v>
      </c>
      <c r="C149" s="3">
        <f>VLOOKUP(A149, DataV2[[File]:[Mean '[ms']]], 3, FALSE)-VLOOKUP(A149, DataV1[[File]:[Mean '[ms']]], 3, FALSE)</f>
        <v>-10</v>
      </c>
      <c r="D149" s="2">
        <f>Table2[[#This Row],[Mean '[Δms']]]/VLOOKUP(A149, DataV1[[File]:[Mean '[ms']]], 3, FALSE)*100</f>
        <v>-1.1641443538998837</v>
      </c>
    </row>
    <row r="150" spans="1:4" x14ac:dyDescent="0.4">
      <c r="A150" t="s">
        <v>1015</v>
      </c>
      <c r="B150" t="b">
        <f>EXACT(VLOOKUP(A150,DataV1[[File]:[Outputs]], 2, FALSE), VLOOKUP(A150, DataV2[[File]:[Outputs]], 2, FALSE))</f>
        <v>1</v>
      </c>
      <c r="C150" s="3">
        <f>VLOOKUP(A150, DataV2[[File]:[Mean '[ms']]], 3, FALSE)-VLOOKUP(A150, DataV1[[File]:[Mean '[ms']]], 3, FALSE)</f>
        <v>-10</v>
      </c>
      <c r="D150" s="2">
        <f>Table2[[#This Row],[Mean '[Δms']]]/VLOOKUP(A150, DataV1[[File]:[Mean '[ms']]], 3, FALSE)*100</f>
        <v>-1.8315018315018317</v>
      </c>
    </row>
    <row r="151" spans="1:4" x14ac:dyDescent="0.4">
      <c r="A151" t="s">
        <v>1027</v>
      </c>
      <c r="B151" t="b">
        <f>EXACT(VLOOKUP(A151,DataV1[[File]:[Outputs]], 2, FALSE), VLOOKUP(A151, DataV2[[File]:[Outputs]], 2, FALSE))</f>
        <v>1</v>
      </c>
      <c r="C151" s="3">
        <f>VLOOKUP(A151, DataV2[[File]:[Mean '[ms']]], 3, FALSE)-VLOOKUP(A151, DataV1[[File]:[Mean '[ms']]], 3, FALSE)</f>
        <v>-10</v>
      </c>
      <c r="D151" s="2">
        <f>Table2[[#This Row],[Mean '[Δms']]]/VLOOKUP(A151, DataV1[[File]:[Mean '[ms']]], 3, FALSE)*100</f>
        <v>-1.8656716417910446</v>
      </c>
    </row>
    <row r="152" spans="1:4" x14ac:dyDescent="0.4">
      <c r="A152" t="s">
        <v>1046</v>
      </c>
      <c r="B152" t="b">
        <f>EXACT(VLOOKUP(A152,DataV1[[File]:[Outputs]], 2, FALSE), VLOOKUP(A152, DataV2[[File]:[Outputs]], 2, FALSE))</f>
        <v>1</v>
      </c>
      <c r="C152" s="3">
        <f>VLOOKUP(A152, DataV2[[File]:[Mean '[ms']]], 3, FALSE)-VLOOKUP(A152, DataV1[[File]:[Mean '[ms']]], 3, FALSE)</f>
        <v>-10</v>
      </c>
      <c r="D152" s="2">
        <f>Table2[[#This Row],[Mean '[Δms']]]/VLOOKUP(A152, DataV1[[File]:[Mean '[ms']]], 3, FALSE)*100</f>
        <v>-1.7793594306049825</v>
      </c>
    </row>
    <row r="153" spans="1:4" x14ac:dyDescent="0.4">
      <c r="A153" t="s">
        <v>1071</v>
      </c>
      <c r="B153" t="b">
        <f>EXACT(VLOOKUP(A153,DataV1[[File]:[Outputs]], 2, FALSE), VLOOKUP(A153, DataV2[[File]:[Outputs]], 2, FALSE))</f>
        <v>1</v>
      </c>
      <c r="C153" s="3">
        <f>VLOOKUP(A153, DataV2[[File]:[Mean '[ms']]], 3, FALSE)-VLOOKUP(A153, DataV1[[File]:[Mean '[ms']]], 3, FALSE)</f>
        <v>-10</v>
      </c>
      <c r="D153" s="2">
        <f>Table2[[#This Row],[Mean '[Δms']]]/VLOOKUP(A153, DataV1[[File]:[Mean '[ms']]], 3, FALSE)*100</f>
        <v>-1.8656716417910446</v>
      </c>
    </row>
    <row r="154" spans="1:4" x14ac:dyDescent="0.4">
      <c r="A154" t="s">
        <v>1074</v>
      </c>
      <c r="B154" t="b">
        <f>EXACT(VLOOKUP(A154,DataV1[[File]:[Outputs]], 2, FALSE), VLOOKUP(A154, DataV2[[File]:[Outputs]], 2, FALSE))</f>
        <v>1</v>
      </c>
      <c r="C154" s="3">
        <f>VLOOKUP(A154, DataV2[[File]:[Mean '[ms']]], 3, FALSE)-VLOOKUP(A154, DataV1[[File]:[Mean '[ms']]], 3, FALSE)</f>
        <v>-7</v>
      </c>
      <c r="D154" s="2">
        <f>Table2[[#This Row],[Mean '[Δms']]]/VLOOKUP(A154, DataV1[[File]:[Mean '[ms']]], 3, FALSE)*100</f>
        <v>-1.2522361359570662</v>
      </c>
    </row>
    <row r="155" spans="1:4" x14ac:dyDescent="0.4">
      <c r="A155" t="s">
        <v>234</v>
      </c>
      <c r="B155" t="b">
        <f>EXACT(VLOOKUP(A155,DataV1[[File]:[Outputs]], 2, FALSE), VLOOKUP(A155, DataV2[[File]:[Outputs]], 2, FALSE))</f>
        <v>1</v>
      </c>
      <c r="C155" s="3">
        <f>VLOOKUP(A155, DataV2[[File]:[Mean '[ms']]], 3, FALSE)-VLOOKUP(A155, DataV1[[File]:[Mean '[ms']]], 3, FALSE)</f>
        <v>-6</v>
      </c>
      <c r="D155" s="2">
        <f>Table2[[#This Row],[Mean '[Δms']]]/VLOOKUP(A155, DataV1[[File]:[Mean '[ms']]], 3, FALSE)*100</f>
        <v>-0.92165898617511521</v>
      </c>
    </row>
    <row r="156" spans="1:4" x14ac:dyDescent="0.4">
      <c r="A156" t="s">
        <v>254</v>
      </c>
      <c r="B156" t="b">
        <f>EXACT(VLOOKUP(A156,DataV1[[File]:[Outputs]], 2, FALSE), VLOOKUP(A156, DataV2[[File]:[Outputs]], 2, FALSE))</f>
        <v>1</v>
      </c>
      <c r="C156" s="3">
        <f>VLOOKUP(A156, DataV2[[File]:[Mean '[ms']]], 3, FALSE)-VLOOKUP(A156, DataV1[[File]:[Mean '[ms']]], 3, FALSE)</f>
        <v>-6</v>
      </c>
      <c r="D156" s="2">
        <f>Table2[[#This Row],[Mean '[Δms']]]/VLOOKUP(A156, DataV1[[File]:[Mean '[ms']]], 3, FALSE)*100</f>
        <v>-0.98360655737704927</v>
      </c>
    </row>
    <row r="157" spans="1:4" x14ac:dyDescent="0.4">
      <c r="A157" t="s">
        <v>313</v>
      </c>
      <c r="B157" t="b">
        <f>EXACT(VLOOKUP(A157,DataV1[[File]:[Outputs]], 2, FALSE), VLOOKUP(A157, DataV2[[File]:[Outputs]], 2, FALSE))</f>
        <v>1</v>
      </c>
      <c r="C157" s="3">
        <f>VLOOKUP(A157, DataV2[[File]:[Mean '[ms']]], 3, FALSE)-VLOOKUP(A157, DataV1[[File]:[Mean '[ms']]], 3, FALSE)</f>
        <v>-6</v>
      </c>
      <c r="D157" s="2">
        <f>Table2[[#This Row],[Mean '[Δms']]]/VLOOKUP(A157, DataV1[[File]:[Mean '[ms']]], 3, FALSE)*100</f>
        <v>-1.0101010101010102</v>
      </c>
    </row>
    <row r="158" spans="1:4" x14ac:dyDescent="0.4">
      <c r="A158" t="s">
        <v>392</v>
      </c>
      <c r="B158" t="b">
        <f>EXACT(VLOOKUP(A158,DataV1[[File]:[Outputs]], 2, FALSE), VLOOKUP(A158, DataV2[[File]:[Outputs]], 2, FALSE))</f>
        <v>1</v>
      </c>
      <c r="C158" s="3">
        <f>VLOOKUP(A158, DataV2[[File]:[Mean '[ms']]], 3, FALSE)-VLOOKUP(A158, DataV1[[File]:[Mean '[ms']]], 3, FALSE)</f>
        <v>-6</v>
      </c>
      <c r="D158" s="2">
        <f>Table2[[#This Row],[Mean '[Δms']]]/VLOOKUP(A158, DataV1[[File]:[Mean '[ms']]], 3, FALSE)*100</f>
        <v>-1.001669449081803</v>
      </c>
    </row>
    <row r="159" spans="1:4" x14ac:dyDescent="0.4">
      <c r="A159" t="s">
        <v>502</v>
      </c>
      <c r="B159" t="b">
        <f>EXACT(VLOOKUP(A159,DataV1[[File]:[Outputs]], 2, FALSE), VLOOKUP(A159, DataV2[[File]:[Outputs]], 2, FALSE))</f>
        <v>1</v>
      </c>
      <c r="C159" s="3">
        <f>VLOOKUP(A159, DataV2[[File]:[Mean '[ms']]], 3, FALSE)-VLOOKUP(A159, DataV1[[File]:[Mean '[ms']]], 3, FALSE)</f>
        <v>-6</v>
      </c>
      <c r="D159" s="2">
        <f>Table2[[#This Row],[Mean '[Δms']]]/VLOOKUP(A159, DataV1[[File]:[Mean '[ms']]], 3, FALSE)*100</f>
        <v>-1.1516314779270633</v>
      </c>
    </row>
    <row r="160" spans="1:4" x14ac:dyDescent="0.4">
      <c r="A160" t="s">
        <v>708</v>
      </c>
      <c r="B160" t="b">
        <f>EXACT(VLOOKUP(A160,DataV1[[File]:[Outputs]], 2, FALSE), VLOOKUP(A160, DataV2[[File]:[Outputs]], 2, FALSE))</f>
        <v>1</v>
      </c>
      <c r="C160" s="3">
        <f>VLOOKUP(A160, DataV2[[File]:[Mean '[ms']]], 3, FALSE)-VLOOKUP(A160, DataV1[[File]:[Mean '[ms']]], 3, FALSE)</f>
        <v>-6</v>
      </c>
      <c r="D160" s="2">
        <f>Table2[[#This Row],[Mean '[Δms']]]/VLOOKUP(A160, DataV1[[File]:[Mean '[ms']]], 3, FALSE)*100</f>
        <v>-0.8</v>
      </c>
    </row>
    <row r="161" spans="1:4" x14ac:dyDescent="0.4">
      <c r="A161" t="s">
        <v>842</v>
      </c>
      <c r="B161" t="b">
        <f>EXACT(VLOOKUP(A161,DataV1[[File]:[Outputs]], 2, FALSE), VLOOKUP(A161, DataV2[[File]:[Outputs]], 2, FALSE))</f>
        <v>1</v>
      </c>
      <c r="C161" s="3">
        <f>VLOOKUP(A161, DataV2[[File]:[Mean '[ms']]], 3, FALSE)-VLOOKUP(A161, DataV1[[File]:[Mean '[ms']]], 3, FALSE)</f>
        <v>-6</v>
      </c>
      <c r="D161" s="2">
        <f>Table2[[#This Row],[Mean '[Δms']]]/VLOOKUP(A161, DataV1[[File]:[Mean '[ms']]], 3, FALSE)*100</f>
        <v>-0.70257611241217799</v>
      </c>
    </row>
    <row r="162" spans="1:4" x14ac:dyDescent="0.4">
      <c r="A162" t="s">
        <v>844</v>
      </c>
      <c r="B162" t="b">
        <f>EXACT(VLOOKUP(A162,DataV1[[File]:[Outputs]], 2, FALSE), VLOOKUP(A162, DataV2[[File]:[Outputs]], 2, FALSE))</f>
        <v>1</v>
      </c>
      <c r="C162" s="3">
        <f>VLOOKUP(A162, DataV2[[File]:[Mean '[ms']]], 3, FALSE)-VLOOKUP(A162, DataV1[[File]:[Mean '[ms']]], 3, FALSE)</f>
        <v>-6</v>
      </c>
      <c r="D162" s="2">
        <f>Table2[[#This Row],[Mean '[Δms']]]/VLOOKUP(A162, DataV1[[File]:[Mean '[ms']]], 3, FALSE)*100</f>
        <v>-0.75282308657465491</v>
      </c>
    </row>
    <row r="163" spans="1:4" x14ac:dyDescent="0.4">
      <c r="A163" t="s">
        <v>965</v>
      </c>
      <c r="B163" t="b">
        <f>EXACT(VLOOKUP(A163,DataV1[[File]:[Outputs]], 2, FALSE), VLOOKUP(A163, DataV2[[File]:[Outputs]], 2, FALSE))</f>
        <v>1</v>
      </c>
      <c r="C163" s="3">
        <f>VLOOKUP(A163, DataV2[[File]:[Mean '[ms']]], 3, FALSE)-VLOOKUP(A163, DataV1[[File]:[Mean '[ms']]], 3, FALSE)</f>
        <v>-6</v>
      </c>
      <c r="D163" s="2">
        <f>Table2[[#This Row],[Mean '[Δms']]]/VLOOKUP(A163, DataV1[[File]:[Mean '[ms']]], 3, FALSE)*100</f>
        <v>-1.0869565217391304</v>
      </c>
    </row>
    <row r="164" spans="1:4" x14ac:dyDescent="0.4">
      <c r="A164" t="s">
        <v>38</v>
      </c>
      <c r="B164" t="b">
        <f>EXACT(VLOOKUP(A164,DataV1[[File]:[Outputs]], 2, FALSE), VLOOKUP(A164, DataV2[[File]:[Outputs]], 2, FALSE))</f>
        <v>1</v>
      </c>
      <c r="C164" s="3">
        <f>VLOOKUP(A164, DataV2[[File]:[Mean '[ms']]], 3, FALSE)-VLOOKUP(A164, DataV1[[File]:[Mean '[ms']]], 3, FALSE)</f>
        <v>-5</v>
      </c>
      <c r="D164" s="2">
        <f>Table2[[#This Row],[Mean '[Δms']]]/VLOOKUP(A164, DataV1[[File]:[Mean '[ms']]], 3, FALSE)*100</f>
        <v>-100</v>
      </c>
    </row>
    <row r="165" spans="1:4" x14ac:dyDescent="0.4">
      <c r="A165" t="s">
        <v>54</v>
      </c>
      <c r="B165" t="b">
        <f>EXACT(VLOOKUP(A165,DataV1[[File]:[Outputs]], 2, FALSE), VLOOKUP(A165, DataV2[[File]:[Outputs]], 2, FALSE))</f>
        <v>1</v>
      </c>
      <c r="C165" s="3">
        <f>VLOOKUP(A165, DataV2[[File]:[Mean '[ms']]], 3, FALSE)-VLOOKUP(A165, DataV1[[File]:[Mean '[ms']]], 3, FALSE)</f>
        <v>-5</v>
      </c>
      <c r="D165" s="2">
        <f>Table2[[#This Row],[Mean '[Δms']]]/VLOOKUP(A165, DataV1[[File]:[Mean '[ms']]], 3, FALSE)*100</f>
        <v>-0.83612040133779264</v>
      </c>
    </row>
    <row r="166" spans="1:4" x14ac:dyDescent="0.4">
      <c r="A166" t="s">
        <v>58</v>
      </c>
      <c r="B166" t="b">
        <f>EXACT(VLOOKUP(A166,DataV1[[File]:[Outputs]], 2, FALSE), VLOOKUP(A166, DataV2[[File]:[Outputs]], 2, FALSE))</f>
        <v>1</v>
      </c>
      <c r="C166" s="3">
        <f>VLOOKUP(A166, DataV2[[File]:[Mean '[ms']]], 3, FALSE)-VLOOKUP(A166, DataV1[[File]:[Mean '[ms']]], 3, FALSE)</f>
        <v>-5</v>
      </c>
      <c r="D166" s="2">
        <f>Table2[[#This Row],[Mean '[Δms']]]/VLOOKUP(A166, DataV1[[File]:[Mean '[ms']]], 3, FALSE)*100</f>
        <v>-0.86505190311418689</v>
      </c>
    </row>
    <row r="167" spans="1:4" x14ac:dyDescent="0.4">
      <c r="A167" t="s">
        <v>59</v>
      </c>
      <c r="B167" t="b">
        <f>EXACT(VLOOKUP(A167,DataV1[[File]:[Outputs]], 2, FALSE), VLOOKUP(A167, DataV2[[File]:[Outputs]], 2, FALSE))</f>
        <v>1</v>
      </c>
      <c r="C167" s="3">
        <f>VLOOKUP(A167, DataV2[[File]:[Mean '[ms']]], 3, FALSE)-VLOOKUP(A167, DataV1[[File]:[Mean '[ms']]], 3, FALSE)</f>
        <v>-5</v>
      </c>
      <c r="D167" s="2">
        <f>Table2[[#This Row],[Mean '[Δms']]]/VLOOKUP(A167, DataV1[[File]:[Mean '[ms']]], 3, FALSE)*100</f>
        <v>-0.94161958568738224</v>
      </c>
    </row>
    <row r="168" spans="1:4" x14ac:dyDescent="0.4">
      <c r="A168" t="s">
        <v>60</v>
      </c>
      <c r="B168" t="b">
        <f>EXACT(VLOOKUP(A168,DataV1[[File]:[Outputs]], 2, FALSE), VLOOKUP(A168, DataV2[[File]:[Outputs]], 2, FALSE))</f>
        <v>1</v>
      </c>
      <c r="C168" s="3">
        <f>VLOOKUP(A168, DataV2[[File]:[Mean '[ms']]], 3, FALSE)-VLOOKUP(A168, DataV1[[File]:[Mean '[ms']]], 3, FALSE)</f>
        <v>-5</v>
      </c>
      <c r="D168" s="2">
        <f>Table2[[#This Row],[Mean '[Δms']]]/VLOOKUP(A168, DataV1[[File]:[Mean '[ms']]], 3, FALSE)*100</f>
        <v>-0.85034013605442182</v>
      </c>
    </row>
    <row r="169" spans="1:4" x14ac:dyDescent="0.4">
      <c r="A169" t="s">
        <v>61</v>
      </c>
      <c r="B169" t="b">
        <f>EXACT(VLOOKUP(A169,DataV1[[File]:[Outputs]], 2, FALSE), VLOOKUP(A169, DataV2[[File]:[Outputs]], 2, FALSE))</f>
        <v>1</v>
      </c>
      <c r="C169" s="3">
        <f>VLOOKUP(A169, DataV2[[File]:[Mean '[ms']]], 3, FALSE)-VLOOKUP(A169, DataV1[[File]:[Mean '[ms']]], 3, FALSE)</f>
        <v>-5</v>
      </c>
      <c r="D169" s="2">
        <f>Table2[[#This Row],[Mean '[Δms']]]/VLOOKUP(A169, DataV1[[File]:[Mean '[ms']]], 3, FALSE)*100</f>
        <v>-0.85763293310463129</v>
      </c>
    </row>
    <row r="170" spans="1:4" x14ac:dyDescent="0.4">
      <c r="A170" t="s">
        <v>154</v>
      </c>
      <c r="B170" t="b">
        <f>EXACT(VLOOKUP(A170,DataV1[[File]:[Outputs]], 2, FALSE), VLOOKUP(A170, DataV2[[File]:[Outputs]], 2, FALSE))</f>
        <v>1</v>
      </c>
      <c r="C170" s="3">
        <f>VLOOKUP(A170, DataV2[[File]:[Mean '[ms']]], 3, FALSE)-VLOOKUP(A170, DataV1[[File]:[Mean '[ms']]], 3, FALSE)</f>
        <v>-5</v>
      </c>
      <c r="D170" s="2">
        <f>Table2[[#This Row],[Mean '[Δms']]]/VLOOKUP(A170, DataV1[[File]:[Mean '[ms']]], 3, FALSE)*100</f>
        <v>-0.93283582089552231</v>
      </c>
    </row>
    <row r="171" spans="1:4" x14ac:dyDescent="0.4">
      <c r="A171" t="s">
        <v>167</v>
      </c>
      <c r="B171" t="b">
        <f>EXACT(VLOOKUP(A171,DataV1[[File]:[Outputs]], 2, FALSE), VLOOKUP(A171, DataV2[[File]:[Outputs]], 2, FALSE))</f>
        <v>1</v>
      </c>
      <c r="C171" s="3">
        <f>VLOOKUP(A171, DataV2[[File]:[Mean '[ms']]], 3, FALSE)-VLOOKUP(A171, DataV1[[File]:[Mean '[ms']]], 3, FALSE)</f>
        <v>-5</v>
      </c>
      <c r="D171" s="2">
        <f>Table2[[#This Row],[Mean '[Δms']]]/VLOOKUP(A171, DataV1[[File]:[Mean '[ms']]], 3, FALSE)*100</f>
        <v>-0.75075075075075071</v>
      </c>
    </row>
    <row r="172" spans="1:4" x14ac:dyDescent="0.4">
      <c r="A172" t="s">
        <v>224</v>
      </c>
      <c r="B172" t="b">
        <f>EXACT(VLOOKUP(A172,DataV1[[File]:[Outputs]], 2, FALSE), VLOOKUP(A172, DataV2[[File]:[Outputs]], 2, FALSE))</f>
        <v>1</v>
      </c>
      <c r="C172" s="3">
        <f>VLOOKUP(A172, DataV2[[File]:[Mean '[ms']]], 3, FALSE)-VLOOKUP(A172, DataV1[[File]:[Mean '[ms']]], 3, FALSE)</f>
        <v>-5</v>
      </c>
      <c r="D172" s="2">
        <f>Table2[[#This Row],[Mean '[Δms']]]/VLOOKUP(A172, DataV1[[File]:[Mean '[ms']]], 3, FALSE)*100</f>
        <v>-0.23889154323936934</v>
      </c>
    </row>
    <row r="173" spans="1:4" x14ac:dyDescent="0.4">
      <c r="A173" t="s">
        <v>287</v>
      </c>
      <c r="B173" t="b">
        <f>EXACT(VLOOKUP(A173,DataV1[[File]:[Outputs]], 2, FALSE), VLOOKUP(A173, DataV2[[File]:[Outputs]], 2, FALSE))</f>
        <v>1</v>
      </c>
      <c r="C173" s="3">
        <f>VLOOKUP(A173, DataV2[[File]:[Mean '[ms']]], 3, FALSE)-VLOOKUP(A173, DataV1[[File]:[Mean '[ms']]], 3, FALSE)</f>
        <v>-5</v>
      </c>
      <c r="D173" s="2">
        <f>Table2[[#This Row],[Mean '[Δms']]]/VLOOKUP(A173, DataV1[[File]:[Mean '[ms']]], 3, FALSE)*100</f>
        <v>-0.69060773480662985</v>
      </c>
    </row>
    <row r="174" spans="1:4" x14ac:dyDescent="0.4">
      <c r="A174" t="s">
        <v>297</v>
      </c>
      <c r="B174" t="b">
        <f>EXACT(VLOOKUP(A174,DataV1[[File]:[Outputs]], 2, FALSE), VLOOKUP(A174, DataV2[[File]:[Outputs]], 2, FALSE))</f>
        <v>1</v>
      </c>
      <c r="C174" s="3">
        <f>VLOOKUP(A174, DataV2[[File]:[Mean '[ms']]], 3, FALSE)-VLOOKUP(A174, DataV1[[File]:[Mean '[ms']]], 3, FALSE)</f>
        <v>-5</v>
      </c>
      <c r="D174" s="2">
        <f>Table2[[#This Row],[Mean '[Δms']]]/VLOOKUP(A174, DataV1[[File]:[Mean '[ms']]], 3, FALSE)*100</f>
        <v>-0.62814070351758799</v>
      </c>
    </row>
    <row r="175" spans="1:4" x14ac:dyDescent="0.4">
      <c r="A175" t="s">
        <v>303</v>
      </c>
      <c r="B175" t="b">
        <f>EXACT(VLOOKUP(A175,DataV1[[File]:[Outputs]], 2, FALSE), VLOOKUP(A175, DataV2[[File]:[Outputs]], 2, FALSE))</f>
        <v>1</v>
      </c>
      <c r="C175" s="3">
        <f>VLOOKUP(A175, DataV2[[File]:[Mean '[ms']]], 3, FALSE)-VLOOKUP(A175, DataV1[[File]:[Mean '[ms']]], 3, FALSE)</f>
        <v>-5</v>
      </c>
      <c r="D175" s="2">
        <f>Table2[[#This Row],[Mean '[Δms']]]/VLOOKUP(A175, DataV1[[File]:[Mean '[ms']]], 3, FALSE)*100</f>
        <v>-0.57537399309551207</v>
      </c>
    </row>
    <row r="176" spans="1:4" x14ac:dyDescent="0.4">
      <c r="A176" t="s">
        <v>319</v>
      </c>
      <c r="B176" t="b">
        <f>EXACT(VLOOKUP(A176,DataV1[[File]:[Outputs]], 2, FALSE), VLOOKUP(A176, DataV2[[File]:[Outputs]], 2, FALSE))</f>
        <v>1</v>
      </c>
      <c r="C176" s="3">
        <f>VLOOKUP(A176, DataV2[[File]:[Mean '[ms']]], 3, FALSE)-VLOOKUP(A176, DataV1[[File]:[Mean '[ms']]], 3, FALSE)</f>
        <v>-5</v>
      </c>
      <c r="D176" s="2">
        <f>Table2[[#This Row],[Mean '[Δms']]]/VLOOKUP(A176, DataV1[[File]:[Mean '[ms']]], 3, FALSE)*100</f>
        <v>-0.61199510403916768</v>
      </c>
    </row>
    <row r="177" spans="1:4" x14ac:dyDescent="0.4">
      <c r="A177" t="s">
        <v>345</v>
      </c>
      <c r="B177" t="b">
        <f>EXACT(VLOOKUP(A177,DataV1[[File]:[Outputs]], 2, FALSE), VLOOKUP(A177, DataV2[[File]:[Outputs]], 2, FALSE))</f>
        <v>1</v>
      </c>
      <c r="C177" s="3">
        <f>VLOOKUP(A177, DataV2[[File]:[Mean '[ms']]], 3, FALSE)-VLOOKUP(A177, DataV1[[File]:[Mean '[ms']]], 3, FALSE)</f>
        <v>-5</v>
      </c>
      <c r="D177" s="2">
        <f>Table2[[#This Row],[Mean '[Δms']]]/VLOOKUP(A177, DataV1[[File]:[Mean '[ms']]], 3, FALSE)*100</f>
        <v>-0.54229934924078094</v>
      </c>
    </row>
    <row r="178" spans="1:4" x14ac:dyDescent="0.4">
      <c r="A178" t="s">
        <v>350</v>
      </c>
      <c r="B178" t="b">
        <f>EXACT(VLOOKUP(A178,DataV1[[File]:[Outputs]], 2, FALSE), VLOOKUP(A178, DataV2[[File]:[Outputs]], 2, FALSE))</f>
        <v>1</v>
      </c>
      <c r="C178" s="3">
        <f>VLOOKUP(A178, DataV2[[File]:[Mean '[ms']]], 3, FALSE)-VLOOKUP(A178, DataV1[[File]:[Mean '[ms']]], 3, FALSE)</f>
        <v>-5</v>
      </c>
      <c r="D178" s="2">
        <f>Table2[[#This Row],[Mean '[Δms']]]/VLOOKUP(A178, DataV1[[File]:[Mean '[ms']]], 3, FALSE)*100</f>
        <v>-0.70621468926553677</v>
      </c>
    </row>
    <row r="179" spans="1:4" x14ac:dyDescent="0.4">
      <c r="A179" t="s">
        <v>363</v>
      </c>
      <c r="B179" t="b">
        <f>EXACT(VLOOKUP(A179,DataV1[[File]:[Outputs]], 2, FALSE), VLOOKUP(A179, DataV2[[File]:[Outputs]], 2, FALSE))</f>
        <v>1</v>
      </c>
      <c r="C179" s="3">
        <f>VLOOKUP(A179, DataV2[[File]:[Mean '[ms']]], 3, FALSE)-VLOOKUP(A179, DataV1[[File]:[Mean '[ms']]], 3, FALSE)</f>
        <v>-5</v>
      </c>
      <c r="D179" s="2">
        <f>Table2[[#This Row],[Mean '[Δms']]]/VLOOKUP(A179, DataV1[[File]:[Mean '[ms']]], 3, FALSE)*100</f>
        <v>-0.60386473429951693</v>
      </c>
    </row>
    <row r="180" spans="1:4" x14ac:dyDescent="0.4">
      <c r="A180" t="s">
        <v>397</v>
      </c>
      <c r="B180" t="b">
        <f>EXACT(VLOOKUP(A180,DataV1[[File]:[Outputs]], 2, FALSE), VLOOKUP(A180, DataV2[[File]:[Outputs]], 2, FALSE))</f>
        <v>1</v>
      </c>
      <c r="C180" s="3">
        <f>VLOOKUP(A180, DataV2[[File]:[Mean '[ms']]], 3, FALSE)-VLOOKUP(A180, DataV1[[File]:[Mean '[ms']]], 3, FALSE)</f>
        <v>-5</v>
      </c>
      <c r="D180" s="2">
        <f>Table2[[#This Row],[Mean '[Δms']]]/VLOOKUP(A180, DataV1[[File]:[Mean '[ms']]], 3, FALSE)*100</f>
        <v>-100</v>
      </c>
    </row>
    <row r="181" spans="1:4" x14ac:dyDescent="0.4">
      <c r="A181" t="s">
        <v>399</v>
      </c>
      <c r="B181" t="b">
        <f>EXACT(VLOOKUP(A181,DataV1[[File]:[Outputs]], 2, FALSE), VLOOKUP(A181, DataV2[[File]:[Outputs]], 2, FALSE))</f>
        <v>1</v>
      </c>
      <c r="C181" s="3">
        <f>VLOOKUP(A181, DataV2[[File]:[Mean '[ms']]], 3, FALSE)-VLOOKUP(A181, DataV1[[File]:[Mean '[ms']]], 3, FALSE)</f>
        <v>-5</v>
      </c>
      <c r="D181" s="2">
        <f>Table2[[#This Row],[Mean '[Δms']]]/VLOOKUP(A181, DataV1[[File]:[Mean '[ms']]], 3, FALSE)*100</f>
        <v>-100</v>
      </c>
    </row>
    <row r="182" spans="1:4" x14ac:dyDescent="0.4">
      <c r="A182" t="s">
        <v>407</v>
      </c>
      <c r="B182" t="b">
        <f>EXACT(VLOOKUP(A182,DataV1[[File]:[Outputs]], 2, FALSE), VLOOKUP(A182, DataV2[[File]:[Outputs]], 2, FALSE))</f>
        <v>1</v>
      </c>
      <c r="C182" s="3">
        <f>VLOOKUP(A182, DataV2[[File]:[Mean '[ms']]], 3, FALSE)-VLOOKUP(A182, DataV1[[File]:[Mean '[ms']]], 3, FALSE)</f>
        <v>-5</v>
      </c>
      <c r="D182" s="2">
        <f>Table2[[#This Row],[Mean '[Δms']]]/VLOOKUP(A182, DataV1[[File]:[Mean '[ms']]], 3, FALSE)*100</f>
        <v>-100</v>
      </c>
    </row>
    <row r="183" spans="1:4" x14ac:dyDescent="0.4">
      <c r="A183" t="s">
        <v>444</v>
      </c>
      <c r="B183" t="b">
        <f>EXACT(VLOOKUP(A183,DataV1[[File]:[Outputs]], 2, FALSE), VLOOKUP(A183, DataV2[[File]:[Outputs]], 2, FALSE))</f>
        <v>1</v>
      </c>
      <c r="C183" s="3">
        <f>VLOOKUP(A183, DataV2[[File]:[Mean '[ms']]], 3, FALSE)-VLOOKUP(A183, DataV1[[File]:[Mean '[ms']]], 3, FALSE)</f>
        <v>-5</v>
      </c>
      <c r="D183" s="2">
        <f>Table2[[#This Row],[Mean '[Δms']]]/VLOOKUP(A183, DataV1[[File]:[Mean '[ms']]], 3, FALSE)*100</f>
        <v>-100</v>
      </c>
    </row>
    <row r="184" spans="1:4" x14ac:dyDescent="0.4">
      <c r="A184" t="s">
        <v>450</v>
      </c>
      <c r="B184" t="b">
        <f>EXACT(VLOOKUP(A184,DataV1[[File]:[Outputs]], 2, FALSE), VLOOKUP(A184, DataV2[[File]:[Outputs]], 2, FALSE))</f>
        <v>1</v>
      </c>
      <c r="C184" s="3">
        <f>VLOOKUP(A184, DataV2[[File]:[Mean '[ms']]], 3, FALSE)-VLOOKUP(A184, DataV1[[File]:[Mean '[ms']]], 3, FALSE)</f>
        <v>-5</v>
      </c>
      <c r="D184" s="2">
        <f>Table2[[#This Row],[Mean '[Δms']]]/VLOOKUP(A184, DataV1[[File]:[Mean '[ms']]], 3, FALSE)*100</f>
        <v>-50</v>
      </c>
    </row>
    <row r="185" spans="1:4" x14ac:dyDescent="0.4">
      <c r="A185" t="s">
        <v>483</v>
      </c>
      <c r="B185" t="b">
        <f>EXACT(VLOOKUP(A185,DataV1[[File]:[Outputs]], 2, FALSE), VLOOKUP(A185, DataV2[[File]:[Outputs]], 2, FALSE))</f>
        <v>1</v>
      </c>
      <c r="C185" s="3">
        <f>VLOOKUP(A185, DataV2[[File]:[Mean '[ms']]], 3, FALSE)-VLOOKUP(A185, DataV1[[File]:[Mean '[ms']]], 3, FALSE)</f>
        <v>-5</v>
      </c>
      <c r="D185" s="2">
        <f>Table2[[#This Row],[Mean '[Δms']]]/VLOOKUP(A185, DataV1[[File]:[Mean '[ms']]], 3, FALSE)*100</f>
        <v>-100</v>
      </c>
    </row>
    <row r="186" spans="1:4" x14ac:dyDescent="0.4">
      <c r="A186" t="s">
        <v>488</v>
      </c>
      <c r="B186" t="b">
        <f>EXACT(VLOOKUP(A186,DataV1[[File]:[Outputs]], 2, FALSE), VLOOKUP(A186, DataV2[[File]:[Outputs]], 2, FALSE))</f>
        <v>1</v>
      </c>
      <c r="C186" s="3">
        <f>VLOOKUP(A186, DataV2[[File]:[Mean '[ms']]], 3, FALSE)-VLOOKUP(A186, DataV1[[File]:[Mean '[ms']]], 3, FALSE)</f>
        <v>-5</v>
      </c>
      <c r="D186" s="2">
        <f>Table2[[#This Row],[Mean '[Δms']]]/VLOOKUP(A186, DataV1[[File]:[Mean '[ms']]], 3, FALSE)*100</f>
        <v>-100</v>
      </c>
    </row>
    <row r="187" spans="1:4" x14ac:dyDescent="0.4">
      <c r="A187" t="s">
        <v>495</v>
      </c>
      <c r="B187" t="b">
        <f>EXACT(VLOOKUP(A187,DataV1[[File]:[Outputs]], 2, FALSE), VLOOKUP(A187, DataV2[[File]:[Outputs]], 2, FALSE))</f>
        <v>1</v>
      </c>
      <c r="C187" s="3">
        <f>VLOOKUP(A187, DataV2[[File]:[Mean '[ms']]], 3, FALSE)-VLOOKUP(A187, DataV1[[File]:[Mean '[ms']]], 3, FALSE)</f>
        <v>-5</v>
      </c>
      <c r="D187" s="2">
        <f>Table2[[#This Row],[Mean '[Δms']]]/VLOOKUP(A187, DataV1[[File]:[Mean '[ms']]], 3, FALSE)*100</f>
        <v>-100</v>
      </c>
    </row>
    <row r="188" spans="1:4" x14ac:dyDescent="0.4">
      <c r="A188" t="s">
        <v>508</v>
      </c>
      <c r="B188" t="b">
        <f>EXACT(VLOOKUP(A188,DataV1[[File]:[Outputs]], 2, FALSE), VLOOKUP(A188, DataV2[[File]:[Outputs]], 2, FALSE))</f>
        <v>1</v>
      </c>
      <c r="C188" s="3">
        <f>VLOOKUP(A188, DataV2[[File]:[Mean '[ms']]], 3, FALSE)-VLOOKUP(A188, DataV1[[File]:[Mean '[ms']]], 3, FALSE)</f>
        <v>-5</v>
      </c>
      <c r="D188" s="2">
        <f>Table2[[#This Row],[Mean '[Δms']]]/VLOOKUP(A188, DataV1[[File]:[Mean '[ms']]], 3, FALSE)*100</f>
        <v>-100</v>
      </c>
    </row>
    <row r="189" spans="1:4" x14ac:dyDescent="0.4">
      <c r="A189" t="s">
        <v>524</v>
      </c>
      <c r="B189" t="b">
        <f>EXACT(VLOOKUP(A189,DataV1[[File]:[Outputs]], 2, FALSE), VLOOKUP(A189, DataV2[[File]:[Outputs]], 2, FALSE))</f>
        <v>1</v>
      </c>
      <c r="C189" s="3">
        <f>VLOOKUP(A189, DataV2[[File]:[Mean '[ms']]], 3, FALSE)-VLOOKUP(A189, DataV1[[File]:[Mean '[ms']]], 3, FALSE)</f>
        <v>-5</v>
      </c>
      <c r="D189" s="2">
        <f>Table2[[#This Row],[Mean '[Δms']]]/VLOOKUP(A189, DataV1[[File]:[Mean '[ms']]], 3, FALSE)*100</f>
        <v>-100</v>
      </c>
    </row>
    <row r="190" spans="1:4" x14ac:dyDescent="0.4">
      <c r="A190" t="s">
        <v>538</v>
      </c>
      <c r="B190" t="b">
        <f>EXACT(VLOOKUP(A190,DataV1[[File]:[Outputs]], 2, FALSE), VLOOKUP(A190, DataV2[[File]:[Outputs]], 2, FALSE))</f>
        <v>1</v>
      </c>
      <c r="C190" s="3">
        <f>VLOOKUP(A190, DataV2[[File]:[Mean '[ms']]], 3, FALSE)-VLOOKUP(A190, DataV1[[File]:[Mean '[ms']]], 3, FALSE)</f>
        <v>-5</v>
      </c>
      <c r="D190" s="2">
        <f>Table2[[#This Row],[Mean '[Δms']]]/VLOOKUP(A190, DataV1[[File]:[Mean '[ms']]], 3, FALSE)*100</f>
        <v>-100</v>
      </c>
    </row>
    <row r="191" spans="1:4" x14ac:dyDescent="0.4">
      <c r="A191" t="s">
        <v>571</v>
      </c>
      <c r="B191" t="b">
        <f>EXACT(VLOOKUP(A191,DataV1[[File]:[Outputs]], 2, FALSE), VLOOKUP(A191, DataV2[[File]:[Outputs]], 2, FALSE))</f>
        <v>1</v>
      </c>
      <c r="C191" s="3">
        <f>VLOOKUP(A191, DataV2[[File]:[Mean '[ms']]], 3, FALSE)-VLOOKUP(A191, DataV1[[File]:[Mean '[ms']]], 3, FALSE)</f>
        <v>-5</v>
      </c>
      <c r="D191" s="2">
        <f>Table2[[#This Row],[Mean '[Δms']]]/VLOOKUP(A191, DataV1[[File]:[Mean '[ms']]], 3, FALSE)*100</f>
        <v>-0.94161958568738224</v>
      </c>
    </row>
    <row r="192" spans="1:4" x14ac:dyDescent="0.4">
      <c r="A192" t="s">
        <v>561</v>
      </c>
      <c r="B192" t="b">
        <f>EXACT(VLOOKUP(A192,DataV1[[File]:[Outputs]], 2, FALSE), VLOOKUP(A192, DataV2[[File]:[Outputs]], 2, FALSE))</f>
        <v>1</v>
      </c>
      <c r="C192" s="3">
        <f>VLOOKUP(A192, DataV2[[File]:[Mean '[ms']]], 3, FALSE)-VLOOKUP(A192, DataV1[[File]:[Mean '[ms']]], 3, FALSE)</f>
        <v>-5</v>
      </c>
      <c r="D192" s="2">
        <f>Table2[[#This Row],[Mean '[Δms']]]/VLOOKUP(A192, DataV1[[File]:[Mean '[ms']]], 3, FALSE)*100</f>
        <v>-0.89766606822262118</v>
      </c>
    </row>
    <row r="193" spans="1:4" x14ac:dyDescent="0.4">
      <c r="A193" t="s">
        <v>578</v>
      </c>
      <c r="B193" t="b">
        <f>EXACT(VLOOKUP(A193,DataV1[[File]:[Outputs]], 2, FALSE), VLOOKUP(A193, DataV2[[File]:[Outputs]], 2, FALSE))</f>
        <v>1</v>
      </c>
      <c r="C193" s="3">
        <f>VLOOKUP(A193, DataV2[[File]:[Mean '[ms']]], 3, FALSE)-VLOOKUP(A193, DataV1[[File]:[Mean '[ms']]], 3, FALSE)</f>
        <v>-5</v>
      </c>
      <c r="D193" s="2">
        <f>Table2[[#This Row],[Mean '[Δms']]]/VLOOKUP(A193, DataV1[[File]:[Mean '[ms']]], 3, FALSE)*100</f>
        <v>-0.95969289827255266</v>
      </c>
    </row>
    <row r="194" spans="1:4" x14ac:dyDescent="0.4">
      <c r="A194" t="s">
        <v>587</v>
      </c>
      <c r="B194" t="b">
        <f>EXACT(VLOOKUP(A194,DataV1[[File]:[Outputs]], 2, FALSE), VLOOKUP(A194, DataV2[[File]:[Outputs]], 2, FALSE))</f>
        <v>1</v>
      </c>
      <c r="C194" s="3">
        <f>VLOOKUP(A194, DataV2[[File]:[Mean '[ms']]], 3, FALSE)-VLOOKUP(A194, DataV1[[File]:[Mean '[ms']]], 3, FALSE)</f>
        <v>-5</v>
      </c>
      <c r="D194" s="2">
        <f>Table2[[#This Row],[Mean '[Δms']]]/VLOOKUP(A194, DataV1[[File]:[Mean '[ms']]], 3, FALSE)*100</f>
        <v>-0.96153846153846156</v>
      </c>
    </row>
    <row r="195" spans="1:4" x14ac:dyDescent="0.4">
      <c r="A195" t="s">
        <v>595</v>
      </c>
      <c r="B195" t="b">
        <f>EXACT(VLOOKUP(A195,DataV1[[File]:[Outputs]], 2, FALSE), VLOOKUP(A195, DataV2[[File]:[Outputs]], 2, FALSE))</f>
        <v>1</v>
      </c>
      <c r="C195" s="3">
        <f>VLOOKUP(A195, DataV2[[File]:[Mean '[ms']]], 3, FALSE)-VLOOKUP(A195, DataV1[[File]:[Mean '[ms']]], 3, FALSE)</f>
        <v>-5</v>
      </c>
      <c r="D195" s="2">
        <f>Table2[[#This Row],[Mean '[Δms']]]/VLOOKUP(A195, DataV1[[File]:[Mean '[ms']]], 3, FALSE)*100</f>
        <v>-0.87260034904013961</v>
      </c>
    </row>
    <row r="196" spans="1:4" x14ac:dyDescent="0.4">
      <c r="A196" t="s">
        <v>600</v>
      </c>
      <c r="B196" t="b">
        <f>EXACT(VLOOKUP(A196,DataV1[[File]:[Outputs]], 2, FALSE), VLOOKUP(A196, DataV2[[File]:[Outputs]], 2, FALSE))</f>
        <v>1</v>
      </c>
      <c r="C196" s="3">
        <f>VLOOKUP(A196, DataV2[[File]:[Mean '[ms']]], 3, FALSE)-VLOOKUP(A196, DataV1[[File]:[Mean '[ms']]], 3, FALSE)</f>
        <v>-5</v>
      </c>
      <c r="D196" s="2">
        <f>Table2[[#This Row],[Mean '[Δms']]]/VLOOKUP(A196, DataV1[[File]:[Mean '[ms']]], 3, FALSE)*100</f>
        <v>-0.76219512195121952</v>
      </c>
    </row>
    <row r="197" spans="1:4" x14ac:dyDescent="0.4">
      <c r="A197" t="s">
        <v>645</v>
      </c>
      <c r="B197" t="b">
        <f>EXACT(VLOOKUP(A197,DataV1[[File]:[Outputs]], 2, FALSE), VLOOKUP(A197, DataV2[[File]:[Outputs]], 2, FALSE))</f>
        <v>1</v>
      </c>
      <c r="C197" s="3">
        <f>VLOOKUP(A197, DataV2[[File]:[Mean '[ms']]], 3, FALSE)-VLOOKUP(A197, DataV1[[File]:[Mean '[ms']]], 3, FALSE)</f>
        <v>-5</v>
      </c>
      <c r="D197" s="2">
        <f>Table2[[#This Row],[Mean '[Δms']]]/VLOOKUP(A197, DataV1[[File]:[Mean '[ms']]], 3, FALSE)*100</f>
        <v>-0.21385799828913601</v>
      </c>
    </row>
    <row r="198" spans="1:4" x14ac:dyDescent="0.4">
      <c r="A198" t="s">
        <v>678</v>
      </c>
      <c r="B198" t="b">
        <f>EXACT(VLOOKUP(A198,DataV1[[File]:[Outputs]], 2, FALSE), VLOOKUP(A198, DataV2[[File]:[Outputs]], 2, FALSE))</f>
        <v>1</v>
      </c>
      <c r="C198" s="3">
        <f>VLOOKUP(A198, DataV2[[File]:[Mean '[ms']]], 3, FALSE)-VLOOKUP(A198, DataV1[[File]:[Mean '[ms']]], 3, FALSE)</f>
        <v>-5</v>
      </c>
      <c r="D198" s="2">
        <f>Table2[[#This Row],[Mean '[Δms']]]/VLOOKUP(A198, DataV1[[File]:[Mean '[ms']]], 3, FALSE)*100</f>
        <v>-0.51387461459403905</v>
      </c>
    </row>
    <row r="199" spans="1:4" x14ac:dyDescent="0.4">
      <c r="A199" t="s">
        <v>679</v>
      </c>
      <c r="B199" t="b">
        <f>EXACT(VLOOKUP(A199,DataV1[[File]:[Outputs]], 2, FALSE), VLOOKUP(A199, DataV2[[File]:[Outputs]], 2, FALSE))</f>
        <v>1</v>
      </c>
      <c r="C199" s="3">
        <f>VLOOKUP(A199, DataV2[[File]:[Mean '[ms']]], 3, FALSE)-VLOOKUP(A199, DataV1[[File]:[Mean '[ms']]], 3, FALSE)</f>
        <v>-5</v>
      </c>
      <c r="D199" s="2">
        <f>Table2[[#This Row],[Mean '[Δms']]]/VLOOKUP(A199, DataV1[[File]:[Mean '[ms']]], 3, FALSE)*100</f>
        <v>-0.68587105624142664</v>
      </c>
    </row>
    <row r="200" spans="1:4" x14ac:dyDescent="0.4">
      <c r="A200" t="s">
        <v>699</v>
      </c>
      <c r="B200" t="b">
        <f>EXACT(VLOOKUP(A200,DataV1[[File]:[Outputs]], 2, FALSE), VLOOKUP(A200, DataV2[[File]:[Outputs]], 2, FALSE))</f>
        <v>1</v>
      </c>
      <c r="C200" s="3">
        <f>VLOOKUP(A200, DataV2[[File]:[Mean '[ms']]], 3, FALSE)-VLOOKUP(A200, DataV1[[File]:[Mean '[ms']]], 3, FALSE)</f>
        <v>-5</v>
      </c>
      <c r="D200" s="2">
        <f>Table2[[#This Row],[Mean '[Δms']]]/VLOOKUP(A200, DataV1[[File]:[Mean '[ms']]], 3, FALSE)*100</f>
        <v>-0.71633237822349571</v>
      </c>
    </row>
    <row r="201" spans="1:4" x14ac:dyDescent="0.4">
      <c r="A201" t="s">
        <v>799</v>
      </c>
      <c r="B201" t="b">
        <f>EXACT(VLOOKUP(A201,DataV1[[File]:[Outputs]], 2, FALSE), VLOOKUP(A201, DataV2[[File]:[Outputs]], 2, FALSE))</f>
        <v>1</v>
      </c>
      <c r="C201" s="3">
        <f>VLOOKUP(A201, DataV2[[File]:[Mean '[ms']]], 3, FALSE)-VLOOKUP(A201, DataV1[[File]:[Mean '[ms']]], 3, FALSE)</f>
        <v>-5</v>
      </c>
      <c r="D201" s="2">
        <f>Table2[[#This Row],[Mean '[Δms']]]/VLOOKUP(A201, DataV1[[File]:[Mean '[ms']]], 3, FALSE)*100</f>
        <v>-0.2400384061449832</v>
      </c>
    </row>
    <row r="202" spans="1:4" x14ac:dyDescent="0.4">
      <c r="A202" t="s">
        <v>966</v>
      </c>
      <c r="B202" t="b">
        <f>EXACT(VLOOKUP(A202,DataV1[[File]:[Outputs]], 2, FALSE), VLOOKUP(A202, DataV2[[File]:[Outputs]], 2, FALSE))</f>
        <v>1</v>
      </c>
      <c r="C202" s="3">
        <f>VLOOKUP(A202, DataV2[[File]:[Mean '[ms']]], 3, FALSE)-VLOOKUP(A202, DataV1[[File]:[Mean '[ms']]], 3, FALSE)</f>
        <v>-5</v>
      </c>
      <c r="D202" s="2">
        <f>Table2[[#This Row],[Mean '[Δms']]]/VLOOKUP(A202, DataV1[[File]:[Mean '[ms']]], 3, FALSE)*100</f>
        <v>-0.78125</v>
      </c>
    </row>
    <row r="203" spans="1:4" x14ac:dyDescent="0.4">
      <c r="A203" t="s">
        <v>975</v>
      </c>
      <c r="B203" t="b">
        <f>EXACT(VLOOKUP(A203,DataV1[[File]:[Outputs]], 2, FALSE), VLOOKUP(A203, DataV2[[File]:[Outputs]], 2, FALSE))</f>
        <v>1</v>
      </c>
      <c r="C203" s="3">
        <f>VLOOKUP(A203, DataV2[[File]:[Mean '[ms']]], 3, FALSE)-VLOOKUP(A203, DataV1[[File]:[Mean '[ms']]], 3, FALSE)</f>
        <v>-5</v>
      </c>
      <c r="D203" s="2">
        <f>Table2[[#This Row],[Mean '[Δms']]]/VLOOKUP(A203, DataV1[[File]:[Mean '[ms']]], 3, FALSE)*100</f>
        <v>-0.92421441774491686</v>
      </c>
    </row>
    <row r="204" spans="1:4" x14ac:dyDescent="0.4">
      <c r="A204" t="s">
        <v>977</v>
      </c>
      <c r="B204" t="b">
        <f>EXACT(VLOOKUP(A204,DataV1[[File]:[Outputs]], 2, FALSE), VLOOKUP(A204, DataV2[[File]:[Outputs]], 2, FALSE))</f>
        <v>1</v>
      </c>
      <c r="C204" s="3">
        <f>VLOOKUP(A204, DataV2[[File]:[Mean '[ms']]], 3, FALSE)-VLOOKUP(A204, DataV1[[File]:[Mean '[ms']]], 3, FALSE)</f>
        <v>-5</v>
      </c>
      <c r="D204" s="2">
        <f>Table2[[#This Row],[Mean '[Δms']]]/VLOOKUP(A204, DataV1[[File]:[Mean '[ms']]], 3, FALSE)*100</f>
        <v>-0.94161958568738224</v>
      </c>
    </row>
    <row r="205" spans="1:4" x14ac:dyDescent="0.4">
      <c r="A205" t="s">
        <v>991</v>
      </c>
      <c r="B205" t="b">
        <f>EXACT(VLOOKUP(A205,DataV1[[File]:[Outputs]], 2, FALSE), VLOOKUP(A205, DataV2[[File]:[Outputs]], 2, FALSE))</f>
        <v>1</v>
      </c>
      <c r="C205" s="3">
        <f>VLOOKUP(A205, DataV2[[File]:[Mean '[ms']]], 3, FALSE)-VLOOKUP(A205, DataV1[[File]:[Mean '[ms']]], 3, FALSE)</f>
        <v>-5</v>
      </c>
      <c r="D205" s="2">
        <f>Table2[[#This Row],[Mean '[Δms']]]/VLOOKUP(A205, DataV1[[File]:[Mean '[ms']]], 3, FALSE)*100</f>
        <v>-0.88183421516754845</v>
      </c>
    </row>
    <row r="206" spans="1:4" x14ac:dyDescent="0.4">
      <c r="A206" t="s">
        <v>993</v>
      </c>
      <c r="B206" t="b">
        <f>EXACT(VLOOKUP(A206,DataV1[[File]:[Outputs]], 2, FALSE), VLOOKUP(A206, DataV2[[File]:[Outputs]], 2, FALSE))</f>
        <v>1</v>
      </c>
      <c r="C206" s="3">
        <f>VLOOKUP(A206, DataV2[[File]:[Mean '[ms']]], 3, FALSE)-VLOOKUP(A206, DataV1[[File]:[Mean '[ms']]], 3, FALSE)</f>
        <v>-5</v>
      </c>
      <c r="D206" s="2">
        <f>Table2[[#This Row],[Mean '[Δms']]]/VLOOKUP(A206, DataV1[[File]:[Mean '[ms']]], 3, FALSE)*100</f>
        <v>-0.88967971530249124</v>
      </c>
    </row>
    <row r="207" spans="1:4" x14ac:dyDescent="0.4">
      <c r="A207" t="s">
        <v>1029</v>
      </c>
      <c r="B207" t="b">
        <f>EXACT(VLOOKUP(A207,DataV1[[File]:[Outputs]], 2, FALSE), VLOOKUP(A207, DataV2[[File]:[Outputs]], 2, FALSE))</f>
        <v>1</v>
      </c>
      <c r="C207" s="3">
        <f>VLOOKUP(A207, DataV2[[File]:[Mean '[ms']]], 3, FALSE)-VLOOKUP(A207, DataV1[[File]:[Mean '[ms']]], 3, FALSE)</f>
        <v>-5</v>
      </c>
      <c r="D207" s="2">
        <f>Table2[[#This Row],[Mean '[Δms']]]/VLOOKUP(A207, DataV1[[File]:[Mean '[ms']]], 3, FALSE)*100</f>
        <v>-0.92421441774491686</v>
      </c>
    </row>
    <row r="208" spans="1:4" x14ac:dyDescent="0.4">
      <c r="A208" t="s">
        <v>1047</v>
      </c>
      <c r="B208" t="b">
        <f>EXACT(VLOOKUP(A208,DataV1[[File]:[Outputs]], 2, FALSE), VLOOKUP(A208, DataV2[[File]:[Outputs]], 2, FALSE))</f>
        <v>1</v>
      </c>
      <c r="C208" s="3">
        <f>VLOOKUP(A208, DataV2[[File]:[Mean '[ms']]], 3, FALSE)-VLOOKUP(A208, DataV1[[File]:[Mean '[ms']]], 3, FALSE)</f>
        <v>-5</v>
      </c>
      <c r="D208" s="2">
        <f>Table2[[#This Row],[Mean '[Δms']]]/VLOOKUP(A208, DataV1[[File]:[Mean '[ms']]], 3, FALSE)*100</f>
        <v>-0.93283582089552231</v>
      </c>
    </row>
    <row r="209" spans="1:4" x14ac:dyDescent="0.4">
      <c r="A209" t="s">
        <v>1059</v>
      </c>
      <c r="B209" t="b">
        <f>EXACT(VLOOKUP(A209,DataV1[[File]:[Outputs]], 2, FALSE), VLOOKUP(A209, DataV2[[File]:[Outputs]], 2, FALSE))</f>
        <v>1</v>
      </c>
      <c r="C209" s="3">
        <f>VLOOKUP(A209, DataV2[[File]:[Mean '[ms']]], 3, FALSE)-VLOOKUP(A209, DataV1[[File]:[Mean '[ms']]], 3, FALSE)</f>
        <v>-5</v>
      </c>
      <c r="D209" s="2">
        <f>Table2[[#This Row],[Mean '[Δms']]]/VLOOKUP(A209, DataV1[[File]:[Mean '[ms']]], 3, FALSE)*100</f>
        <v>-0.8347245409015025</v>
      </c>
    </row>
    <row r="210" spans="1:4" x14ac:dyDescent="0.4">
      <c r="A210" t="s">
        <v>1061</v>
      </c>
      <c r="B210" t="b">
        <f>EXACT(VLOOKUP(A210,DataV1[[File]:[Outputs]], 2, FALSE), VLOOKUP(A210, DataV2[[File]:[Outputs]], 2, FALSE))</f>
        <v>1</v>
      </c>
      <c r="C210" s="3">
        <f>VLOOKUP(A210, DataV2[[File]:[Mean '[ms']]], 3, FALSE)-VLOOKUP(A210, DataV1[[File]:[Mean '[ms']]], 3, FALSE)</f>
        <v>-5</v>
      </c>
      <c r="D210" s="2">
        <f>Table2[[#This Row],[Mean '[Δms']]]/VLOOKUP(A210, DataV1[[File]:[Mean '[ms']]], 3, FALSE)*100</f>
        <v>-0.92421441774491686</v>
      </c>
    </row>
    <row r="211" spans="1:4" x14ac:dyDescent="0.4">
      <c r="A211" t="s">
        <v>1064</v>
      </c>
      <c r="B211" t="b">
        <f>EXACT(VLOOKUP(A211,DataV1[[File]:[Outputs]], 2, FALSE), VLOOKUP(A211, DataV2[[File]:[Outputs]], 2, FALSE))</f>
        <v>1</v>
      </c>
      <c r="C211" s="3">
        <f>VLOOKUP(A211, DataV2[[File]:[Mean '[ms']]], 3, FALSE)-VLOOKUP(A211, DataV1[[File]:[Mean '[ms']]], 3, FALSE)</f>
        <v>-5</v>
      </c>
      <c r="D211" s="2">
        <f>Table2[[#This Row],[Mean '[Δms']]]/VLOOKUP(A211, DataV1[[File]:[Mean '[ms']]], 3, FALSE)*100</f>
        <v>-0.91407678244972579</v>
      </c>
    </row>
    <row r="212" spans="1:4" x14ac:dyDescent="0.4">
      <c r="A212" t="s">
        <v>42</v>
      </c>
      <c r="B212" t="b">
        <f>EXACT(VLOOKUP(A212,DataV1[[File]:[Outputs]], 2, FALSE), VLOOKUP(A212, DataV2[[File]:[Outputs]], 2, FALSE))</f>
        <v>1</v>
      </c>
      <c r="C212" s="3">
        <f>VLOOKUP(A212, DataV2[[File]:[Mean '[ms']]], 3, FALSE)-VLOOKUP(A212, DataV1[[File]:[Mean '[ms']]], 3, FALSE)</f>
        <v>-4</v>
      </c>
      <c r="D212" s="2">
        <f>Table2[[#This Row],[Mean '[Δms']]]/VLOOKUP(A212, DataV1[[File]:[Mean '[ms']]], 3, FALSE)*100</f>
        <v>-0.76923076923076927</v>
      </c>
    </row>
    <row r="213" spans="1:4" x14ac:dyDescent="0.4">
      <c r="A213" t="s">
        <v>175</v>
      </c>
      <c r="B213" t="b">
        <f>EXACT(VLOOKUP(A213,DataV1[[File]:[Outputs]], 2, FALSE), VLOOKUP(A213, DataV2[[File]:[Outputs]], 2, FALSE))</f>
        <v>1</v>
      </c>
      <c r="C213" s="3">
        <f>VLOOKUP(A213, DataV2[[File]:[Mean '[ms']]], 3, FALSE)-VLOOKUP(A213, DataV1[[File]:[Mean '[ms']]], 3, FALSE)</f>
        <v>-4</v>
      </c>
      <c r="D213" s="2">
        <f>Table2[[#This Row],[Mean '[Δms']]]/VLOOKUP(A213, DataV1[[File]:[Mean '[ms']]], 3, FALSE)*100</f>
        <v>-0.54127198917456021</v>
      </c>
    </row>
    <row r="214" spans="1:4" x14ac:dyDescent="0.4">
      <c r="A214" t="s">
        <v>269</v>
      </c>
      <c r="B214" t="b">
        <f>EXACT(VLOOKUP(A214,DataV1[[File]:[Outputs]], 2, FALSE), VLOOKUP(A214, DataV2[[File]:[Outputs]], 2, FALSE))</f>
        <v>1</v>
      </c>
      <c r="C214" s="3">
        <f>VLOOKUP(A214, DataV2[[File]:[Mean '[ms']]], 3, FALSE)-VLOOKUP(A214, DataV1[[File]:[Mean '[ms']]], 3, FALSE)</f>
        <v>-4</v>
      </c>
      <c r="D214" s="2">
        <f>Table2[[#This Row],[Mean '[Δms']]]/VLOOKUP(A214, DataV1[[File]:[Mean '[ms']]], 3, FALSE)*100</f>
        <v>-0.62015503875968991</v>
      </c>
    </row>
    <row r="215" spans="1:4" x14ac:dyDescent="0.4">
      <c r="A215" t="s">
        <v>989</v>
      </c>
      <c r="B215" t="b">
        <f>EXACT(VLOOKUP(A215,DataV1[[File]:[Outputs]], 2, FALSE), VLOOKUP(A215, DataV2[[File]:[Outputs]], 2, FALSE))</f>
        <v>1</v>
      </c>
      <c r="C215" s="3">
        <f>VLOOKUP(A215, DataV2[[File]:[Mean '[ms']]], 3, FALSE)-VLOOKUP(A215, DataV1[[File]:[Mean '[ms']]], 3, FALSE)</f>
        <v>-4</v>
      </c>
      <c r="D215" s="2">
        <f>Table2[[#This Row],[Mean '[Δms']]]/VLOOKUP(A215, DataV1[[File]:[Mean '[ms']]], 3, FALSE)*100</f>
        <v>-0.61538461538461542</v>
      </c>
    </row>
    <row r="216" spans="1:4" x14ac:dyDescent="0.4">
      <c r="A216" t="s">
        <v>1026</v>
      </c>
      <c r="B216" t="b">
        <f>EXACT(VLOOKUP(A216,DataV1[[File]:[Outputs]], 2, FALSE), VLOOKUP(A216, DataV2[[File]:[Outputs]], 2, FALSE))</f>
        <v>1</v>
      </c>
      <c r="C216" s="3">
        <f>VLOOKUP(A216, DataV2[[File]:[Mean '[ms']]], 3, FALSE)-VLOOKUP(A216, DataV1[[File]:[Mean '[ms']]], 3, FALSE)</f>
        <v>-3</v>
      </c>
      <c r="D216" s="2">
        <f>Table2[[#This Row],[Mean '[Δms']]]/VLOOKUP(A216, DataV1[[File]:[Mean '[ms']]], 3, FALSE)*100</f>
        <v>-0.38560411311053983</v>
      </c>
    </row>
    <row r="217" spans="1:4" x14ac:dyDescent="0.4">
      <c r="A217" t="s">
        <v>1030</v>
      </c>
      <c r="B217" t="b">
        <f>EXACT(VLOOKUP(A217,DataV1[[File]:[Outputs]], 2, FALSE), VLOOKUP(A217, DataV2[[File]:[Outputs]], 2, FALSE))</f>
        <v>1</v>
      </c>
      <c r="C217" s="3">
        <f>VLOOKUP(A217, DataV2[[File]:[Mean '[ms']]], 3, FALSE)-VLOOKUP(A217, DataV1[[File]:[Mean '[ms']]], 3, FALSE)</f>
        <v>-3</v>
      </c>
      <c r="D217" s="2">
        <f>Table2[[#This Row],[Mean '[Δms']]]/VLOOKUP(A217, DataV1[[File]:[Mean '[ms']]], 3, FALSE)*100</f>
        <v>-0.5617977528089888</v>
      </c>
    </row>
    <row r="218" spans="1:4" x14ac:dyDescent="0.4">
      <c r="A218" t="s">
        <v>52</v>
      </c>
      <c r="B218" t="b">
        <f>EXACT(VLOOKUP(A218,DataV1[[File]:[Outputs]], 2, FALSE), VLOOKUP(A218, DataV2[[File]:[Outputs]], 2, FALSE))</f>
        <v>1</v>
      </c>
      <c r="C218" s="3">
        <f>VLOOKUP(A218, DataV2[[File]:[Mean '[ms']]], 3, FALSE)-VLOOKUP(A218, DataV1[[File]:[Mean '[ms']]], 3, FALSE)</f>
        <v>-1</v>
      </c>
      <c r="D218" s="2">
        <f>Table2[[#This Row],[Mean '[Δms']]]/VLOOKUP(A218, DataV1[[File]:[Mean '[ms']]], 3, FALSE)*100</f>
        <v>-0.18281535648994515</v>
      </c>
    </row>
    <row r="219" spans="1:4" x14ac:dyDescent="0.4">
      <c r="A219" t="s">
        <v>55</v>
      </c>
      <c r="B219" t="b">
        <f>EXACT(VLOOKUP(A219,DataV1[[File]:[Outputs]], 2, FALSE), VLOOKUP(A219, DataV2[[File]:[Outputs]], 2, FALSE))</f>
        <v>1</v>
      </c>
      <c r="C219" s="3">
        <f>VLOOKUP(A219, DataV2[[File]:[Mean '[ms']]], 3, FALSE)-VLOOKUP(A219, DataV1[[File]:[Mean '[ms']]], 3, FALSE)</f>
        <v>-1</v>
      </c>
      <c r="D219" s="2">
        <f>Table2[[#This Row],[Mean '[Δms']]]/VLOOKUP(A219, DataV1[[File]:[Mean '[ms']]], 3, FALSE)*100</f>
        <v>-0.19379844961240311</v>
      </c>
    </row>
    <row r="220" spans="1:4" x14ac:dyDescent="0.4">
      <c r="A220" t="s">
        <v>98</v>
      </c>
      <c r="B220" t="b">
        <f>EXACT(VLOOKUP(A220,DataV1[[File]:[Outputs]], 2, FALSE), VLOOKUP(A220, DataV2[[File]:[Outputs]], 2, FALSE))</f>
        <v>1</v>
      </c>
      <c r="C220" s="3">
        <f>VLOOKUP(A220, DataV2[[File]:[Mean '[ms']]], 3, FALSE)-VLOOKUP(A220, DataV1[[File]:[Mean '[ms']]], 3, FALSE)</f>
        <v>-1</v>
      </c>
      <c r="D220" s="2">
        <f>Table2[[#This Row],[Mean '[Δms']]]/VLOOKUP(A220, DataV1[[File]:[Mean '[ms']]], 3, FALSE)*100</f>
        <v>-0.19011406844106463</v>
      </c>
    </row>
    <row r="221" spans="1:4" x14ac:dyDescent="0.4">
      <c r="A221" t="s">
        <v>104</v>
      </c>
      <c r="B221" t="b">
        <f>EXACT(VLOOKUP(A221,DataV1[[File]:[Outputs]], 2, FALSE), VLOOKUP(A221, DataV2[[File]:[Outputs]], 2, FALSE))</f>
        <v>1</v>
      </c>
      <c r="C221" s="3">
        <f>VLOOKUP(A221, DataV2[[File]:[Mean '[ms']]], 3, FALSE)-VLOOKUP(A221, DataV1[[File]:[Mean '[ms']]], 3, FALSE)</f>
        <v>-1</v>
      </c>
      <c r="D221" s="2">
        <f>Table2[[#This Row],[Mean '[Δms']]]/VLOOKUP(A221, DataV1[[File]:[Mean '[ms']]], 3, FALSE)*100</f>
        <v>-0.18281535648994515</v>
      </c>
    </row>
    <row r="222" spans="1:4" x14ac:dyDescent="0.4">
      <c r="A222" t="s">
        <v>215</v>
      </c>
      <c r="B222" t="b">
        <f>EXACT(VLOOKUP(A222,DataV1[[File]:[Outputs]], 2, FALSE), VLOOKUP(A222, DataV2[[File]:[Outputs]], 2, FALSE))</f>
        <v>1</v>
      </c>
      <c r="C222" s="3">
        <f>VLOOKUP(A222, DataV2[[File]:[Mean '[ms']]], 3, FALSE)-VLOOKUP(A222, DataV1[[File]:[Mean '[ms']]], 3, FALSE)</f>
        <v>-1</v>
      </c>
      <c r="D222" s="2">
        <f>Table2[[#This Row],[Mean '[Δms']]]/VLOOKUP(A222, DataV1[[File]:[Mean '[ms']]], 3, FALSE)*100</f>
        <v>-0.18115942028985507</v>
      </c>
    </row>
    <row r="223" spans="1:4" x14ac:dyDescent="0.4">
      <c r="A223" t="s">
        <v>288</v>
      </c>
      <c r="B223" t="b">
        <f>EXACT(VLOOKUP(A223,DataV1[[File]:[Outputs]], 2, FALSE), VLOOKUP(A223, DataV2[[File]:[Outputs]], 2, FALSE))</f>
        <v>1</v>
      </c>
      <c r="C223" s="3">
        <f>VLOOKUP(A223, DataV2[[File]:[Mean '[ms']]], 3, FALSE)-VLOOKUP(A223, DataV1[[File]:[Mean '[ms']]], 3, FALSE)</f>
        <v>-1</v>
      </c>
      <c r="D223" s="2">
        <f>Table2[[#This Row],[Mean '[Δms']]]/VLOOKUP(A223, DataV1[[File]:[Mean '[ms']]], 3, FALSE)*100</f>
        <v>-0.11160714285714285</v>
      </c>
    </row>
    <row r="224" spans="1:4" x14ac:dyDescent="0.4">
      <c r="A224" t="s">
        <v>478</v>
      </c>
      <c r="B224" t="b">
        <f>EXACT(VLOOKUP(A224,DataV1[[File]:[Outputs]], 2, FALSE), VLOOKUP(A224, DataV2[[File]:[Outputs]], 2, FALSE))</f>
        <v>1</v>
      </c>
      <c r="C224" s="3">
        <f>VLOOKUP(A224, DataV2[[File]:[Mean '[ms']]], 3, FALSE)-VLOOKUP(A224, DataV1[[File]:[Mean '[ms']]], 3, FALSE)</f>
        <v>-1</v>
      </c>
      <c r="D224" s="2">
        <f>Table2[[#This Row],[Mean '[Δms']]]/VLOOKUP(A224, DataV1[[File]:[Mean '[ms']]], 3, FALSE)*100</f>
        <v>-0.19011406844106463</v>
      </c>
    </row>
    <row r="225" spans="1:4" x14ac:dyDescent="0.4">
      <c r="A225" t="s">
        <v>548</v>
      </c>
      <c r="B225" t="b">
        <f>EXACT(VLOOKUP(A225,DataV1[[File]:[Outputs]], 2, FALSE), VLOOKUP(A225, DataV2[[File]:[Outputs]], 2, FALSE))</f>
        <v>1</v>
      </c>
      <c r="C225" s="3">
        <f>VLOOKUP(A225, DataV2[[File]:[Mean '[ms']]], 3, FALSE)-VLOOKUP(A225, DataV1[[File]:[Mean '[ms']]], 3, FALSE)</f>
        <v>-1</v>
      </c>
      <c r="D225" s="2">
        <f>Table2[[#This Row],[Mean '[Δms']]]/VLOOKUP(A225, DataV1[[File]:[Mean '[ms']]], 3, FALSE)*100</f>
        <v>-0.19193857965451055</v>
      </c>
    </row>
    <row r="226" spans="1:4" x14ac:dyDescent="0.4">
      <c r="A226" t="s">
        <v>553</v>
      </c>
      <c r="B226" t="b">
        <f>EXACT(VLOOKUP(A226,DataV1[[File]:[Outputs]], 2, FALSE), VLOOKUP(A226, DataV2[[File]:[Outputs]], 2, FALSE))</f>
        <v>1</v>
      </c>
      <c r="C226" s="3">
        <f>VLOOKUP(A226, DataV2[[File]:[Mean '[ms']]], 3, FALSE)-VLOOKUP(A226, DataV1[[File]:[Mean '[ms']]], 3, FALSE)</f>
        <v>-1</v>
      </c>
      <c r="D226" s="2">
        <f>Table2[[#This Row],[Mean '[Δms']]]/VLOOKUP(A226, DataV1[[File]:[Mean '[ms']]], 3, FALSE)*100</f>
        <v>-0.18621973929236499</v>
      </c>
    </row>
    <row r="227" spans="1:4" x14ac:dyDescent="0.4">
      <c r="A227" t="s">
        <v>558</v>
      </c>
      <c r="B227" t="b">
        <f>EXACT(VLOOKUP(A227,DataV1[[File]:[Outputs]], 2, FALSE), VLOOKUP(A227, DataV2[[File]:[Outputs]], 2, FALSE))</f>
        <v>1</v>
      </c>
      <c r="C227" s="3">
        <f>VLOOKUP(A227, DataV2[[File]:[Mean '[ms']]], 3, FALSE)-VLOOKUP(A227, DataV1[[File]:[Mean '[ms']]], 3, FALSE)</f>
        <v>-1</v>
      </c>
      <c r="D227" s="2">
        <f>Table2[[#This Row],[Mean '[Δms']]]/VLOOKUP(A227, DataV1[[File]:[Mean '[ms']]], 3, FALSE)*100</f>
        <v>-0.19011406844106463</v>
      </c>
    </row>
    <row r="228" spans="1:4" x14ac:dyDescent="0.4">
      <c r="A228" t="s">
        <v>623</v>
      </c>
      <c r="B228" t="b">
        <f>EXACT(VLOOKUP(A228,DataV1[[File]:[Outputs]], 2, FALSE), VLOOKUP(A228, DataV2[[File]:[Outputs]], 2, FALSE))</f>
        <v>1</v>
      </c>
      <c r="C228" s="3">
        <f>VLOOKUP(A228, DataV2[[File]:[Mean '[ms']]], 3, FALSE)-VLOOKUP(A228, DataV1[[File]:[Mean '[ms']]], 3, FALSE)</f>
        <v>-1</v>
      </c>
      <c r="D228" s="2">
        <f>Table2[[#This Row],[Mean '[Δms']]]/VLOOKUP(A228, DataV1[[File]:[Mean '[ms']]], 3, FALSE)*100</f>
        <v>-0.13422818791946309</v>
      </c>
    </row>
    <row r="229" spans="1:4" x14ac:dyDescent="0.4">
      <c r="A229" t="s">
        <v>1010</v>
      </c>
      <c r="B229" t="b">
        <f>EXACT(VLOOKUP(A229,DataV1[[File]:[Outputs]], 2, FALSE), VLOOKUP(A229, DataV2[[File]:[Outputs]], 2, FALSE))</f>
        <v>1</v>
      </c>
      <c r="C229" s="3">
        <f>VLOOKUP(A229, DataV2[[File]:[Mean '[ms']]], 3, FALSE)-VLOOKUP(A229, DataV1[[File]:[Mean '[ms']]], 3, FALSE)</f>
        <v>-1</v>
      </c>
      <c r="D229" s="2">
        <f>Table2[[#This Row],[Mean '[Δms']]]/VLOOKUP(A229, DataV1[[File]:[Mean '[ms']]], 3, FALSE)*100</f>
        <v>-0.17761989342806395</v>
      </c>
    </row>
    <row r="230" spans="1:4" x14ac:dyDescent="0.4">
      <c r="A230" t="s">
        <v>1062</v>
      </c>
      <c r="B230" t="b">
        <f>EXACT(VLOOKUP(A230,DataV1[[File]:[Outputs]], 2, FALSE), VLOOKUP(A230, DataV2[[File]:[Outputs]], 2, FALSE))</f>
        <v>1</v>
      </c>
      <c r="C230" s="3">
        <f>VLOOKUP(A230, DataV2[[File]:[Mean '[ms']]], 3, FALSE)-VLOOKUP(A230, DataV1[[File]:[Mean '[ms']]], 3, FALSE)</f>
        <v>-1</v>
      </c>
      <c r="D230" s="2">
        <f>Table2[[#This Row],[Mean '[Δms']]]/VLOOKUP(A230, DataV1[[File]:[Mean '[ms']]], 3, FALSE)*100</f>
        <v>-0.18281535648994515</v>
      </c>
    </row>
    <row r="231" spans="1:4" x14ac:dyDescent="0.4">
      <c r="A231" t="s">
        <v>1072</v>
      </c>
      <c r="B231" t="b">
        <f>EXACT(VLOOKUP(A231,DataV1[[File]:[Outputs]], 2, FALSE), VLOOKUP(A231, DataV2[[File]:[Outputs]], 2, FALSE))</f>
        <v>1</v>
      </c>
      <c r="C231" s="3">
        <f>VLOOKUP(A231, DataV2[[File]:[Mean '[ms']]], 3, FALSE)-VLOOKUP(A231, DataV1[[File]:[Mean '[ms']]], 3, FALSE)</f>
        <v>-1</v>
      </c>
      <c r="D231" s="2">
        <f>Table2[[#This Row],[Mean '[Δms']]]/VLOOKUP(A231, DataV1[[File]:[Mean '[ms']]], 3, FALSE)*100</f>
        <v>-0.16835016835016833</v>
      </c>
    </row>
    <row r="232" spans="1:4" x14ac:dyDescent="0.4">
      <c r="A232" t="s">
        <v>14</v>
      </c>
      <c r="B232" t="b">
        <f>EXACT(VLOOKUP(A232,DataV1[[File]:[Outputs]], 2, FALSE), VLOOKUP(A232, DataV2[[File]:[Outputs]], 2, FALSE))</f>
        <v>1</v>
      </c>
      <c r="C232" s="3">
        <f>VLOOKUP(A232, DataV2[[File]:[Mean '[ms']]], 3, FALSE)-VLOOKUP(A232, DataV1[[File]:[Mean '[ms']]], 3, FALSE)</f>
        <v>0</v>
      </c>
      <c r="D232" s="2">
        <f>Table2[[#This Row],[Mean '[Δms']]]/VLOOKUP(A232, DataV1[[File]:[Mean '[ms']]], 3, FALSE)*100</f>
        <v>0</v>
      </c>
    </row>
    <row r="233" spans="1:4" x14ac:dyDescent="0.4">
      <c r="A233" t="s">
        <v>17</v>
      </c>
      <c r="B233" t="b">
        <f>EXACT(VLOOKUP(A233,DataV1[[File]:[Outputs]], 2, FALSE), VLOOKUP(A233, DataV2[[File]:[Outputs]], 2, FALSE))</f>
        <v>1</v>
      </c>
      <c r="C233" s="3">
        <f>VLOOKUP(A233, DataV2[[File]:[Mean '[ms']]], 3, FALSE)-VLOOKUP(A233, DataV1[[File]:[Mean '[ms']]], 3, FALSE)</f>
        <v>0</v>
      </c>
      <c r="D233" s="2">
        <f>Table2[[#This Row],[Mean '[Δms']]]/VLOOKUP(A233, DataV1[[File]:[Mean '[ms']]], 3, FALSE)*100</f>
        <v>0</v>
      </c>
    </row>
    <row r="234" spans="1:4" x14ac:dyDescent="0.4">
      <c r="A234" t="s">
        <v>24</v>
      </c>
      <c r="B234" t="b">
        <f>EXACT(VLOOKUP(A234,DataV1[[File]:[Outputs]], 2, FALSE), VLOOKUP(A234, DataV2[[File]:[Outputs]], 2, FALSE))</f>
        <v>1</v>
      </c>
      <c r="C234" s="3">
        <f>VLOOKUP(A234, DataV2[[File]:[Mean '[ms']]], 3, FALSE)-VLOOKUP(A234, DataV1[[File]:[Mean '[ms']]], 3, FALSE)</f>
        <v>0</v>
      </c>
      <c r="D234" s="2">
        <f>Table2[[#This Row],[Mean '[Δms']]]/VLOOKUP(A234, DataV1[[File]:[Mean '[ms']]], 3, FALSE)*100</f>
        <v>0</v>
      </c>
    </row>
    <row r="235" spans="1:4" x14ac:dyDescent="0.4">
      <c r="A235" t="s">
        <v>25</v>
      </c>
      <c r="B235" t="b">
        <f>EXACT(VLOOKUP(A235,DataV1[[File]:[Outputs]], 2, FALSE), VLOOKUP(A235, DataV2[[File]:[Outputs]], 2, FALSE))</f>
        <v>1</v>
      </c>
      <c r="C235" s="3">
        <f>VLOOKUP(A235, DataV2[[File]:[Mean '[ms']]], 3, FALSE)-VLOOKUP(A235, DataV1[[File]:[Mean '[ms']]], 3, FALSE)</f>
        <v>0</v>
      </c>
      <c r="D235" s="2">
        <f>Table2[[#This Row],[Mean '[Δms']]]/VLOOKUP(A235, DataV1[[File]:[Mean '[ms']]], 3, FALSE)*100</f>
        <v>0</v>
      </c>
    </row>
    <row r="236" spans="1:4" x14ac:dyDescent="0.4">
      <c r="A236" t="s">
        <v>26</v>
      </c>
      <c r="B236" t="b">
        <f>EXACT(VLOOKUP(A236,DataV1[[File]:[Outputs]], 2, FALSE), VLOOKUP(A236, DataV2[[File]:[Outputs]], 2, FALSE))</f>
        <v>1</v>
      </c>
      <c r="C236" s="3">
        <f>VLOOKUP(A236, DataV2[[File]:[Mean '[ms']]], 3, FALSE)-VLOOKUP(A236, DataV1[[File]:[Mean '[ms']]], 3, FALSE)</f>
        <v>0</v>
      </c>
      <c r="D236" s="2">
        <f>Table2[[#This Row],[Mean '[Δms']]]/VLOOKUP(A236, DataV1[[File]:[Mean '[ms']]], 3, FALSE)*100</f>
        <v>0</v>
      </c>
    </row>
    <row r="237" spans="1:4" x14ac:dyDescent="0.4">
      <c r="A237" t="s">
        <v>28</v>
      </c>
      <c r="B237" t="b">
        <f>EXACT(VLOOKUP(A237,DataV1[[File]:[Outputs]], 2, FALSE), VLOOKUP(A237, DataV2[[File]:[Outputs]], 2, FALSE))</f>
        <v>1</v>
      </c>
      <c r="C237" s="3">
        <f>VLOOKUP(A237, DataV2[[File]:[Mean '[ms']]], 3, FALSE)-VLOOKUP(A237, DataV1[[File]:[Mean '[ms']]], 3, FALSE)</f>
        <v>0</v>
      </c>
      <c r="D237" s="2">
        <f>Table2[[#This Row],[Mean '[Δms']]]/VLOOKUP(A237, DataV1[[File]:[Mean '[ms']]], 3, FALSE)*100</f>
        <v>0</v>
      </c>
    </row>
    <row r="238" spans="1:4" x14ac:dyDescent="0.4">
      <c r="A238" t="s">
        <v>29</v>
      </c>
      <c r="B238" t="b">
        <f>EXACT(VLOOKUP(A238,DataV1[[File]:[Outputs]], 2, FALSE), VLOOKUP(A238, DataV2[[File]:[Outputs]], 2, FALSE))</f>
        <v>1</v>
      </c>
      <c r="C238" s="3">
        <f>VLOOKUP(A238, DataV2[[File]:[Mean '[ms']]], 3, FALSE)-VLOOKUP(A238, DataV1[[File]:[Mean '[ms']]], 3, FALSE)</f>
        <v>0</v>
      </c>
      <c r="D238" s="2">
        <f>Table2[[#This Row],[Mean '[Δms']]]/VLOOKUP(A238, DataV1[[File]:[Mean '[ms']]], 3, FALSE)*100</f>
        <v>0</v>
      </c>
    </row>
    <row r="239" spans="1:4" x14ac:dyDescent="0.4">
      <c r="A239" t="s">
        <v>30</v>
      </c>
      <c r="B239" t="b">
        <f>EXACT(VLOOKUP(A239,DataV1[[File]:[Outputs]], 2, FALSE), VLOOKUP(A239, DataV2[[File]:[Outputs]], 2, FALSE))</f>
        <v>1</v>
      </c>
      <c r="C239" s="3">
        <f>VLOOKUP(A239, DataV2[[File]:[Mean '[ms']]], 3, FALSE)-VLOOKUP(A239, DataV1[[File]:[Mean '[ms']]], 3, FALSE)</f>
        <v>0</v>
      </c>
      <c r="D239" s="2" t="e">
        <f>Table2[[#This Row],[Mean '[Δms']]]/VLOOKUP(A239, DataV1[[File]:[Mean '[ms']]], 3, FALSE)*100</f>
        <v>#DIV/0!</v>
      </c>
    </row>
    <row r="240" spans="1:4" x14ac:dyDescent="0.4">
      <c r="A240" t="s">
        <v>31</v>
      </c>
      <c r="B240" t="b">
        <f>EXACT(VLOOKUP(A240,DataV1[[File]:[Outputs]], 2, FALSE), VLOOKUP(A240, DataV2[[File]:[Outputs]], 2, FALSE))</f>
        <v>1</v>
      </c>
      <c r="C240" s="3">
        <f>VLOOKUP(A240, DataV2[[File]:[Mean '[ms']]], 3, FALSE)-VLOOKUP(A240, DataV1[[File]:[Mean '[ms']]], 3, FALSE)</f>
        <v>0</v>
      </c>
      <c r="D240" s="2" t="e">
        <f>Table2[[#This Row],[Mean '[Δms']]]/VLOOKUP(A240, DataV1[[File]:[Mean '[ms']]], 3, FALSE)*100</f>
        <v>#DIV/0!</v>
      </c>
    </row>
    <row r="241" spans="1:4" x14ac:dyDescent="0.4">
      <c r="A241" t="s">
        <v>41</v>
      </c>
      <c r="B241" t="b">
        <f>EXACT(VLOOKUP(A241,DataV1[[File]:[Outputs]], 2, FALSE), VLOOKUP(A241, DataV2[[File]:[Outputs]], 2, FALSE))</f>
        <v>1</v>
      </c>
      <c r="C241" s="3">
        <f>VLOOKUP(A241, DataV2[[File]:[Mean '[ms']]], 3, FALSE)-VLOOKUP(A241, DataV1[[File]:[Mean '[ms']]], 3, FALSE)</f>
        <v>0</v>
      </c>
      <c r="D241" s="2">
        <f>Table2[[#This Row],[Mean '[Δms']]]/VLOOKUP(A241, DataV1[[File]:[Mean '[ms']]], 3, FALSE)*100</f>
        <v>0</v>
      </c>
    </row>
    <row r="242" spans="1:4" x14ac:dyDescent="0.4">
      <c r="A242" t="s">
        <v>45</v>
      </c>
      <c r="B242" t="b">
        <f>EXACT(VLOOKUP(A242,DataV1[[File]:[Outputs]], 2, FALSE), VLOOKUP(A242, DataV2[[File]:[Outputs]], 2, FALSE))</f>
        <v>1</v>
      </c>
      <c r="C242" s="3">
        <f>VLOOKUP(A242, DataV2[[File]:[Mean '[ms']]], 3, FALSE)-VLOOKUP(A242, DataV1[[File]:[Mean '[ms']]], 3, FALSE)</f>
        <v>0</v>
      </c>
      <c r="D242" s="2">
        <f>Table2[[#This Row],[Mean '[Δms']]]/VLOOKUP(A242, DataV1[[File]:[Mean '[ms']]], 3, FALSE)*100</f>
        <v>0</v>
      </c>
    </row>
    <row r="243" spans="1:4" x14ac:dyDescent="0.4">
      <c r="A243" t="s">
        <v>46</v>
      </c>
      <c r="B243" t="b">
        <f>EXACT(VLOOKUP(A243,DataV1[[File]:[Outputs]], 2, FALSE), VLOOKUP(A243, DataV2[[File]:[Outputs]], 2, FALSE))</f>
        <v>1</v>
      </c>
      <c r="C243" s="3">
        <f>VLOOKUP(A243, DataV2[[File]:[Mean '[ms']]], 3, FALSE)-VLOOKUP(A243, DataV1[[File]:[Mean '[ms']]], 3, FALSE)</f>
        <v>0</v>
      </c>
      <c r="D243" s="2">
        <f>Table2[[#This Row],[Mean '[Δms']]]/VLOOKUP(A243, DataV1[[File]:[Mean '[ms']]], 3, FALSE)*100</f>
        <v>0</v>
      </c>
    </row>
    <row r="244" spans="1:4" x14ac:dyDescent="0.4">
      <c r="A244" t="s">
        <v>51</v>
      </c>
      <c r="B244" t="b">
        <f>EXACT(VLOOKUP(A244,DataV1[[File]:[Outputs]], 2, FALSE), VLOOKUP(A244, DataV2[[File]:[Outputs]], 2, FALSE))</f>
        <v>1</v>
      </c>
      <c r="C244" s="3">
        <f>VLOOKUP(A244, DataV2[[File]:[Mean '[ms']]], 3, FALSE)-VLOOKUP(A244, DataV1[[File]:[Mean '[ms']]], 3, FALSE)</f>
        <v>0</v>
      </c>
      <c r="D244" s="2">
        <f>Table2[[#This Row],[Mean '[Δms']]]/VLOOKUP(A244, DataV1[[File]:[Mean '[ms']]], 3, FALSE)*100</f>
        <v>0</v>
      </c>
    </row>
    <row r="245" spans="1:4" x14ac:dyDescent="0.4">
      <c r="A245" t="s">
        <v>69</v>
      </c>
      <c r="B245" t="b">
        <f>EXACT(VLOOKUP(A245,DataV1[[File]:[Outputs]], 2, FALSE), VLOOKUP(A245, DataV2[[File]:[Outputs]], 2, FALSE))</f>
        <v>1</v>
      </c>
      <c r="C245" s="3">
        <f>VLOOKUP(A245, DataV2[[File]:[Mean '[ms']]], 3, FALSE)-VLOOKUP(A245, DataV1[[File]:[Mean '[ms']]], 3, FALSE)</f>
        <v>0</v>
      </c>
      <c r="D245" s="2">
        <f>Table2[[#This Row],[Mean '[Δms']]]/VLOOKUP(A245, DataV1[[File]:[Mean '[ms']]], 3, FALSE)*100</f>
        <v>0</v>
      </c>
    </row>
    <row r="246" spans="1:4" x14ac:dyDescent="0.4">
      <c r="A246" t="s">
        <v>73</v>
      </c>
      <c r="B246" t="b">
        <f>EXACT(VLOOKUP(A246,DataV1[[File]:[Outputs]], 2, FALSE), VLOOKUP(A246, DataV2[[File]:[Outputs]], 2, FALSE))</f>
        <v>1</v>
      </c>
      <c r="C246" s="3">
        <f>VLOOKUP(A246, DataV2[[File]:[Mean '[ms']]], 3, FALSE)-VLOOKUP(A246, DataV1[[File]:[Mean '[ms']]], 3, FALSE)</f>
        <v>0</v>
      </c>
      <c r="D246" s="2">
        <f>Table2[[#This Row],[Mean '[Δms']]]/VLOOKUP(A246, DataV1[[File]:[Mean '[ms']]], 3, FALSE)*100</f>
        <v>0</v>
      </c>
    </row>
    <row r="247" spans="1:4" x14ac:dyDescent="0.4">
      <c r="A247" t="s">
        <v>84</v>
      </c>
      <c r="B247" t="b">
        <f>EXACT(VLOOKUP(A247,DataV1[[File]:[Outputs]], 2, FALSE), VLOOKUP(A247, DataV2[[File]:[Outputs]], 2, FALSE))</f>
        <v>1</v>
      </c>
      <c r="C247" s="3">
        <f>VLOOKUP(A247, DataV2[[File]:[Mean '[ms']]], 3, FALSE)-VLOOKUP(A247, DataV1[[File]:[Mean '[ms']]], 3, FALSE)</f>
        <v>0</v>
      </c>
      <c r="D247" s="2">
        <f>Table2[[#This Row],[Mean '[Δms']]]/VLOOKUP(A247, DataV1[[File]:[Mean '[ms']]], 3, FALSE)*100</f>
        <v>0</v>
      </c>
    </row>
    <row r="248" spans="1:4" x14ac:dyDescent="0.4">
      <c r="A248" t="s">
        <v>87</v>
      </c>
      <c r="B248" t="b">
        <f>EXACT(VLOOKUP(A248,DataV1[[File]:[Outputs]], 2, FALSE), VLOOKUP(A248, DataV2[[File]:[Outputs]], 2, FALSE))</f>
        <v>1</v>
      </c>
      <c r="C248" s="3">
        <f>VLOOKUP(A248, DataV2[[File]:[Mean '[ms']]], 3, FALSE)-VLOOKUP(A248, DataV1[[File]:[Mean '[ms']]], 3, FALSE)</f>
        <v>0</v>
      </c>
      <c r="D248" s="2">
        <f>Table2[[#This Row],[Mean '[Δms']]]/VLOOKUP(A248, DataV1[[File]:[Mean '[ms']]], 3, FALSE)*100</f>
        <v>0</v>
      </c>
    </row>
    <row r="249" spans="1:4" x14ac:dyDescent="0.4">
      <c r="A249" t="s">
        <v>92</v>
      </c>
      <c r="B249" t="b">
        <f>EXACT(VLOOKUP(A249,DataV1[[File]:[Outputs]], 2, FALSE), VLOOKUP(A249, DataV2[[File]:[Outputs]], 2, FALSE))</f>
        <v>1</v>
      </c>
      <c r="C249" s="3">
        <f>VLOOKUP(A249, DataV2[[File]:[Mean '[ms']]], 3, FALSE)-VLOOKUP(A249, DataV1[[File]:[Mean '[ms']]], 3, FALSE)</f>
        <v>0</v>
      </c>
      <c r="D249" s="2">
        <f>Table2[[#This Row],[Mean '[Δms']]]/VLOOKUP(A249, DataV1[[File]:[Mean '[ms']]], 3, FALSE)*100</f>
        <v>0</v>
      </c>
    </row>
    <row r="250" spans="1:4" x14ac:dyDescent="0.4">
      <c r="A250" t="s">
        <v>96</v>
      </c>
      <c r="B250" t="b">
        <f>EXACT(VLOOKUP(A250,DataV1[[File]:[Outputs]], 2, FALSE), VLOOKUP(A250, DataV2[[File]:[Outputs]], 2, FALSE))</f>
        <v>1</v>
      </c>
      <c r="C250" s="3">
        <f>VLOOKUP(A250, DataV2[[File]:[Mean '[ms']]], 3, FALSE)-VLOOKUP(A250, DataV1[[File]:[Mean '[ms']]], 3, FALSE)</f>
        <v>0</v>
      </c>
      <c r="D250" s="2" t="e">
        <f>Table2[[#This Row],[Mean '[Δms']]]/VLOOKUP(A250, DataV1[[File]:[Mean '[ms']]], 3, FALSE)*100</f>
        <v>#DIV/0!</v>
      </c>
    </row>
    <row r="251" spans="1:4" x14ac:dyDescent="0.4">
      <c r="A251" t="s">
        <v>162</v>
      </c>
      <c r="B251" t="b">
        <f>EXACT(VLOOKUP(A251,DataV1[[File]:[Outputs]], 2, FALSE), VLOOKUP(A251, DataV2[[File]:[Outputs]], 2, FALSE))</f>
        <v>1</v>
      </c>
      <c r="C251" s="3">
        <f>VLOOKUP(A251, DataV2[[File]:[Mean '[ms']]], 3, FALSE)-VLOOKUP(A251, DataV1[[File]:[Mean '[ms']]], 3, FALSE)</f>
        <v>0</v>
      </c>
      <c r="D251" s="2">
        <f>Table2[[#This Row],[Mean '[Δms']]]/VLOOKUP(A251, DataV1[[File]:[Mean '[ms']]], 3, FALSE)*100</f>
        <v>0</v>
      </c>
    </row>
    <row r="252" spans="1:4" x14ac:dyDescent="0.4">
      <c r="A252" t="s">
        <v>166</v>
      </c>
      <c r="B252" t="b">
        <f>EXACT(VLOOKUP(A252,DataV1[[File]:[Outputs]], 2, FALSE), VLOOKUP(A252, DataV2[[File]:[Outputs]], 2, FALSE))</f>
        <v>1</v>
      </c>
      <c r="C252" s="3">
        <f>VLOOKUP(A252, DataV2[[File]:[Mean '[ms']]], 3, FALSE)-VLOOKUP(A252, DataV1[[File]:[Mean '[ms']]], 3, FALSE)</f>
        <v>0</v>
      </c>
      <c r="D252" s="2">
        <f>Table2[[#This Row],[Mean '[Δms']]]/VLOOKUP(A252, DataV1[[File]:[Mean '[ms']]], 3, FALSE)*100</f>
        <v>0</v>
      </c>
    </row>
    <row r="253" spans="1:4" x14ac:dyDescent="0.4">
      <c r="A253" t="s">
        <v>191</v>
      </c>
      <c r="B253" t="b">
        <f>EXACT(VLOOKUP(A253,DataV1[[File]:[Outputs]], 2, FALSE), VLOOKUP(A253, DataV2[[File]:[Outputs]], 2, FALSE))</f>
        <v>1</v>
      </c>
      <c r="C253" s="3">
        <f>VLOOKUP(A253, DataV2[[File]:[Mean '[ms']]], 3, FALSE)-VLOOKUP(A253, DataV1[[File]:[Mean '[ms']]], 3, FALSE)</f>
        <v>0</v>
      </c>
      <c r="D253" s="2">
        <f>Table2[[#This Row],[Mean '[Δms']]]/VLOOKUP(A253, DataV1[[File]:[Mean '[ms']]], 3, FALSE)*100</f>
        <v>0</v>
      </c>
    </row>
    <row r="254" spans="1:4" x14ac:dyDescent="0.4">
      <c r="A254" t="s">
        <v>194</v>
      </c>
      <c r="B254" t="b">
        <f>EXACT(VLOOKUP(A254,DataV1[[File]:[Outputs]], 2, FALSE), VLOOKUP(A254, DataV2[[File]:[Outputs]], 2, FALSE))</f>
        <v>1</v>
      </c>
      <c r="C254" s="3">
        <f>VLOOKUP(A254, DataV2[[File]:[Mean '[ms']]], 3, FALSE)-VLOOKUP(A254, DataV1[[File]:[Mean '[ms']]], 3, FALSE)</f>
        <v>0</v>
      </c>
      <c r="D254" s="2">
        <f>Table2[[#This Row],[Mean '[Δms']]]/VLOOKUP(A254, DataV1[[File]:[Mean '[ms']]], 3, FALSE)*100</f>
        <v>0</v>
      </c>
    </row>
    <row r="255" spans="1:4" x14ac:dyDescent="0.4">
      <c r="A255" t="s">
        <v>210</v>
      </c>
      <c r="B255" t="b">
        <f>EXACT(VLOOKUP(A255,DataV1[[File]:[Outputs]], 2, FALSE), VLOOKUP(A255, DataV2[[File]:[Outputs]], 2, FALSE))</f>
        <v>1</v>
      </c>
      <c r="C255" s="3">
        <f>VLOOKUP(A255, DataV2[[File]:[Mean '[ms']]], 3, FALSE)-VLOOKUP(A255, DataV1[[File]:[Mean '[ms']]], 3, FALSE)</f>
        <v>0</v>
      </c>
      <c r="D255" s="2">
        <f>Table2[[#This Row],[Mean '[Δms']]]/VLOOKUP(A255, DataV1[[File]:[Mean '[ms']]], 3, FALSE)*100</f>
        <v>0</v>
      </c>
    </row>
    <row r="256" spans="1:4" x14ac:dyDescent="0.4">
      <c r="A256" t="s">
        <v>214</v>
      </c>
      <c r="B256" t="b">
        <f>EXACT(VLOOKUP(A256,DataV1[[File]:[Outputs]], 2, FALSE), VLOOKUP(A256, DataV2[[File]:[Outputs]], 2, FALSE))</f>
        <v>1</v>
      </c>
      <c r="C256" s="3">
        <f>VLOOKUP(A256, DataV2[[File]:[Mean '[ms']]], 3, FALSE)-VLOOKUP(A256, DataV1[[File]:[Mean '[ms']]], 3, FALSE)</f>
        <v>0</v>
      </c>
      <c r="D256" s="2">
        <f>Table2[[#This Row],[Mean '[Δms']]]/VLOOKUP(A256, DataV1[[File]:[Mean '[ms']]], 3, FALSE)*100</f>
        <v>0</v>
      </c>
    </row>
    <row r="257" spans="1:4" x14ac:dyDescent="0.4">
      <c r="A257" t="s">
        <v>228</v>
      </c>
      <c r="B257" t="b">
        <f>EXACT(VLOOKUP(A257,DataV1[[File]:[Outputs]], 2, FALSE), VLOOKUP(A257, DataV2[[File]:[Outputs]], 2, FALSE))</f>
        <v>1</v>
      </c>
      <c r="C257" s="3">
        <f>VLOOKUP(A257, DataV2[[File]:[Mean '[ms']]], 3, FALSE)-VLOOKUP(A257, DataV1[[File]:[Mean '[ms']]], 3, FALSE)</f>
        <v>0</v>
      </c>
      <c r="D257" s="2" t="e">
        <f>Table2[[#This Row],[Mean '[Δms']]]/VLOOKUP(A257, DataV1[[File]:[Mean '[ms']]], 3, FALSE)*100</f>
        <v>#DIV/0!</v>
      </c>
    </row>
    <row r="258" spans="1:4" x14ac:dyDescent="0.4">
      <c r="A258" t="s">
        <v>232</v>
      </c>
      <c r="B258" t="b">
        <f>EXACT(VLOOKUP(A258,DataV1[[File]:[Outputs]], 2, FALSE), VLOOKUP(A258, DataV2[[File]:[Outputs]], 2, FALSE))</f>
        <v>1</v>
      </c>
      <c r="C258" s="3">
        <f>VLOOKUP(A258, DataV2[[File]:[Mean '[ms']]], 3, FALSE)-VLOOKUP(A258, DataV1[[File]:[Mean '[ms']]], 3, FALSE)</f>
        <v>0</v>
      </c>
      <c r="D258" s="2">
        <f>Table2[[#This Row],[Mean '[Δms']]]/VLOOKUP(A258, DataV1[[File]:[Mean '[ms']]], 3, FALSE)*100</f>
        <v>0</v>
      </c>
    </row>
    <row r="259" spans="1:4" x14ac:dyDescent="0.4">
      <c r="A259" t="s">
        <v>233</v>
      </c>
      <c r="B259" t="b">
        <f>EXACT(VLOOKUP(A259,DataV1[[File]:[Outputs]], 2, FALSE), VLOOKUP(A259, DataV2[[File]:[Outputs]], 2, FALSE))</f>
        <v>1</v>
      </c>
      <c r="C259" s="3">
        <f>VLOOKUP(A259, DataV2[[File]:[Mean '[ms']]], 3, FALSE)-VLOOKUP(A259, DataV1[[File]:[Mean '[ms']]], 3, FALSE)</f>
        <v>0</v>
      </c>
      <c r="D259" s="2">
        <f>Table2[[#This Row],[Mean '[Δms']]]/VLOOKUP(A259, DataV1[[File]:[Mean '[ms']]], 3, FALSE)*100</f>
        <v>0</v>
      </c>
    </row>
    <row r="260" spans="1:4" x14ac:dyDescent="0.4">
      <c r="A260" t="s">
        <v>245</v>
      </c>
      <c r="B260" t="b">
        <f>EXACT(VLOOKUP(A260,DataV1[[File]:[Outputs]], 2, FALSE), VLOOKUP(A260, DataV2[[File]:[Outputs]], 2, FALSE))</f>
        <v>1</v>
      </c>
      <c r="C260" s="3">
        <f>VLOOKUP(A260, DataV2[[File]:[Mean '[ms']]], 3, FALSE)-VLOOKUP(A260, DataV1[[File]:[Mean '[ms']]], 3, FALSE)</f>
        <v>0</v>
      </c>
      <c r="D260" s="2">
        <f>Table2[[#This Row],[Mean '[Δms']]]/VLOOKUP(A260, DataV1[[File]:[Mean '[ms']]], 3, FALSE)*100</f>
        <v>0</v>
      </c>
    </row>
    <row r="261" spans="1:4" x14ac:dyDescent="0.4">
      <c r="A261" t="s">
        <v>249</v>
      </c>
      <c r="B261" t="b">
        <f>EXACT(VLOOKUP(A261,DataV1[[File]:[Outputs]], 2, FALSE), VLOOKUP(A261, DataV2[[File]:[Outputs]], 2, FALSE))</f>
        <v>1</v>
      </c>
      <c r="C261" s="3">
        <f>VLOOKUP(A261, DataV2[[File]:[Mean '[ms']]], 3, FALSE)-VLOOKUP(A261, DataV1[[File]:[Mean '[ms']]], 3, FALSE)</f>
        <v>0</v>
      </c>
      <c r="D261" s="2">
        <f>Table2[[#This Row],[Mean '[Δms']]]/VLOOKUP(A261, DataV1[[File]:[Mean '[ms']]], 3, FALSE)*100</f>
        <v>0</v>
      </c>
    </row>
    <row r="262" spans="1:4" x14ac:dyDescent="0.4">
      <c r="A262" t="s">
        <v>252</v>
      </c>
      <c r="B262" t="b">
        <f>EXACT(VLOOKUP(A262,DataV1[[File]:[Outputs]], 2, FALSE), VLOOKUP(A262, DataV2[[File]:[Outputs]], 2, FALSE))</f>
        <v>1</v>
      </c>
      <c r="C262" s="3">
        <f>VLOOKUP(A262, DataV2[[File]:[Mean '[ms']]], 3, FALSE)-VLOOKUP(A262, DataV1[[File]:[Mean '[ms']]], 3, FALSE)</f>
        <v>0</v>
      </c>
      <c r="D262" s="2">
        <f>Table2[[#This Row],[Mean '[Δms']]]/VLOOKUP(A262, DataV1[[File]:[Mean '[ms']]], 3, FALSE)*100</f>
        <v>0</v>
      </c>
    </row>
    <row r="263" spans="1:4" x14ac:dyDescent="0.4">
      <c r="A263" t="s">
        <v>260</v>
      </c>
      <c r="B263" t="b">
        <f>EXACT(VLOOKUP(A263,DataV1[[File]:[Outputs]], 2, FALSE), VLOOKUP(A263, DataV2[[File]:[Outputs]], 2, FALSE))</f>
        <v>1</v>
      </c>
      <c r="C263" s="3">
        <f>VLOOKUP(A263, DataV2[[File]:[Mean '[ms']]], 3, FALSE)-VLOOKUP(A263, DataV1[[File]:[Mean '[ms']]], 3, FALSE)</f>
        <v>0</v>
      </c>
      <c r="D263" s="2">
        <f>Table2[[#This Row],[Mean '[Δms']]]/VLOOKUP(A263, DataV1[[File]:[Mean '[ms']]], 3, FALSE)*100</f>
        <v>0</v>
      </c>
    </row>
    <row r="264" spans="1:4" x14ac:dyDescent="0.4">
      <c r="A264" t="s">
        <v>271</v>
      </c>
      <c r="B264" t="b">
        <f>EXACT(VLOOKUP(A264,DataV1[[File]:[Outputs]], 2, FALSE), VLOOKUP(A264, DataV2[[File]:[Outputs]], 2, FALSE))</f>
        <v>1</v>
      </c>
      <c r="C264" s="3">
        <f>VLOOKUP(A264, DataV2[[File]:[Mean '[ms']]], 3, FALSE)-VLOOKUP(A264, DataV1[[File]:[Mean '[ms']]], 3, FALSE)</f>
        <v>0</v>
      </c>
      <c r="D264" s="2" t="e">
        <f>Table2[[#This Row],[Mean '[Δms']]]/VLOOKUP(A264, DataV1[[File]:[Mean '[ms']]], 3, FALSE)*100</f>
        <v>#DIV/0!</v>
      </c>
    </row>
    <row r="265" spans="1:4" x14ac:dyDescent="0.4">
      <c r="A265" t="s">
        <v>277</v>
      </c>
      <c r="B265" t="b">
        <f>EXACT(VLOOKUP(A265,DataV1[[File]:[Outputs]], 2, FALSE), VLOOKUP(A265, DataV2[[File]:[Outputs]], 2, FALSE))</f>
        <v>1</v>
      </c>
      <c r="C265" s="3">
        <f>VLOOKUP(A265, DataV2[[File]:[Mean '[ms']]], 3, FALSE)-VLOOKUP(A265, DataV1[[File]:[Mean '[ms']]], 3, FALSE)</f>
        <v>0</v>
      </c>
      <c r="D265" s="2">
        <f>Table2[[#This Row],[Mean '[Δms']]]/VLOOKUP(A265, DataV1[[File]:[Mean '[ms']]], 3, FALSE)*100</f>
        <v>0</v>
      </c>
    </row>
    <row r="266" spans="1:4" x14ac:dyDescent="0.4">
      <c r="A266" t="s">
        <v>282</v>
      </c>
      <c r="B266" t="b">
        <f>EXACT(VLOOKUP(A266,DataV1[[File]:[Outputs]], 2, FALSE), VLOOKUP(A266, DataV2[[File]:[Outputs]], 2, FALSE))</f>
        <v>1</v>
      </c>
      <c r="C266" s="3">
        <f>VLOOKUP(A266, DataV2[[File]:[Mean '[ms']]], 3, FALSE)-VLOOKUP(A266, DataV1[[File]:[Mean '[ms']]], 3, FALSE)</f>
        <v>0</v>
      </c>
      <c r="D266" s="2">
        <f>Table2[[#This Row],[Mean '[Δms']]]/VLOOKUP(A266, DataV1[[File]:[Mean '[ms']]], 3, FALSE)*100</f>
        <v>0</v>
      </c>
    </row>
    <row r="267" spans="1:4" x14ac:dyDescent="0.4">
      <c r="A267" t="s">
        <v>292</v>
      </c>
      <c r="B267" t="b">
        <f>EXACT(VLOOKUP(A267,DataV1[[File]:[Outputs]], 2, FALSE), VLOOKUP(A267, DataV2[[File]:[Outputs]], 2, FALSE))</f>
        <v>1</v>
      </c>
      <c r="C267" s="3">
        <f>VLOOKUP(A267, DataV2[[File]:[Mean '[ms']]], 3, FALSE)-VLOOKUP(A267, DataV1[[File]:[Mean '[ms']]], 3, FALSE)</f>
        <v>0</v>
      </c>
      <c r="D267" s="2">
        <f>Table2[[#This Row],[Mean '[Δms']]]/VLOOKUP(A267, DataV1[[File]:[Mean '[ms']]], 3, FALSE)*100</f>
        <v>0</v>
      </c>
    </row>
    <row r="268" spans="1:4" x14ac:dyDescent="0.4">
      <c r="A268" t="s">
        <v>296</v>
      </c>
      <c r="B268" t="b">
        <f>EXACT(VLOOKUP(A268,DataV1[[File]:[Outputs]], 2, FALSE), VLOOKUP(A268, DataV2[[File]:[Outputs]], 2, FALSE))</f>
        <v>1</v>
      </c>
      <c r="C268" s="3">
        <f>VLOOKUP(A268, DataV2[[File]:[Mean '[ms']]], 3, FALSE)-VLOOKUP(A268, DataV1[[File]:[Mean '[ms']]], 3, FALSE)</f>
        <v>0</v>
      </c>
      <c r="D268" s="2">
        <f>Table2[[#This Row],[Mean '[Δms']]]/VLOOKUP(A268, DataV1[[File]:[Mean '[ms']]], 3, FALSE)*100</f>
        <v>0</v>
      </c>
    </row>
    <row r="269" spans="1:4" x14ac:dyDescent="0.4">
      <c r="A269" t="s">
        <v>311</v>
      </c>
      <c r="B269" t="b">
        <f>EXACT(VLOOKUP(A269,DataV1[[File]:[Outputs]], 2, FALSE), VLOOKUP(A269, DataV2[[File]:[Outputs]], 2, FALSE))</f>
        <v>1</v>
      </c>
      <c r="C269" s="3">
        <f>VLOOKUP(A269, DataV2[[File]:[Mean '[ms']]], 3, FALSE)-VLOOKUP(A269, DataV1[[File]:[Mean '[ms']]], 3, FALSE)</f>
        <v>0</v>
      </c>
      <c r="D269" s="2" t="e">
        <f>Table2[[#This Row],[Mean '[Δms']]]/VLOOKUP(A269, DataV1[[File]:[Mean '[ms']]], 3, FALSE)*100</f>
        <v>#DIV/0!</v>
      </c>
    </row>
    <row r="270" spans="1:4" x14ac:dyDescent="0.4">
      <c r="A270" t="s">
        <v>312</v>
      </c>
      <c r="B270" t="b">
        <f>EXACT(VLOOKUP(A270,DataV1[[File]:[Outputs]], 2, FALSE), VLOOKUP(A270, DataV2[[File]:[Outputs]], 2, FALSE))</f>
        <v>1</v>
      </c>
      <c r="C270" s="3">
        <f>VLOOKUP(A270, DataV2[[File]:[Mean '[ms']]], 3, FALSE)-VLOOKUP(A270, DataV1[[File]:[Mean '[ms']]], 3, FALSE)</f>
        <v>0</v>
      </c>
      <c r="D270" s="2">
        <f>Table2[[#This Row],[Mean '[Δms']]]/VLOOKUP(A270, DataV1[[File]:[Mean '[ms']]], 3, FALSE)*100</f>
        <v>0</v>
      </c>
    </row>
    <row r="271" spans="1:4" x14ac:dyDescent="0.4">
      <c r="A271" t="s">
        <v>315</v>
      </c>
      <c r="B271" t="b">
        <f>EXACT(VLOOKUP(A271,DataV1[[File]:[Outputs]], 2, FALSE), VLOOKUP(A271, DataV2[[File]:[Outputs]], 2, FALSE))</f>
        <v>1</v>
      </c>
      <c r="C271" s="3">
        <f>VLOOKUP(A271, DataV2[[File]:[Mean '[ms']]], 3, FALSE)-VLOOKUP(A271, DataV1[[File]:[Mean '[ms']]], 3, FALSE)</f>
        <v>0</v>
      </c>
      <c r="D271" s="2">
        <f>Table2[[#This Row],[Mean '[Δms']]]/VLOOKUP(A271, DataV1[[File]:[Mean '[ms']]], 3, FALSE)*100</f>
        <v>0</v>
      </c>
    </row>
    <row r="272" spans="1:4" x14ac:dyDescent="0.4">
      <c r="A272" t="s">
        <v>349</v>
      </c>
      <c r="B272" t="b">
        <f>EXACT(VLOOKUP(A272,DataV1[[File]:[Outputs]], 2, FALSE), VLOOKUP(A272, DataV2[[File]:[Outputs]], 2, FALSE))</f>
        <v>1</v>
      </c>
      <c r="C272" s="3">
        <f>VLOOKUP(A272, DataV2[[File]:[Mean '[ms']]], 3, FALSE)-VLOOKUP(A272, DataV1[[File]:[Mean '[ms']]], 3, FALSE)</f>
        <v>0</v>
      </c>
      <c r="D272" s="2">
        <f>Table2[[#This Row],[Mean '[Δms']]]/VLOOKUP(A272, DataV1[[File]:[Mean '[ms']]], 3, FALSE)*100</f>
        <v>0</v>
      </c>
    </row>
    <row r="273" spans="1:4" x14ac:dyDescent="0.4">
      <c r="A273" t="s">
        <v>359</v>
      </c>
      <c r="B273" t="b">
        <f>EXACT(VLOOKUP(A273,DataV1[[File]:[Outputs]], 2, FALSE), VLOOKUP(A273, DataV2[[File]:[Outputs]], 2, FALSE))</f>
        <v>1</v>
      </c>
      <c r="C273" s="3">
        <f>VLOOKUP(A273, DataV2[[File]:[Mean '[ms']]], 3, FALSE)-VLOOKUP(A273, DataV1[[File]:[Mean '[ms']]], 3, FALSE)</f>
        <v>0</v>
      </c>
      <c r="D273" s="2">
        <f>Table2[[#This Row],[Mean '[Δms']]]/VLOOKUP(A273, DataV1[[File]:[Mean '[ms']]], 3, FALSE)*100</f>
        <v>0</v>
      </c>
    </row>
    <row r="274" spans="1:4" x14ac:dyDescent="0.4">
      <c r="A274" t="s">
        <v>371</v>
      </c>
      <c r="B274" t="b">
        <f>EXACT(VLOOKUP(A274,DataV1[[File]:[Outputs]], 2, FALSE), VLOOKUP(A274, DataV2[[File]:[Outputs]], 2, FALSE))</f>
        <v>1</v>
      </c>
      <c r="C274" s="3">
        <f>VLOOKUP(A274, DataV2[[File]:[Mean '[ms']]], 3, FALSE)-VLOOKUP(A274, DataV1[[File]:[Mean '[ms']]], 3, FALSE)</f>
        <v>0</v>
      </c>
      <c r="D274" s="2" t="e">
        <f>Table2[[#This Row],[Mean '[Δms']]]/VLOOKUP(A274, DataV1[[File]:[Mean '[ms']]], 3, FALSE)*100</f>
        <v>#DIV/0!</v>
      </c>
    </row>
    <row r="275" spans="1:4" x14ac:dyDescent="0.4">
      <c r="A275" t="s">
        <v>375</v>
      </c>
      <c r="B275" t="b">
        <f>EXACT(VLOOKUP(A275,DataV1[[File]:[Outputs]], 2, FALSE), VLOOKUP(A275, DataV2[[File]:[Outputs]], 2, FALSE))</f>
        <v>1</v>
      </c>
      <c r="C275" s="3">
        <f>VLOOKUP(A275, DataV2[[File]:[Mean '[ms']]], 3, FALSE)-VLOOKUP(A275, DataV1[[File]:[Mean '[ms']]], 3, FALSE)</f>
        <v>0</v>
      </c>
      <c r="D275" s="2" t="e">
        <f>Table2[[#This Row],[Mean '[Δms']]]/VLOOKUP(A275, DataV1[[File]:[Mean '[ms']]], 3, FALSE)*100</f>
        <v>#DIV/0!</v>
      </c>
    </row>
    <row r="276" spans="1:4" x14ac:dyDescent="0.4">
      <c r="A276" t="s">
        <v>380</v>
      </c>
      <c r="B276" t="b">
        <f>EXACT(VLOOKUP(A276,DataV1[[File]:[Outputs]], 2, FALSE), VLOOKUP(A276, DataV2[[File]:[Outputs]], 2, FALSE))</f>
        <v>1</v>
      </c>
      <c r="C276" s="3">
        <f>VLOOKUP(A276, DataV2[[File]:[Mean '[ms']]], 3, FALSE)-VLOOKUP(A276, DataV1[[File]:[Mean '[ms']]], 3, FALSE)</f>
        <v>0</v>
      </c>
      <c r="D276" s="2" t="e">
        <f>Table2[[#This Row],[Mean '[Δms']]]/VLOOKUP(A276, DataV1[[File]:[Mean '[ms']]], 3, FALSE)*100</f>
        <v>#DIV/0!</v>
      </c>
    </row>
    <row r="277" spans="1:4" x14ac:dyDescent="0.4">
      <c r="A277" t="s">
        <v>381</v>
      </c>
      <c r="B277" t="b">
        <f>EXACT(VLOOKUP(A277,DataV1[[File]:[Outputs]], 2, FALSE), VLOOKUP(A277, DataV2[[File]:[Outputs]], 2, FALSE))</f>
        <v>1</v>
      </c>
      <c r="C277" s="3">
        <f>VLOOKUP(A277, DataV2[[File]:[Mean '[ms']]], 3, FALSE)-VLOOKUP(A277, DataV1[[File]:[Mean '[ms']]], 3, FALSE)</f>
        <v>0</v>
      </c>
      <c r="D277" s="2" t="e">
        <f>Table2[[#This Row],[Mean '[Δms']]]/VLOOKUP(A277, DataV1[[File]:[Mean '[ms']]], 3, FALSE)*100</f>
        <v>#DIV/0!</v>
      </c>
    </row>
    <row r="278" spans="1:4" x14ac:dyDescent="0.4">
      <c r="A278" t="s">
        <v>388</v>
      </c>
      <c r="B278" t="b">
        <f>EXACT(VLOOKUP(A278,DataV1[[File]:[Outputs]], 2, FALSE), VLOOKUP(A278, DataV2[[File]:[Outputs]], 2, FALSE))</f>
        <v>1</v>
      </c>
      <c r="C278" s="3">
        <f>VLOOKUP(A278, DataV2[[File]:[Mean '[ms']]], 3, FALSE)-VLOOKUP(A278, DataV1[[File]:[Mean '[ms']]], 3, FALSE)</f>
        <v>0</v>
      </c>
      <c r="D278" s="2" t="e">
        <f>Table2[[#This Row],[Mean '[Δms']]]/VLOOKUP(A278, DataV1[[File]:[Mean '[ms']]], 3, FALSE)*100</f>
        <v>#DIV/0!</v>
      </c>
    </row>
    <row r="279" spans="1:4" x14ac:dyDescent="0.4">
      <c r="A279" t="s">
        <v>389</v>
      </c>
      <c r="B279" t="b">
        <f>EXACT(VLOOKUP(A279,DataV1[[File]:[Outputs]], 2, FALSE), VLOOKUP(A279, DataV2[[File]:[Outputs]], 2, FALSE))</f>
        <v>1</v>
      </c>
      <c r="C279" s="3">
        <f>VLOOKUP(A279, DataV2[[File]:[Mean '[ms']]], 3, FALSE)-VLOOKUP(A279, DataV1[[File]:[Mean '[ms']]], 3, FALSE)</f>
        <v>0</v>
      </c>
      <c r="D279" s="2" t="e">
        <f>Table2[[#This Row],[Mean '[Δms']]]/VLOOKUP(A279, DataV1[[File]:[Mean '[ms']]], 3, FALSE)*100</f>
        <v>#DIV/0!</v>
      </c>
    </row>
    <row r="280" spans="1:4" x14ac:dyDescent="0.4">
      <c r="A280" t="s">
        <v>393</v>
      </c>
      <c r="B280" t="b">
        <f>EXACT(VLOOKUP(A280,DataV1[[File]:[Outputs]], 2, FALSE), VLOOKUP(A280, DataV2[[File]:[Outputs]], 2, FALSE))</f>
        <v>1</v>
      </c>
      <c r="C280" s="3">
        <f>VLOOKUP(A280, DataV2[[File]:[Mean '[ms']]], 3, FALSE)-VLOOKUP(A280, DataV1[[File]:[Mean '[ms']]], 3, FALSE)</f>
        <v>0</v>
      </c>
      <c r="D280" s="2" t="e">
        <f>Table2[[#This Row],[Mean '[Δms']]]/VLOOKUP(A280, DataV1[[File]:[Mean '[ms']]], 3, FALSE)*100</f>
        <v>#DIV/0!</v>
      </c>
    </row>
    <row r="281" spans="1:4" x14ac:dyDescent="0.4">
      <c r="A281" t="s">
        <v>394</v>
      </c>
      <c r="B281" t="b">
        <f>EXACT(VLOOKUP(A281,DataV1[[File]:[Outputs]], 2, FALSE), VLOOKUP(A281, DataV2[[File]:[Outputs]], 2, FALSE))</f>
        <v>1</v>
      </c>
      <c r="C281" s="3">
        <f>VLOOKUP(A281, DataV2[[File]:[Mean '[ms']]], 3, FALSE)-VLOOKUP(A281, DataV1[[File]:[Mean '[ms']]], 3, FALSE)</f>
        <v>0</v>
      </c>
      <c r="D281" s="2" t="e">
        <f>Table2[[#This Row],[Mean '[Δms']]]/VLOOKUP(A281, DataV1[[File]:[Mean '[ms']]], 3, FALSE)*100</f>
        <v>#DIV/0!</v>
      </c>
    </row>
    <row r="282" spans="1:4" x14ac:dyDescent="0.4">
      <c r="A282" t="s">
        <v>396</v>
      </c>
      <c r="B282" t="b">
        <f>EXACT(VLOOKUP(A282,DataV1[[File]:[Outputs]], 2, FALSE), VLOOKUP(A282, DataV2[[File]:[Outputs]], 2, FALSE))</f>
        <v>1</v>
      </c>
      <c r="C282" s="3">
        <f>VLOOKUP(A282, DataV2[[File]:[Mean '[ms']]], 3, FALSE)-VLOOKUP(A282, DataV1[[File]:[Mean '[ms']]], 3, FALSE)</f>
        <v>0</v>
      </c>
      <c r="D282" s="2" t="e">
        <f>Table2[[#This Row],[Mean '[Δms']]]/VLOOKUP(A282, DataV1[[File]:[Mean '[ms']]], 3, FALSE)*100</f>
        <v>#DIV/0!</v>
      </c>
    </row>
    <row r="283" spans="1:4" x14ac:dyDescent="0.4">
      <c r="A283" t="s">
        <v>398</v>
      </c>
      <c r="B283" t="b">
        <f>EXACT(VLOOKUP(A283,DataV1[[File]:[Outputs]], 2, FALSE), VLOOKUP(A283, DataV2[[File]:[Outputs]], 2, FALSE))</f>
        <v>1</v>
      </c>
      <c r="C283" s="3">
        <f>VLOOKUP(A283, DataV2[[File]:[Mean '[ms']]], 3, FALSE)-VLOOKUP(A283, DataV1[[File]:[Mean '[ms']]], 3, FALSE)</f>
        <v>0</v>
      </c>
      <c r="D283" s="2">
        <f>Table2[[#This Row],[Mean '[Δms']]]/VLOOKUP(A283, DataV1[[File]:[Mean '[ms']]], 3, FALSE)*100</f>
        <v>0</v>
      </c>
    </row>
    <row r="284" spans="1:4" x14ac:dyDescent="0.4">
      <c r="A284" t="s">
        <v>402</v>
      </c>
      <c r="B284" t="b">
        <f>EXACT(VLOOKUP(A284,DataV1[[File]:[Outputs]], 2, FALSE), VLOOKUP(A284, DataV2[[File]:[Outputs]], 2, FALSE))</f>
        <v>1</v>
      </c>
      <c r="C284" s="3">
        <f>VLOOKUP(A284, DataV2[[File]:[Mean '[ms']]], 3, FALSE)-VLOOKUP(A284, DataV1[[File]:[Mean '[ms']]], 3, FALSE)</f>
        <v>0</v>
      </c>
      <c r="D284" s="2" t="e">
        <f>Table2[[#This Row],[Mean '[Δms']]]/VLOOKUP(A284, DataV1[[File]:[Mean '[ms']]], 3, FALSE)*100</f>
        <v>#DIV/0!</v>
      </c>
    </row>
    <row r="285" spans="1:4" x14ac:dyDescent="0.4">
      <c r="A285" t="s">
        <v>404</v>
      </c>
      <c r="B285" t="b">
        <f>EXACT(VLOOKUP(A285,DataV1[[File]:[Outputs]], 2, FALSE), VLOOKUP(A285, DataV2[[File]:[Outputs]], 2, FALSE))</f>
        <v>1</v>
      </c>
      <c r="C285" s="3">
        <f>VLOOKUP(A285, DataV2[[File]:[Mean '[ms']]], 3, FALSE)-VLOOKUP(A285, DataV1[[File]:[Mean '[ms']]], 3, FALSE)</f>
        <v>0</v>
      </c>
      <c r="D285" s="2" t="e">
        <f>Table2[[#This Row],[Mean '[Δms']]]/VLOOKUP(A285, DataV1[[File]:[Mean '[ms']]], 3, FALSE)*100</f>
        <v>#DIV/0!</v>
      </c>
    </row>
    <row r="286" spans="1:4" x14ac:dyDescent="0.4">
      <c r="A286" t="s">
        <v>405</v>
      </c>
      <c r="B286" t="b">
        <f>EXACT(VLOOKUP(A286,DataV1[[File]:[Outputs]], 2, FALSE), VLOOKUP(A286, DataV2[[File]:[Outputs]], 2, FALSE))</f>
        <v>1</v>
      </c>
      <c r="C286" s="3">
        <f>VLOOKUP(A286, DataV2[[File]:[Mean '[ms']]], 3, FALSE)-VLOOKUP(A286, DataV1[[File]:[Mean '[ms']]], 3, FALSE)</f>
        <v>0</v>
      </c>
      <c r="D286" s="2" t="e">
        <f>Table2[[#This Row],[Mean '[Δms']]]/VLOOKUP(A286, DataV1[[File]:[Mean '[ms']]], 3, FALSE)*100</f>
        <v>#DIV/0!</v>
      </c>
    </row>
    <row r="287" spans="1:4" x14ac:dyDescent="0.4">
      <c r="A287" t="s">
        <v>410</v>
      </c>
      <c r="B287" t="b">
        <f>EXACT(VLOOKUP(A287,DataV1[[File]:[Outputs]], 2, FALSE), VLOOKUP(A287, DataV2[[File]:[Outputs]], 2, FALSE))</f>
        <v>1</v>
      </c>
      <c r="C287" s="3">
        <f>VLOOKUP(A287, DataV2[[File]:[Mean '[ms']]], 3, FALSE)-VLOOKUP(A287, DataV1[[File]:[Mean '[ms']]], 3, FALSE)</f>
        <v>0</v>
      </c>
      <c r="D287" s="2" t="e">
        <f>Table2[[#This Row],[Mean '[Δms']]]/VLOOKUP(A287, DataV1[[File]:[Mean '[ms']]], 3, FALSE)*100</f>
        <v>#DIV/0!</v>
      </c>
    </row>
    <row r="288" spans="1:4" x14ac:dyDescent="0.4">
      <c r="A288" t="s">
        <v>412</v>
      </c>
      <c r="B288" t="b">
        <f>EXACT(VLOOKUP(A288,DataV1[[File]:[Outputs]], 2, FALSE), VLOOKUP(A288, DataV2[[File]:[Outputs]], 2, FALSE))</f>
        <v>1</v>
      </c>
      <c r="C288" s="3">
        <f>VLOOKUP(A288, DataV2[[File]:[Mean '[ms']]], 3, FALSE)-VLOOKUP(A288, DataV1[[File]:[Mean '[ms']]], 3, FALSE)</f>
        <v>0</v>
      </c>
      <c r="D288" s="2" t="e">
        <f>Table2[[#This Row],[Mean '[Δms']]]/VLOOKUP(A288, DataV1[[File]:[Mean '[ms']]], 3, FALSE)*100</f>
        <v>#DIV/0!</v>
      </c>
    </row>
    <row r="289" spans="1:4" x14ac:dyDescent="0.4">
      <c r="A289" t="s">
        <v>415</v>
      </c>
      <c r="B289" t="b">
        <f>EXACT(VLOOKUP(A289,DataV1[[File]:[Outputs]], 2, FALSE), VLOOKUP(A289, DataV2[[File]:[Outputs]], 2, FALSE))</f>
        <v>1</v>
      </c>
      <c r="C289" s="3">
        <f>VLOOKUP(A289, DataV2[[File]:[Mean '[ms']]], 3, FALSE)-VLOOKUP(A289, DataV1[[File]:[Mean '[ms']]], 3, FALSE)</f>
        <v>0</v>
      </c>
      <c r="D289" s="2">
        <f>Table2[[#This Row],[Mean '[Δms']]]/VLOOKUP(A289, DataV1[[File]:[Mean '[ms']]], 3, FALSE)*100</f>
        <v>0</v>
      </c>
    </row>
    <row r="290" spans="1:4" x14ac:dyDescent="0.4">
      <c r="A290" t="s">
        <v>418</v>
      </c>
      <c r="B290" t="b">
        <f>EXACT(VLOOKUP(A290,DataV1[[File]:[Outputs]], 2, FALSE), VLOOKUP(A290, DataV2[[File]:[Outputs]], 2, FALSE))</f>
        <v>1</v>
      </c>
      <c r="C290" s="3">
        <f>VLOOKUP(A290, DataV2[[File]:[Mean '[ms']]], 3, FALSE)-VLOOKUP(A290, DataV1[[File]:[Mean '[ms']]], 3, FALSE)</f>
        <v>0</v>
      </c>
      <c r="D290" s="2" t="e">
        <f>Table2[[#This Row],[Mean '[Δms']]]/VLOOKUP(A290, DataV1[[File]:[Mean '[ms']]], 3, FALSE)*100</f>
        <v>#DIV/0!</v>
      </c>
    </row>
    <row r="291" spans="1:4" x14ac:dyDescent="0.4">
      <c r="A291" t="s">
        <v>419</v>
      </c>
      <c r="B291" t="b">
        <f>EXACT(VLOOKUP(A291,DataV1[[File]:[Outputs]], 2, FALSE), VLOOKUP(A291, DataV2[[File]:[Outputs]], 2, FALSE))</f>
        <v>1</v>
      </c>
      <c r="C291" s="3">
        <f>VLOOKUP(A291, DataV2[[File]:[Mean '[ms']]], 3, FALSE)-VLOOKUP(A291, DataV1[[File]:[Mean '[ms']]], 3, FALSE)</f>
        <v>0</v>
      </c>
      <c r="D291" s="2" t="e">
        <f>Table2[[#This Row],[Mean '[Δms']]]/VLOOKUP(A291, DataV1[[File]:[Mean '[ms']]], 3, FALSE)*100</f>
        <v>#DIV/0!</v>
      </c>
    </row>
    <row r="292" spans="1:4" x14ac:dyDescent="0.4">
      <c r="A292" t="s">
        <v>422</v>
      </c>
      <c r="B292" t="b">
        <f>EXACT(VLOOKUP(A292,DataV1[[File]:[Outputs]], 2, FALSE), VLOOKUP(A292, DataV2[[File]:[Outputs]], 2, FALSE))</f>
        <v>1</v>
      </c>
      <c r="C292" s="3">
        <f>VLOOKUP(A292, DataV2[[File]:[Mean '[ms']]], 3, FALSE)-VLOOKUP(A292, DataV1[[File]:[Mean '[ms']]], 3, FALSE)</f>
        <v>0</v>
      </c>
      <c r="D292" s="2" t="e">
        <f>Table2[[#This Row],[Mean '[Δms']]]/VLOOKUP(A292, DataV1[[File]:[Mean '[ms']]], 3, FALSE)*100</f>
        <v>#DIV/0!</v>
      </c>
    </row>
    <row r="293" spans="1:4" x14ac:dyDescent="0.4">
      <c r="A293" t="s">
        <v>424</v>
      </c>
      <c r="B293" t="b">
        <f>EXACT(VLOOKUP(A293,DataV1[[File]:[Outputs]], 2, FALSE), VLOOKUP(A293, DataV2[[File]:[Outputs]], 2, FALSE))</f>
        <v>1</v>
      </c>
      <c r="C293" s="3">
        <f>VLOOKUP(A293, DataV2[[File]:[Mean '[ms']]], 3, FALSE)-VLOOKUP(A293, DataV1[[File]:[Mean '[ms']]], 3, FALSE)</f>
        <v>0</v>
      </c>
      <c r="D293" s="2" t="e">
        <f>Table2[[#This Row],[Mean '[Δms']]]/VLOOKUP(A293, DataV1[[File]:[Mean '[ms']]], 3, FALSE)*100</f>
        <v>#DIV/0!</v>
      </c>
    </row>
    <row r="294" spans="1:4" x14ac:dyDescent="0.4">
      <c r="A294" t="s">
        <v>427</v>
      </c>
      <c r="B294" t="b">
        <f>EXACT(VLOOKUP(A294,DataV1[[File]:[Outputs]], 2, FALSE), VLOOKUP(A294, DataV2[[File]:[Outputs]], 2, FALSE))</f>
        <v>1</v>
      </c>
      <c r="C294" s="3">
        <f>VLOOKUP(A294, DataV2[[File]:[Mean '[ms']]], 3, FALSE)-VLOOKUP(A294, DataV1[[File]:[Mean '[ms']]], 3, FALSE)</f>
        <v>0</v>
      </c>
      <c r="D294" s="2" t="e">
        <f>Table2[[#This Row],[Mean '[Δms']]]/VLOOKUP(A294, DataV1[[File]:[Mean '[ms']]], 3, FALSE)*100</f>
        <v>#DIV/0!</v>
      </c>
    </row>
    <row r="295" spans="1:4" x14ac:dyDescent="0.4">
      <c r="A295" t="s">
        <v>430</v>
      </c>
      <c r="B295" t="b">
        <f>EXACT(VLOOKUP(A295,DataV1[[File]:[Outputs]], 2, FALSE), VLOOKUP(A295, DataV2[[File]:[Outputs]], 2, FALSE))</f>
        <v>1</v>
      </c>
      <c r="C295" s="3">
        <f>VLOOKUP(A295, DataV2[[File]:[Mean '[ms']]], 3, FALSE)-VLOOKUP(A295, DataV1[[File]:[Mean '[ms']]], 3, FALSE)</f>
        <v>0</v>
      </c>
      <c r="D295" s="2" t="e">
        <f>Table2[[#This Row],[Mean '[Δms']]]/VLOOKUP(A295, DataV1[[File]:[Mean '[ms']]], 3, FALSE)*100</f>
        <v>#DIV/0!</v>
      </c>
    </row>
    <row r="296" spans="1:4" x14ac:dyDescent="0.4">
      <c r="A296" t="s">
        <v>431</v>
      </c>
      <c r="B296" t="b">
        <f>EXACT(VLOOKUP(A296,DataV1[[File]:[Outputs]], 2, FALSE), VLOOKUP(A296, DataV2[[File]:[Outputs]], 2, FALSE))</f>
        <v>1</v>
      </c>
      <c r="C296" s="3">
        <f>VLOOKUP(A296, DataV2[[File]:[Mean '[ms']]], 3, FALSE)-VLOOKUP(A296, DataV1[[File]:[Mean '[ms']]], 3, FALSE)</f>
        <v>0</v>
      </c>
      <c r="D296" s="2" t="e">
        <f>Table2[[#This Row],[Mean '[Δms']]]/VLOOKUP(A296, DataV1[[File]:[Mean '[ms']]], 3, FALSE)*100</f>
        <v>#DIV/0!</v>
      </c>
    </row>
    <row r="297" spans="1:4" x14ac:dyDescent="0.4">
      <c r="A297" t="s">
        <v>438</v>
      </c>
      <c r="B297" t="b">
        <f>EXACT(VLOOKUP(A297,DataV1[[File]:[Outputs]], 2, FALSE), VLOOKUP(A297, DataV2[[File]:[Outputs]], 2, FALSE))</f>
        <v>1</v>
      </c>
      <c r="C297" s="3">
        <f>VLOOKUP(A297, DataV2[[File]:[Mean '[ms']]], 3, FALSE)-VLOOKUP(A297, DataV1[[File]:[Mean '[ms']]], 3, FALSE)</f>
        <v>0</v>
      </c>
      <c r="D297" s="2" t="e">
        <f>Table2[[#This Row],[Mean '[Δms']]]/VLOOKUP(A297, DataV1[[File]:[Mean '[ms']]], 3, FALSE)*100</f>
        <v>#DIV/0!</v>
      </c>
    </row>
    <row r="298" spans="1:4" x14ac:dyDescent="0.4">
      <c r="A298" t="s">
        <v>437</v>
      </c>
      <c r="B298" t="b">
        <f>EXACT(VLOOKUP(A298,DataV1[[File]:[Outputs]], 2, FALSE), VLOOKUP(A298, DataV2[[File]:[Outputs]], 2, FALSE))</f>
        <v>1</v>
      </c>
      <c r="C298" s="3">
        <f>VLOOKUP(A298, DataV2[[File]:[Mean '[ms']]], 3, FALSE)-VLOOKUP(A298, DataV1[[File]:[Mean '[ms']]], 3, FALSE)</f>
        <v>0</v>
      </c>
      <c r="D298" s="2" t="e">
        <f>Table2[[#This Row],[Mean '[Δms']]]/VLOOKUP(A298, DataV1[[File]:[Mean '[ms']]], 3, FALSE)*100</f>
        <v>#DIV/0!</v>
      </c>
    </row>
    <row r="299" spans="1:4" x14ac:dyDescent="0.4">
      <c r="A299" t="s">
        <v>439</v>
      </c>
      <c r="B299" t="b">
        <f>EXACT(VLOOKUP(A299,DataV1[[File]:[Outputs]], 2, FALSE), VLOOKUP(A299, DataV2[[File]:[Outputs]], 2, FALSE))</f>
        <v>1</v>
      </c>
      <c r="C299" s="3">
        <f>VLOOKUP(A299, DataV2[[File]:[Mean '[ms']]], 3, FALSE)-VLOOKUP(A299, DataV1[[File]:[Mean '[ms']]], 3, FALSE)</f>
        <v>0</v>
      </c>
      <c r="D299" s="2" t="e">
        <f>Table2[[#This Row],[Mean '[Δms']]]/VLOOKUP(A299, DataV1[[File]:[Mean '[ms']]], 3, FALSE)*100</f>
        <v>#DIV/0!</v>
      </c>
    </row>
    <row r="300" spans="1:4" x14ac:dyDescent="0.4">
      <c r="A300" t="s">
        <v>447</v>
      </c>
      <c r="B300" t="b">
        <f>EXACT(VLOOKUP(A300,DataV1[[File]:[Outputs]], 2, FALSE), VLOOKUP(A300, DataV2[[File]:[Outputs]], 2, FALSE))</f>
        <v>1</v>
      </c>
      <c r="C300" s="3">
        <f>VLOOKUP(A300, DataV2[[File]:[Mean '[ms']]], 3, FALSE)-VLOOKUP(A300, DataV1[[File]:[Mean '[ms']]], 3, FALSE)</f>
        <v>0</v>
      </c>
      <c r="D300" s="2" t="e">
        <f>Table2[[#This Row],[Mean '[Δms']]]/VLOOKUP(A300, DataV1[[File]:[Mean '[ms']]], 3, FALSE)*100</f>
        <v>#DIV/0!</v>
      </c>
    </row>
    <row r="301" spans="1:4" x14ac:dyDescent="0.4">
      <c r="A301" t="s">
        <v>451</v>
      </c>
      <c r="B301" t="b">
        <f>EXACT(VLOOKUP(A301,DataV1[[File]:[Outputs]], 2, FALSE), VLOOKUP(A301, DataV2[[File]:[Outputs]], 2, FALSE))</f>
        <v>1</v>
      </c>
      <c r="C301" s="3">
        <f>VLOOKUP(A301, DataV2[[File]:[Mean '[ms']]], 3, FALSE)-VLOOKUP(A301, DataV1[[File]:[Mean '[ms']]], 3, FALSE)</f>
        <v>0</v>
      </c>
      <c r="D301" s="2" t="e">
        <f>Table2[[#This Row],[Mean '[Δms']]]/VLOOKUP(A301, DataV1[[File]:[Mean '[ms']]], 3, FALSE)*100</f>
        <v>#DIV/0!</v>
      </c>
    </row>
    <row r="302" spans="1:4" x14ac:dyDescent="0.4">
      <c r="A302" t="s">
        <v>452</v>
      </c>
      <c r="B302" t="b">
        <f>EXACT(VLOOKUP(A302,DataV1[[File]:[Outputs]], 2, FALSE), VLOOKUP(A302, DataV2[[File]:[Outputs]], 2, FALSE))</f>
        <v>1</v>
      </c>
      <c r="C302" s="3">
        <f>VLOOKUP(A302, DataV2[[File]:[Mean '[ms']]], 3, FALSE)-VLOOKUP(A302, DataV1[[File]:[Mean '[ms']]], 3, FALSE)</f>
        <v>0</v>
      </c>
      <c r="D302" s="2" t="e">
        <f>Table2[[#This Row],[Mean '[Δms']]]/VLOOKUP(A302, DataV1[[File]:[Mean '[ms']]], 3, FALSE)*100</f>
        <v>#DIV/0!</v>
      </c>
    </row>
    <row r="303" spans="1:4" x14ac:dyDescent="0.4">
      <c r="A303" t="s">
        <v>453</v>
      </c>
      <c r="B303" t="b">
        <f>EXACT(VLOOKUP(A303,DataV1[[File]:[Outputs]], 2, FALSE), VLOOKUP(A303, DataV2[[File]:[Outputs]], 2, FALSE))</f>
        <v>1</v>
      </c>
      <c r="C303" s="3">
        <f>VLOOKUP(A303, DataV2[[File]:[Mean '[ms']]], 3, FALSE)-VLOOKUP(A303, DataV1[[File]:[Mean '[ms']]], 3, FALSE)</f>
        <v>0</v>
      </c>
      <c r="D303" s="2" t="e">
        <f>Table2[[#This Row],[Mean '[Δms']]]/VLOOKUP(A303, DataV1[[File]:[Mean '[ms']]], 3, FALSE)*100</f>
        <v>#DIV/0!</v>
      </c>
    </row>
    <row r="304" spans="1:4" x14ac:dyDescent="0.4">
      <c r="A304" t="s">
        <v>461</v>
      </c>
      <c r="B304" t="b">
        <f>EXACT(VLOOKUP(A304,DataV1[[File]:[Outputs]], 2, FALSE), VLOOKUP(A304, DataV2[[File]:[Outputs]], 2, FALSE))</f>
        <v>1</v>
      </c>
      <c r="C304" s="3">
        <f>VLOOKUP(A304, DataV2[[File]:[Mean '[ms']]], 3, FALSE)-VLOOKUP(A304, DataV1[[File]:[Mean '[ms']]], 3, FALSE)</f>
        <v>0</v>
      </c>
      <c r="D304" s="2" t="e">
        <f>Table2[[#This Row],[Mean '[Δms']]]/VLOOKUP(A304, DataV1[[File]:[Mean '[ms']]], 3, FALSE)*100</f>
        <v>#DIV/0!</v>
      </c>
    </row>
    <row r="305" spans="1:4" x14ac:dyDescent="0.4">
      <c r="A305" t="s">
        <v>463</v>
      </c>
      <c r="B305" t="b">
        <f>EXACT(VLOOKUP(A305,DataV1[[File]:[Outputs]], 2, FALSE), VLOOKUP(A305, DataV2[[File]:[Outputs]], 2, FALSE))</f>
        <v>1</v>
      </c>
      <c r="C305" s="3">
        <f>VLOOKUP(A305, DataV2[[File]:[Mean '[ms']]], 3, FALSE)-VLOOKUP(A305, DataV1[[File]:[Mean '[ms']]], 3, FALSE)</f>
        <v>0</v>
      </c>
      <c r="D305" s="2" t="e">
        <f>Table2[[#This Row],[Mean '[Δms']]]/VLOOKUP(A305, DataV1[[File]:[Mean '[ms']]], 3, FALSE)*100</f>
        <v>#DIV/0!</v>
      </c>
    </row>
    <row r="306" spans="1:4" x14ac:dyDescent="0.4">
      <c r="A306" t="s">
        <v>467</v>
      </c>
      <c r="B306" t="b">
        <f>EXACT(VLOOKUP(A306,DataV1[[File]:[Outputs]], 2, FALSE), VLOOKUP(A306, DataV2[[File]:[Outputs]], 2, FALSE))</f>
        <v>1</v>
      </c>
      <c r="C306" s="3">
        <f>VLOOKUP(A306, DataV2[[File]:[Mean '[ms']]], 3, FALSE)-VLOOKUP(A306, DataV1[[File]:[Mean '[ms']]], 3, FALSE)</f>
        <v>0</v>
      </c>
      <c r="D306" s="2" t="e">
        <f>Table2[[#This Row],[Mean '[Δms']]]/VLOOKUP(A306, DataV1[[File]:[Mean '[ms']]], 3, FALSE)*100</f>
        <v>#DIV/0!</v>
      </c>
    </row>
    <row r="307" spans="1:4" x14ac:dyDescent="0.4">
      <c r="A307" t="s">
        <v>468</v>
      </c>
      <c r="B307" t="b">
        <f>EXACT(VLOOKUP(A307,DataV1[[File]:[Outputs]], 2, FALSE), VLOOKUP(A307, DataV2[[File]:[Outputs]], 2, FALSE))</f>
        <v>1</v>
      </c>
      <c r="C307" s="3">
        <f>VLOOKUP(A307, DataV2[[File]:[Mean '[ms']]], 3, FALSE)-VLOOKUP(A307, DataV1[[File]:[Mean '[ms']]], 3, FALSE)</f>
        <v>0</v>
      </c>
      <c r="D307" s="2" t="e">
        <f>Table2[[#This Row],[Mean '[Δms']]]/VLOOKUP(A307, DataV1[[File]:[Mean '[ms']]], 3, FALSE)*100</f>
        <v>#DIV/0!</v>
      </c>
    </row>
    <row r="308" spans="1:4" x14ac:dyDescent="0.4">
      <c r="A308" t="s">
        <v>469</v>
      </c>
      <c r="B308" t="b">
        <f>EXACT(VLOOKUP(A308,DataV1[[File]:[Outputs]], 2, FALSE), VLOOKUP(A308, DataV2[[File]:[Outputs]], 2, FALSE))</f>
        <v>1</v>
      </c>
      <c r="C308" s="3">
        <f>VLOOKUP(A308, DataV2[[File]:[Mean '[ms']]], 3, FALSE)-VLOOKUP(A308, DataV1[[File]:[Mean '[ms']]], 3, FALSE)</f>
        <v>0</v>
      </c>
      <c r="D308" s="2" t="e">
        <f>Table2[[#This Row],[Mean '[Δms']]]/VLOOKUP(A308, DataV1[[File]:[Mean '[ms']]], 3, FALSE)*100</f>
        <v>#DIV/0!</v>
      </c>
    </row>
    <row r="309" spans="1:4" x14ac:dyDescent="0.4">
      <c r="A309" t="s">
        <v>474</v>
      </c>
      <c r="B309" t="b">
        <f>EXACT(VLOOKUP(A309,DataV1[[File]:[Outputs]], 2, FALSE), VLOOKUP(A309, DataV2[[File]:[Outputs]], 2, FALSE))</f>
        <v>1</v>
      </c>
      <c r="C309" s="3">
        <f>VLOOKUP(A309, DataV2[[File]:[Mean '[ms']]], 3, FALSE)-VLOOKUP(A309, DataV1[[File]:[Mean '[ms']]], 3, FALSE)</f>
        <v>0</v>
      </c>
      <c r="D309" s="2" t="e">
        <f>Table2[[#This Row],[Mean '[Δms']]]/VLOOKUP(A309, DataV1[[File]:[Mean '[ms']]], 3, FALSE)*100</f>
        <v>#DIV/0!</v>
      </c>
    </row>
    <row r="310" spans="1:4" x14ac:dyDescent="0.4">
      <c r="A310" t="s">
        <v>479</v>
      </c>
      <c r="B310" t="b">
        <f>EXACT(VLOOKUP(A310,DataV1[[File]:[Outputs]], 2, FALSE), VLOOKUP(A310, DataV2[[File]:[Outputs]], 2, FALSE))</f>
        <v>1</v>
      </c>
      <c r="C310" s="3">
        <f>VLOOKUP(A310, DataV2[[File]:[Mean '[ms']]], 3, FALSE)-VLOOKUP(A310, DataV1[[File]:[Mean '[ms']]], 3, FALSE)</f>
        <v>0</v>
      </c>
      <c r="D310" s="2" t="e">
        <f>Table2[[#This Row],[Mean '[Δms']]]/VLOOKUP(A310, DataV1[[File]:[Mean '[ms']]], 3, FALSE)*100</f>
        <v>#DIV/0!</v>
      </c>
    </row>
    <row r="311" spans="1:4" x14ac:dyDescent="0.4">
      <c r="A311" t="s">
        <v>480</v>
      </c>
      <c r="B311" t="b">
        <f>EXACT(VLOOKUP(A311,DataV1[[File]:[Outputs]], 2, FALSE), VLOOKUP(A311, DataV2[[File]:[Outputs]], 2, FALSE))</f>
        <v>1</v>
      </c>
      <c r="C311" s="3">
        <f>VLOOKUP(A311, DataV2[[File]:[Mean '[ms']]], 3, FALSE)-VLOOKUP(A311, DataV1[[File]:[Mean '[ms']]], 3, FALSE)</f>
        <v>0</v>
      </c>
      <c r="D311" s="2" t="e">
        <f>Table2[[#This Row],[Mean '[Δms']]]/VLOOKUP(A311, DataV1[[File]:[Mean '[ms']]], 3, FALSE)*100</f>
        <v>#DIV/0!</v>
      </c>
    </row>
    <row r="312" spans="1:4" x14ac:dyDescent="0.4">
      <c r="A312" t="s">
        <v>481</v>
      </c>
      <c r="B312" t="b">
        <f>EXACT(VLOOKUP(A312,DataV1[[File]:[Outputs]], 2, FALSE), VLOOKUP(A312, DataV2[[File]:[Outputs]], 2, FALSE))</f>
        <v>1</v>
      </c>
      <c r="C312" s="3">
        <f>VLOOKUP(A312, DataV2[[File]:[Mean '[ms']]], 3, FALSE)-VLOOKUP(A312, DataV1[[File]:[Mean '[ms']]], 3, FALSE)</f>
        <v>0</v>
      </c>
      <c r="D312" s="2" t="e">
        <f>Table2[[#This Row],[Mean '[Δms']]]/VLOOKUP(A312, DataV1[[File]:[Mean '[ms']]], 3, FALSE)*100</f>
        <v>#DIV/0!</v>
      </c>
    </row>
    <row r="313" spans="1:4" x14ac:dyDescent="0.4">
      <c r="A313" t="s">
        <v>485</v>
      </c>
      <c r="B313" t="b">
        <f>EXACT(VLOOKUP(A313,DataV1[[File]:[Outputs]], 2, FALSE), VLOOKUP(A313, DataV2[[File]:[Outputs]], 2, FALSE))</f>
        <v>1</v>
      </c>
      <c r="C313" s="3">
        <f>VLOOKUP(A313, DataV2[[File]:[Mean '[ms']]], 3, FALSE)-VLOOKUP(A313, DataV1[[File]:[Mean '[ms']]], 3, FALSE)</f>
        <v>0</v>
      </c>
      <c r="D313" s="2" t="e">
        <f>Table2[[#This Row],[Mean '[Δms']]]/VLOOKUP(A313, DataV1[[File]:[Mean '[ms']]], 3, FALSE)*100</f>
        <v>#DIV/0!</v>
      </c>
    </row>
    <row r="314" spans="1:4" x14ac:dyDescent="0.4">
      <c r="A314" t="s">
        <v>486</v>
      </c>
      <c r="B314" t="b">
        <f>EXACT(VLOOKUP(A314,DataV1[[File]:[Outputs]], 2, FALSE), VLOOKUP(A314, DataV2[[File]:[Outputs]], 2, FALSE))</f>
        <v>1</v>
      </c>
      <c r="C314" s="3">
        <f>VLOOKUP(A314, DataV2[[File]:[Mean '[ms']]], 3, FALSE)-VLOOKUP(A314, DataV1[[File]:[Mean '[ms']]], 3, FALSE)</f>
        <v>0</v>
      </c>
      <c r="D314" s="2" t="e">
        <f>Table2[[#This Row],[Mean '[Δms']]]/VLOOKUP(A314, DataV1[[File]:[Mean '[ms']]], 3, FALSE)*100</f>
        <v>#DIV/0!</v>
      </c>
    </row>
    <row r="315" spans="1:4" x14ac:dyDescent="0.4">
      <c r="A315" t="s">
        <v>487</v>
      </c>
      <c r="B315" t="b">
        <f>EXACT(VLOOKUP(A315,DataV1[[File]:[Outputs]], 2, FALSE), VLOOKUP(A315, DataV2[[File]:[Outputs]], 2, FALSE))</f>
        <v>1</v>
      </c>
      <c r="C315" s="3">
        <f>VLOOKUP(A315, DataV2[[File]:[Mean '[ms']]], 3, FALSE)-VLOOKUP(A315, DataV1[[File]:[Mean '[ms']]], 3, FALSE)</f>
        <v>0</v>
      </c>
      <c r="D315" s="2" t="e">
        <f>Table2[[#This Row],[Mean '[Δms']]]/VLOOKUP(A315, DataV1[[File]:[Mean '[ms']]], 3, FALSE)*100</f>
        <v>#DIV/0!</v>
      </c>
    </row>
    <row r="316" spans="1:4" x14ac:dyDescent="0.4">
      <c r="A316" t="s">
        <v>497</v>
      </c>
      <c r="B316" t="b">
        <f>EXACT(VLOOKUP(A316,DataV1[[File]:[Outputs]], 2, FALSE), VLOOKUP(A316, DataV2[[File]:[Outputs]], 2, FALSE))</f>
        <v>1</v>
      </c>
      <c r="C316" s="3">
        <f>VLOOKUP(A316, DataV2[[File]:[Mean '[ms']]], 3, FALSE)-VLOOKUP(A316, DataV1[[File]:[Mean '[ms']]], 3, FALSE)</f>
        <v>0</v>
      </c>
      <c r="D316" s="2">
        <f>Table2[[#This Row],[Mean '[Δms']]]/VLOOKUP(A316, DataV1[[File]:[Mean '[ms']]], 3, FALSE)*100</f>
        <v>0</v>
      </c>
    </row>
    <row r="317" spans="1:4" x14ac:dyDescent="0.4">
      <c r="A317" t="s">
        <v>501</v>
      </c>
      <c r="B317" t="b">
        <f>EXACT(VLOOKUP(A317,DataV1[[File]:[Outputs]], 2, FALSE), VLOOKUP(A317, DataV2[[File]:[Outputs]], 2, FALSE))</f>
        <v>1</v>
      </c>
      <c r="C317" s="3">
        <f>VLOOKUP(A317, DataV2[[File]:[Mean '[ms']]], 3, FALSE)-VLOOKUP(A317, DataV1[[File]:[Mean '[ms']]], 3, FALSE)</f>
        <v>0</v>
      </c>
      <c r="D317" s="2">
        <f>Table2[[#This Row],[Mean '[Δms']]]/VLOOKUP(A317, DataV1[[File]:[Mean '[ms']]], 3, FALSE)*100</f>
        <v>0</v>
      </c>
    </row>
    <row r="318" spans="1:4" x14ac:dyDescent="0.4">
      <c r="A318" t="s">
        <v>505</v>
      </c>
      <c r="B318" t="b">
        <f>EXACT(VLOOKUP(A318,DataV1[[File]:[Outputs]], 2, FALSE), VLOOKUP(A318, DataV2[[File]:[Outputs]], 2, FALSE))</f>
        <v>1</v>
      </c>
      <c r="C318" s="3">
        <f>VLOOKUP(A318, DataV2[[File]:[Mean '[ms']]], 3, FALSE)-VLOOKUP(A318, DataV1[[File]:[Mean '[ms']]], 3, FALSE)</f>
        <v>0</v>
      </c>
      <c r="D318" s="2" t="e">
        <f>Table2[[#This Row],[Mean '[Δms']]]/VLOOKUP(A318, DataV1[[File]:[Mean '[ms']]], 3, FALSE)*100</f>
        <v>#DIV/0!</v>
      </c>
    </row>
    <row r="319" spans="1:4" x14ac:dyDescent="0.4">
      <c r="A319" t="s">
        <v>506</v>
      </c>
      <c r="B319" t="b">
        <f>EXACT(VLOOKUP(A319,DataV1[[File]:[Outputs]], 2, FALSE), VLOOKUP(A319, DataV2[[File]:[Outputs]], 2, FALSE))</f>
        <v>1</v>
      </c>
      <c r="C319" s="3">
        <f>VLOOKUP(A319, DataV2[[File]:[Mean '[ms']]], 3, FALSE)-VLOOKUP(A319, DataV1[[File]:[Mean '[ms']]], 3, FALSE)</f>
        <v>0</v>
      </c>
      <c r="D319" s="2" t="e">
        <f>Table2[[#This Row],[Mean '[Δms']]]/VLOOKUP(A319, DataV1[[File]:[Mean '[ms']]], 3, FALSE)*100</f>
        <v>#DIV/0!</v>
      </c>
    </row>
    <row r="320" spans="1:4" x14ac:dyDescent="0.4">
      <c r="A320" t="s">
        <v>507</v>
      </c>
      <c r="B320" t="b">
        <f>EXACT(VLOOKUP(A320,DataV1[[File]:[Outputs]], 2, FALSE), VLOOKUP(A320, DataV2[[File]:[Outputs]], 2, FALSE))</f>
        <v>1</v>
      </c>
      <c r="C320" s="3">
        <f>VLOOKUP(A320, DataV2[[File]:[Mean '[ms']]], 3, FALSE)-VLOOKUP(A320, DataV1[[File]:[Mean '[ms']]], 3, FALSE)</f>
        <v>0</v>
      </c>
      <c r="D320" s="2" t="e">
        <f>Table2[[#This Row],[Mean '[Δms']]]/VLOOKUP(A320, DataV1[[File]:[Mean '[ms']]], 3, FALSE)*100</f>
        <v>#DIV/0!</v>
      </c>
    </row>
    <row r="321" spans="1:4" x14ac:dyDescent="0.4">
      <c r="A321" t="s">
        <v>510</v>
      </c>
      <c r="B321" t="b">
        <f>EXACT(VLOOKUP(A321,DataV1[[File]:[Outputs]], 2, FALSE), VLOOKUP(A321, DataV2[[File]:[Outputs]], 2, FALSE))</f>
        <v>1</v>
      </c>
      <c r="C321" s="3">
        <f>VLOOKUP(A321, DataV2[[File]:[Mean '[ms']]], 3, FALSE)-VLOOKUP(A321, DataV1[[File]:[Mean '[ms']]], 3, FALSE)</f>
        <v>0</v>
      </c>
      <c r="D321" s="2" t="e">
        <f>Table2[[#This Row],[Mean '[Δms']]]/VLOOKUP(A321, DataV1[[File]:[Mean '[ms']]], 3, FALSE)*100</f>
        <v>#DIV/0!</v>
      </c>
    </row>
    <row r="322" spans="1:4" x14ac:dyDescent="0.4">
      <c r="A322" t="s">
        <v>511</v>
      </c>
      <c r="B322" t="b">
        <f>EXACT(VLOOKUP(A322,DataV1[[File]:[Outputs]], 2, FALSE), VLOOKUP(A322, DataV2[[File]:[Outputs]], 2, FALSE))</f>
        <v>1</v>
      </c>
      <c r="C322" s="3">
        <f>VLOOKUP(A322, DataV2[[File]:[Mean '[ms']]], 3, FALSE)-VLOOKUP(A322, DataV1[[File]:[Mean '[ms']]], 3, FALSE)</f>
        <v>0</v>
      </c>
      <c r="D322" s="2" t="e">
        <f>Table2[[#This Row],[Mean '[Δms']]]/VLOOKUP(A322, DataV1[[File]:[Mean '[ms']]], 3, FALSE)*100</f>
        <v>#DIV/0!</v>
      </c>
    </row>
    <row r="323" spans="1:4" x14ac:dyDescent="0.4">
      <c r="A323" t="s">
        <v>512</v>
      </c>
      <c r="B323" t="b">
        <f>EXACT(VLOOKUP(A323,DataV1[[File]:[Outputs]], 2, FALSE), VLOOKUP(A323, DataV2[[File]:[Outputs]], 2, FALSE))</f>
        <v>1</v>
      </c>
      <c r="C323" s="3">
        <f>VLOOKUP(A323, DataV2[[File]:[Mean '[ms']]], 3, FALSE)-VLOOKUP(A323, DataV1[[File]:[Mean '[ms']]], 3, FALSE)</f>
        <v>0</v>
      </c>
      <c r="D323" s="2" t="e">
        <f>Table2[[#This Row],[Mean '[Δms']]]/VLOOKUP(A323, DataV1[[File]:[Mean '[ms']]], 3, FALSE)*100</f>
        <v>#DIV/0!</v>
      </c>
    </row>
    <row r="324" spans="1:4" x14ac:dyDescent="0.4">
      <c r="A324" t="s">
        <v>513</v>
      </c>
      <c r="B324" t="b">
        <f>EXACT(VLOOKUP(A324,DataV1[[File]:[Outputs]], 2, FALSE), VLOOKUP(A324, DataV2[[File]:[Outputs]], 2, FALSE))</f>
        <v>1</v>
      </c>
      <c r="C324" s="3">
        <f>VLOOKUP(A324, DataV2[[File]:[Mean '[ms']]], 3, FALSE)-VLOOKUP(A324, DataV1[[File]:[Mean '[ms']]], 3, FALSE)</f>
        <v>0</v>
      </c>
      <c r="D324" s="2" t="e">
        <f>Table2[[#This Row],[Mean '[Δms']]]/VLOOKUP(A324, DataV1[[File]:[Mean '[ms']]], 3, FALSE)*100</f>
        <v>#DIV/0!</v>
      </c>
    </row>
    <row r="325" spans="1:4" x14ac:dyDescent="0.4">
      <c r="A325" t="s">
        <v>514</v>
      </c>
      <c r="B325" t="b">
        <f>EXACT(VLOOKUP(A325,DataV1[[File]:[Outputs]], 2, FALSE), VLOOKUP(A325, DataV2[[File]:[Outputs]], 2, FALSE))</f>
        <v>1</v>
      </c>
      <c r="C325" s="3">
        <f>VLOOKUP(A325, DataV2[[File]:[Mean '[ms']]], 3, FALSE)-VLOOKUP(A325, DataV1[[File]:[Mean '[ms']]], 3, FALSE)</f>
        <v>0</v>
      </c>
      <c r="D325" s="2" t="e">
        <f>Table2[[#This Row],[Mean '[Δms']]]/VLOOKUP(A325, DataV1[[File]:[Mean '[ms']]], 3, FALSE)*100</f>
        <v>#DIV/0!</v>
      </c>
    </row>
    <row r="326" spans="1:4" x14ac:dyDescent="0.4">
      <c r="A326" t="s">
        <v>515</v>
      </c>
      <c r="B326" t="b">
        <f>EXACT(VLOOKUP(A326,DataV1[[File]:[Outputs]], 2, FALSE), VLOOKUP(A326, DataV2[[File]:[Outputs]], 2, FALSE))</f>
        <v>1</v>
      </c>
      <c r="C326" s="3">
        <f>VLOOKUP(A326, DataV2[[File]:[Mean '[ms']]], 3, FALSE)-VLOOKUP(A326, DataV1[[File]:[Mean '[ms']]], 3, FALSE)</f>
        <v>0</v>
      </c>
      <c r="D326" s="2" t="e">
        <f>Table2[[#This Row],[Mean '[Δms']]]/VLOOKUP(A326, DataV1[[File]:[Mean '[ms']]], 3, FALSE)*100</f>
        <v>#DIV/0!</v>
      </c>
    </row>
    <row r="327" spans="1:4" x14ac:dyDescent="0.4">
      <c r="A327" t="s">
        <v>521</v>
      </c>
      <c r="B327" t="b">
        <f>EXACT(VLOOKUP(A327,DataV1[[File]:[Outputs]], 2, FALSE), VLOOKUP(A327, DataV2[[File]:[Outputs]], 2, FALSE))</f>
        <v>1</v>
      </c>
      <c r="C327" s="3">
        <f>VLOOKUP(A327, DataV2[[File]:[Mean '[ms']]], 3, FALSE)-VLOOKUP(A327, DataV1[[File]:[Mean '[ms']]], 3, FALSE)</f>
        <v>0</v>
      </c>
      <c r="D327" s="2" t="e">
        <f>Table2[[#This Row],[Mean '[Δms']]]/VLOOKUP(A327, DataV1[[File]:[Mean '[ms']]], 3, FALSE)*100</f>
        <v>#DIV/0!</v>
      </c>
    </row>
    <row r="328" spans="1:4" x14ac:dyDescent="0.4">
      <c r="A328" t="s">
        <v>523</v>
      </c>
      <c r="B328" t="b">
        <f>EXACT(VLOOKUP(A328,DataV1[[File]:[Outputs]], 2, FALSE), VLOOKUP(A328, DataV2[[File]:[Outputs]], 2, FALSE))</f>
        <v>1</v>
      </c>
      <c r="C328" s="3">
        <f>VLOOKUP(A328, DataV2[[File]:[Mean '[ms']]], 3, FALSE)-VLOOKUP(A328, DataV1[[File]:[Mean '[ms']]], 3, FALSE)</f>
        <v>0</v>
      </c>
      <c r="D328" s="2">
        <f>Table2[[#This Row],[Mean '[Δms']]]/VLOOKUP(A328, DataV1[[File]:[Mean '[ms']]], 3, FALSE)*100</f>
        <v>0</v>
      </c>
    </row>
    <row r="329" spans="1:4" x14ac:dyDescent="0.4">
      <c r="A329" t="s">
        <v>528</v>
      </c>
      <c r="B329" t="b">
        <f>EXACT(VLOOKUP(A329,DataV1[[File]:[Outputs]], 2, FALSE), VLOOKUP(A329, DataV2[[File]:[Outputs]], 2, FALSE))</f>
        <v>1</v>
      </c>
      <c r="C329" s="3">
        <f>VLOOKUP(A329, DataV2[[File]:[Mean '[ms']]], 3, FALSE)-VLOOKUP(A329, DataV1[[File]:[Mean '[ms']]], 3, FALSE)</f>
        <v>0</v>
      </c>
      <c r="D329" s="2" t="e">
        <f>Table2[[#This Row],[Mean '[Δms']]]/VLOOKUP(A329, DataV1[[File]:[Mean '[ms']]], 3, FALSE)*100</f>
        <v>#DIV/0!</v>
      </c>
    </row>
    <row r="330" spans="1:4" x14ac:dyDescent="0.4">
      <c r="A330" t="s">
        <v>529</v>
      </c>
      <c r="B330" t="b">
        <f>EXACT(VLOOKUP(A330,DataV1[[File]:[Outputs]], 2, FALSE), VLOOKUP(A330, DataV2[[File]:[Outputs]], 2, FALSE))</f>
        <v>1</v>
      </c>
      <c r="C330" s="3">
        <f>VLOOKUP(A330, DataV2[[File]:[Mean '[ms']]], 3, FALSE)-VLOOKUP(A330, DataV1[[File]:[Mean '[ms']]], 3, FALSE)</f>
        <v>0</v>
      </c>
      <c r="D330" s="2">
        <f>Table2[[#This Row],[Mean '[Δms']]]/VLOOKUP(A330, DataV1[[File]:[Mean '[ms']]], 3, FALSE)*100</f>
        <v>0</v>
      </c>
    </row>
    <row r="331" spans="1:4" x14ac:dyDescent="0.4">
      <c r="A331" t="s">
        <v>533</v>
      </c>
      <c r="B331" t="b">
        <f>EXACT(VLOOKUP(A331,DataV1[[File]:[Outputs]], 2, FALSE), VLOOKUP(A331, DataV2[[File]:[Outputs]], 2, FALSE))</f>
        <v>1</v>
      </c>
      <c r="C331" s="3">
        <f>VLOOKUP(A331, DataV2[[File]:[Mean '[ms']]], 3, FALSE)-VLOOKUP(A331, DataV1[[File]:[Mean '[ms']]], 3, FALSE)</f>
        <v>0</v>
      </c>
      <c r="D331" s="2" t="e">
        <f>Table2[[#This Row],[Mean '[Δms']]]/VLOOKUP(A331, DataV1[[File]:[Mean '[ms']]], 3, FALSE)*100</f>
        <v>#DIV/0!</v>
      </c>
    </row>
    <row r="332" spans="1:4" x14ac:dyDescent="0.4">
      <c r="A332" t="s">
        <v>534</v>
      </c>
      <c r="B332" t="b">
        <f>EXACT(VLOOKUP(A332,DataV1[[File]:[Outputs]], 2, FALSE), VLOOKUP(A332, DataV2[[File]:[Outputs]], 2, FALSE))</f>
        <v>1</v>
      </c>
      <c r="C332" s="3">
        <f>VLOOKUP(A332, DataV2[[File]:[Mean '[ms']]], 3, FALSE)-VLOOKUP(A332, DataV1[[File]:[Mean '[ms']]], 3, FALSE)</f>
        <v>0</v>
      </c>
      <c r="D332" s="2" t="e">
        <f>Table2[[#This Row],[Mean '[Δms']]]/VLOOKUP(A332, DataV1[[File]:[Mean '[ms']]], 3, FALSE)*100</f>
        <v>#DIV/0!</v>
      </c>
    </row>
    <row r="333" spans="1:4" x14ac:dyDescent="0.4">
      <c r="A333" t="s">
        <v>535</v>
      </c>
      <c r="B333" t="b">
        <f>EXACT(VLOOKUP(A333,DataV1[[File]:[Outputs]], 2, FALSE), VLOOKUP(A333, DataV2[[File]:[Outputs]], 2, FALSE))</f>
        <v>1</v>
      </c>
      <c r="C333" s="3">
        <f>VLOOKUP(A333, DataV2[[File]:[Mean '[ms']]], 3, FALSE)-VLOOKUP(A333, DataV1[[File]:[Mean '[ms']]], 3, FALSE)</f>
        <v>0</v>
      </c>
      <c r="D333" s="2" t="e">
        <f>Table2[[#This Row],[Mean '[Δms']]]/VLOOKUP(A333, DataV1[[File]:[Mean '[ms']]], 3, FALSE)*100</f>
        <v>#DIV/0!</v>
      </c>
    </row>
    <row r="334" spans="1:4" x14ac:dyDescent="0.4">
      <c r="A334" t="s">
        <v>539</v>
      </c>
      <c r="B334" t="b">
        <f>EXACT(VLOOKUP(A334,DataV1[[File]:[Outputs]], 2, FALSE), VLOOKUP(A334, DataV2[[File]:[Outputs]], 2, FALSE))</f>
        <v>1</v>
      </c>
      <c r="C334" s="3">
        <f>VLOOKUP(A334, DataV2[[File]:[Mean '[ms']]], 3, FALSE)-VLOOKUP(A334, DataV1[[File]:[Mean '[ms']]], 3, FALSE)</f>
        <v>0</v>
      </c>
      <c r="D334" s="2">
        <f>Table2[[#This Row],[Mean '[Δms']]]/VLOOKUP(A334, DataV1[[File]:[Mean '[ms']]], 3, FALSE)*100</f>
        <v>0</v>
      </c>
    </row>
    <row r="335" spans="1:4" x14ac:dyDescent="0.4">
      <c r="A335" t="s">
        <v>540</v>
      </c>
      <c r="B335" t="b">
        <f>EXACT(VLOOKUP(A335,DataV1[[File]:[Outputs]], 2, FALSE), VLOOKUP(A335, DataV2[[File]:[Outputs]], 2, FALSE))</f>
        <v>1</v>
      </c>
      <c r="C335" s="3">
        <f>VLOOKUP(A335, DataV2[[File]:[Mean '[ms']]], 3, FALSE)-VLOOKUP(A335, DataV1[[File]:[Mean '[ms']]], 3, FALSE)</f>
        <v>0</v>
      </c>
      <c r="D335" s="2">
        <f>Table2[[#This Row],[Mean '[Δms']]]/VLOOKUP(A335, DataV1[[File]:[Mean '[ms']]], 3, FALSE)*100</f>
        <v>0</v>
      </c>
    </row>
    <row r="336" spans="1:4" x14ac:dyDescent="0.4">
      <c r="A336" t="s">
        <v>541</v>
      </c>
      <c r="B336" t="b">
        <f>EXACT(VLOOKUP(A336,DataV1[[File]:[Outputs]], 2, FALSE), VLOOKUP(A336, DataV2[[File]:[Outputs]], 2, FALSE))</f>
        <v>1</v>
      </c>
      <c r="C336" s="3">
        <f>VLOOKUP(A336, DataV2[[File]:[Mean '[ms']]], 3, FALSE)-VLOOKUP(A336, DataV1[[File]:[Mean '[ms']]], 3, FALSE)</f>
        <v>0</v>
      </c>
      <c r="D336" s="2" t="e">
        <f>Table2[[#This Row],[Mean '[Δms']]]/VLOOKUP(A336, DataV1[[File]:[Mean '[ms']]], 3, FALSE)*100</f>
        <v>#DIV/0!</v>
      </c>
    </row>
    <row r="337" spans="1:4" x14ac:dyDescent="0.4">
      <c r="A337" t="s">
        <v>542</v>
      </c>
      <c r="B337" t="b">
        <f>EXACT(VLOOKUP(A337,DataV1[[File]:[Outputs]], 2, FALSE), VLOOKUP(A337, DataV2[[File]:[Outputs]], 2, FALSE))</f>
        <v>1</v>
      </c>
      <c r="C337" s="3">
        <f>VLOOKUP(A337, DataV2[[File]:[Mean '[ms']]], 3, FALSE)-VLOOKUP(A337, DataV1[[File]:[Mean '[ms']]], 3, FALSE)</f>
        <v>0</v>
      </c>
      <c r="D337" s="2" t="e">
        <f>Table2[[#This Row],[Mean '[Δms']]]/VLOOKUP(A337, DataV1[[File]:[Mean '[ms']]], 3, FALSE)*100</f>
        <v>#DIV/0!</v>
      </c>
    </row>
    <row r="338" spans="1:4" x14ac:dyDescent="0.4">
      <c r="A338" t="s">
        <v>544</v>
      </c>
      <c r="B338" t="b">
        <f>EXACT(VLOOKUP(A338,DataV1[[File]:[Outputs]], 2, FALSE), VLOOKUP(A338, DataV2[[File]:[Outputs]], 2, FALSE))</f>
        <v>1</v>
      </c>
      <c r="C338" s="3">
        <f>VLOOKUP(A338, DataV2[[File]:[Mean '[ms']]], 3, FALSE)-VLOOKUP(A338, DataV1[[File]:[Mean '[ms']]], 3, FALSE)</f>
        <v>0</v>
      </c>
      <c r="D338" s="2" t="e">
        <f>Table2[[#This Row],[Mean '[Δms']]]/VLOOKUP(A338, DataV1[[File]:[Mean '[ms']]], 3, FALSE)*100</f>
        <v>#DIV/0!</v>
      </c>
    </row>
    <row r="339" spans="1:4" x14ac:dyDescent="0.4">
      <c r="A339" t="s">
        <v>545</v>
      </c>
      <c r="B339" t="b">
        <f>EXACT(VLOOKUP(A339,DataV1[[File]:[Outputs]], 2, FALSE), VLOOKUP(A339, DataV2[[File]:[Outputs]], 2, FALSE))</f>
        <v>1</v>
      </c>
      <c r="C339" s="3">
        <f>VLOOKUP(A339, DataV2[[File]:[Mean '[ms']]], 3, FALSE)-VLOOKUP(A339, DataV1[[File]:[Mean '[ms']]], 3, FALSE)</f>
        <v>0</v>
      </c>
      <c r="D339" s="2" t="e">
        <f>Table2[[#This Row],[Mean '[Δms']]]/VLOOKUP(A339, DataV1[[File]:[Mean '[ms']]], 3, FALSE)*100</f>
        <v>#DIV/0!</v>
      </c>
    </row>
    <row r="340" spans="1:4" x14ac:dyDescent="0.4">
      <c r="A340" t="s">
        <v>547</v>
      </c>
      <c r="B340" t="b">
        <f>EXACT(VLOOKUP(A340,DataV1[[File]:[Outputs]], 2, FALSE), VLOOKUP(A340, DataV2[[File]:[Outputs]], 2, FALSE))</f>
        <v>1</v>
      </c>
      <c r="C340" s="3">
        <f>VLOOKUP(A340, DataV2[[File]:[Mean '[ms']]], 3, FALSE)-VLOOKUP(A340, DataV1[[File]:[Mean '[ms']]], 3, FALSE)</f>
        <v>0</v>
      </c>
      <c r="D340" s="2" t="e">
        <f>Table2[[#This Row],[Mean '[Δms']]]/VLOOKUP(A340, DataV1[[File]:[Mean '[ms']]], 3, FALSE)*100</f>
        <v>#DIV/0!</v>
      </c>
    </row>
    <row r="341" spans="1:4" x14ac:dyDescent="0.4">
      <c r="A341" t="s">
        <v>562</v>
      </c>
      <c r="B341" t="b">
        <f>EXACT(VLOOKUP(A341,DataV1[[File]:[Outputs]], 2, FALSE), VLOOKUP(A341, DataV2[[File]:[Outputs]], 2, FALSE))</f>
        <v>1</v>
      </c>
      <c r="C341" s="3">
        <f>VLOOKUP(A341, DataV2[[File]:[Mean '[ms']]], 3, FALSE)-VLOOKUP(A341, DataV1[[File]:[Mean '[ms']]], 3, FALSE)</f>
        <v>0</v>
      </c>
      <c r="D341" s="2">
        <f>Table2[[#This Row],[Mean '[Δms']]]/VLOOKUP(A341, DataV1[[File]:[Mean '[ms']]], 3, FALSE)*100</f>
        <v>0</v>
      </c>
    </row>
    <row r="342" spans="1:4" x14ac:dyDescent="0.4">
      <c r="A342" t="s">
        <v>564</v>
      </c>
      <c r="B342" t="b">
        <f>EXACT(VLOOKUP(A342,DataV1[[File]:[Outputs]], 2, FALSE), VLOOKUP(A342, DataV2[[File]:[Outputs]], 2, FALSE))</f>
        <v>1</v>
      </c>
      <c r="C342" s="3">
        <f>VLOOKUP(A342, DataV2[[File]:[Mean '[ms']]], 3, FALSE)-VLOOKUP(A342, DataV1[[File]:[Mean '[ms']]], 3, FALSE)</f>
        <v>0</v>
      </c>
      <c r="D342" s="2">
        <f>Table2[[#This Row],[Mean '[Δms']]]/VLOOKUP(A342, DataV1[[File]:[Mean '[ms']]], 3, FALSE)*100</f>
        <v>0</v>
      </c>
    </row>
    <row r="343" spans="1:4" x14ac:dyDescent="0.4">
      <c r="A343" t="s">
        <v>566</v>
      </c>
      <c r="B343" t="b">
        <f>EXACT(VLOOKUP(A343,DataV1[[File]:[Outputs]], 2, FALSE), VLOOKUP(A343, DataV2[[File]:[Outputs]], 2, FALSE))</f>
        <v>1</v>
      </c>
      <c r="C343" s="3">
        <f>VLOOKUP(A343, DataV2[[File]:[Mean '[ms']]], 3, FALSE)-VLOOKUP(A343, DataV1[[File]:[Mean '[ms']]], 3, FALSE)</f>
        <v>0</v>
      </c>
      <c r="D343" s="2">
        <f>Table2[[#This Row],[Mean '[Δms']]]/VLOOKUP(A343, DataV1[[File]:[Mean '[ms']]], 3, FALSE)*100</f>
        <v>0</v>
      </c>
    </row>
    <row r="344" spans="1:4" x14ac:dyDescent="0.4">
      <c r="A344" t="s">
        <v>567</v>
      </c>
      <c r="B344" t="b">
        <f>EXACT(VLOOKUP(A344,DataV1[[File]:[Outputs]], 2, FALSE), VLOOKUP(A344, DataV2[[File]:[Outputs]], 2, FALSE))</f>
        <v>1</v>
      </c>
      <c r="C344" s="3">
        <f>VLOOKUP(A344, DataV2[[File]:[Mean '[ms']]], 3, FALSE)-VLOOKUP(A344, DataV1[[File]:[Mean '[ms']]], 3, FALSE)</f>
        <v>0</v>
      </c>
      <c r="D344" s="2">
        <f>Table2[[#This Row],[Mean '[Δms']]]/VLOOKUP(A344, DataV1[[File]:[Mean '[ms']]], 3, FALSE)*100</f>
        <v>0</v>
      </c>
    </row>
    <row r="345" spans="1:4" x14ac:dyDescent="0.4">
      <c r="A345" t="s">
        <v>570</v>
      </c>
      <c r="B345" t="b">
        <f>EXACT(VLOOKUP(A345,DataV1[[File]:[Outputs]], 2, FALSE), VLOOKUP(A345, DataV2[[File]:[Outputs]], 2, FALSE))</f>
        <v>1</v>
      </c>
      <c r="C345" s="3">
        <f>VLOOKUP(A345, DataV2[[File]:[Mean '[ms']]], 3, FALSE)-VLOOKUP(A345, DataV1[[File]:[Mean '[ms']]], 3, FALSE)</f>
        <v>0</v>
      </c>
      <c r="D345" s="2">
        <f>Table2[[#This Row],[Mean '[Δms']]]/VLOOKUP(A345, DataV1[[File]:[Mean '[ms']]], 3, FALSE)*100</f>
        <v>0</v>
      </c>
    </row>
    <row r="346" spans="1:4" x14ac:dyDescent="0.4">
      <c r="A346" t="s">
        <v>560</v>
      </c>
      <c r="B346" t="b">
        <f>EXACT(VLOOKUP(A346,DataV1[[File]:[Outputs]], 2, FALSE), VLOOKUP(A346, DataV2[[File]:[Outputs]], 2, FALSE))</f>
        <v>1</v>
      </c>
      <c r="C346" s="3">
        <f>VLOOKUP(A346, DataV2[[File]:[Mean '[ms']]], 3, FALSE)-VLOOKUP(A346, DataV1[[File]:[Mean '[ms']]], 3, FALSE)</f>
        <v>0</v>
      </c>
      <c r="D346" s="2">
        <f>Table2[[#This Row],[Mean '[Δms']]]/VLOOKUP(A346, DataV1[[File]:[Mean '[ms']]], 3, FALSE)*100</f>
        <v>0</v>
      </c>
    </row>
    <row r="347" spans="1:4" x14ac:dyDescent="0.4">
      <c r="A347" t="s">
        <v>577</v>
      </c>
      <c r="B347" t="b">
        <f>EXACT(VLOOKUP(A347,DataV1[[File]:[Outputs]], 2, FALSE), VLOOKUP(A347, DataV2[[File]:[Outputs]], 2, FALSE))</f>
        <v>1</v>
      </c>
      <c r="C347" s="3">
        <f>VLOOKUP(A347, DataV2[[File]:[Mean '[ms']]], 3, FALSE)-VLOOKUP(A347, DataV1[[File]:[Mean '[ms']]], 3, FALSE)</f>
        <v>0</v>
      </c>
      <c r="D347" s="2">
        <f>Table2[[#This Row],[Mean '[Δms']]]/VLOOKUP(A347, DataV1[[File]:[Mean '[ms']]], 3, FALSE)*100</f>
        <v>0</v>
      </c>
    </row>
    <row r="348" spans="1:4" x14ac:dyDescent="0.4">
      <c r="A348" t="s">
        <v>589</v>
      </c>
      <c r="B348" t="b">
        <f>EXACT(VLOOKUP(A348,DataV1[[File]:[Outputs]], 2, FALSE), VLOOKUP(A348, DataV2[[File]:[Outputs]], 2, FALSE))</f>
        <v>1</v>
      </c>
      <c r="C348" s="3">
        <f>VLOOKUP(A348, DataV2[[File]:[Mean '[ms']]], 3, FALSE)-VLOOKUP(A348, DataV1[[File]:[Mean '[ms']]], 3, FALSE)</f>
        <v>0</v>
      </c>
      <c r="D348" s="2">
        <f>Table2[[#This Row],[Mean '[Δms']]]/VLOOKUP(A348, DataV1[[File]:[Mean '[ms']]], 3, FALSE)*100</f>
        <v>0</v>
      </c>
    </row>
    <row r="349" spans="1:4" x14ac:dyDescent="0.4">
      <c r="A349" t="s">
        <v>680</v>
      </c>
      <c r="B349" t="b">
        <f>EXACT(VLOOKUP(A349,DataV1[[File]:[Outputs]], 2, FALSE), VLOOKUP(A349, DataV2[[File]:[Outputs]], 2, FALSE))</f>
        <v>1</v>
      </c>
      <c r="C349" s="3">
        <f>VLOOKUP(A349, DataV2[[File]:[Mean '[ms']]], 3, FALSE)-VLOOKUP(A349, DataV1[[File]:[Mean '[ms']]], 3, FALSE)</f>
        <v>0</v>
      </c>
      <c r="D349" s="2">
        <f>Table2[[#This Row],[Mean '[Δms']]]/VLOOKUP(A349, DataV1[[File]:[Mean '[ms']]], 3, FALSE)*100</f>
        <v>0</v>
      </c>
    </row>
    <row r="350" spans="1:4" x14ac:dyDescent="0.4">
      <c r="A350" t="s">
        <v>689</v>
      </c>
      <c r="B350" t="b">
        <f>EXACT(VLOOKUP(A350,DataV1[[File]:[Outputs]], 2, FALSE), VLOOKUP(A350, DataV2[[File]:[Outputs]], 2, FALSE))</f>
        <v>1</v>
      </c>
      <c r="C350" s="3">
        <f>VLOOKUP(A350, DataV2[[File]:[Mean '[ms']]], 3, FALSE)-VLOOKUP(A350, DataV1[[File]:[Mean '[ms']]], 3, FALSE)</f>
        <v>0</v>
      </c>
      <c r="D350" s="2">
        <f>Table2[[#This Row],[Mean '[Δms']]]/VLOOKUP(A350, DataV1[[File]:[Mean '[ms']]], 3, FALSE)*100</f>
        <v>0</v>
      </c>
    </row>
    <row r="351" spans="1:4" x14ac:dyDescent="0.4">
      <c r="A351" t="s">
        <v>710</v>
      </c>
      <c r="B351" t="b">
        <f>EXACT(VLOOKUP(A351,DataV1[[File]:[Outputs]], 2, FALSE), VLOOKUP(A351, DataV2[[File]:[Outputs]], 2, FALSE))</f>
        <v>1</v>
      </c>
      <c r="C351" s="3">
        <f>VLOOKUP(A351, DataV2[[File]:[Mean '[ms']]], 3, FALSE)-VLOOKUP(A351, DataV1[[File]:[Mean '[ms']]], 3, FALSE)</f>
        <v>0</v>
      </c>
      <c r="D351" s="2">
        <f>Table2[[#This Row],[Mean '[Δms']]]/VLOOKUP(A351, DataV1[[File]:[Mean '[ms']]], 3, FALSE)*100</f>
        <v>0</v>
      </c>
    </row>
    <row r="352" spans="1:4" x14ac:dyDescent="0.4">
      <c r="A352" t="s">
        <v>716</v>
      </c>
      <c r="B352" t="b">
        <f>EXACT(VLOOKUP(A352,DataV1[[File]:[Outputs]], 2, FALSE), VLOOKUP(A352, DataV2[[File]:[Outputs]], 2, FALSE))</f>
        <v>1</v>
      </c>
      <c r="C352" s="3">
        <f>VLOOKUP(A352, DataV2[[File]:[Mean '[ms']]], 3, FALSE)-VLOOKUP(A352, DataV1[[File]:[Mean '[ms']]], 3, FALSE)</f>
        <v>0</v>
      </c>
      <c r="D352" s="2">
        <f>Table2[[#This Row],[Mean '[Δms']]]/VLOOKUP(A352, DataV1[[File]:[Mean '[ms']]], 3, FALSE)*100</f>
        <v>0</v>
      </c>
    </row>
    <row r="353" spans="1:4" x14ac:dyDescent="0.4">
      <c r="A353" t="s">
        <v>752</v>
      </c>
      <c r="B353" t="b">
        <f>EXACT(VLOOKUP(A353,DataV1[[File]:[Outputs]], 2, FALSE), VLOOKUP(A353, DataV2[[File]:[Outputs]], 2, FALSE))</f>
        <v>1</v>
      </c>
      <c r="C353" s="3">
        <f>VLOOKUP(A353, DataV2[[File]:[Mean '[ms']]], 3, FALSE)-VLOOKUP(A353, DataV1[[File]:[Mean '[ms']]], 3, FALSE)</f>
        <v>0</v>
      </c>
      <c r="D353" s="2">
        <f>Table2[[#This Row],[Mean '[Δms']]]/VLOOKUP(A353, DataV1[[File]:[Mean '[ms']]], 3, FALSE)*100</f>
        <v>0</v>
      </c>
    </row>
    <row r="354" spans="1:4" x14ac:dyDescent="0.4">
      <c r="A354" t="s">
        <v>761</v>
      </c>
      <c r="B354" t="b">
        <f>EXACT(VLOOKUP(A354,DataV1[[File]:[Outputs]], 2, FALSE), VLOOKUP(A354, DataV2[[File]:[Outputs]], 2, FALSE))</f>
        <v>1</v>
      </c>
      <c r="C354" s="3">
        <f>VLOOKUP(A354, DataV2[[File]:[Mean '[ms']]], 3, FALSE)-VLOOKUP(A354, DataV1[[File]:[Mean '[ms']]], 3, FALSE)</f>
        <v>0</v>
      </c>
      <c r="D354" s="2">
        <f>Table2[[#This Row],[Mean '[Δms']]]/VLOOKUP(A354, DataV1[[File]:[Mean '[ms']]], 3, FALSE)*100</f>
        <v>0</v>
      </c>
    </row>
    <row r="355" spans="1:4" x14ac:dyDescent="0.4">
      <c r="A355" t="s">
        <v>831</v>
      </c>
      <c r="B355" t="b">
        <f>EXACT(VLOOKUP(A355,DataV1[[File]:[Outputs]], 2, FALSE), VLOOKUP(A355, DataV2[[File]:[Outputs]], 2, FALSE))</f>
        <v>1</v>
      </c>
      <c r="C355" s="3">
        <f>VLOOKUP(A355, DataV2[[File]:[Mean '[ms']]], 3, FALSE)-VLOOKUP(A355, DataV1[[File]:[Mean '[ms']]], 3, FALSE)</f>
        <v>0</v>
      </c>
      <c r="D355" s="2">
        <f>Table2[[#This Row],[Mean '[Δms']]]/VLOOKUP(A355, DataV1[[File]:[Mean '[ms']]], 3, FALSE)*100</f>
        <v>0</v>
      </c>
    </row>
    <row r="356" spans="1:4" x14ac:dyDescent="0.4">
      <c r="A356" t="s">
        <v>845</v>
      </c>
      <c r="B356" t="b">
        <f>EXACT(VLOOKUP(A356,DataV1[[File]:[Outputs]], 2, FALSE), VLOOKUP(A356, DataV2[[File]:[Outputs]], 2, FALSE))</f>
        <v>1</v>
      </c>
      <c r="C356" s="3">
        <f>VLOOKUP(A356, DataV2[[File]:[Mean '[ms']]], 3, FALSE)-VLOOKUP(A356, DataV1[[File]:[Mean '[ms']]], 3, FALSE)</f>
        <v>0</v>
      </c>
      <c r="D356" s="2">
        <f>Table2[[#This Row],[Mean '[Δms']]]/VLOOKUP(A356, DataV1[[File]:[Mean '[ms']]], 3, FALSE)*100</f>
        <v>0</v>
      </c>
    </row>
    <row r="357" spans="1:4" x14ac:dyDescent="0.4">
      <c r="A357" t="s">
        <v>953</v>
      </c>
      <c r="B357" t="b">
        <f>EXACT(VLOOKUP(A357,DataV1[[File]:[Outputs]], 2, FALSE), VLOOKUP(A357, DataV2[[File]:[Outputs]], 2, FALSE))</f>
        <v>1</v>
      </c>
      <c r="C357" s="3">
        <f>VLOOKUP(A357, DataV2[[File]:[Mean '[ms']]], 3, FALSE)-VLOOKUP(A357, DataV1[[File]:[Mean '[ms']]], 3, FALSE)</f>
        <v>0</v>
      </c>
      <c r="D357" s="2">
        <f>Table2[[#This Row],[Mean '[Δms']]]/VLOOKUP(A357, DataV1[[File]:[Mean '[ms']]], 3, FALSE)*100</f>
        <v>0</v>
      </c>
    </row>
    <row r="358" spans="1:4" x14ac:dyDescent="0.4">
      <c r="A358" t="s">
        <v>956</v>
      </c>
      <c r="B358" t="b">
        <f>EXACT(VLOOKUP(A358,DataV1[[File]:[Outputs]], 2, FALSE), VLOOKUP(A358, DataV2[[File]:[Outputs]], 2, FALSE))</f>
        <v>1</v>
      </c>
      <c r="C358" s="3">
        <f>VLOOKUP(A358, DataV2[[File]:[Mean '[ms']]], 3, FALSE)-VLOOKUP(A358, DataV1[[File]:[Mean '[ms']]], 3, FALSE)</f>
        <v>0</v>
      </c>
      <c r="D358" s="2">
        <f>Table2[[#This Row],[Mean '[Δms']]]/VLOOKUP(A358, DataV1[[File]:[Mean '[ms']]], 3, FALSE)*100</f>
        <v>0</v>
      </c>
    </row>
    <row r="359" spans="1:4" x14ac:dyDescent="0.4">
      <c r="A359" t="s">
        <v>958</v>
      </c>
      <c r="B359" t="b">
        <f>EXACT(VLOOKUP(A359,DataV1[[File]:[Outputs]], 2, FALSE), VLOOKUP(A359, DataV2[[File]:[Outputs]], 2, FALSE))</f>
        <v>1</v>
      </c>
      <c r="C359" s="3">
        <f>VLOOKUP(A359, DataV2[[File]:[Mean '[ms']]], 3, FALSE)-VLOOKUP(A359, DataV1[[File]:[Mean '[ms']]], 3, FALSE)</f>
        <v>0</v>
      </c>
      <c r="D359" s="2">
        <f>Table2[[#This Row],[Mean '[Δms']]]/VLOOKUP(A359, DataV1[[File]:[Mean '[ms']]], 3, FALSE)*100</f>
        <v>0</v>
      </c>
    </row>
    <row r="360" spans="1:4" x14ac:dyDescent="0.4">
      <c r="A360" t="s">
        <v>968</v>
      </c>
      <c r="B360" t="b">
        <f>EXACT(VLOOKUP(A360,DataV1[[File]:[Outputs]], 2, FALSE), VLOOKUP(A360, DataV2[[File]:[Outputs]], 2, FALSE))</f>
        <v>1</v>
      </c>
      <c r="C360" s="3">
        <f>VLOOKUP(A360, DataV2[[File]:[Mean '[ms']]], 3, FALSE)-VLOOKUP(A360, DataV1[[File]:[Mean '[ms']]], 3, FALSE)</f>
        <v>0</v>
      </c>
      <c r="D360" s="2">
        <f>Table2[[#This Row],[Mean '[Δms']]]/VLOOKUP(A360, DataV1[[File]:[Mean '[ms']]], 3, FALSE)*100</f>
        <v>0</v>
      </c>
    </row>
    <row r="361" spans="1:4" x14ac:dyDescent="0.4">
      <c r="A361" t="s">
        <v>973</v>
      </c>
      <c r="B361" t="b">
        <f>EXACT(VLOOKUP(A361,DataV1[[File]:[Outputs]], 2, FALSE), VLOOKUP(A361, DataV2[[File]:[Outputs]], 2, FALSE))</f>
        <v>1</v>
      </c>
      <c r="C361" s="3">
        <f>VLOOKUP(A361, DataV2[[File]:[Mean '[ms']]], 3, FALSE)-VLOOKUP(A361, DataV1[[File]:[Mean '[ms']]], 3, FALSE)</f>
        <v>0</v>
      </c>
      <c r="D361" s="2">
        <f>Table2[[#This Row],[Mean '[Δms']]]/VLOOKUP(A361, DataV1[[File]:[Mean '[ms']]], 3, FALSE)*100</f>
        <v>0</v>
      </c>
    </row>
    <row r="362" spans="1:4" x14ac:dyDescent="0.4">
      <c r="A362" t="s">
        <v>976</v>
      </c>
      <c r="B362" t="b">
        <f>EXACT(VLOOKUP(A362,DataV1[[File]:[Outputs]], 2, FALSE), VLOOKUP(A362, DataV2[[File]:[Outputs]], 2, FALSE))</f>
        <v>1</v>
      </c>
      <c r="C362" s="3">
        <f>VLOOKUP(A362, DataV2[[File]:[Mean '[ms']]], 3, FALSE)-VLOOKUP(A362, DataV1[[File]:[Mean '[ms']]], 3, FALSE)</f>
        <v>0</v>
      </c>
      <c r="D362" s="2" t="e">
        <f>Table2[[#This Row],[Mean '[Δms']]]/VLOOKUP(A362, DataV1[[File]:[Mean '[ms']]], 3, FALSE)*100</f>
        <v>#DIV/0!</v>
      </c>
    </row>
    <row r="363" spans="1:4" x14ac:dyDescent="0.4">
      <c r="A363" t="s">
        <v>978</v>
      </c>
      <c r="B363" t="b">
        <f>EXACT(VLOOKUP(A363,DataV1[[File]:[Outputs]], 2, FALSE), VLOOKUP(A363, DataV2[[File]:[Outputs]], 2, FALSE))</f>
        <v>1</v>
      </c>
      <c r="C363" s="3">
        <f>VLOOKUP(A363, DataV2[[File]:[Mean '[ms']]], 3, FALSE)-VLOOKUP(A363, DataV1[[File]:[Mean '[ms']]], 3, FALSE)</f>
        <v>0</v>
      </c>
      <c r="D363" s="2" t="e">
        <f>Table2[[#This Row],[Mean '[Δms']]]/VLOOKUP(A363, DataV1[[File]:[Mean '[ms']]], 3, FALSE)*100</f>
        <v>#DIV/0!</v>
      </c>
    </row>
    <row r="364" spans="1:4" x14ac:dyDescent="0.4">
      <c r="A364" t="s">
        <v>980</v>
      </c>
      <c r="B364" t="b">
        <f>EXACT(VLOOKUP(A364,DataV1[[File]:[Outputs]], 2, FALSE), VLOOKUP(A364, DataV2[[File]:[Outputs]], 2, FALSE))</f>
        <v>1</v>
      </c>
      <c r="C364" s="3">
        <f>VLOOKUP(A364, DataV2[[File]:[Mean '[ms']]], 3, FALSE)-VLOOKUP(A364, DataV1[[File]:[Mean '[ms']]], 3, FALSE)</f>
        <v>0</v>
      </c>
      <c r="D364" s="2">
        <f>Table2[[#This Row],[Mean '[Δms']]]/VLOOKUP(A364, DataV1[[File]:[Mean '[ms']]], 3, FALSE)*100</f>
        <v>0</v>
      </c>
    </row>
    <row r="365" spans="1:4" x14ac:dyDescent="0.4">
      <c r="A365" t="s">
        <v>981</v>
      </c>
      <c r="B365" t="b">
        <f>EXACT(VLOOKUP(A365,DataV1[[File]:[Outputs]], 2, FALSE), VLOOKUP(A365, DataV2[[File]:[Outputs]], 2, FALSE))</f>
        <v>1</v>
      </c>
      <c r="C365" s="3">
        <f>VLOOKUP(A365, DataV2[[File]:[Mean '[ms']]], 3, FALSE)-VLOOKUP(A365, DataV1[[File]:[Mean '[ms']]], 3, FALSE)</f>
        <v>0</v>
      </c>
      <c r="D365" s="2">
        <f>Table2[[#This Row],[Mean '[Δms']]]/VLOOKUP(A365, DataV1[[File]:[Mean '[ms']]], 3, FALSE)*100</f>
        <v>0</v>
      </c>
    </row>
    <row r="366" spans="1:4" x14ac:dyDescent="0.4">
      <c r="A366" t="s">
        <v>984</v>
      </c>
      <c r="B366" t="b">
        <f>EXACT(VLOOKUP(A366,DataV1[[File]:[Outputs]], 2, FALSE), VLOOKUP(A366, DataV2[[File]:[Outputs]], 2, FALSE))</f>
        <v>1</v>
      </c>
      <c r="C366" s="3">
        <f>VLOOKUP(A366, DataV2[[File]:[Mean '[ms']]], 3, FALSE)-VLOOKUP(A366, DataV1[[File]:[Mean '[ms']]], 3, FALSE)</f>
        <v>0</v>
      </c>
      <c r="D366" s="2">
        <f>Table2[[#This Row],[Mean '[Δms']]]/VLOOKUP(A366, DataV1[[File]:[Mean '[ms']]], 3, FALSE)*100</f>
        <v>0</v>
      </c>
    </row>
    <row r="367" spans="1:4" x14ac:dyDescent="0.4">
      <c r="A367" t="s">
        <v>985</v>
      </c>
      <c r="B367" t="b">
        <f>EXACT(VLOOKUP(A367,DataV1[[File]:[Outputs]], 2, FALSE), VLOOKUP(A367, DataV2[[File]:[Outputs]], 2, FALSE))</f>
        <v>1</v>
      </c>
      <c r="C367" s="3">
        <f>VLOOKUP(A367, DataV2[[File]:[Mean '[ms']]], 3, FALSE)-VLOOKUP(A367, DataV1[[File]:[Mean '[ms']]], 3, FALSE)</f>
        <v>0</v>
      </c>
      <c r="D367" s="2">
        <f>Table2[[#This Row],[Mean '[Δms']]]/VLOOKUP(A367, DataV1[[File]:[Mean '[ms']]], 3, FALSE)*100</f>
        <v>0</v>
      </c>
    </row>
    <row r="368" spans="1:4" x14ac:dyDescent="0.4">
      <c r="A368" t="s">
        <v>992</v>
      </c>
      <c r="B368" t="b">
        <f>EXACT(VLOOKUP(A368,DataV1[[File]:[Outputs]], 2, FALSE), VLOOKUP(A368, DataV2[[File]:[Outputs]], 2, FALSE))</f>
        <v>1</v>
      </c>
      <c r="C368" s="3">
        <f>VLOOKUP(A368, DataV2[[File]:[Mean '[ms']]], 3, FALSE)-VLOOKUP(A368, DataV1[[File]:[Mean '[ms']]], 3, FALSE)</f>
        <v>0</v>
      </c>
      <c r="D368" s="2">
        <f>Table2[[#This Row],[Mean '[Δms']]]/VLOOKUP(A368, DataV1[[File]:[Mean '[ms']]], 3, FALSE)*100</f>
        <v>0</v>
      </c>
    </row>
    <row r="369" spans="1:4" x14ac:dyDescent="0.4">
      <c r="A369" t="s">
        <v>996</v>
      </c>
      <c r="B369" t="b">
        <f>EXACT(VLOOKUP(A369,DataV1[[File]:[Outputs]], 2, FALSE), VLOOKUP(A369, DataV2[[File]:[Outputs]], 2, FALSE))</f>
        <v>1</v>
      </c>
      <c r="C369" s="3">
        <f>VLOOKUP(A369, DataV2[[File]:[Mean '[ms']]], 3, FALSE)-VLOOKUP(A369, DataV1[[File]:[Mean '[ms']]], 3, FALSE)</f>
        <v>0</v>
      </c>
      <c r="D369" s="2">
        <f>Table2[[#This Row],[Mean '[Δms']]]/VLOOKUP(A369, DataV1[[File]:[Mean '[ms']]], 3, FALSE)*100</f>
        <v>0</v>
      </c>
    </row>
    <row r="370" spans="1:4" x14ac:dyDescent="0.4">
      <c r="A370" t="s">
        <v>997</v>
      </c>
      <c r="B370" t="b">
        <f>EXACT(VLOOKUP(A370,DataV1[[File]:[Outputs]], 2, FALSE), VLOOKUP(A370, DataV2[[File]:[Outputs]], 2, FALSE))</f>
        <v>1</v>
      </c>
      <c r="C370" s="3">
        <f>VLOOKUP(A370, DataV2[[File]:[Mean '[ms']]], 3, FALSE)-VLOOKUP(A370, DataV1[[File]:[Mean '[ms']]], 3, FALSE)</f>
        <v>0</v>
      </c>
      <c r="D370" s="2">
        <f>Table2[[#This Row],[Mean '[Δms']]]/VLOOKUP(A370, DataV1[[File]:[Mean '[ms']]], 3, FALSE)*100</f>
        <v>0</v>
      </c>
    </row>
    <row r="371" spans="1:4" x14ac:dyDescent="0.4">
      <c r="A371" t="s">
        <v>1001</v>
      </c>
      <c r="B371" t="b">
        <f>EXACT(VLOOKUP(A371,DataV1[[File]:[Outputs]], 2, FALSE), VLOOKUP(A371, DataV2[[File]:[Outputs]], 2, FALSE))</f>
        <v>1</v>
      </c>
      <c r="C371" s="3">
        <f>VLOOKUP(A371, DataV2[[File]:[Mean '[ms']]], 3, FALSE)-VLOOKUP(A371, DataV1[[File]:[Mean '[ms']]], 3, FALSE)</f>
        <v>0</v>
      </c>
      <c r="D371" s="2">
        <f>Table2[[#This Row],[Mean '[Δms']]]/VLOOKUP(A371, DataV1[[File]:[Mean '[ms']]], 3, FALSE)*100</f>
        <v>0</v>
      </c>
    </row>
    <row r="372" spans="1:4" x14ac:dyDescent="0.4">
      <c r="A372" t="s">
        <v>1004</v>
      </c>
      <c r="B372" t="b">
        <f>EXACT(VLOOKUP(A372,DataV1[[File]:[Outputs]], 2, FALSE), VLOOKUP(A372, DataV2[[File]:[Outputs]], 2, FALSE))</f>
        <v>1</v>
      </c>
      <c r="C372" s="3">
        <f>VLOOKUP(A372, DataV2[[File]:[Mean '[ms']]], 3, FALSE)-VLOOKUP(A372, DataV1[[File]:[Mean '[ms']]], 3, FALSE)</f>
        <v>0</v>
      </c>
      <c r="D372" s="2" t="e">
        <f>Table2[[#This Row],[Mean '[Δms']]]/VLOOKUP(A372, DataV1[[File]:[Mean '[ms']]], 3, FALSE)*100</f>
        <v>#DIV/0!</v>
      </c>
    </row>
    <row r="373" spans="1:4" x14ac:dyDescent="0.4">
      <c r="A373" t="s">
        <v>1005</v>
      </c>
      <c r="B373" t="b">
        <f>EXACT(VLOOKUP(A373,DataV1[[File]:[Outputs]], 2, FALSE), VLOOKUP(A373, DataV2[[File]:[Outputs]], 2, FALSE))</f>
        <v>1</v>
      </c>
      <c r="C373" s="3">
        <f>VLOOKUP(A373, DataV2[[File]:[Mean '[ms']]], 3, FALSE)-VLOOKUP(A373, DataV1[[File]:[Mean '[ms']]], 3, FALSE)</f>
        <v>0</v>
      </c>
      <c r="D373" s="2" t="e">
        <f>Table2[[#This Row],[Mean '[Δms']]]/VLOOKUP(A373, DataV1[[File]:[Mean '[ms']]], 3, FALSE)*100</f>
        <v>#DIV/0!</v>
      </c>
    </row>
    <row r="374" spans="1:4" x14ac:dyDescent="0.4">
      <c r="A374" t="s">
        <v>1006</v>
      </c>
      <c r="B374" t="b">
        <f>EXACT(VLOOKUP(A374,DataV1[[File]:[Outputs]], 2, FALSE), VLOOKUP(A374, DataV2[[File]:[Outputs]], 2, FALSE))</f>
        <v>1</v>
      </c>
      <c r="C374" s="3">
        <f>VLOOKUP(A374, DataV2[[File]:[Mean '[ms']]], 3, FALSE)-VLOOKUP(A374, DataV1[[File]:[Mean '[ms']]], 3, FALSE)</f>
        <v>0</v>
      </c>
      <c r="D374" s="2" t="e">
        <f>Table2[[#This Row],[Mean '[Δms']]]/VLOOKUP(A374, DataV1[[File]:[Mean '[ms']]], 3, FALSE)*100</f>
        <v>#DIV/0!</v>
      </c>
    </row>
    <row r="375" spans="1:4" x14ac:dyDescent="0.4">
      <c r="A375" t="s">
        <v>1007</v>
      </c>
      <c r="B375" t="b">
        <f>EXACT(VLOOKUP(A375,DataV1[[File]:[Outputs]], 2, FALSE), VLOOKUP(A375, DataV2[[File]:[Outputs]], 2, FALSE))</f>
        <v>1</v>
      </c>
      <c r="C375" s="3">
        <f>VLOOKUP(A375, DataV2[[File]:[Mean '[ms']]], 3, FALSE)-VLOOKUP(A375, DataV1[[File]:[Mean '[ms']]], 3, FALSE)</f>
        <v>0</v>
      </c>
      <c r="D375" s="2" t="e">
        <f>Table2[[#This Row],[Mean '[Δms']]]/VLOOKUP(A375, DataV1[[File]:[Mean '[ms']]], 3, FALSE)*100</f>
        <v>#DIV/0!</v>
      </c>
    </row>
    <row r="376" spans="1:4" x14ac:dyDescent="0.4">
      <c r="A376" t="s">
        <v>1008</v>
      </c>
      <c r="B376" t="b">
        <f>EXACT(VLOOKUP(A376,DataV1[[File]:[Outputs]], 2, FALSE), VLOOKUP(A376, DataV2[[File]:[Outputs]], 2, FALSE))</f>
        <v>1</v>
      </c>
      <c r="C376" s="3">
        <f>VLOOKUP(A376, DataV2[[File]:[Mean '[ms']]], 3, FALSE)-VLOOKUP(A376, DataV1[[File]:[Mean '[ms']]], 3, FALSE)</f>
        <v>0</v>
      </c>
      <c r="D376" s="2" t="e">
        <f>Table2[[#This Row],[Mean '[Δms']]]/VLOOKUP(A376, DataV1[[File]:[Mean '[ms']]], 3, FALSE)*100</f>
        <v>#DIV/0!</v>
      </c>
    </row>
    <row r="377" spans="1:4" x14ac:dyDescent="0.4">
      <c r="A377" t="s">
        <v>1009</v>
      </c>
      <c r="B377" t="b">
        <f>EXACT(VLOOKUP(A377,DataV1[[File]:[Outputs]], 2, FALSE), VLOOKUP(A377, DataV2[[File]:[Outputs]], 2, FALSE))</f>
        <v>1</v>
      </c>
      <c r="C377" s="3">
        <f>VLOOKUP(A377, DataV2[[File]:[Mean '[ms']]], 3, FALSE)-VLOOKUP(A377, DataV1[[File]:[Mean '[ms']]], 3, FALSE)</f>
        <v>0</v>
      </c>
      <c r="D377" s="2">
        <f>Table2[[#This Row],[Mean '[Δms']]]/VLOOKUP(A377, DataV1[[File]:[Mean '[ms']]], 3, FALSE)*100</f>
        <v>0</v>
      </c>
    </row>
    <row r="378" spans="1:4" x14ac:dyDescent="0.4">
      <c r="A378" t="s">
        <v>1054</v>
      </c>
      <c r="B378" t="b">
        <f>EXACT(VLOOKUP(A378,DataV1[[File]:[Outputs]], 2, FALSE), VLOOKUP(A378, DataV2[[File]:[Outputs]], 2, FALSE))</f>
        <v>1</v>
      </c>
      <c r="C378" s="3">
        <f>VLOOKUP(A378, DataV2[[File]:[Mean '[ms']]], 3, FALSE)-VLOOKUP(A378, DataV1[[File]:[Mean '[ms']]], 3, FALSE)</f>
        <v>0</v>
      </c>
      <c r="D378" s="2">
        <f>Table2[[#This Row],[Mean '[Δms']]]/VLOOKUP(A378, DataV1[[File]:[Mean '[ms']]], 3, FALSE)*100</f>
        <v>0</v>
      </c>
    </row>
    <row r="379" spans="1:4" x14ac:dyDescent="0.4">
      <c r="A379" t="s">
        <v>1063</v>
      </c>
      <c r="B379" t="b">
        <f>EXACT(VLOOKUP(A379,DataV1[[File]:[Outputs]], 2, FALSE), VLOOKUP(A379, DataV2[[File]:[Outputs]], 2, FALSE))</f>
        <v>1</v>
      </c>
      <c r="C379" s="3">
        <f>VLOOKUP(A379, DataV2[[File]:[Mean '[ms']]], 3, FALSE)-VLOOKUP(A379, DataV1[[File]:[Mean '[ms']]], 3, FALSE)</f>
        <v>0</v>
      </c>
      <c r="D379" s="2">
        <f>Table2[[#This Row],[Mean '[Δms']]]/VLOOKUP(A379, DataV1[[File]:[Mean '[ms']]], 3, FALSE)*100</f>
        <v>0</v>
      </c>
    </row>
    <row r="380" spans="1:4" x14ac:dyDescent="0.4">
      <c r="A380" t="s">
        <v>1069</v>
      </c>
      <c r="B380" t="b">
        <f>EXACT(VLOOKUP(A380,DataV1[[File]:[Outputs]], 2, FALSE), VLOOKUP(A380, DataV2[[File]:[Outputs]], 2, FALSE))</f>
        <v>1</v>
      </c>
      <c r="C380" s="3">
        <f>VLOOKUP(A380, DataV2[[File]:[Mean '[ms']]], 3, FALSE)-VLOOKUP(A380, DataV1[[File]:[Mean '[ms']]], 3, FALSE)</f>
        <v>0</v>
      </c>
      <c r="D380" s="2">
        <f>Table2[[#This Row],[Mean '[Δms']]]/VLOOKUP(A380, DataV1[[File]:[Mean '[ms']]], 3, FALSE)*100</f>
        <v>0</v>
      </c>
    </row>
    <row r="381" spans="1:4" x14ac:dyDescent="0.4">
      <c r="A381" t="s">
        <v>1075</v>
      </c>
      <c r="B381" t="b">
        <f>EXACT(VLOOKUP(A381,DataV1[[File]:[Outputs]], 2, FALSE), VLOOKUP(A381, DataV2[[File]:[Outputs]], 2, FALSE))</f>
        <v>1</v>
      </c>
      <c r="C381" s="3">
        <f>VLOOKUP(A381, DataV2[[File]:[Mean '[ms']]], 3, FALSE)-VLOOKUP(A381, DataV1[[File]:[Mean '[ms']]], 3, FALSE)</f>
        <v>0</v>
      </c>
      <c r="D381" s="2">
        <f>Table2[[#This Row],[Mean '[Δms']]]/VLOOKUP(A381, DataV1[[File]:[Mean '[ms']]], 3, FALSE)*100</f>
        <v>0</v>
      </c>
    </row>
    <row r="382" spans="1:4" x14ac:dyDescent="0.4">
      <c r="A382" t="s">
        <v>114</v>
      </c>
      <c r="B382" t="b">
        <f>EXACT(VLOOKUP(A382,DataV1[[File]:[Outputs]], 2, FALSE), VLOOKUP(A382, DataV2[[File]:[Outputs]], 2, FALSE))</f>
        <v>1</v>
      </c>
      <c r="C382" s="3">
        <f>VLOOKUP(A382, DataV2[[File]:[Mean '[ms']]], 3, FALSE)-VLOOKUP(A382, DataV1[[File]:[Mean '[ms']]], 3, FALSE)</f>
        <v>1</v>
      </c>
      <c r="D382" s="2">
        <f>Table2[[#This Row],[Mean '[Δms']]]/VLOOKUP(A382, DataV1[[File]:[Mean '[ms']]], 3, FALSE)*100</f>
        <v>0.1941747572815534</v>
      </c>
    </row>
    <row r="383" spans="1:4" x14ac:dyDescent="0.4">
      <c r="A383" t="s">
        <v>125</v>
      </c>
      <c r="B383" t="b">
        <f>EXACT(VLOOKUP(A383,DataV1[[File]:[Outputs]], 2, FALSE), VLOOKUP(A383, DataV2[[File]:[Outputs]], 2, FALSE))</f>
        <v>1</v>
      </c>
      <c r="C383" s="3">
        <f>VLOOKUP(A383, DataV2[[File]:[Mean '[ms']]], 3, FALSE)-VLOOKUP(A383, DataV1[[File]:[Mean '[ms']]], 3, FALSE)</f>
        <v>1</v>
      </c>
      <c r="D383" s="2">
        <f>Table2[[#This Row],[Mean '[Δms']]]/VLOOKUP(A383, DataV1[[File]:[Mean '[ms']]], 3, FALSE)*100</f>
        <v>0.15384615384615385</v>
      </c>
    </row>
    <row r="384" spans="1:4" x14ac:dyDescent="0.4">
      <c r="A384" t="s">
        <v>180</v>
      </c>
      <c r="B384" t="b">
        <f>EXACT(VLOOKUP(A384,DataV1[[File]:[Outputs]], 2, FALSE), VLOOKUP(A384, DataV2[[File]:[Outputs]], 2, FALSE))</f>
        <v>1</v>
      </c>
      <c r="C384" s="3">
        <f>VLOOKUP(A384, DataV2[[File]:[Mean '[ms']]], 3, FALSE)-VLOOKUP(A384, DataV1[[File]:[Mean '[ms']]], 3, FALSE)</f>
        <v>1</v>
      </c>
      <c r="D384" s="2">
        <f>Table2[[#This Row],[Mean '[Δms']]]/VLOOKUP(A384, DataV1[[File]:[Mean '[ms']]], 3, FALSE)*100</f>
        <v>8.5397096498719044E-2</v>
      </c>
    </row>
    <row r="385" spans="1:4" x14ac:dyDescent="0.4">
      <c r="A385" t="s">
        <v>316</v>
      </c>
      <c r="B385" t="b">
        <f>EXACT(VLOOKUP(A385,DataV1[[File]:[Outputs]], 2, FALSE), VLOOKUP(A385, DataV2[[File]:[Outputs]], 2, FALSE))</f>
        <v>1</v>
      </c>
      <c r="C385" s="3">
        <f>VLOOKUP(A385, DataV2[[File]:[Mean '[ms']]], 3, FALSE)-VLOOKUP(A385, DataV1[[File]:[Mean '[ms']]], 3, FALSE)</f>
        <v>1</v>
      </c>
      <c r="D385" s="2">
        <f>Table2[[#This Row],[Mean '[Δms']]]/VLOOKUP(A385, DataV1[[File]:[Mean '[ms']]], 3, FALSE)*100</f>
        <v>0.10615711252653928</v>
      </c>
    </row>
    <row r="386" spans="1:4" x14ac:dyDescent="0.4">
      <c r="A386" t="s">
        <v>456</v>
      </c>
      <c r="B386" t="b">
        <f>EXACT(VLOOKUP(A386,DataV1[[File]:[Outputs]], 2, FALSE), VLOOKUP(A386, DataV2[[File]:[Outputs]], 2, FALSE))</f>
        <v>1</v>
      </c>
      <c r="C386" s="3">
        <f>VLOOKUP(A386, DataV2[[File]:[Mean '[ms']]], 3, FALSE)-VLOOKUP(A386, DataV1[[File]:[Mean '[ms']]], 3, FALSE)</f>
        <v>1</v>
      </c>
      <c r="D386" s="2">
        <f>Table2[[#This Row],[Mean '[Δms']]]/VLOOKUP(A386, DataV1[[File]:[Mean '[ms']]], 3, FALSE)*100</f>
        <v>0.19047619047619047</v>
      </c>
    </row>
    <row r="387" spans="1:4" x14ac:dyDescent="0.4">
      <c r="A387" t="s">
        <v>460</v>
      </c>
      <c r="B387" t="b">
        <f>EXACT(VLOOKUP(A387,DataV1[[File]:[Outputs]], 2, FALSE), VLOOKUP(A387, DataV2[[File]:[Outputs]], 2, FALSE))</f>
        <v>1</v>
      </c>
      <c r="C387" s="3">
        <f>VLOOKUP(A387, DataV2[[File]:[Mean '[ms']]], 3, FALSE)-VLOOKUP(A387, DataV1[[File]:[Mean '[ms']]], 3, FALSE)</f>
        <v>1</v>
      </c>
      <c r="D387" s="2">
        <f>Table2[[#This Row],[Mean '[Δms']]]/VLOOKUP(A387, DataV1[[File]:[Mean '[ms']]], 3, FALSE)*100</f>
        <v>0.16863406408094433</v>
      </c>
    </row>
    <row r="388" spans="1:4" x14ac:dyDescent="0.4">
      <c r="A388" t="s">
        <v>569</v>
      </c>
      <c r="B388" t="b">
        <f>EXACT(VLOOKUP(A388,DataV1[[File]:[Outputs]], 2, FALSE), VLOOKUP(A388, DataV2[[File]:[Outputs]], 2, FALSE))</f>
        <v>1</v>
      </c>
      <c r="C388" s="3">
        <f>VLOOKUP(A388, DataV2[[File]:[Mean '[ms']]], 3, FALSE)-VLOOKUP(A388, DataV1[[File]:[Mean '[ms']]], 3, FALSE)</f>
        <v>1</v>
      </c>
      <c r="D388" s="2">
        <f>Table2[[#This Row],[Mean '[Δms']]]/VLOOKUP(A388, DataV1[[File]:[Mean '[ms']]], 3, FALSE)*100</f>
        <v>6.666666666666667</v>
      </c>
    </row>
    <row r="389" spans="1:4" x14ac:dyDescent="0.4">
      <c r="A389" t="s">
        <v>556</v>
      </c>
      <c r="B389" t="b">
        <f>EXACT(VLOOKUP(A389,DataV1[[File]:[Outputs]], 2, FALSE), VLOOKUP(A389, DataV2[[File]:[Outputs]], 2, FALSE))</f>
        <v>1</v>
      </c>
      <c r="C389" s="3">
        <f>VLOOKUP(A389, DataV2[[File]:[Mean '[ms']]], 3, FALSE)-VLOOKUP(A389, DataV1[[File]:[Mean '[ms']]], 3, FALSE)</f>
        <v>1</v>
      </c>
      <c r="D389" s="2">
        <f>Table2[[#This Row],[Mean '[Δms']]]/VLOOKUP(A389, DataV1[[File]:[Mean '[ms']]], 3, FALSE)*100</f>
        <v>0.16863406408094433</v>
      </c>
    </row>
    <row r="390" spans="1:4" x14ac:dyDescent="0.4">
      <c r="A390" t="s">
        <v>557</v>
      </c>
      <c r="B390" t="b">
        <f>EXACT(VLOOKUP(A390,DataV1[[File]:[Outputs]], 2, FALSE), VLOOKUP(A390, DataV2[[File]:[Outputs]], 2, FALSE))</f>
        <v>1</v>
      </c>
      <c r="C390" s="3">
        <f>VLOOKUP(A390, DataV2[[File]:[Mean '[ms']]], 3, FALSE)-VLOOKUP(A390, DataV1[[File]:[Mean '[ms']]], 3, FALSE)</f>
        <v>1</v>
      </c>
      <c r="D390" s="2">
        <f>Table2[[#This Row],[Mean '[Δms']]]/VLOOKUP(A390, DataV1[[File]:[Mean '[ms']]], 3, FALSE)*100</f>
        <v>0.18484288354898337</v>
      </c>
    </row>
    <row r="391" spans="1:4" x14ac:dyDescent="0.4">
      <c r="A391" t="s">
        <v>585</v>
      </c>
      <c r="B391" t="b">
        <f>EXACT(VLOOKUP(A391,DataV1[[File]:[Outputs]], 2, FALSE), VLOOKUP(A391, DataV2[[File]:[Outputs]], 2, FALSE))</f>
        <v>1</v>
      </c>
      <c r="C391" s="3">
        <f>VLOOKUP(A391, DataV2[[File]:[Mean '[ms']]], 3, FALSE)-VLOOKUP(A391, DataV1[[File]:[Mean '[ms']]], 3, FALSE)</f>
        <v>1</v>
      </c>
      <c r="D391" s="2">
        <f>Table2[[#This Row],[Mean '[Δms']]]/VLOOKUP(A391, DataV1[[File]:[Mean '[ms']]], 3, FALSE)*100</f>
        <v>0.16286644951140067</v>
      </c>
    </row>
    <row r="392" spans="1:4" x14ac:dyDescent="0.4">
      <c r="A392" t="s">
        <v>613</v>
      </c>
      <c r="B392" t="b">
        <f>EXACT(VLOOKUP(A392,DataV1[[File]:[Outputs]], 2, FALSE), VLOOKUP(A392, DataV2[[File]:[Outputs]], 2, FALSE))</f>
        <v>1</v>
      </c>
      <c r="C392" s="3">
        <f>VLOOKUP(A392, DataV2[[File]:[Mean '[ms']]], 3, FALSE)-VLOOKUP(A392, DataV1[[File]:[Mean '[ms']]], 3, FALSE)</f>
        <v>1</v>
      </c>
      <c r="D392" s="2">
        <f>Table2[[#This Row],[Mean '[Δms']]]/VLOOKUP(A392, DataV1[[File]:[Mean '[ms']]], 3, FALSE)*100</f>
        <v>0.18484288354898337</v>
      </c>
    </row>
    <row r="393" spans="1:4" x14ac:dyDescent="0.4">
      <c r="A393" t="s">
        <v>591</v>
      </c>
      <c r="B393" t="b">
        <f>EXACT(VLOOKUP(A393,DataV1[[File]:[Outputs]], 2, FALSE), VLOOKUP(A393, DataV2[[File]:[Outputs]], 2, FALSE))</f>
        <v>1</v>
      </c>
      <c r="C393" s="3">
        <f>VLOOKUP(A393, DataV2[[File]:[Mean '[ms']]], 3, FALSE)-VLOOKUP(A393, DataV1[[File]:[Mean '[ms']]], 3, FALSE)</f>
        <v>1</v>
      </c>
      <c r="D393" s="2">
        <f>Table2[[#This Row],[Mean '[Δms']]]/VLOOKUP(A393, DataV1[[File]:[Mean '[ms']]], 3, FALSE)*100</f>
        <v>0.13351134846461948</v>
      </c>
    </row>
    <row r="394" spans="1:4" x14ac:dyDescent="0.4">
      <c r="A394" t="s">
        <v>757</v>
      </c>
      <c r="B394" t="b">
        <f>EXACT(VLOOKUP(A394,DataV1[[File]:[Outputs]], 2, FALSE), VLOOKUP(A394, DataV2[[File]:[Outputs]], 2, FALSE))</f>
        <v>1</v>
      </c>
      <c r="C394" s="3">
        <f>VLOOKUP(A394, DataV2[[File]:[Mean '[ms']]], 3, FALSE)-VLOOKUP(A394, DataV1[[File]:[Mean '[ms']]], 3, FALSE)</f>
        <v>1</v>
      </c>
      <c r="D394" s="2">
        <f>Table2[[#This Row],[Mean '[Δms']]]/VLOOKUP(A394, DataV1[[File]:[Mean '[ms']]], 3, FALSE)*100</f>
        <v>0.12484394506866417</v>
      </c>
    </row>
    <row r="395" spans="1:4" x14ac:dyDescent="0.4">
      <c r="A395" t="s">
        <v>764</v>
      </c>
      <c r="B395" t="b">
        <f>EXACT(VLOOKUP(A395,DataV1[[File]:[Outputs]], 2, FALSE), VLOOKUP(A395, DataV2[[File]:[Outputs]], 2, FALSE))</f>
        <v>1</v>
      </c>
      <c r="C395" s="3">
        <f>VLOOKUP(A395, DataV2[[File]:[Mean '[ms']]], 3, FALSE)-VLOOKUP(A395, DataV1[[File]:[Mean '[ms']]], 3, FALSE)</f>
        <v>1</v>
      </c>
      <c r="D395" s="2">
        <f>Table2[[#This Row],[Mean '[Δms']]]/VLOOKUP(A395, DataV1[[File]:[Mean '[ms']]], 3, FALSE)*100</f>
        <v>6.3411540900443875E-2</v>
      </c>
    </row>
    <row r="396" spans="1:4" x14ac:dyDescent="0.4">
      <c r="A396" t="s">
        <v>20</v>
      </c>
      <c r="B396" t="b">
        <f>EXACT(VLOOKUP(A396,DataV1[[File]:[Outputs]], 2, FALSE), VLOOKUP(A396, DataV2[[File]:[Outputs]], 2, FALSE))</f>
        <v>1</v>
      </c>
      <c r="C396" s="3">
        <f>VLOOKUP(A396, DataV2[[File]:[Mean '[ms']]], 3, FALSE)-VLOOKUP(A396, DataV1[[File]:[Mean '[ms']]], 3, FALSE)</f>
        <v>4</v>
      </c>
      <c r="D396" s="2">
        <f>Table2[[#This Row],[Mean '[Δms']]]/VLOOKUP(A396, DataV1[[File]:[Mean '[ms']]], 3, FALSE)*100</f>
        <v>0.73800738007380073</v>
      </c>
    </row>
    <row r="397" spans="1:4" x14ac:dyDescent="0.4">
      <c r="A397" t="s">
        <v>21</v>
      </c>
      <c r="B397" t="b">
        <f>EXACT(VLOOKUP(A397,DataV1[[File]:[Outputs]], 2, FALSE), VLOOKUP(A397, DataV2[[File]:[Outputs]], 2, FALSE))</f>
        <v>1</v>
      </c>
      <c r="C397" s="3">
        <f>VLOOKUP(A397, DataV2[[File]:[Mean '[ms']]], 3, FALSE)-VLOOKUP(A397, DataV1[[File]:[Mean '[ms']]], 3, FALSE)</f>
        <v>4</v>
      </c>
      <c r="D397" s="2">
        <f>Table2[[#This Row],[Mean '[Δms']]]/VLOOKUP(A397, DataV1[[File]:[Mean '[ms']]], 3, FALSE)*100</f>
        <v>0.76775431861804222</v>
      </c>
    </row>
    <row r="398" spans="1:4" x14ac:dyDescent="0.4">
      <c r="A398" t="s">
        <v>57</v>
      </c>
      <c r="B398" t="b">
        <f>EXACT(VLOOKUP(A398,DataV1[[File]:[Outputs]], 2, FALSE), VLOOKUP(A398, DataV2[[File]:[Outputs]], 2, FALSE))</f>
        <v>1</v>
      </c>
      <c r="C398" s="3">
        <f>VLOOKUP(A398, DataV2[[File]:[Mean '[ms']]], 3, FALSE)-VLOOKUP(A398, DataV1[[File]:[Mean '[ms']]], 3, FALSE)</f>
        <v>4</v>
      </c>
      <c r="D398" s="2">
        <f>Table2[[#This Row],[Mean '[Δms']]]/VLOOKUP(A398, DataV1[[File]:[Mean '[ms']]], 3, FALSE)*100</f>
        <v>0.71047957371225579</v>
      </c>
    </row>
    <row r="399" spans="1:4" x14ac:dyDescent="0.4">
      <c r="A399" t="s">
        <v>80</v>
      </c>
      <c r="B399" t="b">
        <f>EXACT(VLOOKUP(A399,DataV1[[File]:[Outputs]], 2, FALSE), VLOOKUP(A399, DataV2[[File]:[Outputs]], 2, FALSE))</f>
        <v>1</v>
      </c>
      <c r="C399" s="3">
        <f>VLOOKUP(A399, DataV2[[File]:[Mean '[ms']]], 3, FALSE)-VLOOKUP(A399, DataV1[[File]:[Mean '[ms']]], 3, FALSE)</f>
        <v>4</v>
      </c>
      <c r="D399" s="2">
        <f>Table2[[#This Row],[Mean '[Δms']]]/VLOOKUP(A399, DataV1[[File]:[Mean '[ms']]], 3, FALSE)*100</f>
        <v>0.47114252061248524</v>
      </c>
    </row>
    <row r="400" spans="1:4" x14ac:dyDescent="0.4">
      <c r="A400" t="s">
        <v>152</v>
      </c>
      <c r="B400" t="b">
        <f>EXACT(VLOOKUP(A400,DataV1[[File]:[Outputs]], 2, FALSE), VLOOKUP(A400, DataV2[[File]:[Outputs]], 2, FALSE))</f>
        <v>1</v>
      </c>
      <c r="C400" s="3">
        <f>VLOOKUP(A400, DataV2[[File]:[Mean '[ms']]], 3, FALSE)-VLOOKUP(A400, DataV1[[File]:[Mean '[ms']]], 3, FALSE)</f>
        <v>4</v>
      </c>
      <c r="D400" s="2">
        <f>Table2[[#This Row],[Mean '[Δms']]]/VLOOKUP(A400, DataV1[[File]:[Mean '[ms']]], 3, FALSE)*100</f>
        <v>0.61919504643962853</v>
      </c>
    </row>
    <row r="401" spans="1:4" x14ac:dyDescent="0.4">
      <c r="A401" t="s">
        <v>184</v>
      </c>
      <c r="B401" t="b">
        <f>EXACT(VLOOKUP(A401,DataV1[[File]:[Outputs]], 2, FALSE), VLOOKUP(A401, DataV2[[File]:[Outputs]], 2, FALSE))</f>
        <v>1</v>
      </c>
      <c r="C401" s="3">
        <f>VLOOKUP(A401, DataV2[[File]:[Mean '[ms']]], 3, FALSE)-VLOOKUP(A401, DataV1[[File]:[Mean '[ms']]], 3, FALSE)</f>
        <v>4</v>
      </c>
      <c r="D401" s="2">
        <f>Table2[[#This Row],[Mean '[Δms']]]/VLOOKUP(A401, DataV1[[File]:[Mean '[ms']]], 3, FALSE)*100</f>
        <v>0.73800738007380073</v>
      </c>
    </row>
    <row r="402" spans="1:4" x14ac:dyDescent="0.4">
      <c r="A402" t="s">
        <v>390</v>
      </c>
      <c r="B402" t="b">
        <f>EXACT(VLOOKUP(A402,DataV1[[File]:[Outputs]], 2, FALSE), VLOOKUP(A402, DataV2[[File]:[Outputs]], 2, FALSE))</f>
        <v>1</v>
      </c>
      <c r="C402" s="3">
        <f>VLOOKUP(A402, DataV2[[File]:[Mean '[ms']]], 3, FALSE)-VLOOKUP(A402, DataV1[[File]:[Mean '[ms']]], 3, FALSE)</f>
        <v>4</v>
      </c>
      <c r="D402" s="2">
        <f>Table2[[#This Row],[Mean '[Δms']]]/VLOOKUP(A402, DataV1[[File]:[Mean '[ms']]], 3, FALSE)*100</f>
        <v>0.77519379844961245</v>
      </c>
    </row>
    <row r="403" spans="1:4" x14ac:dyDescent="0.4">
      <c r="A403" t="s">
        <v>395</v>
      </c>
      <c r="B403" t="b">
        <f>EXACT(VLOOKUP(A403,DataV1[[File]:[Outputs]], 2, FALSE), VLOOKUP(A403, DataV2[[File]:[Outputs]], 2, FALSE))</f>
        <v>1</v>
      </c>
      <c r="C403" s="3">
        <f>VLOOKUP(A403, DataV2[[File]:[Mean '[ms']]], 3, FALSE)-VLOOKUP(A403, DataV1[[File]:[Mean '[ms']]], 3, FALSE)</f>
        <v>4</v>
      </c>
      <c r="D403" s="2">
        <f>Table2[[#This Row],[Mean '[Δms']]]/VLOOKUP(A403, DataV1[[File]:[Mean '[ms']]], 3, FALSE)*100</f>
        <v>0.76775431861804222</v>
      </c>
    </row>
    <row r="404" spans="1:4" x14ac:dyDescent="0.4">
      <c r="A404" t="s">
        <v>598</v>
      </c>
      <c r="B404" t="b">
        <f>EXACT(VLOOKUP(A404,DataV1[[File]:[Outputs]], 2, FALSE), VLOOKUP(A404, DataV2[[File]:[Outputs]], 2, FALSE))</f>
        <v>1</v>
      </c>
      <c r="C404" s="3">
        <f>VLOOKUP(A404, DataV2[[File]:[Mean '[ms']]], 3, FALSE)-VLOOKUP(A404, DataV1[[File]:[Mean '[ms']]], 3, FALSE)</f>
        <v>4</v>
      </c>
      <c r="D404" s="2">
        <f>Table2[[#This Row],[Mean '[Δms']]]/VLOOKUP(A404, DataV1[[File]:[Mean '[ms']]], 3, FALSE)*100</f>
        <v>0.73800738007380073</v>
      </c>
    </row>
    <row r="405" spans="1:4" x14ac:dyDescent="0.4">
      <c r="A405" t="s">
        <v>690</v>
      </c>
      <c r="B405" t="b">
        <f>EXACT(VLOOKUP(A405,DataV1[[File]:[Outputs]], 2, FALSE), VLOOKUP(A405, DataV2[[File]:[Outputs]], 2, FALSE))</f>
        <v>1</v>
      </c>
      <c r="C405" s="3">
        <f>VLOOKUP(A405, DataV2[[File]:[Mean '[ms']]], 3, FALSE)-VLOOKUP(A405, DataV1[[File]:[Mean '[ms']]], 3, FALSE)</f>
        <v>4</v>
      </c>
      <c r="D405" s="2">
        <f>Table2[[#This Row],[Mean '[Δms']]]/VLOOKUP(A405, DataV1[[File]:[Mean '[ms']]], 3, FALSE)*100</f>
        <v>0.47393364928909953</v>
      </c>
    </row>
    <row r="406" spans="1:4" x14ac:dyDescent="0.4">
      <c r="A406" t="s">
        <v>1003</v>
      </c>
      <c r="B406" t="b">
        <f>EXACT(VLOOKUP(A406,DataV1[[File]:[Outputs]], 2, FALSE), VLOOKUP(A406, DataV2[[File]:[Outputs]], 2, FALSE))</f>
        <v>1</v>
      </c>
      <c r="C406" s="3">
        <f>VLOOKUP(A406, DataV2[[File]:[Mean '[ms']]], 3, FALSE)-VLOOKUP(A406, DataV1[[File]:[Mean '[ms']]], 3, FALSE)</f>
        <v>4</v>
      </c>
      <c r="D406" s="2">
        <f>Table2[[#This Row],[Mean '[Δms']]]/VLOOKUP(A406, DataV1[[File]:[Mean '[ms']]], 3, FALSE)*100</f>
        <v>25</v>
      </c>
    </row>
    <row r="407" spans="1:4" x14ac:dyDescent="0.4">
      <c r="A407" t="s">
        <v>1076</v>
      </c>
      <c r="B407" t="b">
        <f>EXACT(VLOOKUP(A407,DataV1[[File]:[Outputs]], 2, FALSE), VLOOKUP(A407, DataV2[[File]:[Outputs]], 2, FALSE))</f>
        <v>1</v>
      </c>
      <c r="C407" s="3">
        <f>VLOOKUP(A407, DataV2[[File]:[Mean '[ms']]], 3, FALSE)-VLOOKUP(A407, DataV1[[File]:[Mean '[ms']]], 3, FALSE)</f>
        <v>4</v>
      </c>
      <c r="D407" s="2">
        <f>Table2[[#This Row],[Mean '[Δms']]]/VLOOKUP(A407, DataV1[[File]:[Mean '[ms']]], 3, FALSE)*100</f>
        <v>0.75187969924812026</v>
      </c>
    </row>
    <row r="408" spans="1:4" x14ac:dyDescent="0.4">
      <c r="A408" t="s">
        <v>22</v>
      </c>
      <c r="B408" t="b">
        <f>EXACT(VLOOKUP(A408,DataV1[[File]:[Outputs]], 2, FALSE), VLOOKUP(A408, DataV2[[File]:[Outputs]], 2, FALSE))</f>
        <v>1</v>
      </c>
      <c r="C408" s="3">
        <f>VLOOKUP(A408, DataV2[[File]:[Mean '[ms']]], 3, FALSE)-VLOOKUP(A408, DataV1[[File]:[Mean '[ms']]], 3, FALSE)</f>
        <v>5</v>
      </c>
      <c r="D408" s="2">
        <f>Table2[[#This Row],[Mean '[Δms']]]/VLOOKUP(A408, DataV1[[File]:[Mean '[ms']]], 3, FALSE)*100</f>
        <v>0.83612040133779264</v>
      </c>
    </row>
    <row r="409" spans="1:4" x14ac:dyDescent="0.4">
      <c r="A409" t="s">
        <v>27</v>
      </c>
      <c r="B409" t="b">
        <f>EXACT(VLOOKUP(A409,DataV1[[File]:[Outputs]], 2, FALSE), VLOOKUP(A409, DataV2[[File]:[Outputs]], 2, FALSE))</f>
        <v>1</v>
      </c>
      <c r="C409" s="3">
        <f>VLOOKUP(A409, DataV2[[File]:[Mean '[ms']]], 3, FALSE)-VLOOKUP(A409, DataV1[[File]:[Mean '[ms']]], 3, FALSE)</f>
        <v>5</v>
      </c>
      <c r="D409" s="2">
        <f>Table2[[#This Row],[Mean '[Δms']]]/VLOOKUP(A409, DataV1[[File]:[Mean '[ms']]], 3, FALSE)*100</f>
        <v>0.94161958568738224</v>
      </c>
    </row>
    <row r="410" spans="1:4" x14ac:dyDescent="0.4">
      <c r="A410" t="s">
        <v>34</v>
      </c>
      <c r="B410" t="b">
        <f>EXACT(VLOOKUP(A410,DataV1[[File]:[Outputs]], 2, FALSE), VLOOKUP(A410, DataV2[[File]:[Outputs]], 2, FALSE))</f>
        <v>1</v>
      </c>
      <c r="C410" s="3">
        <f>VLOOKUP(A410, DataV2[[File]:[Mean '[ms']]], 3, FALSE)-VLOOKUP(A410, DataV1[[File]:[Mean '[ms']]], 3, FALSE)</f>
        <v>5</v>
      </c>
      <c r="D410" s="2">
        <f>Table2[[#This Row],[Mean '[Δms']]]/VLOOKUP(A410, DataV1[[File]:[Mean '[ms']]], 3, FALSE)*100</f>
        <v>1</v>
      </c>
    </row>
    <row r="411" spans="1:4" x14ac:dyDescent="0.4">
      <c r="A411" t="s">
        <v>37</v>
      </c>
      <c r="B411" t="b">
        <f>EXACT(VLOOKUP(A411,DataV1[[File]:[Outputs]], 2, FALSE), VLOOKUP(A411, DataV2[[File]:[Outputs]], 2, FALSE))</f>
        <v>1</v>
      </c>
      <c r="C411" s="3">
        <f>VLOOKUP(A411, DataV2[[File]:[Mean '[ms']]], 3, FALSE)-VLOOKUP(A411, DataV1[[File]:[Mean '[ms']]], 3, FALSE)</f>
        <v>5</v>
      </c>
      <c r="D411" s="2">
        <f>Table2[[#This Row],[Mean '[Δms']]]/VLOOKUP(A411, DataV1[[File]:[Mean '[ms']]], 3, FALSE)*100</f>
        <v>0.91407678244972579</v>
      </c>
    </row>
    <row r="412" spans="1:4" x14ac:dyDescent="0.4">
      <c r="A412" t="s">
        <v>43</v>
      </c>
      <c r="B412" t="b">
        <f>EXACT(VLOOKUP(A412,DataV1[[File]:[Outputs]], 2, FALSE), VLOOKUP(A412, DataV2[[File]:[Outputs]], 2, FALSE))</f>
        <v>1</v>
      </c>
      <c r="C412" s="3">
        <f>VLOOKUP(A412, DataV2[[File]:[Mean '[ms']]], 3, FALSE)-VLOOKUP(A412, DataV1[[File]:[Mean '[ms']]], 3, FALSE)</f>
        <v>5</v>
      </c>
      <c r="D412" s="2">
        <f>Table2[[#This Row],[Mean '[Δms']]]/VLOOKUP(A412, DataV1[[File]:[Mean '[ms']]], 3, FALSE)*100</f>
        <v>0.89766606822262118</v>
      </c>
    </row>
    <row r="413" spans="1:4" x14ac:dyDescent="0.4">
      <c r="A413" t="s">
        <v>48</v>
      </c>
      <c r="B413" t="b">
        <f>EXACT(VLOOKUP(A413,DataV1[[File]:[Outputs]], 2, FALSE), VLOOKUP(A413, DataV2[[File]:[Outputs]], 2, FALSE))</f>
        <v>1</v>
      </c>
      <c r="C413" s="3">
        <f>VLOOKUP(A413, DataV2[[File]:[Mean '[ms']]], 3, FALSE)-VLOOKUP(A413, DataV1[[File]:[Mean '[ms']]], 3, FALSE)</f>
        <v>5</v>
      </c>
      <c r="D413" s="2">
        <f>Table2[[#This Row],[Mean '[Δms']]]/VLOOKUP(A413, DataV1[[File]:[Mean '[ms']]], 3, FALSE)*100</f>
        <v>0.87260034904013961</v>
      </c>
    </row>
    <row r="414" spans="1:4" x14ac:dyDescent="0.4">
      <c r="A414" t="s">
        <v>65</v>
      </c>
      <c r="B414" t="b">
        <f>EXACT(VLOOKUP(A414,DataV1[[File]:[Outputs]], 2, FALSE), VLOOKUP(A414, DataV2[[File]:[Outputs]], 2, FALSE))</f>
        <v>1</v>
      </c>
      <c r="C414" s="3">
        <f>VLOOKUP(A414, DataV2[[File]:[Mean '[ms']]], 3, FALSE)-VLOOKUP(A414, DataV1[[File]:[Mean '[ms']]], 3, FALSE)</f>
        <v>5</v>
      </c>
      <c r="D414" s="2">
        <f>Table2[[#This Row],[Mean '[Δms']]]/VLOOKUP(A414, DataV1[[File]:[Mean '[ms']]], 3, FALSE)*100</f>
        <v>0.88967971530249124</v>
      </c>
    </row>
    <row r="415" spans="1:4" x14ac:dyDescent="0.4">
      <c r="A415" t="s">
        <v>68</v>
      </c>
      <c r="B415" t="b">
        <f>EXACT(VLOOKUP(A415,DataV1[[File]:[Outputs]], 2, FALSE), VLOOKUP(A415, DataV2[[File]:[Outputs]], 2, FALSE))</f>
        <v>1</v>
      </c>
      <c r="C415" s="3">
        <f>VLOOKUP(A415, DataV2[[File]:[Mean '[ms']]], 3, FALSE)-VLOOKUP(A415, DataV1[[File]:[Mean '[ms']]], 3, FALSE)</f>
        <v>5</v>
      </c>
      <c r="D415" s="2">
        <f>Table2[[#This Row],[Mean '[Δms']]]/VLOOKUP(A415, DataV1[[File]:[Mean '[ms']]], 3, FALSE)*100</f>
        <v>0.92250922509225086</v>
      </c>
    </row>
    <row r="416" spans="1:4" x14ac:dyDescent="0.4">
      <c r="A416" t="s">
        <v>88</v>
      </c>
      <c r="B416" t="b">
        <f>EXACT(VLOOKUP(A416,DataV1[[File]:[Outputs]], 2, FALSE), VLOOKUP(A416, DataV2[[File]:[Outputs]], 2, FALSE))</f>
        <v>1</v>
      </c>
      <c r="C416" s="3">
        <f>VLOOKUP(A416, DataV2[[File]:[Mean '[ms']]], 3, FALSE)-VLOOKUP(A416, DataV1[[File]:[Mean '[ms']]], 3, FALSE)</f>
        <v>5</v>
      </c>
      <c r="D416" s="2">
        <f>Table2[[#This Row],[Mean '[Δms']]]/VLOOKUP(A416, DataV1[[File]:[Mean '[ms']]], 3, FALSE)*100</f>
        <v>0.94161958568738224</v>
      </c>
    </row>
    <row r="417" spans="1:4" x14ac:dyDescent="0.4">
      <c r="A417" t="s">
        <v>99</v>
      </c>
      <c r="B417" t="b">
        <f>EXACT(VLOOKUP(A417,DataV1[[File]:[Outputs]], 2, FALSE), VLOOKUP(A417, DataV2[[File]:[Outputs]], 2, FALSE))</f>
        <v>1</v>
      </c>
      <c r="C417" s="3">
        <f>VLOOKUP(A417, DataV2[[File]:[Mean '[ms']]], 3, FALSE)-VLOOKUP(A417, DataV1[[File]:[Mean '[ms']]], 3, FALSE)</f>
        <v>5</v>
      </c>
      <c r="D417" s="2">
        <f>Table2[[#This Row],[Mean '[Δms']]]/VLOOKUP(A417, DataV1[[File]:[Mean '[ms']]], 3, FALSE)*100</f>
        <v>0.95057034220532322</v>
      </c>
    </row>
    <row r="418" spans="1:4" x14ac:dyDescent="0.4">
      <c r="A418" t="s">
        <v>100</v>
      </c>
      <c r="B418" t="b">
        <f>EXACT(VLOOKUP(A418,DataV1[[File]:[Outputs]], 2, FALSE), VLOOKUP(A418, DataV2[[File]:[Outputs]], 2, FALSE))</f>
        <v>1</v>
      </c>
      <c r="C418" s="3">
        <f>VLOOKUP(A418, DataV2[[File]:[Mean '[ms']]], 3, FALSE)-VLOOKUP(A418, DataV1[[File]:[Mean '[ms']]], 3, FALSE)</f>
        <v>5</v>
      </c>
      <c r="D418" s="2">
        <f>Table2[[#This Row],[Mean '[Δms']]]/VLOOKUP(A418, DataV1[[File]:[Mean '[ms']]], 3, FALSE)*100</f>
        <v>0.95057034220532322</v>
      </c>
    </row>
    <row r="419" spans="1:4" x14ac:dyDescent="0.4">
      <c r="A419" t="s">
        <v>112</v>
      </c>
      <c r="B419" t="b">
        <f>EXACT(VLOOKUP(A419,DataV1[[File]:[Outputs]], 2, FALSE), VLOOKUP(A419, DataV2[[File]:[Outputs]], 2, FALSE))</f>
        <v>1</v>
      </c>
      <c r="C419" s="3">
        <f>VLOOKUP(A419, DataV2[[File]:[Mean '[ms']]], 3, FALSE)-VLOOKUP(A419, DataV1[[File]:[Mean '[ms']]], 3, FALSE)</f>
        <v>5</v>
      </c>
      <c r="D419" s="2">
        <f>Table2[[#This Row],[Mean '[Δms']]]/VLOOKUP(A419, DataV1[[File]:[Mean '[ms']]], 3, FALSE)*100</f>
        <v>0.94161958568738224</v>
      </c>
    </row>
    <row r="420" spans="1:4" x14ac:dyDescent="0.4">
      <c r="A420" t="s">
        <v>136</v>
      </c>
      <c r="B420" t="b">
        <f>EXACT(VLOOKUP(A420,DataV1[[File]:[Outputs]], 2, FALSE), VLOOKUP(A420, DataV2[[File]:[Outputs]], 2, FALSE))</f>
        <v>1</v>
      </c>
      <c r="C420" s="3">
        <f>VLOOKUP(A420, DataV2[[File]:[Mean '[ms']]], 3, FALSE)-VLOOKUP(A420, DataV1[[File]:[Mean '[ms']]], 3, FALSE)</f>
        <v>5</v>
      </c>
      <c r="D420" s="2">
        <f>Table2[[#This Row],[Mean '[Δms']]]/VLOOKUP(A420, DataV1[[File]:[Mean '[ms']]], 3, FALSE)*100</f>
        <v>0.98039215686274506</v>
      </c>
    </row>
    <row r="421" spans="1:4" x14ac:dyDescent="0.4">
      <c r="A421" t="s">
        <v>142</v>
      </c>
      <c r="B421" t="b">
        <f>EXACT(VLOOKUP(A421,DataV1[[File]:[Outputs]], 2, FALSE), VLOOKUP(A421, DataV2[[File]:[Outputs]], 2, FALSE))</f>
        <v>1</v>
      </c>
      <c r="C421" s="3">
        <f>VLOOKUP(A421, DataV2[[File]:[Mean '[ms']]], 3, FALSE)-VLOOKUP(A421, DataV1[[File]:[Mean '[ms']]], 3, FALSE)</f>
        <v>5</v>
      </c>
      <c r="D421" s="2">
        <f>Table2[[#This Row],[Mean '[Δms']]]/VLOOKUP(A421, DataV1[[File]:[Mean '[ms']]], 3, FALSE)*100</f>
        <v>0.95969289827255266</v>
      </c>
    </row>
    <row r="422" spans="1:4" x14ac:dyDescent="0.4">
      <c r="A422" t="s">
        <v>145</v>
      </c>
      <c r="B422" t="b">
        <f>EXACT(VLOOKUP(A422,DataV1[[File]:[Outputs]], 2, FALSE), VLOOKUP(A422, DataV2[[File]:[Outputs]], 2, FALSE))</f>
        <v>1</v>
      </c>
      <c r="C422" s="3">
        <f>VLOOKUP(A422, DataV2[[File]:[Mean '[ms']]], 3, FALSE)-VLOOKUP(A422, DataV1[[File]:[Mean '[ms']]], 3, FALSE)</f>
        <v>5</v>
      </c>
      <c r="D422" s="2">
        <f>Table2[[#This Row],[Mean '[Δms']]]/VLOOKUP(A422, DataV1[[File]:[Mean '[ms']]], 3, FALSE)*100</f>
        <v>0.86505190311418689</v>
      </c>
    </row>
    <row r="423" spans="1:4" x14ac:dyDescent="0.4">
      <c r="A423" t="s">
        <v>147</v>
      </c>
      <c r="B423" t="b">
        <f>EXACT(VLOOKUP(A423,DataV1[[File]:[Outputs]], 2, FALSE), VLOOKUP(A423, DataV2[[File]:[Outputs]], 2, FALSE))</f>
        <v>1</v>
      </c>
      <c r="C423" s="3">
        <f>VLOOKUP(A423, DataV2[[File]:[Mean '[ms']]], 3, FALSE)-VLOOKUP(A423, DataV1[[File]:[Mean '[ms']]], 3, FALSE)</f>
        <v>5</v>
      </c>
      <c r="D423" s="2">
        <f>Table2[[#This Row],[Mean '[Δms']]]/VLOOKUP(A423, DataV1[[File]:[Mean '[ms']]], 3, FALSE)*100</f>
        <v>0.95057034220532322</v>
      </c>
    </row>
    <row r="424" spans="1:4" x14ac:dyDescent="0.4">
      <c r="A424" t="s">
        <v>161</v>
      </c>
      <c r="B424" t="b">
        <f>EXACT(VLOOKUP(A424,DataV1[[File]:[Outputs]], 2, FALSE), VLOOKUP(A424, DataV2[[File]:[Outputs]], 2, FALSE))</f>
        <v>1</v>
      </c>
      <c r="C424" s="3">
        <f>VLOOKUP(A424, DataV2[[File]:[Mean '[ms']]], 3, FALSE)-VLOOKUP(A424, DataV1[[File]:[Mean '[ms']]], 3, FALSE)</f>
        <v>5</v>
      </c>
      <c r="D424" s="2">
        <f>Table2[[#This Row],[Mean '[Δms']]]/VLOOKUP(A424, DataV1[[File]:[Mean '[ms']]], 3, FALSE)*100</f>
        <v>0.66225165562913912</v>
      </c>
    </row>
    <row r="425" spans="1:4" x14ac:dyDescent="0.4">
      <c r="A425" t="s">
        <v>178</v>
      </c>
      <c r="B425" t="b">
        <f>EXACT(VLOOKUP(A425,DataV1[[File]:[Outputs]], 2, FALSE), VLOOKUP(A425, DataV2[[File]:[Outputs]], 2, FALSE))</f>
        <v>1</v>
      </c>
      <c r="C425" s="3">
        <f>VLOOKUP(A425, DataV2[[File]:[Mean '[ms']]], 3, FALSE)-VLOOKUP(A425, DataV1[[File]:[Mean '[ms']]], 3, FALSE)</f>
        <v>5</v>
      </c>
      <c r="D425" s="2">
        <f>Table2[[#This Row],[Mean '[Δms']]]/VLOOKUP(A425, DataV1[[File]:[Mean '[ms']]], 3, FALSE)*100</f>
        <v>0.41562759767248547</v>
      </c>
    </row>
    <row r="426" spans="1:4" x14ac:dyDescent="0.4">
      <c r="A426" t="s">
        <v>196</v>
      </c>
      <c r="B426" t="b">
        <f>EXACT(VLOOKUP(A426,DataV1[[File]:[Outputs]], 2, FALSE), VLOOKUP(A426, DataV2[[File]:[Outputs]], 2, FALSE))</f>
        <v>1</v>
      </c>
      <c r="C426" s="3">
        <f>VLOOKUP(A426, DataV2[[File]:[Mean '[ms']]], 3, FALSE)-VLOOKUP(A426, DataV1[[File]:[Mean '[ms']]], 3, FALSE)</f>
        <v>5</v>
      </c>
      <c r="D426" s="2">
        <f>Table2[[#This Row],[Mean '[Δms']]]/VLOOKUP(A426, DataV1[[File]:[Mean '[ms']]], 3, FALSE)*100</f>
        <v>0.99009900990099009</v>
      </c>
    </row>
    <row r="427" spans="1:4" x14ac:dyDescent="0.4">
      <c r="A427" t="s">
        <v>207</v>
      </c>
      <c r="B427" t="b">
        <f>EXACT(VLOOKUP(A427,DataV1[[File]:[Outputs]], 2, FALSE), VLOOKUP(A427, DataV2[[File]:[Outputs]], 2, FALSE))</f>
        <v>1</v>
      </c>
      <c r="C427" s="3">
        <f>VLOOKUP(A427, DataV2[[File]:[Mean '[ms']]], 3, FALSE)-VLOOKUP(A427, DataV1[[File]:[Mean '[ms']]], 3, FALSE)</f>
        <v>5</v>
      </c>
      <c r="D427" s="2">
        <f>Table2[[#This Row],[Mean '[Δms']]]/VLOOKUP(A427, DataV1[[File]:[Mean '[ms']]], 3, FALSE)*100</f>
        <v>0.87260034904013961</v>
      </c>
    </row>
    <row r="428" spans="1:4" x14ac:dyDescent="0.4">
      <c r="A428" t="s">
        <v>220</v>
      </c>
      <c r="B428" t="b">
        <f>EXACT(VLOOKUP(A428,DataV1[[File]:[Outputs]], 2, FALSE), VLOOKUP(A428, DataV2[[File]:[Outputs]], 2, FALSE))</f>
        <v>1</v>
      </c>
      <c r="C428" s="3">
        <f>VLOOKUP(A428, DataV2[[File]:[Mean '[ms']]], 3, FALSE)-VLOOKUP(A428, DataV1[[File]:[Mean '[ms']]], 3, FALSE)</f>
        <v>5</v>
      </c>
      <c r="D428" s="2">
        <f>Table2[[#This Row],[Mean '[Δms']]]/VLOOKUP(A428, DataV1[[File]:[Mean '[ms']]], 3, FALSE)*100</f>
        <v>0.50556117290192115</v>
      </c>
    </row>
    <row r="429" spans="1:4" x14ac:dyDescent="0.4">
      <c r="A429" t="s">
        <v>222</v>
      </c>
      <c r="B429" t="b">
        <f>EXACT(VLOOKUP(A429,DataV1[[File]:[Outputs]], 2, FALSE), VLOOKUP(A429, DataV2[[File]:[Outputs]], 2, FALSE))</f>
        <v>1</v>
      </c>
      <c r="C429" s="3">
        <f>VLOOKUP(A429, DataV2[[File]:[Mean '[ms']]], 3, FALSE)-VLOOKUP(A429, DataV1[[File]:[Mean '[ms']]], 3, FALSE)</f>
        <v>5</v>
      </c>
      <c r="D429" s="2">
        <f>Table2[[#This Row],[Mean '[Δms']]]/VLOOKUP(A429, DataV1[[File]:[Mean '[ms']]], 3, FALSE)*100</f>
        <v>0.91407678244972579</v>
      </c>
    </row>
    <row r="430" spans="1:4" x14ac:dyDescent="0.4">
      <c r="A430" t="s">
        <v>238</v>
      </c>
      <c r="B430" t="b">
        <f>EXACT(VLOOKUP(A430,DataV1[[File]:[Outputs]], 2, FALSE), VLOOKUP(A430, DataV2[[File]:[Outputs]], 2, FALSE))</f>
        <v>1</v>
      </c>
      <c r="C430" s="3">
        <f>VLOOKUP(A430, DataV2[[File]:[Mean '[ms']]], 3, FALSE)-VLOOKUP(A430, DataV1[[File]:[Mean '[ms']]], 3, FALSE)</f>
        <v>5</v>
      </c>
      <c r="D430" s="2">
        <f>Table2[[#This Row],[Mean '[Δms']]]/VLOOKUP(A430, DataV1[[File]:[Mean '[ms']]], 3, FALSE)*100</f>
        <v>1</v>
      </c>
    </row>
    <row r="431" spans="1:4" x14ac:dyDescent="0.4">
      <c r="A431" t="s">
        <v>241</v>
      </c>
      <c r="B431" t="b">
        <f>EXACT(VLOOKUP(A431,DataV1[[File]:[Outputs]], 2, FALSE), VLOOKUP(A431, DataV2[[File]:[Outputs]], 2, FALSE))</f>
        <v>1</v>
      </c>
      <c r="C431" s="3">
        <f>VLOOKUP(A431, DataV2[[File]:[Mean '[ms']]], 3, FALSE)-VLOOKUP(A431, DataV1[[File]:[Mean '[ms']]], 3, FALSE)</f>
        <v>5</v>
      </c>
      <c r="D431" s="2">
        <f>Table2[[#This Row],[Mean '[Δms']]]/VLOOKUP(A431, DataV1[[File]:[Mean '[ms']]], 3, FALSE)*100</f>
        <v>0.93283582089552231</v>
      </c>
    </row>
    <row r="432" spans="1:4" x14ac:dyDescent="0.4">
      <c r="A432" t="s">
        <v>261</v>
      </c>
      <c r="B432" t="b">
        <f>EXACT(VLOOKUP(A432,DataV1[[File]:[Outputs]], 2, FALSE), VLOOKUP(A432, DataV2[[File]:[Outputs]], 2, FALSE))</f>
        <v>1</v>
      </c>
      <c r="C432" s="3">
        <f>VLOOKUP(A432, DataV2[[File]:[Mean '[ms']]], 3, FALSE)-VLOOKUP(A432, DataV1[[File]:[Mean '[ms']]], 3, FALSE)</f>
        <v>5</v>
      </c>
      <c r="D432" s="2">
        <f>Table2[[#This Row],[Mean '[Δms']]]/VLOOKUP(A432, DataV1[[File]:[Mean '[ms']]], 3, FALSE)*100</f>
        <v>0.80775444264943452</v>
      </c>
    </row>
    <row r="433" spans="1:4" x14ac:dyDescent="0.4">
      <c r="A433" t="s">
        <v>295</v>
      </c>
      <c r="B433" t="b">
        <f>EXACT(VLOOKUP(A433,DataV1[[File]:[Outputs]], 2, FALSE), VLOOKUP(A433, DataV2[[File]:[Outputs]], 2, FALSE))</f>
        <v>1</v>
      </c>
      <c r="C433" s="3">
        <f>VLOOKUP(A433, DataV2[[File]:[Mean '[ms']]], 3, FALSE)-VLOOKUP(A433, DataV1[[File]:[Mean '[ms']]], 3, FALSE)</f>
        <v>5</v>
      </c>
      <c r="D433" s="2">
        <f>Table2[[#This Row],[Mean '[Δms']]]/VLOOKUP(A433, DataV1[[File]:[Mean '[ms']]], 3, FALSE)*100</f>
        <v>0.8</v>
      </c>
    </row>
    <row r="434" spans="1:4" x14ac:dyDescent="0.4">
      <c r="A434" t="s">
        <v>320</v>
      </c>
      <c r="B434" t="b">
        <f>EXACT(VLOOKUP(A434,DataV1[[File]:[Outputs]], 2, FALSE), VLOOKUP(A434, DataV2[[File]:[Outputs]], 2, FALSE))</f>
        <v>1</v>
      </c>
      <c r="C434" s="3">
        <f>VLOOKUP(A434, DataV2[[File]:[Mean '[ms']]], 3, FALSE)-VLOOKUP(A434, DataV1[[File]:[Mean '[ms']]], 3, FALSE)</f>
        <v>5</v>
      </c>
      <c r="D434" s="2">
        <f>Table2[[#This Row],[Mean '[Δms']]]/VLOOKUP(A434, DataV1[[File]:[Mean '[ms']]], 3, FALSE)*100</f>
        <v>0.90579710144927539</v>
      </c>
    </row>
    <row r="435" spans="1:4" x14ac:dyDescent="0.4">
      <c r="A435" t="s">
        <v>337</v>
      </c>
      <c r="B435" t="b">
        <f>EXACT(VLOOKUP(A435,DataV1[[File]:[Outputs]], 2, FALSE), VLOOKUP(A435, DataV2[[File]:[Outputs]], 2, FALSE))</f>
        <v>1</v>
      </c>
      <c r="C435" s="3">
        <f>VLOOKUP(A435, DataV2[[File]:[Mean '[ms']]], 3, FALSE)-VLOOKUP(A435, DataV1[[File]:[Mean '[ms']]], 3, FALSE)</f>
        <v>5</v>
      </c>
      <c r="D435" s="2">
        <f>Table2[[#This Row],[Mean '[Δms']]]/VLOOKUP(A435, DataV1[[File]:[Mean '[ms']]], 3, FALSE)*100</f>
        <v>0.82101806239737274</v>
      </c>
    </row>
    <row r="436" spans="1:4" x14ac:dyDescent="0.4">
      <c r="A436" t="s">
        <v>348</v>
      </c>
      <c r="B436" t="b">
        <f>EXACT(VLOOKUP(A436,DataV1[[File]:[Outputs]], 2, FALSE), VLOOKUP(A436, DataV2[[File]:[Outputs]], 2, FALSE))</f>
        <v>1</v>
      </c>
      <c r="C436" s="3">
        <f>VLOOKUP(A436, DataV2[[File]:[Mean '[ms']]], 3, FALSE)-VLOOKUP(A436, DataV1[[File]:[Mean '[ms']]], 3, FALSE)</f>
        <v>5</v>
      </c>
      <c r="D436" s="2">
        <f>Table2[[#This Row],[Mean '[Δms']]]/VLOOKUP(A436, DataV1[[File]:[Mean '[ms']]], 3, FALSE)*100</f>
        <v>0.85763293310463129</v>
      </c>
    </row>
    <row r="437" spans="1:4" x14ac:dyDescent="0.4">
      <c r="A437" t="s">
        <v>353</v>
      </c>
      <c r="B437" t="b">
        <f>EXACT(VLOOKUP(A437,DataV1[[File]:[Outputs]], 2, FALSE), VLOOKUP(A437, DataV2[[File]:[Outputs]], 2, FALSE))</f>
        <v>1</v>
      </c>
      <c r="C437" s="3">
        <f>VLOOKUP(A437, DataV2[[File]:[Mean '[ms']]], 3, FALSE)-VLOOKUP(A437, DataV1[[File]:[Mean '[ms']]], 3, FALSE)</f>
        <v>5</v>
      </c>
      <c r="D437" s="2">
        <f>Table2[[#This Row],[Mean '[Δms']]]/VLOOKUP(A437, DataV1[[File]:[Mean '[ms']]], 3, FALSE)*100</f>
        <v>0.95969289827255266</v>
      </c>
    </row>
    <row r="438" spans="1:4" x14ac:dyDescent="0.4">
      <c r="A438" t="s">
        <v>361</v>
      </c>
      <c r="B438" t="b">
        <f>EXACT(VLOOKUP(A438,DataV1[[File]:[Outputs]], 2, FALSE), VLOOKUP(A438, DataV2[[File]:[Outputs]], 2, FALSE))</f>
        <v>1</v>
      </c>
      <c r="C438" s="3">
        <f>VLOOKUP(A438, DataV2[[File]:[Mean '[ms']]], 3, FALSE)-VLOOKUP(A438, DataV1[[File]:[Mean '[ms']]], 3, FALSE)</f>
        <v>5</v>
      </c>
      <c r="D438" s="2">
        <f>Table2[[#This Row],[Mean '[Δms']]]/VLOOKUP(A438, DataV1[[File]:[Mean '[ms']]], 3, FALSE)*100</f>
        <v>0.88967971530249124</v>
      </c>
    </row>
    <row r="439" spans="1:4" x14ac:dyDescent="0.4">
      <c r="A439" t="s">
        <v>384</v>
      </c>
      <c r="B439" t="b">
        <f>EXACT(VLOOKUP(A439,DataV1[[File]:[Outputs]], 2, FALSE), VLOOKUP(A439, DataV2[[File]:[Outputs]], 2, FALSE))</f>
        <v>1</v>
      </c>
      <c r="C439" s="3">
        <f>VLOOKUP(A439, DataV2[[File]:[Mean '[ms']]], 3, FALSE)-VLOOKUP(A439, DataV1[[File]:[Mean '[ms']]], 3, FALSE)</f>
        <v>5</v>
      </c>
      <c r="D439" s="2">
        <f>Table2[[#This Row],[Mean '[Δms']]]/VLOOKUP(A439, DataV1[[File]:[Mean '[ms']]], 3, FALSE)*100</f>
        <v>0.76219512195121952</v>
      </c>
    </row>
    <row r="440" spans="1:4" x14ac:dyDescent="0.4">
      <c r="A440" t="s">
        <v>385</v>
      </c>
      <c r="B440" t="b">
        <f>EXACT(VLOOKUP(A440,DataV1[[File]:[Outputs]], 2, FALSE), VLOOKUP(A440, DataV2[[File]:[Outputs]], 2, FALSE))</f>
        <v>1</v>
      </c>
      <c r="C440" s="3">
        <f>VLOOKUP(A440, DataV2[[File]:[Mean '[ms']]], 3, FALSE)-VLOOKUP(A440, DataV1[[File]:[Mean '[ms']]], 3, FALSE)</f>
        <v>5</v>
      </c>
      <c r="D440" s="2" t="e">
        <f>Table2[[#This Row],[Mean '[Δms']]]/VLOOKUP(A440, DataV1[[File]:[Mean '[ms']]], 3, FALSE)*100</f>
        <v>#DIV/0!</v>
      </c>
    </row>
    <row r="441" spans="1:4" x14ac:dyDescent="0.4">
      <c r="A441" t="s">
        <v>408</v>
      </c>
      <c r="B441" t="b">
        <f>EXACT(VLOOKUP(A441,DataV1[[File]:[Outputs]], 2, FALSE), VLOOKUP(A441, DataV2[[File]:[Outputs]], 2, FALSE))</f>
        <v>1</v>
      </c>
      <c r="C441" s="3">
        <f>VLOOKUP(A441, DataV2[[File]:[Mean '[ms']]], 3, FALSE)-VLOOKUP(A441, DataV1[[File]:[Mean '[ms']]], 3, FALSE)</f>
        <v>5</v>
      </c>
      <c r="D441" s="2" t="e">
        <f>Table2[[#This Row],[Mean '[Δms']]]/VLOOKUP(A441, DataV1[[File]:[Mean '[ms']]], 3, FALSE)*100</f>
        <v>#DIV/0!</v>
      </c>
    </row>
    <row r="442" spans="1:4" x14ac:dyDescent="0.4">
      <c r="A442" t="s">
        <v>413</v>
      </c>
      <c r="B442" t="b">
        <f>EXACT(VLOOKUP(A442,DataV1[[File]:[Outputs]], 2, FALSE), VLOOKUP(A442, DataV2[[File]:[Outputs]], 2, FALSE))</f>
        <v>1</v>
      </c>
      <c r="C442" s="3">
        <f>VLOOKUP(A442, DataV2[[File]:[Mean '[ms']]], 3, FALSE)-VLOOKUP(A442, DataV1[[File]:[Mean '[ms']]], 3, FALSE)</f>
        <v>5</v>
      </c>
      <c r="D442" s="2">
        <f>Table2[[#This Row],[Mean '[Δms']]]/VLOOKUP(A442, DataV1[[File]:[Mean '[ms']]], 3, FALSE)*100</f>
        <v>0.68119891008174382</v>
      </c>
    </row>
    <row r="443" spans="1:4" x14ac:dyDescent="0.4">
      <c r="A443" t="s">
        <v>421</v>
      </c>
      <c r="B443" t="b">
        <f>EXACT(VLOOKUP(A443,DataV1[[File]:[Outputs]], 2, FALSE), VLOOKUP(A443, DataV2[[File]:[Outputs]], 2, FALSE))</f>
        <v>1</v>
      </c>
      <c r="C443" s="3">
        <f>VLOOKUP(A443, DataV2[[File]:[Mean '[ms']]], 3, FALSE)-VLOOKUP(A443, DataV1[[File]:[Mean '[ms']]], 3, FALSE)</f>
        <v>5</v>
      </c>
      <c r="D443" s="2" t="e">
        <f>Table2[[#This Row],[Mean '[Δms']]]/VLOOKUP(A443, DataV1[[File]:[Mean '[ms']]], 3, FALSE)*100</f>
        <v>#DIV/0!</v>
      </c>
    </row>
    <row r="444" spans="1:4" x14ac:dyDescent="0.4">
      <c r="A444" t="s">
        <v>423</v>
      </c>
      <c r="B444" t="b">
        <f>EXACT(VLOOKUP(A444,DataV1[[File]:[Outputs]], 2, FALSE), VLOOKUP(A444, DataV2[[File]:[Outputs]], 2, FALSE))</f>
        <v>1</v>
      </c>
      <c r="C444" s="3">
        <f>VLOOKUP(A444, DataV2[[File]:[Mean '[ms']]], 3, FALSE)-VLOOKUP(A444, DataV1[[File]:[Mean '[ms']]], 3, FALSE)</f>
        <v>5</v>
      </c>
      <c r="D444" s="2">
        <f>Table2[[#This Row],[Mean '[Δms']]]/VLOOKUP(A444, DataV1[[File]:[Mean '[ms']]], 3, FALSE)*100</f>
        <v>0.79365079365079361</v>
      </c>
    </row>
    <row r="445" spans="1:4" x14ac:dyDescent="0.4">
      <c r="A445" t="s">
        <v>425</v>
      </c>
      <c r="B445" t="b">
        <f>EXACT(VLOOKUP(A445,DataV1[[File]:[Outputs]], 2, FALSE), VLOOKUP(A445, DataV2[[File]:[Outputs]], 2, FALSE))</f>
        <v>1</v>
      </c>
      <c r="C445" s="3">
        <f>VLOOKUP(A445, DataV2[[File]:[Mean '[ms']]], 3, FALSE)-VLOOKUP(A445, DataV1[[File]:[Mean '[ms']]], 3, FALSE)</f>
        <v>5</v>
      </c>
      <c r="D445" s="2">
        <f>Table2[[#This Row],[Mean '[Δms']]]/VLOOKUP(A445, DataV1[[File]:[Mean '[ms']]], 3, FALSE)*100</f>
        <v>0.98039215686274506</v>
      </c>
    </row>
    <row r="446" spans="1:4" x14ac:dyDescent="0.4">
      <c r="A446" t="s">
        <v>435</v>
      </c>
      <c r="B446" t="b">
        <f>EXACT(VLOOKUP(A446,DataV1[[File]:[Outputs]], 2, FALSE), VLOOKUP(A446, DataV2[[File]:[Outputs]], 2, FALSE))</f>
        <v>1</v>
      </c>
      <c r="C446" s="3">
        <f>VLOOKUP(A446, DataV2[[File]:[Mean '[ms']]], 3, FALSE)-VLOOKUP(A446, DataV1[[File]:[Mean '[ms']]], 3, FALSE)</f>
        <v>5</v>
      </c>
      <c r="D446" s="2" t="e">
        <f>Table2[[#This Row],[Mean '[Δms']]]/VLOOKUP(A446, DataV1[[File]:[Mean '[ms']]], 3, FALSE)*100</f>
        <v>#DIV/0!</v>
      </c>
    </row>
    <row r="447" spans="1:4" x14ac:dyDescent="0.4">
      <c r="A447" t="s">
        <v>441</v>
      </c>
      <c r="B447" t="b">
        <f>EXACT(VLOOKUP(A447,DataV1[[File]:[Outputs]], 2, FALSE), VLOOKUP(A447, DataV2[[File]:[Outputs]], 2, FALSE))</f>
        <v>1</v>
      </c>
      <c r="C447" s="3">
        <f>VLOOKUP(A447, DataV2[[File]:[Mean '[ms']]], 3, FALSE)-VLOOKUP(A447, DataV1[[File]:[Mean '[ms']]], 3, FALSE)</f>
        <v>5</v>
      </c>
      <c r="D447" s="2">
        <f>Table2[[#This Row],[Mean '[Δms']]]/VLOOKUP(A447, DataV1[[File]:[Mean '[ms']]], 3, FALSE)*100</f>
        <v>0.69637883008356549</v>
      </c>
    </row>
    <row r="448" spans="1:4" x14ac:dyDescent="0.4">
      <c r="A448" t="s">
        <v>442</v>
      </c>
      <c r="B448" t="b">
        <f>EXACT(VLOOKUP(A448,DataV1[[File]:[Outputs]], 2, FALSE), VLOOKUP(A448, DataV2[[File]:[Outputs]], 2, FALSE))</f>
        <v>1</v>
      </c>
      <c r="C448" s="3">
        <f>VLOOKUP(A448, DataV2[[File]:[Mean '[ms']]], 3, FALSE)-VLOOKUP(A448, DataV1[[File]:[Mean '[ms']]], 3, FALSE)</f>
        <v>5</v>
      </c>
      <c r="D448" s="2" t="e">
        <f>Table2[[#This Row],[Mean '[Δms']]]/VLOOKUP(A448, DataV1[[File]:[Mean '[ms']]], 3, FALSE)*100</f>
        <v>#DIV/0!</v>
      </c>
    </row>
    <row r="449" spans="1:4" x14ac:dyDescent="0.4">
      <c r="A449" t="s">
        <v>466</v>
      </c>
      <c r="B449" t="b">
        <f>EXACT(VLOOKUP(A449,DataV1[[File]:[Outputs]], 2, FALSE), VLOOKUP(A449, DataV2[[File]:[Outputs]], 2, FALSE))</f>
        <v>1</v>
      </c>
      <c r="C449" s="3">
        <f>VLOOKUP(A449, DataV2[[File]:[Mean '[ms']]], 3, FALSE)-VLOOKUP(A449, DataV1[[File]:[Mean '[ms']]], 3, FALSE)</f>
        <v>5</v>
      </c>
      <c r="D449" s="2" t="e">
        <f>Table2[[#This Row],[Mean '[Δms']]]/VLOOKUP(A449, DataV1[[File]:[Mean '[ms']]], 3, FALSE)*100</f>
        <v>#DIV/0!</v>
      </c>
    </row>
    <row r="450" spans="1:4" x14ac:dyDescent="0.4">
      <c r="A450" t="s">
        <v>476</v>
      </c>
      <c r="B450" t="b">
        <f>EXACT(VLOOKUP(A450,DataV1[[File]:[Outputs]], 2, FALSE), VLOOKUP(A450, DataV2[[File]:[Outputs]], 2, FALSE))</f>
        <v>1</v>
      </c>
      <c r="C450" s="3">
        <f>VLOOKUP(A450, DataV2[[File]:[Mean '[ms']]], 3, FALSE)-VLOOKUP(A450, DataV1[[File]:[Mean '[ms']]], 3, FALSE)</f>
        <v>5</v>
      </c>
      <c r="D450" s="2" t="e">
        <f>Table2[[#This Row],[Mean '[Δms']]]/VLOOKUP(A450, DataV1[[File]:[Mean '[ms']]], 3, FALSE)*100</f>
        <v>#DIV/0!</v>
      </c>
    </row>
    <row r="451" spans="1:4" x14ac:dyDescent="0.4">
      <c r="A451" t="s">
        <v>494</v>
      </c>
      <c r="B451" t="b">
        <f>EXACT(VLOOKUP(A451,DataV1[[File]:[Outputs]], 2, FALSE), VLOOKUP(A451, DataV2[[File]:[Outputs]], 2, FALSE))</f>
        <v>1</v>
      </c>
      <c r="C451" s="3">
        <f>VLOOKUP(A451, DataV2[[File]:[Mean '[ms']]], 3, FALSE)-VLOOKUP(A451, DataV1[[File]:[Mean '[ms']]], 3, FALSE)</f>
        <v>5</v>
      </c>
      <c r="D451" s="2" t="e">
        <f>Table2[[#This Row],[Mean '[Δms']]]/VLOOKUP(A451, DataV1[[File]:[Mean '[ms']]], 3, FALSE)*100</f>
        <v>#DIV/0!</v>
      </c>
    </row>
    <row r="452" spans="1:4" x14ac:dyDescent="0.4">
      <c r="A452" t="s">
        <v>496</v>
      </c>
      <c r="B452" t="b">
        <f>EXACT(VLOOKUP(A452,DataV1[[File]:[Outputs]], 2, FALSE), VLOOKUP(A452, DataV2[[File]:[Outputs]], 2, FALSE))</f>
        <v>1</v>
      </c>
      <c r="C452" s="3">
        <f>VLOOKUP(A452, DataV2[[File]:[Mean '[ms']]], 3, FALSE)-VLOOKUP(A452, DataV1[[File]:[Mean '[ms']]], 3, FALSE)</f>
        <v>5</v>
      </c>
      <c r="D452" s="2" t="e">
        <f>Table2[[#This Row],[Mean '[Δms']]]/VLOOKUP(A452, DataV1[[File]:[Mean '[ms']]], 3, FALSE)*100</f>
        <v>#DIV/0!</v>
      </c>
    </row>
    <row r="453" spans="1:4" x14ac:dyDescent="0.4">
      <c r="A453" t="s">
        <v>499</v>
      </c>
      <c r="B453" t="b">
        <f>EXACT(VLOOKUP(A453,DataV1[[File]:[Outputs]], 2, FALSE), VLOOKUP(A453, DataV2[[File]:[Outputs]], 2, FALSE))</f>
        <v>1</v>
      </c>
      <c r="C453" s="3">
        <f>VLOOKUP(A453, DataV2[[File]:[Mean '[ms']]], 3, FALSE)-VLOOKUP(A453, DataV1[[File]:[Mean '[ms']]], 3, FALSE)</f>
        <v>5</v>
      </c>
      <c r="D453" s="2">
        <f>Table2[[#This Row],[Mean '[Δms']]]/VLOOKUP(A453, DataV1[[File]:[Mean '[ms']]], 3, FALSE)*100</f>
        <v>0.8</v>
      </c>
    </row>
    <row r="454" spans="1:4" x14ac:dyDescent="0.4">
      <c r="A454" t="s">
        <v>522</v>
      </c>
      <c r="B454" t="b">
        <f>EXACT(VLOOKUP(A454,DataV1[[File]:[Outputs]], 2, FALSE), VLOOKUP(A454, DataV2[[File]:[Outputs]], 2, FALSE))</f>
        <v>1</v>
      </c>
      <c r="C454" s="3">
        <f>VLOOKUP(A454, DataV2[[File]:[Mean '[ms']]], 3, FALSE)-VLOOKUP(A454, DataV1[[File]:[Mean '[ms']]], 3, FALSE)</f>
        <v>5</v>
      </c>
      <c r="D454" s="2" t="e">
        <f>Table2[[#This Row],[Mean '[Δms']]]/VLOOKUP(A454, DataV1[[File]:[Mean '[ms']]], 3, FALSE)*100</f>
        <v>#DIV/0!</v>
      </c>
    </row>
    <row r="455" spans="1:4" x14ac:dyDescent="0.4">
      <c r="A455" t="s">
        <v>531</v>
      </c>
      <c r="B455" t="b">
        <f>EXACT(VLOOKUP(A455,DataV1[[File]:[Outputs]], 2, FALSE), VLOOKUP(A455, DataV2[[File]:[Outputs]], 2, FALSE))</f>
        <v>1</v>
      </c>
      <c r="C455" s="3">
        <f>VLOOKUP(A455, DataV2[[File]:[Mean '[ms']]], 3, FALSE)-VLOOKUP(A455, DataV1[[File]:[Mean '[ms']]], 3, FALSE)</f>
        <v>5</v>
      </c>
      <c r="D455" s="2">
        <f>Table2[[#This Row],[Mean '[Δms']]]/VLOOKUP(A455, DataV1[[File]:[Mean '[ms']]], 3, FALSE)*100</f>
        <v>0.98039215686274506</v>
      </c>
    </row>
    <row r="456" spans="1:4" x14ac:dyDescent="0.4">
      <c r="A456" t="s">
        <v>537</v>
      </c>
      <c r="B456" t="b">
        <f>EXACT(VLOOKUP(A456,DataV1[[File]:[Outputs]], 2, FALSE), VLOOKUP(A456, DataV2[[File]:[Outputs]], 2, FALSE))</f>
        <v>1</v>
      </c>
      <c r="C456" s="3">
        <f>VLOOKUP(A456, DataV2[[File]:[Mean '[ms']]], 3, FALSE)-VLOOKUP(A456, DataV1[[File]:[Mean '[ms']]], 3, FALSE)</f>
        <v>5</v>
      </c>
      <c r="D456" s="2">
        <f>Table2[[#This Row],[Mean '[Δms']]]/VLOOKUP(A456, DataV1[[File]:[Mean '[ms']]], 3, FALSE)*100</f>
        <v>0.98039215686274506</v>
      </c>
    </row>
    <row r="457" spans="1:4" x14ac:dyDescent="0.4">
      <c r="A457" t="s">
        <v>543</v>
      </c>
      <c r="B457" t="b">
        <f>EXACT(VLOOKUP(A457,DataV1[[File]:[Outputs]], 2, FALSE), VLOOKUP(A457, DataV2[[File]:[Outputs]], 2, FALSE))</f>
        <v>1</v>
      </c>
      <c r="C457" s="3">
        <f>VLOOKUP(A457, DataV2[[File]:[Mean '[ms']]], 3, FALSE)-VLOOKUP(A457, DataV1[[File]:[Mean '[ms']]], 3, FALSE)</f>
        <v>5</v>
      </c>
      <c r="D457" s="2">
        <f>Table2[[#This Row],[Mean '[Δms']]]/VLOOKUP(A457, DataV1[[File]:[Mean '[ms']]], 3, FALSE)*100</f>
        <v>0.84317032040472173</v>
      </c>
    </row>
    <row r="458" spans="1:4" x14ac:dyDescent="0.4">
      <c r="A458" t="s">
        <v>551</v>
      </c>
      <c r="B458" t="b">
        <f>EXACT(VLOOKUP(A458,DataV1[[File]:[Outputs]], 2, FALSE), VLOOKUP(A458, DataV2[[File]:[Outputs]], 2, FALSE))</f>
        <v>1</v>
      </c>
      <c r="C458" s="3">
        <f>VLOOKUP(A458, DataV2[[File]:[Mean '[ms']]], 3, FALSE)-VLOOKUP(A458, DataV1[[File]:[Mean '[ms']]], 3, FALSE)</f>
        <v>5</v>
      </c>
      <c r="D458" s="2" t="e">
        <f>Table2[[#This Row],[Mean '[Δms']]]/VLOOKUP(A458, DataV1[[File]:[Mean '[ms']]], 3, FALSE)*100</f>
        <v>#DIV/0!</v>
      </c>
    </row>
    <row r="459" spans="1:4" x14ac:dyDescent="0.4">
      <c r="A459" t="s">
        <v>572</v>
      </c>
      <c r="B459" t="b">
        <f>EXACT(VLOOKUP(A459,DataV1[[File]:[Outputs]], 2, FALSE), VLOOKUP(A459, DataV2[[File]:[Outputs]], 2, FALSE))</f>
        <v>1</v>
      </c>
      <c r="C459" s="3">
        <f>VLOOKUP(A459, DataV2[[File]:[Mean '[ms']]], 3, FALSE)-VLOOKUP(A459, DataV1[[File]:[Mean '[ms']]], 3, FALSE)</f>
        <v>5</v>
      </c>
      <c r="D459" s="2">
        <f>Table2[[#This Row],[Mean '[Δms']]]/VLOOKUP(A459, DataV1[[File]:[Mean '[ms']]], 3, FALSE)*100</f>
        <v>0.95969289827255266</v>
      </c>
    </row>
    <row r="460" spans="1:4" x14ac:dyDescent="0.4">
      <c r="A460" t="s">
        <v>580</v>
      </c>
      <c r="B460" t="b">
        <f>EXACT(VLOOKUP(A460,DataV1[[File]:[Outputs]], 2, FALSE), VLOOKUP(A460, DataV2[[File]:[Outputs]], 2, FALSE))</f>
        <v>1</v>
      </c>
      <c r="C460" s="3">
        <f>VLOOKUP(A460, DataV2[[File]:[Mean '[ms']]], 3, FALSE)-VLOOKUP(A460, DataV1[[File]:[Mean '[ms']]], 3, FALSE)</f>
        <v>5</v>
      </c>
      <c r="D460" s="2">
        <f>Table2[[#This Row],[Mean '[Δms']]]/VLOOKUP(A460, DataV1[[File]:[Mean '[ms']]], 3, FALSE)*100</f>
        <v>0.85034013605442182</v>
      </c>
    </row>
    <row r="461" spans="1:4" x14ac:dyDescent="0.4">
      <c r="A461" t="s">
        <v>625</v>
      </c>
      <c r="B461" t="b">
        <f>EXACT(VLOOKUP(A461,DataV1[[File]:[Outputs]], 2, FALSE), VLOOKUP(A461, DataV2[[File]:[Outputs]], 2, FALSE))</f>
        <v>1</v>
      </c>
      <c r="C461" s="3">
        <f>VLOOKUP(A461, DataV2[[File]:[Mean '[ms']]], 3, FALSE)-VLOOKUP(A461, DataV1[[File]:[Mean '[ms']]], 3, FALSE)</f>
        <v>5</v>
      </c>
      <c r="D461" s="2">
        <f>Table2[[#This Row],[Mean '[Δms']]]/VLOOKUP(A461, DataV1[[File]:[Mean '[ms']]], 3, FALSE)*100</f>
        <v>0.91575091575091583</v>
      </c>
    </row>
    <row r="462" spans="1:4" x14ac:dyDescent="0.4">
      <c r="A462" t="s">
        <v>615</v>
      </c>
      <c r="B462" t="b">
        <f>EXACT(VLOOKUP(A462,DataV1[[File]:[Outputs]], 2, FALSE), VLOOKUP(A462, DataV2[[File]:[Outputs]], 2, FALSE))</f>
        <v>1</v>
      </c>
      <c r="C462" s="3">
        <f>VLOOKUP(A462, DataV2[[File]:[Mean '[ms']]], 3, FALSE)-VLOOKUP(A462, DataV1[[File]:[Mean '[ms']]], 3, FALSE)</f>
        <v>5</v>
      </c>
      <c r="D462" s="2">
        <f>Table2[[#This Row],[Mean '[Δms']]]/VLOOKUP(A462, DataV1[[File]:[Mean '[ms']]], 3, FALSE)*100</f>
        <v>0.91407678244972579</v>
      </c>
    </row>
    <row r="463" spans="1:4" x14ac:dyDescent="0.4">
      <c r="A463" t="s">
        <v>618</v>
      </c>
      <c r="B463" t="b">
        <f>EXACT(VLOOKUP(A463,DataV1[[File]:[Outputs]], 2, FALSE), VLOOKUP(A463, DataV2[[File]:[Outputs]], 2, FALSE))</f>
        <v>1</v>
      </c>
      <c r="C463" s="3">
        <f>VLOOKUP(A463, DataV2[[File]:[Mean '[ms']]], 3, FALSE)-VLOOKUP(A463, DataV1[[File]:[Mean '[ms']]], 3, FALSE)</f>
        <v>5</v>
      </c>
      <c r="D463" s="2">
        <f>Table2[[#This Row],[Mean '[Δms']]]/VLOOKUP(A463, DataV1[[File]:[Mean '[ms']]], 3, FALSE)*100</f>
        <v>0.90579710144927539</v>
      </c>
    </row>
    <row r="464" spans="1:4" x14ac:dyDescent="0.4">
      <c r="A464" t="s">
        <v>610</v>
      </c>
      <c r="B464" t="b">
        <f>EXACT(VLOOKUP(A464,DataV1[[File]:[Outputs]], 2, FALSE), VLOOKUP(A464, DataV2[[File]:[Outputs]], 2, FALSE))</f>
        <v>1</v>
      </c>
      <c r="C464" s="3">
        <f>VLOOKUP(A464, DataV2[[File]:[Mean '[ms']]], 3, FALSE)-VLOOKUP(A464, DataV1[[File]:[Mean '[ms']]], 3, FALSE)</f>
        <v>5</v>
      </c>
      <c r="D464" s="2">
        <f>Table2[[#This Row],[Mean '[Δms']]]/VLOOKUP(A464, DataV1[[File]:[Mean '[ms']]], 3, FALSE)*100</f>
        <v>0.95057034220532322</v>
      </c>
    </row>
    <row r="465" spans="1:4" x14ac:dyDescent="0.4">
      <c r="A465" t="s">
        <v>639</v>
      </c>
      <c r="B465" t="b">
        <f>EXACT(VLOOKUP(A465,DataV1[[File]:[Outputs]], 2, FALSE), VLOOKUP(A465, DataV2[[File]:[Outputs]], 2, FALSE))</f>
        <v>1</v>
      </c>
      <c r="C465" s="3">
        <f>VLOOKUP(A465, DataV2[[File]:[Mean '[ms']]], 3, FALSE)-VLOOKUP(A465, DataV1[[File]:[Mean '[ms']]], 3, FALSE)</f>
        <v>5</v>
      </c>
      <c r="D465" s="2">
        <f>Table2[[#This Row],[Mean '[Δms']]]/VLOOKUP(A465, DataV1[[File]:[Mean '[ms']]], 3, FALSE)*100</f>
        <v>0.61576354679802958</v>
      </c>
    </row>
    <row r="466" spans="1:4" x14ac:dyDescent="0.4">
      <c r="A466" t="s">
        <v>693</v>
      </c>
      <c r="B466" t="b">
        <f>EXACT(VLOOKUP(A466,DataV1[[File]:[Outputs]], 2, FALSE), VLOOKUP(A466, DataV2[[File]:[Outputs]], 2, FALSE))</f>
        <v>1</v>
      </c>
      <c r="C466" s="3">
        <f>VLOOKUP(A466, DataV2[[File]:[Mean '[ms']]], 3, FALSE)-VLOOKUP(A466, DataV1[[File]:[Mean '[ms']]], 3, FALSE)</f>
        <v>5</v>
      </c>
      <c r="D466" s="2">
        <f>Table2[[#This Row],[Mean '[Δms']]]/VLOOKUP(A466, DataV1[[File]:[Mean '[ms']]], 3, FALSE)*100</f>
        <v>0.69060773480662985</v>
      </c>
    </row>
    <row r="467" spans="1:4" x14ac:dyDescent="0.4">
      <c r="A467" t="s">
        <v>701</v>
      </c>
      <c r="B467" t="b">
        <f>EXACT(VLOOKUP(A467,DataV1[[File]:[Outputs]], 2, FALSE), VLOOKUP(A467, DataV2[[File]:[Outputs]], 2, FALSE))</f>
        <v>1</v>
      </c>
      <c r="C467" s="3">
        <f>VLOOKUP(A467, DataV2[[File]:[Mean '[ms']]], 3, FALSE)-VLOOKUP(A467, DataV1[[File]:[Mean '[ms']]], 3, FALSE)</f>
        <v>5</v>
      </c>
      <c r="D467" s="2">
        <f>Table2[[#This Row],[Mean '[Δms']]]/VLOOKUP(A467, DataV1[[File]:[Mean '[ms']]], 3, FALSE)*100</f>
        <v>0.62344139650872821</v>
      </c>
    </row>
    <row r="468" spans="1:4" x14ac:dyDescent="0.4">
      <c r="A468" t="s">
        <v>703</v>
      </c>
      <c r="B468" t="b">
        <f>EXACT(VLOOKUP(A468,DataV1[[File]:[Outputs]], 2, FALSE), VLOOKUP(A468, DataV2[[File]:[Outputs]], 2, FALSE))</f>
        <v>1</v>
      </c>
      <c r="C468" s="3">
        <f>VLOOKUP(A468, DataV2[[File]:[Mean '[ms']]], 3, FALSE)-VLOOKUP(A468, DataV1[[File]:[Mean '[ms']]], 3, FALSE)</f>
        <v>5</v>
      </c>
      <c r="D468" s="2">
        <f>Table2[[#This Row],[Mean '[Δms']]]/VLOOKUP(A468, DataV1[[File]:[Mean '[ms']]], 3, FALSE)*100</f>
        <v>19.230769230769234</v>
      </c>
    </row>
    <row r="469" spans="1:4" x14ac:dyDescent="0.4">
      <c r="A469" t="s">
        <v>707</v>
      </c>
      <c r="B469" t="b">
        <f>EXACT(VLOOKUP(A469,DataV1[[File]:[Outputs]], 2, FALSE), VLOOKUP(A469, DataV2[[File]:[Outputs]], 2, FALSE))</f>
        <v>1</v>
      </c>
      <c r="C469" s="3">
        <f>VLOOKUP(A469, DataV2[[File]:[Mean '[ms']]], 3, FALSE)-VLOOKUP(A469, DataV1[[File]:[Mean '[ms']]], 3, FALSE)</f>
        <v>5</v>
      </c>
      <c r="D469" s="2">
        <f>Table2[[#This Row],[Mean '[Δms']]]/VLOOKUP(A469, DataV1[[File]:[Mean '[ms']]], 3, FALSE)*100</f>
        <v>0.67114093959731547</v>
      </c>
    </row>
    <row r="470" spans="1:4" x14ac:dyDescent="0.4">
      <c r="A470" t="s">
        <v>720</v>
      </c>
      <c r="B470" t="b">
        <f>EXACT(VLOOKUP(A470,DataV1[[File]:[Outputs]], 2, FALSE), VLOOKUP(A470, DataV2[[File]:[Outputs]], 2, FALSE))</f>
        <v>1</v>
      </c>
      <c r="C470" s="3">
        <f>VLOOKUP(A470, DataV2[[File]:[Mean '[ms']]], 3, FALSE)-VLOOKUP(A470, DataV1[[File]:[Mean '[ms']]], 3, FALSE)</f>
        <v>5</v>
      </c>
      <c r="D470" s="2">
        <f>Table2[[#This Row],[Mean '[Δms']]]/VLOOKUP(A470, DataV1[[File]:[Mean '[ms']]], 3, FALSE)*100</f>
        <v>0.6402048655569782</v>
      </c>
    </row>
    <row r="471" spans="1:4" x14ac:dyDescent="0.4">
      <c r="A471" t="s">
        <v>729</v>
      </c>
      <c r="B471" t="b">
        <f>EXACT(VLOOKUP(A471,DataV1[[File]:[Outputs]], 2, FALSE), VLOOKUP(A471, DataV2[[File]:[Outputs]], 2, FALSE))</f>
        <v>1</v>
      </c>
      <c r="C471" s="3">
        <f>VLOOKUP(A471, DataV2[[File]:[Mean '[ms']]], 3, FALSE)-VLOOKUP(A471, DataV1[[File]:[Mean '[ms']]], 3, FALSE)</f>
        <v>5</v>
      </c>
      <c r="D471" s="2">
        <f>Table2[[#This Row],[Mean '[Δms']]]/VLOOKUP(A471, DataV1[[File]:[Mean '[ms']]], 3, FALSE)*100</f>
        <v>0.60753341433778862</v>
      </c>
    </row>
    <row r="472" spans="1:4" x14ac:dyDescent="0.4">
      <c r="A472" t="s">
        <v>952</v>
      </c>
      <c r="B472" t="b">
        <f>EXACT(VLOOKUP(A472,DataV1[[File]:[Outputs]], 2, FALSE), VLOOKUP(A472, DataV2[[File]:[Outputs]], 2, FALSE))</f>
        <v>1</v>
      </c>
      <c r="C472" s="3">
        <f>VLOOKUP(A472, DataV2[[File]:[Mean '[ms']]], 3, FALSE)-VLOOKUP(A472, DataV1[[File]:[Mean '[ms']]], 3, FALSE)</f>
        <v>5</v>
      </c>
      <c r="D472" s="2">
        <f>Table2[[#This Row],[Mean '[Δms']]]/VLOOKUP(A472, DataV1[[File]:[Mean '[ms']]], 3, FALSE)*100</f>
        <v>0.4826254826254826</v>
      </c>
    </row>
    <row r="473" spans="1:4" x14ac:dyDescent="0.4">
      <c r="A473" t="s">
        <v>964</v>
      </c>
      <c r="B473" t="b">
        <f>EXACT(VLOOKUP(A473,DataV1[[File]:[Outputs]], 2, FALSE), VLOOKUP(A473, DataV2[[File]:[Outputs]], 2, FALSE))</f>
        <v>1</v>
      </c>
      <c r="C473" s="3">
        <f>VLOOKUP(A473, DataV2[[File]:[Mean '[ms']]], 3, FALSE)-VLOOKUP(A473, DataV1[[File]:[Mean '[ms']]], 3, FALSE)</f>
        <v>5</v>
      </c>
      <c r="D473" s="2">
        <f>Table2[[#This Row],[Mean '[Δms']]]/VLOOKUP(A473, DataV1[[File]:[Mean '[ms']]], 3, FALSE)*100</f>
        <v>0.90579710144927539</v>
      </c>
    </row>
    <row r="474" spans="1:4" x14ac:dyDescent="0.4">
      <c r="A474" t="s">
        <v>979</v>
      </c>
      <c r="B474" t="b">
        <f>EXACT(VLOOKUP(A474,DataV1[[File]:[Outputs]], 2, FALSE), VLOOKUP(A474, DataV2[[File]:[Outputs]], 2, FALSE))</f>
        <v>1</v>
      </c>
      <c r="C474" s="3">
        <f>VLOOKUP(A474, DataV2[[File]:[Mean '[ms']]], 3, FALSE)-VLOOKUP(A474, DataV1[[File]:[Mean '[ms']]], 3, FALSE)</f>
        <v>5</v>
      </c>
      <c r="D474" s="2">
        <f>Table2[[#This Row],[Mean '[Δms']]]/VLOOKUP(A474, DataV1[[File]:[Mean '[ms']]], 3, FALSE)*100</f>
        <v>0.93283582089552231</v>
      </c>
    </row>
    <row r="475" spans="1:4" x14ac:dyDescent="0.4">
      <c r="A475" t="s">
        <v>982</v>
      </c>
      <c r="B475" t="b">
        <f>EXACT(VLOOKUP(A475,DataV1[[File]:[Outputs]], 2, FALSE), VLOOKUP(A475, DataV2[[File]:[Outputs]], 2, FALSE))</f>
        <v>1</v>
      </c>
      <c r="C475" s="3">
        <f>VLOOKUP(A475, DataV2[[File]:[Mean '[ms']]], 3, FALSE)-VLOOKUP(A475, DataV1[[File]:[Mean '[ms']]], 3, FALSE)</f>
        <v>5</v>
      </c>
      <c r="D475" s="2">
        <f>Table2[[#This Row],[Mean '[Δms']]]/VLOOKUP(A475, DataV1[[File]:[Mean '[ms']]], 3, FALSE)*100</f>
        <v>0.93283582089552231</v>
      </c>
    </row>
    <row r="476" spans="1:4" x14ac:dyDescent="0.4">
      <c r="A476" t="s">
        <v>983</v>
      </c>
      <c r="B476" t="b">
        <f>EXACT(VLOOKUP(A476,DataV1[[File]:[Outputs]], 2, FALSE), VLOOKUP(A476, DataV2[[File]:[Outputs]], 2, FALSE))</f>
        <v>1</v>
      </c>
      <c r="C476" s="3">
        <f>VLOOKUP(A476, DataV2[[File]:[Mean '[ms']]], 3, FALSE)-VLOOKUP(A476, DataV1[[File]:[Mean '[ms']]], 3, FALSE)</f>
        <v>5</v>
      </c>
      <c r="D476" s="2">
        <f>Table2[[#This Row],[Mean '[Δms']]]/VLOOKUP(A476, DataV1[[File]:[Mean '[ms']]], 3, FALSE)*100</f>
        <v>50</v>
      </c>
    </row>
    <row r="477" spans="1:4" x14ac:dyDescent="0.4">
      <c r="A477" t="s">
        <v>987</v>
      </c>
      <c r="B477" t="b">
        <f>EXACT(VLOOKUP(A477,DataV1[[File]:[Outputs]], 2, FALSE), VLOOKUP(A477, DataV2[[File]:[Outputs]], 2, FALSE))</f>
        <v>1</v>
      </c>
      <c r="C477" s="3">
        <f>VLOOKUP(A477, DataV2[[File]:[Mean '[ms']]], 3, FALSE)-VLOOKUP(A477, DataV1[[File]:[Mean '[ms']]], 3, FALSE)</f>
        <v>5</v>
      </c>
      <c r="D477" s="2">
        <f>Table2[[#This Row],[Mean '[Δms']]]/VLOOKUP(A477, DataV1[[File]:[Mean '[ms']]], 3, FALSE)*100</f>
        <v>0.85763293310463129</v>
      </c>
    </row>
    <row r="478" spans="1:4" x14ac:dyDescent="0.4">
      <c r="A478" t="s">
        <v>990</v>
      </c>
      <c r="B478" t="b">
        <f>EXACT(VLOOKUP(A478,DataV1[[File]:[Outputs]], 2, FALSE), VLOOKUP(A478, DataV2[[File]:[Outputs]], 2, FALSE))</f>
        <v>1</v>
      </c>
      <c r="C478" s="3">
        <f>VLOOKUP(A478, DataV2[[File]:[Mean '[ms']]], 3, FALSE)-VLOOKUP(A478, DataV1[[File]:[Mean '[ms']]], 3, FALSE)</f>
        <v>5</v>
      </c>
      <c r="D478" s="2">
        <f>Table2[[#This Row],[Mean '[Δms']]]/VLOOKUP(A478, DataV1[[File]:[Mean '[ms']]], 3, FALSE)*100</f>
        <v>0.87260034904013961</v>
      </c>
    </row>
    <row r="479" spans="1:4" x14ac:dyDescent="0.4">
      <c r="A479" t="s">
        <v>1011</v>
      </c>
      <c r="B479" t="b">
        <f>EXACT(VLOOKUP(A479,DataV1[[File]:[Outputs]], 2, FALSE), VLOOKUP(A479, DataV2[[File]:[Outputs]], 2, FALSE))</f>
        <v>1</v>
      </c>
      <c r="C479" s="3">
        <f>VLOOKUP(A479, DataV2[[File]:[Mean '[ms']]], 3, FALSE)-VLOOKUP(A479, DataV1[[File]:[Mean '[ms']]], 3, FALSE)</f>
        <v>5</v>
      </c>
      <c r="D479" s="2">
        <f>Table2[[#This Row],[Mean '[Δms']]]/VLOOKUP(A479, DataV1[[File]:[Mean '[ms']]], 3, FALSE)*100</f>
        <v>0.92250922509225086</v>
      </c>
    </row>
    <row r="480" spans="1:4" x14ac:dyDescent="0.4">
      <c r="A480" t="s">
        <v>1060</v>
      </c>
      <c r="B480" t="b">
        <f>EXACT(VLOOKUP(A480,DataV1[[File]:[Outputs]], 2, FALSE), VLOOKUP(A480, DataV2[[File]:[Outputs]], 2, FALSE))</f>
        <v>1</v>
      </c>
      <c r="C480" s="3">
        <f>VLOOKUP(A480, DataV2[[File]:[Mean '[ms']]], 3, FALSE)-VLOOKUP(A480, DataV1[[File]:[Mean '[ms']]], 3, FALSE)</f>
        <v>5</v>
      </c>
      <c r="D480" s="2">
        <f>Table2[[#This Row],[Mean '[Δms']]]/VLOOKUP(A480, DataV1[[File]:[Mean '[ms']]], 3, FALSE)*100</f>
        <v>0.91407678244972579</v>
      </c>
    </row>
    <row r="481" spans="1:4" x14ac:dyDescent="0.4">
      <c r="A481" t="s">
        <v>1065</v>
      </c>
      <c r="B481" t="b">
        <f>EXACT(VLOOKUP(A481,DataV1[[File]:[Outputs]], 2, FALSE), VLOOKUP(A481, DataV2[[File]:[Outputs]], 2, FALSE))</f>
        <v>1</v>
      </c>
      <c r="C481" s="3">
        <f>VLOOKUP(A481, DataV2[[File]:[Mean '[ms']]], 3, FALSE)-VLOOKUP(A481, DataV1[[File]:[Mean '[ms']]], 3, FALSE)</f>
        <v>5</v>
      </c>
      <c r="D481" s="2">
        <f>Table2[[#This Row],[Mean '[Δms']]]/VLOOKUP(A481, DataV1[[File]:[Mean '[ms']]], 3, FALSE)*100</f>
        <v>0.89766606822262118</v>
      </c>
    </row>
    <row r="482" spans="1:4" x14ac:dyDescent="0.4">
      <c r="A482" t="s">
        <v>40</v>
      </c>
      <c r="B482" t="b">
        <f>EXACT(VLOOKUP(A482,DataV1[[File]:[Outputs]], 2, FALSE), VLOOKUP(A482, DataV2[[File]:[Outputs]], 2, FALSE))</f>
        <v>1</v>
      </c>
      <c r="C482" s="3">
        <f>VLOOKUP(A482, DataV2[[File]:[Mean '[ms']]], 3, FALSE)-VLOOKUP(A482, DataV1[[File]:[Mean '[ms']]], 3, FALSE)</f>
        <v>6</v>
      </c>
      <c r="D482" s="2">
        <f>Table2[[#This Row],[Mean '[Δms']]]/VLOOKUP(A482, DataV1[[File]:[Mean '[ms']]], 3, FALSE)*100</f>
        <v>0.84151472650771386</v>
      </c>
    </row>
    <row r="483" spans="1:4" x14ac:dyDescent="0.4">
      <c r="A483" t="s">
        <v>70</v>
      </c>
      <c r="B483" t="b">
        <f>EXACT(VLOOKUP(A483,DataV1[[File]:[Outputs]], 2, FALSE), VLOOKUP(A483, DataV2[[File]:[Outputs]], 2, FALSE))</f>
        <v>1</v>
      </c>
      <c r="C483" s="3">
        <f>VLOOKUP(A483, DataV2[[File]:[Mean '[ms']]], 3, FALSE)-VLOOKUP(A483, DataV1[[File]:[Mean '[ms']]], 3, FALSE)</f>
        <v>6</v>
      </c>
      <c r="D483" s="2">
        <f>Table2[[#This Row],[Mean '[Δms']]]/VLOOKUP(A483, DataV1[[File]:[Mean '[ms']]], 3, FALSE)*100</f>
        <v>1.0676156583629894</v>
      </c>
    </row>
    <row r="484" spans="1:4" x14ac:dyDescent="0.4">
      <c r="A484" t="s">
        <v>79</v>
      </c>
      <c r="B484" t="b">
        <f>EXACT(VLOOKUP(A484,DataV1[[File]:[Outputs]], 2, FALSE), VLOOKUP(A484, DataV2[[File]:[Outputs]], 2, FALSE))</f>
        <v>1</v>
      </c>
      <c r="C484" s="3">
        <f>VLOOKUP(A484, DataV2[[File]:[Mean '[ms']]], 3, FALSE)-VLOOKUP(A484, DataV1[[File]:[Mean '[ms']]], 3, FALSE)</f>
        <v>6</v>
      </c>
      <c r="D484" s="2">
        <f>Table2[[#This Row],[Mean '[Δms']]]/VLOOKUP(A484, DataV1[[File]:[Mean '[ms']]], 3, FALSE)*100</f>
        <v>0.80645161290322576</v>
      </c>
    </row>
    <row r="485" spans="1:4" x14ac:dyDescent="0.4">
      <c r="A485" t="s">
        <v>164</v>
      </c>
      <c r="B485" t="b">
        <f>EXACT(VLOOKUP(A485,DataV1[[File]:[Outputs]], 2, FALSE), VLOOKUP(A485, DataV2[[File]:[Outputs]], 2, FALSE))</f>
        <v>1</v>
      </c>
      <c r="C485" s="3">
        <f>VLOOKUP(A485, DataV2[[File]:[Mean '[ms']]], 3, FALSE)-VLOOKUP(A485, DataV1[[File]:[Mean '[ms']]], 3, FALSE)</f>
        <v>6</v>
      </c>
      <c r="D485" s="2">
        <f>Table2[[#This Row],[Mean '[Δms']]]/VLOOKUP(A485, DataV1[[File]:[Mean '[ms']]], 3, FALSE)*100</f>
        <v>1.153846153846154</v>
      </c>
    </row>
    <row r="486" spans="1:4" x14ac:dyDescent="0.4">
      <c r="A486" t="s">
        <v>168</v>
      </c>
      <c r="B486" t="b">
        <f>EXACT(VLOOKUP(A486,DataV1[[File]:[Outputs]], 2, FALSE), VLOOKUP(A486, DataV2[[File]:[Outputs]], 2, FALSE))</f>
        <v>1</v>
      </c>
      <c r="C486" s="3">
        <f>VLOOKUP(A486, DataV2[[File]:[Mean '[ms']]], 3, FALSE)-VLOOKUP(A486, DataV1[[File]:[Mean '[ms']]], 3, FALSE)</f>
        <v>6</v>
      </c>
      <c r="D486" s="2">
        <f>Table2[[#This Row],[Mean '[Δms']]]/VLOOKUP(A486, DataV1[[File]:[Mean '[ms']]], 3, FALSE)*100</f>
        <v>1.153846153846154</v>
      </c>
    </row>
    <row r="487" spans="1:4" x14ac:dyDescent="0.4">
      <c r="A487" t="s">
        <v>170</v>
      </c>
      <c r="B487" t="b">
        <f>EXACT(VLOOKUP(A487,DataV1[[File]:[Outputs]], 2, FALSE), VLOOKUP(A487, DataV2[[File]:[Outputs]], 2, FALSE))</f>
        <v>1</v>
      </c>
      <c r="C487" s="3">
        <f>VLOOKUP(A487, DataV2[[File]:[Mean '[ms']]], 3, FALSE)-VLOOKUP(A487, DataV1[[File]:[Mean '[ms']]], 3, FALSE)</f>
        <v>6</v>
      </c>
      <c r="D487" s="2">
        <f>Table2[[#This Row],[Mean '[Δms']]]/VLOOKUP(A487, DataV1[[File]:[Mean '[ms']]], 3, FALSE)*100</f>
        <v>1.098901098901099</v>
      </c>
    </row>
    <row r="488" spans="1:4" x14ac:dyDescent="0.4">
      <c r="A488" t="s">
        <v>172</v>
      </c>
      <c r="B488" t="b">
        <f>EXACT(VLOOKUP(A488,DataV1[[File]:[Outputs]], 2, FALSE), VLOOKUP(A488, DataV2[[File]:[Outputs]], 2, FALSE))</f>
        <v>1</v>
      </c>
      <c r="C488" s="3">
        <f>VLOOKUP(A488, DataV2[[File]:[Mean '[ms']]], 3, FALSE)-VLOOKUP(A488, DataV1[[File]:[Mean '[ms']]], 3, FALSE)</f>
        <v>6</v>
      </c>
      <c r="D488" s="2">
        <f>Table2[[#This Row],[Mean '[Δms']]]/VLOOKUP(A488, DataV1[[File]:[Mean '[ms']]], 3, FALSE)*100</f>
        <v>1.153846153846154</v>
      </c>
    </row>
    <row r="489" spans="1:4" x14ac:dyDescent="0.4">
      <c r="A489" t="s">
        <v>187</v>
      </c>
      <c r="B489" t="b">
        <f>EXACT(VLOOKUP(A489,DataV1[[File]:[Outputs]], 2, FALSE), VLOOKUP(A489, DataV2[[File]:[Outputs]], 2, FALSE))</f>
        <v>1</v>
      </c>
      <c r="C489" s="3">
        <f>VLOOKUP(A489, DataV2[[File]:[Mean '[ms']]], 3, FALSE)-VLOOKUP(A489, DataV1[[File]:[Mean '[ms']]], 3, FALSE)</f>
        <v>6</v>
      </c>
      <c r="D489" s="2">
        <f>Table2[[#This Row],[Mean '[Δms']]]/VLOOKUP(A489, DataV1[[File]:[Mean '[ms']]], 3, FALSE)*100</f>
        <v>0.96930533117932149</v>
      </c>
    </row>
    <row r="490" spans="1:4" x14ac:dyDescent="0.4">
      <c r="A490" t="s">
        <v>203</v>
      </c>
      <c r="B490" t="b">
        <f>EXACT(VLOOKUP(A490,DataV1[[File]:[Outputs]], 2, FALSE), VLOOKUP(A490, DataV2[[File]:[Outputs]], 2, FALSE))</f>
        <v>1</v>
      </c>
      <c r="C490" s="3">
        <f>VLOOKUP(A490, DataV2[[File]:[Mean '[ms']]], 3, FALSE)-VLOOKUP(A490, DataV1[[File]:[Mean '[ms']]], 3, FALSE)</f>
        <v>6</v>
      </c>
      <c r="D490" s="2">
        <f>Table2[[#This Row],[Mean '[Δms']]]/VLOOKUP(A490, DataV1[[File]:[Mean '[ms']]], 3, FALSE)*100</f>
        <v>1.1299435028248588</v>
      </c>
    </row>
    <row r="491" spans="1:4" x14ac:dyDescent="0.4">
      <c r="A491" t="s">
        <v>204</v>
      </c>
      <c r="B491" t="b">
        <f>EXACT(VLOOKUP(A491,DataV1[[File]:[Outputs]], 2, FALSE), VLOOKUP(A491, DataV2[[File]:[Outputs]], 2, FALSE))</f>
        <v>1</v>
      </c>
      <c r="C491" s="3">
        <f>VLOOKUP(A491, DataV2[[File]:[Mean '[ms']]], 3, FALSE)-VLOOKUP(A491, DataV1[[File]:[Mean '[ms']]], 3, FALSE)</f>
        <v>6</v>
      </c>
      <c r="D491" s="2">
        <f>Table2[[#This Row],[Mean '[Δms']]]/VLOOKUP(A491, DataV1[[File]:[Mean '[ms']]], 3, FALSE)*100</f>
        <v>0.96153846153846156</v>
      </c>
    </row>
    <row r="492" spans="1:4" x14ac:dyDescent="0.4">
      <c r="A492" t="s">
        <v>263</v>
      </c>
      <c r="B492" t="b">
        <f>EXACT(VLOOKUP(A492,DataV1[[File]:[Outputs]], 2, FALSE), VLOOKUP(A492, DataV2[[File]:[Outputs]], 2, FALSE))</f>
        <v>1</v>
      </c>
      <c r="C492" s="3">
        <f>VLOOKUP(A492, DataV2[[File]:[Mean '[ms']]], 3, FALSE)-VLOOKUP(A492, DataV1[[File]:[Mean '[ms']]], 3, FALSE)</f>
        <v>6</v>
      </c>
      <c r="D492" s="2">
        <f>Table2[[#This Row],[Mean '[Δms']]]/VLOOKUP(A492, DataV1[[File]:[Mean '[ms']]], 3, FALSE)*100</f>
        <v>1.1764705882352942</v>
      </c>
    </row>
    <row r="493" spans="1:4" x14ac:dyDescent="0.4">
      <c r="A493" t="s">
        <v>265</v>
      </c>
      <c r="B493" t="b">
        <f>EXACT(VLOOKUP(A493,DataV1[[File]:[Outputs]], 2, FALSE), VLOOKUP(A493, DataV2[[File]:[Outputs]], 2, FALSE))</f>
        <v>1</v>
      </c>
      <c r="C493" s="3">
        <f>VLOOKUP(A493, DataV2[[File]:[Mean '[ms']]], 3, FALSE)-VLOOKUP(A493, DataV1[[File]:[Mean '[ms']]], 3, FALSE)</f>
        <v>6</v>
      </c>
      <c r="D493" s="2">
        <f>Table2[[#This Row],[Mean '[Δms']]]/VLOOKUP(A493, DataV1[[File]:[Mean '[ms']]], 3, FALSE)*100</f>
        <v>1.153846153846154</v>
      </c>
    </row>
    <row r="494" spans="1:4" x14ac:dyDescent="0.4">
      <c r="A494" t="s">
        <v>294</v>
      </c>
      <c r="B494" t="b">
        <f>EXACT(VLOOKUP(A494,DataV1[[File]:[Outputs]], 2, FALSE), VLOOKUP(A494, DataV2[[File]:[Outputs]], 2, FALSE))</f>
        <v>1</v>
      </c>
      <c r="C494" s="3">
        <f>VLOOKUP(A494, DataV2[[File]:[Mean '[ms']]], 3, FALSE)-VLOOKUP(A494, DataV1[[File]:[Mean '[ms']]], 3, FALSE)</f>
        <v>6</v>
      </c>
      <c r="D494" s="2">
        <f>Table2[[#This Row],[Mean '[Δms']]]/VLOOKUP(A494, DataV1[[File]:[Mean '[ms']]], 3, FALSE)*100</f>
        <v>1.1764705882352942</v>
      </c>
    </row>
    <row r="495" spans="1:4" x14ac:dyDescent="0.4">
      <c r="A495" t="s">
        <v>326</v>
      </c>
      <c r="B495" t="b">
        <f>EXACT(VLOOKUP(A495,DataV1[[File]:[Outputs]], 2, FALSE), VLOOKUP(A495, DataV2[[File]:[Outputs]], 2, FALSE))</f>
        <v>1</v>
      </c>
      <c r="C495" s="3">
        <f>VLOOKUP(A495, DataV2[[File]:[Mean '[ms']]], 3, FALSE)-VLOOKUP(A495, DataV1[[File]:[Mean '[ms']]], 3, FALSE)</f>
        <v>6</v>
      </c>
      <c r="D495" s="2">
        <f>Table2[[#This Row],[Mean '[Δms']]]/VLOOKUP(A495, DataV1[[File]:[Mean '[ms']]], 3, FALSE)*100</f>
        <v>0.67039106145251393</v>
      </c>
    </row>
    <row r="496" spans="1:4" x14ac:dyDescent="0.4">
      <c r="A496" t="s">
        <v>331</v>
      </c>
      <c r="B496" t="b">
        <f>EXACT(VLOOKUP(A496,DataV1[[File]:[Outputs]], 2, FALSE), VLOOKUP(A496, DataV2[[File]:[Outputs]], 2, FALSE))</f>
        <v>1</v>
      </c>
      <c r="C496" s="3">
        <f>VLOOKUP(A496, DataV2[[File]:[Mean '[ms']]], 3, FALSE)-VLOOKUP(A496, DataV1[[File]:[Mean '[ms']]], 3, FALSE)</f>
        <v>6</v>
      </c>
      <c r="D496" s="2">
        <f>Table2[[#This Row],[Mean '[Δms']]]/VLOOKUP(A496, DataV1[[File]:[Mean '[ms']]], 3, FALSE)*100</f>
        <v>0.91463414634146334</v>
      </c>
    </row>
    <row r="497" spans="1:4" x14ac:dyDescent="0.4">
      <c r="A497" t="s">
        <v>338</v>
      </c>
      <c r="B497" t="b">
        <f>EXACT(VLOOKUP(A497,DataV1[[File]:[Outputs]], 2, FALSE), VLOOKUP(A497, DataV2[[File]:[Outputs]], 2, FALSE))</f>
        <v>1</v>
      </c>
      <c r="C497" s="3">
        <f>VLOOKUP(A497, DataV2[[File]:[Mean '[ms']]], 3, FALSE)-VLOOKUP(A497, DataV1[[File]:[Mean '[ms']]], 3, FALSE)</f>
        <v>6</v>
      </c>
      <c r="D497" s="2">
        <f>Table2[[#This Row],[Mean '[Δms']]]/VLOOKUP(A497, DataV1[[File]:[Mean '[ms']]], 3, FALSE)*100</f>
        <v>1.1764705882352942</v>
      </c>
    </row>
    <row r="498" spans="1:4" x14ac:dyDescent="0.4">
      <c r="A498" t="s">
        <v>356</v>
      </c>
      <c r="B498" t="b">
        <f>EXACT(VLOOKUP(A498,DataV1[[File]:[Outputs]], 2, FALSE), VLOOKUP(A498, DataV2[[File]:[Outputs]], 2, FALSE))</f>
        <v>1</v>
      </c>
      <c r="C498" s="3">
        <f>VLOOKUP(A498, DataV2[[File]:[Mean '[ms']]], 3, FALSE)-VLOOKUP(A498, DataV1[[File]:[Mean '[ms']]], 3, FALSE)</f>
        <v>6</v>
      </c>
      <c r="D498" s="2">
        <f>Table2[[#This Row],[Mean '[Δms']]]/VLOOKUP(A498, DataV1[[File]:[Mean '[ms']]], 3, FALSE)*100</f>
        <v>1.153846153846154</v>
      </c>
    </row>
    <row r="499" spans="1:4" x14ac:dyDescent="0.4">
      <c r="A499" t="s">
        <v>370</v>
      </c>
      <c r="B499" t="b">
        <f>EXACT(VLOOKUP(A499,DataV1[[File]:[Outputs]], 2, FALSE), VLOOKUP(A499, DataV2[[File]:[Outputs]], 2, FALSE))</f>
        <v>1</v>
      </c>
      <c r="C499" s="3">
        <f>VLOOKUP(A499, DataV2[[File]:[Mean '[ms']]], 3, FALSE)-VLOOKUP(A499, DataV1[[File]:[Mean '[ms']]], 3, FALSE)</f>
        <v>6</v>
      </c>
      <c r="D499" s="2">
        <f>Table2[[#This Row],[Mean '[Δms']]]/VLOOKUP(A499, DataV1[[File]:[Mean '[ms']]], 3, FALSE)*100</f>
        <v>1.1650485436893203</v>
      </c>
    </row>
    <row r="500" spans="1:4" x14ac:dyDescent="0.4">
      <c r="A500" t="s">
        <v>420</v>
      </c>
      <c r="B500" t="b">
        <f>EXACT(VLOOKUP(A500,DataV1[[File]:[Outputs]], 2, FALSE), VLOOKUP(A500, DataV2[[File]:[Outputs]], 2, FALSE))</f>
        <v>1</v>
      </c>
      <c r="C500" s="3">
        <f>VLOOKUP(A500, DataV2[[File]:[Mean '[ms']]], 3, FALSE)-VLOOKUP(A500, DataV1[[File]:[Mean '[ms']]], 3, FALSE)</f>
        <v>6</v>
      </c>
      <c r="D500" s="2">
        <f>Table2[[#This Row],[Mean '[Δms']]]/VLOOKUP(A500, DataV1[[File]:[Mean '[ms']]], 3, FALSE)*100</f>
        <v>1.1650485436893203</v>
      </c>
    </row>
    <row r="501" spans="1:4" x14ac:dyDescent="0.4">
      <c r="A501" t="s">
        <v>434</v>
      </c>
      <c r="B501" t="b">
        <f>EXACT(VLOOKUP(A501,DataV1[[File]:[Outputs]], 2, FALSE), VLOOKUP(A501, DataV2[[File]:[Outputs]], 2, FALSE))</f>
        <v>1</v>
      </c>
      <c r="C501" s="3">
        <f>VLOOKUP(A501, DataV2[[File]:[Mean '[ms']]], 3, FALSE)-VLOOKUP(A501, DataV1[[File]:[Mean '[ms']]], 3, FALSE)</f>
        <v>6</v>
      </c>
      <c r="D501" s="2">
        <f>Table2[[#This Row],[Mean '[Δms']]]/VLOOKUP(A501, DataV1[[File]:[Mean '[ms']]], 3, FALSE)*100</f>
        <v>60</v>
      </c>
    </row>
    <row r="502" spans="1:4" x14ac:dyDescent="0.4">
      <c r="A502" t="s">
        <v>459</v>
      </c>
      <c r="B502" t="b">
        <f>EXACT(VLOOKUP(A502,DataV1[[File]:[Outputs]], 2, FALSE), VLOOKUP(A502, DataV2[[File]:[Outputs]], 2, FALSE))</f>
        <v>1</v>
      </c>
      <c r="C502" s="3">
        <f>VLOOKUP(A502, DataV2[[File]:[Mean '[ms']]], 3, FALSE)-VLOOKUP(A502, DataV1[[File]:[Mean '[ms']]], 3, FALSE)</f>
        <v>6</v>
      </c>
      <c r="D502" s="2">
        <f>Table2[[#This Row],[Mean '[Δms']]]/VLOOKUP(A502, DataV1[[File]:[Mean '[ms']]], 3, FALSE)*100</f>
        <v>1.1764705882352942</v>
      </c>
    </row>
    <row r="503" spans="1:4" x14ac:dyDescent="0.4">
      <c r="A503" t="s">
        <v>519</v>
      </c>
      <c r="B503" t="b">
        <f>EXACT(VLOOKUP(A503,DataV1[[File]:[Outputs]], 2, FALSE), VLOOKUP(A503, DataV2[[File]:[Outputs]], 2, FALSE))</f>
        <v>1</v>
      </c>
      <c r="C503" s="3">
        <f>VLOOKUP(A503, DataV2[[File]:[Mean '[ms']]], 3, FALSE)-VLOOKUP(A503, DataV1[[File]:[Mean '[ms']]], 3, FALSE)</f>
        <v>6</v>
      </c>
      <c r="D503" s="2">
        <f>Table2[[#This Row],[Mean '[Δms']]]/VLOOKUP(A503, DataV1[[File]:[Mean '[ms']]], 3, FALSE)*100</f>
        <v>1.1090573012939002</v>
      </c>
    </row>
    <row r="504" spans="1:4" x14ac:dyDescent="0.4">
      <c r="A504" t="s">
        <v>530</v>
      </c>
      <c r="B504" t="b">
        <f>EXACT(VLOOKUP(A504,DataV1[[File]:[Outputs]], 2, FALSE), VLOOKUP(A504, DataV2[[File]:[Outputs]], 2, FALSE))</f>
        <v>1</v>
      </c>
      <c r="C504" s="3">
        <f>VLOOKUP(A504, DataV2[[File]:[Mean '[ms']]], 3, FALSE)-VLOOKUP(A504, DataV1[[File]:[Mean '[ms']]], 3, FALSE)</f>
        <v>6</v>
      </c>
      <c r="D504" s="2">
        <f>Table2[[#This Row],[Mean '[Δms']]]/VLOOKUP(A504, DataV1[[File]:[Mean '[ms']]], 3, FALSE)*100</f>
        <v>1.153846153846154</v>
      </c>
    </row>
    <row r="505" spans="1:4" x14ac:dyDescent="0.4">
      <c r="A505" t="s">
        <v>532</v>
      </c>
      <c r="B505" t="b">
        <f>EXACT(VLOOKUP(A505,DataV1[[File]:[Outputs]], 2, FALSE), VLOOKUP(A505, DataV2[[File]:[Outputs]], 2, FALSE))</f>
        <v>1</v>
      </c>
      <c r="C505" s="3">
        <f>VLOOKUP(A505, DataV2[[File]:[Mean '[ms']]], 3, FALSE)-VLOOKUP(A505, DataV1[[File]:[Mean '[ms']]], 3, FALSE)</f>
        <v>6</v>
      </c>
      <c r="D505" s="2">
        <f>Table2[[#This Row],[Mean '[Δms']]]/VLOOKUP(A505, DataV1[[File]:[Mean '[ms']]], 3, FALSE)*100</f>
        <v>0.97719869706840379</v>
      </c>
    </row>
    <row r="506" spans="1:4" x14ac:dyDescent="0.4">
      <c r="A506" t="s">
        <v>573</v>
      </c>
      <c r="B506" t="b">
        <f>EXACT(VLOOKUP(A506,DataV1[[File]:[Outputs]], 2, FALSE), VLOOKUP(A506, DataV2[[File]:[Outputs]], 2, FALSE))</f>
        <v>1</v>
      </c>
      <c r="C506" s="3">
        <f>VLOOKUP(A506, DataV2[[File]:[Mean '[ms']]], 3, FALSE)-VLOOKUP(A506, DataV1[[File]:[Mean '[ms']]], 3, FALSE)</f>
        <v>6</v>
      </c>
      <c r="D506" s="2">
        <f>Table2[[#This Row],[Mean '[Δms']]]/VLOOKUP(A506, DataV1[[File]:[Mean '[ms']]], 3, FALSE)*100</f>
        <v>1.1764705882352942</v>
      </c>
    </row>
    <row r="507" spans="1:4" x14ac:dyDescent="0.4">
      <c r="A507" t="s">
        <v>617</v>
      </c>
      <c r="B507" t="b">
        <f>EXACT(VLOOKUP(A507,DataV1[[File]:[Outputs]], 2, FALSE), VLOOKUP(A507, DataV2[[File]:[Outputs]], 2, FALSE))</f>
        <v>1</v>
      </c>
      <c r="C507" s="3">
        <f>VLOOKUP(A507, DataV2[[File]:[Mean '[ms']]], 3, FALSE)-VLOOKUP(A507, DataV1[[File]:[Mean '[ms']]], 3, FALSE)</f>
        <v>6</v>
      </c>
      <c r="D507" s="2">
        <f>Table2[[#This Row],[Mean '[Δms']]]/VLOOKUP(A507, DataV1[[File]:[Mean '[ms']]], 3, FALSE)*100</f>
        <v>1.0118043844856661</v>
      </c>
    </row>
    <row r="508" spans="1:4" x14ac:dyDescent="0.4">
      <c r="A508" t="s">
        <v>597</v>
      </c>
      <c r="B508" t="b">
        <f>EXACT(VLOOKUP(A508,DataV1[[File]:[Outputs]], 2, FALSE), VLOOKUP(A508, DataV2[[File]:[Outputs]], 2, FALSE))</f>
        <v>1</v>
      </c>
      <c r="C508" s="3">
        <f>VLOOKUP(A508, DataV2[[File]:[Mean '[ms']]], 3, FALSE)-VLOOKUP(A508, DataV1[[File]:[Mean '[ms']]], 3, FALSE)</f>
        <v>6</v>
      </c>
      <c r="D508" s="2">
        <f>Table2[[#This Row],[Mean '[Δms']]]/VLOOKUP(A508, DataV1[[File]:[Mean '[ms']]], 3, FALSE)*100</f>
        <v>0.80106809078771701</v>
      </c>
    </row>
    <row r="509" spans="1:4" x14ac:dyDescent="0.4">
      <c r="A509" t="s">
        <v>694</v>
      </c>
      <c r="B509" t="b">
        <f>EXACT(VLOOKUP(A509,DataV1[[File]:[Outputs]], 2, FALSE), VLOOKUP(A509, DataV2[[File]:[Outputs]], 2, FALSE))</f>
        <v>1</v>
      </c>
      <c r="C509" s="3">
        <f>VLOOKUP(A509, DataV2[[File]:[Mean '[ms']]], 3, FALSE)-VLOOKUP(A509, DataV1[[File]:[Mean '[ms']]], 3, FALSE)</f>
        <v>6</v>
      </c>
      <c r="D509" s="2">
        <f>Table2[[#This Row],[Mean '[Δms']]]/VLOOKUP(A509, DataV1[[File]:[Mean '[ms']]], 3, FALSE)*100</f>
        <v>0.81743869209809261</v>
      </c>
    </row>
    <row r="510" spans="1:4" x14ac:dyDescent="0.4">
      <c r="A510" t="s">
        <v>763</v>
      </c>
      <c r="B510" t="b">
        <f>EXACT(VLOOKUP(A510,DataV1[[File]:[Outputs]], 2, FALSE), VLOOKUP(A510, DataV2[[File]:[Outputs]], 2, FALSE))</f>
        <v>1</v>
      </c>
      <c r="C510" s="3">
        <f>VLOOKUP(A510, DataV2[[File]:[Mean '[ms']]], 3, FALSE)-VLOOKUP(A510, DataV1[[File]:[Mean '[ms']]], 3, FALSE)</f>
        <v>6</v>
      </c>
      <c r="D510" s="2">
        <f>Table2[[#This Row],[Mean '[Δms']]]/VLOOKUP(A510, DataV1[[File]:[Mean '[ms']]], 3, FALSE)*100</f>
        <v>0.72992700729927007</v>
      </c>
    </row>
    <row r="511" spans="1:4" x14ac:dyDescent="0.4">
      <c r="A511" t="s">
        <v>786</v>
      </c>
      <c r="B511" t="b">
        <f>EXACT(VLOOKUP(A511,DataV1[[File]:[Outputs]], 2, FALSE), VLOOKUP(A511, DataV2[[File]:[Outputs]], 2, FALSE))</f>
        <v>1</v>
      </c>
      <c r="C511" s="3">
        <f>VLOOKUP(A511, DataV2[[File]:[Mean '[ms']]], 3, FALSE)-VLOOKUP(A511, DataV1[[File]:[Mean '[ms']]], 3, FALSE)</f>
        <v>6</v>
      </c>
      <c r="D511" s="2">
        <f>Table2[[#This Row],[Mean '[Δms']]]/VLOOKUP(A511, DataV1[[File]:[Mean '[ms']]], 3, FALSE)*100</f>
        <v>0.32467532467532467</v>
      </c>
    </row>
    <row r="512" spans="1:4" x14ac:dyDescent="0.4">
      <c r="A512" t="s">
        <v>972</v>
      </c>
      <c r="B512" t="b">
        <f>EXACT(VLOOKUP(A512,DataV1[[File]:[Outputs]], 2, FALSE), VLOOKUP(A512, DataV2[[File]:[Outputs]], 2, FALSE))</f>
        <v>1</v>
      </c>
      <c r="C512" s="3">
        <f>VLOOKUP(A512, DataV2[[File]:[Mean '[ms']]], 3, FALSE)-VLOOKUP(A512, DataV1[[File]:[Mean '[ms']]], 3, FALSE)</f>
        <v>6</v>
      </c>
      <c r="D512" s="2">
        <f>Table2[[#This Row],[Mean '[Δms']]]/VLOOKUP(A512, DataV1[[File]:[Mean '[ms']]], 3, FALSE)*100</f>
        <v>1.0676156583629894</v>
      </c>
    </row>
    <row r="513" spans="1:4" x14ac:dyDescent="0.4">
      <c r="A513" t="s">
        <v>995</v>
      </c>
      <c r="B513" t="b">
        <f>EXACT(VLOOKUP(A513,DataV1[[File]:[Outputs]], 2, FALSE), VLOOKUP(A513, DataV2[[File]:[Outputs]], 2, FALSE))</f>
        <v>1</v>
      </c>
      <c r="C513" s="3">
        <f>VLOOKUP(A513, DataV2[[File]:[Mean '[ms']]], 3, FALSE)-VLOOKUP(A513, DataV1[[File]:[Mean '[ms']]], 3, FALSE)</f>
        <v>6</v>
      </c>
      <c r="D513" s="2">
        <f>Table2[[#This Row],[Mean '[Δms']]]/VLOOKUP(A513, DataV1[[File]:[Mean '[ms']]], 3, FALSE)*100</f>
        <v>1.048951048951049</v>
      </c>
    </row>
    <row r="514" spans="1:4" x14ac:dyDescent="0.4">
      <c r="A514" t="s">
        <v>1057</v>
      </c>
      <c r="B514" t="b">
        <f>EXACT(VLOOKUP(A514,DataV1[[File]:[Outputs]], 2, FALSE), VLOOKUP(A514, DataV2[[File]:[Outputs]], 2, FALSE))</f>
        <v>1</v>
      </c>
      <c r="C514" s="3">
        <f>VLOOKUP(A514, DataV2[[File]:[Mean '[ms']]], 3, FALSE)-VLOOKUP(A514, DataV1[[File]:[Mean '[ms']]], 3, FALSE)</f>
        <v>7</v>
      </c>
      <c r="D514" s="2">
        <f>Table2[[#This Row],[Mean '[Δms']]]/VLOOKUP(A514, DataV1[[File]:[Mean '[ms']]], 3, FALSE)*100</f>
        <v>1.2612612612612613</v>
      </c>
    </row>
    <row r="515" spans="1:4" x14ac:dyDescent="0.4">
      <c r="A515" t="s">
        <v>1068</v>
      </c>
      <c r="B515" t="b">
        <f>EXACT(VLOOKUP(A515,DataV1[[File]:[Outputs]], 2, FALSE), VLOOKUP(A515, DataV2[[File]:[Outputs]], 2, FALSE))</f>
        <v>1</v>
      </c>
      <c r="C515" s="3">
        <f>VLOOKUP(A515, DataV2[[File]:[Mean '[ms']]], 3, FALSE)-VLOOKUP(A515, DataV1[[File]:[Mean '[ms']]], 3, FALSE)</f>
        <v>7</v>
      </c>
      <c r="D515" s="2">
        <f>Table2[[#This Row],[Mean '[Δms']]]/VLOOKUP(A515, DataV1[[File]:[Mean '[ms']]], 3, FALSE)*100</f>
        <v>1.1824324324324325</v>
      </c>
    </row>
    <row r="516" spans="1:4" x14ac:dyDescent="0.4">
      <c r="A516" t="s">
        <v>35</v>
      </c>
      <c r="B516" t="b">
        <f>EXACT(VLOOKUP(A516,DataV1[[File]:[Outputs]], 2, FALSE), VLOOKUP(A516, DataV2[[File]:[Outputs]], 2, FALSE))</f>
        <v>1</v>
      </c>
      <c r="C516" s="3">
        <f>VLOOKUP(A516, DataV2[[File]:[Mean '[ms']]], 3, FALSE)-VLOOKUP(A516, DataV1[[File]:[Mean '[ms']]], 3, FALSE)</f>
        <v>10</v>
      </c>
      <c r="D516" s="2">
        <f>Table2[[#This Row],[Mean '[Δms']]]/VLOOKUP(A516, DataV1[[File]:[Mean '[ms']]], 3, FALSE)*100</f>
        <v>1.7452006980802792</v>
      </c>
    </row>
    <row r="517" spans="1:4" x14ac:dyDescent="0.4">
      <c r="A517" t="s">
        <v>67</v>
      </c>
      <c r="B517" t="b">
        <f>EXACT(VLOOKUP(A517,DataV1[[File]:[Outputs]], 2, FALSE), VLOOKUP(A517, DataV2[[File]:[Outputs]], 2, FALSE))</f>
        <v>1</v>
      </c>
      <c r="C517" s="3">
        <f>VLOOKUP(A517, DataV2[[File]:[Mean '[ms']]], 3, FALSE)-VLOOKUP(A517, DataV1[[File]:[Mean '[ms']]], 3, FALSE)</f>
        <v>10</v>
      </c>
      <c r="D517" s="2">
        <f>Table2[[#This Row],[Mean '[Δms']]]/VLOOKUP(A517, DataV1[[File]:[Mean '[ms']]], 3, FALSE)*100</f>
        <v>1.8832391713747645</v>
      </c>
    </row>
    <row r="518" spans="1:4" x14ac:dyDescent="0.4">
      <c r="A518" t="s">
        <v>74</v>
      </c>
      <c r="B518" t="b">
        <f>EXACT(VLOOKUP(A518,DataV1[[File]:[Outputs]], 2, FALSE), VLOOKUP(A518, DataV2[[File]:[Outputs]], 2, FALSE))</f>
        <v>1</v>
      </c>
      <c r="C518" s="3">
        <f>VLOOKUP(A518, DataV2[[File]:[Mean '[ms']]], 3, FALSE)-VLOOKUP(A518, DataV1[[File]:[Mean '[ms']]], 3, FALSE)</f>
        <v>10</v>
      </c>
      <c r="D518" s="2">
        <f>Table2[[#This Row],[Mean '[Δms']]]/VLOOKUP(A518, DataV1[[File]:[Mean '[ms']]], 3, FALSE)*100</f>
        <v>1.7152658662092626</v>
      </c>
    </row>
    <row r="519" spans="1:4" x14ac:dyDescent="0.4">
      <c r="A519" t="s">
        <v>77</v>
      </c>
      <c r="B519" t="b">
        <f>EXACT(VLOOKUP(A519,DataV1[[File]:[Outputs]], 2, FALSE), VLOOKUP(A519, DataV2[[File]:[Outputs]], 2, FALSE))</f>
        <v>1</v>
      </c>
      <c r="C519" s="3">
        <f>VLOOKUP(A519, DataV2[[File]:[Mean '[ms']]], 3, FALSE)-VLOOKUP(A519, DataV1[[File]:[Mean '[ms']]], 3, FALSE)</f>
        <v>10</v>
      </c>
      <c r="D519" s="2">
        <f>Table2[[#This Row],[Mean '[Δms']]]/VLOOKUP(A519, DataV1[[File]:[Mean '[ms']]], 3, FALSE)*100</f>
        <v>1.3245033112582782</v>
      </c>
    </row>
    <row r="520" spans="1:4" x14ac:dyDescent="0.4">
      <c r="A520" t="s">
        <v>83</v>
      </c>
      <c r="B520" t="b">
        <f>EXACT(VLOOKUP(A520,DataV1[[File]:[Outputs]], 2, FALSE), VLOOKUP(A520, DataV2[[File]:[Outputs]], 2, FALSE))</f>
        <v>1</v>
      </c>
      <c r="C520" s="3">
        <f>VLOOKUP(A520, DataV2[[File]:[Mean '[ms']]], 3, FALSE)-VLOOKUP(A520, DataV1[[File]:[Mean '[ms']]], 3, FALSE)</f>
        <v>10</v>
      </c>
      <c r="D520" s="2">
        <f>Table2[[#This Row],[Mean '[Δms']]]/VLOOKUP(A520, DataV1[[File]:[Mean '[ms']]], 3, FALSE)*100</f>
        <v>1.3623978201634876</v>
      </c>
    </row>
    <row r="521" spans="1:4" x14ac:dyDescent="0.4">
      <c r="A521" t="s">
        <v>90</v>
      </c>
      <c r="B521" t="b">
        <f>EXACT(VLOOKUP(A521,DataV1[[File]:[Outputs]], 2, FALSE), VLOOKUP(A521, DataV2[[File]:[Outputs]], 2, FALSE))</f>
        <v>1</v>
      </c>
      <c r="C521" s="3">
        <f>VLOOKUP(A521, DataV2[[File]:[Mean '[ms']]], 3, FALSE)-VLOOKUP(A521, DataV1[[File]:[Mean '[ms']]], 3, FALSE)</f>
        <v>10</v>
      </c>
      <c r="D521" s="2">
        <f>Table2[[#This Row],[Mean '[Δms']]]/VLOOKUP(A521, DataV1[[File]:[Mean '[ms']]], 3, FALSE)*100</f>
        <v>1.9011406844106464</v>
      </c>
    </row>
    <row r="522" spans="1:4" x14ac:dyDescent="0.4">
      <c r="A522" t="s">
        <v>102</v>
      </c>
      <c r="B522" t="b">
        <f>EXACT(VLOOKUP(A522,DataV1[[File]:[Outputs]], 2, FALSE), VLOOKUP(A522, DataV2[[File]:[Outputs]], 2, FALSE))</f>
        <v>1</v>
      </c>
      <c r="C522" s="3">
        <f>VLOOKUP(A522, DataV2[[File]:[Mean '[ms']]], 3, FALSE)-VLOOKUP(A522, DataV1[[File]:[Mean '[ms']]], 3, FALSE)</f>
        <v>10</v>
      </c>
      <c r="D522" s="2">
        <f>Table2[[#This Row],[Mean '[Δms']]]/VLOOKUP(A522, DataV1[[File]:[Mean '[ms']]], 3, FALSE)*100</f>
        <v>1.8832391713747645</v>
      </c>
    </row>
    <row r="523" spans="1:4" x14ac:dyDescent="0.4">
      <c r="A523" t="s">
        <v>103</v>
      </c>
      <c r="B523" t="b">
        <f>EXACT(VLOOKUP(A523,DataV1[[File]:[Outputs]], 2, FALSE), VLOOKUP(A523, DataV2[[File]:[Outputs]], 2, FALSE))</f>
        <v>1</v>
      </c>
      <c r="C523" s="3">
        <f>VLOOKUP(A523, DataV2[[File]:[Mean '[ms']]], 3, FALSE)-VLOOKUP(A523, DataV1[[File]:[Mean '[ms']]], 3, FALSE)</f>
        <v>10</v>
      </c>
      <c r="D523" s="2">
        <f>Table2[[#This Row],[Mean '[Δms']]]/VLOOKUP(A523, DataV1[[File]:[Mean '[ms']]], 3, FALSE)*100</f>
        <v>1.9801980198019802</v>
      </c>
    </row>
    <row r="524" spans="1:4" x14ac:dyDescent="0.4">
      <c r="A524" t="s">
        <v>118</v>
      </c>
      <c r="B524" t="b">
        <f>EXACT(VLOOKUP(A524,DataV1[[File]:[Outputs]], 2, FALSE), VLOOKUP(A524, DataV2[[File]:[Outputs]], 2, FALSE))</f>
        <v>1</v>
      </c>
      <c r="C524" s="3">
        <f>VLOOKUP(A524, DataV2[[File]:[Mean '[ms']]], 3, FALSE)-VLOOKUP(A524, DataV1[[File]:[Mean '[ms']]], 3, FALSE)</f>
        <v>10</v>
      </c>
      <c r="D524" s="2">
        <f>Table2[[#This Row],[Mean '[Δms']]]/VLOOKUP(A524, DataV1[[File]:[Mean '[ms']]], 3, FALSE)*100</f>
        <v>1.9607843137254901</v>
      </c>
    </row>
    <row r="525" spans="1:4" x14ac:dyDescent="0.4">
      <c r="A525" t="s">
        <v>119</v>
      </c>
      <c r="B525" t="b">
        <f>EXACT(VLOOKUP(A525,DataV1[[File]:[Outputs]], 2, FALSE), VLOOKUP(A525, DataV2[[File]:[Outputs]], 2, FALSE))</f>
        <v>1</v>
      </c>
      <c r="C525" s="3">
        <f>VLOOKUP(A525, DataV2[[File]:[Mean '[ms']]], 3, FALSE)-VLOOKUP(A525, DataV1[[File]:[Mean '[ms']]], 3, FALSE)</f>
        <v>10</v>
      </c>
      <c r="D525" s="2">
        <f>Table2[[#This Row],[Mean '[Δms']]]/VLOOKUP(A525, DataV1[[File]:[Mean '[ms']]], 3, FALSE)*100</f>
        <v>1.8115942028985508</v>
      </c>
    </row>
    <row r="526" spans="1:4" x14ac:dyDescent="0.4">
      <c r="A526" t="s">
        <v>130</v>
      </c>
      <c r="B526" t="b">
        <f>EXACT(VLOOKUP(A526,DataV1[[File]:[Outputs]], 2, FALSE), VLOOKUP(A526, DataV2[[File]:[Outputs]], 2, FALSE))</f>
        <v>1</v>
      </c>
      <c r="C526" s="3">
        <f>VLOOKUP(A526, DataV2[[File]:[Mean '[ms']]], 3, FALSE)-VLOOKUP(A526, DataV1[[File]:[Mean '[ms']]], 3, FALSE)</f>
        <v>10</v>
      </c>
      <c r="D526" s="2">
        <f>Table2[[#This Row],[Mean '[Δms']]]/VLOOKUP(A526, DataV1[[File]:[Mean '[ms']]], 3, FALSE)*100</f>
        <v>1.9011406844106464</v>
      </c>
    </row>
    <row r="527" spans="1:4" x14ac:dyDescent="0.4">
      <c r="A527" t="s">
        <v>143</v>
      </c>
      <c r="B527" t="b">
        <f>EXACT(VLOOKUP(A527,DataV1[[File]:[Outputs]], 2, FALSE), VLOOKUP(A527, DataV2[[File]:[Outputs]], 2, FALSE))</f>
        <v>1</v>
      </c>
      <c r="C527" s="3">
        <f>VLOOKUP(A527, DataV2[[File]:[Mean '[ms']]], 3, FALSE)-VLOOKUP(A527, DataV1[[File]:[Mean '[ms']]], 3, FALSE)</f>
        <v>10</v>
      </c>
      <c r="D527" s="2">
        <f>Table2[[#This Row],[Mean '[Δms']]]/VLOOKUP(A527, DataV1[[File]:[Mean '[ms']]], 3, FALSE)*100</f>
        <v>1.9193857965451053</v>
      </c>
    </row>
    <row r="528" spans="1:4" x14ac:dyDescent="0.4">
      <c r="A528" t="s">
        <v>150</v>
      </c>
      <c r="B528" t="b">
        <f>EXACT(VLOOKUP(A528,DataV1[[File]:[Outputs]], 2, FALSE), VLOOKUP(A528, DataV2[[File]:[Outputs]], 2, FALSE))</f>
        <v>1</v>
      </c>
      <c r="C528" s="3">
        <f>VLOOKUP(A528, DataV2[[File]:[Mean '[ms']]], 3, FALSE)-VLOOKUP(A528, DataV1[[File]:[Mean '[ms']]], 3, FALSE)</f>
        <v>10</v>
      </c>
      <c r="D528" s="2">
        <f>Table2[[#This Row],[Mean '[Δms']]]/VLOOKUP(A528, DataV1[[File]:[Mean '[ms']]], 3, FALSE)*100</f>
        <v>1.7301038062283738</v>
      </c>
    </row>
    <row r="529" spans="1:4" x14ac:dyDescent="0.4">
      <c r="A529" t="s">
        <v>158</v>
      </c>
      <c r="B529" t="b">
        <f>EXACT(VLOOKUP(A529,DataV1[[File]:[Outputs]], 2, FALSE), VLOOKUP(A529, DataV2[[File]:[Outputs]], 2, FALSE))</f>
        <v>1</v>
      </c>
      <c r="C529" s="3">
        <f>VLOOKUP(A529, DataV2[[File]:[Mean '[ms']]], 3, FALSE)-VLOOKUP(A529, DataV1[[File]:[Mean '[ms']]], 3, FALSE)</f>
        <v>10</v>
      </c>
      <c r="D529" s="2">
        <f>Table2[[#This Row],[Mean '[Δms']]]/VLOOKUP(A529, DataV1[[File]:[Mean '[ms']]], 3, FALSE)*100</f>
        <v>1.9193857965451053</v>
      </c>
    </row>
    <row r="530" spans="1:4" x14ac:dyDescent="0.4">
      <c r="A530" t="s">
        <v>165</v>
      </c>
      <c r="B530" t="b">
        <f>EXACT(VLOOKUP(A530,DataV1[[File]:[Outputs]], 2, FALSE), VLOOKUP(A530, DataV2[[File]:[Outputs]], 2, FALSE))</f>
        <v>1</v>
      </c>
      <c r="C530" s="3">
        <f>VLOOKUP(A530, DataV2[[File]:[Mean '[ms']]], 3, FALSE)-VLOOKUP(A530, DataV1[[File]:[Mean '[ms']]], 3, FALSE)</f>
        <v>10</v>
      </c>
      <c r="D530" s="2">
        <f>Table2[[#This Row],[Mean '[Δms']]]/VLOOKUP(A530, DataV1[[File]:[Mean '[ms']]], 3, FALSE)*100</f>
        <v>1.9193857965451053</v>
      </c>
    </row>
    <row r="531" spans="1:4" x14ac:dyDescent="0.4">
      <c r="A531" t="s">
        <v>181</v>
      </c>
      <c r="B531" t="b">
        <f>EXACT(VLOOKUP(A531,DataV1[[File]:[Outputs]], 2, FALSE), VLOOKUP(A531, DataV2[[File]:[Outputs]], 2, FALSE))</f>
        <v>1</v>
      </c>
      <c r="C531" s="3">
        <f>VLOOKUP(A531, DataV2[[File]:[Mean '[ms']]], 3, FALSE)-VLOOKUP(A531, DataV1[[File]:[Mean '[ms']]], 3, FALSE)</f>
        <v>10</v>
      </c>
      <c r="D531" s="2">
        <f>Table2[[#This Row],[Mean '[Δms']]]/VLOOKUP(A531, DataV1[[File]:[Mean '[ms']]], 3, FALSE)*100</f>
        <v>1.9801980198019802</v>
      </c>
    </row>
    <row r="532" spans="1:4" x14ac:dyDescent="0.4">
      <c r="A532" t="s">
        <v>193</v>
      </c>
      <c r="B532" t="b">
        <f>EXACT(VLOOKUP(A532,DataV1[[File]:[Outputs]], 2, FALSE), VLOOKUP(A532, DataV2[[File]:[Outputs]], 2, FALSE))</f>
        <v>1</v>
      </c>
      <c r="C532" s="3">
        <f>VLOOKUP(A532, DataV2[[File]:[Mean '[ms']]], 3, FALSE)-VLOOKUP(A532, DataV1[[File]:[Mean '[ms']]], 3, FALSE)</f>
        <v>10</v>
      </c>
      <c r="D532" s="2">
        <f>Table2[[#This Row],[Mean '[Δms']]]/VLOOKUP(A532, DataV1[[File]:[Mean '[ms']]], 3, FALSE)*100</f>
        <v>1.8115942028985508</v>
      </c>
    </row>
    <row r="533" spans="1:4" x14ac:dyDescent="0.4">
      <c r="A533" t="s">
        <v>198</v>
      </c>
      <c r="B533" t="b">
        <f>EXACT(VLOOKUP(A533,DataV1[[File]:[Outputs]], 2, FALSE), VLOOKUP(A533, DataV2[[File]:[Outputs]], 2, FALSE))</f>
        <v>1</v>
      </c>
      <c r="C533" s="3">
        <f>VLOOKUP(A533, DataV2[[File]:[Mean '[ms']]], 3, FALSE)-VLOOKUP(A533, DataV1[[File]:[Mean '[ms']]], 3, FALSE)</f>
        <v>10</v>
      </c>
      <c r="D533" s="2">
        <f>Table2[[#This Row],[Mean '[Δms']]]/VLOOKUP(A533, DataV1[[File]:[Mean '[ms']]], 3, FALSE)*100</f>
        <v>1.7953321364452424</v>
      </c>
    </row>
    <row r="534" spans="1:4" x14ac:dyDescent="0.4">
      <c r="A534" t="s">
        <v>227</v>
      </c>
      <c r="B534" t="b">
        <f>EXACT(VLOOKUP(A534,DataV1[[File]:[Outputs]], 2, FALSE), VLOOKUP(A534, DataV2[[File]:[Outputs]], 2, FALSE))</f>
        <v>1</v>
      </c>
      <c r="C534" s="3">
        <f>VLOOKUP(A534, DataV2[[File]:[Mean '[ms']]], 3, FALSE)-VLOOKUP(A534, DataV1[[File]:[Mean '[ms']]], 3, FALSE)</f>
        <v>10</v>
      </c>
      <c r="D534" s="2">
        <f>Table2[[#This Row],[Mean '[Δms']]]/VLOOKUP(A534, DataV1[[File]:[Mean '[ms']]], 3, FALSE)*100</f>
        <v>1.3513513513513513</v>
      </c>
    </row>
    <row r="535" spans="1:4" x14ac:dyDescent="0.4">
      <c r="A535" t="s">
        <v>235</v>
      </c>
      <c r="B535" t="b">
        <f>EXACT(VLOOKUP(A535,DataV1[[File]:[Outputs]], 2, FALSE), VLOOKUP(A535, DataV2[[File]:[Outputs]], 2, FALSE))</f>
        <v>1</v>
      </c>
      <c r="C535" s="3">
        <f>VLOOKUP(A535, DataV2[[File]:[Mean '[ms']]], 3, FALSE)-VLOOKUP(A535, DataV1[[File]:[Mean '[ms']]], 3, FALSE)</f>
        <v>10</v>
      </c>
      <c r="D535" s="2">
        <f>Table2[[#This Row],[Mean '[Δms']]]/VLOOKUP(A535, DataV1[[File]:[Mean '[ms']]], 3, FALSE)*100</f>
        <v>1.8832391713747645</v>
      </c>
    </row>
    <row r="536" spans="1:4" x14ac:dyDescent="0.4">
      <c r="A536" t="s">
        <v>248</v>
      </c>
      <c r="B536" t="b">
        <f>EXACT(VLOOKUP(A536,DataV1[[File]:[Outputs]], 2, FALSE), VLOOKUP(A536, DataV2[[File]:[Outputs]], 2, FALSE))</f>
        <v>1</v>
      </c>
      <c r="C536" s="3">
        <f>VLOOKUP(A536, DataV2[[File]:[Mean '[ms']]], 3, FALSE)-VLOOKUP(A536, DataV1[[File]:[Mean '[ms']]], 3, FALSE)</f>
        <v>10</v>
      </c>
      <c r="D536" s="2">
        <f>Table2[[#This Row],[Mean '[Δms']]]/VLOOKUP(A536, DataV1[[File]:[Mean '[ms']]], 3, FALSE)*100</f>
        <v>1.7793594306049825</v>
      </c>
    </row>
    <row r="537" spans="1:4" x14ac:dyDescent="0.4">
      <c r="A537" t="s">
        <v>258</v>
      </c>
      <c r="B537" t="b">
        <f>EXACT(VLOOKUP(A537,DataV1[[File]:[Outputs]], 2, FALSE), VLOOKUP(A537, DataV2[[File]:[Outputs]], 2, FALSE))</f>
        <v>1</v>
      </c>
      <c r="C537" s="3">
        <f>VLOOKUP(A537, DataV2[[File]:[Mean '[ms']]], 3, FALSE)-VLOOKUP(A537, DataV1[[File]:[Mean '[ms']]], 3, FALSE)</f>
        <v>10</v>
      </c>
      <c r="D537" s="2">
        <f>Table2[[#This Row],[Mean '[Δms']]]/VLOOKUP(A537, DataV1[[File]:[Mean '[ms']]], 3, FALSE)*100</f>
        <v>1.8832391713747645</v>
      </c>
    </row>
    <row r="538" spans="1:4" x14ac:dyDescent="0.4">
      <c r="A538" t="s">
        <v>274</v>
      </c>
      <c r="B538" t="b">
        <f>EXACT(VLOOKUP(A538,DataV1[[File]:[Outputs]], 2, FALSE), VLOOKUP(A538, DataV2[[File]:[Outputs]], 2, FALSE))</f>
        <v>1</v>
      </c>
      <c r="C538" s="3">
        <f>VLOOKUP(A538, DataV2[[File]:[Mean '[ms']]], 3, FALSE)-VLOOKUP(A538, DataV1[[File]:[Mean '[ms']]], 3, FALSE)</f>
        <v>10</v>
      </c>
      <c r="D538" s="2">
        <f>Table2[[#This Row],[Mean '[Δms']]]/VLOOKUP(A538, DataV1[[File]:[Mean '[ms']]], 3, FALSE)*100</f>
        <v>1.8832391713747645</v>
      </c>
    </row>
    <row r="539" spans="1:4" x14ac:dyDescent="0.4">
      <c r="A539" t="s">
        <v>289</v>
      </c>
      <c r="B539" t="b">
        <f>EXACT(VLOOKUP(A539,DataV1[[File]:[Outputs]], 2, FALSE), VLOOKUP(A539, DataV2[[File]:[Outputs]], 2, FALSE))</f>
        <v>1</v>
      </c>
      <c r="C539" s="3">
        <f>VLOOKUP(A539, DataV2[[File]:[Mean '[ms']]], 3, FALSE)-VLOOKUP(A539, DataV1[[File]:[Mean '[ms']]], 3, FALSE)</f>
        <v>10</v>
      </c>
      <c r="D539" s="2">
        <f>Table2[[#This Row],[Mean '[Δms']]]/VLOOKUP(A539, DataV1[[File]:[Mean '[ms']]], 3, FALSE)*100</f>
        <v>1.8832391713747645</v>
      </c>
    </row>
    <row r="540" spans="1:4" x14ac:dyDescent="0.4">
      <c r="A540" t="s">
        <v>321</v>
      </c>
      <c r="B540" t="b">
        <f>EXACT(VLOOKUP(A540,DataV1[[File]:[Outputs]], 2, FALSE), VLOOKUP(A540, DataV2[[File]:[Outputs]], 2, FALSE))</f>
        <v>1</v>
      </c>
      <c r="C540" s="3">
        <f>VLOOKUP(A540, DataV2[[File]:[Mean '[ms']]], 3, FALSE)-VLOOKUP(A540, DataV1[[File]:[Mean '[ms']]], 3, FALSE)</f>
        <v>10</v>
      </c>
      <c r="D540" s="2">
        <f>Table2[[#This Row],[Mean '[Δms']]]/VLOOKUP(A540, DataV1[[File]:[Mean '[ms']]], 3, FALSE)*100</f>
        <v>1.9607843137254901</v>
      </c>
    </row>
    <row r="541" spans="1:4" x14ac:dyDescent="0.4">
      <c r="A541" t="s">
        <v>322</v>
      </c>
      <c r="B541" t="b">
        <f>EXACT(VLOOKUP(A541,DataV1[[File]:[Outputs]], 2, FALSE), VLOOKUP(A541, DataV2[[File]:[Outputs]], 2, FALSE))</f>
        <v>1</v>
      </c>
      <c r="C541" s="3">
        <f>VLOOKUP(A541, DataV2[[File]:[Mean '[ms']]], 3, FALSE)-VLOOKUP(A541, DataV1[[File]:[Mean '[ms']]], 3, FALSE)</f>
        <v>10</v>
      </c>
      <c r="D541" s="2">
        <f>Table2[[#This Row],[Mean '[Δms']]]/VLOOKUP(A541, DataV1[[File]:[Mean '[ms']]], 3, FALSE)*100</f>
        <v>1.7152658662092626</v>
      </c>
    </row>
    <row r="542" spans="1:4" x14ac:dyDescent="0.4">
      <c r="A542" t="s">
        <v>358</v>
      </c>
      <c r="B542" t="b">
        <f>EXACT(VLOOKUP(A542,DataV1[[File]:[Outputs]], 2, FALSE), VLOOKUP(A542, DataV2[[File]:[Outputs]], 2, FALSE))</f>
        <v>1</v>
      </c>
      <c r="C542" s="3">
        <f>VLOOKUP(A542, DataV2[[File]:[Mean '[ms']]], 3, FALSE)-VLOOKUP(A542, DataV1[[File]:[Mean '[ms']]], 3, FALSE)</f>
        <v>10</v>
      </c>
      <c r="D542" s="2">
        <f>Table2[[#This Row],[Mean '[Δms']]]/VLOOKUP(A542, DataV1[[File]:[Mean '[ms']]], 3, FALSE)*100</f>
        <v>1.6</v>
      </c>
    </row>
    <row r="543" spans="1:4" x14ac:dyDescent="0.4">
      <c r="A543" t="s">
        <v>417</v>
      </c>
      <c r="B543" t="b">
        <f>EXACT(VLOOKUP(A543,DataV1[[File]:[Outputs]], 2, FALSE), VLOOKUP(A543, DataV2[[File]:[Outputs]], 2, FALSE))</f>
        <v>1</v>
      </c>
      <c r="C543" s="3">
        <f>VLOOKUP(A543, DataV2[[File]:[Mean '[ms']]], 3, FALSE)-VLOOKUP(A543, DataV1[[File]:[Mean '[ms']]], 3, FALSE)</f>
        <v>10</v>
      </c>
      <c r="D543" s="2" t="e">
        <f>Table2[[#This Row],[Mean '[Δms']]]/VLOOKUP(A543, DataV1[[File]:[Mean '[ms']]], 3, FALSE)*100</f>
        <v>#DIV/0!</v>
      </c>
    </row>
    <row r="544" spans="1:4" x14ac:dyDescent="0.4">
      <c r="A544" t="s">
        <v>436</v>
      </c>
      <c r="B544" t="b">
        <f>EXACT(VLOOKUP(A544,DataV1[[File]:[Outputs]], 2, FALSE), VLOOKUP(A544, DataV2[[File]:[Outputs]], 2, FALSE))</f>
        <v>1</v>
      </c>
      <c r="C544" s="3">
        <f>VLOOKUP(A544, DataV2[[File]:[Mean '[ms']]], 3, FALSE)-VLOOKUP(A544, DataV1[[File]:[Mean '[ms']]], 3, FALSE)</f>
        <v>10</v>
      </c>
      <c r="D544" s="2">
        <f>Table2[[#This Row],[Mean '[Δms']]]/VLOOKUP(A544, DataV1[[File]:[Mean '[ms']]], 3, FALSE)*100</f>
        <v>1.9607843137254901</v>
      </c>
    </row>
    <row r="545" spans="1:4" x14ac:dyDescent="0.4">
      <c r="A545" t="s">
        <v>472</v>
      </c>
      <c r="B545" t="b">
        <f>EXACT(VLOOKUP(A545,DataV1[[File]:[Outputs]], 2, FALSE), VLOOKUP(A545, DataV2[[File]:[Outputs]], 2, FALSE))</f>
        <v>1</v>
      </c>
      <c r="C545" s="3">
        <f>VLOOKUP(A545, DataV2[[File]:[Mean '[ms']]], 3, FALSE)-VLOOKUP(A545, DataV1[[File]:[Mean '[ms']]], 3, FALSE)</f>
        <v>10</v>
      </c>
      <c r="D545" s="2">
        <f>Table2[[#This Row],[Mean '[Δms']]]/VLOOKUP(A545, DataV1[[File]:[Mean '[ms']]], 3, FALSE)*100</f>
        <v>1.9417475728155338</v>
      </c>
    </row>
    <row r="546" spans="1:4" x14ac:dyDescent="0.4">
      <c r="A546" t="s">
        <v>473</v>
      </c>
      <c r="B546" t="b">
        <f>EXACT(VLOOKUP(A546,DataV1[[File]:[Outputs]], 2, FALSE), VLOOKUP(A546, DataV2[[File]:[Outputs]], 2, FALSE))</f>
        <v>1</v>
      </c>
      <c r="C546" s="3">
        <f>VLOOKUP(A546, DataV2[[File]:[Mean '[ms']]], 3, FALSE)-VLOOKUP(A546, DataV1[[File]:[Mean '[ms']]], 3, FALSE)</f>
        <v>10</v>
      </c>
      <c r="D546" s="2">
        <f>Table2[[#This Row],[Mean '[Δms']]]/VLOOKUP(A546, DataV1[[File]:[Mean '[ms']]], 3, FALSE)*100</f>
        <v>1.7301038062283738</v>
      </c>
    </row>
    <row r="547" spans="1:4" x14ac:dyDescent="0.4">
      <c r="A547" t="s">
        <v>493</v>
      </c>
      <c r="B547" t="b">
        <f>EXACT(VLOOKUP(A547,DataV1[[File]:[Outputs]], 2, FALSE), VLOOKUP(A547, DataV2[[File]:[Outputs]], 2, FALSE))</f>
        <v>1</v>
      </c>
      <c r="C547" s="3">
        <f>VLOOKUP(A547, DataV2[[File]:[Mean '[ms']]], 3, FALSE)-VLOOKUP(A547, DataV1[[File]:[Mean '[ms']]], 3, FALSE)</f>
        <v>10</v>
      </c>
      <c r="D547" s="2" t="e">
        <f>Table2[[#This Row],[Mean '[Δms']]]/VLOOKUP(A547, DataV1[[File]:[Mean '[ms']]], 3, FALSE)*100</f>
        <v>#DIV/0!</v>
      </c>
    </row>
    <row r="548" spans="1:4" x14ac:dyDescent="0.4">
      <c r="A548" t="s">
        <v>518</v>
      </c>
      <c r="B548" t="b">
        <f>EXACT(VLOOKUP(A548,DataV1[[File]:[Outputs]], 2, FALSE), VLOOKUP(A548, DataV2[[File]:[Outputs]], 2, FALSE))</f>
        <v>1</v>
      </c>
      <c r="C548" s="3">
        <f>VLOOKUP(A548, DataV2[[File]:[Mean '[ms']]], 3, FALSE)-VLOOKUP(A548, DataV1[[File]:[Mean '[ms']]], 3, FALSE)</f>
        <v>10</v>
      </c>
      <c r="D548" s="2">
        <f>Table2[[#This Row],[Mean '[Δms']]]/VLOOKUP(A548, DataV1[[File]:[Mean '[ms']]], 3, FALSE)*100</f>
        <v>1.9607843137254901</v>
      </c>
    </row>
    <row r="549" spans="1:4" x14ac:dyDescent="0.4">
      <c r="A549" t="s">
        <v>520</v>
      </c>
      <c r="B549" t="b">
        <f>EXACT(VLOOKUP(A549,DataV1[[File]:[Outputs]], 2, FALSE), VLOOKUP(A549, DataV2[[File]:[Outputs]], 2, FALSE))</f>
        <v>1</v>
      </c>
      <c r="C549" s="3">
        <f>VLOOKUP(A549, DataV2[[File]:[Mean '[ms']]], 3, FALSE)-VLOOKUP(A549, DataV1[[File]:[Mean '[ms']]], 3, FALSE)</f>
        <v>10</v>
      </c>
      <c r="D549" s="2">
        <f>Table2[[#This Row],[Mean '[Δms']]]/VLOOKUP(A549, DataV1[[File]:[Mean '[ms']]], 3, FALSE)*100</f>
        <v>1.9417475728155338</v>
      </c>
    </row>
    <row r="550" spans="1:4" x14ac:dyDescent="0.4">
      <c r="A550" t="s">
        <v>550</v>
      </c>
      <c r="B550" t="b">
        <f>EXACT(VLOOKUP(A550,DataV1[[File]:[Outputs]], 2, FALSE), VLOOKUP(A550, DataV2[[File]:[Outputs]], 2, FALSE))</f>
        <v>1</v>
      </c>
      <c r="C550" s="3">
        <f>VLOOKUP(A550, DataV2[[File]:[Mean '[ms']]], 3, FALSE)-VLOOKUP(A550, DataV1[[File]:[Mean '[ms']]], 3, FALSE)</f>
        <v>10</v>
      </c>
      <c r="D550" s="2">
        <f>Table2[[#This Row],[Mean '[Δms']]]/VLOOKUP(A550, DataV1[[File]:[Mean '[ms']]], 3, FALSE)*100</f>
        <v>1.9011406844106464</v>
      </c>
    </row>
    <row r="551" spans="1:4" x14ac:dyDescent="0.4">
      <c r="A551" t="s">
        <v>552</v>
      </c>
      <c r="B551" t="b">
        <f>EXACT(VLOOKUP(A551,DataV1[[File]:[Outputs]], 2, FALSE), VLOOKUP(A551, DataV2[[File]:[Outputs]], 2, FALSE))</f>
        <v>1</v>
      </c>
      <c r="C551" s="3">
        <f>VLOOKUP(A551, DataV2[[File]:[Mean '[ms']]], 3, FALSE)-VLOOKUP(A551, DataV1[[File]:[Mean '[ms']]], 3, FALSE)</f>
        <v>10</v>
      </c>
      <c r="D551" s="2">
        <f>Table2[[#This Row],[Mean '[Δms']]]/VLOOKUP(A551, DataV1[[File]:[Mean '[ms']]], 3, FALSE)*100</f>
        <v>1.6556291390728477</v>
      </c>
    </row>
    <row r="552" spans="1:4" x14ac:dyDescent="0.4">
      <c r="A552" t="s">
        <v>588</v>
      </c>
      <c r="B552" t="b">
        <f>EXACT(VLOOKUP(A552,DataV1[[File]:[Outputs]], 2, FALSE), VLOOKUP(A552, DataV2[[File]:[Outputs]], 2, FALSE))</f>
        <v>1</v>
      </c>
      <c r="C552" s="3">
        <f>VLOOKUP(A552, DataV2[[File]:[Mean '[ms']]], 3, FALSE)-VLOOKUP(A552, DataV1[[File]:[Mean '[ms']]], 3, FALSE)</f>
        <v>10</v>
      </c>
      <c r="D552" s="2">
        <f>Table2[[#This Row],[Mean '[Δms']]]/VLOOKUP(A552, DataV1[[File]:[Mean '[ms']]], 3, FALSE)*100</f>
        <v>1.9193857965451053</v>
      </c>
    </row>
    <row r="553" spans="1:4" x14ac:dyDescent="0.4">
      <c r="A553" t="s">
        <v>594</v>
      </c>
      <c r="B553" t="b">
        <f>EXACT(VLOOKUP(A553,DataV1[[File]:[Outputs]], 2, FALSE), VLOOKUP(A553, DataV2[[File]:[Outputs]], 2, FALSE))</f>
        <v>1</v>
      </c>
      <c r="C553" s="3">
        <f>VLOOKUP(A553, DataV2[[File]:[Mean '[ms']]], 3, FALSE)-VLOOKUP(A553, DataV1[[File]:[Mean '[ms']]], 3, FALSE)</f>
        <v>10</v>
      </c>
      <c r="D553" s="2">
        <f>Table2[[#This Row],[Mean '[Δms']]]/VLOOKUP(A553, DataV1[[File]:[Mean '[ms']]], 3, FALSE)*100</f>
        <v>1.524390243902439</v>
      </c>
    </row>
    <row r="554" spans="1:4" x14ac:dyDescent="0.4">
      <c r="A554" t="s">
        <v>612</v>
      </c>
      <c r="B554" t="b">
        <f>EXACT(VLOOKUP(A554,DataV1[[File]:[Outputs]], 2, FALSE), VLOOKUP(A554, DataV2[[File]:[Outputs]], 2, FALSE))</f>
        <v>1</v>
      </c>
      <c r="C554" s="3">
        <f>VLOOKUP(A554, DataV2[[File]:[Mean '[ms']]], 3, FALSE)-VLOOKUP(A554, DataV1[[File]:[Mean '[ms']]], 3, FALSE)</f>
        <v>10</v>
      </c>
      <c r="D554" s="2">
        <f>Table2[[#This Row],[Mean '[Δms']]]/VLOOKUP(A554, DataV1[[File]:[Mean '[ms']]], 3, FALSE)*100</f>
        <v>1.2970168612191959</v>
      </c>
    </row>
    <row r="555" spans="1:4" x14ac:dyDescent="0.4">
      <c r="A555" t="s">
        <v>631</v>
      </c>
      <c r="B555" t="b">
        <f>EXACT(VLOOKUP(A555,DataV1[[File]:[Outputs]], 2, FALSE), VLOOKUP(A555, DataV2[[File]:[Outputs]], 2, FALSE))</f>
        <v>1</v>
      </c>
      <c r="C555" s="3">
        <f>VLOOKUP(A555, DataV2[[File]:[Mean '[ms']]], 3, FALSE)-VLOOKUP(A555, DataV1[[File]:[Mean '[ms']]], 3, FALSE)</f>
        <v>10</v>
      </c>
      <c r="D555" s="2">
        <f>Table2[[#This Row],[Mean '[Δms']]]/VLOOKUP(A555, DataV1[[File]:[Mean '[ms']]], 3, FALSE)*100</f>
        <v>1.8281535648994516</v>
      </c>
    </row>
    <row r="556" spans="1:4" x14ac:dyDescent="0.4">
      <c r="A556" t="s">
        <v>700</v>
      </c>
      <c r="B556" t="b">
        <f>EXACT(VLOOKUP(A556,DataV1[[File]:[Outputs]], 2, FALSE), VLOOKUP(A556, DataV2[[File]:[Outputs]], 2, FALSE))</f>
        <v>1</v>
      </c>
      <c r="C556" s="3">
        <f>VLOOKUP(A556, DataV2[[File]:[Mean '[ms']]], 3, FALSE)-VLOOKUP(A556, DataV1[[File]:[Mean '[ms']]], 3, FALSE)</f>
        <v>10</v>
      </c>
      <c r="D556" s="2">
        <f>Table2[[#This Row],[Mean '[Δms']]]/VLOOKUP(A556, DataV1[[File]:[Mean '[ms']]], 3, FALSE)*100</f>
        <v>1.2468827930174564</v>
      </c>
    </row>
    <row r="557" spans="1:4" x14ac:dyDescent="0.4">
      <c r="A557" t="s">
        <v>702</v>
      </c>
      <c r="B557" t="b">
        <f>EXACT(VLOOKUP(A557,DataV1[[File]:[Outputs]], 2, FALSE), VLOOKUP(A557, DataV2[[File]:[Outputs]], 2, FALSE))</f>
        <v>1</v>
      </c>
      <c r="C557" s="3">
        <f>VLOOKUP(A557, DataV2[[File]:[Mean '[ms']]], 3, FALSE)-VLOOKUP(A557, DataV1[[File]:[Mean '[ms']]], 3, FALSE)</f>
        <v>10</v>
      </c>
      <c r="D557" s="2">
        <f>Table2[[#This Row],[Mean '[Δms']]]/VLOOKUP(A557, DataV1[[File]:[Mean '[ms']]], 3, FALSE)*100</f>
        <v>1.6</v>
      </c>
    </row>
    <row r="558" spans="1:4" x14ac:dyDescent="0.4">
      <c r="A558" t="s">
        <v>753</v>
      </c>
      <c r="B558" t="b">
        <f>EXACT(VLOOKUP(A558,DataV1[[File]:[Outputs]], 2, FALSE), VLOOKUP(A558, DataV2[[File]:[Outputs]], 2, FALSE))</f>
        <v>1</v>
      </c>
      <c r="C558" s="3">
        <f>VLOOKUP(A558, DataV2[[File]:[Mean '[ms']]], 3, FALSE)-VLOOKUP(A558, DataV1[[File]:[Mean '[ms']]], 3, FALSE)</f>
        <v>10</v>
      </c>
      <c r="D558" s="2">
        <f>Table2[[#This Row],[Mean '[Δms']]]/VLOOKUP(A558, DataV1[[File]:[Mean '[ms']]], 3, FALSE)*100</f>
        <v>1.4124293785310735</v>
      </c>
    </row>
    <row r="559" spans="1:4" x14ac:dyDescent="0.4">
      <c r="A559" t="s">
        <v>756</v>
      </c>
      <c r="B559" t="b">
        <f>EXACT(VLOOKUP(A559,DataV1[[File]:[Outputs]], 2, FALSE), VLOOKUP(A559, DataV2[[File]:[Outputs]], 2, FALSE))</f>
        <v>1</v>
      </c>
      <c r="C559" s="3">
        <f>VLOOKUP(A559, DataV2[[File]:[Mean '[ms']]], 3, FALSE)-VLOOKUP(A559, DataV1[[File]:[Mean '[ms']]], 3, FALSE)</f>
        <v>10</v>
      </c>
      <c r="D559" s="2">
        <f>Table2[[#This Row],[Mean '[Δms']]]/VLOOKUP(A559, DataV1[[File]:[Mean '[ms']]], 3, FALSE)*100</f>
        <v>1.4326647564469914</v>
      </c>
    </row>
    <row r="560" spans="1:4" x14ac:dyDescent="0.4">
      <c r="A560" t="s">
        <v>762</v>
      </c>
      <c r="B560" t="b">
        <f>EXACT(VLOOKUP(A560,DataV1[[File]:[Outputs]], 2, FALSE), VLOOKUP(A560, DataV2[[File]:[Outputs]], 2, FALSE))</f>
        <v>1</v>
      </c>
      <c r="C560" s="3">
        <f>VLOOKUP(A560, DataV2[[File]:[Mean '[ms']]], 3, FALSE)-VLOOKUP(A560, DataV1[[File]:[Mean '[ms']]], 3, FALSE)</f>
        <v>10</v>
      </c>
      <c r="D560" s="2">
        <f>Table2[[#This Row],[Mean '[Δms']]]/VLOOKUP(A560, DataV1[[File]:[Mean '[ms']]], 3, FALSE)*100</f>
        <v>1.3812154696132597</v>
      </c>
    </row>
    <row r="561" spans="1:4" x14ac:dyDescent="0.4">
      <c r="A561" t="s">
        <v>766</v>
      </c>
      <c r="B561" t="b">
        <f>EXACT(VLOOKUP(A561,DataV1[[File]:[Outputs]], 2, FALSE), VLOOKUP(A561, DataV2[[File]:[Outputs]], 2, FALSE))</f>
        <v>1</v>
      </c>
      <c r="C561" s="3">
        <f>VLOOKUP(A561, DataV2[[File]:[Mean '[ms']]], 3, FALSE)-VLOOKUP(A561, DataV1[[File]:[Mean '[ms']]], 3, FALSE)</f>
        <v>10</v>
      </c>
      <c r="D561" s="2">
        <f>Table2[[#This Row],[Mean '[Δms']]]/VLOOKUP(A561, DataV1[[File]:[Mean '[ms']]], 3, FALSE)*100</f>
        <v>1.1709601873536302</v>
      </c>
    </row>
    <row r="562" spans="1:4" x14ac:dyDescent="0.4">
      <c r="A562" t="s">
        <v>810</v>
      </c>
      <c r="B562" t="b">
        <f>EXACT(VLOOKUP(A562,DataV1[[File]:[Outputs]], 2, FALSE), VLOOKUP(A562, DataV2[[File]:[Outputs]], 2, FALSE))</f>
        <v>1</v>
      </c>
      <c r="C562" s="3">
        <f>VLOOKUP(A562, DataV2[[File]:[Mean '[ms']]], 3, FALSE)-VLOOKUP(A562, DataV1[[File]:[Mean '[ms']]], 3, FALSE)</f>
        <v>10</v>
      </c>
      <c r="D562" s="2">
        <f>Table2[[#This Row],[Mean '[Δms']]]/VLOOKUP(A562, DataV1[[File]:[Mean '[ms']]], 3, FALSE)*100</f>
        <v>0.59808612440191389</v>
      </c>
    </row>
    <row r="563" spans="1:4" x14ac:dyDescent="0.4">
      <c r="A563" t="s">
        <v>971</v>
      </c>
      <c r="B563" t="b">
        <f>EXACT(VLOOKUP(A563,DataV1[[File]:[Outputs]], 2, FALSE), VLOOKUP(A563, DataV2[[File]:[Outputs]], 2, FALSE))</f>
        <v>1</v>
      </c>
      <c r="C563" s="3">
        <f>VLOOKUP(A563, DataV2[[File]:[Mean '[ms']]], 3, FALSE)-VLOOKUP(A563, DataV1[[File]:[Mean '[ms']]], 3, FALSE)</f>
        <v>10</v>
      </c>
      <c r="D563" s="2">
        <f>Table2[[#This Row],[Mean '[Δms']]]/VLOOKUP(A563, DataV1[[File]:[Mean '[ms']]], 3, FALSE)*100</f>
        <v>1.8832391713747645</v>
      </c>
    </row>
    <row r="564" spans="1:4" x14ac:dyDescent="0.4">
      <c r="A564" t="s">
        <v>974</v>
      </c>
      <c r="B564" t="b">
        <f>EXACT(VLOOKUP(A564,DataV1[[File]:[Outputs]], 2, FALSE), VLOOKUP(A564, DataV2[[File]:[Outputs]], 2, FALSE))</f>
        <v>1</v>
      </c>
      <c r="C564" s="3">
        <f>VLOOKUP(A564, DataV2[[File]:[Mean '[ms']]], 3, FALSE)-VLOOKUP(A564, DataV1[[File]:[Mean '[ms']]], 3, FALSE)</f>
        <v>10</v>
      </c>
      <c r="D564" s="2">
        <f>Table2[[#This Row],[Mean '[Δms']]]/VLOOKUP(A564, DataV1[[File]:[Mean '[ms']]], 3, FALSE)*100</f>
        <v>1.7605633802816902</v>
      </c>
    </row>
    <row r="565" spans="1:4" x14ac:dyDescent="0.4">
      <c r="A565" t="s">
        <v>994</v>
      </c>
      <c r="B565" t="b">
        <f>EXACT(VLOOKUP(A565,DataV1[[File]:[Outputs]], 2, FALSE), VLOOKUP(A565, DataV2[[File]:[Outputs]], 2, FALSE))</f>
        <v>1</v>
      </c>
      <c r="C565" s="3">
        <f>VLOOKUP(A565, DataV2[[File]:[Mean '[ms']]], 3, FALSE)-VLOOKUP(A565, DataV1[[File]:[Mean '[ms']]], 3, FALSE)</f>
        <v>10</v>
      </c>
      <c r="D565" s="2">
        <f>Table2[[#This Row],[Mean '[Δms']]]/VLOOKUP(A565, DataV1[[File]:[Mean '[ms']]], 3, FALSE)*100</f>
        <v>1.8115942028985508</v>
      </c>
    </row>
    <row r="566" spans="1:4" x14ac:dyDescent="0.4">
      <c r="A566" t="s">
        <v>72</v>
      </c>
      <c r="B566" t="b">
        <f>EXACT(VLOOKUP(A566,DataV1[[File]:[Outputs]], 2, FALSE), VLOOKUP(A566, DataV2[[File]:[Outputs]], 2, FALSE))</f>
        <v>1</v>
      </c>
      <c r="C566" s="3">
        <f>VLOOKUP(A566, DataV2[[File]:[Mean '[ms']]], 3, FALSE)-VLOOKUP(A566, DataV1[[File]:[Mean '[ms']]], 3, FALSE)</f>
        <v>11</v>
      </c>
      <c r="D566" s="2">
        <f>Table2[[#This Row],[Mean '[Δms']]]/VLOOKUP(A566, DataV1[[File]:[Mean '[ms']]], 3, FALSE)*100</f>
        <v>1.6897081413210446</v>
      </c>
    </row>
    <row r="567" spans="1:4" x14ac:dyDescent="0.4">
      <c r="A567" t="s">
        <v>75</v>
      </c>
      <c r="B567" t="b">
        <f>EXACT(VLOOKUP(A567,DataV1[[File]:[Outputs]], 2, FALSE), VLOOKUP(A567, DataV2[[File]:[Outputs]], 2, FALSE))</f>
        <v>1</v>
      </c>
      <c r="C567" s="3">
        <f>VLOOKUP(A567, DataV2[[File]:[Mean '[ms']]], 3, FALSE)-VLOOKUP(A567, DataV1[[File]:[Mean '[ms']]], 3, FALSE)</f>
        <v>11</v>
      </c>
      <c r="D567" s="2">
        <f>Table2[[#This Row],[Mean '[Δms']]]/VLOOKUP(A567, DataV1[[File]:[Mean '[ms']]], 3, FALSE)*100</f>
        <v>1.5895953757225432</v>
      </c>
    </row>
    <row r="568" spans="1:4" x14ac:dyDescent="0.4">
      <c r="A568" t="s">
        <v>76</v>
      </c>
      <c r="B568" t="b">
        <f>EXACT(VLOOKUP(A568,DataV1[[File]:[Outputs]], 2, FALSE), VLOOKUP(A568, DataV2[[File]:[Outputs]], 2, FALSE))</f>
        <v>1</v>
      </c>
      <c r="C568" s="3">
        <f>VLOOKUP(A568, DataV2[[File]:[Mean '[ms']]], 3, FALSE)-VLOOKUP(A568, DataV1[[File]:[Mean '[ms']]], 3, FALSE)</f>
        <v>11</v>
      </c>
      <c r="D568" s="2">
        <f>Table2[[#This Row],[Mean '[Δms']]]/VLOOKUP(A568, DataV1[[File]:[Mean '[ms']]], 3, FALSE)*100</f>
        <v>2.0146520146520146</v>
      </c>
    </row>
    <row r="569" spans="1:4" x14ac:dyDescent="0.4">
      <c r="A569" t="s">
        <v>85</v>
      </c>
      <c r="B569" t="b">
        <f>EXACT(VLOOKUP(A569,DataV1[[File]:[Outputs]], 2, FALSE), VLOOKUP(A569, DataV2[[File]:[Outputs]], 2, FALSE))</f>
        <v>1</v>
      </c>
      <c r="C569" s="3">
        <f>VLOOKUP(A569, DataV2[[File]:[Mean '[ms']]], 3, FALSE)-VLOOKUP(A569, DataV1[[File]:[Mean '[ms']]], 3, FALSE)</f>
        <v>11</v>
      </c>
      <c r="D569" s="2">
        <f>Table2[[#This Row],[Mean '[Δms']]]/VLOOKUP(A569, DataV1[[File]:[Mean '[ms']]], 3, FALSE)*100</f>
        <v>2.033271719038817</v>
      </c>
    </row>
    <row r="570" spans="1:4" x14ac:dyDescent="0.4">
      <c r="A570" t="s">
        <v>93</v>
      </c>
      <c r="B570" t="b">
        <f>EXACT(VLOOKUP(A570,DataV1[[File]:[Outputs]], 2, FALSE), VLOOKUP(A570, DataV2[[File]:[Outputs]], 2, FALSE))</f>
        <v>1</v>
      </c>
      <c r="C570" s="3">
        <f>VLOOKUP(A570, DataV2[[File]:[Mean '[ms']]], 3, FALSE)-VLOOKUP(A570, DataV1[[File]:[Mean '[ms']]], 3, FALSE)</f>
        <v>11</v>
      </c>
      <c r="D570" s="2">
        <f>Table2[[#This Row],[Mean '[Δms']]]/VLOOKUP(A570, DataV1[[File]:[Mean '[ms']]], 3, FALSE)*100</f>
        <v>2.1568627450980391</v>
      </c>
    </row>
    <row r="571" spans="1:4" x14ac:dyDescent="0.4">
      <c r="A571" t="s">
        <v>106</v>
      </c>
      <c r="B571" t="b">
        <f>EXACT(VLOOKUP(A571,DataV1[[File]:[Outputs]], 2, FALSE), VLOOKUP(A571, DataV2[[File]:[Outputs]], 2, FALSE))</f>
        <v>1</v>
      </c>
      <c r="C571" s="3">
        <f>VLOOKUP(A571, DataV2[[File]:[Mean '[ms']]], 3, FALSE)-VLOOKUP(A571, DataV1[[File]:[Mean '[ms']]], 3, FALSE)</f>
        <v>11</v>
      </c>
      <c r="D571" s="2">
        <f>Table2[[#This Row],[Mean '[Δms']]]/VLOOKUP(A571, DataV1[[File]:[Mean '[ms']]], 3, FALSE)*100</f>
        <v>2.0146520146520146</v>
      </c>
    </row>
    <row r="572" spans="1:4" x14ac:dyDescent="0.4">
      <c r="A572" t="s">
        <v>123</v>
      </c>
      <c r="B572" t="b">
        <f>EXACT(VLOOKUP(A572,DataV1[[File]:[Outputs]], 2, FALSE), VLOOKUP(A572, DataV2[[File]:[Outputs]], 2, FALSE))</f>
        <v>1</v>
      </c>
      <c r="C572" s="3">
        <f>VLOOKUP(A572, DataV2[[File]:[Mean '[ms']]], 3, FALSE)-VLOOKUP(A572, DataV1[[File]:[Mean '[ms']]], 3, FALSE)</f>
        <v>11</v>
      </c>
      <c r="D572" s="2">
        <f>Table2[[#This Row],[Mean '[Δms']]]/VLOOKUP(A572, DataV1[[File]:[Mean '[ms']]], 3, FALSE)*100</f>
        <v>2.1153846153846154</v>
      </c>
    </row>
    <row r="573" spans="1:4" x14ac:dyDescent="0.4">
      <c r="A573" t="s">
        <v>148</v>
      </c>
      <c r="B573" t="b">
        <f>EXACT(VLOOKUP(A573,DataV1[[File]:[Outputs]], 2, FALSE), VLOOKUP(A573, DataV2[[File]:[Outputs]], 2, FALSE))</f>
        <v>1</v>
      </c>
      <c r="C573" s="3">
        <f>VLOOKUP(A573, DataV2[[File]:[Mean '[ms']]], 3, FALSE)-VLOOKUP(A573, DataV1[[File]:[Mean '[ms']]], 3, FALSE)</f>
        <v>11</v>
      </c>
      <c r="D573" s="2">
        <f>Table2[[#This Row],[Mean '[Δms']]]/VLOOKUP(A573, DataV1[[File]:[Mean '[ms']]], 3, FALSE)*100</f>
        <v>2.0522388059701493</v>
      </c>
    </row>
    <row r="574" spans="1:4" x14ac:dyDescent="0.4">
      <c r="A574" t="s">
        <v>151</v>
      </c>
      <c r="B574" t="b">
        <f>EXACT(VLOOKUP(A574,DataV1[[File]:[Outputs]], 2, FALSE), VLOOKUP(A574, DataV2[[File]:[Outputs]], 2, FALSE))</f>
        <v>1</v>
      </c>
      <c r="C574" s="3">
        <f>VLOOKUP(A574, DataV2[[File]:[Mean '[ms']]], 3, FALSE)-VLOOKUP(A574, DataV1[[File]:[Mean '[ms']]], 3, FALSE)</f>
        <v>11</v>
      </c>
      <c r="D574" s="2">
        <f>Table2[[#This Row],[Mean '[Δms']]]/VLOOKUP(A574, DataV1[[File]:[Mean '[ms']]], 3, FALSE)*100</f>
        <v>2.0715630885122414</v>
      </c>
    </row>
    <row r="575" spans="1:4" x14ac:dyDescent="0.4">
      <c r="A575" t="s">
        <v>160</v>
      </c>
      <c r="B575" t="b">
        <f>EXACT(VLOOKUP(A575,DataV1[[File]:[Outputs]], 2, FALSE), VLOOKUP(A575, DataV2[[File]:[Outputs]], 2, FALSE))</f>
        <v>1</v>
      </c>
      <c r="C575" s="3">
        <f>VLOOKUP(A575, DataV2[[File]:[Mean '[ms']]], 3, FALSE)-VLOOKUP(A575, DataV1[[File]:[Mean '[ms']]], 3, FALSE)</f>
        <v>11</v>
      </c>
      <c r="D575" s="2">
        <f>Table2[[#This Row],[Mean '[Δms']]]/VLOOKUP(A575, DataV1[[File]:[Mean '[ms']]], 3, FALSE)*100</f>
        <v>2.033271719038817</v>
      </c>
    </row>
    <row r="576" spans="1:4" x14ac:dyDescent="0.4">
      <c r="A576" t="s">
        <v>169</v>
      </c>
      <c r="B576" t="b">
        <f>EXACT(VLOOKUP(A576,DataV1[[File]:[Outputs]], 2, FALSE), VLOOKUP(A576, DataV2[[File]:[Outputs]], 2, FALSE))</f>
        <v>1</v>
      </c>
      <c r="C576" s="3">
        <f>VLOOKUP(A576, DataV2[[File]:[Mean '[ms']]], 3, FALSE)-VLOOKUP(A576, DataV1[[File]:[Mean '[ms']]], 3, FALSE)</f>
        <v>11</v>
      </c>
      <c r="D576" s="2">
        <f>Table2[[#This Row],[Mean '[Δms']]]/VLOOKUP(A576, DataV1[[File]:[Mean '[ms']]], 3, FALSE)*100</f>
        <v>2.033271719038817</v>
      </c>
    </row>
    <row r="577" spans="1:4" x14ac:dyDescent="0.4">
      <c r="A577" t="s">
        <v>174</v>
      </c>
      <c r="B577" t="b">
        <f>EXACT(VLOOKUP(A577,DataV1[[File]:[Outputs]], 2, FALSE), VLOOKUP(A577, DataV2[[File]:[Outputs]], 2, FALSE))</f>
        <v>1</v>
      </c>
      <c r="C577" s="3">
        <f>VLOOKUP(A577, DataV2[[File]:[Mean '[ms']]], 3, FALSE)-VLOOKUP(A577, DataV1[[File]:[Mean '[ms']]], 3, FALSE)</f>
        <v>11</v>
      </c>
      <c r="D577" s="2">
        <f>Table2[[#This Row],[Mean '[Δms']]]/VLOOKUP(A577, DataV1[[File]:[Mean '[ms']]], 3, FALSE)*100</f>
        <v>2.033271719038817</v>
      </c>
    </row>
    <row r="578" spans="1:4" x14ac:dyDescent="0.4">
      <c r="A578" t="s">
        <v>200</v>
      </c>
      <c r="B578" t="b">
        <f>EXACT(VLOOKUP(A578,DataV1[[File]:[Outputs]], 2, FALSE), VLOOKUP(A578, DataV2[[File]:[Outputs]], 2, FALSE))</f>
        <v>1</v>
      </c>
      <c r="C578" s="3">
        <f>VLOOKUP(A578, DataV2[[File]:[Mean '[ms']]], 3, FALSE)-VLOOKUP(A578, DataV1[[File]:[Mean '[ms']]], 3, FALSE)</f>
        <v>11</v>
      </c>
      <c r="D578" s="2">
        <f>Table2[[#This Row],[Mean '[Δms']]]/VLOOKUP(A578, DataV1[[File]:[Mean '[ms']]], 3, FALSE)*100</f>
        <v>2.1153846153846154</v>
      </c>
    </row>
    <row r="579" spans="1:4" x14ac:dyDescent="0.4">
      <c r="A579" t="s">
        <v>211</v>
      </c>
      <c r="B579" t="b">
        <f>EXACT(VLOOKUP(A579,DataV1[[File]:[Outputs]], 2, FALSE), VLOOKUP(A579, DataV2[[File]:[Outputs]], 2, FALSE))</f>
        <v>1</v>
      </c>
      <c r="C579" s="3">
        <f>VLOOKUP(A579, DataV2[[File]:[Mean '[ms']]], 3, FALSE)-VLOOKUP(A579, DataV1[[File]:[Mean '[ms']]], 3, FALSE)</f>
        <v>11</v>
      </c>
      <c r="D579" s="2">
        <f>Table2[[#This Row],[Mean '[Δms']]]/VLOOKUP(A579, DataV1[[File]:[Mean '[ms']]], 3, FALSE)*100</f>
        <v>2.1782178217821779</v>
      </c>
    </row>
    <row r="580" spans="1:4" x14ac:dyDescent="0.4">
      <c r="A580" t="s">
        <v>223</v>
      </c>
      <c r="B580" t="b">
        <f>EXACT(VLOOKUP(A580,DataV1[[File]:[Outputs]], 2, FALSE), VLOOKUP(A580, DataV2[[File]:[Outputs]], 2, FALSE))</f>
        <v>1</v>
      </c>
      <c r="C580" s="3">
        <f>VLOOKUP(A580, DataV2[[File]:[Mean '[ms']]], 3, FALSE)-VLOOKUP(A580, DataV1[[File]:[Mean '[ms']]], 3, FALSE)</f>
        <v>11</v>
      </c>
      <c r="D580" s="2">
        <f>Table2[[#This Row],[Mean '[Δms']]]/VLOOKUP(A580, DataV1[[File]:[Mean '[ms']]], 3, FALSE)*100</f>
        <v>1.9927536231884055</v>
      </c>
    </row>
    <row r="581" spans="1:4" x14ac:dyDescent="0.4">
      <c r="A581" t="s">
        <v>247</v>
      </c>
      <c r="B581" t="b">
        <f>EXACT(VLOOKUP(A581,DataV1[[File]:[Outputs]], 2, FALSE), VLOOKUP(A581, DataV2[[File]:[Outputs]], 2, FALSE))</f>
        <v>1</v>
      </c>
      <c r="C581" s="3">
        <f>VLOOKUP(A581, DataV2[[File]:[Mean '[ms']]], 3, FALSE)-VLOOKUP(A581, DataV1[[File]:[Mean '[ms']]], 3, FALSE)</f>
        <v>11</v>
      </c>
      <c r="D581" s="2">
        <f>Table2[[#This Row],[Mean '[Δms']]]/VLOOKUP(A581, DataV1[[File]:[Mean '[ms']]], 3, FALSE)*100</f>
        <v>1.9572953736654803</v>
      </c>
    </row>
    <row r="582" spans="1:4" x14ac:dyDescent="0.4">
      <c r="A582" t="s">
        <v>253</v>
      </c>
      <c r="B582" t="b">
        <f>EXACT(VLOOKUP(A582,DataV1[[File]:[Outputs]], 2, FALSE), VLOOKUP(A582, DataV2[[File]:[Outputs]], 2, FALSE))</f>
        <v>1</v>
      </c>
      <c r="C582" s="3">
        <f>VLOOKUP(A582, DataV2[[File]:[Mean '[ms']]], 3, FALSE)-VLOOKUP(A582, DataV1[[File]:[Mean '[ms']]], 3, FALSE)</f>
        <v>11</v>
      </c>
      <c r="D582" s="2">
        <f>Table2[[#This Row],[Mean '[Δms']]]/VLOOKUP(A582, DataV1[[File]:[Mean '[ms']]], 3, FALSE)*100</f>
        <v>2.1568627450980391</v>
      </c>
    </row>
    <row r="583" spans="1:4" x14ac:dyDescent="0.4">
      <c r="A583" t="s">
        <v>262</v>
      </c>
      <c r="B583" t="b">
        <f>EXACT(VLOOKUP(A583,DataV1[[File]:[Outputs]], 2, FALSE), VLOOKUP(A583, DataV2[[File]:[Outputs]], 2, FALSE))</f>
        <v>1</v>
      </c>
      <c r="C583" s="3">
        <f>VLOOKUP(A583, DataV2[[File]:[Mean '[ms']]], 3, FALSE)-VLOOKUP(A583, DataV1[[File]:[Mean '[ms']]], 3, FALSE)</f>
        <v>11</v>
      </c>
      <c r="D583" s="2">
        <f>Table2[[#This Row],[Mean '[Δms']]]/VLOOKUP(A583, DataV1[[File]:[Mean '[ms']]], 3, FALSE)*100</f>
        <v>2.033271719038817</v>
      </c>
    </row>
    <row r="584" spans="1:4" x14ac:dyDescent="0.4">
      <c r="A584" t="s">
        <v>275</v>
      </c>
      <c r="B584" t="b">
        <f>EXACT(VLOOKUP(A584,DataV1[[File]:[Outputs]], 2, FALSE), VLOOKUP(A584, DataV2[[File]:[Outputs]], 2, FALSE))</f>
        <v>1</v>
      </c>
      <c r="C584" s="3">
        <f>VLOOKUP(A584, DataV2[[File]:[Mean '[ms']]], 3, FALSE)-VLOOKUP(A584, DataV1[[File]:[Mean '[ms']]], 3, FALSE)</f>
        <v>11</v>
      </c>
      <c r="D584" s="2">
        <f>Table2[[#This Row],[Mean '[Δms']]]/VLOOKUP(A584, DataV1[[File]:[Mean '[ms']]], 3, FALSE)*100</f>
        <v>1.9572953736654803</v>
      </c>
    </row>
    <row r="585" spans="1:4" x14ac:dyDescent="0.4">
      <c r="A585" t="s">
        <v>278</v>
      </c>
      <c r="B585" t="b">
        <f>EXACT(VLOOKUP(A585,DataV1[[File]:[Outputs]], 2, FALSE), VLOOKUP(A585, DataV2[[File]:[Outputs]], 2, FALSE))</f>
        <v>1</v>
      </c>
      <c r="C585" s="3">
        <f>VLOOKUP(A585, DataV2[[File]:[Mean '[ms']]], 3, FALSE)-VLOOKUP(A585, DataV1[[File]:[Mean '[ms']]], 3, FALSE)</f>
        <v>11</v>
      </c>
      <c r="D585" s="2">
        <f>Table2[[#This Row],[Mean '[Δms']]]/VLOOKUP(A585, DataV1[[File]:[Mean '[ms']]], 3, FALSE)*100</f>
        <v>2.033271719038817</v>
      </c>
    </row>
    <row r="586" spans="1:4" x14ac:dyDescent="0.4">
      <c r="A586" t="s">
        <v>283</v>
      </c>
      <c r="B586" t="b">
        <f>EXACT(VLOOKUP(A586,DataV1[[File]:[Outputs]], 2, FALSE), VLOOKUP(A586, DataV2[[File]:[Outputs]], 2, FALSE))</f>
        <v>1</v>
      </c>
      <c r="C586" s="3">
        <f>VLOOKUP(A586, DataV2[[File]:[Mean '[ms']]], 3, FALSE)-VLOOKUP(A586, DataV1[[File]:[Mean '[ms']]], 3, FALSE)</f>
        <v>11</v>
      </c>
      <c r="D586" s="2">
        <f>Table2[[#This Row],[Mean '[Δms']]]/VLOOKUP(A586, DataV1[[File]:[Mean '[ms']]], 3, FALSE)*100</f>
        <v>1.8394648829431439</v>
      </c>
    </row>
    <row r="587" spans="1:4" x14ac:dyDescent="0.4">
      <c r="A587" t="s">
        <v>330</v>
      </c>
      <c r="B587" t="b">
        <f>EXACT(VLOOKUP(A587,DataV1[[File]:[Outputs]], 2, FALSE), VLOOKUP(A587, DataV2[[File]:[Outputs]], 2, FALSE))</f>
        <v>1</v>
      </c>
      <c r="C587" s="3">
        <f>VLOOKUP(A587, DataV2[[File]:[Mean '[ms']]], 3, FALSE)-VLOOKUP(A587, DataV1[[File]:[Mean '[ms']]], 3, FALSE)</f>
        <v>11</v>
      </c>
      <c r="D587" s="2">
        <f>Table2[[#This Row],[Mean '[Δms']]]/VLOOKUP(A587, DataV1[[File]:[Mean '[ms']]], 3, FALSE)*100</f>
        <v>1.7915309446254073</v>
      </c>
    </row>
    <row r="588" spans="1:4" x14ac:dyDescent="0.4">
      <c r="A588" t="s">
        <v>362</v>
      </c>
      <c r="B588" t="b">
        <f>EXACT(VLOOKUP(A588,DataV1[[File]:[Outputs]], 2, FALSE), VLOOKUP(A588, DataV2[[File]:[Outputs]], 2, FALSE))</f>
        <v>1</v>
      </c>
      <c r="C588" s="3">
        <f>VLOOKUP(A588, DataV2[[File]:[Mean '[ms']]], 3, FALSE)-VLOOKUP(A588, DataV1[[File]:[Mean '[ms']]], 3, FALSE)</f>
        <v>11</v>
      </c>
      <c r="D588" s="2">
        <f>Table2[[#This Row],[Mean '[Δms']]]/VLOOKUP(A588, DataV1[[File]:[Mean '[ms']]], 3, FALSE)*100</f>
        <v>1.5089163237311385</v>
      </c>
    </row>
    <row r="589" spans="1:4" x14ac:dyDescent="0.4">
      <c r="A589" t="s">
        <v>374</v>
      </c>
      <c r="B589" t="b">
        <f>EXACT(VLOOKUP(A589,DataV1[[File]:[Outputs]], 2, FALSE), VLOOKUP(A589, DataV2[[File]:[Outputs]], 2, FALSE))</f>
        <v>1</v>
      </c>
      <c r="C589" s="3">
        <f>VLOOKUP(A589, DataV2[[File]:[Mean '[ms']]], 3, FALSE)-VLOOKUP(A589, DataV1[[File]:[Mean '[ms']]], 3, FALSE)</f>
        <v>11</v>
      </c>
      <c r="D589" s="2">
        <f>Table2[[#This Row],[Mean '[Δms']]]/VLOOKUP(A589, DataV1[[File]:[Mean '[ms']]], 3, FALSE)*100</f>
        <v>2.1153846153846154</v>
      </c>
    </row>
    <row r="590" spans="1:4" x14ac:dyDescent="0.4">
      <c r="A590" t="s">
        <v>377</v>
      </c>
      <c r="B590" t="b">
        <f>EXACT(VLOOKUP(A590,DataV1[[File]:[Outputs]], 2, FALSE), VLOOKUP(A590, DataV2[[File]:[Outputs]], 2, FALSE))</f>
        <v>1</v>
      </c>
      <c r="C590" s="3">
        <f>VLOOKUP(A590, DataV2[[File]:[Mean '[ms']]], 3, FALSE)-VLOOKUP(A590, DataV1[[File]:[Mean '[ms']]], 3, FALSE)</f>
        <v>11</v>
      </c>
      <c r="D590" s="2">
        <f>Table2[[#This Row],[Mean '[Δms']]]/VLOOKUP(A590, DataV1[[File]:[Mean '[ms']]], 3, FALSE)*100</f>
        <v>2.1568627450980391</v>
      </c>
    </row>
    <row r="591" spans="1:4" x14ac:dyDescent="0.4">
      <c r="A591" t="s">
        <v>464</v>
      </c>
      <c r="B591" t="b">
        <f>EXACT(VLOOKUP(A591,DataV1[[File]:[Outputs]], 2, FALSE), VLOOKUP(A591, DataV2[[File]:[Outputs]], 2, FALSE))</f>
        <v>1</v>
      </c>
      <c r="C591" s="3">
        <f>VLOOKUP(A591, DataV2[[File]:[Mean '[ms']]], 3, FALSE)-VLOOKUP(A591, DataV1[[File]:[Mean '[ms']]], 3, FALSE)</f>
        <v>11</v>
      </c>
      <c r="D591" s="2">
        <f>Table2[[#This Row],[Mean '[Δms']]]/VLOOKUP(A591, DataV1[[File]:[Mean '[ms']]], 3, FALSE)*100</f>
        <v>2.1359223300970873</v>
      </c>
    </row>
    <row r="592" spans="1:4" x14ac:dyDescent="0.4">
      <c r="A592" t="s">
        <v>477</v>
      </c>
      <c r="B592" t="b">
        <f>EXACT(VLOOKUP(A592,DataV1[[File]:[Outputs]], 2, FALSE), VLOOKUP(A592, DataV2[[File]:[Outputs]], 2, FALSE))</f>
        <v>1</v>
      </c>
      <c r="C592" s="3">
        <f>VLOOKUP(A592, DataV2[[File]:[Mean '[ms']]], 3, FALSE)-VLOOKUP(A592, DataV1[[File]:[Mean '[ms']]], 3, FALSE)</f>
        <v>11</v>
      </c>
      <c r="D592" s="2">
        <f>Table2[[#This Row],[Mean '[Δms']]]/VLOOKUP(A592, DataV1[[File]:[Mean '[ms']]], 3, FALSE)*100</f>
        <v>2.1359223300970873</v>
      </c>
    </row>
    <row r="593" spans="1:4" x14ac:dyDescent="0.4">
      <c r="A593" t="s">
        <v>489</v>
      </c>
      <c r="B593" t="b">
        <f>EXACT(VLOOKUP(A593,DataV1[[File]:[Outputs]], 2, FALSE), VLOOKUP(A593, DataV2[[File]:[Outputs]], 2, FALSE))</f>
        <v>1</v>
      </c>
      <c r="C593" s="3">
        <f>VLOOKUP(A593, DataV2[[File]:[Mean '[ms']]], 3, FALSE)-VLOOKUP(A593, DataV1[[File]:[Mean '[ms']]], 3, FALSE)</f>
        <v>11</v>
      </c>
      <c r="D593" s="2">
        <f>Table2[[#This Row],[Mean '[Δms']]]/VLOOKUP(A593, DataV1[[File]:[Mean '[ms']]], 3, FALSE)*100</f>
        <v>2.0522388059701493</v>
      </c>
    </row>
    <row r="594" spans="1:4" x14ac:dyDescent="0.4">
      <c r="A594" t="s">
        <v>492</v>
      </c>
      <c r="B594" t="b">
        <f>EXACT(VLOOKUP(A594,DataV1[[File]:[Outputs]], 2, FALSE), VLOOKUP(A594, DataV2[[File]:[Outputs]], 2, FALSE))</f>
        <v>1</v>
      </c>
      <c r="C594" s="3">
        <f>VLOOKUP(A594, DataV2[[File]:[Mean '[ms']]], 3, FALSE)-VLOOKUP(A594, DataV1[[File]:[Mean '[ms']]], 3, FALSE)</f>
        <v>11</v>
      </c>
      <c r="D594" s="2">
        <f>Table2[[#This Row],[Mean '[Δms']]]/VLOOKUP(A594, DataV1[[File]:[Mean '[ms']]], 3, FALSE)*100</f>
        <v>2.0522388059701493</v>
      </c>
    </row>
    <row r="595" spans="1:4" x14ac:dyDescent="0.4">
      <c r="A595" t="s">
        <v>503</v>
      </c>
      <c r="B595" t="b">
        <f>EXACT(VLOOKUP(A595,DataV1[[File]:[Outputs]], 2, FALSE), VLOOKUP(A595, DataV2[[File]:[Outputs]], 2, FALSE))</f>
        <v>1</v>
      </c>
      <c r="C595" s="3">
        <f>VLOOKUP(A595, DataV2[[File]:[Mean '[ms']]], 3, FALSE)-VLOOKUP(A595, DataV1[[File]:[Mean '[ms']]], 3, FALSE)</f>
        <v>11</v>
      </c>
      <c r="D595" s="2">
        <f>Table2[[#This Row],[Mean '[Δms']]]/VLOOKUP(A595, DataV1[[File]:[Mean '[ms']]], 3, FALSE)*100</f>
        <v>1.9230769230769231</v>
      </c>
    </row>
    <row r="596" spans="1:4" x14ac:dyDescent="0.4">
      <c r="A596" t="s">
        <v>526</v>
      </c>
      <c r="B596" t="b">
        <f>EXACT(VLOOKUP(A596,DataV1[[File]:[Outputs]], 2, FALSE), VLOOKUP(A596, DataV2[[File]:[Outputs]], 2, FALSE))</f>
        <v>1</v>
      </c>
      <c r="C596" s="3">
        <f>VLOOKUP(A596, DataV2[[File]:[Mean '[ms']]], 3, FALSE)-VLOOKUP(A596, DataV1[[File]:[Mean '[ms']]], 3, FALSE)</f>
        <v>11</v>
      </c>
      <c r="D596" s="2">
        <f>Table2[[#This Row],[Mean '[Δms']]]/VLOOKUP(A596, DataV1[[File]:[Mean '[ms']]], 3, FALSE)*100</f>
        <v>2.1568627450980391</v>
      </c>
    </row>
    <row r="597" spans="1:4" x14ac:dyDescent="0.4">
      <c r="A597" t="s">
        <v>568</v>
      </c>
      <c r="B597" t="b">
        <f>EXACT(VLOOKUP(A597,DataV1[[File]:[Outputs]], 2, FALSE), VLOOKUP(A597, DataV2[[File]:[Outputs]], 2, FALSE))</f>
        <v>1</v>
      </c>
      <c r="C597" s="3">
        <f>VLOOKUP(A597, DataV2[[File]:[Mean '[ms']]], 3, FALSE)-VLOOKUP(A597, DataV1[[File]:[Mean '[ms']]], 3, FALSE)</f>
        <v>11</v>
      </c>
      <c r="D597" s="2">
        <f>Table2[[#This Row],[Mean '[Δms']]]/VLOOKUP(A597, DataV1[[File]:[Mean '[ms']]], 3, FALSE)*100</f>
        <v>1.2585812356979404</v>
      </c>
    </row>
    <row r="598" spans="1:4" x14ac:dyDescent="0.4">
      <c r="A598" t="s">
        <v>614</v>
      </c>
      <c r="B598" t="b">
        <f>EXACT(VLOOKUP(A598,DataV1[[File]:[Outputs]], 2, FALSE), VLOOKUP(A598, DataV2[[File]:[Outputs]], 2, FALSE))</f>
        <v>1</v>
      </c>
      <c r="C598" s="3">
        <f>VLOOKUP(A598, DataV2[[File]:[Mean '[ms']]], 3, FALSE)-VLOOKUP(A598, DataV1[[File]:[Mean '[ms']]], 3, FALSE)</f>
        <v>11</v>
      </c>
      <c r="D598" s="2">
        <f>Table2[[#This Row],[Mean '[Δms']]]/VLOOKUP(A598, DataV1[[File]:[Mean '[ms']]], 3, FALSE)*100</f>
        <v>2.0146520146520146</v>
      </c>
    </row>
    <row r="599" spans="1:4" x14ac:dyDescent="0.4">
      <c r="A599" t="s">
        <v>603</v>
      </c>
      <c r="B599" t="b">
        <f>EXACT(VLOOKUP(A599,DataV1[[File]:[Outputs]], 2, FALSE), VLOOKUP(A599, DataV2[[File]:[Outputs]], 2, FALSE))</f>
        <v>1</v>
      </c>
      <c r="C599" s="3">
        <f>VLOOKUP(A599, DataV2[[File]:[Mean '[ms']]], 3, FALSE)-VLOOKUP(A599, DataV1[[File]:[Mean '[ms']]], 3, FALSE)</f>
        <v>11</v>
      </c>
      <c r="D599" s="2">
        <f>Table2[[#This Row],[Mean '[Δms']]]/VLOOKUP(A599, DataV1[[File]:[Mean '[ms']]], 3, FALSE)*100</f>
        <v>1.532033426183844</v>
      </c>
    </row>
    <row r="600" spans="1:4" x14ac:dyDescent="0.4">
      <c r="A600" t="s">
        <v>611</v>
      </c>
      <c r="B600" t="b">
        <f>EXACT(VLOOKUP(A600,DataV1[[File]:[Outputs]], 2, FALSE), VLOOKUP(A600, DataV2[[File]:[Outputs]], 2, FALSE))</f>
        <v>1</v>
      </c>
      <c r="C600" s="3">
        <f>VLOOKUP(A600, DataV2[[File]:[Mean '[ms']]], 3, FALSE)-VLOOKUP(A600, DataV1[[File]:[Mean '[ms']]], 3, FALSE)</f>
        <v>11</v>
      </c>
      <c r="D600" s="2">
        <f>Table2[[#This Row],[Mean '[Δms']]]/VLOOKUP(A600, DataV1[[File]:[Mean '[ms']]], 3, FALSE)*100</f>
        <v>2.0146520146520146</v>
      </c>
    </row>
    <row r="601" spans="1:4" x14ac:dyDescent="0.4">
      <c r="A601" t="s">
        <v>627</v>
      </c>
      <c r="B601" t="b">
        <f>EXACT(VLOOKUP(A601,DataV1[[File]:[Outputs]], 2, FALSE), VLOOKUP(A601, DataV2[[File]:[Outputs]], 2, FALSE))</f>
        <v>1</v>
      </c>
      <c r="C601" s="3">
        <f>VLOOKUP(A601, DataV2[[File]:[Mean '[ms']]], 3, FALSE)-VLOOKUP(A601, DataV1[[File]:[Mean '[ms']]], 3, FALSE)</f>
        <v>11</v>
      </c>
      <c r="D601" s="2">
        <f>Table2[[#This Row],[Mean '[Δms']]]/VLOOKUP(A601, DataV1[[File]:[Mean '[ms']]], 3, FALSE)*100</f>
        <v>1.7187500000000002</v>
      </c>
    </row>
    <row r="602" spans="1:4" x14ac:dyDescent="0.4">
      <c r="A602" t="s">
        <v>683</v>
      </c>
      <c r="B602" t="b">
        <f>EXACT(VLOOKUP(A602,DataV1[[File]:[Outputs]], 2, FALSE), VLOOKUP(A602, DataV2[[File]:[Outputs]], 2, FALSE))</f>
        <v>1</v>
      </c>
      <c r="C602" s="3">
        <f>VLOOKUP(A602, DataV2[[File]:[Mean '[ms']]], 3, FALSE)-VLOOKUP(A602, DataV1[[File]:[Mean '[ms']]], 3, FALSE)</f>
        <v>11</v>
      </c>
      <c r="D602" s="2">
        <f>Table2[[#This Row],[Mean '[Δms']]]/VLOOKUP(A602, DataV1[[File]:[Mean '[ms']]], 3, FALSE)*100</f>
        <v>1.532033426183844</v>
      </c>
    </row>
    <row r="603" spans="1:4" x14ac:dyDescent="0.4">
      <c r="A603" t="s">
        <v>734</v>
      </c>
      <c r="B603" t="b">
        <f>EXACT(VLOOKUP(A603,DataV1[[File]:[Outputs]], 2, FALSE), VLOOKUP(A603, DataV2[[File]:[Outputs]], 2, FALSE))</f>
        <v>1</v>
      </c>
      <c r="C603" s="3">
        <f>VLOOKUP(A603, DataV2[[File]:[Mean '[ms']]], 3, FALSE)-VLOOKUP(A603, DataV1[[File]:[Mean '[ms']]], 3, FALSE)</f>
        <v>11</v>
      </c>
      <c r="D603" s="2">
        <f>Table2[[#This Row],[Mean '[Δms']]]/VLOOKUP(A603, DataV1[[File]:[Mean '[ms']]], 3, FALSE)*100</f>
        <v>1.532033426183844</v>
      </c>
    </row>
    <row r="604" spans="1:4" x14ac:dyDescent="0.4">
      <c r="A604" t="s">
        <v>754</v>
      </c>
      <c r="B604" t="b">
        <f>EXACT(VLOOKUP(A604,DataV1[[File]:[Outputs]], 2, FALSE), VLOOKUP(A604, DataV2[[File]:[Outputs]], 2, FALSE))</f>
        <v>1</v>
      </c>
      <c r="C604" s="3">
        <f>VLOOKUP(A604, DataV2[[File]:[Mean '[ms']]], 3, FALSE)-VLOOKUP(A604, DataV1[[File]:[Mean '[ms']]], 3, FALSE)</f>
        <v>11</v>
      </c>
      <c r="D604" s="2">
        <f>Table2[[#This Row],[Mean '[Δms']]]/VLOOKUP(A604, DataV1[[File]:[Mean '[ms']]], 3, FALSE)*100</f>
        <v>1.3381995133819951</v>
      </c>
    </row>
    <row r="605" spans="1:4" x14ac:dyDescent="0.4">
      <c r="A605" t="s">
        <v>759</v>
      </c>
      <c r="B605" t="b">
        <f>EXACT(VLOOKUP(A605,DataV1[[File]:[Outputs]], 2, FALSE), VLOOKUP(A605, DataV2[[File]:[Outputs]], 2, FALSE))</f>
        <v>1</v>
      </c>
      <c r="C605" s="3">
        <f>VLOOKUP(A605, DataV2[[File]:[Mean '[ms']]], 3, FALSE)-VLOOKUP(A605, DataV1[[File]:[Mean '[ms']]], 3, FALSE)</f>
        <v>11</v>
      </c>
      <c r="D605" s="2">
        <f>Table2[[#This Row],[Mean '[Δms']]]/VLOOKUP(A605, DataV1[[File]:[Mean '[ms']]], 3, FALSE)*100</f>
        <v>1.0516252390057361</v>
      </c>
    </row>
    <row r="606" spans="1:4" x14ac:dyDescent="0.4">
      <c r="A606" t="s">
        <v>208</v>
      </c>
      <c r="B606" t="b">
        <f>EXACT(VLOOKUP(A606,DataV1[[File]:[Outputs]], 2, FALSE), VLOOKUP(A606, DataV2[[File]:[Outputs]], 2, FALSE))</f>
        <v>1</v>
      </c>
      <c r="C606" s="3">
        <f>VLOOKUP(A606, DataV2[[File]:[Mean '[ms']]], 3, FALSE)-VLOOKUP(A606, DataV1[[File]:[Mean '[ms']]], 3, FALSE)</f>
        <v>14</v>
      </c>
      <c r="D606" s="2">
        <f>Table2[[#This Row],[Mean '[Δms']]]/VLOOKUP(A606, DataV1[[File]:[Mean '[ms']]], 3, FALSE)*100</f>
        <v>2.3569023569023568</v>
      </c>
    </row>
    <row r="607" spans="1:4" x14ac:dyDescent="0.4">
      <c r="A607" t="s">
        <v>998</v>
      </c>
      <c r="B607" t="b">
        <f>EXACT(VLOOKUP(A607,DataV1[[File]:[Outputs]], 2, FALSE), VLOOKUP(A607, DataV2[[File]:[Outputs]], 2, FALSE))</f>
        <v>1</v>
      </c>
      <c r="C607" s="3">
        <f>VLOOKUP(A607, DataV2[[File]:[Mean '[ms']]], 3, FALSE)-VLOOKUP(A607, DataV1[[File]:[Mean '[ms']]], 3, FALSE)</f>
        <v>14</v>
      </c>
      <c r="D607" s="2">
        <f>Table2[[#This Row],[Mean '[Δms']]]/VLOOKUP(A607, DataV1[[File]:[Mean '[ms']]], 3, FALSE)*100</f>
        <v>2.7131782945736433</v>
      </c>
    </row>
    <row r="608" spans="1:4" x14ac:dyDescent="0.4">
      <c r="A608" t="s">
        <v>89</v>
      </c>
      <c r="B608" t="b">
        <f>EXACT(VLOOKUP(A608,DataV1[[File]:[Outputs]], 2, FALSE), VLOOKUP(A608, DataV2[[File]:[Outputs]], 2, FALSE))</f>
        <v>1</v>
      </c>
      <c r="C608" s="3">
        <f>VLOOKUP(A608, DataV2[[File]:[Mean '[ms']]], 3, FALSE)-VLOOKUP(A608, DataV1[[File]:[Mean '[ms']]], 3, FALSE)</f>
        <v>15</v>
      </c>
      <c r="D608" s="2">
        <f>Table2[[#This Row],[Mean '[Δms']]]/VLOOKUP(A608, DataV1[[File]:[Mean '[ms']]], 3, FALSE)*100</f>
        <v>2.7985074626865671</v>
      </c>
    </row>
    <row r="609" spans="1:4" x14ac:dyDescent="0.4">
      <c r="A609" t="s">
        <v>95</v>
      </c>
      <c r="B609" t="b">
        <f>EXACT(VLOOKUP(A609,DataV1[[File]:[Outputs]], 2, FALSE), VLOOKUP(A609, DataV2[[File]:[Outputs]], 2, FALSE))</f>
        <v>1</v>
      </c>
      <c r="C609" s="3">
        <f>VLOOKUP(A609, DataV2[[File]:[Mean '[ms']]], 3, FALSE)-VLOOKUP(A609, DataV1[[File]:[Mean '[ms']]], 3, FALSE)</f>
        <v>15</v>
      </c>
      <c r="D609" s="2">
        <f>Table2[[#This Row],[Mean '[Δms']]]/VLOOKUP(A609, DataV1[[File]:[Mean '[ms']]], 3, FALSE)*100</f>
        <v>2.8790786948176583</v>
      </c>
    </row>
    <row r="610" spans="1:4" x14ac:dyDescent="0.4">
      <c r="A610" t="s">
        <v>101</v>
      </c>
      <c r="B610" t="b">
        <f>EXACT(VLOOKUP(A610,DataV1[[File]:[Outputs]], 2, FALSE), VLOOKUP(A610, DataV2[[File]:[Outputs]], 2, FALSE))</f>
        <v>1</v>
      </c>
      <c r="C610" s="3">
        <f>VLOOKUP(A610, DataV2[[File]:[Mean '[ms']]], 3, FALSE)-VLOOKUP(A610, DataV1[[File]:[Mean '[ms']]], 3, FALSE)</f>
        <v>15</v>
      </c>
      <c r="D610" s="2">
        <f>Table2[[#This Row],[Mean '[Δms']]]/VLOOKUP(A610, DataV1[[File]:[Mean '[ms']]], 3, FALSE)*100</f>
        <v>2.8517110266159698</v>
      </c>
    </row>
    <row r="611" spans="1:4" x14ac:dyDescent="0.4">
      <c r="A611" t="s">
        <v>109</v>
      </c>
      <c r="B611" t="b">
        <f>EXACT(VLOOKUP(A611,DataV1[[File]:[Outputs]], 2, FALSE), VLOOKUP(A611, DataV2[[File]:[Outputs]], 2, FALSE))</f>
        <v>1</v>
      </c>
      <c r="C611" s="3">
        <f>VLOOKUP(A611, DataV2[[File]:[Mean '[ms']]], 3, FALSE)-VLOOKUP(A611, DataV1[[File]:[Mean '[ms']]], 3, FALSE)</f>
        <v>15</v>
      </c>
      <c r="D611" s="2">
        <f>Table2[[#This Row],[Mean '[Δms']]]/VLOOKUP(A611, DataV1[[File]:[Mean '[ms']]], 3, FALSE)*100</f>
        <v>2.8248587570621471</v>
      </c>
    </row>
    <row r="612" spans="1:4" x14ac:dyDescent="0.4">
      <c r="A612" t="s">
        <v>124</v>
      </c>
      <c r="B612" t="b">
        <f>EXACT(VLOOKUP(A612,DataV1[[File]:[Outputs]], 2, FALSE), VLOOKUP(A612, DataV2[[File]:[Outputs]], 2, FALSE))</f>
        <v>1</v>
      </c>
      <c r="C612" s="3">
        <f>VLOOKUP(A612, DataV2[[File]:[Mean '[ms']]], 3, FALSE)-VLOOKUP(A612, DataV1[[File]:[Mean '[ms']]], 3, FALSE)</f>
        <v>15</v>
      </c>
      <c r="D612" s="2">
        <f>Table2[[#This Row],[Mean '[Δms']]]/VLOOKUP(A612, DataV1[[File]:[Mean '[ms']]], 3, FALSE)*100</f>
        <v>2.7985074626865671</v>
      </c>
    </row>
    <row r="613" spans="1:4" x14ac:dyDescent="0.4">
      <c r="A613" t="s">
        <v>126</v>
      </c>
      <c r="B613" t="b">
        <f>EXACT(VLOOKUP(A613,DataV1[[File]:[Outputs]], 2, FALSE), VLOOKUP(A613, DataV2[[File]:[Outputs]], 2, FALSE))</f>
        <v>1</v>
      </c>
      <c r="C613" s="3">
        <f>VLOOKUP(A613, DataV2[[File]:[Mean '[ms']]], 3, FALSE)-VLOOKUP(A613, DataV1[[File]:[Mean '[ms']]], 3, FALSE)</f>
        <v>15</v>
      </c>
      <c r="D613" s="2">
        <f>Table2[[#This Row],[Mean '[Δms']]]/VLOOKUP(A613, DataV1[[File]:[Mean '[ms']]], 3, FALSE)*100</f>
        <v>2.4</v>
      </c>
    </row>
    <row r="614" spans="1:4" x14ac:dyDescent="0.4">
      <c r="A614" t="s">
        <v>135</v>
      </c>
      <c r="B614" t="b">
        <f>EXACT(VLOOKUP(A614,DataV1[[File]:[Outputs]], 2, FALSE), VLOOKUP(A614, DataV2[[File]:[Outputs]], 2, FALSE))</f>
        <v>1</v>
      </c>
      <c r="C614" s="3">
        <f>VLOOKUP(A614, DataV2[[File]:[Mean '[ms']]], 3, FALSE)-VLOOKUP(A614, DataV1[[File]:[Mean '[ms']]], 3, FALSE)</f>
        <v>15</v>
      </c>
      <c r="D614" s="2">
        <f>Table2[[#This Row],[Mean '[Δms']]]/VLOOKUP(A614, DataV1[[File]:[Mean '[ms']]], 3, FALSE)*100</f>
        <v>2.7675276752767526</v>
      </c>
    </row>
    <row r="615" spans="1:4" x14ac:dyDescent="0.4">
      <c r="A615" t="s">
        <v>171</v>
      </c>
      <c r="B615" t="b">
        <f>EXACT(VLOOKUP(A615,DataV1[[File]:[Outputs]], 2, FALSE), VLOOKUP(A615, DataV2[[File]:[Outputs]], 2, FALSE))</f>
        <v>1</v>
      </c>
      <c r="C615" s="3">
        <f>VLOOKUP(A615, DataV2[[File]:[Mean '[ms']]], 3, FALSE)-VLOOKUP(A615, DataV1[[File]:[Mean '[ms']]], 3, FALSE)</f>
        <v>15</v>
      </c>
      <c r="D615" s="2">
        <f>Table2[[#This Row],[Mean '[Δms']]]/VLOOKUP(A615, DataV1[[File]:[Mean '[ms']]], 3, FALSE)*100</f>
        <v>1.7142857142857144</v>
      </c>
    </row>
    <row r="616" spans="1:4" x14ac:dyDescent="0.4">
      <c r="A616" t="s">
        <v>188</v>
      </c>
      <c r="B616" t="b">
        <f>EXACT(VLOOKUP(A616,DataV1[[File]:[Outputs]], 2, FALSE), VLOOKUP(A616, DataV2[[File]:[Outputs]], 2, FALSE))</f>
        <v>1</v>
      </c>
      <c r="C616" s="3">
        <f>VLOOKUP(A616, DataV2[[File]:[Mean '[ms']]], 3, FALSE)-VLOOKUP(A616, DataV1[[File]:[Mean '[ms']]], 3, FALSE)</f>
        <v>15</v>
      </c>
      <c r="D616" s="2">
        <f>Table2[[#This Row],[Mean '[Δms']]]/VLOOKUP(A616, DataV1[[File]:[Mean '[ms']]], 3, FALSE)*100</f>
        <v>2.7173913043478262</v>
      </c>
    </row>
    <row r="617" spans="1:4" x14ac:dyDescent="0.4">
      <c r="A617" t="s">
        <v>217</v>
      </c>
      <c r="B617" t="b">
        <f>EXACT(VLOOKUP(A617,DataV1[[File]:[Outputs]], 2, FALSE), VLOOKUP(A617, DataV2[[File]:[Outputs]], 2, FALSE))</f>
        <v>1</v>
      </c>
      <c r="C617" s="3">
        <f>VLOOKUP(A617, DataV2[[File]:[Mean '[ms']]], 3, FALSE)-VLOOKUP(A617, DataV1[[File]:[Mean '[ms']]], 3, FALSE)</f>
        <v>15</v>
      </c>
      <c r="D617" s="2">
        <f>Table2[[#This Row],[Mean '[Δms']]]/VLOOKUP(A617, DataV1[[File]:[Mean '[ms']]], 3, FALSE)*100</f>
        <v>2.8790786948176583</v>
      </c>
    </row>
    <row r="618" spans="1:4" x14ac:dyDescent="0.4">
      <c r="A618" t="s">
        <v>225</v>
      </c>
      <c r="B618" t="b">
        <f>EXACT(VLOOKUP(A618,DataV1[[File]:[Outputs]], 2, FALSE), VLOOKUP(A618, DataV2[[File]:[Outputs]], 2, FALSE))</f>
        <v>1</v>
      </c>
      <c r="C618" s="3">
        <f>VLOOKUP(A618, DataV2[[File]:[Mean '[ms']]], 3, FALSE)-VLOOKUP(A618, DataV1[[File]:[Mean '[ms']]], 3, FALSE)</f>
        <v>15</v>
      </c>
      <c r="D618" s="2">
        <f>Table2[[#This Row],[Mean '[Δms']]]/VLOOKUP(A618, DataV1[[File]:[Mean '[ms']]], 3, FALSE)*100</f>
        <v>1.9867549668874174</v>
      </c>
    </row>
    <row r="619" spans="1:4" x14ac:dyDescent="0.4">
      <c r="A619" t="s">
        <v>226</v>
      </c>
      <c r="B619" t="b">
        <f>EXACT(VLOOKUP(A619,DataV1[[File]:[Outputs]], 2, FALSE), VLOOKUP(A619, DataV2[[File]:[Outputs]], 2, FALSE))</f>
        <v>1</v>
      </c>
      <c r="C619" s="3">
        <f>VLOOKUP(A619, DataV2[[File]:[Mean '[ms']]], 3, FALSE)-VLOOKUP(A619, DataV1[[File]:[Mean '[ms']]], 3, FALSE)</f>
        <v>15</v>
      </c>
      <c r="D619" s="2">
        <f>Table2[[#This Row],[Mean '[Δms']]]/VLOOKUP(A619, DataV1[[File]:[Mean '[ms']]], 3, FALSE)*100</f>
        <v>3</v>
      </c>
    </row>
    <row r="620" spans="1:4" x14ac:dyDescent="0.4">
      <c r="A620" t="s">
        <v>229</v>
      </c>
      <c r="B620" t="b">
        <f>EXACT(VLOOKUP(A620,DataV1[[File]:[Outputs]], 2, FALSE), VLOOKUP(A620, DataV2[[File]:[Outputs]], 2, FALSE))</f>
        <v>1</v>
      </c>
      <c r="C620" s="3">
        <f>VLOOKUP(A620, DataV2[[File]:[Mean '[ms']]], 3, FALSE)-VLOOKUP(A620, DataV1[[File]:[Mean '[ms']]], 3, FALSE)</f>
        <v>15</v>
      </c>
      <c r="D620" s="2">
        <f>Table2[[#This Row],[Mean '[Δms']]]/VLOOKUP(A620, DataV1[[File]:[Mean '[ms']]], 3, FALSE)*100</f>
        <v>2.1037868162692845</v>
      </c>
    </row>
    <row r="621" spans="1:4" x14ac:dyDescent="0.4">
      <c r="A621" t="s">
        <v>242</v>
      </c>
      <c r="B621" t="b">
        <f>EXACT(VLOOKUP(A621,DataV1[[File]:[Outputs]], 2, FALSE), VLOOKUP(A621, DataV2[[File]:[Outputs]], 2, FALSE))</f>
        <v>1</v>
      </c>
      <c r="C621" s="3">
        <f>VLOOKUP(A621, DataV2[[File]:[Mean '[ms']]], 3, FALSE)-VLOOKUP(A621, DataV1[[File]:[Mean '[ms']]], 3, FALSE)</f>
        <v>15</v>
      </c>
      <c r="D621" s="2">
        <f>Table2[[#This Row],[Mean '[Δms']]]/VLOOKUP(A621, DataV1[[File]:[Mean '[ms']]], 3, FALSE)*100</f>
        <v>2.9702970297029703</v>
      </c>
    </row>
    <row r="622" spans="1:4" x14ac:dyDescent="0.4">
      <c r="A622" t="s">
        <v>246</v>
      </c>
      <c r="B622" t="b">
        <f>EXACT(VLOOKUP(A622,DataV1[[File]:[Outputs]], 2, FALSE), VLOOKUP(A622, DataV2[[File]:[Outputs]], 2, FALSE))</f>
        <v>1</v>
      </c>
      <c r="C622" s="3">
        <f>VLOOKUP(A622, DataV2[[File]:[Mean '[ms']]], 3, FALSE)-VLOOKUP(A622, DataV1[[File]:[Mean '[ms']]], 3, FALSE)</f>
        <v>15</v>
      </c>
      <c r="D622" s="2">
        <f>Table2[[#This Row],[Mean '[Δms']]]/VLOOKUP(A622, DataV1[[File]:[Mean '[ms']]], 3, FALSE)*100</f>
        <v>2.1337126600284493</v>
      </c>
    </row>
    <row r="623" spans="1:4" x14ac:dyDescent="0.4">
      <c r="A623" t="s">
        <v>268</v>
      </c>
      <c r="B623" t="b">
        <f>EXACT(VLOOKUP(A623,DataV1[[File]:[Outputs]], 2, FALSE), VLOOKUP(A623, DataV2[[File]:[Outputs]], 2, FALSE))</f>
        <v>1</v>
      </c>
      <c r="C623" s="3">
        <f>VLOOKUP(A623, DataV2[[File]:[Mean '[ms']]], 3, FALSE)-VLOOKUP(A623, DataV1[[File]:[Mean '[ms']]], 3, FALSE)</f>
        <v>15</v>
      </c>
      <c r="D623" s="2">
        <f>Table2[[#This Row],[Mean '[Δms']]]/VLOOKUP(A623, DataV1[[File]:[Mean '[ms']]], 3, FALSE)*100</f>
        <v>2.9069767441860463</v>
      </c>
    </row>
    <row r="624" spans="1:4" x14ac:dyDescent="0.4">
      <c r="A624" t="s">
        <v>273</v>
      </c>
      <c r="B624" t="b">
        <f>EXACT(VLOOKUP(A624,DataV1[[File]:[Outputs]], 2, FALSE), VLOOKUP(A624, DataV2[[File]:[Outputs]], 2, FALSE))</f>
        <v>1</v>
      </c>
      <c r="C624" s="3">
        <f>VLOOKUP(A624, DataV2[[File]:[Mean '[ms']]], 3, FALSE)-VLOOKUP(A624, DataV1[[File]:[Mean '[ms']]], 3, FALSE)</f>
        <v>15</v>
      </c>
      <c r="D624" s="2">
        <f>Table2[[#This Row],[Mean '[Δms']]]/VLOOKUP(A624, DataV1[[File]:[Mean '[ms']]], 3, FALSE)*100</f>
        <v>3</v>
      </c>
    </row>
    <row r="625" spans="1:4" x14ac:dyDescent="0.4">
      <c r="A625" t="s">
        <v>300</v>
      </c>
      <c r="B625" t="b">
        <f>EXACT(VLOOKUP(A625,DataV1[[File]:[Outputs]], 2, FALSE), VLOOKUP(A625, DataV2[[File]:[Outputs]], 2, FALSE))</f>
        <v>1</v>
      </c>
      <c r="C625" s="3">
        <f>VLOOKUP(A625, DataV2[[File]:[Mean '[ms']]], 3, FALSE)-VLOOKUP(A625, DataV1[[File]:[Mean '[ms']]], 3, FALSE)</f>
        <v>15</v>
      </c>
      <c r="D625" s="2">
        <f>Table2[[#This Row],[Mean '[Δms']]]/VLOOKUP(A625, DataV1[[File]:[Mean '[ms']]], 3, FALSE)*100</f>
        <v>2.8248587570621471</v>
      </c>
    </row>
    <row r="626" spans="1:4" x14ac:dyDescent="0.4">
      <c r="A626" t="s">
        <v>307</v>
      </c>
      <c r="B626" t="b">
        <f>EXACT(VLOOKUP(A626,DataV1[[File]:[Outputs]], 2, FALSE), VLOOKUP(A626, DataV2[[File]:[Outputs]], 2, FALSE))</f>
        <v>1</v>
      </c>
      <c r="C626" s="3">
        <f>VLOOKUP(A626, DataV2[[File]:[Mean '[ms']]], 3, FALSE)-VLOOKUP(A626, DataV1[[File]:[Mean '[ms']]], 3, FALSE)</f>
        <v>15</v>
      </c>
      <c r="D626" s="2">
        <f>Table2[[#This Row],[Mean '[Δms']]]/VLOOKUP(A626, DataV1[[File]:[Mean '[ms']]], 3, FALSE)*100</f>
        <v>1.7772511848341233</v>
      </c>
    </row>
    <row r="627" spans="1:4" x14ac:dyDescent="0.4">
      <c r="A627" t="s">
        <v>340</v>
      </c>
      <c r="B627" t="b">
        <f>EXACT(VLOOKUP(A627,DataV1[[File]:[Outputs]], 2, FALSE), VLOOKUP(A627, DataV2[[File]:[Outputs]], 2, FALSE))</f>
        <v>1</v>
      </c>
      <c r="C627" s="3">
        <f>VLOOKUP(A627, DataV2[[File]:[Mean '[ms']]], 3, FALSE)-VLOOKUP(A627, DataV1[[File]:[Mean '[ms']]], 3, FALSE)</f>
        <v>15</v>
      </c>
      <c r="D627" s="2">
        <f>Table2[[#This Row],[Mean '[Δms']]]/VLOOKUP(A627, DataV1[[File]:[Mean '[ms']]], 3, FALSE)*100</f>
        <v>2.6690391459074734</v>
      </c>
    </row>
    <row r="628" spans="1:4" x14ac:dyDescent="0.4">
      <c r="A628" t="s">
        <v>344</v>
      </c>
      <c r="B628" t="b">
        <f>EXACT(VLOOKUP(A628,DataV1[[File]:[Outputs]], 2, FALSE), VLOOKUP(A628, DataV2[[File]:[Outputs]], 2, FALSE))</f>
        <v>1</v>
      </c>
      <c r="C628" s="3">
        <f>VLOOKUP(A628, DataV2[[File]:[Mean '[ms']]], 3, FALSE)-VLOOKUP(A628, DataV1[[File]:[Mean '[ms']]], 3, FALSE)</f>
        <v>15</v>
      </c>
      <c r="D628" s="2">
        <f>Table2[[#This Row],[Mean '[Δms']]]/VLOOKUP(A628, DataV1[[File]:[Mean '[ms']]], 3, FALSE)*100</f>
        <v>3.0303030303030303</v>
      </c>
    </row>
    <row r="629" spans="1:4" x14ac:dyDescent="0.4">
      <c r="A629" t="s">
        <v>373</v>
      </c>
      <c r="B629" t="b">
        <f>EXACT(VLOOKUP(A629,DataV1[[File]:[Outputs]], 2, FALSE), VLOOKUP(A629, DataV2[[File]:[Outputs]], 2, FALSE))</f>
        <v>1</v>
      </c>
      <c r="C629" s="3">
        <f>VLOOKUP(A629, DataV2[[File]:[Mean '[ms']]], 3, FALSE)-VLOOKUP(A629, DataV1[[File]:[Mean '[ms']]], 3, FALSE)</f>
        <v>15</v>
      </c>
      <c r="D629" s="2">
        <f>Table2[[#This Row],[Mean '[Δms']]]/VLOOKUP(A629, DataV1[[File]:[Mean '[ms']]], 3, FALSE)*100</f>
        <v>3</v>
      </c>
    </row>
    <row r="630" spans="1:4" x14ac:dyDescent="0.4">
      <c r="A630" t="s">
        <v>382</v>
      </c>
      <c r="B630" t="b">
        <f>EXACT(VLOOKUP(A630,DataV1[[File]:[Outputs]], 2, FALSE), VLOOKUP(A630, DataV2[[File]:[Outputs]], 2, FALSE))</f>
        <v>1</v>
      </c>
      <c r="C630" s="3">
        <f>VLOOKUP(A630, DataV2[[File]:[Mean '[ms']]], 3, FALSE)-VLOOKUP(A630, DataV1[[File]:[Mean '[ms']]], 3, FALSE)</f>
        <v>15</v>
      </c>
      <c r="D630" s="2">
        <f>Table2[[#This Row],[Mean '[Δms']]]/VLOOKUP(A630, DataV1[[File]:[Mean '[ms']]], 3, FALSE)*100</f>
        <v>2.9411764705882351</v>
      </c>
    </row>
    <row r="631" spans="1:4" x14ac:dyDescent="0.4">
      <c r="A631" t="s">
        <v>387</v>
      </c>
      <c r="B631" t="b">
        <f>EXACT(VLOOKUP(A631,DataV1[[File]:[Outputs]], 2, FALSE), VLOOKUP(A631, DataV2[[File]:[Outputs]], 2, FALSE))</f>
        <v>1</v>
      </c>
      <c r="C631" s="3">
        <f>VLOOKUP(A631, DataV2[[File]:[Mean '[ms']]], 3, FALSE)-VLOOKUP(A631, DataV1[[File]:[Mean '[ms']]], 3, FALSE)</f>
        <v>15</v>
      </c>
      <c r="D631" s="2">
        <f>Table2[[#This Row],[Mean '[Δms']]]/VLOOKUP(A631, DataV1[[File]:[Mean '[ms']]], 3, FALSE)*100</f>
        <v>2.4834437086092715</v>
      </c>
    </row>
    <row r="632" spans="1:4" x14ac:dyDescent="0.4">
      <c r="A632" t="s">
        <v>433</v>
      </c>
      <c r="B632" t="b">
        <f>EXACT(VLOOKUP(A632,DataV1[[File]:[Outputs]], 2, FALSE), VLOOKUP(A632, DataV2[[File]:[Outputs]], 2, FALSE))</f>
        <v>1</v>
      </c>
      <c r="C632" s="3">
        <f>VLOOKUP(A632, DataV2[[File]:[Mean '[ms']]], 3, FALSE)-VLOOKUP(A632, DataV1[[File]:[Mean '[ms']]], 3, FALSE)</f>
        <v>15</v>
      </c>
      <c r="D632" s="2" t="e">
        <f>Table2[[#This Row],[Mean '[Δms']]]/VLOOKUP(A632, DataV1[[File]:[Mean '[ms']]], 3, FALSE)*100</f>
        <v>#DIV/0!</v>
      </c>
    </row>
    <row r="633" spans="1:4" x14ac:dyDescent="0.4">
      <c r="A633" t="s">
        <v>471</v>
      </c>
      <c r="B633" t="b">
        <f>EXACT(VLOOKUP(A633,DataV1[[File]:[Outputs]], 2, FALSE), VLOOKUP(A633, DataV2[[File]:[Outputs]], 2, FALSE))</f>
        <v>1</v>
      </c>
      <c r="C633" s="3">
        <f>VLOOKUP(A633, DataV2[[File]:[Mean '[ms']]], 3, FALSE)-VLOOKUP(A633, DataV1[[File]:[Mean '[ms']]], 3, FALSE)</f>
        <v>15</v>
      </c>
      <c r="D633" s="2">
        <f>Table2[[#This Row],[Mean '[Δms']]]/VLOOKUP(A633, DataV1[[File]:[Mean '[ms']]], 3, FALSE)*100</f>
        <v>2.9702970297029703</v>
      </c>
    </row>
    <row r="634" spans="1:4" x14ac:dyDescent="0.4">
      <c r="A634" t="s">
        <v>491</v>
      </c>
      <c r="B634" t="b">
        <f>EXACT(VLOOKUP(A634,DataV1[[File]:[Outputs]], 2, FALSE), VLOOKUP(A634, DataV2[[File]:[Outputs]], 2, FALSE))</f>
        <v>1</v>
      </c>
      <c r="C634" s="3">
        <f>VLOOKUP(A634, DataV2[[File]:[Mean '[ms']]], 3, FALSE)-VLOOKUP(A634, DataV1[[File]:[Mean '[ms']]], 3, FALSE)</f>
        <v>15</v>
      </c>
      <c r="D634" s="2" t="e">
        <f>Table2[[#This Row],[Mean '[Δms']]]/VLOOKUP(A634, DataV1[[File]:[Mean '[ms']]], 3, FALSE)*100</f>
        <v>#DIV/0!</v>
      </c>
    </row>
    <row r="635" spans="1:4" x14ac:dyDescent="0.4">
      <c r="A635" t="s">
        <v>500</v>
      </c>
      <c r="B635" t="b">
        <f>EXACT(VLOOKUP(A635,DataV1[[File]:[Outputs]], 2, FALSE), VLOOKUP(A635, DataV2[[File]:[Outputs]], 2, FALSE))</f>
        <v>1</v>
      </c>
      <c r="C635" s="3">
        <f>VLOOKUP(A635, DataV2[[File]:[Mean '[ms']]], 3, FALSE)-VLOOKUP(A635, DataV1[[File]:[Mean '[ms']]], 3, FALSE)</f>
        <v>15</v>
      </c>
      <c r="D635" s="2">
        <f>Table2[[#This Row],[Mean '[Δms']]]/VLOOKUP(A635, DataV1[[File]:[Mean '[ms']]], 3, FALSE)*100</f>
        <v>2.6929982046678633</v>
      </c>
    </row>
    <row r="636" spans="1:4" x14ac:dyDescent="0.4">
      <c r="A636" t="s">
        <v>509</v>
      </c>
      <c r="B636" t="b">
        <f>EXACT(VLOOKUP(A636,DataV1[[File]:[Outputs]], 2, FALSE), VLOOKUP(A636, DataV2[[File]:[Outputs]], 2, FALSE))</f>
        <v>1</v>
      </c>
      <c r="C636" s="3">
        <f>VLOOKUP(A636, DataV2[[File]:[Mean '[ms']]], 3, FALSE)-VLOOKUP(A636, DataV1[[File]:[Mean '[ms']]], 3, FALSE)</f>
        <v>15</v>
      </c>
      <c r="D636" s="2">
        <f>Table2[[#This Row],[Mean '[Δms']]]/VLOOKUP(A636, DataV1[[File]:[Mean '[ms']]], 3, FALSE)*100</f>
        <v>2.8248587570621471</v>
      </c>
    </row>
    <row r="637" spans="1:4" x14ac:dyDescent="0.4">
      <c r="A637" t="s">
        <v>517</v>
      </c>
      <c r="B637" t="b">
        <f>EXACT(VLOOKUP(A637,DataV1[[File]:[Outputs]], 2, FALSE), VLOOKUP(A637, DataV2[[File]:[Outputs]], 2, FALSE))</f>
        <v>1</v>
      </c>
      <c r="C637" s="3">
        <f>VLOOKUP(A637, DataV2[[File]:[Mean '[ms']]], 3, FALSE)-VLOOKUP(A637, DataV1[[File]:[Mean '[ms']]], 3, FALSE)</f>
        <v>15</v>
      </c>
      <c r="D637" s="2">
        <f>Table2[[#This Row],[Mean '[Δms']]]/VLOOKUP(A637, DataV1[[File]:[Mean '[ms']]], 3, FALSE)*100</f>
        <v>2.5252525252525251</v>
      </c>
    </row>
    <row r="638" spans="1:4" x14ac:dyDescent="0.4">
      <c r="A638" t="s">
        <v>563</v>
      </c>
      <c r="B638" t="b">
        <f>EXACT(VLOOKUP(A638,DataV1[[File]:[Outputs]], 2, FALSE), VLOOKUP(A638, DataV2[[File]:[Outputs]], 2, FALSE))</f>
        <v>1</v>
      </c>
      <c r="C638" s="3">
        <f>VLOOKUP(A638, DataV2[[File]:[Mean '[ms']]], 3, FALSE)-VLOOKUP(A638, DataV1[[File]:[Mean '[ms']]], 3, FALSE)</f>
        <v>15</v>
      </c>
      <c r="D638" s="2">
        <f>Table2[[#This Row],[Mean '[Δms']]]/VLOOKUP(A638, DataV1[[File]:[Mean '[ms']]], 3, FALSE)*100</f>
        <v>2.6642984014209592</v>
      </c>
    </row>
    <row r="639" spans="1:4" x14ac:dyDescent="0.4">
      <c r="A639" t="s">
        <v>555</v>
      </c>
      <c r="B639" t="b">
        <f>EXACT(VLOOKUP(A639,DataV1[[File]:[Outputs]], 2, FALSE), VLOOKUP(A639, DataV2[[File]:[Outputs]], 2, FALSE))</f>
        <v>1</v>
      </c>
      <c r="C639" s="3">
        <f>VLOOKUP(A639, DataV2[[File]:[Mean '[ms']]], 3, FALSE)-VLOOKUP(A639, DataV1[[File]:[Mean '[ms']]], 3, FALSE)</f>
        <v>15</v>
      </c>
      <c r="D639" s="2">
        <f>Table2[[#This Row],[Mean '[Δms']]]/VLOOKUP(A639, DataV1[[File]:[Mean '[ms']]], 3, FALSE)*100</f>
        <v>2.6929982046678633</v>
      </c>
    </row>
    <row r="640" spans="1:4" x14ac:dyDescent="0.4">
      <c r="A640" t="s">
        <v>621</v>
      </c>
      <c r="B640" t="b">
        <f>EXACT(VLOOKUP(A640,DataV1[[File]:[Outputs]], 2, FALSE), VLOOKUP(A640, DataV2[[File]:[Outputs]], 2, FALSE))</f>
        <v>1</v>
      </c>
      <c r="C640" s="3">
        <f>VLOOKUP(A640, DataV2[[File]:[Mean '[ms']]], 3, FALSE)-VLOOKUP(A640, DataV1[[File]:[Mean '[ms']]], 3, FALSE)</f>
        <v>15</v>
      </c>
      <c r="D640" s="2">
        <f>Table2[[#This Row],[Mean '[Δms']]]/VLOOKUP(A640, DataV1[[File]:[Mean '[ms']]], 3, FALSE)*100</f>
        <v>2.0718232044198892</v>
      </c>
    </row>
    <row r="641" spans="1:4" x14ac:dyDescent="0.4">
      <c r="A641" t="s">
        <v>593</v>
      </c>
      <c r="B641" t="b">
        <f>EXACT(VLOOKUP(A641,DataV1[[File]:[Outputs]], 2, FALSE), VLOOKUP(A641, DataV2[[File]:[Outputs]], 2, FALSE))</f>
        <v>1</v>
      </c>
      <c r="C641" s="3">
        <f>VLOOKUP(A641, DataV2[[File]:[Mean '[ms']]], 3, FALSE)-VLOOKUP(A641, DataV1[[File]:[Mean '[ms']]], 3, FALSE)</f>
        <v>15</v>
      </c>
      <c r="D641" s="2">
        <f>Table2[[#This Row],[Mean '[Δms']]]/VLOOKUP(A641, DataV1[[File]:[Mean '[ms']]], 3, FALSE)*100</f>
        <v>1.3089005235602094</v>
      </c>
    </row>
    <row r="642" spans="1:4" x14ac:dyDescent="0.4">
      <c r="A642" t="s">
        <v>602</v>
      </c>
      <c r="B642" t="b">
        <f>EXACT(VLOOKUP(A642,DataV1[[File]:[Outputs]], 2, FALSE), VLOOKUP(A642, DataV2[[File]:[Outputs]], 2, FALSE))</f>
        <v>1</v>
      </c>
      <c r="C642" s="3">
        <f>VLOOKUP(A642, DataV2[[File]:[Mean '[ms']]], 3, FALSE)-VLOOKUP(A642, DataV1[[File]:[Mean '[ms']]], 3, FALSE)</f>
        <v>15</v>
      </c>
      <c r="D642" s="2">
        <f>Table2[[#This Row],[Mean '[Δms']]]/VLOOKUP(A642, DataV1[[File]:[Mean '[ms']]], 3, FALSE)*100</f>
        <v>2.1186440677966099</v>
      </c>
    </row>
    <row r="643" spans="1:4" x14ac:dyDescent="0.4">
      <c r="A643" t="s">
        <v>629</v>
      </c>
      <c r="B643" t="b">
        <f>EXACT(VLOOKUP(A643,DataV1[[File]:[Outputs]], 2, FALSE), VLOOKUP(A643, DataV2[[File]:[Outputs]], 2, FALSE))</f>
        <v>1</v>
      </c>
      <c r="C643" s="3">
        <f>VLOOKUP(A643, DataV2[[File]:[Mean '[ms']]], 3, FALSE)-VLOOKUP(A643, DataV1[[File]:[Mean '[ms']]], 3, FALSE)</f>
        <v>15</v>
      </c>
      <c r="D643" s="2">
        <f>Table2[[#This Row],[Mean '[Δms']]]/VLOOKUP(A643, DataV1[[File]:[Mean '[ms']]], 3, FALSE)*100</f>
        <v>2.2865853658536586</v>
      </c>
    </row>
    <row r="644" spans="1:4" x14ac:dyDescent="0.4">
      <c r="A644" t="s">
        <v>646</v>
      </c>
      <c r="B644" t="b">
        <f>EXACT(VLOOKUP(A644,DataV1[[File]:[Outputs]], 2, FALSE), VLOOKUP(A644, DataV2[[File]:[Outputs]], 2, FALSE))</f>
        <v>1</v>
      </c>
      <c r="C644" s="3">
        <f>VLOOKUP(A644, DataV2[[File]:[Mean '[ms']]], 3, FALSE)-VLOOKUP(A644, DataV1[[File]:[Mean '[ms']]], 3, FALSE)</f>
        <v>15</v>
      </c>
      <c r="D644" s="2">
        <f>Table2[[#This Row],[Mean '[Δms']]]/VLOOKUP(A644, DataV1[[File]:[Mean '[ms']]], 3, FALSE)*100</f>
        <v>0.5372492836676217</v>
      </c>
    </row>
    <row r="645" spans="1:4" x14ac:dyDescent="0.4">
      <c r="A645" t="s">
        <v>704</v>
      </c>
      <c r="B645" t="b">
        <f>EXACT(VLOOKUP(A645,DataV1[[File]:[Outputs]], 2, FALSE), VLOOKUP(A645, DataV2[[File]:[Outputs]], 2, FALSE))</f>
        <v>1</v>
      </c>
      <c r="C645" s="3">
        <f>VLOOKUP(A645, DataV2[[File]:[Mean '[ms']]], 3, FALSE)-VLOOKUP(A645, DataV1[[File]:[Mean '[ms']]], 3, FALSE)</f>
        <v>15</v>
      </c>
      <c r="D645" s="2">
        <f>Table2[[#This Row],[Mean '[Δms']]]/VLOOKUP(A645, DataV1[[File]:[Mean '[ms']]], 3, FALSE)*100</f>
        <v>2.1489971346704868</v>
      </c>
    </row>
    <row r="646" spans="1:4" x14ac:dyDescent="0.4">
      <c r="A646" t="s">
        <v>727</v>
      </c>
      <c r="B646" t="b">
        <f>EXACT(VLOOKUP(A646,DataV1[[File]:[Outputs]], 2, FALSE), VLOOKUP(A646, DataV2[[File]:[Outputs]], 2, FALSE))</f>
        <v>1</v>
      </c>
      <c r="C646" s="3">
        <f>VLOOKUP(A646, DataV2[[File]:[Mean '[ms']]], 3, FALSE)-VLOOKUP(A646, DataV1[[File]:[Mean '[ms']]], 3, FALSE)</f>
        <v>15</v>
      </c>
      <c r="D646" s="2">
        <f>Table2[[#This Row],[Mean '[Δms']]]/VLOOKUP(A646, DataV1[[File]:[Mean '[ms']]], 3, FALSE)*100</f>
        <v>1.3711151736745886</v>
      </c>
    </row>
    <row r="647" spans="1:4" x14ac:dyDescent="0.4">
      <c r="A647" t="s">
        <v>751</v>
      </c>
      <c r="B647" t="b">
        <f>EXACT(VLOOKUP(A647,DataV1[[File]:[Outputs]], 2, FALSE), VLOOKUP(A647, DataV2[[File]:[Outputs]], 2, FALSE))</f>
        <v>1</v>
      </c>
      <c r="C647" s="3">
        <f>VLOOKUP(A647, DataV2[[File]:[Mean '[ms']]], 3, FALSE)-VLOOKUP(A647, DataV1[[File]:[Mean '[ms']]], 3, FALSE)</f>
        <v>15</v>
      </c>
      <c r="D647" s="2">
        <f>Table2[[#This Row],[Mean '[Δms']]]/VLOOKUP(A647, DataV1[[File]:[Mean '[ms']]], 3, FALSE)*100</f>
        <v>1.8450184501845017</v>
      </c>
    </row>
    <row r="648" spans="1:4" x14ac:dyDescent="0.4">
      <c r="A648" t="s">
        <v>758</v>
      </c>
      <c r="B648" t="b">
        <f>EXACT(VLOOKUP(A648,DataV1[[File]:[Outputs]], 2, FALSE), VLOOKUP(A648, DataV2[[File]:[Outputs]], 2, FALSE))</f>
        <v>1</v>
      </c>
      <c r="C648" s="3">
        <f>VLOOKUP(A648, DataV2[[File]:[Mean '[ms']]], 3, FALSE)-VLOOKUP(A648, DataV1[[File]:[Mean '[ms']]], 3, FALSE)</f>
        <v>15</v>
      </c>
      <c r="D648" s="2">
        <f>Table2[[#This Row],[Mean '[Δms']]]/VLOOKUP(A648, DataV1[[File]:[Mean '[ms']]], 3, FALSE)*100</f>
        <v>2.0718232044198892</v>
      </c>
    </row>
    <row r="649" spans="1:4" x14ac:dyDescent="0.4">
      <c r="A649" t="s">
        <v>835</v>
      </c>
      <c r="B649" t="b">
        <f>EXACT(VLOOKUP(A649,DataV1[[File]:[Outputs]], 2, FALSE), VLOOKUP(A649, DataV2[[File]:[Outputs]], 2, FALSE))</f>
        <v>1</v>
      </c>
      <c r="C649" s="3">
        <f>VLOOKUP(A649, DataV2[[File]:[Mean '[ms']]], 3, FALSE)-VLOOKUP(A649, DataV1[[File]:[Mean '[ms']]], 3, FALSE)</f>
        <v>15</v>
      </c>
      <c r="D649" s="2">
        <f>Table2[[#This Row],[Mean '[Δms']]]/VLOOKUP(A649, DataV1[[File]:[Mean '[ms']]], 3, FALSE)*100</f>
        <v>1.6741071428571428</v>
      </c>
    </row>
    <row r="650" spans="1:4" x14ac:dyDescent="0.4">
      <c r="A650" t="s">
        <v>836</v>
      </c>
      <c r="B650" t="b">
        <f>EXACT(VLOOKUP(A650,DataV1[[File]:[Outputs]], 2, FALSE), VLOOKUP(A650, DataV2[[File]:[Outputs]], 2, FALSE))</f>
        <v>1</v>
      </c>
      <c r="C650" s="3">
        <f>VLOOKUP(A650, DataV2[[File]:[Mean '[ms']]], 3, FALSE)-VLOOKUP(A650, DataV1[[File]:[Mean '[ms']]], 3, FALSE)</f>
        <v>15</v>
      </c>
      <c r="D650" s="2">
        <f>Table2[[#This Row],[Mean '[Δms']]]/VLOOKUP(A650, DataV1[[File]:[Mean '[ms']]], 3, FALSE)*100</f>
        <v>1.9867549668874174</v>
      </c>
    </row>
    <row r="651" spans="1:4" x14ac:dyDescent="0.4">
      <c r="A651" t="s">
        <v>841</v>
      </c>
      <c r="B651" t="b">
        <f>EXACT(VLOOKUP(A651,DataV1[[File]:[Outputs]], 2, FALSE), VLOOKUP(A651, DataV2[[File]:[Outputs]], 2, FALSE))</f>
        <v>1</v>
      </c>
      <c r="C651" s="3">
        <f>VLOOKUP(A651, DataV2[[File]:[Mean '[ms']]], 3, FALSE)-VLOOKUP(A651, DataV1[[File]:[Mean '[ms']]], 3, FALSE)</f>
        <v>15</v>
      </c>
      <c r="D651" s="2">
        <f>Table2[[#This Row],[Mean '[Δms']]]/VLOOKUP(A651, DataV1[[File]:[Mean '[ms']]], 3, FALSE)*100</f>
        <v>1.5075376884422109</v>
      </c>
    </row>
    <row r="652" spans="1:4" x14ac:dyDescent="0.4">
      <c r="A652" t="s">
        <v>961</v>
      </c>
      <c r="B652" t="b">
        <f>EXACT(VLOOKUP(A652,DataV1[[File]:[Outputs]], 2, FALSE), VLOOKUP(A652, DataV2[[File]:[Outputs]], 2, FALSE))</f>
        <v>1</v>
      </c>
      <c r="C652" s="3">
        <f>VLOOKUP(A652, DataV2[[File]:[Mean '[ms']]], 3, FALSE)-VLOOKUP(A652, DataV1[[File]:[Mean '[ms']]], 3, FALSE)</f>
        <v>15</v>
      </c>
      <c r="D652" s="2">
        <f>Table2[[#This Row],[Mean '[Δms']]]/VLOOKUP(A652, DataV1[[File]:[Mean '[ms']]], 3, FALSE)*100</f>
        <v>1.8115942028985508</v>
      </c>
    </row>
    <row r="653" spans="1:4" x14ac:dyDescent="0.4">
      <c r="A653" t="s">
        <v>82</v>
      </c>
      <c r="B653" t="b">
        <f>EXACT(VLOOKUP(A653,DataV1[[File]:[Outputs]], 2, FALSE), VLOOKUP(A653, DataV2[[File]:[Outputs]], 2, FALSE))</f>
        <v>1</v>
      </c>
      <c r="C653" s="3">
        <f>VLOOKUP(A653, DataV2[[File]:[Mean '[ms']]], 3, FALSE)-VLOOKUP(A653, DataV1[[File]:[Mean '[ms']]], 3, FALSE)</f>
        <v>16</v>
      </c>
      <c r="D653" s="2">
        <f>Table2[[#This Row],[Mean '[Δms']]]/VLOOKUP(A653, DataV1[[File]:[Mean '[ms']]], 3, FALSE)*100</f>
        <v>1.873536299765808</v>
      </c>
    </row>
    <row r="654" spans="1:4" x14ac:dyDescent="0.4">
      <c r="A654" t="s">
        <v>86</v>
      </c>
      <c r="B654" t="b">
        <f>EXACT(VLOOKUP(A654,DataV1[[File]:[Outputs]], 2, FALSE), VLOOKUP(A654, DataV2[[File]:[Outputs]], 2, FALSE))</f>
        <v>1</v>
      </c>
      <c r="C654" s="3">
        <f>VLOOKUP(A654, DataV2[[File]:[Mean '[ms']]], 3, FALSE)-VLOOKUP(A654, DataV1[[File]:[Mean '[ms']]], 3, FALSE)</f>
        <v>16</v>
      </c>
      <c r="D654" s="2">
        <f>Table2[[#This Row],[Mean '[Δms']]]/VLOOKUP(A654, DataV1[[File]:[Mean '[ms']]], 3, FALSE)*100</f>
        <v>2.9850746268656714</v>
      </c>
    </row>
    <row r="655" spans="1:4" x14ac:dyDescent="0.4">
      <c r="A655" t="s">
        <v>91</v>
      </c>
      <c r="B655" t="b">
        <f>EXACT(VLOOKUP(A655,DataV1[[File]:[Outputs]], 2, FALSE), VLOOKUP(A655, DataV2[[File]:[Outputs]], 2, FALSE))</f>
        <v>1</v>
      </c>
      <c r="C655" s="3">
        <f>VLOOKUP(A655, DataV2[[File]:[Mean '[ms']]], 3, FALSE)-VLOOKUP(A655, DataV1[[File]:[Mean '[ms']]], 3, FALSE)</f>
        <v>16</v>
      </c>
      <c r="D655" s="2">
        <f>Table2[[#This Row],[Mean '[Δms']]]/VLOOKUP(A655, DataV1[[File]:[Mean '[ms']]], 3, FALSE)*100</f>
        <v>3.1067961165048543</v>
      </c>
    </row>
    <row r="656" spans="1:4" x14ac:dyDescent="0.4">
      <c r="A656" t="s">
        <v>108</v>
      </c>
      <c r="B656" t="b">
        <f>EXACT(VLOOKUP(A656,DataV1[[File]:[Outputs]], 2, FALSE), VLOOKUP(A656, DataV2[[File]:[Outputs]], 2, FALSE))</f>
        <v>1</v>
      </c>
      <c r="C656" s="3">
        <f>VLOOKUP(A656, DataV2[[File]:[Mean '[ms']]], 3, FALSE)-VLOOKUP(A656, DataV1[[File]:[Mean '[ms']]], 3, FALSE)</f>
        <v>16</v>
      </c>
      <c r="D656" s="2">
        <f>Table2[[#This Row],[Mean '[Δms']]]/VLOOKUP(A656, DataV1[[File]:[Mean '[ms']]], 3, FALSE)*100</f>
        <v>2.8469750889679712</v>
      </c>
    </row>
    <row r="657" spans="1:4" x14ac:dyDescent="0.4">
      <c r="A657" t="s">
        <v>127</v>
      </c>
      <c r="B657" t="b">
        <f>EXACT(VLOOKUP(A657,DataV1[[File]:[Outputs]], 2, FALSE), VLOOKUP(A657, DataV2[[File]:[Outputs]], 2, FALSE))</f>
        <v>1</v>
      </c>
      <c r="C657" s="3">
        <f>VLOOKUP(A657, DataV2[[File]:[Mean '[ms']]], 3, FALSE)-VLOOKUP(A657, DataV1[[File]:[Mean '[ms']]], 3, FALSE)</f>
        <v>16</v>
      </c>
      <c r="D657" s="2">
        <f>Table2[[#This Row],[Mean '[Δms']]]/VLOOKUP(A657, DataV1[[File]:[Mean '[ms']]], 3, FALSE)*100</f>
        <v>3.1067961165048543</v>
      </c>
    </row>
    <row r="658" spans="1:4" x14ac:dyDescent="0.4">
      <c r="A658" t="s">
        <v>128</v>
      </c>
      <c r="B658" t="b">
        <f>EXACT(VLOOKUP(A658,DataV1[[File]:[Outputs]], 2, FALSE), VLOOKUP(A658, DataV2[[File]:[Outputs]], 2, FALSE))</f>
        <v>1</v>
      </c>
      <c r="C658" s="3">
        <f>VLOOKUP(A658, DataV2[[File]:[Mean '[ms']]], 3, FALSE)-VLOOKUP(A658, DataV1[[File]:[Mean '[ms']]], 3, FALSE)</f>
        <v>16</v>
      </c>
      <c r="D658" s="2">
        <f>Table2[[#This Row],[Mean '[Δms']]]/VLOOKUP(A658, DataV1[[File]:[Mean '[ms']]], 3, FALSE)*100</f>
        <v>3.0769230769230771</v>
      </c>
    </row>
    <row r="659" spans="1:4" x14ac:dyDescent="0.4">
      <c r="A659" t="s">
        <v>129</v>
      </c>
      <c r="B659" t="b">
        <f>EXACT(VLOOKUP(A659,DataV1[[File]:[Outputs]], 2, FALSE), VLOOKUP(A659, DataV2[[File]:[Outputs]], 2, FALSE))</f>
        <v>1</v>
      </c>
      <c r="C659" s="3">
        <f>VLOOKUP(A659, DataV2[[File]:[Mean '[ms']]], 3, FALSE)-VLOOKUP(A659, DataV1[[File]:[Mean '[ms']]], 3, FALSE)</f>
        <v>16</v>
      </c>
      <c r="D659" s="2">
        <f>Table2[[#This Row],[Mean '[Δms']]]/VLOOKUP(A659, DataV1[[File]:[Mean '[ms']]], 3, FALSE)*100</f>
        <v>3.1067961165048543</v>
      </c>
    </row>
    <row r="660" spans="1:4" x14ac:dyDescent="0.4">
      <c r="A660" t="s">
        <v>138</v>
      </c>
      <c r="B660" t="b">
        <f>EXACT(VLOOKUP(A660,DataV1[[File]:[Outputs]], 2, FALSE), VLOOKUP(A660, DataV2[[File]:[Outputs]], 2, FALSE))</f>
        <v>1</v>
      </c>
      <c r="C660" s="3">
        <f>VLOOKUP(A660, DataV2[[File]:[Mean '[ms']]], 3, FALSE)-VLOOKUP(A660, DataV1[[File]:[Mean '[ms']]], 3, FALSE)</f>
        <v>16</v>
      </c>
      <c r="D660" s="2">
        <f>Table2[[#This Row],[Mean '[Δms']]]/VLOOKUP(A660, DataV1[[File]:[Mean '[ms']]], 3, FALSE)*100</f>
        <v>3.1067961165048543</v>
      </c>
    </row>
    <row r="661" spans="1:4" x14ac:dyDescent="0.4">
      <c r="A661" t="s">
        <v>139</v>
      </c>
      <c r="B661" t="b">
        <f>EXACT(VLOOKUP(A661,DataV1[[File]:[Outputs]], 2, FALSE), VLOOKUP(A661, DataV2[[File]:[Outputs]], 2, FALSE))</f>
        <v>1</v>
      </c>
      <c r="C661" s="3">
        <f>VLOOKUP(A661, DataV2[[File]:[Mean '[ms']]], 3, FALSE)-VLOOKUP(A661, DataV1[[File]:[Mean '[ms']]], 3, FALSE)</f>
        <v>16</v>
      </c>
      <c r="D661" s="2">
        <f>Table2[[#This Row],[Mean '[Δms']]]/VLOOKUP(A661, DataV1[[File]:[Mean '[ms']]], 3, FALSE)*100</f>
        <v>3.0131826741996233</v>
      </c>
    </row>
    <row r="662" spans="1:4" x14ac:dyDescent="0.4">
      <c r="A662" t="s">
        <v>144</v>
      </c>
      <c r="B662" t="b">
        <f>EXACT(VLOOKUP(A662,DataV1[[File]:[Outputs]], 2, FALSE), VLOOKUP(A662, DataV2[[File]:[Outputs]], 2, FALSE))</f>
        <v>1</v>
      </c>
      <c r="C662" s="3">
        <f>VLOOKUP(A662, DataV2[[File]:[Mean '[ms']]], 3, FALSE)-VLOOKUP(A662, DataV1[[File]:[Mean '[ms']]], 3, FALSE)</f>
        <v>16</v>
      </c>
      <c r="D662" s="2">
        <f>Table2[[#This Row],[Mean '[Δms']]]/VLOOKUP(A662, DataV1[[File]:[Mean '[ms']]], 3, FALSE)*100</f>
        <v>1.807909604519774</v>
      </c>
    </row>
    <row r="663" spans="1:4" x14ac:dyDescent="0.4">
      <c r="A663" t="s">
        <v>146</v>
      </c>
      <c r="B663" t="b">
        <f>EXACT(VLOOKUP(A663,DataV1[[File]:[Outputs]], 2, FALSE), VLOOKUP(A663, DataV2[[File]:[Outputs]], 2, FALSE))</f>
        <v>1</v>
      </c>
      <c r="C663" s="3">
        <f>VLOOKUP(A663, DataV2[[File]:[Mean '[ms']]], 3, FALSE)-VLOOKUP(A663, DataV1[[File]:[Mean '[ms']]], 3, FALSE)</f>
        <v>16</v>
      </c>
      <c r="D663" s="2">
        <f>Table2[[#This Row],[Mean '[Δms']]]/VLOOKUP(A663, DataV1[[File]:[Mean '[ms']]], 3, FALSE)*100</f>
        <v>3.0769230769230771</v>
      </c>
    </row>
    <row r="664" spans="1:4" x14ac:dyDescent="0.4">
      <c r="A664" t="s">
        <v>149</v>
      </c>
      <c r="B664" t="b">
        <f>EXACT(VLOOKUP(A664,DataV1[[File]:[Outputs]], 2, FALSE), VLOOKUP(A664, DataV2[[File]:[Outputs]], 2, FALSE))</f>
        <v>1</v>
      </c>
      <c r="C664" s="3">
        <f>VLOOKUP(A664, DataV2[[File]:[Mean '[ms']]], 3, FALSE)-VLOOKUP(A664, DataV1[[File]:[Mean '[ms']]], 3, FALSE)</f>
        <v>16</v>
      </c>
      <c r="D664" s="2">
        <f>Table2[[#This Row],[Mean '[Δms']]]/VLOOKUP(A664, DataV1[[File]:[Mean '[ms']]], 3, FALSE)*100</f>
        <v>3.1372549019607843</v>
      </c>
    </row>
    <row r="665" spans="1:4" x14ac:dyDescent="0.4">
      <c r="A665" t="s">
        <v>157</v>
      </c>
      <c r="B665" t="b">
        <f>EXACT(VLOOKUP(A665,DataV1[[File]:[Outputs]], 2, FALSE), VLOOKUP(A665, DataV2[[File]:[Outputs]], 2, FALSE))</f>
        <v>1</v>
      </c>
      <c r="C665" s="3">
        <f>VLOOKUP(A665, DataV2[[File]:[Mean '[ms']]], 3, FALSE)-VLOOKUP(A665, DataV1[[File]:[Mean '[ms']]], 3, FALSE)</f>
        <v>16</v>
      </c>
      <c r="D665" s="2">
        <f>Table2[[#This Row],[Mean '[Δms']]]/VLOOKUP(A665, DataV1[[File]:[Mean '[ms']]], 3, FALSE)*100</f>
        <v>3.1067961165048543</v>
      </c>
    </row>
    <row r="666" spans="1:4" x14ac:dyDescent="0.4">
      <c r="A666" t="s">
        <v>197</v>
      </c>
      <c r="B666" t="b">
        <f>EXACT(VLOOKUP(A666,DataV1[[File]:[Outputs]], 2, FALSE), VLOOKUP(A666, DataV2[[File]:[Outputs]], 2, FALSE))</f>
        <v>1</v>
      </c>
      <c r="C666" s="3">
        <f>VLOOKUP(A666, DataV2[[File]:[Mean '[ms']]], 3, FALSE)-VLOOKUP(A666, DataV1[[File]:[Mean '[ms']]], 3, FALSE)</f>
        <v>16</v>
      </c>
      <c r="D666" s="2">
        <f>Table2[[#This Row],[Mean '[Δms']]]/VLOOKUP(A666, DataV1[[File]:[Mean '[ms']]], 3, FALSE)*100</f>
        <v>2.957486136783734</v>
      </c>
    </row>
    <row r="667" spans="1:4" x14ac:dyDescent="0.4">
      <c r="A667" t="s">
        <v>206</v>
      </c>
      <c r="B667" t="b">
        <f>EXACT(VLOOKUP(A667,DataV1[[File]:[Outputs]], 2, FALSE), VLOOKUP(A667, DataV2[[File]:[Outputs]], 2, FALSE))</f>
        <v>1</v>
      </c>
      <c r="C667" s="3">
        <f>VLOOKUP(A667, DataV2[[File]:[Mean '[ms']]], 3, FALSE)-VLOOKUP(A667, DataV1[[File]:[Mean '[ms']]], 3, FALSE)</f>
        <v>16</v>
      </c>
      <c r="D667" s="2">
        <f>Table2[[#This Row],[Mean '[Δms']]]/VLOOKUP(A667, DataV1[[File]:[Mean '[ms']]], 3, FALSE)*100</f>
        <v>2.6981450252951094</v>
      </c>
    </row>
    <row r="668" spans="1:4" x14ac:dyDescent="0.4">
      <c r="A668" t="s">
        <v>213</v>
      </c>
      <c r="B668" t="b">
        <f>EXACT(VLOOKUP(A668,DataV1[[File]:[Outputs]], 2, FALSE), VLOOKUP(A668, DataV2[[File]:[Outputs]], 2, FALSE))</f>
        <v>1</v>
      </c>
      <c r="C668" s="3">
        <f>VLOOKUP(A668, DataV2[[File]:[Mean '[ms']]], 3, FALSE)-VLOOKUP(A668, DataV1[[File]:[Mean '[ms']]], 3, FALSE)</f>
        <v>16</v>
      </c>
      <c r="D668" s="2">
        <f>Table2[[#This Row],[Mean '[Δms']]]/VLOOKUP(A668, DataV1[[File]:[Mean '[ms']]], 3, FALSE)*100</f>
        <v>3.1372549019607843</v>
      </c>
    </row>
    <row r="669" spans="1:4" x14ac:dyDescent="0.4">
      <c r="A669" t="s">
        <v>218</v>
      </c>
      <c r="B669" t="b">
        <f>EXACT(VLOOKUP(A669,DataV1[[File]:[Outputs]], 2, FALSE), VLOOKUP(A669, DataV2[[File]:[Outputs]], 2, FALSE))</f>
        <v>1</v>
      </c>
      <c r="C669" s="3">
        <f>VLOOKUP(A669, DataV2[[File]:[Mean '[ms']]], 3, FALSE)-VLOOKUP(A669, DataV1[[File]:[Mean '[ms']]], 3, FALSE)</f>
        <v>16</v>
      </c>
      <c r="D669" s="2">
        <f>Table2[[#This Row],[Mean '[Δms']]]/VLOOKUP(A669, DataV1[[File]:[Mean '[ms']]], 3, FALSE)*100</f>
        <v>1.873536299765808</v>
      </c>
    </row>
    <row r="670" spans="1:4" x14ac:dyDescent="0.4">
      <c r="A670" t="s">
        <v>237</v>
      </c>
      <c r="B670" t="b">
        <f>EXACT(VLOOKUP(A670,DataV1[[File]:[Outputs]], 2, FALSE), VLOOKUP(A670, DataV2[[File]:[Outputs]], 2, FALSE))</f>
        <v>1</v>
      </c>
      <c r="C670" s="3">
        <f>VLOOKUP(A670, DataV2[[File]:[Mean '[ms']]], 3, FALSE)-VLOOKUP(A670, DataV1[[File]:[Mean '[ms']]], 3, FALSE)</f>
        <v>16</v>
      </c>
      <c r="D670" s="2">
        <f>Table2[[#This Row],[Mean '[Δms']]]/VLOOKUP(A670, DataV1[[File]:[Mean '[ms']]], 3, FALSE)*100</f>
        <v>2.7210884353741496</v>
      </c>
    </row>
    <row r="671" spans="1:4" x14ac:dyDescent="0.4">
      <c r="A671" t="s">
        <v>244</v>
      </c>
      <c r="B671" t="b">
        <f>EXACT(VLOOKUP(A671,DataV1[[File]:[Outputs]], 2, FALSE), VLOOKUP(A671, DataV2[[File]:[Outputs]], 2, FALSE))</f>
        <v>1</v>
      </c>
      <c r="C671" s="3">
        <f>VLOOKUP(A671, DataV2[[File]:[Mean '[ms']]], 3, FALSE)-VLOOKUP(A671, DataV1[[File]:[Mean '[ms']]], 3, FALSE)</f>
        <v>16</v>
      </c>
      <c r="D671" s="2">
        <f>Table2[[#This Row],[Mean '[Δms']]]/VLOOKUP(A671, DataV1[[File]:[Mean '[ms']]], 3, FALSE)*100</f>
        <v>3.1372549019607843</v>
      </c>
    </row>
    <row r="672" spans="1:4" x14ac:dyDescent="0.4">
      <c r="A672" t="s">
        <v>250</v>
      </c>
      <c r="B672" t="b">
        <f>EXACT(VLOOKUP(A672,DataV1[[File]:[Outputs]], 2, FALSE), VLOOKUP(A672, DataV2[[File]:[Outputs]], 2, FALSE))</f>
        <v>1</v>
      </c>
      <c r="C672" s="3">
        <f>VLOOKUP(A672, DataV2[[File]:[Mean '[ms']]], 3, FALSE)-VLOOKUP(A672, DataV1[[File]:[Mean '[ms']]], 3, FALSE)</f>
        <v>16</v>
      </c>
      <c r="D672" s="2">
        <f>Table2[[#This Row],[Mean '[Δms']]]/VLOOKUP(A672, DataV1[[File]:[Mean '[ms']]], 3, FALSE)*100</f>
        <v>3.0476190476190474</v>
      </c>
    </row>
    <row r="673" spans="1:4" x14ac:dyDescent="0.4">
      <c r="A673" t="s">
        <v>266</v>
      </c>
      <c r="B673" t="b">
        <f>EXACT(VLOOKUP(A673,DataV1[[File]:[Outputs]], 2, FALSE), VLOOKUP(A673, DataV2[[File]:[Outputs]], 2, FALSE))</f>
        <v>1</v>
      </c>
      <c r="C673" s="3">
        <f>VLOOKUP(A673, DataV2[[File]:[Mean '[ms']]], 3, FALSE)-VLOOKUP(A673, DataV1[[File]:[Mean '[ms']]], 3, FALSE)</f>
        <v>16</v>
      </c>
      <c r="D673" s="2">
        <f>Table2[[#This Row],[Mean '[Δms']]]/VLOOKUP(A673, DataV1[[File]:[Mean '[ms']]], 3, FALSE)*100</f>
        <v>2.957486136783734</v>
      </c>
    </row>
    <row r="674" spans="1:4" x14ac:dyDescent="0.4">
      <c r="A674" t="s">
        <v>329</v>
      </c>
      <c r="B674" t="b">
        <f>EXACT(VLOOKUP(A674,DataV1[[File]:[Outputs]], 2, FALSE), VLOOKUP(A674, DataV2[[File]:[Outputs]], 2, FALSE))</f>
        <v>1</v>
      </c>
      <c r="C674" s="3">
        <f>VLOOKUP(A674, DataV2[[File]:[Mean '[ms']]], 3, FALSE)-VLOOKUP(A674, DataV1[[File]:[Mean '[ms']]], 3, FALSE)</f>
        <v>16</v>
      </c>
      <c r="D674" s="2">
        <f>Table2[[#This Row],[Mean '[Δms']]]/VLOOKUP(A674, DataV1[[File]:[Mean '[ms']]], 3, FALSE)*100</f>
        <v>2.7681660899653981</v>
      </c>
    </row>
    <row r="675" spans="1:4" x14ac:dyDescent="0.4">
      <c r="A675" t="s">
        <v>366</v>
      </c>
      <c r="B675" t="b">
        <f>EXACT(VLOOKUP(A675,DataV1[[File]:[Outputs]], 2, FALSE), VLOOKUP(A675, DataV2[[File]:[Outputs]], 2, FALSE))</f>
        <v>1</v>
      </c>
      <c r="C675" s="3">
        <f>VLOOKUP(A675, DataV2[[File]:[Mean '[ms']]], 3, FALSE)-VLOOKUP(A675, DataV1[[File]:[Mean '[ms']]], 3, FALSE)</f>
        <v>16</v>
      </c>
      <c r="D675" s="2">
        <f>Table2[[#This Row],[Mean '[Δms']]]/VLOOKUP(A675, DataV1[[File]:[Mean '[ms']]], 3, FALSE)*100</f>
        <v>3.1683168316831685</v>
      </c>
    </row>
    <row r="676" spans="1:4" x14ac:dyDescent="0.4">
      <c r="A676" t="s">
        <v>391</v>
      </c>
      <c r="B676" t="b">
        <f>EXACT(VLOOKUP(A676,DataV1[[File]:[Outputs]], 2, FALSE), VLOOKUP(A676, DataV2[[File]:[Outputs]], 2, FALSE))</f>
        <v>1</v>
      </c>
      <c r="C676" s="3">
        <f>VLOOKUP(A676, DataV2[[File]:[Mean '[ms']]], 3, FALSE)-VLOOKUP(A676, DataV1[[File]:[Mean '[ms']]], 3, FALSE)</f>
        <v>16</v>
      </c>
      <c r="D676" s="2">
        <f>Table2[[#This Row],[Mean '[Δms']]]/VLOOKUP(A676, DataV1[[File]:[Mean '[ms']]], 3, FALSE)*100</f>
        <v>3.1067961165048543</v>
      </c>
    </row>
    <row r="677" spans="1:4" x14ac:dyDescent="0.4">
      <c r="A677" t="s">
        <v>403</v>
      </c>
      <c r="B677" t="b">
        <f>EXACT(VLOOKUP(A677,DataV1[[File]:[Outputs]], 2, FALSE), VLOOKUP(A677, DataV2[[File]:[Outputs]], 2, FALSE))</f>
        <v>1</v>
      </c>
      <c r="C677" s="3">
        <f>VLOOKUP(A677, DataV2[[File]:[Mean '[ms']]], 3, FALSE)-VLOOKUP(A677, DataV1[[File]:[Mean '[ms']]], 3, FALSE)</f>
        <v>16</v>
      </c>
      <c r="D677" s="2">
        <f>Table2[[#This Row],[Mean '[Δms']]]/VLOOKUP(A677, DataV1[[File]:[Mean '[ms']]], 3, FALSE)*100</f>
        <v>3.1683168316831685</v>
      </c>
    </row>
    <row r="678" spans="1:4" x14ac:dyDescent="0.4">
      <c r="A678" t="s">
        <v>482</v>
      </c>
      <c r="B678" t="b">
        <f>EXACT(VLOOKUP(A678,DataV1[[File]:[Outputs]], 2, FALSE), VLOOKUP(A678, DataV2[[File]:[Outputs]], 2, FALSE))</f>
        <v>1</v>
      </c>
      <c r="C678" s="3">
        <f>VLOOKUP(A678, DataV2[[File]:[Mean '[ms']]], 3, FALSE)-VLOOKUP(A678, DataV1[[File]:[Mean '[ms']]], 3, FALSE)</f>
        <v>16</v>
      </c>
      <c r="D678" s="2">
        <f>Table2[[#This Row],[Mean '[Δms']]]/VLOOKUP(A678, DataV1[[File]:[Mean '[ms']]], 3, FALSE)*100</f>
        <v>3.1372549019607843</v>
      </c>
    </row>
    <row r="679" spans="1:4" x14ac:dyDescent="0.4">
      <c r="A679" t="s">
        <v>490</v>
      </c>
      <c r="B679" t="b">
        <f>EXACT(VLOOKUP(A679,DataV1[[File]:[Outputs]], 2, FALSE), VLOOKUP(A679, DataV2[[File]:[Outputs]], 2, FALSE))</f>
        <v>1</v>
      </c>
      <c r="C679" s="3">
        <f>VLOOKUP(A679, DataV2[[File]:[Mean '[ms']]], 3, FALSE)-VLOOKUP(A679, DataV1[[File]:[Mean '[ms']]], 3, FALSE)</f>
        <v>16</v>
      </c>
      <c r="D679" s="2">
        <f>Table2[[#This Row],[Mean '[Δms']]]/VLOOKUP(A679, DataV1[[File]:[Mean '[ms']]], 3, FALSE)*100</f>
        <v>3.1683168316831685</v>
      </c>
    </row>
    <row r="680" spans="1:4" x14ac:dyDescent="0.4">
      <c r="A680" t="s">
        <v>599</v>
      </c>
      <c r="B680" t="b">
        <f>EXACT(VLOOKUP(A680,DataV1[[File]:[Outputs]], 2, FALSE), VLOOKUP(A680, DataV2[[File]:[Outputs]], 2, FALSE))</f>
        <v>1</v>
      </c>
      <c r="C680" s="3">
        <f>VLOOKUP(A680, DataV2[[File]:[Mean '[ms']]], 3, FALSE)-VLOOKUP(A680, DataV1[[File]:[Mean '[ms']]], 3, FALSE)</f>
        <v>16</v>
      </c>
      <c r="D680" s="2">
        <f>Table2[[#This Row],[Mean '[Δms']]]/VLOOKUP(A680, DataV1[[File]:[Mean '[ms']]], 3, FALSE)*100</f>
        <v>2.9850746268656714</v>
      </c>
    </row>
    <row r="681" spans="1:4" x14ac:dyDescent="0.4">
      <c r="A681" t="s">
        <v>628</v>
      </c>
      <c r="B681" t="b">
        <f>EXACT(VLOOKUP(A681,DataV1[[File]:[Outputs]], 2, FALSE), VLOOKUP(A681, DataV2[[File]:[Outputs]], 2, FALSE))</f>
        <v>1</v>
      </c>
      <c r="C681" s="3">
        <f>VLOOKUP(A681, DataV2[[File]:[Mean '[ms']]], 3, FALSE)-VLOOKUP(A681, DataV1[[File]:[Mean '[ms']]], 3, FALSE)</f>
        <v>16</v>
      </c>
      <c r="D681" s="2">
        <f>Table2[[#This Row],[Mean '[Δms']]]/VLOOKUP(A681, DataV1[[File]:[Mean '[ms']]], 3, FALSE)*100</f>
        <v>2.7210884353741496</v>
      </c>
    </row>
    <row r="682" spans="1:4" x14ac:dyDescent="0.4">
      <c r="A682" t="s">
        <v>630</v>
      </c>
      <c r="B682" t="b">
        <f>EXACT(VLOOKUP(A682,DataV1[[File]:[Outputs]], 2, FALSE), VLOOKUP(A682, DataV2[[File]:[Outputs]], 2, FALSE))</f>
        <v>1</v>
      </c>
      <c r="C682" s="3">
        <f>VLOOKUP(A682, DataV2[[File]:[Mean '[ms']]], 3, FALSE)-VLOOKUP(A682, DataV1[[File]:[Mean '[ms']]], 3, FALSE)</f>
        <v>16</v>
      </c>
      <c r="D682" s="2">
        <f>Table2[[#This Row],[Mean '[Δms']]]/VLOOKUP(A682, DataV1[[File]:[Mean '[ms']]], 3, FALSE)*100</f>
        <v>2.4390243902439024</v>
      </c>
    </row>
    <row r="683" spans="1:4" x14ac:dyDescent="0.4">
      <c r="A683" t="s">
        <v>632</v>
      </c>
      <c r="B683" t="b">
        <f>EXACT(VLOOKUP(A683,DataV1[[File]:[Outputs]], 2, FALSE), VLOOKUP(A683, DataV2[[File]:[Outputs]], 2, FALSE))</f>
        <v>1</v>
      </c>
      <c r="C683" s="3">
        <f>VLOOKUP(A683, DataV2[[File]:[Mean '[ms']]], 3, FALSE)-VLOOKUP(A683, DataV1[[File]:[Mean '[ms']]], 3, FALSE)</f>
        <v>16</v>
      </c>
      <c r="D683" s="2">
        <f>Table2[[#This Row],[Mean '[Δms']]]/VLOOKUP(A683, DataV1[[File]:[Mean '[ms']]], 3, FALSE)*100</f>
        <v>2.9304029304029302</v>
      </c>
    </row>
    <row r="684" spans="1:4" x14ac:dyDescent="0.4">
      <c r="A684" t="s">
        <v>676</v>
      </c>
      <c r="B684" t="b">
        <f>EXACT(VLOOKUP(A684,DataV1[[File]:[Outputs]], 2, FALSE), VLOOKUP(A684, DataV2[[File]:[Outputs]], 2, FALSE))</f>
        <v>1</v>
      </c>
      <c r="C684" s="3">
        <f>VLOOKUP(A684, DataV2[[File]:[Mean '[ms']]], 3, FALSE)-VLOOKUP(A684, DataV1[[File]:[Mean '[ms']]], 3, FALSE)</f>
        <v>16</v>
      </c>
      <c r="D684" s="2">
        <f>Table2[[#This Row],[Mean '[Δms']]]/VLOOKUP(A684, DataV1[[File]:[Mean '[ms']]], 3, FALSE)*100</f>
        <v>1.7660044150110374</v>
      </c>
    </row>
    <row r="685" spans="1:4" x14ac:dyDescent="0.4">
      <c r="A685" t="s">
        <v>696</v>
      </c>
      <c r="B685" t="b">
        <f>EXACT(VLOOKUP(A685,DataV1[[File]:[Outputs]], 2, FALSE), VLOOKUP(A685, DataV2[[File]:[Outputs]], 2, FALSE))</f>
        <v>1</v>
      </c>
      <c r="C685" s="3">
        <f>VLOOKUP(A685, DataV2[[File]:[Mean '[ms']]], 3, FALSE)-VLOOKUP(A685, DataV1[[File]:[Mean '[ms']]], 3, FALSE)</f>
        <v>16</v>
      </c>
      <c r="D685" s="2">
        <f>Table2[[#This Row],[Mean '[Δms']]]/VLOOKUP(A685, DataV1[[File]:[Mean '[ms']]], 3, FALSE)*100</f>
        <v>1.8626309662398137</v>
      </c>
    </row>
    <row r="686" spans="1:4" x14ac:dyDescent="0.4">
      <c r="A686" t="s">
        <v>714</v>
      </c>
      <c r="B686" t="b">
        <f>EXACT(VLOOKUP(A686,DataV1[[File]:[Outputs]], 2, FALSE), VLOOKUP(A686, DataV2[[File]:[Outputs]], 2, FALSE))</f>
        <v>1</v>
      </c>
      <c r="C686" s="3">
        <f>VLOOKUP(A686, DataV2[[File]:[Mean '[ms']]], 3, FALSE)-VLOOKUP(A686, DataV1[[File]:[Mean '[ms']]], 3, FALSE)</f>
        <v>16</v>
      </c>
      <c r="D686" s="2">
        <f>Table2[[#This Row],[Mean '[Δms']]]/VLOOKUP(A686, DataV1[[File]:[Mean '[ms']]], 3, FALSE)*100</f>
        <v>1.5137180700094608</v>
      </c>
    </row>
    <row r="687" spans="1:4" x14ac:dyDescent="0.4">
      <c r="A687" t="s">
        <v>755</v>
      </c>
      <c r="B687" t="b">
        <f>EXACT(VLOOKUP(A687,DataV1[[File]:[Outputs]], 2, FALSE), VLOOKUP(A687, DataV2[[File]:[Outputs]], 2, FALSE))</f>
        <v>1</v>
      </c>
      <c r="C687" s="3">
        <f>VLOOKUP(A687, DataV2[[File]:[Mean '[ms']]], 3, FALSE)-VLOOKUP(A687, DataV1[[File]:[Mean '[ms']]], 3, FALSE)</f>
        <v>16</v>
      </c>
      <c r="D687" s="2">
        <f>Table2[[#This Row],[Mean '[Δms']]]/VLOOKUP(A687, DataV1[[File]:[Mean '[ms']]], 3, FALSE)*100</f>
        <v>2.0356234096692112</v>
      </c>
    </row>
    <row r="688" spans="1:4" x14ac:dyDescent="0.4">
      <c r="A688" t="s">
        <v>808</v>
      </c>
      <c r="B688" t="b">
        <f>EXACT(VLOOKUP(A688,DataV1[[File]:[Outputs]], 2, FALSE), VLOOKUP(A688, DataV2[[File]:[Outputs]], 2, FALSE))</f>
        <v>1</v>
      </c>
      <c r="C688" s="3">
        <f>VLOOKUP(A688, DataV2[[File]:[Mean '[ms']]], 3, FALSE)-VLOOKUP(A688, DataV1[[File]:[Mean '[ms']]], 3, FALSE)</f>
        <v>16</v>
      </c>
      <c r="D688" s="2">
        <f>Table2[[#This Row],[Mean '[Δms']]]/VLOOKUP(A688, DataV1[[File]:[Mean '[ms']]], 3, FALSE)*100</f>
        <v>1.0973936899862824</v>
      </c>
    </row>
    <row r="689" spans="1:4" x14ac:dyDescent="0.4">
      <c r="A689" t="s">
        <v>812</v>
      </c>
      <c r="B689" t="b">
        <f>EXACT(VLOOKUP(A689,DataV1[[File]:[Outputs]], 2, FALSE), VLOOKUP(A689, DataV2[[File]:[Outputs]], 2, FALSE))</f>
        <v>1</v>
      </c>
      <c r="C689" s="3">
        <f>VLOOKUP(A689, DataV2[[File]:[Mean '[ms']]], 3, FALSE)-VLOOKUP(A689, DataV1[[File]:[Mean '[ms']]], 3, FALSE)</f>
        <v>16</v>
      </c>
      <c r="D689" s="2">
        <f>Table2[[#This Row],[Mean '[Δms']]]/VLOOKUP(A689, DataV1[[File]:[Mean '[ms']]], 3, FALSE)*100</f>
        <v>1.2698412698412698</v>
      </c>
    </row>
    <row r="690" spans="1:4" x14ac:dyDescent="0.4">
      <c r="A690" t="s">
        <v>795</v>
      </c>
      <c r="B690" t="b">
        <f>EXACT(VLOOKUP(A690,DataV1[[File]:[Outputs]], 2, FALSE), VLOOKUP(A690, DataV2[[File]:[Outputs]], 2, FALSE))</f>
        <v>1</v>
      </c>
      <c r="C690" s="3">
        <f>VLOOKUP(A690, DataV2[[File]:[Mean '[ms']]], 3, FALSE)-VLOOKUP(A690, DataV1[[File]:[Mean '[ms']]], 3, FALSE)</f>
        <v>16</v>
      </c>
      <c r="D690" s="2">
        <f>Table2[[#This Row],[Mean '[Δms']]]/VLOOKUP(A690, DataV1[[File]:[Mean '[ms']]], 3, FALSE)*100</f>
        <v>1.7075773745997866</v>
      </c>
    </row>
    <row r="691" spans="1:4" x14ac:dyDescent="0.4">
      <c r="A691" t="s">
        <v>826</v>
      </c>
      <c r="B691" t="b">
        <f>EXACT(VLOOKUP(A691,DataV1[[File]:[Outputs]], 2, FALSE), VLOOKUP(A691, DataV2[[File]:[Outputs]], 2, FALSE))</f>
        <v>1</v>
      </c>
      <c r="C691" s="3">
        <f>VLOOKUP(A691, DataV2[[File]:[Mean '[ms']]], 3, FALSE)-VLOOKUP(A691, DataV1[[File]:[Mean '[ms']]], 3, FALSE)</f>
        <v>16</v>
      </c>
      <c r="D691" s="2">
        <f>Table2[[#This Row],[Mean '[Δms']]]/VLOOKUP(A691, DataV1[[File]:[Mean '[ms']]], 3, FALSE)*100</f>
        <v>1.7259978425026967</v>
      </c>
    </row>
    <row r="692" spans="1:4" x14ac:dyDescent="0.4">
      <c r="A692" t="s">
        <v>837</v>
      </c>
      <c r="B692" t="b">
        <f>EXACT(VLOOKUP(A692,DataV1[[File]:[Outputs]], 2, FALSE), VLOOKUP(A692, DataV2[[File]:[Outputs]], 2, FALSE))</f>
        <v>1</v>
      </c>
      <c r="C692" s="3">
        <f>VLOOKUP(A692, DataV2[[File]:[Mean '[ms']]], 3, FALSE)-VLOOKUP(A692, DataV1[[File]:[Mean '[ms']]], 3, FALSE)</f>
        <v>16</v>
      </c>
      <c r="D692" s="2">
        <f>Table2[[#This Row],[Mean '[Δms']]]/VLOOKUP(A692, DataV1[[File]:[Mean '[ms']]], 3, FALSE)*100</f>
        <v>1.8411967779056386</v>
      </c>
    </row>
    <row r="693" spans="1:4" x14ac:dyDescent="0.4">
      <c r="A693" t="s">
        <v>239</v>
      </c>
      <c r="B693" t="b">
        <f>EXACT(VLOOKUP(A693,DataV1[[File]:[Outputs]], 2, FALSE), VLOOKUP(A693, DataV2[[File]:[Outputs]], 2, FALSE))</f>
        <v>1</v>
      </c>
      <c r="C693" s="3">
        <f>VLOOKUP(A693, DataV2[[File]:[Mean '[ms']]], 3, FALSE)-VLOOKUP(A693, DataV1[[File]:[Mean '[ms']]], 3, FALSE)</f>
        <v>19</v>
      </c>
      <c r="D693" s="2">
        <f>Table2[[#This Row],[Mean '[Δms']]]/VLOOKUP(A693, DataV1[[File]:[Mean '[ms']]], 3, FALSE)*100</f>
        <v>3.4990791896869244</v>
      </c>
    </row>
    <row r="694" spans="1:4" x14ac:dyDescent="0.4">
      <c r="A694" t="s">
        <v>97</v>
      </c>
      <c r="B694" t="b">
        <f>EXACT(VLOOKUP(A694,DataV1[[File]:[Outputs]], 2, FALSE), VLOOKUP(A694, DataV2[[File]:[Outputs]], 2, FALSE))</f>
        <v>1</v>
      </c>
      <c r="C694" s="3">
        <f>VLOOKUP(A694, DataV2[[File]:[Mean '[ms']]], 3, FALSE)-VLOOKUP(A694, DataV1[[File]:[Mean '[ms']]], 3, FALSE)</f>
        <v>20</v>
      </c>
      <c r="D694" s="2">
        <f>Table2[[#This Row],[Mean '[Δms']]]/VLOOKUP(A694, DataV1[[File]:[Mean '[ms']]], 3, FALSE)*100</f>
        <v>3.8759689922480618</v>
      </c>
    </row>
    <row r="695" spans="1:4" x14ac:dyDescent="0.4">
      <c r="A695" t="s">
        <v>251</v>
      </c>
      <c r="B695" t="b">
        <f>EXACT(VLOOKUP(A695,DataV1[[File]:[Outputs]], 2, FALSE), VLOOKUP(A695, DataV2[[File]:[Outputs]], 2, FALSE))</f>
        <v>1</v>
      </c>
      <c r="C695" s="3">
        <f>VLOOKUP(A695, DataV2[[File]:[Mean '[ms']]], 3, FALSE)-VLOOKUP(A695, DataV1[[File]:[Mean '[ms']]], 3, FALSE)</f>
        <v>20</v>
      </c>
      <c r="D695" s="2">
        <f>Table2[[#This Row],[Mean '[Δms']]]/VLOOKUP(A695, DataV1[[File]:[Mean '[ms']]], 3, FALSE)*100</f>
        <v>4</v>
      </c>
    </row>
    <row r="696" spans="1:4" x14ac:dyDescent="0.4">
      <c r="A696" t="s">
        <v>327</v>
      </c>
      <c r="B696" t="b">
        <f>EXACT(VLOOKUP(A696,DataV1[[File]:[Outputs]], 2, FALSE), VLOOKUP(A696, DataV2[[File]:[Outputs]], 2, FALSE))</f>
        <v>1</v>
      </c>
      <c r="C696" s="3">
        <f>VLOOKUP(A696, DataV2[[File]:[Mean '[ms']]], 3, FALSE)-VLOOKUP(A696, DataV1[[File]:[Mean '[ms']]], 3, FALSE)</f>
        <v>20</v>
      </c>
      <c r="D696" s="2">
        <f>Table2[[#This Row],[Mean '[Δms']]]/VLOOKUP(A696, DataV1[[File]:[Mean '[ms']]], 3, FALSE)*100</f>
        <v>3.8759689922480618</v>
      </c>
    </row>
    <row r="697" spans="1:4" x14ac:dyDescent="0.4">
      <c r="A697" t="s">
        <v>365</v>
      </c>
      <c r="B697" t="b">
        <f>EXACT(VLOOKUP(A697,DataV1[[File]:[Outputs]], 2, FALSE), VLOOKUP(A697, DataV2[[File]:[Outputs]], 2, FALSE))</f>
        <v>1</v>
      </c>
      <c r="C697" s="3">
        <f>VLOOKUP(A697, DataV2[[File]:[Mean '[ms']]], 3, FALSE)-VLOOKUP(A697, DataV1[[File]:[Mean '[ms']]], 3, FALSE)</f>
        <v>20</v>
      </c>
      <c r="D697" s="2">
        <f>Table2[[#This Row],[Mean '[Δms']]]/VLOOKUP(A697, DataV1[[File]:[Mean '[ms']]], 3, FALSE)*100</f>
        <v>2.9985007496251872</v>
      </c>
    </row>
    <row r="698" spans="1:4" x14ac:dyDescent="0.4">
      <c r="A698" t="s">
        <v>378</v>
      </c>
      <c r="B698" t="b">
        <f>EXACT(VLOOKUP(A698,DataV1[[File]:[Outputs]], 2, FALSE), VLOOKUP(A698, DataV2[[File]:[Outputs]], 2, FALSE))</f>
        <v>1</v>
      </c>
      <c r="C698" s="3">
        <f>VLOOKUP(A698, DataV2[[File]:[Mean '[ms']]], 3, FALSE)-VLOOKUP(A698, DataV1[[File]:[Mean '[ms']]], 3, FALSE)</f>
        <v>20</v>
      </c>
      <c r="D698" s="2">
        <f>Table2[[#This Row],[Mean '[Δms']]]/VLOOKUP(A698, DataV1[[File]:[Mean '[ms']]], 3, FALSE)*100</f>
        <v>4</v>
      </c>
    </row>
    <row r="699" spans="1:4" x14ac:dyDescent="0.4">
      <c r="A699" t="s">
        <v>379</v>
      </c>
      <c r="B699" t="b">
        <f>EXACT(VLOOKUP(A699,DataV1[[File]:[Outputs]], 2, FALSE), VLOOKUP(A699, DataV2[[File]:[Outputs]], 2, FALSE))</f>
        <v>1</v>
      </c>
      <c r="C699" s="3">
        <f>VLOOKUP(A699, DataV2[[File]:[Mean '[ms']]], 3, FALSE)-VLOOKUP(A699, DataV1[[File]:[Mean '[ms']]], 3, FALSE)</f>
        <v>20</v>
      </c>
      <c r="D699" s="2">
        <f>Table2[[#This Row],[Mean '[Δms']]]/VLOOKUP(A699, DataV1[[File]:[Mean '[ms']]], 3, FALSE)*100</f>
        <v>4</v>
      </c>
    </row>
    <row r="700" spans="1:4" x14ac:dyDescent="0.4">
      <c r="A700" t="s">
        <v>455</v>
      </c>
      <c r="B700" t="b">
        <f>EXACT(VLOOKUP(A700,DataV1[[File]:[Outputs]], 2, FALSE), VLOOKUP(A700, DataV2[[File]:[Outputs]], 2, FALSE))</f>
        <v>1</v>
      </c>
      <c r="C700" s="3">
        <f>VLOOKUP(A700, DataV2[[File]:[Mean '[ms']]], 3, FALSE)-VLOOKUP(A700, DataV1[[File]:[Mean '[ms']]], 3, FALSE)</f>
        <v>20</v>
      </c>
      <c r="D700" s="2">
        <f>Table2[[#This Row],[Mean '[Δms']]]/VLOOKUP(A700, DataV1[[File]:[Mean '[ms']]], 3, FALSE)*100</f>
        <v>3.9603960396039604</v>
      </c>
    </row>
    <row r="701" spans="1:4" x14ac:dyDescent="0.4">
      <c r="A701" t="s">
        <v>575</v>
      </c>
      <c r="B701" t="b">
        <f>EXACT(VLOOKUP(A701,DataV1[[File]:[Outputs]], 2, FALSE), VLOOKUP(A701, DataV2[[File]:[Outputs]], 2, FALSE))</f>
        <v>1</v>
      </c>
      <c r="C701" s="3">
        <f>VLOOKUP(A701, DataV2[[File]:[Mean '[ms']]], 3, FALSE)-VLOOKUP(A701, DataV1[[File]:[Mean '[ms']]], 3, FALSE)</f>
        <v>20</v>
      </c>
      <c r="D701" s="2">
        <f>Table2[[#This Row],[Mean '[Δms']]]/VLOOKUP(A701, DataV1[[File]:[Mean '[ms']]], 3, FALSE)*100</f>
        <v>3.5211267605633805</v>
      </c>
    </row>
    <row r="702" spans="1:4" x14ac:dyDescent="0.4">
      <c r="A702" t="s">
        <v>723</v>
      </c>
      <c r="B702" t="b">
        <f>EXACT(VLOOKUP(A702,DataV1[[File]:[Outputs]], 2, FALSE), VLOOKUP(A702, DataV2[[File]:[Outputs]], 2, FALSE))</f>
        <v>1</v>
      </c>
      <c r="C702" s="3">
        <f>VLOOKUP(A702, DataV2[[File]:[Mean '[ms']]], 3, FALSE)-VLOOKUP(A702, DataV1[[File]:[Mean '[ms']]], 3, FALSE)</f>
        <v>20</v>
      </c>
      <c r="D702" s="2">
        <f>Table2[[#This Row],[Mean '[Δms']]]/VLOOKUP(A702, DataV1[[File]:[Mean '[ms']]], 3, FALSE)*100</f>
        <v>2.0429009193054135</v>
      </c>
    </row>
    <row r="703" spans="1:4" x14ac:dyDescent="0.4">
      <c r="A703" t="s">
        <v>18</v>
      </c>
      <c r="B703" t="b">
        <f>EXACT(VLOOKUP(A703,DataV1[[File]:[Outputs]], 2, FALSE), VLOOKUP(A703, DataV2[[File]:[Outputs]], 2, FALSE))</f>
        <v>1</v>
      </c>
      <c r="C703" s="3">
        <f>VLOOKUP(A703, DataV2[[File]:[Mean '[ms']]], 3, FALSE)-VLOOKUP(A703, DataV1[[File]:[Mean '[ms']]], 3, FALSE)</f>
        <v>21</v>
      </c>
      <c r="D703" s="2">
        <f>Table2[[#This Row],[Mean '[Δms']]]/VLOOKUP(A703, DataV1[[File]:[Mean '[ms']]], 3, FALSE)*100</f>
        <v>0.97177232762609911</v>
      </c>
    </row>
    <row r="704" spans="1:4" x14ac:dyDescent="0.4">
      <c r="A704" t="s">
        <v>62</v>
      </c>
      <c r="B704" t="b">
        <f>EXACT(VLOOKUP(A704,DataV1[[File]:[Outputs]], 2, FALSE), VLOOKUP(A704, DataV2[[File]:[Outputs]], 2, FALSE))</f>
        <v>1</v>
      </c>
      <c r="C704" s="3">
        <f>VLOOKUP(A704, DataV2[[File]:[Mean '[ms']]], 3, FALSE)-VLOOKUP(A704, DataV1[[File]:[Mean '[ms']]], 3, FALSE)</f>
        <v>21</v>
      </c>
      <c r="D704" s="2">
        <f>Table2[[#This Row],[Mean '[Δms']]]/VLOOKUP(A704, DataV1[[File]:[Mean '[ms']]], 3, FALSE)*100</f>
        <v>2.7450980392156863</v>
      </c>
    </row>
    <row r="705" spans="1:4" x14ac:dyDescent="0.4">
      <c r="A705" t="s">
        <v>94</v>
      </c>
      <c r="B705" t="b">
        <f>EXACT(VLOOKUP(A705,DataV1[[File]:[Outputs]], 2, FALSE), VLOOKUP(A705, DataV2[[File]:[Outputs]], 2, FALSE))</f>
        <v>1</v>
      </c>
      <c r="C705" s="3">
        <f>VLOOKUP(A705, DataV2[[File]:[Mean '[ms']]], 3, FALSE)-VLOOKUP(A705, DataV1[[File]:[Mean '[ms']]], 3, FALSE)</f>
        <v>21</v>
      </c>
      <c r="D705" s="2">
        <f>Table2[[#This Row],[Mean '[Δms']]]/VLOOKUP(A705, DataV1[[File]:[Mean '[ms']]], 3, FALSE)*100</f>
        <v>3.8817005545286505</v>
      </c>
    </row>
    <row r="706" spans="1:4" x14ac:dyDescent="0.4">
      <c r="A706" t="s">
        <v>113</v>
      </c>
      <c r="B706" t="b">
        <f>EXACT(VLOOKUP(A706,DataV1[[File]:[Outputs]], 2, FALSE), VLOOKUP(A706, DataV2[[File]:[Outputs]], 2, FALSE))</f>
        <v>1</v>
      </c>
      <c r="C706" s="3">
        <f>VLOOKUP(A706, DataV2[[File]:[Mean '[ms']]], 3, FALSE)-VLOOKUP(A706, DataV1[[File]:[Mean '[ms']]], 3, FALSE)</f>
        <v>21</v>
      </c>
      <c r="D706" s="2">
        <f>Table2[[#This Row],[Mean '[Δms']]]/VLOOKUP(A706, DataV1[[File]:[Mean '[ms']]], 3, FALSE)*100</f>
        <v>3.2012195121951219</v>
      </c>
    </row>
    <row r="707" spans="1:4" x14ac:dyDescent="0.4">
      <c r="A707" t="s">
        <v>116</v>
      </c>
      <c r="B707" t="b">
        <f>EXACT(VLOOKUP(A707,DataV1[[File]:[Outputs]], 2, FALSE), VLOOKUP(A707, DataV2[[File]:[Outputs]], 2, FALSE))</f>
        <v>1</v>
      </c>
      <c r="C707" s="3">
        <f>VLOOKUP(A707, DataV2[[File]:[Mean '[ms']]], 3, FALSE)-VLOOKUP(A707, DataV1[[File]:[Mean '[ms']]], 3, FALSE)</f>
        <v>21</v>
      </c>
      <c r="D707" s="2">
        <f>Table2[[#This Row],[Mean '[Δms']]]/VLOOKUP(A707, DataV1[[File]:[Mean '[ms']]], 3, FALSE)*100</f>
        <v>4.1584158415841586</v>
      </c>
    </row>
    <row r="708" spans="1:4" x14ac:dyDescent="0.4">
      <c r="A708" t="s">
        <v>122</v>
      </c>
      <c r="B708" t="b">
        <f>EXACT(VLOOKUP(A708,DataV1[[File]:[Outputs]], 2, FALSE), VLOOKUP(A708, DataV2[[File]:[Outputs]], 2, FALSE))</f>
        <v>1</v>
      </c>
      <c r="C708" s="3">
        <f>VLOOKUP(A708, DataV2[[File]:[Mean '[ms']]], 3, FALSE)-VLOOKUP(A708, DataV1[[File]:[Mean '[ms']]], 3, FALSE)</f>
        <v>21</v>
      </c>
      <c r="D708" s="2">
        <f>Table2[[#This Row],[Mean '[Δms']]]/VLOOKUP(A708, DataV1[[File]:[Mean '[ms']]], 3, FALSE)*100</f>
        <v>4.117647058823529</v>
      </c>
    </row>
    <row r="709" spans="1:4" x14ac:dyDescent="0.4">
      <c r="A709" t="s">
        <v>133</v>
      </c>
      <c r="B709" t="b">
        <f>EXACT(VLOOKUP(A709,DataV1[[File]:[Outputs]], 2, FALSE), VLOOKUP(A709, DataV2[[File]:[Outputs]], 2, FALSE))</f>
        <v>1</v>
      </c>
      <c r="C709" s="3">
        <f>VLOOKUP(A709, DataV2[[File]:[Mean '[ms']]], 3, FALSE)-VLOOKUP(A709, DataV1[[File]:[Mean '[ms']]], 3, FALSE)</f>
        <v>21</v>
      </c>
      <c r="D709" s="2">
        <f>Table2[[#This Row],[Mean '[Δms']]]/VLOOKUP(A709, DataV1[[File]:[Mean '[ms']]], 3, FALSE)*100</f>
        <v>3.8391224862888484</v>
      </c>
    </row>
    <row r="710" spans="1:4" x14ac:dyDescent="0.4">
      <c r="A710" t="s">
        <v>137</v>
      </c>
      <c r="B710" t="b">
        <f>EXACT(VLOOKUP(A710,DataV1[[File]:[Outputs]], 2, FALSE), VLOOKUP(A710, DataV2[[File]:[Outputs]], 2, FALSE))</f>
        <v>1</v>
      </c>
      <c r="C710" s="3">
        <f>VLOOKUP(A710, DataV2[[File]:[Mean '[ms']]], 3, FALSE)-VLOOKUP(A710, DataV1[[File]:[Mean '[ms']]], 3, FALSE)</f>
        <v>21</v>
      </c>
      <c r="D710" s="2">
        <f>Table2[[#This Row],[Mean '[Δms']]]/VLOOKUP(A710, DataV1[[File]:[Mean '[ms']]], 3, FALSE)*100</f>
        <v>3.9179104477611943</v>
      </c>
    </row>
    <row r="711" spans="1:4" x14ac:dyDescent="0.4">
      <c r="A711" t="s">
        <v>205</v>
      </c>
      <c r="B711" t="b">
        <f>EXACT(VLOOKUP(A711,DataV1[[File]:[Outputs]], 2, FALSE), VLOOKUP(A711, DataV2[[File]:[Outputs]], 2, FALSE))</f>
        <v>1</v>
      </c>
      <c r="C711" s="3">
        <f>VLOOKUP(A711, DataV2[[File]:[Mean '[ms']]], 3, FALSE)-VLOOKUP(A711, DataV1[[File]:[Mean '[ms']]], 3, FALSE)</f>
        <v>21</v>
      </c>
      <c r="D711" s="2">
        <f>Table2[[#This Row],[Mean '[Δms']]]/VLOOKUP(A711, DataV1[[File]:[Mean '[ms']]], 3, FALSE)*100</f>
        <v>4.2</v>
      </c>
    </row>
    <row r="712" spans="1:4" x14ac:dyDescent="0.4">
      <c r="A712" t="s">
        <v>209</v>
      </c>
      <c r="B712" t="b">
        <f>EXACT(VLOOKUP(A712,DataV1[[File]:[Outputs]], 2, FALSE), VLOOKUP(A712, DataV2[[File]:[Outputs]], 2, FALSE))</f>
        <v>1</v>
      </c>
      <c r="C712" s="3">
        <f>VLOOKUP(A712, DataV2[[File]:[Mean '[ms']]], 3, FALSE)-VLOOKUP(A712, DataV1[[File]:[Mean '[ms']]], 3, FALSE)</f>
        <v>21</v>
      </c>
      <c r="D712" s="2">
        <f>Table2[[#This Row],[Mean '[Δms']]]/VLOOKUP(A712, DataV1[[File]:[Mean '[ms']]], 3, FALSE)*100</f>
        <v>3.7366548042704624</v>
      </c>
    </row>
    <row r="713" spans="1:4" x14ac:dyDescent="0.4">
      <c r="A713" t="s">
        <v>240</v>
      </c>
      <c r="B713" t="b">
        <f>EXACT(VLOOKUP(A713,DataV1[[File]:[Outputs]], 2, FALSE), VLOOKUP(A713, DataV2[[File]:[Outputs]], 2, FALSE))</f>
        <v>1</v>
      </c>
      <c r="C713" s="3">
        <f>VLOOKUP(A713, DataV2[[File]:[Mean '[ms']]], 3, FALSE)-VLOOKUP(A713, DataV1[[File]:[Mean '[ms']]], 3, FALSE)</f>
        <v>21</v>
      </c>
      <c r="D713" s="2">
        <f>Table2[[#This Row],[Mean '[Δms']]]/VLOOKUP(A713, DataV1[[File]:[Mean '[ms']]], 3, FALSE)*100</f>
        <v>3.8461538461538463</v>
      </c>
    </row>
    <row r="714" spans="1:4" x14ac:dyDescent="0.4">
      <c r="A714" t="s">
        <v>243</v>
      </c>
      <c r="B714" t="b">
        <f>EXACT(VLOOKUP(A714,DataV1[[File]:[Outputs]], 2, FALSE), VLOOKUP(A714, DataV2[[File]:[Outputs]], 2, FALSE))</f>
        <v>1</v>
      </c>
      <c r="C714" s="3">
        <f>VLOOKUP(A714, DataV2[[File]:[Mean '[ms']]], 3, FALSE)-VLOOKUP(A714, DataV1[[File]:[Mean '[ms']]], 3, FALSE)</f>
        <v>21</v>
      </c>
      <c r="D714" s="2">
        <f>Table2[[#This Row],[Mean '[Δms']]]/VLOOKUP(A714, DataV1[[File]:[Mean '[ms']]], 3, FALSE)*100</f>
        <v>3.0791788856304985</v>
      </c>
    </row>
    <row r="715" spans="1:4" x14ac:dyDescent="0.4">
      <c r="A715" t="s">
        <v>256</v>
      </c>
      <c r="B715" t="b">
        <f>EXACT(VLOOKUP(A715,DataV1[[File]:[Outputs]], 2, FALSE), VLOOKUP(A715, DataV2[[File]:[Outputs]], 2, FALSE))</f>
        <v>1</v>
      </c>
      <c r="C715" s="3">
        <f>VLOOKUP(A715, DataV2[[File]:[Mean '[ms']]], 3, FALSE)-VLOOKUP(A715, DataV1[[File]:[Mean '[ms']]], 3, FALSE)</f>
        <v>21</v>
      </c>
      <c r="D715" s="2">
        <f>Table2[[#This Row],[Mean '[Δms']]]/VLOOKUP(A715, DataV1[[File]:[Mean '[ms']]], 3, FALSE)*100</f>
        <v>4.1584158415841586</v>
      </c>
    </row>
    <row r="716" spans="1:4" x14ac:dyDescent="0.4">
      <c r="A716" t="s">
        <v>257</v>
      </c>
      <c r="B716" t="b">
        <f>EXACT(VLOOKUP(A716,DataV1[[File]:[Outputs]], 2, FALSE), VLOOKUP(A716, DataV2[[File]:[Outputs]], 2, FALSE))</f>
        <v>1</v>
      </c>
      <c r="C716" s="3">
        <f>VLOOKUP(A716, DataV2[[File]:[Mean '[ms']]], 3, FALSE)-VLOOKUP(A716, DataV1[[File]:[Mean '[ms']]], 3, FALSE)</f>
        <v>21</v>
      </c>
      <c r="D716" s="2">
        <f>Table2[[#This Row],[Mean '[Δms']]]/VLOOKUP(A716, DataV1[[File]:[Mean '[ms']]], 3, FALSE)*100</f>
        <v>3.1770045385779122</v>
      </c>
    </row>
    <row r="717" spans="1:4" x14ac:dyDescent="0.4">
      <c r="A717" t="s">
        <v>264</v>
      </c>
      <c r="B717" t="b">
        <f>EXACT(VLOOKUP(A717,DataV1[[File]:[Outputs]], 2, FALSE), VLOOKUP(A717, DataV2[[File]:[Outputs]], 2, FALSE))</f>
        <v>1</v>
      </c>
      <c r="C717" s="3">
        <f>VLOOKUP(A717, DataV2[[File]:[Mean '[ms']]], 3, FALSE)-VLOOKUP(A717, DataV1[[File]:[Mean '[ms']]], 3, FALSE)</f>
        <v>21</v>
      </c>
      <c r="D717" s="2">
        <f>Table2[[#This Row],[Mean '[Δms']]]/VLOOKUP(A717, DataV1[[File]:[Mean '[ms']]], 3, FALSE)*100</f>
        <v>3.9548022598870061</v>
      </c>
    </row>
    <row r="718" spans="1:4" x14ac:dyDescent="0.4">
      <c r="A718" t="s">
        <v>279</v>
      </c>
      <c r="B718" t="b">
        <f>EXACT(VLOOKUP(A718,DataV1[[File]:[Outputs]], 2, FALSE), VLOOKUP(A718, DataV2[[File]:[Outputs]], 2, FALSE))</f>
        <v>1</v>
      </c>
      <c r="C718" s="3">
        <f>VLOOKUP(A718, DataV2[[File]:[Mean '[ms']]], 3, FALSE)-VLOOKUP(A718, DataV1[[File]:[Mean '[ms']]], 3, FALSE)</f>
        <v>21</v>
      </c>
      <c r="D718" s="2">
        <f>Table2[[#This Row],[Mean '[Δms']]]/VLOOKUP(A718, DataV1[[File]:[Mean '[ms']]], 3, FALSE)*100</f>
        <v>3.7366548042704624</v>
      </c>
    </row>
    <row r="719" spans="1:4" x14ac:dyDescent="0.4">
      <c r="A719" t="s">
        <v>284</v>
      </c>
      <c r="B719" t="b">
        <f>EXACT(VLOOKUP(A719,DataV1[[File]:[Outputs]], 2, FALSE), VLOOKUP(A719, DataV2[[File]:[Outputs]], 2, FALSE))</f>
        <v>1</v>
      </c>
      <c r="C719" s="3">
        <f>VLOOKUP(A719, DataV2[[File]:[Mean '[ms']]], 3, FALSE)-VLOOKUP(A719, DataV1[[File]:[Mean '[ms']]], 3, FALSE)</f>
        <v>21</v>
      </c>
      <c r="D719" s="2">
        <f>Table2[[#This Row],[Mean '[Δms']]]/VLOOKUP(A719, DataV1[[File]:[Mean '[ms']]], 3, FALSE)*100</f>
        <v>3.8817005545286505</v>
      </c>
    </row>
    <row r="720" spans="1:4" x14ac:dyDescent="0.4">
      <c r="A720" t="s">
        <v>285</v>
      </c>
      <c r="B720" t="b">
        <f>EXACT(VLOOKUP(A720,DataV1[[File]:[Outputs]], 2, FALSE), VLOOKUP(A720, DataV2[[File]:[Outputs]], 2, FALSE))</f>
        <v>1</v>
      </c>
      <c r="C720" s="3">
        <f>VLOOKUP(A720, DataV2[[File]:[Mean '[ms']]], 3, FALSE)-VLOOKUP(A720, DataV1[[File]:[Mean '[ms']]], 3, FALSE)</f>
        <v>21</v>
      </c>
      <c r="D720" s="2">
        <f>Table2[[#This Row],[Mean '[Δms']]]/VLOOKUP(A720, DataV1[[File]:[Mean '[ms']]], 3, FALSE)*100</f>
        <v>3.6020583190394513</v>
      </c>
    </row>
    <row r="721" spans="1:4" x14ac:dyDescent="0.4">
      <c r="A721" t="s">
        <v>301</v>
      </c>
      <c r="B721" t="b">
        <f>EXACT(VLOOKUP(A721,DataV1[[File]:[Outputs]], 2, FALSE), VLOOKUP(A721, DataV2[[File]:[Outputs]], 2, FALSE))</f>
        <v>1</v>
      </c>
      <c r="C721" s="3">
        <f>VLOOKUP(A721, DataV2[[File]:[Mean '[ms']]], 3, FALSE)-VLOOKUP(A721, DataV1[[File]:[Mean '[ms']]], 3, FALSE)</f>
        <v>21</v>
      </c>
      <c r="D721" s="2">
        <f>Table2[[#This Row],[Mean '[Δms']]]/VLOOKUP(A721, DataV1[[File]:[Mean '[ms']]], 3, FALSE)*100</f>
        <v>4.2</v>
      </c>
    </row>
    <row r="722" spans="1:4" x14ac:dyDescent="0.4">
      <c r="A722" t="s">
        <v>302</v>
      </c>
      <c r="B722" t="b">
        <f>EXACT(VLOOKUP(A722,DataV1[[File]:[Outputs]], 2, FALSE), VLOOKUP(A722, DataV2[[File]:[Outputs]], 2, FALSE))</f>
        <v>1</v>
      </c>
      <c r="C722" s="3">
        <f>VLOOKUP(A722, DataV2[[File]:[Mean '[ms']]], 3, FALSE)-VLOOKUP(A722, DataV1[[File]:[Mean '[ms']]], 3, FALSE)</f>
        <v>21</v>
      </c>
      <c r="D722" s="2">
        <f>Table2[[#This Row],[Mean '[Δms']]]/VLOOKUP(A722, DataV1[[File]:[Mean '[ms']]], 3, FALSE)*100</f>
        <v>3.2012195121951219</v>
      </c>
    </row>
    <row r="723" spans="1:4" x14ac:dyDescent="0.4">
      <c r="A723" t="s">
        <v>305</v>
      </c>
      <c r="B723" t="b">
        <f>EXACT(VLOOKUP(A723,DataV1[[File]:[Outputs]], 2, FALSE), VLOOKUP(A723, DataV2[[File]:[Outputs]], 2, FALSE))</f>
        <v>1</v>
      </c>
      <c r="C723" s="3">
        <f>VLOOKUP(A723, DataV2[[File]:[Mean '[ms']]], 3, FALSE)-VLOOKUP(A723, DataV1[[File]:[Mean '[ms']]], 3, FALSE)</f>
        <v>21</v>
      </c>
      <c r="D723" s="2">
        <f>Table2[[#This Row],[Mean '[Δms']]]/VLOOKUP(A723, DataV1[[File]:[Mean '[ms']]], 3, FALSE)*100</f>
        <v>3.1770045385779122</v>
      </c>
    </row>
    <row r="724" spans="1:4" x14ac:dyDescent="0.4">
      <c r="A724" t="s">
        <v>310</v>
      </c>
      <c r="B724" t="b">
        <f>EXACT(VLOOKUP(A724,DataV1[[File]:[Outputs]], 2, FALSE), VLOOKUP(A724, DataV2[[File]:[Outputs]], 2, FALSE))</f>
        <v>1</v>
      </c>
      <c r="C724" s="3">
        <f>VLOOKUP(A724, DataV2[[File]:[Mean '[ms']]], 3, FALSE)-VLOOKUP(A724, DataV1[[File]:[Mean '[ms']]], 3, FALSE)</f>
        <v>21</v>
      </c>
      <c r="D724" s="2">
        <f>Table2[[#This Row],[Mean '[Δms']]]/VLOOKUP(A724, DataV1[[File]:[Mean '[ms']]], 3, FALSE)*100</f>
        <v>3.8817005545286505</v>
      </c>
    </row>
    <row r="725" spans="1:4" x14ac:dyDescent="0.4">
      <c r="A725" t="s">
        <v>354</v>
      </c>
      <c r="B725" t="b">
        <f>EXACT(VLOOKUP(A725,DataV1[[File]:[Outputs]], 2, FALSE), VLOOKUP(A725, DataV2[[File]:[Outputs]], 2, FALSE))</f>
        <v>1</v>
      </c>
      <c r="C725" s="3">
        <f>VLOOKUP(A725, DataV2[[File]:[Mean '[ms']]], 3, FALSE)-VLOOKUP(A725, DataV1[[File]:[Mean '[ms']]], 3, FALSE)</f>
        <v>21</v>
      </c>
      <c r="D725" s="2">
        <f>Table2[[#This Row],[Mean '[Δms']]]/VLOOKUP(A725, DataV1[[File]:[Mean '[ms']]], 3, FALSE)*100</f>
        <v>3.3925686591276252</v>
      </c>
    </row>
    <row r="726" spans="1:4" x14ac:dyDescent="0.4">
      <c r="A726" t="s">
        <v>368</v>
      </c>
      <c r="B726" t="b">
        <f>EXACT(VLOOKUP(A726,DataV1[[File]:[Outputs]], 2, FALSE), VLOOKUP(A726, DataV2[[File]:[Outputs]], 2, FALSE))</f>
        <v>1</v>
      </c>
      <c r="C726" s="3">
        <f>VLOOKUP(A726, DataV2[[File]:[Mean '[ms']]], 3, FALSE)-VLOOKUP(A726, DataV1[[File]:[Mean '[ms']]], 3, FALSE)</f>
        <v>21</v>
      </c>
      <c r="D726" s="2">
        <f>Table2[[#This Row],[Mean '[Δms']]]/VLOOKUP(A726, DataV1[[File]:[Mean '[ms']]], 3, FALSE)*100</f>
        <v>3.8461538461538463</v>
      </c>
    </row>
    <row r="727" spans="1:4" x14ac:dyDescent="0.4">
      <c r="A727" t="s">
        <v>409</v>
      </c>
      <c r="B727" t="b">
        <f>EXACT(VLOOKUP(A727,DataV1[[File]:[Outputs]], 2, FALSE), VLOOKUP(A727, DataV2[[File]:[Outputs]], 2, FALSE))</f>
        <v>1</v>
      </c>
      <c r="C727" s="3">
        <f>VLOOKUP(A727, DataV2[[File]:[Mean '[ms']]], 3, FALSE)-VLOOKUP(A727, DataV1[[File]:[Mean '[ms']]], 3, FALSE)</f>
        <v>21</v>
      </c>
      <c r="D727" s="2">
        <f>Table2[[#This Row],[Mean '[Δms']]]/VLOOKUP(A727, DataV1[[File]:[Mean '[ms']]], 3, FALSE)*100</f>
        <v>3.0346820809248554</v>
      </c>
    </row>
    <row r="728" spans="1:4" x14ac:dyDescent="0.4">
      <c r="A728" t="s">
        <v>426</v>
      </c>
      <c r="B728" t="b">
        <f>EXACT(VLOOKUP(A728,DataV1[[File]:[Outputs]], 2, FALSE), VLOOKUP(A728, DataV2[[File]:[Outputs]], 2, FALSE))</f>
        <v>1</v>
      </c>
      <c r="C728" s="3">
        <f>VLOOKUP(A728, DataV2[[File]:[Mean '[ms']]], 3, FALSE)-VLOOKUP(A728, DataV1[[File]:[Mean '[ms']]], 3, FALSE)</f>
        <v>21</v>
      </c>
      <c r="D728" s="2">
        <f>Table2[[#This Row],[Mean '[Δms']]]/VLOOKUP(A728, DataV1[[File]:[Mean '[ms']]], 3, FALSE)*100</f>
        <v>4.1584158415841586</v>
      </c>
    </row>
    <row r="729" spans="1:4" x14ac:dyDescent="0.4">
      <c r="A729" t="s">
        <v>440</v>
      </c>
      <c r="B729" t="b">
        <f>EXACT(VLOOKUP(A729,DataV1[[File]:[Outputs]], 2, FALSE), VLOOKUP(A729, DataV2[[File]:[Outputs]], 2, FALSE))</f>
        <v>1</v>
      </c>
      <c r="C729" s="3">
        <f>VLOOKUP(A729, DataV2[[File]:[Mean '[ms']]], 3, FALSE)-VLOOKUP(A729, DataV1[[File]:[Mean '[ms']]], 3, FALSE)</f>
        <v>21</v>
      </c>
      <c r="D729" s="2">
        <f>Table2[[#This Row],[Mean '[Δms']]]/VLOOKUP(A729, DataV1[[File]:[Mean '[ms']]], 3, FALSE)*100</f>
        <v>4.117647058823529</v>
      </c>
    </row>
    <row r="730" spans="1:4" x14ac:dyDescent="0.4">
      <c r="A730" t="s">
        <v>449</v>
      </c>
      <c r="B730" t="b">
        <f>EXACT(VLOOKUP(A730,DataV1[[File]:[Outputs]], 2, FALSE), VLOOKUP(A730, DataV2[[File]:[Outputs]], 2, FALSE))</f>
        <v>1</v>
      </c>
      <c r="C730" s="3">
        <f>VLOOKUP(A730, DataV2[[File]:[Mean '[ms']]], 3, FALSE)-VLOOKUP(A730, DataV1[[File]:[Mean '[ms']]], 3, FALSE)</f>
        <v>21</v>
      </c>
      <c r="D730" s="2">
        <f>Table2[[#This Row],[Mean '[Δms']]]/VLOOKUP(A730, DataV1[[File]:[Mean '[ms']]], 3, FALSE)*100</f>
        <v>4</v>
      </c>
    </row>
    <row r="731" spans="1:4" x14ac:dyDescent="0.4">
      <c r="A731" t="s">
        <v>454</v>
      </c>
      <c r="B731" t="b">
        <f>EXACT(VLOOKUP(A731,DataV1[[File]:[Outputs]], 2, FALSE), VLOOKUP(A731, DataV2[[File]:[Outputs]], 2, FALSE))</f>
        <v>1</v>
      </c>
      <c r="C731" s="3">
        <f>VLOOKUP(A731, DataV2[[File]:[Mean '[ms']]], 3, FALSE)-VLOOKUP(A731, DataV1[[File]:[Mean '[ms']]], 3, FALSE)</f>
        <v>21</v>
      </c>
      <c r="D731" s="2">
        <f>Table2[[#This Row],[Mean '[Δms']]]/VLOOKUP(A731, DataV1[[File]:[Mean '[ms']]], 3, FALSE)*100</f>
        <v>4.0776699029126213</v>
      </c>
    </row>
    <row r="732" spans="1:4" x14ac:dyDescent="0.4">
      <c r="A732" t="s">
        <v>470</v>
      </c>
      <c r="B732" t="b">
        <f>EXACT(VLOOKUP(A732,DataV1[[File]:[Outputs]], 2, FALSE), VLOOKUP(A732, DataV2[[File]:[Outputs]], 2, FALSE))</f>
        <v>1</v>
      </c>
      <c r="C732" s="3">
        <f>VLOOKUP(A732, DataV2[[File]:[Mean '[ms']]], 3, FALSE)-VLOOKUP(A732, DataV1[[File]:[Mean '[ms']]], 3, FALSE)</f>
        <v>21</v>
      </c>
      <c r="D732" s="2">
        <f>Table2[[#This Row],[Mean '[Δms']]]/VLOOKUP(A732, DataV1[[File]:[Mean '[ms']]], 3, FALSE)*100</f>
        <v>4.2</v>
      </c>
    </row>
    <row r="733" spans="1:4" x14ac:dyDescent="0.4">
      <c r="A733" t="s">
        <v>536</v>
      </c>
      <c r="B733" t="b">
        <f>EXACT(VLOOKUP(A733,DataV1[[File]:[Outputs]], 2, FALSE), VLOOKUP(A733, DataV2[[File]:[Outputs]], 2, FALSE))</f>
        <v>1</v>
      </c>
      <c r="C733" s="3">
        <f>VLOOKUP(A733, DataV2[[File]:[Mean '[ms']]], 3, FALSE)-VLOOKUP(A733, DataV1[[File]:[Mean '[ms']]], 3, FALSE)</f>
        <v>21</v>
      </c>
      <c r="D733" s="2">
        <f>Table2[[#This Row],[Mean '[Δms']]]/VLOOKUP(A733, DataV1[[File]:[Mean '[ms']]], 3, FALSE)*100</f>
        <v>4.117647058823529</v>
      </c>
    </row>
    <row r="734" spans="1:4" x14ac:dyDescent="0.4">
      <c r="A734" t="s">
        <v>546</v>
      </c>
      <c r="B734" t="b">
        <f>EXACT(VLOOKUP(A734,DataV1[[File]:[Outputs]], 2, FALSE), VLOOKUP(A734, DataV2[[File]:[Outputs]], 2, FALSE))</f>
        <v>1</v>
      </c>
      <c r="C734" s="3">
        <f>VLOOKUP(A734, DataV2[[File]:[Mean '[ms']]], 3, FALSE)-VLOOKUP(A734, DataV1[[File]:[Mean '[ms']]], 3, FALSE)</f>
        <v>21</v>
      </c>
      <c r="D734" s="2">
        <f>Table2[[#This Row],[Mean '[Δms']]]/VLOOKUP(A734, DataV1[[File]:[Mean '[ms']]], 3, FALSE)*100</f>
        <v>4.1584158415841586</v>
      </c>
    </row>
    <row r="735" spans="1:4" x14ac:dyDescent="0.4">
      <c r="A735" t="s">
        <v>565</v>
      </c>
      <c r="B735" t="b">
        <f>EXACT(VLOOKUP(A735,DataV1[[File]:[Outputs]], 2, FALSE), VLOOKUP(A735, DataV2[[File]:[Outputs]], 2, FALSE))</f>
        <v>1</v>
      </c>
      <c r="C735" s="3">
        <f>VLOOKUP(A735, DataV2[[File]:[Mean '[ms']]], 3, FALSE)-VLOOKUP(A735, DataV1[[File]:[Mean '[ms']]], 3, FALSE)</f>
        <v>21</v>
      </c>
      <c r="D735" s="2">
        <f>Table2[[#This Row],[Mean '[Δms']]]/VLOOKUP(A735, DataV1[[File]:[Mean '[ms']]], 3, FALSE)*100</f>
        <v>3.4201954397394139</v>
      </c>
    </row>
    <row r="736" spans="1:4" x14ac:dyDescent="0.4">
      <c r="A736" t="s">
        <v>559</v>
      </c>
      <c r="B736" t="b">
        <f>EXACT(VLOOKUP(A736,DataV1[[File]:[Outputs]], 2, FALSE), VLOOKUP(A736, DataV2[[File]:[Outputs]], 2, FALSE))</f>
        <v>1</v>
      </c>
      <c r="C736" s="3">
        <f>VLOOKUP(A736, DataV2[[File]:[Mean '[ms']]], 3, FALSE)-VLOOKUP(A736, DataV1[[File]:[Mean '[ms']]], 3, FALSE)</f>
        <v>21</v>
      </c>
      <c r="D736" s="2">
        <f>Table2[[#This Row],[Mean '[Δms']]]/VLOOKUP(A736, DataV1[[File]:[Mean '[ms']]], 3, FALSE)*100</f>
        <v>3.5714285714285712</v>
      </c>
    </row>
    <row r="737" spans="1:4" x14ac:dyDescent="0.4">
      <c r="A737" t="s">
        <v>581</v>
      </c>
      <c r="B737" t="b">
        <f>EXACT(VLOOKUP(A737,DataV1[[File]:[Outputs]], 2, FALSE), VLOOKUP(A737, DataV2[[File]:[Outputs]], 2, FALSE))</f>
        <v>1</v>
      </c>
      <c r="C737" s="3">
        <f>VLOOKUP(A737, DataV2[[File]:[Mean '[ms']]], 3, FALSE)-VLOOKUP(A737, DataV1[[File]:[Mean '[ms']]], 3, FALSE)</f>
        <v>21</v>
      </c>
      <c r="D737" s="2">
        <f>Table2[[#This Row],[Mean '[Δms']]]/VLOOKUP(A737, DataV1[[File]:[Mean '[ms']]], 3, FALSE)*100</f>
        <v>2.6888604353393086</v>
      </c>
    </row>
    <row r="738" spans="1:4" x14ac:dyDescent="0.4">
      <c r="A738" t="s">
        <v>624</v>
      </c>
      <c r="B738" t="b">
        <f>EXACT(VLOOKUP(A738,DataV1[[File]:[Outputs]], 2, FALSE), VLOOKUP(A738, DataV2[[File]:[Outputs]], 2, FALSE))</f>
        <v>1</v>
      </c>
      <c r="C738" s="3">
        <f>VLOOKUP(A738, DataV2[[File]:[Mean '[ms']]], 3, FALSE)-VLOOKUP(A738, DataV1[[File]:[Mean '[ms']]], 3, FALSE)</f>
        <v>21</v>
      </c>
      <c r="D738" s="2">
        <f>Table2[[#This Row],[Mean '[Δms']]]/VLOOKUP(A738, DataV1[[File]:[Mean '[ms']]], 3, FALSE)*100</f>
        <v>2.9914529914529915</v>
      </c>
    </row>
    <row r="739" spans="1:4" x14ac:dyDescent="0.4">
      <c r="A739" t="s">
        <v>622</v>
      </c>
      <c r="B739" t="b">
        <f>EXACT(VLOOKUP(A739,DataV1[[File]:[Outputs]], 2, FALSE), VLOOKUP(A739, DataV2[[File]:[Outputs]], 2, FALSE))</f>
        <v>1</v>
      </c>
      <c r="C739" s="3">
        <f>VLOOKUP(A739, DataV2[[File]:[Mean '[ms']]], 3, FALSE)-VLOOKUP(A739, DataV1[[File]:[Mean '[ms']]], 3, FALSE)</f>
        <v>21</v>
      </c>
      <c r="D739" s="2">
        <f>Table2[[#This Row],[Mean '[Δms']]]/VLOOKUP(A739, DataV1[[File]:[Mean '[ms']]], 3, FALSE)*100</f>
        <v>2.9247910863509747</v>
      </c>
    </row>
    <row r="740" spans="1:4" x14ac:dyDescent="0.4">
      <c r="A740" t="s">
        <v>592</v>
      </c>
      <c r="B740" t="b">
        <f>EXACT(VLOOKUP(A740,DataV1[[File]:[Outputs]], 2, FALSE), VLOOKUP(A740, DataV2[[File]:[Outputs]], 2, FALSE))</f>
        <v>1</v>
      </c>
      <c r="C740" s="3">
        <f>VLOOKUP(A740, DataV2[[File]:[Mean '[ms']]], 3, FALSE)-VLOOKUP(A740, DataV1[[File]:[Mean '[ms']]], 3, FALSE)</f>
        <v>21</v>
      </c>
      <c r="D740" s="2">
        <f>Table2[[#This Row],[Mean '[Δms']]]/VLOOKUP(A740, DataV1[[File]:[Mean '[ms']]], 3, FALSE)*100</f>
        <v>3.7366548042704624</v>
      </c>
    </row>
    <row r="741" spans="1:4" x14ac:dyDescent="0.4">
      <c r="A741" t="s">
        <v>713</v>
      </c>
      <c r="B741" t="b">
        <f>EXACT(VLOOKUP(A741,DataV1[[File]:[Outputs]], 2, FALSE), VLOOKUP(A741, DataV2[[File]:[Outputs]], 2, FALSE))</f>
        <v>1</v>
      </c>
      <c r="C741" s="3">
        <f>VLOOKUP(A741, DataV2[[File]:[Mean '[ms']]], 3, FALSE)-VLOOKUP(A741, DataV1[[File]:[Mean '[ms']]], 3, FALSE)</f>
        <v>21</v>
      </c>
      <c r="D741" s="2">
        <f>Table2[[#This Row],[Mean '[Δms']]]/VLOOKUP(A741, DataV1[[File]:[Mean '[ms']]], 3, FALSE)*100</f>
        <v>2.2925764192139741</v>
      </c>
    </row>
    <row r="742" spans="1:4" x14ac:dyDescent="0.4">
      <c r="A742" t="s">
        <v>817</v>
      </c>
      <c r="B742" t="b">
        <f>EXACT(VLOOKUP(A742,DataV1[[File]:[Outputs]], 2, FALSE), VLOOKUP(A742, DataV2[[File]:[Outputs]], 2, FALSE))</f>
        <v>1</v>
      </c>
      <c r="C742" s="3">
        <f>VLOOKUP(A742, DataV2[[File]:[Mean '[ms']]], 3, FALSE)-VLOOKUP(A742, DataV1[[File]:[Mean '[ms']]], 3, FALSE)</f>
        <v>21</v>
      </c>
      <c r="D742" s="2">
        <f>Table2[[#This Row],[Mean '[Δms']]]/VLOOKUP(A742, DataV1[[File]:[Mean '[ms']]], 3, FALSE)*100</f>
        <v>1.3265950726468732</v>
      </c>
    </row>
    <row r="743" spans="1:4" x14ac:dyDescent="0.4">
      <c r="A743" t="s">
        <v>818</v>
      </c>
      <c r="B743" t="b">
        <f>EXACT(VLOOKUP(A743,DataV1[[File]:[Outputs]], 2, FALSE), VLOOKUP(A743, DataV2[[File]:[Outputs]], 2, FALSE))</f>
        <v>1</v>
      </c>
      <c r="C743" s="3">
        <f>VLOOKUP(A743, DataV2[[File]:[Mean '[ms']]], 3, FALSE)-VLOOKUP(A743, DataV1[[File]:[Mean '[ms']]], 3, FALSE)</f>
        <v>21</v>
      </c>
      <c r="D743" s="2">
        <f>Table2[[#This Row],[Mean '[Δms']]]/VLOOKUP(A743, DataV1[[File]:[Mean '[ms']]], 3, FALSE)*100</f>
        <v>1.2765957446808509</v>
      </c>
    </row>
    <row r="744" spans="1:4" x14ac:dyDescent="0.4">
      <c r="A744" t="s">
        <v>788</v>
      </c>
      <c r="B744" t="b">
        <f>EXACT(VLOOKUP(A744,DataV1[[File]:[Outputs]], 2, FALSE), VLOOKUP(A744, DataV2[[File]:[Outputs]], 2, FALSE))</f>
        <v>1</v>
      </c>
      <c r="C744" s="3">
        <f>VLOOKUP(A744, DataV2[[File]:[Mean '[ms']]], 3, FALSE)-VLOOKUP(A744, DataV1[[File]:[Mean '[ms']]], 3, FALSE)</f>
        <v>21</v>
      </c>
      <c r="D744" s="2">
        <f>Table2[[#This Row],[Mean '[Δms']]]/VLOOKUP(A744, DataV1[[File]:[Mean '[ms']]], 3, FALSE)*100</f>
        <v>1.2642986152919928</v>
      </c>
    </row>
    <row r="745" spans="1:4" x14ac:dyDescent="0.4">
      <c r="A745" t="s">
        <v>797</v>
      </c>
      <c r="B745" t="b">
        <f>EXACT(VLOOKUP(A745,DataV1[[File]:[Outputs]], 2, FALSE), VLOOKUP(A745, DataV2[[File]:[Outputs]], 2, FALSE))</f>
        <v>1</v>
      </c>
      <c r="C745" s="3">
        <f>VLOOKUP(A745, DataV2[[File]:[Mean '[ms']]], 3, FALSE)-VLOOKUP(A745, DataV1[[File]:[Mean '[ms']]], 3, FALSE)</f>
        <v>21</v>
      </c>
      <c r="D745" s="2">
        <f>Table2[[#This Row],[Mean '[Δms']]]/VLOOKUP(A745, DataV1[[File]:[Mean '[ms']]], 3, FALSE)*100</f>
        <v>1.2485136741973841</v>
      </c>
    </row>
    <row r="746" spans="1:4" x14ac:dyDescent="0.4">
      <c r="A746" t="s">
        <v>824</v>
      </c>
      <c r="B746" t="b">
        <f>EXACT(VLOOKUP(A746,DataV1[[File]:[Outputs]], 2, FALSE), VLOOKUP(A746, DataV2[[File]:[Outputs]], 2, FALSE))</f>
        <v>1</v>
      </c>
      <c r="C746" s="3">
        <f>VLOOKUP(A746, DataV2[[File]:[Mean '[ms']]], 3, FALSE)-VLOOKUP(A746, DataV1[[File]:[Mean '[ms']]], 3, FALSE)</f>
        <v>21</v>
      </c>
      <c r="D746" s="2">
        <f>Table2[[#This Row],[Mean '[Δms']]]/VLOOKUP(A746, DataV1[[File]:[Mean '[ms']]], 3, FALSE)*100</f>
        <v>2.4</v>
      </c>
    </row>
    <row r="747" spans="1:4" x14ac:dyDescent="0.4">
      <c r="A747" t="s">
        <v>827</v>
      </c>
      <c r="B747" t="b">
        <f>EXACT(VLOOKUP(A747,DataV1[[File]:[Outputs]], 2, FALSE), VLOOKUP(A747, DataV2[[File]:[Outputs]], 2, FALSE))</f>
        <v>1</v>
      </c>
      <c r="C747" s="3">
        <f>VLOOKUP(A747, DataV2[[File]:[Mean '[ms']]], 3, FALSE)-VLOOKUP(A747, DataV1[[File]:[Mean '[ms']]], 3, FALSE)</f>
        <v>21</v>
      </c>
      <c r="D747" s="2">
        <f>Table2[[#This Row],[Mean '[Δms']]]/VLOOKUP(A747, DataV1[[File]:[Mean '[ms']]], 3, FALSE)*100</f>
        <v>2.2175290390707496</v>
      </c>
    </row>
    <row r="748" spans="1:4" x14ac:dyDescent="0.4">
      <c r="A748" t="s">
        <v>999</v>
      </c>
      <c r="B748" t="b">
        <f>EXACT(VLOOKUP(A748,DataV1[[File]:[Outputs]], 2, FALSE), VLOOKUP(A748, DataV2[[File]:[Outputs]], 2, FALSE))</f>
        <v>1</v>
      </c>
      <c r="C748" s="3">
        <f>VLOOKUP(A748, DataV2[[File]:[Mean '[ms']]], 3, FALSE)-VLOOKUP(A748, DataV1[[File]:[Mean '[ms']]], 3, FALSE)</f>
        <v>21</v>
      </c>
      <c r="D748" s="2">
        <f>Table2[[#This Row],[Mean '[Δms']]]/VLOOKUP(A748, DataV1[[File]:[Mean '[ms']]], 3, FALSE)*100</f>
        <v>3.7037037037037033</v>
      </c>
    </row>
    <row r="749" spans="1:4" x14ac:dyDescent="0.4">
      <c r="A749" t="s">
        <v>132</v>
      </c>
      <c r="B749" t="b">
        <f>EXACT(VLOOKUP(A749,DataV1[[File]:[Outputs]], 2, FALSE), VLOOKUP(A749, DataV2[[File]:[Outputs]], 2, FALSE))</f>
        <v>1</v>
      </c>
      <c r="C749" s="3">
        <f>VLOOKUP(A749, DataV2[[File]:[Mean '[ms']]], 3, FALSE)-VLOOKUP(A749, DataV1[[File]:[Mean '[ms']]], 3, FALSE)</f>
        <v>22</v>
      </c>
      <c r="D749" s="2">
        <f>Table2[[#This Row],[Mean '[Δms']]]/VLOOKUP(A749, DataV1[[File]:[Mean '[ms']]], 3, FALSE)*100</f>
        <v>4.1904761904761907</v>
      </c>
    </row>
    <row r="750" spans="1:4" x14ac:dyDescent="0.4">
      <c r="A750" t="s">
        <v>343</v>
      </c>
      <c r="B750" t="b">
        <f>EXACT(VLOOKUP(A750,DataV1[[File]:[Outputs]], 2, FALSE), VLOOKUP(A750, DataV2[[File]:[Outputs]], 2, FALSE))</f>
        <v>1</v>
      </c>
      <c r="C750" s="3">
        <f>VLOOKUP(A750, DataV2[[File]:[Mean '[ms']]], 3, FALSE)-VLOOKUP(A750, DataV1[[File]:[Mean '[ms']]], 3, FALSE)</f>
        <v>22</v>
      </c>
      <c r="D750" s="2">
        <f>Table2[[#This Row],[Mean '[Δms']]]/VLOOKUP(A750, DataV1[[File]:[Mean '[ms']]], 3, FALSE)*100</f>
        <v>2.9372496662216285</v>
      </c>
    </row>
    <row r="751" spans="1:4" x14ac:dyDescent="0.4">
      <c r="A751" t="s">
        <v>484</v>
      </c>
      <c r="B751" t="b">
        <f>EXACT(VLOOKUP(A751,DataV1[[File]:[Outputs]], 2, FALSE), VLOOKUP(A751, DataV2[[File]:[Outputs]], 2, FALSE))</f>
        <v>1</v>
      </c>
      <c r="C751" s="3">
        <f>VLOOKUP(A751, DataV2[[File]:[Mean '[ms']]], 3, FALSE)-VLOOKUP(A751, DataV1[[File]:[Mean '[ms']]], 3, FALSE)</f>
        <v>22</v>
      </c>
      <c r="D751" s="2">
        <f>Table2[[#This Row],[Mean '[Δms']]]/VLOOKUP(A751, DataV1[[File]:[Mean '[ms']]], 3, FALSE)*100</f>
        <v>4.4534412955465585</v>
      </c>
    </row>
    <row r="752" spans="1:4" x14ac:dyDescent="0.4">
      <c r="A752" t="s">
        <v>201</v>
      </c>
      <c r="B752" t="b">
        <f>EXACT(VLOOKUP(A752,DataV1[[File]:[Outputs]], 2, FALSE), VLOOKUP(A752, DataV2[[File]:[Outputs]], 2, FALSE))</f>
        <v>1</v>
      </c>
      <c r="C752" s="3">
        <f>VLOOKUP(A752, DataV2[[File]:[Mean '[ms']]], 3, FALSE)-VLOOKUP(A752, DataV1[[File]:[Mean '[ms']]], 3, FALSE)</f>
        <v>25</v>
      </c>
      <c r="D752" s="2">
        <f>Table2[[#This Row],[Mean '[Δms']]]/VLOOKUP(A752, DataV1[[File]:[Mean '[ms']]], 3, FALSE)*100</f>
        <v>4.7984644913627639</v>
      </c>
    </row>
    <row r="753" spans="1:4" x14ac:dyDescent="0.4">
      <c r="A753" t="s">
        <v>298</v>
      </c>
      <c r="B753" t="b">
        <f>EXACT(VLOOKUP(A753,DataV1[[File]:[Outputs]], 2, FALSE), VLOOKUP(A753, DataV2[[File]:[Outputs]], 2, FALSE))</f>
        <v>1</v>
      </c>
      <c r="C753" s="3">
        <f>VLOOKUP(A753, DataV2[[File]:[Mean '[ms']]], 3, FALSE)-VLOOKUP(A753, DataV1[[File]:[Mean '[ms']]], 3, FALSE)</f>
        <v>25</v>
      </c>
      <c r="D753" s="2">
        <f>Table2[[#This Row],[Mean '[Δms']]]/VLOOKUP(A753, DataV1[[File]:[Mean '[ms']]], 3, FALSE)*100</f>
        <v>4.7984644913627639</v>
      </c>
    </row>
    <row r="754" spans="1:4" x14ac:dyDescent="0.4">
      <c r="A754" t="s">
        <v>400</v>
      </c>
      <c r="B754" t="b">
        <f>EXACT(VLOOKUP(A754,DataV1[[File]:[Outputs]], 2, FALSE), VLOOKUP(A754, DataV2[[File]:[Outputs]], 2, FALSE))</f>
        <v>1</v>
      </c>
      <c r="C754" s="3">
        <f>VLOOKUP(A754, DataV2[[File]:[Mean '[ms']]], 3, FALSE)-VLOOKUP(A754, DataV1[[File]:[Mean '[ms']]], 3, FALSE)</f>
        <v>25</v>
      </c>
      <c r="D754" s="2">
        <f>Table2[[#This Row],[Mean '[Δms']]]/VLOOKUP(A754, DataV1[[File]:[Mean '[ms']]], 3, FALSE)*100</f>
        <v>4.8449612403100781</v>
      </c>
    </row>
    <row r="755" spans="1:4" x14ac:dyDescent="0.4">
      <c r="A755" t="s">
        <v>626</v>
      </c>
      <c r="B755" t="b">
        <f>EXACT(VLOOKUP(A755,DataV1[[File]:[Outputs]], 2, FALSE), VLOOKUP(A755, DataV2[[File]:[Outputs]], 2, FALSE))</f>
        <v>1</v>
      </c>
      <c r="C755" s="3">
        <f>VLOOKUP(A755, DataV2[[File]:[Mean '[ms']]], 3, FALSE)-VLOOKUP(A755, DataV1[[File]:[Mean '[ms']]], 3, FALSE)</f>
        <v>25</v>
      </c>
      <c r="D755" s="2">
        <f>Table2[[#This Row],[Mean '[Δms']]]/VLOOKUP(A755, DataV1[[File]:[Mean '[ms']]], 3, FALSE)*100</f>
        <v>4</v>
      </c>
    </row>
    <row r="756" spans="1:4" x14ac:dyDescent="0.4">
      <c r="A756" t="s">
        <v>768</v>
      </c>
      <c r="B756" t="b">
        <f>EXACT(VLOOKUP(A756,DataV1[[File]:[Outputs]], 2, FALSE), VLOOKUP(A756, DataV2[[File]:[Outputs]], 2, FALSE))</f>
        <v>1</v>
      </c>
      <c r="C756" s="3">
        <f>VLOOKUP(A756, DataV2[[File]:[Mean '[ms']]], 3, FALSE)-VLOOKUP(A756, DataV1[[File]:[Mean '[ms']]], 3, FALSE)</f>
        <v>25</v>
      </c>
      <c r="D756" s="2">
        <f>Table2[[#This Row],[Mean '[Δms']]]/VLOOKUP(A756, DataV1[[File]:[Mean '[ms']]], 3, FALSE)*100</f>
        <v>4</v>
      </c>
    </row>
    <row r="757" spans="1:4" x14ac:dyDescent="0.4">
      <c r="A757" t="s">
        <v>105</v>
      </c>
      <c r="B757" t="b">
        <f>EXACT(VLOOKUP(A757,DataV1[[File]:[Outputs]], 2, FALSE), VLOOKUP(A757, DataV2[[File]:[Outputs]], 2, FALSE))</f>
        <v>1</v>
      </c>
      <c r="C757" s="3">
        <f>VLOOKUP(A757, DataV2[[File]:[Mean '[ms']]], 3, FALSE)-VLOOKUP(A757, DataV1[[File]:[Mean '[ms']]], 3, FALSE)</f>
        <v>26</v>
      </c>
      <c r="D757" s="2">
        <f>Table2[[#This Row],[Mean '[Δms']]]/VLOOKUP(A757, DataV1[[File]:[Mean '[ms']]], 3, FALSE)*100</f>
        <v>4.7101449275362324</v>
      </c>
    </row>
    <row r="758" spans="1:4" x14ac:dyDescent="0.4">
      <c r="A758" t="s">
        <v>107</v>
      </c>
      <c r="B758" t="b">
        <f>EXACT(VLOOKUP(A758,DataV1[[File]:[Outputs]], 2, FALSE), VLOOKUP(A758, DataV2[[File]:[Outputs]], 2, FALSE))</f>
        <v>1</v>
      </c>
      <c r="C758" s="3">
        <f>VLOOKUP(A758, DataV2[[File]:[Mean '[ms']]], 3, FALSE)-VLOOKUP(A758, DataV1[[File]:[Mean '[ms']]], 3, FALSE)</f>
        <v>26</v>
      </c>
      <c r="D758" s="2">
        <f>Table2[[#This Row],[Mean '[Δms']]]/VLOOKUP(A758, DataV1[[File]:[Mean '[ms']]], 3, FALSE)*100</f>
        <v>4.753199268738574</v>
      </c>
    </row>
    <row r="759" spans="1:4" x14ac:dyDescent="0.4">
      <c r="A759" t="s">
        <v>117</v>
      </c>
      <c r="B759" t="b">
        <f>EXACT(VLOOKUP(A759,DataV1[[File]:[Outputs]], 2, FALSE), VLOOKUP(A759, DataV2[[File]:[Outputs]], 2, FALSE))</f>
        <v>1</v>
      </c>
      <c r="C759" s="3">
        <f>VLOOKUP(A759, DataV2[[File]:[Mean '[ms']]], 3, FALSE)-VLOOKUP(A759, DataV1[[File]:[Mean '[ms']]], 3, FALSE)</f>
        <v>26</v>
      </c>
      <c r="D759" s="2">
        <f>Table2[[#This Row],[Mean '[Δms']]]/VLOOKUP(A759, DataV1[[File]:[Mean '[ms']]], 3, FALSE)*100</f>
        <v>3.6984352773826461</v>
      </c>
    </row>
    <row r="760" spans="1:4" x14ac:dyDescent="0.4">
      <c r="A760" t="s">
        <v>121</v>
      </c>
      <c r="B760" t="b">
        <f>EXACT(VLOOKUP(A760,DataV1[[File]:[Outputs]], 2, FALSE), VLOOKUP(A760, DataV2[[File]:[Outputs]], 2, FALSE))</f>
        <v>1</v>
      </c>
      <c r="C760" s="3">
        <f>VLOOKUP(A760, DataV2[[File]:[Mean '[ms']]], 3, FALSE)-VLOOKUP(A760, DataV1[[File]:[Mean '[ms']]], 3, FALSE)</f>
        <v>26</v>
      </c>
      <c r="D760" s="2">
        <f>Table2[[#This Row],[Mean '[Δms']]]/VLOOKUP(A760, DataV1[[File]:[Mean '[ms']]], 3, FALSE)*100</f>
        <v>4.753199268738574</v>
      </c>
    </row>
    <row r="761" spans="1:4" x14ac:dyDescent="0.4">
      <c r="A761" t="s">
        <v>131</v>
      </c>
      <c r="B761" t="b">
        <f>EXACT(VLOOKUP(A761,DataV1[[File]:[Outputs]], 2, FALSE), VLOOKUP(A761, DataV2[[File]:[Outputs]], 2, FALSE))</f>
        <v>1</v>
      </c>
      <c r="C761" s="3">
        <f>VLOOKUP(A761, DataV2[[File]:[Mean '[ms']]], 3, FALSE)-VLOOKUP(A761, DataV1[[File]:[Mean '[ms']]], 3, FALSE)</f>
        <v>26</v>
      </c>
      <c r="D761" s="2">
        <f>Table2[[#This Row],[Mean '[Δms']]]/VLOOKUP(A761, DataV1[[File]:[Mean '[ms']]], 3, FALSE)*100</f>
        <v>4.8507462686567164</v>
      </c>
    </row>
    <row r="762" spans="1:4" x14ac:dyDescent="0.4">
      <c r="A762" t="s">
        <v>134</v>
      </c>
      <c r="B762" t="b">
        <f>EXACT(VLOOKUP(A762,DataV1[[File]:[Outputs]], 2, FALSE), VLOOKUP(A762, DataV2[[File]:[Outputs]], 2, FALSE))</f>
        <v>1</v>
      </c>
      <c r="C762" s="3">
        <f>VLOOKUP(A762, DataV2[[File]:[Mean '[ms']]], 3, FALSE)-VLOOKUP(A762, DataV1[[File]:[Mean '[ms']]], 3, FALSE)</f>
        <v>26</v>
      </c>
      <c r="D762" s="2">
        <f>Table2[[#This Row],[Mean '[Δms']]]/VLOOKUP(A762, DataV1[[File]:[Mean '[ms']]], 3, FALSE)*100</f>
        <v>4.8964218455743875</v>
      </c>
    </row>
    <row r="763" spans="1:4" x14ac:dyDescent="0.4">
      <c r="A763" t="s">
        <v>140</v>
      </c>
      <c r="B763" t="b">
        <f>EXACT(VLOOKUP(A763,DataV1[[File]:[Outputs]], 2, FALSE), VLOOKUP(A763, DataV2[[File]:[Outputs]], 2, FALSE))</f>
        <v>1</v>
      </c>
      <c r="C763" s="3">
        <f>VLOOKUP(A763, DataV2[[File]:[Mean '[ms']]], 3, FALSE)-VLOOKUP(A763, DataV1[[File]:[Mean '[ms']]], 3, FALSE)</f>
        <v>26</v>
      </c>
      <c r="D763" s="2">
        <f>Table2[[#This Row],[Mean '[Δms']]]/VLOOKUP(A763, DataV1[[File]:[Mean '[ms']]], 3, FALSE)*100</f>
        <v>5.0980392156862742</v>
      </c>
    </row>
    <row r="764" spans="1:4" x14ac:dyDescent="0.4">
      <c r="A764" t="s">
        <v>159</v>
      </c>
      <c r="B764" t="b">
        <f>EXACT(VLOOKUP(A764,DataV1[[File]:[Outputs]], 2, FALSE), VLOOKUP(A764, DataV2[[File]:[Outputs]], 2, FALSE))</f>
        <v>1</v>
      </c>
      <c r="C764" s="3">
        <f>VLOOKUP(A764, DataV2[[File]:[Mean '[ms']]], 3, FALSE)-VLOOKUP(A764, DataV1[[File]:[Mean '[ms']]], 3, FALSE)</f>
        <v>26</v>
      </c>
      <c r="D764" s="2">
        <f>Table2[[#This Row],[Mean '[Δms']]]/VLOOKUP(A764, DataV1[[File]:[Mean '[ms']]], 3, FALSE)*100</f>
        <v>4.8507462686567164</v>
      </c>
    </row>
    <row r="765" spans="1:4" x14ac:dyDescent="0.4">
      <c r="A765" t="s">
        <v>163</v>
      </c>
      <c r="B765" t="b">
        <f>EXACT(VLOOKUP(A765,DataV1[[File]:[Outputs]], 2, FALSE), VLOOKUP(A765, DataV2[[File]:[Outputs]], 2, FALSE))</f>
        <v>1</v>
      </c>
      <c r="C765" s="3">
        <f>VLOOKUP(A765, DataV2[[File]:[Mean '[ms']]], 3, FALSE)-VLOOKUP(A765, DataV1[[File]:[Mean '[ms']]], 3, FALSE)</f>
        <v>26</v>
      </c>
      <c r="D765" s="2">
        <f>Table2[[#This Row],[Mean '[Δms']]]/VLOOKUP(A765, DataV1[[File]:[Mean '[ms']]], 3, FALSE)*100</f>
        <v>5.1485148514851486</v>
      </c>
    </row>
    <row r="766" spans="1:4" x14ac:dyDescent="0.4">
      <c r="A766" t="s">
        <v>179</v>
      </c>
      <c r="B766" t="b">
        <f>EXACT(VLOOKUP(A766,DataV1[[File]:[Outputs]], 2, FALSE), VLOOKUP(A766, DataV2[[File]:[Outputs]], 2, FALSE))</f>
        <v>1</v>
      </c>
      <c r="C766" s="3">
        <f>VLOOKUP(A766, DataV2[[File]:[Mean '[ms']]], 3, FALSE)-VLOOKUP(A766, DataV1[[File]:[Mean '[ms']]], 3, FALSE)</f>
        <v>26</v>
      </c>
      <c r="D766" s="2">
        <f>Table2[[#This Row],[Mean '[Δms']]]/VLOOKUP(A766, DataV1[[File]:[Mean '[ms']]], 3, FALSE)*100</f>
        <v>1.9969278033794162</v>
      </c>
    </row>
    <row r="767" spans="1:4" x14ac:dyDescent="0.4">
      <c r="A767" t="s">
        <v>182</v>
      </c>
      <c r="B767" t="b">
        <f>EXACT(VLOOKUP(A767,DataV1[[File]:[Outputs]], 2, FALSE), VLOOKUP(A767, DataV2[[File]:[Outputs]], 2, FALSE))</f>
        <v>1</v>
      </c>
      <c r="C767" s="3">
        <f>VLOOKUP(A767, DataV2[[File]:[Mean '[ms']]], 3, FALSE)-VLOOKUP(A767, DataV1[[File]:[Mean '[ms']]], 3, FALSE)</f>
        <v>26</v>
      </c>
      <c r="D767" s="2">
        <f>Table2[[#This Row],[Mean '[Δms']]]/VLOOKUP(A767, DataV1[[File]:[Mean '[ms']]], 3, FALSE)*100</f>
        <v>5.1485148514851486</v>
      </c>
    </row>
    <row r="768" spans="1:4" x14ac:dyDescent="0.4">
      <c r="A768" t="s">
        <v>216</v>
      </c>
      <c r="B768" t="b">
        <f>EXACT(VLOOKUP(A768,DataV1[[File]:[Outputs]], 2, FALSE), VLOOKUP(A768, DataV2[[File]:[Outputs]], 2, FALSE))</f>
        <v>1</v>
      </c>
      <c r="C768" s="3">
        <f>VLOOKUP(A768, DataV2[[File]:[Mean '[ms']]], 3, FALSE)-VLOOKUP(A768, DataV1[[File]:[Mean '[ms']]], 3, FALSE)</f>
        <v>26</v>
      </c>
      <c r="D768" s="2">
        <f>Table2[[#This Row],[Mean '[Δms']]]/VLOOKUP(A768, DataV1[[File]:[Mean '[ms']]], 3, FALSE)*100</f>
        <v>5.1485148514851486</v>
      </c>
    </row>
    <row r="769" spans="1:4" x14ac:dyDescent="0.4">
      <c r="A769" t="s">
        <v>276</v>
      </c>
      <c r="B769" t="b">
        <f>EXACT(VLOOKUP(A769,DataV1[[File]:[Outputs]], 2, FALSE), VLOOKUP(A769, DataV2[[File]:[Outputs]], 2, FALSE))</f>
        <v>1</v>
      </c>
      <c r="C769" s="3">
        <f>VLOOKUP(A769, DataV2[[File]:[Mean '[ms']]], 3, FALSE)-VLOOKUP(A769, DataV1[[File]:[Mean '[ms']]], 3, FALSE)</f>
        <v>26</v>
      </c>
      <c r="D769" s="2">
        <f>Table2[[#This Row],[Mean '[Δms']]]/VLOOKUP(A769, DataV1[[File]:[Mean '[ms']]], 3, FALSE)*100</f>
        <v>5.0387596899224807</v>
      </c>
    </row>
    <row r="770" spans="1:4" x14ac:dyDescent="0.4">
      <c r="A770" t="s">
        <v>304</v>
      </c>
      <c r="B770" t="b">
        <f>EXACT(VLOOKUP(A770,DataV1[[File]:[Outputs]], 2, FALSE), VLOOKUP(A770, DataV2[[File]:[Outputs]], 2, FALSE))</f>
        <v>1</v>
      </c>
      <c r="C770" s="3">
        <f>VLOOKUP(A770, DataV2[[File]:[Mean '[ms']]], 3, FALSE)-VLOOKUP(A770, DataV1[[File]:[Mean '[ms']]], 3, FALSE)</f>
        <v>26</v>
      </c>
      <c r="D770" s="2">
        <f>Table2[[#This Row],[Mean '[Δms']]]/VLOOKUP(A770, DataV1[[File]:[Mean '[ms']]], 3, FALSE)*100</f>
        <v>3.0267753201396972</v>
      </c>
    </row>
    <row r="771" spans="1:4" x14ac:dyDescent="0.4">
      <c r="A771" t="s">
        <v>342</v>
      </c>
      <c r="B771" t="b">
        <f>EXACT(VLOOKUP(A771,DataV1[[File]:[Outputs]], 2, FALSE), VLOOKUP(A771, DataV2[[File]:[Outputs]], 2, FALSE))</f>
        <v>1</v>
      </c>
      <c r="C771" s="3">
        <f>VLOOKUP(A771, DataV2[[File]:[Mean '[ms']]], 3, FALSE)-VLOOKUP(A771, DataV1[[File]:[Mean '[ms']]], 3, FALSE)</f>
        <v>26</v>
      </c>
      <c r="D771" s="2">
        <f>Table2[[#This Row],[Mean '[Δms']]]/VLOOKUP(A771, DataV1[[File]:[Mean '[ms']]], 3, FALSE)*100</f>
        <v>4.6678635547576297</v>
      </c>
    </row>
    <row r="772" spans="1:4" x14ac:dyDescent="0.4">
      <c r="A772" t="s">
        <v>369</v>
      </c>
      <c r="B772" t="b">
        <f>EXACT(VLOOKUP(A772,DataV1[[File]:[Outputs]], 2, FALSE), VLOOKUP(A772, DataV2[[File]:[Outputs]], 2, FALSE))</f>
        <v>1</v>
      </c>
      <c r="C772" s="3">
        <f>VLOOKUP(A772, DataV2[[File]:[Mean '[ms']]], 3, FALSE)-VLOOKUP(A772, DataV1[[File]:[Mean '[ms']]], 3, FALSE)</f>
        <v>26</v>
      </c>
      <c r="D772" s="2">
        <f>Table2[[#This Row],[Mean '[Δms']]]/VLOOKUP(A772, DataV1[[File]:[Mean '[ms']]], 3, FALSE)*100</f>
        <v>5.0485436893203879</v>
      </c>
    </row>
    <row r="773" spans="1:4" x14ac:dyDescent="0.4">
      <c r="A773" t="s">
        <v>372</v>
      </c>
      <c r="B773" t="b">
        <f>EXACT(VLOOKUP(A773,DataV1[[File]:[Outputs]], 2, FALSE), VLOOKUP(A773, DataV2[[File]:[Outputs]], 2, FALSE))</f>
        <v>1</v>
      </c>
      <c r="C773" s="3">
        <f>VLOOKUP(A773, DataV2[[File]:[Mean '[ms']]], 3, FALSE)-VLOOKUP(A773, DataV1[[File]:[Mean '[ms']]], 3, FALSE)</f>
        <v>26</v>
      </c>
      <c r="D773" s="2">
        <f>Table2[[#This Row],[Mean '[Δms']]]/VLOOKUP(A773, DataV1[[File]:[Mean '[ms']]], 3, FALSE)*100</f>
        <v>3.6723163841807911</v>
      </c>
    </row>
    <row r="774" spans="1:4" x14ac:dyDescent="0.4">
      <c r="A774" t="s">
        <v>401</v>
      </c>
      <c r="B774" t="b">
        <f>EXACT(VLOOKUP(A774,DataV1[[File]:[Outputs]], 2, FALSE), VLOOKUP(A774, DataV2[[File]:[Outputs]], 2, FALSE))</f>
        <v>1</v>
      </c>
      <c r="C774" s="3">
        <f>VLOOKUP(A774, DataV2[[File]:[Mean '[ms']]], 3, FALSE)-VLOOKUP(A774, DataV1[[File]:[Mean '[ms']]], 3, FALSE)</f>
        <v>26</v>
      </c>
      <c r="D774" s="2">
        <f>Table2[[#This Row],[Mean '[Δms']]]/VLOOKUP(A774, DataV1[[File]:[Mean '[ms']]], 3, FALSE)*100</f>
        <v>4.9429657794676807</v>
      </c>
    </row>
    <row r="775" spans="1:4" x14ac:dyDescent="0.4">
      <c r="A775" t="s">
        <v>411</v>
      </c>
      <c r="B775" t="b">
        <f>EXACT(VLOOKUP(A775,DataV1[[File]:[Outputs]], 2, FALSE), VLOOKUP(A775, DataV2[[File]:[Outputs]], 2, FALSE))</f>
        <v>1</v>
      </c>
      <c r="C775" s="3">
        <f>VLOOKUP(A775, DataV2[[File]:[Mean '[ms']]], 3, FALSE)-VLOOKUP(A775, DataV1[[File]:[Mean '[ms']]], 3, FALSE)</f>
        <v>26</v>
      </c>
      <c r="D775" s="2">
        <f>Table2[[#This Row],[Mean '[Δms']]]/VLOOKUP(A775, DataV1[[File]:[Mean '[ms']]], 3, FALSE)*100</f>
        <v>4.805914972273567</v>
      </c>
    </row>
    <row r="776" spans="1:4" x14ac:dyDescent="0.4">
      <c r="A776" t="s">
        <v>446</v>
      </c>
      <c r="B776" t="b">
        <f>EXACT(VLOOKUP(A776,DataV1[[File]:[Outputs]], 2, FALSE), VLOOKUP(A776, DataV2[[File]:[Outputs]], 2, FALSE))</f>
        <v>1</v>
      </c>
      <c r="C776" s="3">
        <f>VLOOKUP(A776, DataV2[[File]:[Mean '[ms']]], 3, FALSE)-VLOOKUP(A776, DataV1[[File]:[Mean '[ms']]], 3, FALSE)</f>
        <v>26</v>
      </c>
      <c r="D776" s="2">
        <f>Table2[[#This Row],[Mean '[Δms']]]/VLOOKUP(A776, DataV1[[File]:[Mean '[ms']]], 3, FALSE)*100</f>
        <v>4.8507462686567164</v>
      </c>
    </row>
    <row r="777" spans="1:4" x14ac:dyDescent="0.4">
      <c r="A777" t="s">
        <v>445</v>
      </c>
      <c r="B777" t="b">
        <f>EXACT(VLOOKUP(A777,DataV1[[File]:[Outputs]], 2, FALSE), VLOOKUP(A777, DataV2[[File]:[Outputs]], 2, FALSE))</f>
        <v>1</v>
      </c>
      <c r="C777" s="3">
        <f>VLOOKUP(A777, DataV2[[File]:[Mean '[ms']]], 3, FALSE)-VLOOKUP(A777, DataV1[[File]:[Mean '[ms']]], 3, FALSE)</f>
        <v>26</v>
      </c>
      <c r="D777" s="2">
        <f>Table2[[#This Row],[Mean '[Δms']]]/VLOOKUP(A777, DataV1[[File]:[Mean '[ms']]], 3, FALSE)*100</f>
        <v>5.0485436893203879</v>
      </c>
    </row>
    <row r="778" spans="1:4" x14ac:dyDescent="0.4">
      <c r="A778" t="s">
        <v>465</v>
      </c>
      <c r="B778" t="b">
        <f>EXACT(VLOOKUP(A778,DataV1[[File]:[Outputs]], 2, FALSE), VLOOKUP(A778, DataV2[[File]:[Outputs]], 2, FALSE))</f>
        <v>1</v>
      </c>
      <c r="C778" s="3">
        <f>VLOOKUP(A778, DataV2[[File]:[Mean '[ms']]], 3, FALSE)-VLOOKUP(A778, DataV1[[File]:[Mean '[ms']]], 3, FALSE)</f>
        <v>26</v>
      </c>
      <c r="D778" s="2">
        <f>Table2[[#This Row],[Mean '[Δms']]]/VLOOKUP(A778, DataV1[[File]:[Mean '[ms']]], 3, FALSE)*100</f>
        <v>4.9904030710172744</v>
      </c>
    </row>
    <row r="779" spans="1:4" x14ac:dyDescent="0.4">
      <c r="A779" t="s">
        <v>498</v>
      </c>
      <c r="B779" t="b">
        <f>EXACT(VLOOKUP(A779,DataV1[[File]:[Outputs]], 2, FALSE), VLOOKUP(A779, DataV2[[File]:[Outputs]], 2, FALSE))</f>
        <v>1</v>
      </c>
      <c r="C779" s="3">
        <f>VLOOKUP(A779, DataV2[[File]:[Mean '[ms']]], 3, FALSE)-VLOOKUP(A779, DataV1[[File]:[Mean '[ms']]], 3, FALSE)</f>
        <v>26</v>
      </c>
      <c r="D779" s="2">
        <f>Table2[[#This Row],[Mean '[Δms']]]/VLOOKUP(A779, DataV1[[File]:[Mean '[ms']]], 3, FALSE)*100</f>
        <v>5.1485148514851486</v>
      </c>
    </row>
    <row r="780" spans="1:4" x14ac:dyDescent="0.4">
      <c r="A780" t="s">
        <v>516</v>
      </c>
      <c r="B780" t="b">
        <f>EXACT(VLOOKUP(A780,DataV1[[File]:[Outputs]], 2, FALSE), VLOOKUP(A780, DataV2[[File]:[Outputs]], 2, FALSE))</f>
        <v>1</v>
      </c>
      <c r="C780" s="3">
        <f>VLOOKUP(A780, DataV2[[File]:[Mean '[ms']]], 3, FALSE)-VLOOKUP(A780, DataV1[[File]:[Mean '[ms']]], 3, FALSE)</f>
        <v>26</v>
      </c>
      <c r="D780" s="2">
        <f>Table2[[#This Row],[Mean '[Δms']]]/VLOOKUP(A780, DataV1[[File]:[Mean '[ms']]], 3, FALSE)*100</f>
        <v>5.1485148514851486</v>
      </c>
    </row>
    <row r="781" spans="1:4" x14ac:dyDescent="0.4">
      <c r="A781" t="s">
        <v>549</v>
      </c>
      <c r="B781" t="b">
        <f>EXACT(VLOOKUP(A781,DataV1[[File]:[Outputs]], 2, FALSE), VLOOKUP(A781, DataV2[[File]:[Outputs]], 2, FALSE))</f>
        <v>1</v>
      </c>
      <c r="C781" s="3">
        <f>VLOOKUP(A781, DataV2[[File]:[Mean '[ms']]], 3, FALSE)-VLOOKUP(A781, DataV1[[File]:[Mean '[ms']]], 3, FALSE)</f>
        <v>26</v>
      </c>
      <c r="D781" s="2">
        <f>Table2[[#This Row],[Mean '[Δms']]]/VLOOKUP(A781, DataV1[[File]:[Mean '[ms']]], 3, FALSE)*100</f>
        <v>3.8404726735598227</v>
      </c>
    </row>
    <row r="782" spans="1:4" x14ac:dyDescent="0.4">
      <c r="A782" t="s">
        <v>620</v>
      </c>
      <c r="B782" t="b">
        <f>EXACT(VLOOKUP(A782,DataV1[[File]:[Outputs]], 2, FALSE), VLOOKUP(A782, DataV2[[File]:[Outputs]], 2, FALSE))</f>
        <v>1</v>
      </c>
      <c r="C782" s="3">
        <f>VLOOKUP(A782, DataV2[[File]:[Mean '[ms']]], 3, FALSE)-VLOOKUP(A782, DataV1[[File]:[Mean '[ms']]], 3, FALSE)</f>
        <v>26</v>
      </c>
      <c r="D782" s="2">
        <f>Table2[[#This Row],[Mean '[Δms']]]/VLOOKUP(A782, DataV1[[File]:[Mean '[ms']]], 3, FALSE)*100</f>
        <v>3.201970443349754</v>
      </c>
    </row>
    <row r="783" spans="1:4" x14ac:dyDescent="0.4">
      <c r="A783" t="s">
        <v>643</v>
      </c>
      <c r="B783" t="b">
        <f>EXACT(VLOOKUP(A783,DataV1[[File]:[Outputs]], 2, FALSE), VLOOKUP(A783, DataV2[[File]:[Outputs]], 2, FALSE))</f>
        <v>1</v>
      </c>
      <c r="C783" s="3">
        <f>VLOOKUP(A783, DataV2[[File]:[Mean '[ms']]], 3, FALSE)-VLOOKUP(A783, DataV1[[File]:[Mean '[ms']]], 3, FALSE)</f>
        <v>26</v>
      </c>
      <c r="D783" s="2">
        <f>Table2[[#This Row],[Mean '[Δms']]]/VLOOKUP(A783, DataV1[[File]:[Mean '[ms']]], 3, FALSE)*100</f>
        <v>2.8199566160520604</v>
      </c>
    </row>
    <row r="784" spans="1:4" x14ac:dyDescent="0.4">
      <c r="A784" t="s">
        <v>673</v>
      </c>
      <c r="B784" t="b">
        <f>EXACT(VLOOKUP(A784,DataV1[[File]:[Outputs]], 2, FALSE), VLOOKUP(A784, DataV2[[File]:[Outputs]], 2, FALSE))</f>
        <v>1</v>
      </c>
      <c r="C784" s="3">
        <f>VLOOKUP(A784, DataV2[[File]:[Mean '[ms']]], 3, FALSE)-VLOOKUP(A784, DataV1[[File]:[Mean '[ms']]], 3, FALSE)</f>
        <v>26</v>
      </c>
      <c r="D784" s="2">
        <f>Table2[[#This Row],[Mean '[Δms']]]/VLOOKUP(A784, DataV1[[File]:[Mean '[ms']]], 3, FALSE)*100</f>
        <v>2.6998961578400831</v>
      </c>
    </row>
    <row r="785" spans="1:4" x14ac:dyDescent="0.4">
      <c r="A785" t="s">
        <v>682</v>
      </c>
      <c r="B785" t="b">
        <f>EXACT(VLOOKUP(A785,DataV1[[File]:[Outputs]], 2, FALSE), VLOOKUP(A785, DataV2[[File]:[Outputs]], 2, FALSE))</f>
        <v>1</v>
      </c>
      <c r="C785" s="3">
        <f>VLOOKUP(A785, DataV2[[File]:[Mean '[ms']]], 3, FALSE)-VLOOKUP(A785, DataV1[[File]:[Mean '[ms']]], 3, FALSE)</f>
        <v>26</v>
      </c>
      <c r="D785" s="2">
        <f>Table2[[#This Row],[Mean '[Δms']]]/VLOOKUP(A785, DataV1[[File]:[Mean '[ms']]], 3, FALSE)*100</f>
        <v>3.0444964871194378</v>
      </c>
    </row>
    <row r="786" spans="1:4" x14ac:dyDescent="0.4">
      <c r="A786" t="s">
        <v>711</v>
      </c>
      <c r="B786" t="b">
        <f>EXACT(VLOOKUP(A786,DataV1[[File]:[Outputs]], 2, FALSE), VLOOKUP(A786, DataV2[[File]:[Outputs]], 2, FALSE))</f>
        <v>1</v>
      </c>
      <c r="C786" s="3">
        <f>VLOOKUP(A786, DataV2[[File]:[Mean '[ms']]], 3, FALSE)-VLOOKUP(A786, DataV1[[File]:[Mean '[ms']]], 3, FALSE)</f>
        <v>26</v>
      </c>
      <c r="D786" s="2">
        <f>Table2[[#This Row],[Mean '[Δms']]]/VLOOKUP(A786, DataV1[[File]:[Mean '[ms']]], 3, FALSE)*100</f>
        <v>2.6694045174537986</v>
      </c>
    </row>
    <row r="787" spans="1:4" x14ac:dyDescent="0.4">
      <c r="A787" t="s">
        <v>800</v>
      </c>
      <c r="B787" t="b">
        <f>EXACT(VLOOKUP(A787,DataV1[[File]:[Outputs]], 2, FALSE), VLOOKUP(A787, DataV2[[File]:[Outputs]], 2, FALSE))</f>
        <v>1</v>
      </c>
      <c r="C787" s="3">
        <f>VLOOKUP(A787, DataV2[[File]:[Mean '[ms']]], 3, FALSE)-VLOOKUP(A787, DataV1[[File]:[Mean '[ms']]], 3, FALSE)</f>
        <v>26</v>
      </c>
      <c r="D787" s="2">
        <f>Table2[[#This Row],[Mean '[Δms']]]/VLOOKUP(A787, DataV1[[File]:[Mean '[ms']]], 3, FALSE)*100</f>
        <v>1.3986013986013985</v>
      </c>
    </row>
    <row r="788" spans="1:4" x14ac:dyDescent="0.4">
      <c r="A788" t="s">
        <v>806</v>
      </c>
      <c r="B788" t="b">
        <f>EXACT(VLOOKUP(A788,DataV1[[File]:[Outputs]], 2, FALSE), VLOOKUP(A788, DataV2[[File]:[Outputs]], 2, FALSE))</f>
        <v>1</v>
      </c>
      <c r="C788" s="3">
        <f>VLOOKUP(A788, DataV2[[File]:[Mean '[ms']]], 3, FALSE)-VLOOKUP(A788, DataV1[[File]:[Mean '[ms']]], 3, FALSE)</f>
        <v>26</v>
      </c>
      <c r="D788" s="2">
        <f>Table2[[#This Row],[Mean '[Δms']]]/VLOOKUP(A788, DataV1[[File]:[Mean '[ms']]], 3, FALSE)*100</f>
        <v>1.4023732470334414</v>
      </c>
    </row>
    <row r="789" spans="1:4" x14ac:dyDescent="0.4">
      <c r="A789" t="s">
        <v>807</v>
      </c>
      <c r="B789" t="b">
        <f>EXACT(VLOOKUP(A789,DataV1[[File]:[Outputs]], 2, FALSE), VLOOKUP(A789, DataV2[[File]:[Outputs]], 2, FALSE))</f>
        <v>1</v>
      </c>
      <c r="C789" s="3">
        <f>VLOOKUP(A789, DataV2[[File]:[Mean '[ms']]], 3, FALSE)-VLOOKUP(A789, DataV1[[File]:[Mean '[ms']]], 3, FALSE)</f>
        <v>26</v>
      </c>
      <c r="D789" s="2">
        <f>Table2[[#This Row],[Mean '[Δms']]]/VLOOKUP(A789, DataV1[[File]:[Mean '[ms']]], 3, FALSE)*100</f>
        <v>2.0376175548589339</v>
      </c>
    </row>
    <row r="790" spans="1:4" x14ac:dyDescent="0.4">
      <c r="A790" t="s">
        <v>785</v>
      </c>
      <c r="B790" t="b">
        <f>EXACT(VLOOKUP(A790,DataV1[[File]:[Outputs]], 2, FALSE), VLOOKUP(A790, DataV2[[File]:[Outputs]], 2, FALSE))</f>
        <v>1</v>
      </c>
      <c r="C790" s="3">
        <f>VLOOKUP(A790, DataV2[[File]:[Mean '[ms']]], 3, FALSE)-VLOOKUP(A790, DataV1[[File]:[Mean '[ms']]], 3, FALSE)</f>
        <v>26</v>
      </c>
      <c r="D790" s="2">
        <f>Table2[[#This Row],[Mean '[Δms']]]/VLOOKUP(A790, DataV1[[File]:[Mean '[ms']]], 3, FALSE)*100</f>
        <v>1.3911182450508293</v>
      </c>
    </row>
    <row r="791" spans="1:4" x14ac:dyDescent="0.4">
      <c r="A791" t="s">
        <v>822</v>
      </c>
      <c r="B791" t="b">
        <f>EXACT(VLOOKUP(A791,DataV1[[File]:[Outputs]], 2, FALSE), VLOOKUP(A791, DataV2[[File]:[Outputs]], 2, FALSE))</f>
        <v>1</v>
      </c>
      <c r="C791" s="3">
        <f>VLOOKUP(A791, DataV2[[File]:[Mean '[ms']]], 3, FALSE)-VLOOKUP(A791, DataV1[[File]:[Mean '[ms']]], 3, FALSE)</f>
        <v>26</v>
      </c>
      <c r="D791" s="2">
        <f>Table2[[#This Row],[Mean '[Δms']]]/VLOOKUP(A791, DataV1[[File]:[Mean '[ms']]], 3, FALSE)*100</f>
        <v>2.9545454545454546</v>
      </c>
    </row>
    <row r="792" spans="1:4" x14ac:dyDescent="0.4">
      <c r="A792" t="s">
        <v>838</v>
      </c>
      <c r="B792" t="b">
        <f>EXACT(VLOOKUP(A792,DataV1[[File]:[Outputs]], 2, FALSE), VLOOKUP(A792, DataV2[[File]:[Outputs]], 2, FALSE))</f>
        <v>1</v>
      </c>
      <c r="C792" s="3">
        <f>VLOOKUP(A792, DataV2[[File]:[Mean '[ms']]], 3, FALSE)-VLOOKUP(A792, DataV1[[File]:[Mean '[ms']]], 3, FALSE)</f>
        <v>26</v>
      </c>
      <c r="D792" s="2">
        <f>Table2[[#This Row],[Mean '[Δms']]]/VLOOKUP(A792, DataV1[[File]:[Mean '[ms']]], 3, FALSE)*100</f>
        <v>2.869757174392936</v>
      </c>
    </row>
    <row r="793" spans="1:4" x14ac:dyDescent="0.4">
      <c r="A793" t="s">
        <v>846</v>
      </c>
      <c r="B793" t="b">
        <f>EXACT(VLOOKUP(A793,DataV1[[File]:[Outputs]], 2, FALSE), VLOOKUP(A793, DataV2[[File]:[Outputs]], 2, FALSE))</f>
        <v>1</v>
      </c>
      <c r="C793" s="3">
        <f>VLOOKUP(A793, DataV2[[File]:[Mean '[ms']]], 3, FALSE)-VLOOKUP(A793, DataV1[[File]:[Mean '[ms']]], 3, FALSE)</f>
        <v>26</v>
      </c>
      <c r="D793" s="2">
        <f>Table2[[#This Row],[Mean '[Δms']]]/VLOOKUP(A793, DataV1[[File]:[Mean '[ms']]], 3, FALSE)*100</f>
        <v>2.3897058823529411</v>
      </c>
    </row>
    <row r="794" spans="1:4" x14ac:dyDescent="0.4">
      <c r="A794" t="s">
        <v>141</v>
      </c>
      <c r="B794" t="b">
        <f>EXACT(VLOOKUP(A794,DataV1[[File]:[Outputs]], 2, FALSE), VLOOKUP(A794, DataV2[[File]:[Outputs]], 2, FALSE))</f>
        <v>1</v>
      </c>
      <c r="C794" s="3">
        <f>VLOOKUP(A794, DataV2[[File]:[Mean '[ms']]], 3, FALSE)-VLOOKUP(A794, DataV1[[File]:[Mean '[ms']]], 3, FALSE)</f>
        <v>27</v>
      </c>
      <c r="D794" s="2">
        <f>Table2[[#This Row],[Mean '[Δms']]]/VLOOKUP(A794, DataV1[[File]:[Mean '[ms']]], 3, FALSE)*100</f>
        <v>5.2941176470588234</v>
      </c>
    </row>
    <row r="795" spans="1:4" x14ac:dyDescent="0.4">
      <c r="A795" t="s">
        <v>192</v>
      </c>
      <c r="B795" t="b">
        <f>EXACT(VLOOKUP(A795,DataV1[[File]:[Outputs]], 2, FALSE), VLOOKUP(A795, DataV2[[File]:[Outputs]], 2, FALSE))</f>
        <v>1</v>
      </c>
      <c r="C795" s="3">
        <f>VLOOKUP(A795, DataV2[[File]:[Mean '[ms']]], 3, FALSE)-VLOOKUP(A795, DataV1[[File]:[Mean '[ms']]], 3, FALSE)</f>
        <v>27</v>
      </c>
      <c r="D795" s="2">
        <f>Table2[[#This Row],[Mean '[Δms']]]/VLOOKUP(A795, DataV1[[File]:[Mean '[ms']]], 3, FALSE)*100</f>
        <v>5.2941176470588234</v>
      </c>
    </row>
    <row r="796" spans="1:4" x14ac:dyDescent="0.4">
      <c r="A796" t="s">
        <v>448</v>
      </c>
      <c r="B796" t="b">
        <f>EXACT(VLOOKUP(A796,DataV1[[File]:[Outputs]], 2, FALSE), VLOOKUP(A796, DataV2[[File]:[Outputs]], 2, FALSE))</f>
        <v>1</v>
      </c>
      <c r="C796" s="3">
        <f>VLOOKUP(A796, DataV2[[File]:[Mean '[ms']]], 3, FALSE)-VLOOKUP(A796, DataV1[[File]:[Mean '[ms']]], 3, FALSE)</f>
        <v>27</v>
      </c>
      <c r="D796" s="2">
        <f>Table2[[#This Row],[Mean '[Δms']]]/VLOOKUP(A796, DataV1[[File]:[Mean '[ms']]], 3, FALSE)*100</f>
        <v>4.1538461538461542</v>
      </c>
    </row>
    <row r="797" spans="1:4" x14ac:dyDescent="0.4">
      <c r="A797" t="s">
        <v>674</v>
      </c>
      <c r="B797" t="b">
        <f>EXACT(VLOOKUP(A797,DataV1[[File]:[Outputs]], 2, FALSE), VLOOKUP(A797, DataV2[[File]:[Outputs]], 2, FALSE))</f>
        <v>1</v>
      </c>
      <c r="C797" s="3">
        <f>VLOOKUP(A797, DataV2[[File]:[Mean '[ms']]], 3, FALSE)-VLOOKUP(A797, DataV1[[File]:[Mean '[ms']]], 3, FALSE)</f>
        <v>27</v>
      </c>
      <c r="D797" s="2">
        <f>Table2[[#This Row],[Mean '[Δms']]]/VLOOKUP(A797, DataV1[[File]:[Mean '[ms']]], 3, FALSE)*100</f>
        <v>2.459016393442623</v>
      </c>
    </row>
    <row r="798" spans="1:4" x14ac:dyDescent="0.4">
      <c r="A798" t="s">
        <v>717</v>
      </c>
      <c r="B798" t="b">
        <f>EXACT(VLOOKUP(A798,DataV1[[File]:[Outputs]], 2, FALSE), VLOOKUP(A798, DataV2[[File]:[Outputs]], 2, FALSE))</f>
        <v>1</v>
      </c>
      <c r="C798" s="3">
        <f>VLOOKUP(A798, DataV2[[File]:[Mean '[ms']]], 3, FALSE)-VLOOKUP(A798, DataV1[[File]:[Mean '[ms']]], 3, FALSE)</f>
        <v>27</v>
      </c>
      <c r="D798" s="2">
        <f>Table2[[#This Row],[Mean '[Δms']]]/VLOOKUP(A798, DataV1[[File]:[Mean '[ms']]], 3, FALSE)*100</f>
        <v>2.7892561983471076</v>
      </c>
    </row>
    <row r="799" spans="1:4" x14ac:dyDescent="0.4">
      <c r="A799" t="s">
        <v>767</v>
      </c>
      <c r="B799" t="b">
        <f>EXACT(VLOOKUP(A799,DataV1[[File]:[Outputs]], 2, FALSE), VLOOKUP(A799, DataV2[[File]:[Outputs]], 2, FALSE))</f>
        <v>1</v>
      </c>
      <c r="C799" s="3">
        <f>VLOOKUP(A799, DataV2[[File]:[Mean '[ms']]], 3, FALSE)-VLOOKUP(A799, DataV1[[File]:[Mean '[ms']]], 3, FALSE)</f>
        <v>27</v>
      </c>
      <c r="D799" s="2">
        <f>Table2[[#This Row],[Mean '[Δms']]]/VLOOKUP(A799, DataV1[[File]:[Mean '[ms']]], 3, FALSE)*100</f>
        <v>2.8183716075156577</v>
      </c>
    </row>
    <row r="800" spans="1:4" x14ac:dyDescent="0.4">
      <c r="A800" t="s">
        <v>804</v>
      </c>
      <c r="B800" t="b">
        <f>EXACT(VLOOKUP(A800,DataV1[[File]:[Outputs]], 2, FALSE), VLOOKUP(A800, DataV2[[File]:[Outputs]], 2, FALSE))</f>
        <v>1</v>
      </c>
      <c r="C800" s="3">
        <f>VLOOKUP(A800, DataV2[[File]:[Mean '[ms']]], 3, FALSE)-VLOOKUP(A800, DataV1[[File]:[Mean '[ms']]], 3, FALSE)</f>
        <v>27</v>
      </c>
      <c r="D800" s="2">
        <f>Table2[[#This Row],[Mean '[Δms']]]/VLOOKUP(A800, DataV1[[File]:[Mean '[ms']]], 3, FALSE)*100</f>
        <v>1.3366336633663367</v>
      </c>
    </row>
    <row r="801" spans="1:4" x14ac:dyDescent="0.4">
      <c r="A801" t="s">
        <v>843</v>
      </c>
      <c r="B801" t="b">
        <f>EXACT(VLOOKUP(A801,DataV1[[File]:[Outputs]], 2, FALSE), VLOOKUP(A801, DataV2[[File]:[Outputs]], 2, FALSE))</f>
        <v>1</v>
      </c>
      <c r="C801" s="3">
        <f>VLOOKUP(A801, DataV2[[File]:[Mean '[ms']]], 3, FALSE)-VLOOKUP(A801, DataV1[[File]:[Mean '[ms']]], 3, FALSE)</f>
        <v>30</v>
      </c>
      <c r="D801" s="2">
        <f>Table2[[#This Row],[Mean '[Δms']]]/VLOOKUP(A801, DataV1[[File]:[Mean '[ms']]], 3, FALSE)*100</f>
        <v>3.4682080924855487</v>
      </c>
    </row>
    <row r="802" spans="1:4" x14ac:dyDescent="0.4">
      <c r="A802" t="s">
        <v>110</v>
      </c>
      <c r="B802" t="b">
        <f>EXACT(VLOOKUP(A802,DataV1[[File]:[Outputs]], 2, FALSE), VLOOKUP(A802, DataV2[[File]:[Outputs]], 2, FALSE))</f>
        <v>1</v>
      </c>
      <c r="C802" s="3">
        <f>VLOOKUP(A802, DataV2[[File]:[Mean '[ms']]], 3, FALSE)-VLOOKUP(A802, DataV1[[File]:[Mean '[ms']]], 3, FALSE)</f>
        <v>31</v>
      </c>
      <c r="D802" s="2">
        <f>Table2[[#This Row],[Mean '[Δms']]]/VLOOKUP(A802, DataV1[[File]:[Mean '[ms']]], 3, FALSE)*100</f>
        <v>5.5655296229802511</v>
      </c>
    </row>
    <row r="803" spans="1:4" x14ac:dyDescent="0.4">
      <c r="A803" t="s">
        <v>115</v>
      </c>
      <c r="B803" t="b">
        <f>EXACT(VLOOKUP(A803,DataV1[[File]:[Outputs]], 2, FALSE), VLOOKUP(A803, DataV2[[File]:[Outputs]], 2, FALSE))</f>
        <v>1</v>
      </c>
      <c r="C803" s="3">
        <f>VLOOKUP(A803, DataV2[[File]:[Mean '[ms']]], 3, FALSE)-VLOOKUP(A803, DataV1[[File]:[Mean '[ms']]], 3, FALSE)</f>
        <v>31</v>
      </c>
      <c r="D803" s="2">
        <f>Table2[[#This Row],[Mean '[Δms']]]/VLOOKUP(A803, DataV1[[File]:[Mean '[ms']]], 3, FALSE)*100</f>
        <v>6.2</v>
      </c>
    </row>
    <row r="804" spans="1:4" x14ac:dyDescent="0.4">
      <c r="A804" t="s">
        <v>153</v>
      </c>
      <c r="B804" t="b">
        <f>EXACT(VLOOKUP(A804,DataV1[[File]:[Outputs]], 2, FALSE), VLOOKUP(A804, DataV2[[File]:[Outputs]], 2, FALSE))</f>
        <v>1</v>
      </c>
      <c r="C804" s="3">
        <f>VLOOKUP(A804, DataV2[[File]:[Mean '[ms']]], 3, FALSE)-VLOOKUP(A804, DataV1[[File]:[Mean '[ms']]], 3, FALSE)</f>
        <v>31</v>
      </c>
      <c r="D804" s="2">
        <f>Table2[[#This Row],[Mean '[Δms']]]/VLOOKUP(A804, DataV1[[File]:[Mean '[ms']]], 3, FALSE)*100</f>
        <v>3.7439613526570046</v>
      </c>
    </row>
    <row r="805" spans="1:4" x14ac:dyDescent="0.4">
      <c r="A805" t="s">
        <v>155</v>
      </c>
      <c r="B805" t="b">
        <f>EXACT(VLOOKUP(A805,DataV1[[File]:[Outputs]], 2, FALSE), VLOOKUP(A805, DataV2[[File]:[Outputs]], 2, FALSE))</f>
        <v>1</v>
      </c>
      <c r="C805" s="3">
        <f>VLOOKUP(A805, DataV2[[File]:[Mean '[ms']]], 3, FALSE)-VLOOKUP(A805, DataV1[[File]:[Mean '[ms']]], 3, FALSE)</f>
        <v>31</v>
      </c>
      <c r="D805" s="2">
        <f>Table2[[#This Row],[Mean '[Δms']]]/VLOOKUP(A805, DataV1[[File]:[Mean '[ms']]], 3, FALSE)*100</f>
        <v>6.0077519379844961</v>
      </c>
    </row>
    <row r="806" spans="1:4" x14ac:dyDescent="0.4">
      <c r="A806" t="s">
        <v>156</v>
      </c>
      <c r="B806" t="b">
        <f>EXACT(VLOOKUP(A806,DataV1[[File]:[Outputs]], 2, FALSE), VLOOKUP(A806, DataV2[[File]:[Outputs]], 2, FALSE))</f>
        <v>1</v>
      </c>
      <c r="C806" s="3">
        <f>VLOOKUP(A806, DataV2[[File]:[Mean '[ms']]], 3, FALSE)-VLOOKUP(A806, DataV1[[File]:[Mean '[ms']]], 3, FALSE)</f>
        <v>31</v>
      </c>
      <c r="D806" s="2">
        <f>Table2[[#This Row],[Mean '[Δms']]]/VLOOKUP(A806, DataV1[[File]:[Mean '[ms']]], 3, FALSE)*100</f>
        <v>3.5227272727272725</v>
      </c>
    </row>
    <row r="807" spans="1:4" x14ac:dyDescent="0.4">
      <c r="A807" t="s">
        <v>190</v>
      </c>
      <c r="B807" t="b">
        <f>EXACT(VLOOKUP(A807,DataV1[[File]:[Outputs]], 2, FALSE), VLOOKUP(A807, DataV2[[File]:[Outputs]], 2, FALSE))</f>
        <v>1</v>
      </c>
      <c r="C807" s="3">
        <f>VLOOKUP(A807, DataV2[[File]:[Mean '[ms']]], 3, FALSE)-VLOOKUP(A807, DataV1[[File]:[Mean '[ms']]], 3, FALSE)</f>
        <v>31</v>
      </c>
      <c r="D807" s="2">
        <f>Table2[[#This Row],[Mean '[Δms']]]/VLOOKUP(A807, DataV1[[File]:[Mean '[ms']]], 3, FALSE)*100</f>
        <v>6.2</v>
      </c>
    </row>
    <row r="808" spans="1:4" x14ac:dyDescent="0.4">
      <c r="A808" t="s">
        <v>255</v>
      </c>
      <c r="B808" t="b">
        <f>EXACT(VLOOKUP(A808,DataV1[[File]:[Outputs]], 2, FALSE), VLOOKUP(A808, DataV2[[File]:[Outputs]], 2, FALSE))</f>
        <v>1</v>
      </c>
      <c r="C808" s="3">
        <f>VLOOKUP(A808, DataV2[[File]:[Mean '[ms']]], 3, FALSE)-VLOOKUP(A808, DataV1[[File]:[Mean '[ms']]], 3, FALSE)</f>
        <v>31</v>
      </c>
      <c r="D808" s="2">
        <f>Table2[[#This Row],[Mean '[Δms']]]/VLOOKUP(A808, DataV1[[File]:[Mean '[ms']]], 3, FALSE)*100</f>
        <v>6.1386138613861387</v>
      </c>
    </row>
    <row r="809" spans="1:4" x14ac:dyDescent="0.4">
      <c r="A809" t="s">
        <v>259</v>
      </c>
      <c r="B809" t="b">
        <f>EXACT(VLOOKUP(A809,DataV1[[File]:[Outputs]], 2, FALSE), VLOOKUP(A809, DataV2[[File]:[Outputs]], 2, FALSE))</f>
        <v>1</v>
      </c>
      <c r="C809" s="3">
        <f>VLOOKUP(A809, DataV2[[File]:[Mean '[ms']]], 3, FALSE)-VLOOKUP(A809, DataV1[[File]:[Mean '[ms']]], 3, FALSE)</f>
        <v>31</v>
      </c>
      <c r="D809" s="2">
        <f>Table2[[#This Row],[Mean '[Δms']]]/VLOOKUP(A809, DataV1[[File]:[Mean '[ms']]], 3, FALSE)*100</f>
        <v>4.5790251107828652</v>
      </c>
    </row>
    <row r="810" spans="1:4" x14ac:dyDescent="0.4">
      <c r="A810" t="s">
        <v>360</v>
      </c>
      <c r="B810" t="b">
        <f>EXACT(VLOOKUP(A810,DataV1[[File]:[Outputs]], 2, FALSE), VLOOKUP(A810, DataV2[[File]:[Outputs]], 2, FALSE))</f>
        <v>1</v>
      </c>
      <c r="C810" s="3">
        <f>VLOOKUP(A810, DataV2[[File]:[Mean '[ms']]], 3, FALSE)-VLOOKUP(A810, DataV1[[File]:[Mean '[ms']]], 3, FALSE)</f>
        <v>31</v>
      </c>
      <c r="D810" s="2">
        <f>Table2[[#This Row],[Mean '[Δms']]]/VLOOKUP(A810, DataV1[[File]:[Mean '[ms']]], 3, FALSE)*100</f>
        <v>4.0207522697795071</v>
      </c>
    </row>
    <row r="811" spans="1:4" x14ac:dyDescent="0.4">
      <c r="A811" t="s">
        <v>414</v>
      </c>
      <c r="B811" t="b">
        <f>EXACT(VLOOKUP(A811,DataV1[[File]:[Outputs]], 2, FALSE), VLOOKUP(A811, DataV2[[File]:[Outputs]], 2, FALSE))</f>
        <v>1</v>
      </c>
      <c r="C811" s="3">
        <f>VLOOKUP(A811, DataV2[[File]:[Mean '[ms']]], 3, FALSE)-VLOOKUP(A811, DataV1[[File]:[Mean '[ms']]], 3, FALSE)</f>
        <v>31</v>
      </c>
      <c r="D811" s="2">
        <f>Table2[[#This Row],[Mean '[Δms']]]/VLOOKUP(A811, DataV1[[File]:[Mean '[ms']]], 3, FALSE)*100</f>
        <v>4.84375</v>
      </c>
    </row>
    <row r="812" spans="1:4" x14ac:dyDescent="0.4">
      <c r="A812" t="s">
        <v>428</v>
      </c>
      <c r="B812" t="b">
        <f>EXACT(VLOOKUP(A812,DataV1[[File]:[Outputs]], 2, FALSE), VLOOKUP(A812, DataV2[[File]:[Outputs]], 2, FALSE))</f>
        <v>1</v>
      </c>
      <c r="C812" s="3">
        <f>VLOOKUP(A812, DataV2[[File]:[Mean '[ms']]], 3, FALSE)-VLOOKUP(A812, DataV1[[File]:[Mean '[ms']]], 3, FALSE)</f>
        <v>31</v>
      </c>
      <c r="D812" s="2">
        <f>Table2[[#This Row],[Mean '[Δms']]]/VLOOKUP(A812, DataV1[[File]:[Mean '[ms']]], 3, FALSE)*100</f>
        <v>4.5454545454545459</v>
      </c>
    </row>
    <row r="813" spans="1:4" x14ac:dyDescent="0.4">
      <c r="A813" t="s">
        <v>586</v>
      </c>
      <c r="B813" t="b">
        <f>EXACT(VLOOKUP(A813,DataV1[[File]:[Outputs]], 2, FALSE), VLOOKUP(A813, DataV2[[File]:[Outputs]], 2, FALSE))</f>
        <v>1</v>
      </c>
      <c r="C813" s="3">
        <f>VLOOKUP(A813, DataV2[[File]:[Mean '[ms']]], 3, FALSE)-VLOOKUP(A813, DataV1[[File]:[Mean '[ms']]], 3, FALSE)</f>
        <v>31</v>
      </c>
      <c r="D813" s="2">
        <f>Table2[[#This Row],[Mean '[Δms']]]/VLOOKUP(A813, DataV1[[File]:[Mean '[ms']]], 3, FALSE)*100</f>
        <v>3.7214885954381751</v>
      </c>
    </row>
    <row r="814" spans="1:4" x14ac:dyDescent="0.4">
      <c r="A814" t="s">
        <v>590</v>
      </c>
      <c r="B814" t="b">
        <f>EXACT(VLOOKUP(A814,DataV1[[File]:[Outputs]], 2, FALSE), VLOOKUP(A814, DataV2[[File]:[Outputs]], 2, FALSE))</f>
        <v>1</v>
      </c>
      <c r="C814" s="3">
        <f>VLOOKUP(A814, DataV2[[File]:[Mean '[ms']]], 3, FALSE)-VLOOKUP(A814, DataV1[[File]:[Mean '[ms']]], 3, FALSE)</f>
        <v>31</v>
      </c>
      <c r="D814" s="2">
        <f>Table2[[#This Row],[Mean '[Δms']]]/VLOOKUP(A814, DataV1[[File]:[Mean '[ms']]], 3, FALSE)*100</f>
        <v>4.7619047619047619</v>
      </c>
    </row>
    <row r="815" spans="1:4" x14ac:dyDescent="0.4">
      <c r="A815" t="s">
        <v>604</v>
      </c>
      <c r="B815" t="b">
        <f>EXACT(VLOOKUP(A815,DataV1[[File]:[Outputs]], 2, FALSE), VLOOKUP(A815, DataV2[[File]:[Outputs]], 2, FALSE))</f>
        <v>1</v>
      </c>
      <c r="C815" s="3">
        <f>VLOOKUP(A815, DataV2[[File]:[Mean '[ms']]], 3, FALSE)-VLOOKUP(A815, DataV1[[File]:[Mean '[ms']]], 3, FALSE)</f>
        <v>31</v>
      </c>
      <c r="D815" s="2">
        <f>Table2[[#This Row],[Mean '[Δms']]]/VLOOKUP(A815, DataV1[[File]:[Mean '[ms']]], 3, FALSE)*100</f>
        <v>4.4096728307254622</v>
      </c>
    </row>
    <row r="816" spans="1:4" x14ac:dyDescent="0.4">
      <c r="A816" t="s">
        <v>738</v>
      </c>
      <c r="B816" t="b">
        <f>EXACT(VLOOKUP(A816,DataV1[[File]:[Outputs]], 2, FALSE), VLOOKUP(A816, DataV2[[File]:[Outputs]], 2, FALSE))</f>
        <v>1</v>
      </c>
      <c r="C816" s="3">
        <f>VLOOKUP(A816, DataV2[[File]:[Mean '[ms']]], 3, FALSE)-VLOOKUP(A816, DataV1[[File]:[Mean '[ms']]], 3, FALSE)</f>
        <v>31</v>
      </c>
      <c r="D816" s="2">
        <f>Table2[[#This Row],[Mean '[Δms']]]/VLOOKUP(A816, DataV1[[File]:[Mean '[ms']]], 3, FALSE)*100</f>
        <v>1.55</v>
      </c>
    </row>
    <row r="817" spans="1:4" x14ac:dyDescent="0.4">
      <c r="A817" t="s">
        <v>803</v>
      </c>
      <c r="B817" t="b">
        <f>EXACT(VLOOKUP(A817,DataV1[[File]:[Outputs]], 2, FALSE), VLOOKUP(A817, DataV2[[File]:[Outputs]], 2, FALSE))</f>
        <v>1</v>
      </c>
      <c r="C817" s="3">
        <f>VLOOKUP(A817, DataV2[[File]:[Mean '[ms']]], 3, FALSE)-VLOOKUP(A817, DataV1[[File]:[Mean '[ms']]], 3, FALSE)</f>
        <v>31</v>
      </c>
      <c r="D817" s="2">
        <f>Table2[[#This Row],[Mean '[Δms']]]/VLOOKUP(A817, DataV1[[File]:[Mean '[ms']]], 3, FALSE)*100</f>
        <v>2.1970233876683203</v>
      </c>
    </row>
    <row r="818" spans="1:4" x14ac:dyDescent="0.4">
      <c r="A818" t="s">
        <v>805</v>
      </c>
      <c r="B818" t="b">
        <f>EXACT(VLOOKUP(A818,DataV1[[File]:[Outputs]], 2, FALSE), VLOOKUP(A818, DataV2[[File]:[Outputs]], 2, FALSE))</f>
        <v>1</v>
      </c>
      <c r="C818" s="3">
        <f>VLOOKUP(A818, DataV2[[File]:[Mean '[ms']]], 3, FALSE)-VLOOKUP(A818, DataV1[[File]:[Mean '[ms']]], 3, FALSE)</f>
        <v>31</v>
      </c>
      <c r="D818" s="2">
        <f>Table2[[#This Row],[Mean '[Δms']]]/VLOOKUP(A818, DataV1[[File]:[Mean '[ms']]], 3, FALSE)*100</f>
        <v>1.7155506364139459</v>
      </c>
    </row>
    <row r="819" spans="1:4" x14ac:dyDescent="0.4">
      <c r="A819" t="s">
        <v>784</v>
      </c>
      <c r="B819" t="b">
        <f>EXACT(VLOOKUP(A819,DataV1[[File]:[Outputs]], 2, FALSE), VLOOKUP(A819, DataV2[[File]:[Outputs]], 2, FALSE))</f>
        <v>1</v>
      </c>
      <c r="C819" s="3">
        <f>VLOOKUP(A819, DataV2[[File]:[Mean '[ms']]], 3, FALSE)-VLOOKUP(A819, DataV1[[File]:[Mean '[ms']]], 3, FALSE)</f>
        <v>31</v>
      </c>
      <c r="D819" s="2">
        <f>Table2[[#This Row],[Mean '[Δms']]]/VLOOKUP(A819, DataV1[[File]:[Mean '[ms']]], 3, FALSE)*100</f>
        <v>1.6445623342175066</v>
      </c>
    </row>
    <row r="820" spans="1:4" x14ac:dyDescent="0.4">
      <c r="A820" t="s">
        <v>789</v>
      </c>
      <c r="B820" t="b">
        <f>EXACT(VLOOKUP(A820,DataV1[[File]:[Outputs]], 2, FALSE), VLOOKUP(A820, DataV2[[File]:[Outputs]], 2, FALSE))</f>
        <v>1</v>
      </c>
      <c r="C820" s="3">
        <f>VLOOKUP(A820, DataV2[[File]:[Mean '[ms']]], 3, FALSE)-VLOOKUP(A820, DataV1[[File]:[Mean '[ms']]], 3, FALSE)</f>
        <v>31</v>
      </c>
      <c r="D820" s="2">
        <f>Table2[[#This Row],[Mean '[Δms']]]/VLOOKUP(A820, DataV1[[File]:[Mean '[ms']]], 3, FALSE)*100</f>
        <v>1.9266625233064014</v>
      </c>
    </row>
    <row r="821" spans="1:4" x14ac:dyDescent="0.4">
      <c r="A821" t="s">
        <v>834</v>
      </c>
      <c r="B821" t="b">
        <f>EXACT(VLOOKUP(A821,DataV1[[File]:[Outputs]], 2, FALSE), VLOOKUP(A821, DataV2[[File]:[Outputs]], 2, FALSE))</f>
        <v>1</v>
      </c>
      <c r="C821" s="3">
        <f>VLOOKUP(A821, DataV2[[File]:[Mean '[ms']]], 3, FALSE)-VLOOKUP(A821, DataV1[[File]:[Mean '[ms']]], 3, FALSE)</f>
        <v>31</v>
      </c>
      <c r="D821" s="2">
        <f>Table2[[#This Row],[Mean '[Δms']]]/VLOOKUP(A821, DataV1[[File]:[Mean '[ms']]], 3, FALSE)*100</f>
        <v>3.2528856243441764</v>
      </c>
    </row>
    <row r="822" spans="1:4" x14ac:dyDescent="0.4">
      <c r="A822" t="s">
        <v>44</v>
      </c>
      <c r="B822" t="b">
        <f>EXACT(VLOOKUP(A822,DataV1[[File]:[Outputs]], 2, FALSE), VLOOKUP(A822, DataV2[[File]:[Outputs]], 2, FALSE))</f>
        <v>1</v>
      </c>
      <c r="C822" s="3">
        <f>VLOOKUP(A822, DataV2[[File]:[Mean '[ms']]], 3, FALSE)-VLOOKUP(A822, DataV1[[File]:[Mean '[ms']]], 3, FALSE)</f>
        <v>32</v>
      </c>
      <c r="D822" s="2">
        <f>Table2[[#This Row],[Mean '[Δms']]]/VLOOKUP(A822, DataV1[[File]:[Mean '[ms']]], 3, FALSE)*100</f>
        <v>2.21147201105736</v>
      </c>
    </row>
    <row r="823" spans="1:4" x14ac:dyDescent="0.4">
      <c r="A823" t="s">
        <v>111</v>
      </c>
      <c r="B823" t="b">
        <f>EXACT(VLOOKUP(A823,DataV1[[File]:[Outputs]], 2, FALSE), VLOOKUP(A823, DataV2[[File]:[Outputs]], 2, FALSE))</f>
        <v>1</v>
      </c>
      <c r="C823" s="3">
        <f>VLOOKUP(A823, DataV2[[File]:[Mean '[ms']]], 3, FALSE)-VLOOKUP(A823, DataV1[[File]:[Mean '[ms']]], 3, FALSE)</f>
        <v>32</v>
      </c>
      <c r="D823" s="2">
        <f>Table2[[#This Row],[Mean '[Δms']]]/VLOOKUP(A823, DataV1[[File]:[Mean '[ms']]], 3, FALSE)*100</f>
        <v>5.9701492537313428</v>
      </c>
    </row>
    <row r="824" spans="1:4" x14ac:dyDescent="0.4">
      <c r="A824" t="s">
        <v>376</v>
      </c>
      <c r="B824" t="b">
        <f>EXACT(VLOOKUP(A824,DataV1[[File]:[Outputs]], 2, FALSE), VLOOKUP(A824, DataV2[[File]:[Outputs]], 2, FALSE))</f>
        <v>1</v>
      </c>
      <c r="C824" s="3">
        <f>VLOOKUP(A824, DataV2[[File]:[Mean '[ms']]], 3, FALSE)-VLOOKUP(A824, DataV1[[File]:[Mean '[ms']]], 3, FALSE)</f>
        <v>32</v>
      </c>
      <c r="D824" s="2">
        <f>Table2[[#This Row],[Mean '[Δms']]]/VLOOKUP(A824, DataV1[[File]:[Mean '[ms']]], 3, FALSE)*100</f>
        <v>6.1538461538461542</v>
      </c>
    </row>
    <row r="825" spans="1:4" x14ac:dyDescent="0.4">
      <c r="A825" t="s">
        <v>457</v>
      </c>
      <c r="B825" t="b">
        <f>EXACT(VLOOKUP(A825,DataV1[[File]:[Outputs]], 2, FALSE), VLOOKUP(A825, DataV2[[File]:[Outputs]], 2, FALSE))</f>
        <v>1</v>
      </c>
      <c r="C825" s="3">
        <f>VLOOKUP(A825, DataV2[[File]:[Mean '[ms']]], 3, FALSE)-VLOOKUP(A825, DataV1[[File]:[Mean '[ms']]], 3, FALSE)</f>
        <v>32</v>
      </c>
      <c r="D825" s="2">
        <f>Table2[[#This Row],[Mean '[Δms']]]/VLOOKUP(A825, DataV1[[File]:[Mean '[ms']]], 3, FALSE)*100</f>
        <v>4.7337278106508878</v>
      </c>
    </row>
    <row r="826" spans="1:4" x14ac:dyDescent="0.4">
      <c r="A826" t="s">
        <v>582</v>
      </c>
      <c r="B826" t="b">
        <f>EXACT(VLOOKUP(A826,DataV1[[File]:[Outputs]], 2, FALSE), VLOOKUP(A826, DataV2[[File]:[Outputs]], 2, FALSE))</f>
        <v>1</v>
      </c>
      <c r="C826" s="3">
        <f>VLOOKUP(A826, DataV2[[File]:[Mean '[ms']]], 3, FALSE)-VLOOKUP(A826, DataV1[[File]:[Mean '[ms']]], 3, FALSE)</f>
        <v>32</v>
      </c>
      <c r="D826" s="2">
        <f>Table2[[#This Row],[Mean '[Δms']]]/VLOOKUP(A826, DataV1[[File]:[Mean '[ms']]], 3, FALSE)*100</f>
        <v>4.9612403100775193</v>
      </c>
    </row>
    <row r="827" spans="1:4" x14ac:dyDescent="0.4">
      <c r="A827" t="s">
        <v>765</v>
      </c>
      <c r="B827" t="b">
        <f>EXACT(VLOOKUP(A827,DataV1[[File]:[Outputs]], 2, FALSE), VLOOKUP(A827, DataV2[[File]:[Outputs]], 2, FALSE))</f>
        <v>1</v>
      </c>
      <c r="C827" s="3">
        <f>VLOOKUP(A827, DataV2[[File]:[Mean '[ms']]], 3, FALSE)-VLOOKUP(A827, DataV1[[File]:[Mean '[ms']]], 3, FALSE)</f>
        <v>32</v>
      </c>
      <c r="D827" s="2">
        <f>Table2[[#This Row],[Mean '[Δms']]]/VLOOKUP(A827, DataV1[[File]:[Mean '[ms']]], 3, FALSE)*100</f>
        <v>3.3057851239669422</v>
      </c>
    </row>
    <row r="828" spans="1:4" x14ac:dyDescent="0.4">
      <c r="A828" t="s">
        <v>798</v>
      </c>
      <c r="B828" t="b">
        <f>EXACT(VLOOKUP(A828,DataV1[[File]:[Outputs]], 2, FALSE), VLOOKUP(A828, DataV2[[File]:[Outputs]], 2, FALSE))</f>
        <v>1</v>
      </c>
      <c r="C828" s="3">
        <f>VLOOKUP(A828, DataV2[[File]:[Mean '[ms']]], 3, FALSE)-VLOOKUP(A828, DataV1[[File]:[Mean '[ms']]], 3, FALSE)</f>
        <v>32</v>
      </c>
      <c r="D828" s="2">
        <f>Table2[[#This Row],[Mean '[Δms']]]/VLOOKUP(A828, DataV1[[File]:[Mean '[ms']]], 3, FALSE)*100</f>
        <v>3.397027600849257</v>
      </c>
    </row>
    <row r="829" spans="1:4" x14ac:dyDescent="0.4">
      <c r="A829" t="s">
        <v>811</v>
      </c>
      <c r="B829" t="b">
        <f>EXACT(VLOOKUP(A829,DataV1[[File]:[Outputs]], 2, FALSE), VLOOKUP(A829, DataV2[[File]:[Outputs]], 2, FALSE))</f>
        <v>1</v>
      </c>
      <c r="C829" s="3">
        <f>VLOOKUP(A829, DataV2[[File]:[Mean '[ms']]], 3, FALSE)-VLOOKUP(A829, DataV1[[File]:[Mean '[ms']]], 3, FALSE)</f>
        <v>32</v>
      </c>
      <c r="D829" s="2">
        <f>Table2[[#This Row],[Mean '[Δms']]]/VLOOKUP(A829, DataV1[[File]:[Mean '[ms']]], 3, FALSE)*100</f>
        <v>1.926550270921132</v>
      </c>
    </row>
    <row r="830" spans="1:4" x14ac:dyDescent="0.4">
      <c r="A830" t="s">
        <v>821</v>
      </c>
      <c r="B830" t="b">
        <f>EXACT(VLOOKUP(A830,DataV1[[File]:[Outputs]], 2, FALSE), VLOOKUP(A830, DataV2[[File]:[Outputs]], 2, FALSE))</f>
        <v>1</v>
      </c>
      <c r="C830" s="3">
        <f>VLOOKUP(A830, DataV2[[File]:[Mean '[ms']]], 3, FALSE)-VLOOKUP(A830, DataV1[[File]:[Mean '[ms']]], 3, FALSE)</f>
        <v>32</v>
      </c>
      <c r="D830" s="2">
        <f>Table2[[#This Row],[Mean '[Δms']]]/VLOOKUP(A830, DataV1[[File]:[Mean '[ms']]], 3, FALSE)*100</f>
        <v>3.4151547491995733</v>
      </c>
    </row>
    <row r="831" spans="1:4" x14ac:dyDescent="0.4">
      <c r="A831" t="s">
        <v>823</v>
      </c>
      <c r="B831" t="b">
        <f>EXACT(VLOOKUP(A831,DataV1[[File]:[Outputs]], 2, FALSE), VLOOKUP(A831, DataV2[[File]:[Outputs]], 2, FALSE))</f>
        <v>1</v>
      </c>
      <c r="C831" s="3">
        <f>VLOOKUP(A831, DataV2[[File]:[Mean '[ms']]], 3, FALSE)-VLOOKUP(A831, DataV1[[File]:[Mean '[ms']]], 3, FALSE)</f>
        <v>32</v>
      </c>
      <c r="D831" s="2">
        <f>Table2[[#This Row],[Mean '[Δms']]]/VLOOKUP(A831, DataV1[[File]:[Mean '[ms']]], 3, FALSE)*100</f>
        <v>3.5754189944134076</v>
      </c>
    </row>
    <row r="832" spans="1:4" x14ac:dyDescent="0.4">
      <c r="A832" t="s">
        <v>120</v>
      </c>
      <c r="B832" t="b">
        <f>EXACT(VLOOKUP(A832,DataV1[[File]:[Outputs]], 2, FALSE), VLOOKUP(A832, DataV2[[File]:[Outputs]], 2, FALSE))</f>
        <v>1</v>
      </c>
      <c r="C832" s="3">
        <f>VLOOKUP(A832, DataV2[[File]:[Mean '[ms']]], 3, FALSE)-VLOOKUP(A832, DataV1[[File]:[Mean '[ms']]], 3, FALSE)</f>
        <v>36</v>
      </c>
      <c r="D832" s="2">
        <f>Table2[[#This Row],[Mean '[Δms']]]/VLOOKUP(A832, DataV1[[File]:[Mean '[ms']]], 3, FALSE)*100</f>
        <v>6.7164179104477615</v>
      </c>
    </row>
    <row r="833" spans="1:4" x14ac:dyDescent="0.4">
      <c r="A833" t="s">
        <v>202</v>
      </c>
      <c r="B833" t="b">
        <f>EXACT(VLOOKUP(A833,DataV1[[File]:[Outputs]], 2, FALSE), VLOOKUP(A833, DataV2[[File]:[Outputs]], 2, FALSE))</f>
        <v>1</v>
      </c>
      <c r="C833" s="3">
        <f>VLOOKUP(A833, DataV2[[File]:[Mean '[ms']]], 3, FALSE)-VLOOKUP(A833, DataV1[[File]:[Mean '[ms']]], 3, FALSE)</f>
        <v>36</v>
      </c>
      <c r="D833" s="2">
        <f>Table2[[#This Row],[Mean '[Δms']]]/VLOOKUP(A833, DataV1[[File]:[Mean '[ms']]], 3, FALSE)*100</f>
        <v>5.8631921824104234</v>
      </c>
    </row>
    <row r="834" spans="1:4" x14ac:dyDescent="0.4">
      <c r="A834" t="s">
        <v>429</v>
      </c>
      <c r="B834" t="b">
        <f>EXACT(VLOOKUP(A834,DataV1[[File]:[Outputs]], 2, FALSE), VLOOKUP(A834, DataV2[[File]:[Outputs]], 2, FALSE))</f>
        <v>1</v>
      </c>
      <c r="C834" s="3">
        <f>VLOOKUP(A834, DataV2[[File]:[Mean '[ms']]], 3, FALSE)-VLOOKUP(A834, DataV1[[File]:[Mean '[ms']]], 3, FALSE)</f>
        <v>36</v>
      </c>
      <c r="D834" s="2">
        <f>Table2[[#This Row],[Mean '[Δms']]]/VLOOKUP(A834, DataV1[[File]:[Mean '[ms']]], 3, FALSE)*100</f>
        <v>7.1999999999999993</v>
      </c>
    </row>
    <row r="835" spans="1:4" x14ac:dyDescent="0.4">
      <c r="A835" t="s">
        <v>443</v>
      </c>
      <c r="B835" t="b">
        <f>EXACT(VLOOKUP(A835,DataV1[[File]:[Outputs]], 2, FALSE), VLOOKUP(A835, DataV2[[File]:[Outputs]], 2, FALSE))</f>
        <v>1</v>
      </c>
      <c r="C835" s="3">
        <f>VLOOKUP(A835, DataV2[[File]:[Mean '[ms']]], 3, FALSE)-VLOOKUP(A835, DataV1[[File]:[Mean '[ms']]], 3, FALSE)</f>
        <v>36</v>
      </c>
      <c r="D835" s="2">
        <f>Table2[[#This Row],[Mean '[Δms']]]/VLOOKUP(A835, DataV1[[File]:[Mean '[ms']]], 3, FALSE)*100</f>
        <v>5.4878048780487809</v>
      </c>
    </row>
    <row r="836" spans="1:4" x14ac:dyDescent="0.4">
      <c r="A836" t="s">
        <v>574</v>
      </c>
      <c r="B836" t="b">
        <f>EXACT(VLOOKUP(A836,DataV1[[File]:[Outputs]], 2, FALSE), VLOOKUP(A836, DataV2[[File]:[Outputs]], 2, FALSE))</f>
        <v>1</v>
      </c>
      <c r="C836" s="3">
        <f>VLOOKUP(A836, DataV2[[File]:[Mean '[ms']]], 3, FALSE)-VLOOKUP(A836, DataV1[[File]:[Mean '[ms']]], 3, FALSE)</f>
        <v>36</v>
      </c>
      <c r="D836" s="2">
        <f>Table2[[#This Row],[Mean '[Δms']]]/VLOOKUP(A836, DataV1[[File]:[Mean '[ms']]], 3, FALSE)*100</f>
        <v>4.6094750320102431</v>
      </c>
    </row>
    <row r="837" spans="1:4" x14ac:dyDescent="0.4">
      <c r="A837" t="s">
        <v>619</v>
      </c>
      <c r="B837" t="b">
        <f>EXACT(VLOOKUP(A837,DataV1[[File]:[Outputs]], 2, FALSE), VLOOKUP(A837, DataV2[[File]:[Outputs]], 2, FALSE))</f>
        <v>1</v>
      </c>
      <c r="C837" s="3">
        <f>VLOOKUP(A837, DataV2[[File]:[Mean '[ms']]], 3, FALSE)-VLOOKUP(A837, DataV1[[File]:[Mean '[ms']]], 3, FALSE)</f>
        <v>36</v>
      </c>
      <c r="D837" s="2">
        <f>Table2[[#This Row],[Mean '[Δms']]]/VLOOKUP(A837, DataV1[[File]:[Mean '[ms']]], 3, FALSE)*100</f>
        <v>4.8</v>
      </c>
    </row>
    <row r="838" spans="1:4" x14ac:dyDescent="0.4">
      <c r="A838" t="s">
        <v>802</v>
      </c>
      <c r="B838" t="b">
        <f>EXACT(VLOOKUP(A838,DataV1[[File]:[Outputs]], 2, FALSE), VLOOKUP(A838, DataV2[[File]:[Outputs]], 2, FALSE))</f>
        <v>1</v>
      </c>
      <c r="C838" s="3">
        <f>VLOOKUP(A838, DataV2[[File]:[Mean '[ms']]], 3, FALSE)-VLOOKUP(A838, DataV1[[File]:[Mean '[ms']]], 3, FALSE)</f>
        <v>36</v>
      </c>
      <c r="D838" s="2">
        <f>Table2[[#This Row],[Mean '[Δms']]]/VLOOKUP(A838, DataV1[[File]:[Mean '[ms']]], 3, FALSE)*100</f>
        <v>1.1579285944033453</v>
      </c>
    </row>
    <row r="839" spans="1:4" x14ac:dyDescent="0.4">
      <c r="A839" t="s">
        <v>787</v>
      </c>
      <c r="B839" t="b">
        <f>EXACT(VLOOKUP(A839,DataV1[[File]:[Outputs]], 2, FALSE), VLOOKUP(A839, DataV2[[File]:[Outputs]], 2, FALSE))</f>
        <v>1</v>
      </c>
      <c r="C839" s="3">
        <f>VLOOKUP(A839, DataV2[[File]:[Mean '[ms']]], 3, FALSE)-VLOOKUP(A839, DataV1[[File]:[Mean '[ms']]], 3, FALSE)</f>
        <v>36</v>
      </c>
      <c r="D839" s="2">
        <f>Table2[[#This Row],[Mean '[Δms']]]/VLOOKUP(A839, DataV1[[File]:[Mean '[ms']]], 3, FALSE)*100</f>
        <v>1.7638412542871142</v>
      </c>
    </row>
    <row r="840" spans="1:4" x14ac:dyDescent="0.4">
      <c r="A840" t="s">
        <v>792</v>
      </c>
      <c r="B840" t="b">
        <f>EXACT(VLOOKUP(A840,DataV1[[File]:[Outputs]], 2, FALSE), VLOOKUP(A840, DataV2[[File]:[Outputs]], 2, FALSE))</f>
        <v>1</v>
      </c>
      <c r="C840" s="3">
        <f>VLOOKUP(A840, DataV2[[File]:[Mean '[ms']]], 3, FALSE)-VLOOKUP(A840, DataV1[[File]:[Mean '[ms']]], 3, FALSE)</f>
        <v>36</v>
      </c>
      <c r="D840" s="2">
        <f>Table2[[#This Row],[Mean '[Δms']]]/VLOOKUP(A840, DataV1[[File]:[Mean '[ms']]], 3, FALSE)*100</f>
        <v>2.2813688212927756</v>
      </c>
    </row>
    <row r="841" spans="1:4" x14ac:dyDescent="0.4">
      <c r="A841" t="s">
        <v>794</v>
      </c>
      <c r="B841" t="b">
        <f>EXACT(VLOOKUP(A841,DataV1[[File]:[Outputs]], 2, FALSE), VLOOKUP(A841, DataV2[[File]:[Outputs]], 2, FALSE))</f>
        <v>1</v>
      </c>
      <c r="C841" s="3">
        <f>VLOOKUP(A841, DataV2[[File]:[Mean '[ms']]], 3, FALSE)-VLOOKUP(A841, DataV1[[File]:[Mean '[ms']]], 3, FALSE)</f>
        <v>36</v>
      </c>
      <c r="D841" s="2">
        <f>Table2[[#This Row],[Mean '[Δms']]]/VLOOKUP(A841, DataV1[[File]:[Mean '[ms']]], 3, FALSE)*100</f>
        <v>2.3047375160051216</v>
      </c>
    </row>
    <row r="842" spans="1:4" x14ac:dyDescent="0.4">
      <c r="A842" t="s">
        <v>820</v>
      </c>
      <c r="B842" t="b">
        <f>EXACT(VLOOKUP(A842,DataV1[[File]:[Outputs]], 2, FALSE), VLOOKUP(A842, DataV2[[File]:[Outputs]], 2, FALSE))</f>
        <v>1</v>
      </c>
      <c r="C842" s="3">
        <f>VLOOKUP(A842, DataV2[[File]:[Mean '[ms']]], 3, FALSE)-VLOOKUP(A842, DataV1[[File]:[Mean '[ms']]], 3, FALSE)</f>
        <v>36</v>
      </c>
      <c r="D842" s="2">
        <f>Table2[[#This Row],[Mean '[Δms']]]/VLOOKUP(A842, DataV1[[File]:[Mean '[ms']]], 3, FALSE)*100</f>
        <v>3.2757051865332123</v>
      </c>
    </row>
    <row r="843" spans="1:4" x14ac:dyDescent="0.4">
      <c r="A843" t="s">
        <v>832</v>
      </c>
      <c r="B843" t="b">
        <f>EXACT(VLOOKUP(A843,DataV1[[File]:[Outputs]], 2, FALSE), VLOOKUP(A843, DataV2[[File]:[Outputs]], 2, FALSE))</f>
        <v>1</v>
      </c>
      <c r="C843" s="3">
        <f>VLOOKUP(A843, DataV2[[File]:[Mean '[ms']]], 3, FALSE)-VLOOKUP(A843, DataV1[[File]:[Mean '[ms']]], 3, FALSE)</f>
        <v>36</v>
      </c>
      <c r="D843" s="2">
        <f>Table2[[#This Row],[Mean '[Δms']]]/VLOOKUP(A843, DataV1[[File]:[Mean '[ms']]], 3, FALSE)*100</f>
        <v>4.2402826855123674</v>
      </c>
    </row>
    <row r="844" spans="1:4" x14ac:dyDescent="0.4">
      <c r="A844" t="s">
        <v>19</v>
      </c>
      <c r="B844" t="b">
        <f>EXACT(VLOOKUP(A844,DataV1[[File]:[Outputs]], 2, FALSE), VLOOKUP(A844, DataV2[[File]:[Outputs]], 2, FALSE))</f>
        <v>1</v>
      </c>
      <c r="C844" s="3">
        <f>VLOOKUP(A844, DataV2[[File]:[Mean '[ms']]], 3, FALSE)-VLOOKUP(A844, DataV1[[File]:[Mean '[ms']]], 3, FALSE)</f>
        <v>37</v>
      </c>
      <c r="D844" s="2">
        <f>Table2[[#This Row],[Mean '[Δms']]]/VLOOKUP(A844, DataV1[[File]:[Mean '[ms']]], 3, FALSE)*100</f>
        <v>1.7209302325581395</v>
      </c>
    </row>
    <row r="845" spans="1:4" x14ac:dyDescent="0.4">
      <c r="A845" t="s">
        <v>272</v>
      </c>
      <c r="B845" t="b">
        <f>EXACT(VLOOKUP(A845,DataV1[[File]:[Outputs]], 2, FALSE), VLOOKUP(A845, DataV2[[File]:[Outputs]], 2, FALSE))</f>
        <v>1</v>
      </c>
      <c r="C845" s="3">
        <f>VLOOKUP(A845, DataV2[[File]:[Mean '[ms']]], 3, FALSE)-VLOOKUP(A845, DataV1[[File]:[Mean '[ms']]], 3, FALSE)</f>
        <v>37</v>
      </c>
      <c r="D845" s="2">
        <f>Table2[[#This Row],[Mean '[Δms']]]/VLOOKUP(A845, DataV1[[File]:[Mean '[ms']]], 3, FALSE)*100</f>
        <v>4.6776232616940581</v>
      </c>
    </row>
    <row r="846" spans="1:4" x14ac:dyDescent="0.4">
      <c r="A846" t="s">
        <v>527</v>
      </c>
      <c r="B846" t="b">
        <f>EXACT(VLOOKUP(A846,DataV1[[File]:[Outputs]], 2, FALSE), VLOOKUP(A846, DataV2[[File]:[Outputs]], 2, FALSE))</f>
        <v>1</v>
      </c>
      <c r="C846" s="3">
        <f>VLOOKUP(A846, DataV2[[File]:[Mean '[ms']]], 3, FALSE)-VLOOKUP(A846, DataV1[[File]:[Mean '[ms']]], 3, FALSE)</f>
        <v>37</v>
      </c>
      <c r="D846" s="2">
        <f>Table2[[#This Row],[Mean '[Δms']]]/VLOOKUP(A846, DataV1[[File]:[Mean '[ms']]], 3, FALSE)*100</f>
        <v>4.3073341094295694</v>
      </c>
    </row>
    <row r="847" spans="1:4" x14ac:dyDescent="0.4">
      <c r="A847" t="s">
        <v>675</v>
      </c>
      <c r="B847" t="b">
        <f>EXACT(VLOOKUP(A847,DataV1[[File]:[Outputs]], 2, FALSE), VLOOKUP(A847, DataV2[[File]:[Outputs]], 2, FALSE))</f>
        <v>1</v>
      </c>
      <c r="C847" s="3">
        <f>VLOOKUP(A847, DataV2[[File]:[Mean '[ms']]], 3, FALSE)-VLOOKUP(A847, DataV1[[File]:[Mean '[ms']]], 3, FALSE)</f>
        <v>37</v>
      </c>
      <c r="D847" s="2">
        <f>Table2[[#This Row],[Mean '[Δms']]]/VLOOKUP(A847, DataV1[[File]:[Mean '[ms']]], 3, FALSE)*100</f>
        <v>3.5542747358309321</v>
      </c>
    </row>
    <row r="848" spans="1:4" x14ac:dyDescent="0.4">
      <c r="A848" t="s">
        <v>813</v>
      </c>
      <c r="B848" t="b">
        <f>EXACT(VLOOKUP(A848,DataV1[[File]:[Outputs]], 2, FALSE), VLOOKUP(A848, DataV2[[File]:[Outputs]], 2, FALSE))</f>
        <v>1</v>
      </c>
      <c r="C848" s="3">
        <f>VLOOKUP(A848, DataV2[[File]:[Mean '[ms']]], 3, FALSE)-VLOOKUP(A848, DataV1[[File]:[Mean '[ms']]], 3, FALSE)</f>
        <v>37</v>
      </c>
      <c r="D848" s="2">
        <f>Table2[[#This Row],[Mean '[Δms']]]/VLOOKUP(A848, DataV1[[File]:[Mean '[ms']]], 3, FALSE)*100</f>
        <v>2.5658807212205268</v>
      </c>
    </row>
    <row r="849" spans="1:4" x14ac:dyDescent="0.4">
      <c r="A849" t="s">
        <v>458</v>
      </c>
      <c r="B849" t="b">
        <f>EXACT(VLOOKUP(A849,DataV1[[File]:[Outputs]], 2, FALSE), VLOOKUP(A849, DataV2[[File]:[Outputs]], 2, FALSE))</f>
        <v>1</v>
      </c>
      <c r="C849" s="3">
        <f>VLOOKUP(A849, DataV2[[File]:[Mean '[ms']]], 3, FALSE)-VLOOKUP(A849, DataV1[[File]:[Mean '[ms']]], 3, FALSE)</f>
        <v>40</v>
      </c>
      <c r="D849" s="2">
        <f>Table2[[#This Row],[Mean '[Δms']]]/VLOOKUP(A849, DataV1[[File]:[Mean '[ms']]], 3, FALSE)*100</f>
        <v>7.7519379844961236</v>
      </c>
    </row>
    <row r="850" spans="1:4" x14ac:dyDescent="0.4">
      <c r="A850" t="s">
        <v>318</v>
      </c>
      <c r="B850" t="b">
        <f>EXACT(VLOOKUP(A850,DataV1[[File]:[Outputs]], 2, FALSE), VLOOKUP(A850, DataV2[[File]:[Outputs]], 2, FALSE))</f>
        <v>1</v>
      </c>
      <c r="C850" s="3">
        <f>VLOOKUP(A850, DataV2[[File]:[Mean '[ms']]], 3, FALSE)-VLOOKUP(A850, DataV1[[File]:[Mean '[ms']]], 3, FALSE)</f>
        <v>41</v>
      </c>
      <c r="D850" s="2">
        <f>Table2[[#This Row],[Mean '[Δms']]]/VLOOKUP(A850, DataV1[[File]:[Mean '[ms']]], 3, FALSE)*100</f>
        <v>4.9516908212560384</v>
      </c>
    </row>
    <row r="851" spans="1:4" x14ac:dyDescent="0.4">
      <c r="A851" t="s">
        <v>672</v>
      </c>
      <c r="B851" t="b">
        <f>EXACT(VLOOKUP(A851,DataV1[[File]:[Outputs]], 2, FALSE), VLOOKUP(A851, DataV2[[File]:[Outputs]], 2, FALSE))</f>
        <v>1</v>
      </c>
      <c r="C851" s="3">
        <f>VLOOKUP(A851, DataV2[[File]:[Mean '[ms']]], 3, FALSE)-VLOOKUP(A851, DataV1[[File]:[Mean '[ms']]], 3, FALSE)</f>
        <v>41</v>
      </c>
      <c r="D851" s="2">
        <f>Table2[[#This Row],[Mean '[Δms']]]/VLOOKUP(A851, DataV1[[File]:[Mean '[ms']]], 3, FALSE)*100</f>
        <v>3.2669322709163349</v>
      </c>
    </row>
    <row r="852" spans="1:4" x14ac:dyDescent="0.4">
      <c r="A852" t="s">
        <v>801</v>
      </c>
      <c r="B852" t="b">
        <f>EXACT(VLOOKUP(A852,DataV1[[File]:[Outputs]], 2, FALSE), VLOOKUP(A852, DataV2[[File]:[Outputs]], 2, FALSE))</f>
        <v>1</v>
      </c>
      <c r="C852" s="3">
        <f>VLOOKUP(A852, DataV2[[File]:[Mean '[ms']]], 3, FALSE)-VLOOKUP(A852, DataV1[[File]:[Mean '[ms']]], 3, FALSE)</f>
        <v>41</v>
      </c>
      <c r="D852" s="2">
        <f>Table2[[#This Row],[Mean '[Δms']]]/VLOOKUP(A852, DataV1[[File]:[Mean '[ms']]], 3, FALSE)*100</f>
        <v>2.1866666666666665</v>
      </c>
    </row>
    <row r="853" spans="1:4" x14ac:dyDescent="0.4">
      <c r="A853" t="s">
        <v>815</v>
      </c>
      <c r="B853" t="b">
        <f>EXACT(VLOOKUP(A853,DataV1[[File]:[Outputs]], 2, FALSE), VLOOKUP(A853, DataV2[[File]:[Outputs]], 2, FALSE))</f>
        <v>1</v>
      </c>
      <c r="C853" s="3">
        <f>VLOOKUP(A853, DataV2[[File]:[Mean '[ms']]], 3, FALSE)-VLOOKUP(A853, DataV1[[File]:[Mean '[ms']]], 3, FALSE)</f>
        <v>41</v>
      </c>
      <c r="D853" s="2">
        <f>Table2[[#This Row],[Mean '[Δms']]]/VLOOKUP(A853, DataV1[[File]:[Mean '[ms']]], 3, FALSE)*100</f>
        <v>2.4908869987849331</v>
      </c>
    </row>
    <row r="854" spans="1:4" x14ac:dyDescent="0.4">
      <c r="A854" t="s">
        <v>270</v>
      </c>
      <c r="B854" t="b">
        <f>EXACT(VLOOKUP(A854,DataV1[[File]:[Outputs]], 2, FALSE), VLOOKUP(A854, DataV2[[File]:[Outputs]], 2, FALSE))</f>
        <v>1</v>
      </c>
      <c r="C854" s="3">
        <f>VLOOKUP(A854, DataV2[[File]:[Mean '[ms']]], 3, FALSE)-VLOOKUP(A854, DataV1[[File]:[Mean '[ms']]], 3, FALSE)</f>
        <v>42</v>
      </c>
      <c r="D854" s="2">
        <f>Table2[[#This Row],[Mean '[Δms']]]/VLOOKUP(A854, DataV1[[File]:[Mean '[ms']]], 3, FALSE)*100</f>
        <v>7.2041166380789026</v>
      </c>
    </row>
    <row r="855" spans="1:4" x14ac:dyDescent="0.4">
      <c r="A855" t="s">
        <v>406</v>
      </c>
      <c r="B855" t="b">
        <f>EXACT(VLOOKUP(A855,DataV1[[File]:[Outputs]], 2, FALSE), VLOOKUP(A855, DataV2[[File]:[Outputs]], 2, FALSE))</f>
        <v>1</v>
      </c>
      <c r="C855" s="3">
        <f>VLOOKUP(A855, DataV2[[File]:[Mean '[ms']]], 3, FALSE)-VLOOKUP(A855, DataV1[[File]:[Mean '[ms']]], 3, FALSE)</f>
        <v>42</v>
      </c>
      <c r="D855" s="2">
        <f>Table2[[#This Row],[Mean '[Δms']]]/VLOOKUP(A855, DataV1[[File]:[Mean '[ms']]], 3, FALSE)*100</f>
        <v>6.4024390243902438</v>
      </c>
    </row>
    <row r="856" spans="1:4" x14ac:dyDescent="0.4">
      <c r="A856" t="s">
        <v>504</v>
      </c>
      <c r="B856" t="b">
        <f>EXACT(VLOOKUP(A856,DataV1[[File]:[Outputs]], 2, FALSE), VLOOKUP(A856, DataV2[[File]:[Outputs]], 2, FALSE))</f>
        <v>1</v>
      </c>
      <c r="C856" s="3">
        <f>VLOOKUP(A856, DataV2[[File]:[Mean '[ms']]], 3, FALSE)-VLOOKUP(A856, DataV1[[File]:[Mean '[ms']]], 3, FALSE)</f>
        <v>42</v>
      </c>
      <c r="D856" s="2">
        <f>Table2[[#This Row],[Mean '[Δms']]]/VLOOKUP(A856, DataV1[[File]:[Mean '[ms']]], 3, FALSE)*100</f>
        <v>6.2593144560357681</v>
      </c>
    </row>
    <row r="857" spans="1:4" x14ac:dyDescent="0.4">
      <c r="A857" t="s">
        <v>601</v>
      </c>
      <c r="B857" t="b">
        <f>EXACT(VLOOKUP(A857,DataV1[[File]:[Outputs]], 2, FALSE), VLOOKUP(A857, DataV2[[File]:[Outputs]], 2, FALSE))</f>
        <v>1</v>
      </c>
      <c r="C857" s="3">
        <f>VLOOKUP(A857, DataV2[[File]:[Mean '[ms']]], 3, FALSE)-VLOOKUP(A857, DataV1[[File]:[Mean '[ms']]], 3, FALSE)</f>
        <v>42</v>
      </c>
      <c r="D857" s="2">
        <f>Table2[[#This Row],[Mean '[Δms']]]/VLOOKUP(A857, DataV1[[File]:[Mean '[ms']]], 3, FALSE)*100</f>
        <v>6.4024390243902438</v>
      </c>
    </row>
    <row r="858" spans="1:4" x14ac:dyDescent="0.4">
      <c r="A858" t="s">
        <v>681</v>
      </c>
      <c r="B858" t="b">
        <f>EXACT(VLOOKUP(A858,DataV1[[File]:[Outputs]], 2, FALSE), VLOOKUP(A858, DataV2[[File]:[Outputs]], 2, FALSE))</f>
        <v>1</v>
      </c>
      <c r="C858" s="3">
        <f>VLOOKUP(A858, DataV2[[File]:[Mean '[ms']]], 3, FALSE)-VLOOKUP(A858, DataV1[[File]:[Mean '[ms']]], 3, FALSE)</f>
        <v>42</v>
      </c>
      <c r="D858" s="2">
        <f>Table2[[#This Row],[Mean '[Δms']]]/VLOOKUP(A858, DataV1[[File]:[Mean '[ms']]], 3, FALSE)*100</f>
        <v>4.1379310344827589</v>
      </c>
    </row>
    <row r="859" spans="1:4" x14ac:dyDescent="0.4">
      <c r="A859" t="s">
        <v>712</v>
      </c>
      <c r="B859" t="b">
        <f>EXACT(VLOOKUP(A859,DataV1[[File]:[Outputs]], 2, FALSE), VLOOKUP(A859, DataV2[[File]:[Outputs]], 2, FALSE))</f>
        <v>1</v>
      </c>
      <c r="C859" s="3">
        <f>VLOOKUP(A859, DataV2[[File]:[Mean '[ms']]], 3, FALSE)-VLOOKUP(A859, DataV1[[File]:[Mean '[ms']]], 3, FALSE)</f>
        <v>42</v>
      </c>
      <c r="D859" s="2">
        <f>Table2[[#This Row],[Mean '[Δms']]]/VLOOKUP(A859, DataV1[[File]:[Mean '[ms']]], 3, FALSE)*100</f>
        <v>4.805491990846682</v>
      </c>
    </row>
    <row r="860" spans="1:4" x14ac:dyDescent="0.4">
      <c r="A860" t="s">
        <v>773</v>
      </c>
      <c r="B860" t="b">
        <f>EXACT(VLOOKUP(A860,DataV1[[File]:[Outputs]], 2, FALSE), VLOOKUP(A860, DataV2[[File]:[Outputs]], 2, FALSE))</f>
        <v>1</v>
      </c>
      <c r="C860" s="3">
        <f>VLOOKUP(A860, DataV2[[File]:[Mean '[ms']]], 3, FALSE)-VLOOKUP(A860, DataV1[[File]:[Mean '[ms']]], 3, FALSE)</f>
        <v>42</v>
      </c>
      <c r="D860" s="2">
        <f>Table2[[#This Row],[Mean '[Δms']]]/VLOOKUP(A860, DataV1[[File]:[Mean '[ms']]], 3, FALSE)*100</f>
        <v>3.4768211920529799</v>
      </c>
    </row>
    <row r="861" spans="1:4" x14ac:dyDescent="0.4">
      <c r="A861" t="s">
        <v>780</v>
      </c>
      <c r="B861" t="b">
        <f>EXACT(VLOOKUP(A861,DataV1[[File]:[Outputs]], 2, FALSE), VLOOKUP(A861, DataV2[[File]:[Outputs]], 2, FALSE))</f>
        <v>1</v>
      </c>
      <c r="C861" s="3">
        <f>VLOOKUP(A861, DataV2[[File]:[Mean '[ms']]], 3, FALSE)-VLOOKUP(A861, DataV1[[File]:[Mean '[ms']]], 3, FALSE)</f>
        <v>42</v>
      </c>
      <c r="D861" s="2">
        <f>Table2[[#This Row],[Mean '[Δms']]]/VLOOKUP(A861, DataV1[[File]:[Mean '[ms']]], 3, FALSE)*100</f>
        <v>2.4749558043606363</v>
      </c>
    </row>
    <row r="862" spans="1:4" x14ac:dyDescent="0.4">
      <c r="A862" t="s">
        <v>814</v>
      </c>
      <c r="B862" t="b">
        <f>EXACT(VLOOKUP(A862,DataV1[[File]:[Outputs]], 2, FALSE), VLOOKUP(A862, DataV2[[File]:[Outputs]], 2, FALSE))</f>
        <v>1</v>
      </c>
      <c r="C862" s="3">
        <f>VLOOKUP(A862, DataV2[[File]:[Mean '[ms']]], 3, FALSE)-VLOOKUP(A862, DataV1[[File]:[Mean '[ms']]], 3, FALSE)</f>
        <v>42</v>
      </c>
      <c r="D862" s="2">
        <f>Table2[[#This Row],[Mean '[Δms']]]/VLOOKUP(A862, DataV1[[File]:[Mean '[ms']]], 3, FALSE)*100</f>
        <v>3.6681222707423577</v>
      </c>
    </row>
    <row r="863" spans="1:4" x14ac:dyDescent="0.4">
      <c r="A863" t="s">
        <v>781</v>
      </c>
      <c r="B863" t="b">
        <f>EXACT(VLOOKUP(A863,DataV1[[File]:[Outputs]], 2, FALSE), VLOOKUP(A863, DataV2[[File]:[Outputs]], 2, FALSE))</f>
        <v>1</v>
      </c>
      <c r="C863" s="3">
        <f>VLOOKUP(A863, DataV2[[File]:[Mean '[ms']]], 3, FALSE)-VLOOKUP(A863, DataV1[[File]:[Mean '[ms']]], 3, FALSE)</f>
        <v>42</v>
      </c>
      <c r="D863" s="2">
        <f>Table2[[#This Row],[Mean '[Δms']]]/VLOOKUP(A863, DataV1[[File]:[Mean '[ms']]], 3, FALSE)*100</f>
        <v>4.7457627118644066</v>
      </c>
    </row>
    <row r="864" spans="1:4" x14ac:dyDescent="0.4">
      <c r="A864" t="s">
        <v>783</v>
      </c>
      <c r="B864" t="b">
        <f>EXACT(VLOOKUP(A864,DataV1[[File]:[Outputs]], 2, FALSE), VLOOKUP(A864, DataV2[[File]:[Outputs]], 2, FALSE))</f>
        <v>1</v>
      </c>
      <c r="C864" s="3">
        <f>VLOOKUP(A864, DataV2[[File]:[Mean '[ms']]], 3, FALSE)-VLOOKUP(A864, DataV1[[File]:[Mean '[ms']]], 3, FALSE)</f>
        <v>42</v>
      </c>
      <c r="D864" s="2">
        <f>Table2[[#This Row],[Mean '[Δms']]]/VLOOKUP(A864, DataV1[[File]:[Mean '[ms']]], 3, FALSE)*100</f>
        <v>2.2788931090613129</v>
      </c>
    </row>
    <row r="865" spans="1:4" x14ac:dyDescent="0.4">
      <c r="A865" t="s">
        <v>796</v>
      </c>
      <c r="B865" t="b">
        <f>EXACT(VLOOKUP(A865,DataV1[[File]:[Outputs]], 2, FALSE), VLOOKUP(A865, DataV2[[File]:[Outputs]], 2, FALSE))</f>
        <v>1</v>
      </c>
      <c r="C865" s="3">
        <f>VLOOKUP(A865, DataV2[[File]:[Mean '[ms']]], 3, FALSE)-VLOOKUP(A865, DataV1[[File]:[Mean '[ms']]], 3, FALSE)</f>
        <v>42</v>
      </c>
      <c r="D865" s="2">
        <f>Table2[[#This Row],[Mean '[Δms']]]/VLOOKUP(A865, DataV1[[File]:[Mean '[ms']]], 3, FALSE)*100</f>
        <v>2.5609756097560976</v>
      </c>
    </row>
    <row r="866" spans="1:4" x14ac:dyDescent="0.4">
      <c r="A866" t="s">
        <v>819</v>
      </c>
      <c r="B866" t="b">
        <f>EXACT(VLOOKUP(A866,DataV1[[File]:[Outputs]], 2, FALSE), VLOOKUP(A866, DataV2[[File]:[Outputs]], 2, FALSE))</f>
        <v>1</v>
      </c>
      <c r="C866" s="3">
        <f>VLOOKUP(A866, DataV2[[File]:[Mean '[ms']]], 3, FALSE)-VLOOKUP(A866, DataV1[[File]:[Mean '[ms']]], 3, FALSE)</f>
        <v>42</v>
      </c>
      <c r="D866" s="2">
        <f>Table2[[#This Row],[Mean '[Δms']]]/VLOOKUP(A866, DataV1[[File]:[Mean '[ms']]], 3, FALSE)*100</f>
        <v>2.5609756097560976</v>
      </c>
    </row>
    <row r="867" spans="1:4" x14ac:dyDescent="0.4">
      <c r="A867" t="s">
        <v>830</v>
      </c>
      <c r="B867" t="b">
        <f>EXACT(VLOOKUP(A867,DataV1[[File]:[Outputs]], 2, FALSE), VLOOKUP(A867, DataV2[[File]:[Outputs]], 2, FALSE))</f>
        <v>1</v>
      </c>
      <c r="C867" s="3">
        <f>VLOOKUP(A867, DataV2[[File]:[Mean '[ms']]], 3, FALSE)-VLOOKUP(A867, DataV1[[File]:[Mean '[ms']]], 3, FALSE)</f>
        <v>42</v>
      </c>
      <c r="D867" s="2">
        <f>Table2[[#This Row],[Mean '[Δms']]]/VLOOKUP(A867, DataV1[[File]:[Mean '[ms']]], 3, FALSE)*100</f>
        <v>4.361370716510903</v>
      </c>
    </row>
    <row r="868" spans="1:4" x14ac:dyDescent="0.4">
      <c r="A868" t="s">
        <v>686</v>
      </c>
      <c r="B868" t="b">
        <f>EXACT(VLOOKUP(A868,DataV1[[File]:[Outputs]], 2, FALSE), VLOOKUP(A868, DataV2[[File]:[Outputs]], 2, FALSE))</f>
        <v>1</v>
      </c>
      <c r="C868" s="3">
        <f>VLOOKUP(A868, DataV2[[File]:[Mean '[ms']]], 3, FALSE)-VLOOKUP(A868, DataV1[[File]:[Mean '[ms']]], 3, FALSE)</f>
        <v>46</v>
      </c>
      <c r="D868" s="2">
        <f>Table2[[#This Row],[Mean '[Δms']]]/VLOOKUP(A868, DataV1[[File]:[Mean '[ms']]], 3, FALSE)*100</f>
        <v>4.5771144278606961</v>
      </c>
    </row>
    <row r="869" spans="1:4" x14ac:dyDescent="0.4">
      <c r="A869" t="s">
        <v>828</v>
      </c>
      <c r="B869" t="b">
        <f>EXACT(VLOOKUP(A869,DataV1[[File]:[Outputs]], 2, FALSE), VLOOKUP(A869, DataV2[[File]:[Outputs]], 2, FALSE))</f>
        <v>1</v>
      </c>
      <c r="C869" s="3">
        <f>VLOOKUP(A869, DataV2[[File]:[Mean '[ms']]], 3, FALSE)-VLOOKUP(A869, DataV1[[File]:[Mean '[ms']]], 3, FALSE)</f>
        <v>46</v>
      </c>
      <c r="D869" s="2">
        <f>Table2[[#This Row],[Mean '[Δms']]]/VLOOKUP(A869, DataV1[[File]:[Mean '[ms']]], 3, FALSE)*100</f>
        <v>5.0772626931567331</v>
      </c>
    </row>
    <row r="870" spans="1:4" x14ac:dyDescent="0.4">
      <c r="A870" t="s">
        <v>78</v>
      </c>
      <c r="B870" t="b">
        <f>EXACT(VLOOKUP(A870,DataV1[[File]:[Outputs]], 2, FALSE), VLOOKUP(A870, DataV2[[File]:[Outputs]], 2, FALSE))</f>
        <v>1</v>
      </c>
      <c r="C870" s="3">
        <f>VLOOKUP(A870, DataV2[[File]:[Mean '[ms']]], 3, FALSE)-VLOOKUP(A870, DataV1[[File]:[Mean '[ms']]], 3, FALSE)</f>
        <v>47</v>
      </c>
      <c r="D870" s="2">
        <f>Table2[[#This Row],[Mean '[Δms']]]/VLOOKUP(A870, DataV1[[File]:[Mean '[ms']]], 3, FALSE)*100</f>
        <v>5.4398148148148149</v>
      </c>
    </row>
    <row r="871" spans="1:4" x14ac:dyDescent="0.4">
      <c r="A871" t="s">
        <v>416</v>
      </c>
      <c r="B871" t="b">
        <f>EXACT(VLOOKUP(A871,DataV1[[File]:[Outputs]], 2, FALSE), VLOOKUP(A871, DataV2[[File]:[Outputs]], 2, FALSE))</f>
        <v>1</v>
      </c>
      <c r="C871" s="3">
        <f>VLOOKUP(A871, DataV2[[File]:[Mean '[ms']]], 3, FALSE)-VLOOKUP(A871, DataV1[[File]:[Mean '[ms']]], 3, FALSE)</f>
        <v>47</v>
      </c>
      <c r="D871" s="2">
        <f>Table2[[#This Row],[Mean '[Δms']]]/VLOOKUP(A871, DataV1[[File]:[Mean '[ms']]], 3, FALSE)*100</f>
        <v>8.8512241054613927</v>
      </c>
    </row>
    <row r="872" spans="1:4" x14ac:dyDescent="0.4">
      <c r="A872" t="s">
        <v>719</v>
      </c>
      <c r="B872" t="b">
        <f>EXACT(VLOOKUP(A872,DataV1[[File]:[Outputs]], 2, FALSE), VLOOKUP(A872, DataV2[[File]:[Outputs]], 2, FALSE))</f>
        <v>1</v>
      </c>
      <c r="C872" s="3">
        <f>VLOOKUP(A872, DataV2[[File]:[Mean '[ms']]], 3, FALSE)-VLOOKUP(A872, DataV1[[File]:[Mean '[ms']]], 3, FALSE)</f>
        <v>47</v>
      </c>
      <c r="D872" s="2">
        <f>Table2[[#This Row],[Mean '[Δms']]]/VLOOKUP(A872, DataV1[[File]:[Mean '[ms']]], 3, FALSE)*100</f>
        <v>5.4714784633294533</v>
      </c>
    </row>
    <row r="873" spans="1:4" x14ac:dyDescent="0.4">
      <c r="A873" t="s">
        <v>730</v>
      </c>
      <c r="B873" t="b">
        <f>EXACT(VLOOKUP(A873,DataV1[[File]:[Outputs]], 2, FALSE), VLOOKUP(A873, DataV2[[File]:[Outputs]], 2, FALSE))</f>
        <v>1</v>
      </c>
      <c r="C873" s="3">
        <f>VLOOKUP(A873, DataV2[[File]:[Mean '[ms']]], 3, FALSE)-VLOOKUP(A873, DataV1[[File]:[Mean '[ms']]], 3, FALSE)</f>
        <v>47</v>
      </c>
      <c r="D873" s="2">
        <f>Table2[[#This Row],[Mean '[Δms']]]/VLOOKUP(A873, DataV1[[File]:[Mean '[ms']]], 3, FALSE)*100</f>
        <v>3.4996276991809383</v>
      </c>
    </row>
    <row r="874" spans="1:4" x14ac:dyDescent="0.4">
      <c r="A874" t="s">
        <v>749</v>
      </c>
      <c r="B874" t="b">
        <f>EXACT(VLOOKUP(A874,DataV1[[File]:[Outputs]], 2, FALSE), VLOOKUP(A874, DataV2[[File]:[Outputs]], 2, FALSE))</f>
        <v>1</v>
      </c>
      <c r="C874" s="3">
        <f>VLOOKUP(A874, DataV2[[File]:[Mean '[ms']]], 3, FALSE)-VLOOKUP(A874, DataV1[[File]:[Mean '[ms']]], 3, FALSE)</f>
        <v>47</v>
      </c>
      <c r="D874" s="2">
        <f>Table2[[#This Row],[Mean '[Δms']]]/VLOOKUP(A874, DataV1[[File]:[Mean '[ms']]], 3, FALSE)*100</f>
        <v>4.4933078393881454</v>
      </c>
    </row>
    <row r="875" spans="1:4" x14ac:dyDescent="0.4">
      <c r="A875" t="s">
        <v>809</v>
      </c>
      <c r="B875" t="b">
        <f>EXACT(VLOOKUP(A875,DataV1[[File]:[Outputs]], 2, FALSE), VLOOKUP(A875, DataV2[[File]:[Outputs]], 2, FALSE))</f>
        <v>1</v>
      </c>
      <c r="C875" s="3">
        <f>VLOOKUP(A875, DataV2[[File]:[Mean '[ms']]], 3, FALSE)-VLOOKUP(A875, DataV1[[File]:[Mean '[ms']]], 3, FALSE)</f>
        <v>47</v>
      </c>
      <c r="D875" s="2">
        <f>Table2[[#This Row],[Mean '[Δms']]]/VLOOKUP(A875, DataV1[[File]:[Mean '[ms']]], 3, FALSE)*100</f>
        <v>4.4933078393881454</v>
      </c>
    </row>
    <row r="876" spans="1:4" x14ac:dyDescent="0.4">
      <c r="A876" t="s">
        <v>173</v>
      </c>
      <c r="B876" t="b">
        <f>EXACT(VLOOKUP(A876,DataV1[[File]:[Outputs]], 2, FALSE), VLOOKUP(A876, DataV2[[File]:[Outputs]], 2, FALSE))</f>
        <v>1</v>
      </c>
      <c r="C876" s="3">
        <f>VLOOKUP(A876, DataV2[[File]:[Mean '[ms']]], 3, FALSE)-VLOOKUP(A876, DataV1[[File]:[Mean '[ms']]], 3, FALSE)</f>
        <v>48</v>
      </c>
      <c r="D876" s="2">
        <f>Table2[[#This Row],[Mean '[Δms']]]/VLOOKUP(A876, DataV1[[File]:[Mean '[ms']]], 3, FALSE)*100</f>
        <v>5.6603773584905666</v>
      </c>
    </row>
    <row r="877" spans="1:4" x14ac:dyDescent="0.4">
      <c r="A877" t="s">
        <v>698</v>
      </c>
      <c r="B877" t="b">
        <f>EXACT(VLOOKUP(A877,DataV1[[File]:[Outputs]], 2, FALSE), VLOOKUP(A877, DataV2[[File]:[Outputs]], 2, FALSE))</f>
        <v>1</v>
      </c>
      <c r="C877" s="3">
        <f>VLOOKUP(A877, DataV2[[File]:[Mean '[ms']]], 3, FALSE)-VLOOKUP(A877, DataV1[[File]:[Mean '[ms']]], 3, FALSE)</f>
        <v>48</v>
      </c>
      <c r="D877" s="2">
        <f>Table2[[#This Row],[Mean '[Δms']]]/VLOOKUP(A877, DataV1[[File]:[Mean '[ms']]], 3, FALSE)*100</f>
        <v>4.4568245125348191</v>
      </c>
    </row>
    <row r="878" spans="1:4" x14ac:dyDescent="0.4">
      <c r="A878" t="s">
        <v>775</v>
      </c>
      <c r="B878" t="b">
        <f>EXACT(VLOOKUP(A878,DataV1[[File]:[Outputs]], 2, FALSE), VLOOKUP(A878, DataV2[[File]:[Outputs]], 2, FALSE))</f>
        <v>1</v>
      </c>
      <c r="C878" s="3">
        <f>VLOOKUP(A878, DataV2[[File]:[Mean '[ms']]], 3, FALSE)-VLOOKUP(A878, DataV1[[File]:[Mean '[ms']]], 3, FALSE)</f>
        <v>51</v>
      </c>
      <c r="D878" s="2">
        <f>Table2[[#This Row],[Mean '[Δms']]]/VLOOKUP(A878, DataV1[[File]:[Mean '[ms']]], 3, FALSE)*100</f>
        <v>2.3202911737943586</v>
      </c>
    </row>
    <row r="879" spans="1:4" x14ac:dyDescent="0.4">
      <c r="A879" t="s">
        <v>962</v>
      </c>
      <c r="B879" t="b">
        <f>EXACT(VLOOKUP(A879,DataV1[[File]:[Outputs]], 2, FALSE), VLOOKUP(A879, DataV2[[File]:[Outputs]], 2, FALSE))</f>
        <v>1</v>
      </c>
      <c r="C879" s="3">
        <f>VLOOKUP(A879, DataV2[[File]:[Mean '[ms']]], 3, FALSE)-VLOOKUP(A879, DataV1[[File]:[Mean '[ms']]], 3, FALSE)</f>
        <v>51</v>
      </c>
      <c r="D879" s="2">
        <f>Table2[[#This Row],[Mean '[Δms']]]/VLOOKUP(A879, DataV1[[File]:[Mean '[ms']]], 3, FALSE)*100</f>
        <v>5.0746268656716413</v>
      </c>
    </row>
    <row r="880" spans="1:4" x14ac:dyDescent="0.4">
      <c r="A880" t="s">
        <v>605</v>
      </c>
      <c r="B880" t="b">
        <f>EXACT(VLOOKUP(A880,DataV1[[File]:[Outputs]], 2, FALSE), VLOOKUP(A880, DataV2[[File]:[Outputs]], 2, FALSE))</f>
        <v>1</v>
      </c>
      <c r="C880" s="3">
        <f>VLOOKUP(A880, DataV2[[File]:[Mean '[ms']]], 3, FALSE)-VLOOKUP(A880, DataV1[[File]:[Mean '[ms']]], 3, FALSE)</f>
        <v>52</v>
      </c>
      <c r="D880" s="2">
        <f>Table2[[#This Row],[Mean '[Δms']]]/VLOOKUP(A880, DataV1[[File]:[Mean '[ms']]], 3, FALSE)*100</f>
        <v>5.2</v>
      </c>
    </row>
    <row r="881" spans="1:4" x14ac:dyDescent="0.4">
      <c r="A881" t="s">
        <v>691</v>
      </c>
      <c r="B881" t="b">
        <f>EXACT(VLOOKUP(A881,DataV1[[File]:[Outputs]], 2, FALSE), VLOOKUP(A881, DataV2[[File]:[Outputs]], 2, FALSE))</f>
        <v>1</v>
      </c>
      <c r="C881" s="3">
        <f>VLOOKUP(A881, DataV2[[File]:[Mean '[ms']]], 3, FALSE)-VLOOKUP(A881, DataV1[[File]:[Mean '[ms']]], 3, FALSE)</f>
        <v>52</v>
      </c>
      <c r="D881" s="2">
        <f>Table2[[#This Row],[Mean '[Δms']]]/VLOOKUP(A881, DataV1[[File]:[Mean '[ms']]], 3, FALSE)*100</f>
        <v>5.2</v>
      </c>
    </row>
    <row r="882" spans="1:4" x14ac:dyDescent="0.4">
      <c r="A882" t="s">
        <v>705</v>
      </c>
      <c r="B882" t="b">
        <f>EXACT(VLOOKUP(A882,DataV1[[File]:[Outputs]], 2, FALSE), VLOOKUP(A882, DataV2[[File]:[Outputs]], 2, FALSE))</f>
        <v>1</v>
      </c>
      <c r="C882" s="3">
        <f>VLOOKUP(A882, DataV2[[File]:[Mean '[ms']]], 3, FALSE)-VLOOKUP(A882, DataV1[[File]:[Mean '[ms']]], 3, FALSE)</f>
        <v>52</v>
      </c>
      <c r="D882" s="2">
        <f>Table2[[#This Row],[Mean '[Δms']]]/VLOOKUP(A882, DataV1[[File]:[Mean '[ms']]], 3, FALSE)*100</f>
        <v>5.0930460333006859</v>
      </c>
    </row>
    <row r="883" spans="1:4" x14ac:dyDescent="0.4">
      <c r="A883" t="s">
        <v>793</v>
      </c>
      <c r="B883" t="b">
        <f>EXACT(VLOOKUP(A883,DataV1[[File]:[Outputs]], 2, FALSE), VLOOKUP(A883, DataV2[[File]:[Outputs]], 2, FALSE))</f>
        <v>1</v>
      </c>
      <c r="C883" s="3">
        <f>VLOOKUP(A883, DataV2[[File]:[Mean '[ms']]], 3, FALSE)-VLOOKUP(A883, DataV1[[File]:[Mean '[ms']]], 3, FALSE)</f>
        <v>52</v>
      </c>
      <c r="D883" s="2">
        <f>Table2[[#This Row],[Mean '[Δms']]]/VLOOKUP(A883, DataV1[[File]:[Mean '[ms']]], 3, FALSE)*100</f>
        <v>3.318442884492661</v>
      </c>
    </row>
    <row r="884" spans="1:4" x14ac:dyDescent="0.4">
      <c r="A884" t="s">
        <v>741</v>
      </c>
      <c r="B884" t="b">
        <f>EXACT(VLOOKUP(A884,DataV1[[File]:[Outputs]], 2, FALSE), VLOOKUP(A884, DataV2[[File]:[Outputs]], 2, FALSE))</f>
        <v>1</v>
      </c>
      <c r="C884" s="3">
        <f>VLOOKUP(A884, DataV2[[File]:[Mean '[ms']]], 3, FALSE)-VLOOKUP(A884, DataV1[[File]:[Mean '[ms']]], 3, FALSE)</f>
        <v>53</v>
      </c>
      <c r="D884" s="2">
        <f>Table2[[#This Row],[Mean '[Δms']]]/VLOOKUP(A884, DataV1[[File]:[Mean '[ms']]], 3, FALSE)*100</f>
        <v>4.0396341463414638</v>
      </c>
    </row>
    <row r="885" spans="1:4" x14ac:dyDescent="0.4">
      <c r="A885" t="s">
        <v>772</v>
      </c>
      <c r="B885" t="b">
        <f>EXACT(VLOOKUP(A885,DataV1[[File]:[Outputs]], 2, FALSE), VLOOKUP(A885, DataV2[[File]:[Outputs]], 2, FALSE))</f>
        <v>1</v>
      </c>
      <c r="C885" s="3">
        <f>VLOOKUP(A885, DataV2[[File]:[Mean '[ms']]], 3, FALSE)-VLOOKUP(A885, DataV1[[File]:[Mean '[ms']]], 3, FALSE)</f>
        <v>56</v>
      </c>
      <c r="D885" s="2">
        <f>Table2[[#This Row],[Mean '[Δms']]]/VLOOKUP(A885, DataV1[[File]:[Mean '[ms']]], 3, FALSE)*100</f>
        <v>5.3486150907354348</v>
      </c>
    </row>
    <row r="886" spans="1:4" x14ac:dyDescent="0.4">
      <c r="A886" t="s">
        <v>81</v>
      </c>
      <c r="B886" t="b">
        <f>EXACT(VLOOKUP(A886,DataV1[[File]:[Outputs]], 2, FALSE), VLOOKUP(A886, DataV2[[File]:[Outputs]], 2, FALSE))</f>
        <v>1</v>
      </c>
      <c r="C886" s="3">
        <f>VLOOKUP(A886, DataV2[[File]:[Mean '[ms']]], 3, FALSE)-VLOOKUP(A886, DataV1[[File]:[Mean '[ms']]], 3, FALSE)</f>
        <v>57</v>
      </c>
      <c r="D886" s="2">
        <f>Table2[[#This Row],[Mean '[Δms']]]/VLOOKUP(A886, DataV1[[File]:[Mean '[ms']]], 3, FALSE)*100</f>
        <v>5.8823529411764701</v>
      </c>
    </row>
    <row r="887" spans="1:4" x14ac:dyDescent="0.4">
      <c r="A887" t="s">
        <v>554</v>
      </c>
      <c r="B887" t="b">
        <f>EXACT(VLOOKUP(A887,DataV1[[File]:[Outputs]], 2, FALSE), VLOOKUP(A887, DataV2[[File]:[Outputs]], 2, FALSE))</f>
        <v>1</v>
      </c>
      <c r="C887" s="3">
        <f>VLOOKUP(A887, DataV2[[File]:[Mean '[ms']]], 3, FALSE)-VLOOKUP(A887, DataV1[[File]:[Mean '[ms']]], 3, FALSE)</f>
        <v>57</v>
      </c>
      <c r="D887" s="2">
        <f>Table2[[#This Row],[Mean '[Δms']]]/VLOOKUP(A887, DataV1[[File]:[Mean '[ms']]], 3, FALSE)*100</f>
        <v>6.2913907284768218</v>
      </c>
    </row>
    <row r="888" spans="1:4" x14ac:dyDescent="0.4">
      <c r="A888" t="s">
        <v>685</v>
      </c>
      <c r="B888" t="b">
        <f>EXACT(VLOOKUP(A888,DataV1[[File]:[Outputs]], 2, FALSE), VLOOKUP(A888, DataV2[[File]:[Outputs]], 2, FALSE))</f>
        <v>1</v>
      </c>
      <c r="C888" s="3">
        <f>VLOOKUP(A888, DataV2[[File]:[Mean '[ms']]], 3, FALSE)-VLOOKUP(A888, DataV1[[File]:[Mean '[ms']]], 3, FALSE)</f>
        <v>57</v>
      </c>
      <c r="D888" s="2">
        <f>Table2[[#This Row],[Mean '[Δms']]]/VLOOKUP(A888, DataV1[[File]:[Mean '[ms']]], 3, FALSE)*100</f>
        <v>5.7926829268292686</v>
      </c>
    </row>
    <row r="889" spans="1:4" x14ac:dyDescent="0.4">
      <c r="A889" t="s">
        <v>687</v>
      </c>
      <c r="B889" t="b">
        <f>EXACT(VLOOKUP(A889,DataV1[[File]:[Outputs]], 2, FALSE), VLOOKUP(A889, DataV2[[File]:[Outputs]], 2, FALSE))</f>
        <v>1</v>
      </c>
      <c r="C889" s="3">
        <f>VLOOKUP(A889, DataV2[[File]:[Mean '[ms']]], 3, FALSE)-VLOOKUP(A889, DataV1[[File]:[Mean '[ms']]], 3, FALSE)</f>
        <v>57</v>
      </c>
      <c r="D889" s="2">
        <f>Table2[[#This Row],[Mean '[Δms']]]/VLOOKUP(A889, DataV1[[File]:[Mean '[ms']]], 3, FALSE)*100</f>
        <v>5.418250950570342</v>
      </c>
    </row>
    <row r="890" spans="1:4" x14ac:dyDescent="0.4">
      <c r="A890" t="s">
        <v>697</v>
      </c>
      <c r="B890" t="b">
        <f>EXACT(VLOOKUP(A890,DataV1[[File]:[Outputs]], 2, FALSE), VLOOKUP(A890, DataV2[[File]:[Outputs]], 2, FALSE))</f>
        <v>1</v>
      </c>
      <c r="C890" s="3">
        <f>VLOOKUP(A890, DataV2[[File]:[Mean '[ms']]], 3, FALSE)-VLOOKUP(A890, DataV1[[File]:[Mean '[ms']]], 3, FALSE)</f>
        <v>57</v>
      </c>
      <c r="D890" s="2">
        <f>Table2[[#This Row],[Mean '[Δms']]]/VLOOKUP(A890, DataV1[[File]:[Mean '[ms']]], 3, FALSE)*100</f>
        <v>5.8521560574948666</v>
      </c>
    </row>
    <row r="891" spans="1:4" x14ac:dyDescent="0.4">
      <c r="A891" t="s">
        <v>731</v>
      </c>
      <c r="B891" t="b">
        <f>EXACT(VLOOKUP(A891,DataV1[[File]:[Outputs]], 2, FALSE), VLOOKUP(A891, DataV2[[File]:[Outputs]], 2, FALSE))</f>
        <v>1</v>
      </c>
      <c r="C891" s="3">
        <f>VLOOKUP(A891, DataV2[[File]:[Mean '[ms']]], 3, FALSE)-VLOOKUP(A891, DataV1[[File]:[Mean '[ms']]], 3, FALSE)</f>
        <v>57</v>
      </c>
      <c r="D891" s="2">
        <f>Table2[[#This Row],[Mean '[Δms']]]/VLOOKUP(A891, DataV1[[File]:[Mean '[ms']]], 3, FALSE)*100</f>
        <v>5.5286129970902032</v>
      </c>
    </row>
    <row r="892" spans="1:4" x14ac:dyDescent="0.4">
      <c r="A892" t="s">
        <v>732</v>
      </c>
      <c r="B892" t="b">
        <f>EXACT(VLOOKUP(A892,DataV1[[File]:[Outputs]], 2, FALSE), VLOOKUP(A892, DataV2[[File]:[Outputs]], 2, FALSE))</f>
        <v>1</v>
      </c>
      <c r="C892" s="3">
        <f>VLOOKUP(A892, DataV2[[File]:[Mean '[ms']]], 3, FALSE)-VLOOKUP(A892, DataV1[[File]:[Mean '[ms']]], 3, FALSE)</f>
        <v>57</v>
      </c>
      <c r="D892" s="2">
        <f>Table2[[#This Row],[Mean '[Δms']]]/VLOOKUP(A892, DataV1[[File]:[Mean '[ms']]], 3, FALSE)*100</f>
        <v>5.5882352941176476</v>
      </c>
    </row>
    <row r="893" spans="1:4" x14ac:dyDescent="0.4">
      <c r="A893" t="s">
        <v>737</v>
      </c>
      <c r="B893" t="b">
        <f>EXACT(VLOOKUP(A893,DataV1[[File]:[Outputs]], 2, FALSE), VLOOKUP(A893, DataV2[[File]:[Outputs]], 2, FALSE))</f>
        <v>1</v>
      </c>
      <c r="C893" s="3">
        <f>VLOOKUP(A893, DataV2[[File]:[Mean '[ms']]], 3, FALSE)-VLOOKUP(A893, DataV1[[File]:[Mean '[ms']]], 3, FALSE)</f>
        <v>57</v>
      </c>
      <c r="D893" s="2">
        <f>Table2[[#This Row],[Mean '[Δms']]]/VLOOKUP(A893, DataV1[[File]:[Mean '[ms']]], 3, FALSE)*100</f>
        <v>5.1166965888689404</v>
      </c>
    </row>
    <row r="894" spans="1:4" x14ac:dyDescent="0.4">
      <c r="A894" t="s">
        <v>743</v>
      </c>
      <c r="B894" t="b">
        <f>EXACT(VLOOKUP(A894,DataV1[[File]:[Outputs]], 2, FALSE), VLOOKUP(A894, DataV2[[File]:[Outputs]], 2, FALSE))</f>
        <v>1</v>
      </c>
      <c r="C894" s="3">
        <f>VLOOKUP(A894, DataV2[[File]:[Mean '[ms']]], 3, FALSE)-VLOOKUP(A894, DataV1[[File]:[Mean '[ms']]], 3, FALSE)</f>
        <v>57</v>
      </c>
      <c r="D894" s="2">
        <f>Table2[[#This Row],[Mean '[Δms']]]/VLOOKUP(A894, DataV1[[File]:[Mean '[ms']]], 3, FALSE)*100</f>
        <v>5.4755043227665707</v>
      </c>
    </row>
    <row r="895" spans="1:4" x14ac:dyDescent="0.4">
      <c r="A895" t="s">
        <v>747</v>
      </c>
      <c r="B895" t="b">
        <f>EXACT(VLOOKUP(A895,DataV1[[File]:[Outputs]], 2, FALSE), VLOOKUP(A895, DataV2[[File]:[Outputs]], 2, FALSE))</f>
        <v>1</v>
      </c>
      <c r="C895" s="3">
        <f>VLOOKUP(A895, DataV2[[File]:[Mean '[ms']]], 3, FALSE)-VLOOKUP(A895, DataV1[[File]:[Mean '[ms']]], 3, FALSE)</f>
        <v>57</v>
      </c>
      <c r="D895" s="2">
        <f>Table2[[#This Row],[Mean '[Δms']]]/VLOOKUP(A895, DataV1[[File]:[Mean '[ms']]], 3, FALSE)*100</f>
        <v>5.5019305019305023</v>
      </c>
    </row>
    <row r="896" spans="1:4" x14ac:dyDescent="0.4">
      <c r="A896" t="s">
        <v>782</v>
      </c>
      <c r="B896" t="b">
        <f>EXACT(VLOOKUP(A896,DataV1[[File]:[Outputs]], 2, FALSE), VLOOKUP(A896, DataV2[[File]:[Outputs]], 2, FALSE))</f>
        <v>1</v>
      </c>
      <c r="C896" s="3">
        <f>VLOOKUP(A896, DataV2[[File]:[Mean '[ms']]], 3, FALSE)-VLOOKUP(A896, DataV1[[File]:[Mean '[ms']]], 3, FALSE)</f>
        <v>57</v>
      </c>
      <c r="D896" s="2">
        <f>Table2[[#This Row],[Mean '[Δms']]]/VLOOKUP(A896, DataV1[[File]:[Mean '[ms']]], 3, FALSE)*100</f>
        <v>6.3973063973063971</v>
      </c>
    </row>
    <row r="897" spans="1:4" x14ac:dyDescent="0.4">
      <c r="A897" t="s">
        <v>688</v>
      </c>
      <c r="B897" t="b">
        <f>EXACT(VLOOKUP(A897,DataV1[[File]:[Outputs]], 2, FALSE), VLOOKUP(A897, DataV2[[File]:[Outputs]], 2, FALSE))</f>
        <v>1</v>
      </c>
      <c r="C897" s="3">
        <f>VLOOKUP(A897, DataV2[[File]:[Mean '[ms']]], 3, FALSE)-VLOOKUP(A897, DataV1[[File]:[Mean '[ms']]], 3, FALSE)</f>
        <v>58</v>
      </c>
      <c r="D897" s="2">
        <f>Table2[[#This Row],[Mean '[Δms']]]/VLOOKUP(A897, DataV1[[File]:[Mean '[ms']]], 3, FALSE)*100</f>
        <v>5.9304703476482619</v>
      </c>
    </row>
    <row r="898" spans="1:4" x14ac:dyDescent="0.4">
      <c r="A898" t="s">
        <v>742</v>
      </c>
      <c r="B898" t="b">
        <f>EXACT(VLOOKUP(A898,DataV1[[File]:[Outputs]], 2, FALSE), VLOOKUP(A898, DataV2[[File]:[Outputs]], 2, FALSE))</f>
        <v>1</v>
      </c>
      <c r="C898" s="3">
        <f>VLOOKUP(A898, DataV2[[File]:[Mean '[ms']]], 3, FALSE)-VLOOKUP(A898, DataV1[[File]:[Mean '[ms']]], 3, FALSE)</f>
        <v>58</v>
      </c>
      <c r="D898" s="2">
        <f>Table2[[#This Row],[Mean '[Δms']]]/VLOOKUP(A898, DataV1[[File]:[Mean '[ms']]], 3, FALSE)*100</f>
        <v>5.0655021834061138</v>
      </c>
    </row>
    <row r="899" spans="1:4" x14ac:dyDescent="0.4">
      <c r="A899" t="s">
        <v>816</v>
      </c>
      <c r="B899" t="b">
        <f>EXACT(VLOOKUP(A899,DataV1[[File]:[Outputs]], 2, FALSE), VLOOKUP(A899, DataV2[[File]:[Outputs]], 2, FALSE))</f>
        <v>1</v>
      </c>
      <c r="C899" s="3">
        <f>VLOOKUP(A899, DataV2[[File]:[Mean '[ms']]], 3, FALSE)-VLOOKUP(A899, DataV1[[File]:[Mean '[ms']]], 3, FALSE)</f>
        <v>58</v>
      </c>
      <c r="D899" s="2">
        <f>Table2[[#This Row],[Mean '[Δms']]]/VLOOKUP(A899, DataV1[[File]:[Mean '[ms']]], 3, FALSE)*100</f>
        <v>3.1920748486516235</v>
      </c>
    </row>
    <row r="900" spans="1:4" x14ac:dyDescent="0.4">
      <c r="A900" t="s">
        <v>791</v>
      </c>
      <c r="B900" t="b">
        <f>EXACT(VLOOKUP(A900,DataV1[[File]:[Outputs]], 2, FALSE), VLOOKUP(A900, DataV2[[File]:[Outputs]], 2, FALSE))</f>
        <v>1</v>
      </c>
      <c r="C900" s="3">
        <f>VLOOKUP(A900, DataV2[[File]:[Mean '[ms']]], 3, FALSE)-VLOOKUP(A900, DataV1[[File]:[Mean '[ms']]], 3, FALSE)</f>
        <v>58</v>
      </c>
      <c r="D900" s="2">
        <f>Table2[[#This Row],[Mean '[Δms']]]/VLOOKUP(A900, DataV1[[File]:[Mean '[ms']]], 3, FALSE)*100</f>
        <v>3.6523929471032743</v>
      </c>
    </row>
    <row r="901" spans="1:4" x14ac:dyDescent="0.4">
      <c r="A901" t="s">
        <v>736</v>
      </c>
      <c r="B901" t="b">
        <f>EXACT(VLOOKUP(A901,DataV1[[File]:[Outputs]], 2, FALSE), VLOOKUP(A901, DataV2[[File]:[Outputs]], 2, FALSE))</f>
        <v>1</v>
      </c>
      <c r="C901" s="3">
        <f>VLOOKUP(A901, DataV2[[File]:[Mean '[ms']]], 3, FALSE)-VLOOKUP(A901, DataV1[[File]:[Mean '[ms']]], 3, FALSE)</f>
        <v>62</v>
      </c>
      <c r="D901" s="2">
        <f>Table2[[#This Row],[Mean '[Δms']]]/VLOOKUP(A901, DataV1[[File]:[Mean '[ms']]], 3, FALSE)*100</f>
        <v>3.7781840341255335</v>
      </c>
    </row>
    <row r="902" spans="1:4" x14ac:dyDescent="0.4">
      <c r="A902" t="s">
        <v>748</v>
      </c>
      <c r="B902" t="b">
        <f>EXACT(VLOOKUP(A902,DataV1[[File]:[Outputs]], 2, FALSE), VLOOKUP(A902, DataV2[[File]:[Outputs]], 2, FALSE))</f>
        <v>1</v>
      </c>
      <c r="C902" s="3">
        <f>VLOOKUP(A902, DataV2[[File]:[Mean '[ms']]], 3, FALSE)-VLOOKUP(A902, DataV1[[File]:[Mean '[ms']]], 3, FALSE)</f>
        <v>62</v>
      </c>
      <c r="D902" s="2">
        <f>Table2[[#This Row],[Mean '[Δms']]]/VLOOKUP(A902, DataV1[[File]:[Mean '[ms']]], 3, FALSE)*100</f>
        <v>6.9196428571428577</v>
      </c>
    </row>
    <row r="903" spans="1:4" x14ac:dyDescent="0.4">
      <c r="A903" t="s">
        <v>774</v>
      </c>
      <c r="B903" t="b">
        <f>EXACT(VLOOKUP(A903,DataV1[[File]:[Outputs]], 2, FALSE), VLOOKUP(A903, DataV2[[File]:[Outputs]], 2, FALSE))</f>
        <v>1</v>
      </c>
      <c r="C903" s="3">
        <f>VLOOKUP(A903, DataV2[[File]:[Mean '[ms']]], 3, FALSE)-VLOOKUP(A903, DataV1[[File]:[Mean '[ms']]], 3, FALSE)</f>
        <v>62</v>
      </c>
      <c r="D903" s="2">
        <f>Table2[[#This Row],[Mean '[Δms']]]/VLOOKUP(A903, DataV1[[File]:[Mean '[ms']]], 3, FALSE)*100</f>
        <v>5.8935361216730033</v>
      </c>
    </row>
    <row r="904" spans="1:4" x14ac:dyDescent="0.4">
      <c r="A904" t="s">
        <v>777</v>
      </c>
      <c r="B904" t="b">
        <f>EXACT(VLOOKUP(A904,DataV1[[File]:[Outputs]], 2, FALSE), VLOOKUP(A904, DataV2[[File]:[Outputs]], 2, FALSE))</f>
        <v>1</v>
      </c>
      <c r="C904" s="3">
        <f>VLOOKUP(A904, DataV2[[File]:[Mean '[ms']]], 3, FALSE)-VLOOKUP(A904, DataV1[[File]:[Mean '[ms']]], 3, FALSE)</f>
        <v>62</v>
      </c>
      <c r="D904" s="2">
        <f>Table2[[#This Row],[Mean '[Δms']]]/VLOOKUP(A904, DataV1[[File]:[Mean '[ms']]], 3, FALSE)*100</f>
        <v>3.7804878048780486</v>
      </c>
    </row>
    <row r="905" spans="1:4" x14ac:dyDescent="0.4">
      <c r="A905" t="s">
        <v>63</v>
      </c>
      <c r="B905" t="b">
        <f>EXACT(VLOOKUP(A905,DataV1[[File]:[Outputs]], 2, FALSE), VLOOKUP(A905, DataV2[[File]:[Outputs]], 2, FALSE))</f>
        <v>1</v>
      </c>
      <c r="C905" s="3">
        <f>VLOOKUP(A905, DataV2[[File]:[Mean '[ms']]], 3, FALSE)-VLOOKUP(A905, DataV1[[File]:[Mean '[ms']]], 3, FALSE)</f>
        <v>63</v>
      </c>
      <c r="D905" s="2">
        <f>Table2[[#This Row],[Mean '[Δms']]]/VLOOKUP(A905, DataV1[[File]:[Mean '[ms']]], 3, FALSE)*100</f>
        <v>2.44945567651633</v>
      </c>
    </row>
    <row r="906" spans="1:4" x14ac:dyDescent="0.4">
      <c r="A906" t="s">
        <v>684</v>
      </c>
      <c r="B906" t="b">
        <f>EXACT(VLOOKUP(A906,DataV1[[File]:[Outputs]], 2, FALSE), VLOOKUP(A906, DataV2[[File]:[Outputs]], 2, FALSE))</f>
        <v>1</v>
      </c>
      <c r="C906" s="3">
        <f>VLOOKUP(A906, DataV2[[File]:[Mean '[ms']]], 3, FALSE)-VLOOKUP(A906, DataV1[[File]:[Mean '[ms']]], 3, FALSE)</f>
        <v>63</v>
      </c>
      <c r="D906" s="2">
        <f>Table2[[#This Row],[Mean '[Δms']]]/VLOOKUP(A906, DataV1[[File]:[Mean '[ms']]], 3, FALSE)*100</f>
        <v>5.3800170794193001</v>
      </c>
    </row>
    <row r="907" spans="1:4" x14ac:dyDescent="0.4">
      <c r="A907" t="s">
        <v>692</v>
      </c>
      <c r="B907" t="b">
        <f>EXACT(VLOOKUP(A907,DataV1[[File]:[Outputs]], 2, FALSE), VLOOKUP(A907, DataV2[[File]:[Outputs]], 2, FALSE))</f>
        <v>1</v>
      </c>
      <c r="C907" s="3">
        <f>VLOOKUP(A907, DataV2[[File]:[Mean '[ms']]], 3, FALSE)-VLOOKUP(A907, DataV1[[File]:[Mean '[ms']]], 3, FALSE)</f>
        <v>63</v>
      </c>
      <c r="D907" s="2">
        <f>Table2[[#This Row],[Mean '[Δms']]]/VLOOKUP(A907, DataV1[[File]:[Mean '[ms']]], 3, FALSE)*100</f>
        <v>6.1764705882352944</v>
      </c>
    </row>
    <row r="908" spans="1:4" x14ac:dyDescent="0.4">
      <c r="A908" t="s">
        <v>706</v>
      </c>
      <c r="B908" t="b">
        <f>EXACT(VLOOKUP(A908,DataV1[[File]:[Outputs]], 2, FALSE), VLOOKUP(A908, DataV2[[File]:[Outputs]], 2, FALSE))</f>
        <v>1</v>
      </c>
      <c r="C908" s="3">
        <f>VLOOKUP(A908, DataV2[[File]:[Mean '[ms']]], 3, FALSE)-VLOOKUP(A908, DataV1[[File]:[Mean '[ms']]], 3, FALSE)</f>
        <v>63</v>
      </c>
      <c r="D908" s="2">
        <f>Table2[[#This Row],[Mean '[Δms']]]/VLOOKUP(A908, DataV1[[File]:[Mean '[ms']]], 3, FALSE)*100</f>
        <v>4.918032786885246</v>
      </c>
    </row>
    <row r="909" spans="1:4" x14ac:dyDescent="0.4">
      <c r="A909" t="s">
        <v>721</v>
      </c>
      <c r="B909" t="b">
        <f>EXACT(VLOOKUP(A909,DataV1[[File]:[Outputs]], 2, FALSE), VLOOKUP(A909, DataV2[[File]:[Outputs]], 2, FALSE))</f>
        <v>1</v>
      </c>
      <c r="C909" s="3">
        <f>VLOOKUP(A909, DataV2[[File]:[Mean '[ms']]], 3, FALSE)-VLOOKUP(A909, DataV1[[File]:[Mean '[ms']]], 3, FALSE)</f>
        <v>63</v>
      </c>
      <c r="D909" s="2">
        <f>Table2[[#This Row],[Mean '[Δms']]]/VLOOKUP(A909, DataV1[[File]:[Mean '[ms']]], 3, FALSE)*100</f>
        <v>5.2152317880794703</v>
      </c>
    </row>
    <row r="910" spans="1:4" x14ac:dyDescent="0.4">
      <c r="A910" t="s">
        <v>740</v>
      </c>
      <c r="B910" t="b">
        <f>EXACT(VLOOKUP(A910,DataV1[[File]:[Outputs]], 2, FALSE), VLOOKUP(A910, DataV2[[File]:[Outputs]], 2, FALSE))</f>
        <v>1</v>
      </c>
      <c r="C910" s="3">
        <f>VLOOKUP(A910, DataV2[[File]:[Mean '[ms']]], 3, FALSE)-VLOOKUP(A910, DataV1[[File]:[Mean '[ms']]], 3, FALSE)</f>
        <v>63</v>
      </c>
      <c r="D910" s="2">
        <f>Table2[[#This Row],[Mean '[Δms']]]/VLOOKUP(A910, DataV1[[File]:[Mean '[ms']]], 3, FALSE)*100</f>
        <v>4.2310275352585629</v>
      </c>
    </row>
    <row r="911" spans="1:4" x14ac:dyDescent="0.4">
      <c r="A911" t="s">
        <v>778</v>
      </c>
      <c r="B911" t="b">
        <f>EXACT(VLOOKUP(A911,DataV1[[File]:[Outputs]], 2, FALSE), VLOOKUP(A911, DataV2[[File]:[Outputs]], 2, FALSE))</f>
        <v>1</v>
      </c>
      <c r="C911" s="3">
        <f>VLOOKUP(A911, DataV2[[File]:[Mean '[ms']]], 3, FALSE)-VLOOKUP(A911, DataV1[[File]:[Mean '[ms']]], 3, FALSE)</f>
        <v>63</v>
      </c>
      <c r="D911" s="2">
        <f>Table2[[#This Row],[Mean '[Δms']]]/VLOOKUP(A911, DataV1[[File]:[Mean '[ms']]], 3, FALSE)*100</f>
        <v>6.0518731988472618</v>
      </c>
    </row>
    <row r="912" spans="1:4" x14ac:dyDescent="0.4">
      <c r="A912" t="s">
        <v>709</v>
      </c>
      <c r="B912" t="b">
        <f>EXACT(VLOOKUP(A912,DataV1[[File]:[Outputs]], 2, FALSE), VLOOKUP(A912, DataV2[[File]:[Outputs]], 2, FALSE))</f>
        <v>1</v>
      </c>
      <c r="C912" s="3">
        <f>VLOOKUP(A912, DataV2[[File]:[Mean '[ms']]], 3, FALSE)-VLOOKUP(A912, DataV1[[File]:[Mean '[ms']]], 3, FALSE)</f>
        <v>68</v>
      </c>
      <c r="D912" s="2">
        <f>Table2[[#This Row],[Mean '[Δms']]]/VLOOKUP(A912, DataV1[[File]:[Mean '[ms']]], 3, FALSE)*100</f>
        <v>6.6995073891625605</v>
      </c>
    </row>
    <row r="913" spans="1:4" x14ac:dyDescent="0.4">
      <c r="A913" t="s">
        <v>733</v>
      </c>
      <c r="B913" t="b">
        <f>EXACT(VLOOKUP(A913,DataV1[[File]:[Outputs]], 2, FALSE), VLOOKUP(A913, DataV2[[File]:[Outputs]], 2, FALSE))</f>
        <v>1</v>
      </c>
      <c r="C913" s="3">
        <f>VLOOKUP(A913, DataV2[[File]:[Mean '[ms']]], 3, FALSE)-VLOOKUP(A913, DataV1[[File]:[Mean '[ms']]], 3, FALSE)</f>
        <v>68</v>
      </c>
      <c r="D913" s="2">
        <f>Table2[[#This Row],[Mean '[Δms']]]/VLOOKUP(A913, DataV1[[File]:[Mean '[ms']]], 3, FALSE)*100</f>
        <v>5.7287278854254424</v>
      </c>
    </row>
    <row r="914" spans="1:4" x14ac:dyDescent="0.4">
      <c r="A914" t="s">
        <v>739</v>
      </c>
      <c r="B914" t="b">
        <f>EXACT(VLOOKUP(A914,DataV1[[File]:[Outputs]], 2, FALSE), VLOOKUP(A914, DataV2[[File]:[Outputs]], 2, FALSE))</f>
        <v>1</v>
      </c>
      <c r="C914" s="3">
        <f>VLOOKUP(A914, DataV2[[File]:[Mean '[ms']]], 3, FALSE)-VLOOKUP(A914, DataV1[[File]:[Mean '[ms']]], 3, FALSE)</f>
        <v>68</v>
      </c>
      <c r="D914" s="2">
        <f>Table2[[#This Row],[Mean '[Δms']]]/VLOOKUP(A914, DataV1[[File]:[Mean '[ms']]], 3, FALSE)*100</f>
        <v>4.4270833333333339</v>
      </c>
    </row>
    <row r="915" spans="1:4" x14ac:dyDescent="0.4">
      <c r="A915" t="s">
        <v>750</v>
      </c>
      <c r="B915" t="b">
        <f>EXACT(VLOOKUP(A915,DataV1[[File]:[Outputs]], 2, FALSE), VLOOKUP(A915, DataV2[[File]:[Outputs]], 2, FALSE))</f>
        <v>1</v>
      </c>
      <c r="C915" s="3">
        <f>VLOOKUP(A915, DataV2[[File]:[Mean '[ms']]], 3, FALSE)-VLOOKUP(A915, DataV1[[File]:[Mean '[ms']]], 3, FALSE)</f>
        <v>68</v>
      </c>
      <c r="D915" s="2">
        <f>Table2[[#This Row],[Mean '[Δms']]]/VLOOKUP(A915, DataV1[[File]:[Mean '[ms']]], 3, FALSE)*100</f>
        <v>6.595538312318137</v>
      </c>
    </row>
    <row r="916" spans="1:4" x14ac:dyDescent="0.4">
      <c r="A916" t="s">
        <v>779</v>
      </c>
      <c r="B916" t="b">
        <f>EXACT(VLOOKUP(A916,DataV1[[File]:[Outputs]], 2, FALSE), VLOOKUP(A916, DataV2[[File]:[Outputs]], 2, FALSE))</f>
        <v>1</v>
      </c>
      <c r="C916" s="3">
        <f>VLOOKUP(A916, DataV2[[File]:[Mean '[ms']]], 3, FALSE)-VLOOKUP(A916, DataV1[[File]:[Mean '[ms']]], 3, FALSE)</f>
        <v>68</v>
      </c>
      <c r="D916" s="2">
        <f>Table2[[#This Row],[Mean '[Δms']]]/VLOOKUP(A916, DataV1[[File]:[Mean '[ms']]], 3, FALSE)*100</f>
        <v>6.6276803118908383</v>
      </c>
    </row>
    <row r="917" spans="1:4" x14ac:dyDescent="0.4">
      <c r="A917" t="s">
        <v>790</v>
      </c>
      <c r="B917" t="b">
        <f>EXACT(VLOOKUP(A917,DataV1[[File]:[Outputs]], 2, FALSE), VLOOKUP(A917, DataV2[[File]:[Outputs]], 2, FALSE))</f>
        <v>1</v>
      </c>
      <c r="C917" s="3">
        <f>VLOOKUP(A917, DataV2[[File]:[Mean '[ms']]], 3, FALSE)-VLOOKUP(A917, DataV1[[File]:[Mean '[ms']]], 3, FALSE)</f>
        <v>68</v>
      </c>
      <c r="D917" s="2">
        <f>Table2[[#This Row],[Mean '[Δms']]]/VLOOKUP(A917, DataV1[[File]:[Mean '[ms']]], 3, FALSE)*100</f>
        <v>3.2090608777725342</v>
      </c>
    </row>
    <row r="918" spans="1:4" x14ac:dyDescent="0.4">
      <c r="A918" t="s">
        <v>776</v>
      </c>
      <c r="B918" t="b">
        <f>EXACT(VLOOKUP(A918,DataV1[[File]:[Outputs]], 2, FALSE), VLOOKUP(A918, DataV2[[File]:[Outputs]], 2, FALSE))</f>
        <v>1</v>
      </c>
      <c r="C918" s="3">
        <f>VLOOKUP(A918, DataV2[[File]:[Mean '[ms']]], 3, FALSE)-VLOOKUP(A918, DataV1[[File]:[Mean '[ms']]], 3, FALSE)</f>
        <v>72</v>
      </c>
      <c r="D918" s="2">
        <f>Table2[[#This Row],[Mean '[Δms']]]/VLOOKUP(A918, DataV1[[File]:[Mean '[ms']]], 3, FALSE)*100</f>
        <v>6.091370558375635</v>
      </c>
    </row>
    <row r="919" spans="1:4" x14ac:dyDescent="0.4">
      <c r="A919" t="s">
        <v>722</v>
      </c>
      <c r="B919" t="b">
        <f>EXACT(VLOOKUP(A919,DataV1[[File]:[Outputs]], 2, FALSE), VLOOKUP(A919, DataV2[[File]:[Outputs]], 2, FALSE))</f>
        <v>1</v>
      </c>
      <c r="C919" s="3">
        <f>VLOOKUP(A919, DataV2[[File]:[Mean '[ms']]], 3, FALSE)-VLOOKUP(A919, DataV1[[File]:[Mean '[ms']]], 3, FALSE)</f>
        <v>73</v>
      </c>
      <c r="D919" s="2">
        <f>Table2[[#This Row],[Mean '[Δms']]]/VLOOKUP(A919, DataV1[[File]:[Mean '[ms']]], 3, FALSE)*100</f>
        <v>5.9157212317666126</v>
      </c>
    </row>
    <row r="920" spans="1:4" x14ac:dyDescent="0.4">
      <c r="A920" t="s">
        <v>769</v>
      </c>
      <c r="B920" t="b">
        <f>EXACT(VLOOKUP(A920,DataV1[[File]:[Outputs]], 2, FALSE), VLOOKUP(A920, DataV2[[File]:[Outputs]], 2, FALSE))</f>
        <v>1</v>
      </c>
      <c r="C920" s="3">
        <f>VLOOKUP(A920, DataV2[[File]:[Mean '[ms']]], 3, FALSE)-VLOOKUP(A920, DataV1[[File]:[Mean '[ms']]], 3, FALSE)</f>
        <v>73</v>
      </c>
      <c r="D920" s="2">
        <f>Table2[[#This Row],[Mean '[Δms']]]/VLOOKUP(A920, DataV1[[File]:[Mean '[ms']]], 3, FALSE)*100</f>
        <v>6.5825067628494134</v>
      </c>
    </row>
    <row r="921" spans="1:4" x14ac:dyDescent="0.4">
      <c r="A921" t="s">
        <v>36</v>
      </c>
      <c r="B921" t="b">
        <f>EXACT(VLOOKUP(A921,DataV1[[File]:[Outputs]], 2, FALSE), VLOOKUP(A921, DataV2[[File]:[Outputs]], 2, FALSE))</f>
        <v>1</v>
      </c>
      <c r="C921" s="3">
        <f>VLOOKUP(A921, DataV2[[File]:[Mean '[ms']]], 3, FALSE)-VLOOKUP(A921, DataV1[[File]:[Mean '[ms']]], 3, FALSE)</f>
        <v>78</v>
      </c>
      <c r="D921" s="2">
        <f>Table2[[#This Row],[Mean '[Δms']]]/VLOOKUP(A921, DataV1[[File]:[Mean '[ms']]], 3, FALSE)*100</f>
        <v>6.8421052631578956</v>
      </c>
    </row>
    <row r="922" spans="1:4" x14ac:dyDescent="0.4">
      <c r="A922" t="s">
        <v>640</v>
      </c>
      <c r="B922" t="b">
        <f>EXACT(VLOOKUP(A922,DataV1[[File]:[Outputs]], 2, FALSE), VLOOKUP(A922, DataV2[[File]:[Outputs]], 2, FALSE))</f>
        <v>1</v>
      </c>
      <c r="C922" s="3">
        <f>VLOOKUP(A922, DataV2[[File]:[Mean '[ms']]], 3, FALSE)-VLOOKUP(A922, DataV1[[File]:[Mean '[ms']]], 3, FALSE)</f>
        <v>78</v>
      </c>
      <c r="D922" s="2">
        <f>Table2[[#This Row],[Mean '[Δms']]]/VLOOKUP(A922, DataV1[[File]:[Mean '[ms']]], 3, FALSE)*100</f>
        <v>2.8803545051698669</v>
      </c>
    </row>
    <row r="923" spans="1:4" x14ac:dyDescent="0.4">
      <c r="A923" t="s">
        <v>745</v>
      </c>
      <c r="B923" t="b">
        <f>EXACT(VLOOKUP(A923,DataV1[[File]:[Outputs]], 2, FALSE), VLOOKUP(A923, DataV2[[File]:[Outputs]], 2, FALSE))</f>
        <v>1</v>
      </c>
      <c r="C923" s="3">
        <f>VLOOKUP(A923, DataV2[[File]:[Mean '[ms']]], 3, FALSE)-VLOOKUP(A923, DataV1[[File]:[Mean '[ms']]], 3, FALSE)</f>
        <v>78</v>
      </c>
      <c r="D923" s="2">
        <f>Table2[[#This Row],[Mean '[Δms']]]/VLOOKUP(A923, DataV1[[File]:[Mean '[ms']]], 3, FALSE)*100</f>
        <v>6.7183462532299743</v>
      </c>
    </row>
    <row r="924" spans="1:4" x14ac:dyDescent="0.4">
      <c r="A924" t="s">
        <v>770</v>
      </c>
      <c r="B924" t="b">
        <f>EXACT(VLOOKUP(A924,DataV1[[File]:[Outputs]], 2, FALSE), VLOOKUP(A924, DataV2[[File]:[Outputs]], 2, FALSE))</f>
        <v>1</v>
      </c>
      <c r="C924" s="3">
        <f>VLOOKUP(A924, DataV2[[File]:[Mean '[ms']]], 3, FALSE)-VLOOKUP(A924, DataV1[[File]:[Mean '[ms']]], 3, FALSE)</f>
        <v>78</v>
      </c>
      <c r="D924" s="2">
        <f>Table2[[#This Row],[Mean '[Δms']]]/VLOOKUP(A924, DataV1[[File]:[Mean '[ms']]], 3, FALSE)*100</f>
        <v>5.0096339113680148</v>
      </c>
    </row>
    <row r="925" spans="1:4" x14ac:dyDescent="0.4">
      <c r="A925" t="s">
        <v>829</v>
      </c>
      <c r="B925" t="b">
        <f>EXACT(VLOOKUP(A925,DataV1[[File]:[Outputs]], 2, FALSE), VLOOKUP(A925, DataV2[[File]:[Outputs]], 2, FALSE))</f>
        <v>1</v>
      </c>
      <c r="C925" s="3">
        <f>VLOOKUP(A925, DataV2[[File]:[Mean '[ms']]], 3, FALSE)-VLOOKUP(A925, DataV1[[File]:[Mean '[ms']]], 3, FALSE)</f>
        <v>78</v>
      </c>
      <c r="D925" s="2">
        <f>Table2[[#This Row],[Mean '[Δms']]]/VLOOKUP(A925, DataV1[[File]:[Mean '[ms']]], 3, FALSE)*100</f>
        <v>7.7611940298507456</v>
      </c>
    </row>
    <row r="926" spans="1:4" x14ac:dyDescent="0.4">
      <c r="A926" t="s">
        <v>71</v>
      </c>
      <c r="B926" t="b">
        <f>EXACT(VLOOKUP(A926,DataV1[[File]:[Outputs]], 2, FALSE), VLOOKUP(A926, DataV2[[File]:[Outputs]], 2, FALSE))</f>
        <v>1</v>
      </c>
      <c r="C926" s="3">
        <f>VLOOKUP(A926, DataV2[[File]:[Mean '[ms']]], 3, FALSE)-VLOOKUP(A926, DataV1[[File]:[Mean '[ms']]], 3, FALSE)</f>
        <v>79</v>
      </c>
      <c r="D926" s="2">
        <f>Table2[[#This Row],[Mean '[Δms']]]/VLOOKUP(A926, DataV1[[File]:[Mean '[ms']]], 3, FALSE)*100</f>
        <v>6.2698412698412698</v>
      </c>
    </row>
    <row r="927" spans="1:4" x14ac:dyDescent="0.4">
      <c r="A927" t="s">
        <v>647</v>
      </c>
      <c r="B927" t="b">
        <f>EXACT(VLOOKUP(A927,DataV1[[File]:[Outputs]], 2, FALSE), VLOOKUP(A927, DataV2[[File]:[Outputs]], 2, FALSE))</f>
        <v>1</v>
      </c>
      <c r="C927" s="3">
        <f>VLOOKUP(A927, DataV2[[File]:[Mean '[ms']]], 3, FALSE)-VLOOKUP(A927, DataV1[[File]:[Mean '[ms']]], 3, FALSE)</f>
        <v>79</v>
      </c>
      <c r="D927" s="2">
        <f>Table2[[#This Row],[Mean '[Δms']]]/VLOOKUP(A927, DataV1[[File]:[Mean '[ms']]], 3, FALSE)*100</f>
        <v>7.7832512315270943</v>
      </c>
    </row>
    <row r="928" spans="1:4" x14ac:dyDescent="0.4">
      <c r="A928" t="s">
        <v>677</v>
      </c>
      <c r="B928" t="b">
        <f>EXACT(VLOOKUP(A928,DataV1[[File]:[Outputs]], 2, FALSE), VLOOKUP(A928, DataV2[[File]:[Outputs]], 2, FALSE))</f>
        <v>1</v>
      </c>
      <c r="C928" s="3">
        <f>VLOOKUP(A928, DataV2[[File]:[Mean '[ms']]], 3, FALSE)-VLOOKUP(A928, DataV1[[File]:[Mean '[ms']]], 3, FALSE)</f>
        <v>83</v>
      </c>
      <c r="D928" s="2">
        <f>Table2[[#This Row],[Mean '[Δms']]]/VLOOKUP(A928, DataV1[[File]:[Mean '[ms']]], 3, FALSE)*100</f>
        <v>4.9199762892708954</v>
      </c>
    </row>
    <row r="929" spans="1:4" x14ac:dyDescent="0.4">
      <c r="A929" t="s">
        <v>735</v>
      </c>
      <c r="B929" t="b">
        <f>EXACT(VLOOKUP(A929,DataV1[[File]:[Outputs]], 2, FALSE), VLOOKUP(A929, DataV2[[File]:[Outputs]], 2, FALSE))</f>
        <v>1</v>
      </c>
      <c r="C929" s="3">
        <f>VLOOKUP(A929, DataV2[[File]:[Mean '[ms']]], 3, FALSE)-VLOOKUP(A929, DataV1[[File]:[Mean '[ms']]], 3, FALSE)</f>
        <v>83</v>
      </c>
      <c r="D929" s="2">
        <f>Table2[[#This Row],[Mean '[Δms']]]/VLOOKUP(A929, DataV1[[File]:[Mean '[ms']]], 3, FALSE)*100</f>
        <v>7.3777777777777773</v>
      </c>
    </row>
    <row r="930" spans="1:4" x14ac:dyDescent="0.4">
      <c r="A930" t="s">
        <v>744</v>
      </c>
      <c r="B930" t="b">
        <f>EXACT(VLOOKUP(A930,DataV1[[File]:[Outputs]], 2, FALSE), VLOOKUP(A930, DataV2[[File]:[Outputs]], 2, FALSE))</f>
        <v>1</v>
      </c>
      <c r="C930" s="3">
        <f>VLOOKUP(A930, DataV2[[File]:[Mean '[ms']]], 3, FALSE)-VLOOKUP(A930, DataV1[[File]:[Mean '[ms']]], 3, FALSE)</f>
        <v>83</v>
      </c>
      <c r="D930" s="2">
        <f>Table2[[#This Row],[Mean '[Δms']]]/VLOOKUP(A930, DataV1[[File]:[Mean '[ms']]], 3, FALSE)*100</f>
        <v>5.2598225602027888</v>
      </c>
    </row>
    <row r="931" spans="1:4" x14ac:dyDescent="0.4">
      <c r="A931" t="s">
        <v>606</v>
      </c>
      <c r="B931" t="b">
        <f>EXACT(VLOOKUP(A931,DataV1[[File]:[Outputs]], 2, FALSE), VLOOKUP(A931, DataV2[[File]:[Outputs]], 2, FALSE))</f>
        <v>1</v>
      </c>
      <c r="C931" s="3">
        <f>VLOOKUP(A931, DataV2[[File]:[Mean '[ms']]], 3, FALSE)-VLOOKUP(A931, DataV1[[File]:[Mean '[ms']]], 3, FALSE)</f>
        <v>84</v>
      </c>
      <c r="D931" s="2">
        <f>Table2[[#This Row],[Mean '[Δms']]]/VLOOKUP(A931, DataV1[[File]:[Mean '[ms']]], 3, FALSE)*100</f>
        <v>9.2206366630076833</v>
      </c>
    </row>
    <row r="932" spans="1:4" x14ac:dyDescent="0.4">
      <c r="A932" t="s">
        <v>715</v>
      </c>
      <c r="B932" t="b">
        <f>EXACT(VLOOKUP(A932,DataV1[[File]:[Outputs]], 2, FALSE), VLOOKUP(A932, DataV2[[File]:[Outputs]], 2, FALSE))</f>
        <v>1</v>
      </c>
      <c r="C932" s="3">
        <f>VLOOKUP(A932, DataV2[[File]:[Mean '[ms']]], 3, FALSE)-VLOOKUP(A932, DataV1[[File]:[Mean '[ms']]], 3, FALSE)</f>
        <v>84</v>
      </c>
      <c r="D932" s="2">
        <f>Table2[[#This Row],[Mean '[Δms']]]/VLOOKUP(A932, DataV1[[File]:[Mean '[ms']]], 3, FALSE)*100</f>
        <v>8.1081081081081088</v>
      </c>
    </row>
    <row r="933" spans="1:4" x14ac:dyDescent="0.4">
      <c r="A933" t="s">
        <v>357</v>
      </c>
      <c r="B933" t="b">
        <f>EXACT(VLOOKUP(A933,DataV1[[File]:[Outputs]], 2, FALSE), VLOOKUP(A933, DataV2[[File]:[Outputs]], 2, FALSE))</f>
        <v>1</v>
      </c>
      <c r="C933" s="3">
        <f>VLOOKUP(A933, DataV2[[File]:[Mean '[ms']]], 3, FALSE)-VLOOKUP(A933, DataV1[[File]:[Mean '[ms']]], 3, FALSE)</f>
        <v>88</v>
      </c>
      <c r="D933" s="2">
        <f>Table2[[#This Row],[Mean '[Δms']]]/VLOOKUP(A933, DataV1[[File]:[Mean '[ms']]], 3, FALSE)*100</f>
        <v>14.449917898193759</v>
      </c>
    </row>
    <row r="934" spans="1:4" x14ac:dyDescent="0.4">
      <c r="A934" t="s">
        <v>771</v>
      </c>
      <c r="B934" t="b">
        <f>EXACT(VLOOKUP(A934,DataV1[[File]:[Outputs]], 2, FALSE), VLOOKUP(A934, DataV2[[File]:[Outputs]], 2, FALSE))</f>
        <v>1</v>
      </c>
      <c r="C934" s="3">
        <f>VLOOKUP(A934, DataV2[[File]:[Mean '[ms']]], 3, FALSE)-VLOOKUP(A934, DataV1[[File]:[Mean '[ms']]], 3, FALSE)</f>
        <v>88</v>
      </c>
      <c r="D934" s="2">
        <f>Table2[[#This Row],[Mean '[Δms']]]/VLOOKUP(A934, DataV1[[File]:[Mean '[ms']]], 3, FALSE)*100</f>
        <v>7.5085324232081918</v>
      </c>
    </row>
    <row r="935" spans="1:4" x14ac:dyDescent="0.4">
      <c r="A935" t="s">
        <v>746</v>
      </c>
      <c r="B935" t="b">
        <f>EXACT(VLOOKUP(A935,DataV1[[File]:[Outputs]], 2, FALSE), VLOOKUP(A935, DataV2[[File]:[Outputs]], 2, FALSE))</f>
        <v>1</v>
      </c>
      <c r="C935" s="3">
        <f>VLOOKUP(A935, DataV2[[File]:[Mean '[ms']]], 3, FALSE)-VLOOKUP(A935, DataV1[[File]:[Mean '[ms']]], 3, FALSE)</f>
        <v>110</v>
      </c>
      <c r="D935" s="2">
        <f>Table2[[#This Row],[Mean '[Δms']]]/VLOOKUP(A935, DataV1[[File]:[Mean '[ms']]], 3, FALSE)*100</f>
        <v>8.4550345887778633</v>
      </c>
    </row>
    <row r="936" spans="1:4" x14ac:dyDescent="0.4">
      <c r="A936" t="s">
        <v>584</v>
      </c>
      <c r="B936" t="b">
        <f>EXACT(VLOOKUP(A936,DataV1[[File]:[Outputs]], 2, FALSE), VLOOKUP(A936, DataV2[[File]:[Outputs]], 2, FALSE))</f>
        <v>1</v>
      </c>
      <c r="C936" s="3">
        <f>VLOOKUP(A936, DataV2[[File]:[Mean '[ms']]], 3, FALSE)-VLOOKUP(A936, DataV1[[File]:[Mean '[ms']]], 3, FALSE)</f>
        <v>115</v>
      </c>
      <c r="D936" s="2">
        <f>Table2[[#This Row],[Mean '[Δms']]]/VLOOKUP(A936, DataV1[[File]:[Mean '[ms']]], 3, FALSE)*100</f>
        <v>4.7698050601410209</v>
      </c>
    </row>
    <row r="937" spans="1:4" x14ac:dyDescent="0.4">
      <c r="A937" t="s">
        <v>963</v>
      </c>
      <c r="B937" t="b">
        <f>EXACT(VLOOKUP(A937,DataV1[[File]:[Outputs]], 2, FALSE), VLOOKUP(A937, DataV2[[File]:[Outputs]], 2, FALSE))</f>
        <v>1</v>
      </c>
      <c r="C937" s="3">
        <f>VLOOKUP(A937, DataV2[[File]:[Mean '[ms']]], 3, FALSE)-VLOOKUP(A937, DataV1[[File]:[Mean '[ms']]], 3, FALSE)</f>
        <v>176</v>
      </c>
      <c r="D937" s="2">
        <f>Table2[[#This Row],[Mean '[Δms']]]/VLOOKUP(A937, DataV1[[File]:[Mean '[ms']]], 3, FALSE)*100</f>
        <v>10.144092219020173</v>
      </c>
    </row>
    <row r="938" spans="1:4" x14ac:dyDescent="0.4">
      <c r="A938" t="s">
        <v>648</v>
      </c>
      <c r="B938" t="b">
        <f>EXACT(VLOOKUP(A938,DataV1[[File]:[Outputs]], 2, FALSE), VLOOKUP(A938, DataV2[[File]:[Outputs]], 2, FALSE))</f>
        <v>1</v>
      </c>
      <c r="C938" s="3">
        <f>VLOOKUP(A938, DataV2[[File]:[Mean '[ms']]], 3, FALSE)-VLOOKUP(A938, DataV1[[File]:[Mean '[ms']]], 3, FALSE)</f>
        <v>713</v>
      </c>
      <c r="D938" s="2">
        <f>Table2[[#This Row],[Mean '[Δms']]]/VLOOKUP(A938, DataV1[[File]:[Mean '[ms']]], 3, FALSE)*100</f>
        <v>33.474178403755865</v>
      </c>
    </row>
    <row r="939" spans="1:4" x14ac:dyDescent="0.4">
      <c r="A939" t="s">
        <v>583</v>
      </c>
      <c r="B939" t="b">
        <f>EXACT(VLOOKUP(A939,DataV1[[File]:[Outputs]], 2, FALSE), VLOOKUP(A939, DataV2[[File]:[Outputs]], 2, FALSE))</f>
        <v>1</v>
      </c>
      <c r="C939" s="3">
        <f>VLOOKUP(A939, DataV2[[File]:[Mean '[ms']]], 3, FALSE)-VLOOKUP(A939, DataV1[[File]:[Mean '[ms']]], 3, FALSE)</f>
        <v>10551</v>
      </c>
      <c r="D939" s="2">
        <f>Table2[[#This Row],[Mean '[Δms']]]/VLOOKUP(A939, DataV1[[File]:[Mean '[ms']]], 3, FALSE)*100</f>
        <v>855.02431118314416</v>
      </c>
    </row>
    <row r="940" spans="1:4" x14ac:dyDescent="0.4">
      <c r="A940" t="s">
        <v>1080</v>
      </c>
      <c r="B940" t="e">
        <f>EXACT(VLOOKUP(A940,DataV1[[File]:[Outputs]], 2, FALSE), VLOOKUP(A940, DataV2[[File]:[Outputs]], 2, FALSE))</f>
        <v>#N/A</v>
      </c>
      <c r="C940" s="3" t="e">
        <f>VLOOKUP(A940, DataV2[[File]:[Mean '[ms']]], 3, FALSE)-VLOOKUP(A940, DataV1[[File]:[Mean '[ms']]], 3, FALSE)</f>
        <v>#N/A</v>
      </c>
      <c r="D940" s="2" t="e">
        <f>Table2[[#This Row],[Mean '[Δms']]]/VLOOKUP(A940, DataV1[[File]:[Mean '[ms']]], 3, FALSE)*100</f>
        <v>#N/A</v>
      </c>
    </row>
    <row r="941" spans="1:4" x14ac:dyDescent="0.4">
      <c r="A941" t="s">
        <v>1081</v>
      </c>
      <c r="B941" t="e">
        <f>EXACT(VLOOKUP(A941,DataV1[[File]:[Outputs]], 2, FALSE), VLOOKUP(A941, DataV2[[File]:[Outputs]], 2, FALSE))</f>
        <v>#N/A</v>
      </c>
      <c r="C941" s="3" t="e">
        <f>VLOOKUP(A941, DataV2[[File]:[Mean '[ms']]], 3, FALSE)-VLOOKUP(A941, DataV1[[File]:[Mean '[ms']]], 3, FALSE)</f>
        <v>#N/A</v>
      </c>
      <c r="D941" s="2" t="e">
        <f>Table2[[#This Row],[Mean '[Δms']]]/VLOOKUP(A941, DataV1[[File]:[Mean '[ms']]], 3, FALSE)*100</f>
        <v>#N/A</v>
      </c>
    </row>
    <row r="942" spans="1:4" x14ac:dyDescent="0.4">
      <c r="A942" t="s">
        <v>1082</v>
      </c>
      <c r="B942" t="e">
        <f>EXACT(VLOOKUP(A942,DataV1[[File]:[Outputs]], 2, FALSE), VLOOKUP(A942, DataV2[[File]:[Outputs]], 2, FALSE))</f>
        <v>#N/A</v>
      </c>
      <c r="C942" s="3" t="e">
        <f>VLOOKUP(A942, DataV2[[File]:[Mean '[ms']]], 3, FALSE)-VLOOKUP(A942, DataV1[[File]:[Mean '[ms']]], 3, FALSE)</f>
        <v>#N/A</v>
      </c>
      <c r="D942" s="2" t="e">
        <f>Table2[[#This Row],[Mean '[Δms']]]/VLOOKUP(A942, DataV1[[File]:[Mean '[ms']]], 3, FALSE)*100</f>
        <v>#N/A</v>
      </c>
    </row>
    <row r="943" spans="1:4" x14ac:dyDescent="0.4">
      <c r="A943" t="s">
        <v>1083</v>
      </c>
      <c r="B943" t="e">
        <f>EXACT(VLOOKUP(A943,DataV1[[File]:[Outputs]], 2, FALSE), VLOOKUP(A943, DataV2[[File]:[Outputs]], 2, FALSE))</f>
        <v>#N/A</v>
      </c>
      <c r="C943" s="3" t="e">
        <f>VLOOKUP(A943, DataV2[[File]:[Mean '[ms']]], 3, FALSE)-VLOOKUP(A943, DataV1[[File]:[Mean '[ms']]], 3, FALSE)</f>
        <v>#N/A</v>
      </c>
      <c r="D943" s="2" t="e">
        <f>Table2[[#This Row],[Mean '[Δms']]]/VLOOKUP(A943, DataV1[[File]:[Mean '[ms']]], 3, FALSE)*100</f>
        <v>#N/A</v>
      </c>
    </row>
    <row r="944" spans="1:4" x14ac:dyDescent="0.4">
      <c r="A944" t="s">
        <v>1084</v>
      </c>
      <c r="B944" t="e">
        <f>EXACT(VLOOKUP(A944,DataV1[[File]:[Outputs]], 2, FALSE), VLOOKUP(A944, DataV2[[File]:[Outputs]], 2, FALSE))</f>
        <v>#N/A</v>
      </c>
      <c r="C944" s="3" t="e">
        <f>VLOOKUP(A944, DataV2[[File]:[Mean '[ms']]], 3, FALSE)-VLOOKUP(A944, DataV1[[File]:[Mean '[ms']]], 3, FALSE)</f>
        <v>#N/A</v>
      </c>
      <c r="D944" s="2" t="e">
        <f>Table2[[#This Row],[Mean '[Δms']]]/VLOOKUP(A944, DataV1[[File]:[Mean '[ms']]], 3, FALSE)*100</f>
        <v>#N/A</v>
      </c>
    </row>
    <row r="945" spans="1:4" x14ac:dyDescent="0.4">
      <c r="A945" t="s">
        <v>1085</v>
      </c>
      <c r="B945" t="e">
        <f>EXACT(VLOOKUP(A945,DataV1[[File]:[Outputs]], 2, FALSE), VLOOKUP(A945, DataV2[[File]:[Outputs]], 2, FALSE))</f>
        <v>#N/A</v>
      </c>
      <c r="C945" s="3" t="e">
        <f>VLOOKUP(A945, DataV2[[File]:[Mean '[ms']]], 3, FALSE)-VLOOKUP(A945, DataV1[[File]:[Mean '[ms']]], 3, FALSE)</f>
        <v>#N/A</v>
      </c>
      <c r="D945" s="2" t="e">
        <f>Table2[[#This Row],[Mean '[Δms']]]/VLOOKUP(A945, DataV1[[File]:[Mean '[ms']]], 3, FALSE)*100</f>
        <v>#N/A</v>
      </c>
    </row>
    <row r="946" spans="1:4" x14ac:dyDescent="0.4">
      <c r="A946" t="s">
        <v>1086</v>
      </c>
      <c r="B946" t="e">
        <f>EXACT(VLOOKUP(A946,DataV1[[File]:[Outputs]], 2, FALSE), VLOOKUP(A946, DataV2[[File]:[Outputs]], 2, FALSE))</f>
        <v>#N/A</v>
      </c>
      <c r="C946" s="3" t="e">
        <f>VLOOKUP(A946, DataV2[[File]:[Mean '[ms']]], 3, FALSE)-VLOOKUP(A946, DataV1[[File]:[Mean '[ms']]], 3, FALSE)</f>
        <v>#N/A</v>
      </c>
      <c r="D946" s="2" t="e">
        <f>Table2[[#This Row],[Mean '[Δms']]]/VLOOKUP(A946, DataV1[[File]:[Mean '[ms']]], 3, FALSE)*100</f>
        <v>#N/A</v>
      </c>
    </row>
    <row r="947" spans="1:4" x14ac:dyDescent="0.4">
      <c r="A947" t="s">
        <v>1087</v>
      </c>
      <c r="B947" t="e">
        <f>EXACT(VLOOKUP(A947,DataV1[[File]:[Outputs]], 2, FALSE), VLOOKUP(A947, DataV2[[File]:[Outputs]], 2, FALSE))</f>
        <v>#N/A</v>
      </c>
      <c r="C947" s="3" t="e">
        <f>VLOOKUP(A947, DataV2[[File]:[Mean '[ms']]], 3, FALSE)-VLOOKUP(A947, DataV1[[File]:[Mean '[ms']]], 3, FALSE)</f>
        <v>#N/A</v>
      </c>
      <c r="D947" s="2" t="e">
        <f>Table2[[#This Row],[Mean '[Δms']]]/VLOOKUP(A947, DataV1[[File]:[Mean '[ms']]], 3, FALSE)*100</f>
        <v>#N/A</v>
      </c>
    </row>
    <row r="948" spans="1:4" x14ac:dyDescent="0.4">
      <c r="A948" t="s">
        <v>1088</v>
      </c>
      <c r="B948" t="e">
        <f>EXACT(VLOOKUP(A948,DataV1[[File]:[Outputs]], 2, FALSE), VLOOKUP(A948, DataV2[[File]:[Outputs]], 2, FALSE))</f>
        <v>#N/A</v>
      </c>
      <c r="C948" s="3" t="e">
        <f>VLOOKUP(A948, DataV2[[File]:[Mean '[ms']]], 3, FALSE)-VLOOKUP(A948, DataV1[[File]:[Mean '[ms']]], 3, FALSE)</f>
        <v>#N/A</v>
      </c>
      <c r="D948" s="2" t="e">
        <f>Table2[[#This Row],[Mean '[Δms']]]/VLOOKUP(A948, DataV1[[File]:[Mean '[ms']]], 3, FALSE)*100</f>
        <v>#N/A</v>
      </c>
    </row>
    <row r="949" spans="1:4" x14ac:dyDescent="0.4">
      <c r="A949" t="s">
        <v>1089</v>
      </c>
      <c r="B949" t="e">
        <f>EXACT(VLOOKUP(A949,DataV1[[File]:[Outputs]], 2, FALSE), VLOOKUP(A949, DataV2[[File]:[Outputs]], 2, FALSE))</f>
        <v>#N/A</v>
      </c>
      <c r="C949" s="3" t="e">
        <f>VLOOKUP(A949, DataV2[[File]:[Mean '[ms']]], 3, FALSE)-VLOOKUP(A949, DataV1[[File]:[Mean '[ms']]], 3, FALSE)</f>
        <v>#N/A</v>
      </c>
      <c r="D949" s="2" t="e">
        <f>Table2[[#This Row],[Mean '[Δms']]]/VLOOKUP(A949, DataV1[[File]:[Mean '[ms']]], 3, FALSE)*100</f>
        <v>#N/A</v>
      </c>
    </row>
    <row r="950" spans="1:4" x14ac:dyDescent="0.4">
      <c r="A950" t="s">
        <v>1090</v>
      </c>
      <c r="B950" t="e">
        <f>EXACT(VLOOKUP(A950,DataV1[[File]:[Outputs]], 2, FALSE), VLOOKUP(A950, DataV2[[File]:[Outputs]], 2, FALSE))</f>
        <v>#N/A</v>
      </c>
      <c r="C950" s="3" t="e">
        <f>VLOOKUP(A950, DataV2[[File]:[Mean '[ms']]], 3, FALSE)-VLOOKUP(A950, DataV1[[File]:[Mean '[ms']]], 3, FALSE)</f>
        <v>#N/A</v>
      </c>
      <c r="D950" s="2" t="e">
        <f>Table2[[#This Row],[Mean '[Δms']]]/VLOOKUP(A950, DataV1[[File]:[Mean '[ms']]], 3, FALSE)*100</f>
        <v>#N/A</v>
      </c>
    </row>
    <row r="951" spans="1:4" x14ac:dyDescent="0.4">
      <c r="A951" t="s">
        <v>1091</v>
      </c>
      <c r="B951" t="e">
        <f>EXACT(VLOOKUP(A951,DataV1[[File]:[Outputs]], 2, FALSE), VLOOKUP(A951, DataV2[[File]:[Outputs]], 2, FALSE))</f>
        <v>#N/A</v>
      </c>
      <c r="C951" s="3" t="e">
        <f>VLOOKUP(A951, DataV2[[File]:[Mean '[ms']]], 3, FALSE)-VLOOKUP(A951, DataV1[[File]:[Mean '[ms']]], 3, FALSE)</f>
        <v>#N/A</v>
      </c>
      <c r="D951" s="2" t="e">
        <f>Table2[[#This Row],[Mean '[Δms']]]/VLOOKUP(A951, DataV1[[File]:[Mean '[ms']]], 3, FALSE)*100</f>
        <v>#N/A</v>
      </c>
    </row>
    <row r="952" spans="1:4" x14ac:dyDescent="0.4">
      <c r="A952" t="s">
        <v>1092</v>
      </c>
      <c r="B952" t="e">
        <f>EXACT(VLOOKUP(A952,DataV1[[File]:[Outputs]], 2, FALSE), VLOOKUP(A952, DataV2[[File]:[Outputs]], 2, FALSE))</f>
        <v>#N/A</v>
      </c>
      <c r="C952" s="3" t="e">
        <f>VLOOKUP(A952, DataV2[[File]:[Mean '[ms']]], 3, FALSE)-VLOOKUP(A952, DataV1[[File]:[Mean '[ms']]], 3, FALSE)</f>
        <v>#N/A</v>
      </c>
      <c r="D952" s="2" t="e">
        <f>Table2[[#This Row],[Mean '[Δms']]]/VLOOKUP(A952, DataV1[[File]:[Mean '[ms']]], 3, FALSE)*100</f>
        <v>#N/A</v>
      </c>
    </row>
    <row r="953" spans="1:4" x14ac:dyDescent="0.4">
      <c r="A953" t="s">
        <v>1093</v>
      </c>
      <c r="B953" t="e">
        <f>EXACT(VLOOKUP(A953,DataV1[[File]:[Outputs]], 2, FALSE), VLOOKUP(A953, DataV2[[File]:[Outputs]], 2, FALSE))</f>
        <v>#N/A</v>
      </c>
      <c r="C953" s="3" t="e">
        <f>VLOOKUP(A953, DataV2[[File]:[Mean '[ms']]], 3, FALSE)-VLOOKUP(A953, DataV1[[File]:[Mean '[ms']]], 3, FALSE)</f>
        <v>#N/A</v>
      </c>
      <c r="D953" s="2" t="e">
        <f>Table2[[#This Row],[Mean '[Δms']]]/VLOOKUP(A953, DataV1[[File]:[Mean '[ms']]], 3, FALSE)*100</f>
        <v>#N/A</v>
      </c>
    </row>
    <row r="954" spans="1:4" x14ac:dyDescent="0.4">
      <c r="A954" t="s">
        <v>1094</v>
      </c>
      <c r="B954" t="e">
        <f>EXACT(VLOOKUP(A954,DataV1[[File]:[Outputs]], 2, FALSE), VLOOKUP(A954, DataV2[[File]:[Outputs]], 2, FALSE))</f>
        <v>#N/A</v>
      </c>
      <c r="C954" s="3" t="e">
        <f>VLOOKUP(A954, DataV2[[File]:[Mean '[ms']]], 3, FALSE)-VLOOKUP(A954, DataV1[[File]:[Mean '[ms']]], 3, FALSE)</f>
        <v>#N/A</v>
      </c>
      <c r="D954" s="2" t="e">
        <f>Table2[[#This Row],[Mean '[Δms']]]/VLOOKUP(A954, DataV1[[File]:[Mean '[ms']]], 3, FALSE)*100</f>
        <v>#N/A</v>
      </c>
    </row>
    <row r="955" spans="1:4" x14ac:dyDescent="0.4">
      <c r="A955" t="s">
        <v>1095</v>
      </c>
      <c r="B955" t="e">
        <f>EXACT(VLOOKUP(A955,DataV1[[File]:[Outputs]], 2, FALSE), VLOOKUP(A955, DataV2[[File]:[Outputs]], 2, FALSE))</f>
        <v>#N/A</v>
      </c>
      <c r="C955" s="3" t="e">
        <f>VLOOKUP(A955, DataV2[[File]:[Mean '[ms']]], 3, FALSE)-VLOOKUP(A955, DataV1[[File]:[Mean '[ms']]], 3, FALSE)</f>
        <v>#N/A</v>
      </c>
      <c r="D955" s="2" t="e">
        <f>Table2[[#This Row],[Mean '[Δms']]]/VLOOKUP(A955, DataV1[[File]:[Mean '[ms']]], 3, FALSE)*100</f>
        <v>#N/A</v>
      </c>
    </row>
    <row r="956" spans="1:4" x14ac:dyDescent="0.4">
      <c r="C956" s="3">
        <f>SUMIF(Table2[Mean '[Δms']], "&lt;&gt;#N/A")</f>
        <v>-139511</v>
      </c>
      <c r="D956" s="2"/>
    </row>
    <row r="957" spans="1:4" x14ac:dyDescent="0.4">
      <c r="C957" s="1" t="str">
        <f>CONCATENATE(IF(C956&lt;0, "-"), TEXT(ABS(INT(C956/1000)/86400),"[mm]:ss")," min")</f>
        <v>-02:20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C957" sqref="C957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1080</v>
      </c>
      <c r="B2" t="e">
        <f>EXACT(VLOOKUP(A2,DataV0[[File]:[Outputs]], 2, FALSE), VLOOKUP(A2, DataV2[[File]:[Outputs]], 2, FALSE))</f>
        <v>#N/A</v>
      </c>
      <c r="C2" s="3" t="e">
        <f>VLOOKUP(A2, DataV2[[File]:[Mean '[ms']]], 3, FALSE)-VLOOKUP(A2, DataV0[[File]:[Mean '[ms']]], 3, FALSE)</f>
        <v>#N/A</v>
      </c>
      <c r="D2" s="2" t="e">
        <f>Table28[[#This Row],[Mean '[Δms']]]/VLOOKUP(A2, DataV0[[File]:[Mean '[ms']]], 3, FALSE)*100</f>
        <v>#N/A</v>
      </c>
    </row>
    <row r="3" spans="1:4" hidden="1" x14ac:dyDescent="0.4">
      <c r="A3" t="s">
        <v>1081</v>
      </c>
      <c r="B3" t="e">
        <f>EXACT(VLOOKUP(A3,DataV0[[File]:[Outputs]], 2, FALSE), VLOOKUP(A3, DataV2[[File]:[Outputs]], 2, FALSE))</f>
        <v>#N/A</v>
      </c>
      <c r="C3" s="3" t="e">
        <f>VLOOKUP(A3, DataV2[[File]:[Mean '[ms']]], 3, FALSE)-VLOOKUP(A3, DataV0[[File]:[Mean '[ms']]], 3, FALSE)</f>
        <v>#N/A</v>
      </c>
      <c r="D3" s="2" t="e">
        <f>Table28[[#This Row],[Mean '[Δms']]]/VLOOKUP(A3, DataV0[[File]:[Mean '[ms']]], 3, FALSE)*100</f>
        <v>#N/A</v>
      </c>
    </row>
    <row r="4" spans="1:4" hidden="1" x14ac:dyDescent="0.4">
      <c r="A4" t="s">
        <v>1082</v>
      </c>
      <c r="B4" t="e">
        <f>EXACT(VLOOKUP(A4,DataV0[[File]:[Outputs]], 2, FALSE), VLOOKUP(A4, DataV2[[File]:[Outputs]], 2, FALSE))</f>
        <v>#N/A</v>
      </c>
      <c r="C4" s="3" t="e">
        <f>VLOOKUP(A4, DataV2[[File]:[Mean '[ms']]], 3, FALSE)-VLOOKUP(A4, DataV0[[File]:[Mean '[ms']]], 3, FALSE)</f>
        <v>#N/A</v>
      </c>
      <c r="D4" s="2" t="e">
        <f>Table28[[#This Row],[Mean '[Δms']]]/VLOOKUP(A4, DataV0[[File]:[Mean '[ms']]], 3, FALSE)*100</f>
        <v>#N/A</v>
      </c>
    </row>
    <row r="5" spans="1:4" hidden="1" x14ac:dyDescent="0.4">
      <c r="A5" t="s">
        <v>1083</v>
      </c>
      <c r="B5" t="e">
        <f>EXACT(VLOOKUP(A5,DataV0[[File]:[Outputs]], 2, FALSE), VLOOKUP(A5, DataV2[[File]:[Outputs]], 2, FALSE))</f>
        <v>#N/A</v>
      </c>
      <c r="C5" s="3" t="e">
        <f>VLOOKUP(A5, DataV2[[File]:[Mean '[ms']]], 3, FALSE)-VLOOKUP(A5, DataV0[[File]:[Mean '[ms']]], 3, FALSE)</f>
        <v>#N/A</v>
      </c>
      <c r="D5" s="2" t="e">
        <f>Table28[[#This Row],[Mean '[Δms']]]/VLOOKUP(A5, DataV0[[File]:[Mean '[ms']]], 3, FALSE)*100</f>
        <v>#N/A</v>
      </c>
    </row>
    <row r="6" spans="1:4" hidden="1" x14ac:dyDescent="0.4">
      <c r="A6" t="s">
        <v>1084</v>
      </c>
      <c r="B6" t="e">
        <f>EXACT(VLOOKUP(A6,DataV0[[File]:[Outputs]], 2, FALSE), VLOOKUP(A6, DataV2[[File]:[Outputs]], 2, FALSE))</f>
        <v>#N/A</v>
      </c>
      <c r="C6" s="3" t="e">
        <f>VLOOKUP(A6, DataV2[[File]:[Mean '[ms']]], 3, FALSE)-VLOOKUP(A6, DataV0[[File]:[Mean '[ms']]], 3, FALSE)</f>
        <v>#N/A</v>
      </c>
      <c r="D6" s="2" t="e">
        <f>Table28[[#This Row],[Mean '[Δms']]]/VLOOKUP(A6, DataV0[[File]:[Mean '[ms']]], 3, FALSE)*100</f>
        <v>#N/A</v>
      </c>
    </row>
    <row r="7" spans="1:4" hidden="1" x14ac:dyDescent="0.4">
      <c r="A7" t="s">
        <v>1085</v>
      </c>
      <c r="B7" t="e">
        <f>EXACT(VLOOKUP(A7,DataV0[[File]:[Outputs]], 2, FALSE), VLOOKUP(A7, DataV2[[File]:[Outputs]], 2, FALSE))</f>
        <v>#N/A</v>
      </c>
      <c r="C7" s="3" t="e">
        <f>VLOOKUP(A7, DataV2[[File]:[Mean '[ms']]], 3, FALSE)-VLOOKUP(A7, DataV0[[File]:[Mean '[ms']]], 3, FALSE)</f>
        <v>#N/A</v>
      </c>
      <c r="D7" s="2" t="e">
        <f>Table28[[#This Row],[Mean '[Δms']]]/VLOOKUP(A7, DataV0[[File]:[Mean '[ms']]], 3, FALSE)*100</f>
        <v>#N/A</v>
      </c>
    </row>
    <row r="8" spans="1:4" hidden="1" x14ac:dyDescent="0.4">
      <c r="A8" t="s">
        <v>1086</v>
      </c>
      <c r="B8" t="e">
        <f>EXACT(VLOOKUP(A8,DataV0[[File]:[Outputs]], 2, FALSE), VLOOKUP(A8, DataV2[[File]:[Outputs]], 2, FALSE))</f>
        <v>#N/A</v>
      </c>
      <c r="C8" s="3" t="e">
        <f>VLOOKUP(A8, DataV2[[File]:[Mean '[ms']]], 3, FALSE)-VLOOKUP(A8, DataV0[[File]:[Mean '[ms']]], 3, FALSE)</f>
        <v>#N/A</v>
      </c>
      <c r="D8" s="2" t="e">
        <f>Table28[[#This Row],[Mean '[Δms']]]/VLOOKUP(A8, DataV0[[File]:[Mean '[ms']]], 3, FALSE)*100</f>
        <v>#N/A</v>
      </c>
    </row>
    <row r="9" spans="1:4" hidden="1" x14ac:dyDescent="0.4">
      <c r="A9" t="s">
        <v>1087</v>
      </c>
      <c r="B9" t="e">
        <f>EXACT(VLOOKUP(A9,DataV0[[File]:[Outputs]], 2, FALSE), VLOOKUP(A9, DataV2[[File]:[Outputs]], 2, FALSE))</f>
        <v>#N/A</v>
      </c>
      <c r="C9" s="3" t="e">
        <f>VLOOKUP(A9, DataV2[[File]:[Mean '[ms']]], 3, FALSE)-VLOOKUP(A9, DataV0[[File]:[Mean '[ms']]], 3, FALSE)</f>
        <v>#N/A</v>
      </c>
      <c r="D9" s="2" t="e">
        <f>Table28[[#This Row],[Mean '[Δms']]]/VLOOKUP(A9, DataV0[[File]:[Mean '[ms']]], 3, FALSE)*100</f>
        <v>#N/A</v>
      </c>
    </row>
    <row r="10" spans="1:4" hidden="1" x14ac:dyDescent="0.4">
      <c r="A10" t="s">
        <v>1088</v>
      </c>
      <c r="B10" t="e">
        <f>EXACT(VLOOKUP(A10,DataV0[[File]:[Outputs]], 2, FALSE), VLOOKUP(A10, DataV2[[File]:[Outputs]], 2, FALSE))</f>
        <v>#N/A</v>
      </c>
      <c r="C10" s="3" t="e">
        <f>VLOOKUP(A10, DataV2[[File]:[Mean '[ms']]], 3, FALSE)-VLOOKUP(A10, DataV0[[File]:[Mean '[ms']]], 3, FALSE)</f>
        <v>#N/A</v>
      </c>
      <c r="D10" s="2" t="e">
        <f>Table28[[#This Row],[Mean '[Δms']]]/VLOOKUP(A10, DataV0[[File]:[Mean '[ms']]], 3, FALSE)*100</f>
        <v>#N/A</v>
      </c>
    </row>
    <row r="11" spans="1:4" hidden="1" x14ac:dyDescent="0.4">
      <c r="A11" t="s">
        <v>1089</v>
      </c>
      <c r="B11" t="e">
        <f>EXACT(VLOOKUP(A11,DataV0[[File]:[Outputs]], 2, FALSE), VLOOKUP(A11, DataV2[[File]:[Outputs]], 2, FALSE))</f>
        <v>#N/A</v>
      </c>
      <c r="C11" s="3" t="e">
        <f>VLOOKUP(A11, DataV2[[File]:[Mean '[ms']]], 3, FALSE)-VLOOKUP(A11, DataV0[[File]:[Mean '[ms']]], 3, FALSE)</f>
        <v>#N/A</v>
      </c>
      <c r="D11" s="2" t="e">
        <f>Table28[[#This Row],[Mean '[Δms']]]/VLOOKUP(A11, DataV0[[File]:[Mean '[ms']]], 3, FALSE)*100</f>
        <v>#N/A</v>
      </c>
    </row>
    <row r="12" spans="1:4" hidden="1" x14ac:dyDescent="0.4">
      <c r="A12" t="s">
        <v>1090</v>
      </c>
      <c r="B12" t="e">
        <f>EXACT(VLOOKUP(A12,DataV0[[File]:[Outputs]], 2, FALSE), VLOOKUP(A12, DataV2[[File]:[Outputs]], 2, FALSE))</f>
        <v>#N/A</v>
      </c>
      <c r="C12" s="3" t="e">
        <f>VLOOKUP(A12, DataV2[[File]:[Mean '[ms']]], 3, FALSE)-VLOOKUP(A12, DataV0[[File]:[Mean '[ms']]], 3, FALSE)</f>
        <v>#N/A</v>
      </c>
      <c r="D12" s="2" t="e">
        <f>Table28[[#This Row],[Mean '[Δms']]]/VLOOKUP(A12, DataV0[[File]:[Mean '[ms']]], 3, FALSE)*100</f>
        <v>#N/A</v>
      </c>
    </row>
    <row r="13" spans="1:4" hidden="1" x14ac:dyDescent="0.4">
      <c r="A13" t="s">
        <v>1091</v>
      </c>
      <c r="B13" t="e">
        <f>EXACT(VLOOKUP(A13,DataV0[[File]:[Outputs]], 2, FALSE), VLOOKUP(A13, DataV2[[File]:[Outputs]], 2, FALSE))</f>
        <v>#N/A</v>
      </c>
      <c r="C13" s="3" t="e">
        <f>VLOOKUP(A13, DataV2[[File]:[Mean '[ms']]], 3, FALSE)-VLOOKUP(A13, DataV0[[File]:[Mean '[ms']]], 3, FALSE)</f>
        <v>#N/A</v>
      </c>
      <c r="D13" s="2" t="e">
        <f>Table28[[#This Row],[Mean '[Δms']]]/VLOOKUP(A13, DataV0[[File]:[Mean '[ms']]], 3, FALSE)*100</f>
        <v>#N/A</v>
      </c>
    </row>
    <row r="14" spans="1:4" hidden="1" x14ac:dyDescent="0.4">
      <c r="A14" t="s">
        <v>1092</v>
      </c>
      <c r="B14" t="e">
        <f>EXACT(VLOOKUP(A14,DataV0[[File]:[Outputs]], 2, FALSE), VLOOKUP(A14, DataV2[[File]:[Outputs]], 2, FALSE))</f>
        <v>#N/A</v>
      </c>
      <c r="C14" s="3" t="e">
        <f>VLOOKUP(A14, DataV2[[File]:[Mean '[ms']]], 3, FALSE)-VLOOKUP(A14, DataV0[[File]:[Mean '[ms']]], 3, FALSE)</f>
        <v>#N/A</v>
      </c>
      <c r="D14" s="2" t="e">
        <f>Table28[[#This Row],[Mean '[Δms']]]/VLOOKUP(A14, DataV0[[File]:[Mean '[ms']]], 3, FALSE)*100</f>
        <v>#N/A</v>
      </c>
    </row>
    <row r="15" spans="1:4" hidden="1" x14ac:dyDescent="0.4">
      <c r="A15" t="s">
        <v>1093</v>
      </c>
      <c r="B15" t="e">
        <f>EXACT(VLOOKUP(A15,DataV0[[File]:[Outputs]], 2, FALSE), VLOOKUP(A15, DataV2[[File]:[Outputs]], 2, FALSE))</f>
        <v>#N/A</v>
      </c>
      <c r="C15" s="3" t="e">
        <f>VLOOKUP(A15, DataV2[[File]:[Mean '[ms']]], 3, FALSE)-VLOOKUP(A15, DataV0[[File]:[Mean '[ms']]], 3, FALSE)</f>
        <v>#N/A</v>
      </c>
      <c r="D15" s="2" t="e">
        <f>Table28[[#This Row],[Mean '[Δms']]]/VLOOKUP(A15, DataV0[[File]:[Mean '[ms']]], 3, FALSE)*100</f>
        <v>#N/A</v>
      </c>
    </row>
    <row r="16" spans="1:4" hidden="1" x14ac:dyDescent="0.4">
      <c r="A16" t="s">
        <v>1094</v>
      </c>
      <c r="B16" t="e">
        <f>EXACT(VLOOKUP(A16,DataV0[[File]:[Outputs]], 2, FALSE), VLOOKUP(A16, DataV2[[File]:[Outputs]], 2, FALSE))</f>
        <v>#N/A</v>
      </c>
      <c r="C16" s="3" t="e">
        <f>VLOOKUP(A16, DataV2[[File]:[Mean '[ms']]], 3, FALSE)-VLOOKUP(A16, DataV0[[File]:[Mean '[ms']]], 3, FALSE)</f>
        <v>#N/A</v>
      </c>
      <c r="D16" s="2" t="e">
        <f>Table28[[#This Row],[Mean '[Δms']]]/VLOOKUP(A16, DataV0[[File]:[Mean '[ms']]], 3, FALSE)*100</f>
        <v>#N/A</v>
      </c>
    </row>
    <row r="17" spans="1:4" hidden="1" x14ac:dyDescent="0.4">
      <c r="A17" t="s">
        <v>1095</v>
      </c>
      <c r="B17" t="e">
        <f>EXACT(VLOOKUP(A17,DataV0[[File]:[Outputs]], 2, FALSE), VLOOKUP(A17, DataV2[[File]:[Outputs]], 2, FALSE))</f>
        <v>#N/A</v>
      </c>
      <c r="C17" s="3" t="e">
        <f>VLOOKUP(A17, DataV2[[File]:[Mean '[ms']]], 3, FALSE)-VLOOKUP(A17, DataV0[[File]:[Mean '[ms']]], 3, FALSE)</f>
        <v>#N/A</v>
      </c>
      <c r="D17" s="2" t="e">
        <f>Table28[[#This Row],[Mean '[Δms']]]/VLOOKUP(A17, DataV0[[File]:[Mean '[ms']]], 3, FALSE)*100</f>
        <v>#N/A</v>
      </c>
    </row>
    <row r="18" spans="1:4" x14ac:dyDescent="0.4">
      <c r="A18" t="s">
        <v>583</v>
      </c>
      <c r="B18" t="b">
        <f>EXACT(VLOOKUP(A18,DataV0[[File]:[Outputs]], 2, FALSE), VLOOKUP(A18, DataV2[[File]:[Outputs]], 2, FALSE))</f>
        <v>1</v>
      </c>
      <c r="C18" s="3">
        <f>VLOOKUP(A18, DataV2[[File]:[Mean '[ms']]], 3, FALSE)-VLOOKUP(A18, DataV0[[File]:[Mean '[ms']]], 3, FALSE)</f>
        <v>10744</v>
      </c>
      <c r="D18" s="2">
        <f>Table28[[#This Row],[Mean '[Δms']]]/VLOOKUP(A18, DataV0[[File]:[Mean '[ms']]], 3, FALSE)*100</f>
        <v>1032.0845341018253</v>
      </c>
    </row>
    <row r="19" spans="1:4" hidden="1" x14ac:dyDescent="0.4">
      <c r="A19" t="s">
        <v>986</v>
      </c>
      <c r="B19" t="b">
        <f>EXACT(VLOOKUP(A19,DataV0[[File]:[Outputs]], 2, FALSE), VLOOKUP(A19, DataV2[[File]:[Outputs]], 2, FALSE))</f>
        <v>1</v>
      </c>
      <c r="C19" s="3">
        <f>VLOOKUP(A19, DataV2[[File]:[Mean '[ms']]], 3, FALSE)-VLOOKUP(A19, DataV0[[File]:[Mean '[ms']]], 3, FALSE)</f>
        <v>589</v>
      </c>
      <c r="D19" s="2">
        <f>Table28[[#This Row],[Mean '[Δms']]]/VLOOKUP(A19, DataV0[[File]:[Mean '[ms']]], 3, FALSE)*100</f>
        <v>18.728139904610494</v>
      </c>
    </row>
    <row r="20" spans="1:4" hidden="1" x14ac:dyDescent="0.4">
      <c r="A20" t="s">
        <v>607</v>
      </c>
      <c r="B20" t="b">
        <f>EXACT(VLOOKUP(A20,DataV0[[File]:[Outputs]], 2, FALSE), VLOOKUP(A20, DataV2[[File]:[Outputs]], 2, FALSE))</f>
        <v>1</v>
      </c>
      <c r="C20" s="3">
        <f>VLOOKUP(A20, DataV2[[File]:[Mean '[ms']]], 3, FALSE)-VLOOKUP(A20, DataV0[[File]:[Mean '[ms']]], 3, FALSE)</f>
        <v>553</v>
      </c>
      <c r="D20" s="2">
        <f>Table28[[#This Row],[Mean '[Δms']]]/VLOOKUP(A20, DataV0[[File]:[Mean '[ms']]], 3, FALSE)*100</f>
        <v>3.0637119113573408</v>
      </c>
    </row>
    <row r="21" spans="1:4" hidden="1" x14ac:dyDescent="0.4">
      <c r="A21" t="s">
        <v>648</v>
      </c>
      <c r="B21" t="b">
        <f>EXACT(VLOOKUP(A21,DataV0[[File]:[Outputs]], 2, FALSE), VLOOKUP(A21, DataV2[[File]:[Outputs]], 2, FALSE))</f>
        <v>1</v>
      </c>
      <c r="C21" s="3">
        <f>VLOOKUP(A21, DataV2[[File]:[Mean '[ms']]], 3, FALSE)-VLOOKUP(A21, DataV0[[File]:[Mean '[ms']]], 3, FALSE)</f>
        <v>495</v>
      </c>
      <c r="D21" s="2">
        <f>Table28[[#This Row],[Mean '[Δms']]]/VLOOKUP(A21, DataV0[[File]:[Mean '[ms']]], 3, FALSE)*100</f>
        <v>21.081771720613286</v>
      </c>
    </row>
    <row r="22" spans="1:4" hidden="1" x14ac:dyDescent="0.4">
      <c r="A22" t="s">
        <v>224</v>
      </c>
      <c r="B22" t="b">
        <f>EXACT(VLOOKUP(A22,DataV0[[File]:[Outputs]], 2, FALSE), VLOOKUP(A22, DataV2[[File]:[Outputs]], 2, FALSE))</f>
        <v>1</v>
      </c>
      <c r="C22" s="3">
        <f>VLOOKUP(A22, DataV2[[File]:[Mean '[ms']]], 3, FALSE)-VLOOKUP(A22, DataV0[[File]:[Mean '[ms']]], 3, FALSE)</f>
        <v>422</v>
      </c>
      <c r="D22" s="2">
        <f>Table28[[#This Row],[Mean '[Δms']]]/VLOOKUP(A22, DataV0[[File]:[Mean '[ms']]], 3, FALSE)*100</f>
        <v>25.330132052821131</v>
      </c>
    </row>
    <row r="23" spans="1:4" hidden="1" x14ac:dyDescent="0.4">
      <c r="A23" t="s">
        <v>790</v>
      </c>
      <c r="B23" t="b">
        <f>EXACT(VLOOKUP(A23,DataV0[[File]:[Outputs]], 2, FALSE), VLOOKUP(A23, DataV2[[File]:[Outputs]], 2, FALSE))</f>
        <v>1</v>
      </c>
      <c r="C23" s="3">
        <f>VLOOKUP(A23, DataV2[[File]:[Mean '[ms']]], 3, FALSE)-VLOOKUP(A23, DataV0[[File]:[Mean '[ms']]], 3, FALSE)</f>
        <v>401</v>
      </c>
      <c r="D23" s="2">
        <f>Table28[[#This Row],[Mean '[Δms']]]/VLOOKUP(A23, DataV0[[File]:[Mean '[ms']]], 3, FALSE)*100</f>
        <v>22.452407614781634</v>
      </c>
    </row>
    <row r="24" spans="1:4" hidden="1" x14ac:dyDescent="0.4">
      <c r="A24" t="s">
        <v>608</v>
      </c>
      <c r="B24" t="b">
        <f>EXACT(VLOOKUP(A24,DataV0[[File]:[Outputs]], 2, FALSE), VLOOKUP(A24, DataV2[[File]:[Outputs]], 2, FALSE))</f>
        <v>1</v>
      </c>
      <c r="C24" s="3">
        <f>VLOOKUP(A24, DataV2[[File]:[Mean '[ms']]], 3, FALSE)-VLOOKUP(A24, DataV0[[File]:[Mean '[ms']]], 3, FALSE)</f>
        <v>360</v>
      </c>
      <c r="D24" s="2">
        <f>Table28[[#This Row],[Mean '[Δms']]]/VLOOKUP(A24, DataV0[[File]:[Mean '[ms']]], 3, FALSE)*100</f>
        <v>2.0177110189440643</v>
      </c>
    </row>
    <row r="25" spans="1:4" hidden="1" x14ac:dyDescent="0.4">
      <c r="A25" t="s">
        <v>584</v>
      </c>
      <c r="B25" t="b">
        <f>EXACT(VLOOKUP(A25,DataV0[[File]:[Outputs]], 2, FALSE), VLOOKUP(A25, DataV2[[File]:[Outputs]], 2, FALSE))</f>
        <v>1</v>
      </c>
      <c r="C25" s="3">
        <f>VLOOKUP(A25, DataV2[[File]:[Mean '[ms']]], 3, FALSE)-VLOOKUP(A25, DataV0[[File]:[Mean '[ms']]], 3, FALSE)</f>
        <v>319</v>
      </c>
      <c r="D25" s="2">
        <f>Table28[[#This Row],[Mean '[Δms']]]/VLOOKUP(A25, DataV0[[File]:[Mean '[ms']]], 3, FALSE)*100</f>
        <v>14.454009968282735</v>
      </c>
    </row>
    <row r="26" spans="1:4" hidden="1" x14ac:dyDescent="0.4">
      <c r="A26" t="s">
        <v>736</v>
      </c>
      <c r="B26" t="b">
        <f>EXACT(VLOOKUP(A26,DataV0[[File]:[Outputs]], 2, FALSE), VLOOKUP(A26, DataV2[[File]:[Outputs]], 2, FALSE))</f>
        <v>1</v>
      </c>
      <c r="C26" s="3">
        <f>VLOOKUP(A26, DataV2[[File]:[Mean '[ms']]], 3, FALSE)-VLOOKUP(A26, DataV0[[File]:[Mean '[ms']]], 3, FALSE)</f>
        <v>313</v>
      </c>
      <c r="D26" s="2">
        <f>Table28[[#This Row],[Mean '[Δms']]]/VLOOKUP(A26, DataV0[[File]:[Mean '[ms']]], 3, FALSE)*100</f>
        <v>22.517985611510792</v>
      </c>
    </row>
    <row r="27" spans="1:4" hidden="1" x14ac:dyDescent="0.4">
      <c r="A27" t="s">
        <v>744</v>
      </c>
      <c r="B27" t="b">
        <f>EXACT(VLOOKUP(A27,DataV0[[File]:[Outputs]], 2, FALSE), VLOOKUP(A27, DataV2[[File]:[Outputs]], 2, FALSE))</f>
        <v>1</v>
      </c>
      <c r="C27" s="3">
        <f>VLOOKUP(A27, DataV2[[File]:[Mean '[ms']]], 3, FALSE)-VLOOKUP(A27, DataV0[[File]:[Mean '[ms']]], 3, FALSE)</f>
        <v>312</v>
      </c>
      <c r="D27" s="2">
        <f>Table28[[#This Row],[Mean '[Δms']]]/VLOOKUP(A27, DataV0[[File]:[Mean '[ms']]], 3, FALSE)*100</f>
        <v>23.128243143068943</v>
      </c>
    </row>
    <row r="28" spans="1:4" hidden="1" x14ac:dyDescent="0.4">
      <c r="A28" t="s">
        <v>743</v>
      </c>
      <c r="B28" t="b">
        <f>EXACT(VLOOKUP(A28,DataV0[[File]:[Outputs]], 2, FALSE), VLOOKUP(A28, DataV2[[File]:[Outputs]], 2, FALSE))</f>
        <v>1</v>
      </c>
      <c r="C28" s="3">
        <f>VLOOKUP(A28, DataV2[[File]:[Mean '[ms']]], 3, FALSE)-VLOOKUP(A28, DataV0[[File]:[Mean '[ms']]], 3, FALSE)</f>
        <v>302</v>
      </c>
      <c r="D28" s="2">
        <f>Table28[[#This Row],[Mean '[Δms']]]/VLOOKUP(A28, DataV0[[File]:[Mean '[ms']]], 3, FALSE)*100</f>
        <v>37.939698492462313</v>
      </c>
    </row>
    <row r="29" spans="1:4" hidden="1" x14ac:dyDescent="0.4">
      <c r="A29" t="s">
        <v>771</v>
      </c>
      <c r="B29" t="b">
        <f>EXACT(VLOOKUP(A29,DataV0[[File]:[Outputs]], 2, FALSE), VLOOKUP(A29, DataV2[[File]:[Outputs]], 2, FALSE))</f>
        <v>1</v>
      </c>
      <c r="C29" s="3">
        <f>VLOOKUP(A29, DataV2[[File]:[Mean '[ms']]], 3, FALSE)-VLOOKUP(A29, DataV0[[File]:[Mean '[ms']]], 3, FALSE)</f>
        <v>302</v>
      </c>
      <c r="D29" s="2">
        <f>Table28[[#This Row],[Mean '[Δms']]]/VLOOKUP(A29, DataV0[[File]:[Mean '[ms']]], 3, FALSE)*100</f>
        <v>31.524008350730686</v>
      </c>
    </row>
    <row r="30" spans="1:4" hidden="1" x14ac:dyDescent="0.4">
      <c r="A30" t="s">
        <v>475</v>
      </c>
      <c r="B30" t="b">
        <f>EXACT(VLOOKUP(A30,DataV0[[File]:[Outputs]], 2, FALSE), VLOOKUP(A30, DataV2[[File]:[Outputs]], 2, FALSE))</f>
        <v>1</v>
      </c>
      <c r="C30" s="3">
        <f>VLOOKUP(A30, DataV2[[File]:[Mean '[ms']]], 3, FALSE)-VLOOKUP(A30, DataV0[[File]:[Mean '[ms']]], 3, FALSE)</f>
        <v>297</v>
      </c>
      <c r="D30" s="2">
        <f>Table28[[#This Row],[Mean '[Δms']]]/VLOOKUP(A30, DataV0[[File]:[Mean '[ms']]], 3, FALSE)*100</f>
        <v>5.7725947521865892</v>
      </c>
    </row>
    <row r="31" spans="1:4" hidden="1" x14ac:dyDescent="0.4">
      <c r="A31" t="s">
        <v>745</v>
      </c>
      <c r="B31" t="b">
        <f>EXACT(VLOOKUP(A31,DataV0[[File]:[Outputs]], 2, FALSE), VLOOKUP(A31, DataV2[[File]:[Outputs]], 2, FALSE))</f>
        <v>1</v>
      </c>
      <c r="C31" s="3">
        <f>VLOOKUP(A31, DataV2[[File]:[Mean '[ms']]], 3, FALSE)-VLOOKUP(A31, DataV0[[File]:[Mean '[ms']]], 3, FALSE)</f>
        <v>297</v>
      </c>
      <c r="D31" s="2">
        <f>Table28[[#This Row],[Mean '[Δms']]]/VLOOKUP(A31, DataV0[[File]:[Mean '[ms']]], 3, FALSE)*100</f>
        <v>31.528662420382165</v>
      </c>
    </row>
    <row r="32" spans="1:4" hidden="1" x14ac:dyDescent="0.4">
      <c r="A32" t="s">
        <v>741</v>
      </c>
      <c r="B32" t="b">
        <f>EXACT(VLOOKUP(A32,DataV0[[File]:[Outputs]], 2, FALSE), VLOOKUP(A32, DataV2[[File]:[Outputs]], 2, FALSE))</f>
        <v>1</v>
      </c>
      <c r="C32" s="3">
        <f>VLOOKUP(A32, DataV2[[File]:[Mean '[ms']]], 3, FALSE)-VLOOKUP(A32, DataV0[[File]:[Mean '[ms']]], 3, FALSE)</f>
        <v>293</v>
      </c>
      <c r="D32" s="2">
        <f>Table28[[#This Row],[Mean '[Δms']]]/VLOOKUP(A32, DataV0[[File]:[Mean '[ms']]], 3, FALSE)*100</f>
        <v>27.332089552238809</v>
      </c>
    </row>
    <row r="33" spans="1:4" hidden="1" x14ac:dyDescent="0.4">
      <c r="A33" t="s">
        <v>715</v>
      </c>
      <c r="B33" t="b">
        <f>EXACT(VLOOKUP(A33,DataV0[[File]:[Outputs]], 2, FALSE), VLOOKUP(A33, DataV2[[File]:[Outputs]], 2, FALSE))</f>
        <v>1</v>
      </c>
      <c r="C33" s="3">
        <f>VLOOKUP(A33, DataV2[[File]:[Mean '[ms']]], 3, FALSE)-VLOOKUP(A33, DataV0[[File]:[Mean '[ms']]], 3, FALSE)</f>
        <v>292</v>
      </c>
      <c r="D33" s="2">
        <f>Table28[[#This Row],[Mean '[Δms']]]/VLOOKUP(A33, DataV0[[File]:[Mean '[ms']]], 3, FALSE)*100</f>
        <v>35.265700483091791</v>
      </c>
    </row>
    <row r="34" spans="1:4" hidden="1" x14ac:dyDescent="0.4">
      <c r="A34" t="s">
        <v>746</v>
      </c>
      <c r="B34" t="b">
        <f>EXACT(VLOOKUP(A34,DataV0[[File]:[Outputs]], 2, FALSE), VLOOKUP(A34, DataV2[[File]:[Outputs]], 2, FALSE))</f>
        <v>1</v>
      </c>
      <c r="C34" s="3">
        <f>VLOOKUP(A34, DataV2[[File]:[Mean '[ms']]], 3, FALSE)-VLOOKUP(A34, DataV0[[File]:[Mean '[ms']]], 3, FALSE)</f>
        <v>292</v>
      </c>
      <c r="D34" s="2">
        <f>Table28[[#This Row],[Mean '[Δms']]]/VLOOKUP(A34, DataV0[[File]:[Mean '[ms']]], 3, FALSE)*100</f>
        <v>26.094727435210007</v>
      </c>
    </row>
    <row r="35" spans="1:4" hidden="1" x14ac:dyDescent="0.4">
      <c r="A35" t="s">
        <v>770</v>
      </c>
      <c r="B35" t="b">
        <f>EXACT(VLOOKUP(A35,DataV0[[File]:[Outputs]], 2, FALSE), VLOOKUP(A35, DataV2[[File]:[Outputs]], 2, FALSE))</f>
        <v>1</v>
      </c>
      <c r="C35" s="3">
        <f>VLOOKUP(A35, DataV2[[File]:[Mean '[ms']]], 3, FALSE)-VLOOKUP(A35, DataV0[[File]:[Mean '[ms']]], 3, FALSE)</f>
        <v>292</v>
      </c>
      <c r="D35" s="2">
        <f>Table28[[#This Row],[Mean '[Δms']]]/VLOOKUP(A35, DataV0[[File]:[Mean '[ms']]], 3, FALSE)*100</f>
        <v>21.742367833209233</v>
      </c>
    </row>
    <row r="36" spans="1:4" hidden="1" x14ac:dyDescent="0.4">
      <c r="A36" t="s">
        <v>605</v>
      </c>
      <c r="B36" t="b">
        <f>EXACT(VLOOKUP(A36,DataV0[[File]:[Outputs]], 2, FALSE), VLOOKUP(A36, DataV2[[File]:[Outputs]], 2, FALSE))</f>
        <v>1</v>
      </c>
      <c r="C36" s="3">
        <f>VLOOKUP(A36, DataV2[[File]:[Mean '[ms']]], 3, FALSE)-VLOOKUP(A36, DataV0[[File]:[Mean '[ms']]], 3, FALSE)</f>
        <v>287</v>
      </c>
      <c r="D36" s="2">
        <f>Table28[[#This Row],[Mean '[Δms']]]/VLOOKUP(A36, DataV0[[File]:[Mean '[ms']]], 3, FALSE)*100</f>
        <v>37.516339869281047</v>
      </c>
    </row>
    <row r="37" spans="1:4" hidden="1" x14ac:dyDescent="0.4">
      <c r="A37" t="s">
        <v>739</v>
      </c>
      <c r="B37" t="b">
        <f>EXACT(VLOOKUP(A37,DataV0[[File]:[Outputs]], 2, FALSE), VLOOKUP(A37, DataV2[[File]:[Outputs]], 2, FALSE))</f>
        <v>1</v>
      </c>
      <c r="C37" s="3">
        <f>VLOOKUP(A37, DataV2[[File]:[Mean '[ms']]], 3, FALSE)-VLOOKUP(A37, DataV0[[File]:[Mean '[ms']]], 3, FALSE)</f>
        <v>287</v>
      </c>
      <c r="D37" s="2">
        <f>Table28[[#This Row],[Mean '[Δms']]]/VLOOKUP(A37, DataV0[[File]:[Mean '[ms']]], 3, FALSE)*100</f>
        <v>21.791951404707667</v>
      </c>
    </row>
    <row r="38" spans="1:4" hidden="1" x14ac:dyDescent="0.4">
      <c r="A38" t="s">
        <v>731</v>
      </c>
      <c r="B38" t="b">
        <f>EXACT(VLOOKUP(A38,DataV0[[File]:[Outputs]], 2, FALSE), VLOOKUP(A38, DataV2[[File]:[Outputs]], 2, FALSE))</f>
        <v>1</v>
      </c>
      <c r="C38" s="3">
        <f>VLOOKUP(A38, DataV2[[File]:[Mean '[ms']]], 3, FALSE)-VLOOKUP(A38, DataV0[[File]:[Mean '[ms']]], 3, FALSE)</f>
        <v>286</v>
      </c>
      <c r="D38" s="2">
        <f>Table28[[#This Row],[Mean '[Δms']]]/VLOOKUP(A38, DataV0[[File]:[Mean '[ms']]], 3, FALSE)*100</f>
        <v>35.660847880299251</v>
      </c>
    </row>
    <row r="39" spans="1:4" hidden="1" x14ac:dyDescent="0.4">
      <c r="A39" t="s">
        <v>742</v>
      </c>
      <c r="B39" t="b">
        <f>EXACT(VLOOKUP(A39,DataV0[[File]:[Outputs]], 2, FALSE), VLOOKUP(A39, DataV2[[File]:[Outputs]], 2, FALSE))</f>
        <v>1</v>
      </c>
      <c r="C39" s="3">
        <f>VLOOKUP(A39, DataV2[[File]:[Mean '[ms']]], 3, FALSE)-VLOOKUP(A39, DataV0[[File]:[Mean '[ms']]], 3, FALSE)</f>
        <v>286</v>
      </c>
      <c r="D39" s="2">
        <f>Table28[[#This Row],[Mean '[Δms']]]/VLOOKUP(A39, DataV0[[File]:[Mean '[ms']]], 3, FALSE)*100</f>
        <v>31.1886586695747</v>
      </c>
    </row>
    <row r="40" spans="1:4" hidden="1" x14ac:dyDescent="0.4">
      <c r="A40" t="s">
        <v>735</v>
      </c>
      <c r="B40" t="b">
        <f>EXACT(VLOOKUP(A40,DataV0[[File]:[Outputs]], 2, FALSE), VLOOKUP(A40, DataV2[[File]:[Outputs]], 2, FALSE))</f>
        <v>1</v>
      </c>
      <c r="C40" s="3">
        <f>VLOOKUP(A40, DataV2[[File]:[Mean '[ms']]], 3, FALSE)-VLOOKUP(A40, DataV0[[File]:[Mean '[ms']]], 3, FALSE)</f>
        <v>282</v>
      </c>
      <c r="D40" s="2">
        <f>Table28[[#This Row],[Mean '[Δms']]]/VLOOKUP(A40, DataV0[[File]:[Mean '[ms']]], 3, FALSE)*100</f>
        <v>30.45356371490281</v>
      </c>
    </row>
    <row r="41" spans="1:4" hidden="1" x14ac:dyDescent="0.4">
      <c r="A41" t="s">
        <v>750</v>
      </c>
      <c r="B41" t="b">
        <f>EXACT(VLOOKUP(A41,DataV0[[File]:[Outputs]], 2, FALSE), VLOOKUP(A41, DataV2[[File]:[Outputs]], 2, FALSE))</f>
        <v>1</v>
      </c>
      <c r="C41" s="3">
        <f>VLOOKUP(A41, DataV2[[File]:[Mean '[ms']]], 3, FALSE)-VLOOKUP(A41, DataV0[[File]:[Mean '[ms']]], 3, FALSE)</f>
        <v>282</v>
      </c>
      <c r="D41" s="2">
        <f>Table28[[#This Row],[Mean '[Δms']]]/VLOOKUP(A41, DataV0[[File]:[Mean '[ms']]], 3, FALSE)*100</f>
        <v>34.516523867809056</v>
      </c>
    </row>
    <row r="42" spans="1:4" hidden="1" x14ac:dyDescent="0.4">
      <c r="A42" t="s">
        <v>779</v>
      </c>
      <c r="B42" t="b">
        <f>EXACT(VLOOKUP(A42,DataV0[[File]:[Outputs]], 2, FALSE), VLOOKUP(A42, DataV2[[File]:[Outputs]], 2, FALSE))</f>
        <v>1</v>
      </c>
      <c r="C42" s="3">
        <f>VLOOKUP(A42, DataV2[[File]:[Mean '[ms']]], 3, FALSE)-VLOOKUP(A42, DataV0[[File]:[Mean '[ms']]], 3, FALSE)</f>
        <v>282</v>
      </c>
      <c r="D42" s="2">
        <f>Table28[[#This Row],[Mean '[Δms']]]/VLOOKUP(A42, DataV0[[File]:[Mean '[ms']]], 3, FALSE)*100</f>
        <v>34.729064039408868</v>
      </c>
    </row>
    <row r="43" spans="1:4" hidden="1" x14ac:dyDescent="0.4">
      <c r="A43" t="s">
        <v>740</v>
      </c>
      <c r="B43" t="b">
        <f>EXACT(VLOOKUP(A43,DataV0[[File]:[Outputs]], 2, FALSE), VLOOKUP(A43, DataV2[[File]:[Outputs]], 2, FALSE))</f>
        <v>1</v>
      </c>
      <c r="C43" s="3">
        <f>VLOOKUP(A43, DataV2[[File]:[Mean '[ms']]], 3, FALSE)-VLOOKUP(A43, DataV0[[File]:[Mean '[ms']]], 3, FALSE)</f>
        <v>281</v>
      </c>
      <c r="D43" s="2">
        <f>Table28[[#This Row],[Mean '[Δms']]]/VLOOKUP(A43, DataV0[[File]:[Mean '[ms']]], 3, FALSE)*100</f>
        <v>22.108575924468923</v>
      </c>
    </row>
    <row r="44" spans="1:4" hidden="1" x14ac:dyDescent="0.4">
      <c r="A44" t="s">
        <v>747</v>
      </c>
      <c r="B44" t="b">
        <f>EXACT(VLOOKUP(A44,DataV0[[File]:[Outputs]], 2, FALSE), VLOOKUP(A44, DataV2[[File]:[Outputs]], 2, FALSE))</f>
        <v>1</v>
      </c>
      <c r="C44" s="3">
        <f>VLOOKUP(A44, DataV2[[File]:[Mean '[ms']]], 3, FALSE)-VLOOKUP(A44, DataV0[[File]:[Mean '[ms']]], 3, FALSE)</f>
        <v>281</v>
      </c>
      <c r="D44" s="2">
        <f>Table28[[#This Row],[Mean '[Δms']]]/VLOOKUP(A44, DataV0[[File]:[Mean '[ms']]], 3, FALSE)*100</f>
        <v>34.60591133004926</v>
      </c>
    </row>
    <row r="45" spans="1:4" hidden="1" x14ac:dyDescent="0.4">
      <c r="A45" t="s">
        <v>748</v>
      </c>
      <c r="B45" t="b">
        <f>EXACT(VLOOKUP(A45,DataV0[[File]:[Outputs]], 2, FALSE), VLOOKUP(A45, DataV2[[File]:[Outputs]], 2, FALSE))</f>
        <v>1</v>
      </c>
      <c r="C45" s="3">
        <f>VLOOKUP(A45, DataV2[[File]:[Mean '[ms']]], 3, FALSE)-VLOOKUP(A45, DataV0[[File]:[Mean '[ms']]], 3, FALSE)</f>
        <v>281</v>
      </c>
      <c r="D45" s="2">
        <f>Table28[[#This Row],[Mean '[Δms']]]/VLOOKUP(A45, DataV0[[File]:[Mean '[ms']]], 3, FALSE)*100</f>
        <v>41.506646971935005</v>
      </c>
    </row>
    <row r="46" spans="1:4" hidden="1" x14ac:dyDescent="0.4">
      <c r="A46" t="s">
        <v>769</v>
      </c>
      <c r="B46" t="b">
        <f>EXACT(VLOOKUP(A46,DataV0[[File]:[Outputs]], 2, FALSE), VLOOKUP(A46, DataV2[[File]:[Outputs]], 2, FALSE))</f>
        <v>1</v>
      </c>
      <c r="C46" s="3">
        <f>VLOOKUP(A46, DataV2[[File]:[Mean '[ms']]], 3, FALSE)-VLOOKUP(A46, DataV0[[File]:[Mean '[ms']]], 3, FALSE)</f>
        <v>281</v>
      </c>
      <c r="D46" s="2">
        <f>Table28[[#This Row],[Mean '[Δms']]]/VLOOKUP(A46, DataV0[[File]:[Mean '[ms']]], 3, FALSE)*100</f>
        <v>31.187569367369587</v>
      </c>
    </row>
    <row r="47" spans="1:4" hidden="1" x14ac:dyDescent="0.4">
      <c r="A47" t="s">
        <v>776</v>
      </c>
      <c r="B47" t="b">
        <f>EXACT(VLOOKUP(A47,DataV0[[File]:[Outputs]], 2, FALSE), VLOOKUP(A47, DataV2[[File]:[Outputs]], 2, FALSE))</f>
        <v>1</v>
      </c>
      <c r="C47" s="3">
        <f>VLOOKUP(A47, DataV2[[File]:[Mean '[ms']]], 3, FALSE)-VLOOKUP(A47, DataV0[[File]:[Mean '[ms']]], 3, FALSE)</f>
        <v>280</v>
      </c>
      <c r="D47" s="2">
        <f>Table28[[#This Row],[Mean '[Δms']]]/VLOOKUP(A47, DataV0[[File]:[Mean '[ms']]], 3, FALSE)*100</f>
        <v>28.747433264887061</v>
      </c>
    </row>
    <row r="48" spans="1:4" hidden="1" x14ac:dyDescent="0.4">
      <c r="A48" t="s">
        <v>721</v>
      </c>
      <c r="B48" t="b">
        <f>EXACT(VLOOKUP(A48,DataV0[[File]:[Outputs]], 2, FALSE), VLOOKUP(A48, DataV2[[File]:[Outputs]], 2, FALSE))</f>
        <v>1</v>
      </c>
      <c r="C48" s="3">
        <f>VLOOKUP(A48, DataV2[[File]:[Mean '[ms']]], 3, FALSE)-VLOOKUP(A48, DataV0[[File]:[Mean '[ms']]], 3, FALSE)</f>
        <v>277</v>
      </c>
      <c r="D48" s="2">
        <f>Table28[[#This Row],[Mean '[Δms']]]/VLOOKUP(A48, DataV0[[File]:[Mean '[ms']]], 3, FALSE)*100</f>
        <v>27.867203219315893</v>
      </c>
    </row>
    <row r="49" spans="1:4" hidden="1" x14ac:dyDescent="0.4">
      <c r="A49" t="s">
        <v>36</v>
      </c>
      <c r="B49" t="b">
        <f>EXACT(VLOOKUP(A49,DataV0[[File]:[Outputs]], 2, FALSE), VLOOKUP(A49, DataV2[[File]:[Outputs]], 2, FALSE))</f>
        <v>1</v>
      </c>
      <c r="C49" s="3">
        <f>VLOOKUP(A49, DataV2[[File]:[Mean '[ms']]], 3, FALSE)-VLOOKUP(A49, DataV0[[File]:[Mean '[ms']]], 3, FALSE)</f>
        <v>276</v>
      </c>
      <c r="D49" s="2">
        <f>Table28[[#This Row],[Mean '[Δms']]]/VLOOKUP(A49, DataV0[[File]:[Mean '[ms']]], 3, FALSE)*100</f>
        <v>29.29936305732484</v>
      </c>
    </row>
    <row r="50" spans="1:4" hidden="1" x14ac:dyDescent="0.4">
      <c r="A50" t="s">
        <v>650</v>
      </c>
      <c r="B50" t="b">
        <f>EXACT(VLOOKUP(A50,DataV0[[File]:[Outputs]], 2, FALSE), VLOOKUP(A50, DataV2[[File]:[Outputs]], 2, FALSE))</f>
        <v>1</v>
      </c>
      <c r="C50" s="3">
        <f>VLOOKUP(A50, DataV2[[File]:[Mean '[ms']]], 3, FALSE)-VLOOKUP(A50, DataV0[[File]:[Mean '[ms']]], 3, FALSE)</f>
        <v>276</v>
      </c>
      <c r="D50" s="2">
        <f>Table28[[#This Row],[Mean '[Δms']]]/VLOOKUP(A50, DataV0[[File]:[Mean '[ms']]], 3, FALSE)*100</f>
        <v>11.160533764658309</v>
      </c>
    </row>
    <row r="51" spans="1:4" hidden="1" x14ac:dyDescent="0.4">
      <c r="A51" t="s">
        <v>685</v>
      </c>
      <c r="B51" t="b">
        <f>EXACT(VLOOKUP(A51,DataV0[[File]:[Outputs]], 2, FALSE), VLOOKUP(A51, DataV2[[File]:[Outputs]], 2, FALSE))</f>
        <v>1</v>
      </c>
      <c r="C51" s="3">
        <f>VLOOKUP(A51, DataV2[[File]:[Mean '[ms']]], 3, FALSE)-VLOOKUP(A51, DataV0[[File]:[Mean '[ms']]], 3, FALSE)</f>
        <v>276</v>
      </c>
      <c r="D51" s="2">
        <f>Table28[[#This Row],[Mean '[Δms']]]/VLOOKUP(A51, DataV0[[File]:[Mean '[ms']]], 3, FALSE)*100</f>
        <v>36.078431372549019</v>
      </c>
    </row>
    <row r="52" spans="1:4" hidden="1" x14ac:dyDescent="0.4">
      <c r="A52" t="s">
        <v>688</v>
      </c>
      <c r="B52" t="b">
        <f>EXACT(VLOOKUP(A52,DataV0[[File]:[Outputs]], 2, FALSE), VLOOKUP(A52, DataV2[[File]:[Outputs]], 2, FALSE))</f>
        <v>1</v>
      </c>
      <c r="C52" s="3">
        <f>VLOOKUP(A52, DataV2[[File]:[Mean '[ms']]], 3, FALSE)-VLOOKUP(A52, DataV0[[File]:[Mean '[ms']]], 3, FALSE)</f>
        <v>276</v>
      </c>
      <c r="D52" s="2">
        <f>Table28[[#This Row],[Mean '[Δms']]]/VLOOKUP(A52, DataV0[[File]:[Mean '[ms']]], 3, FALSE)*100</f>
        <v>36.315789473684212</v>
      </c>
    </row>
    <row r="53" spans="1:4" hidden="1" x14ac:dyDescent="0.4">
      <c r="A53" t="s">
        <v>692</v>
      </c>
      <c r="B53" t="b">
        <f>EXACT(VLOOKUP(A53,DataV0[[File]:[Outputs]], 2, FALSE), VLOOKUP(A53, DataV2[[File]:[Outputs]], 2, FALSE))</f>
        <v>1</v>
      </c>
      <c r="C53" s="3">
        <f>VLOOKUP(A53, DataV2[[File]:[Mean '[ms']]], 3, FALSE)-VLOOKUP(A53, DataV0[[File]:[Mean '[ms']]], 3, FALSE)</f>
        <v>276</v>
      </c>
      <c r="D53" s="2">
        <f>Table28[[#This Row],[Mean '[Δms']]]/VLOOKUP(A53, DataV0[[File]:[Mean '[ms']]], 3, FALSE)*100</f>
        <v>34.20074349442379</v>
      </c>
    </row>
    <row r="54" spans="1:4" hidden="1" x14ac:dyDescent="0.4">
      <c r="A54" t="s">
        <v>698</v>
      </c>
      <c r="B54" t="b">
        <f>EXACT(VLOOKUP(A54,DataV0[[File]:[Outputs]], 2, FALSE), VLOOKUP(A54, DataV2[[File]:[Outputs]], 2, FALSE))</f>
        <v>1</v>
      </c>
      <c r="C54" s="3">
        <f>VLOOKUP(A54, DataV2[[File]:[Mean '[ms']]], 3, FALSE)-VLOOKUP(A54, DataV0[[File]:[Mean '[ms']]], 3, FALSE)</f>
        <v>276</v>
      </c>
      <c r="D54" s="2">
        <f>Table28[[#This Row],[Mean '[Δms']]]/VLOOKUP(A54, DataV0[[File]:[Mean '[ms']]], 3, FALSE)*100</f>
        <v>32.508833922261481</v>
      </c>
    </row>
    <row r="55" spans="1:4" hidden="1" x14ac:dyDescent="0.4">
      <c r="A55" t="s">
        <v>706</v>
      </c>
      <c r="B55" t="b">
        <f>EXACT(VLOOKUP(A55,DataV0[[File]:[Outputs]], 2, FALSE), VLOOKUP(A55, DataV2[[File]:[Outputs]], 2, FALSE))</f>
        <v>1</v>
      </c>
      <c r="C55" s="3">
        <f>VLOOKUP(A55, DataV2[[File]:[Mean '[ms']]], 3, FALSE)-VLOOKUP(A55, DataV0[[File]:[Mean '[ms']]], 3, FALSE)</f>
        <v>276</v>
      </c>
      <c r="D55" s="2">
        <f>Table28[[#This Row],[Mean '[Δms']]]/VLOOKUP(A55, DataV0[[File]:[Mean '[ms']]], 3, FALSE)*100</f>
        <v>25.842696629213485</v>
      </c>
    </row>
    <row r="56" spans="1:4" hidden="1" x14ac:dyDescent="0.4">
      <c r="A56" t="s">
        <v>733</v>
      </c>
      <c r="B56" t="b">
        <f>EXACT(VLOOKUP(A56,DataV0[[File]:[Outputs]], 2, FALSE), VLOOKUP(A56, DataV2[[File]:[Outputs]], 2, FALSE))</f>
        <v>1</v>
      </c>
      <c r="C56" s="3">
        <f>VLOOKUP(A56, DataV2[[File]:[Mean '[ms']]], 3, FALSE)-VLOOKUP(A56, DataV0[[File]:[Mean '[ms']]], 3, FALSE)</f>
        <v>276</v>
      </c>
      <c r="D56" s="2">
        <f>Table28[[#This Row],[Mean '[Δms']]]/VLOOKUP(A56, DataV0[[File]:[Mean '[ms']]], 3, FALSE)*100</f>
        <v>28.192032686414709</v>
      </c>
    </row>
    <row r="57" spans="1:4" hidden="1" x14ac:dyDescent="0.4">
      <c r="A57" t="s">
        <v>684</v>
      </c>
      <c r="B57" t="b">
        <f>EXACT(VLOOKUP(A57,DataV0[[File]:[Outputs]], 2, FALSE), VLOOKUP(A57, DataV2[[File]:[Outputs]], 2, FALSE))</f>
        <v>1</v>
      </c>
      <c r="C57" s="3">
        <f>VLOOKUP(A57, DataV2[[File]:[Mean '[ms']]], 3, FALSE)-VLOOKUP(A57, DataV0[[File]:[Mean '[ms']]], 3, FALSE)</f>
        <v>271</v>
      </c>
      <c r="D57" s="2">
        <f>Table28[[#This Row],[Mean '[Δms']]]/VLOOKUP(A57, DataV0[[File]:[Mean '[ms']]], 3, FALSE)*100</f>
        <v>28.141225337487018</v>
      </c>
    </row>
    <row r="58" spans="1:4" hidden="1" x14ac:dyDescent="0.4">
      <c r="A58" t="s">
        <v>691</v>
      </c>
      <c r="B58" t="b">
        <f>EXACT(VLOOKUP(A58,DataV0[[File]:[Outputs]], 2, FALSE), VLOOKUP(A58, DataV2[[File]:[Outputs]], 2, FALSE))</f>
        <v>1</v>
      </c>
      <c r="C58" s="3">
        <f>VLOOKUP(A58, DataV2[[File]:[Mean '[ms']]], 3, FALSE)-VLOOKUP(A58, DataV0[[File]:[Mean '[ms']]], 3, FALSE)</f>
        <v>271</v>
      </c>
      <c r="D58" s="2">
        <f>Table28[[#This Row],[Mean '[Δms']]]/VLOOKUP(A58, DataV0[[File]:[Mean '[ms']]], 3, FALSE)*100</f>
        <v>34.699103713188222</v>
      </c>
    </row>
    <row r="59" spans="1:4" hidden="1" x14ac:dyDescent="0.4">
      <c r="A59" t="s">
        <v>705</v>
      </c>
      <c r="B59" t="b">
        <f>EXACT(VLOOKUP(A59,DataV0[[File]:[Outputs]], 2, FALSE), VLOOKUP(A59, DataV2[[File]:[Outputs]], 2, FALSE))</f>
        <v>1</v>
      </c>
      <c r="C59" s="3">
        <f>VLOOKUP(A59, DataV2[[File]:[Mean '[ms']]], 3, FALSE)-VLOOKUP(A59, DataV0[[File]:[Mean '[ms']]], 3, FALSE)</f>
        <v>271</v>
      </c>
      <c r="D59" s="2">
        <f>Table28[[#This Row],[Mean '[Δms']]]/VLOOKUP(A59, DataV0[[File]:[Mean '[ms']]], 3, FALSE)*100</f>
        <v>33.790523690773064</v>
      </c>
    </row>
    <row r="60" spans="1:4" hidden="1" x14ac:dyDescent="0.4">
      <c r="A60" t="s">
        <v>709</v>
      </c>
      <c r="B60" t="b">
        <f>EXACT(VLOOKUP(A60,DataV0[[File]:[Outputs]], 2, FALSE), VLOOKUP(A60, DataV2[[File]:[Outputs]], 2, FALSE))</f>
        <v>1</v>
      </c>
      <c r="C60" s="3">
        <f>VLOOKUP(A60, DataV2[[File]:[Mean '[ms']]], 3, FALSE)-VLOOKUP(A60, DataV0[[File]:[Mean '[ms']]], 3, FALSE)</f>
        <v>271</v>
      </c>
      <c r="D60" s="2">
        <f>Table28[[#This Row],[Mean '[Δms']]]/VLOOKUP(A60, DataV0[[File]:[Mean '[ms']]], 3, FALSE)*100</f>
        <v>33.374384236453203</v>
      </c>
    </row>
    <row r="61" spans="1:4" hidden="1" x14ac:dyDescent="0.4">
      <c r="A61" t="s">
        <v>722</v>
      </c>
      <c r="B61" t="b">
        <f>EXACT(VLOOKUP(A61,DataV0[[File]:[Outputs]], 2, FALSE), VLOOKUP(A61, DataV2[[File]:[Outputs]], 2, FALSE))</f>
        <v>1</v>
      </c>
      <c r="C61" s="3">
        <f>VLOOKUP(A61, DataV2[[File]:[Mean '[ms']]], 3, FALSE)-VLOOKUP(A61, DataV0[[File]:[Mean '[ms']]], 3, FALSE)</f>
        <v>271</v>
      </c>
      <c r="D61" s="2">
        <f>Table28[[#This Row],[Mean '[Δms']]]/VLOOKUP(A61, DataV0[[File]:[Mean '[ms']]], 3, FALSE)*100</f>
        <v>26.158301158301157</v>
      </c>
    </row>
    <row r="62" spans="1:4" hidden="1" x14ac:dyDescent="0.4">
      <c r="A62" t="s">
        <v>778</v>
      </c>
      <c r="B62" t="b">
        <f>EXACT(VLOOKUP(A62,DataV0[[File]:[Outputs]], 2, FALSE), VLOOKUP(A62, DataV2[[File]:[Outputs]], 2, FALSE))</f>
        <v>1</v>
      </c>
      <c r="C62" s="3">
        <f>VLOOKUP(A62, DataV2[[File]:[Mean '[ms']]], 3, FALSE)-VLOOKUP(A62, DataV0[[File]:[Mean '[ms']]], 3, FALSE)</f>
        <v>271</v>
      </c>
      <c r="D62" s="2">
        <f>Table28[[#This Row],[Mean '[Δms']]]/VLOOKUP(A62, DataV0[[File]:[Mean '[ms']]], 3, FALSE)*100</f>
        <v>32.53301320528211</v>
      </c>
    </row>
    <row r="63" spans="1:4" hidden="1" x14ac:dyDescent="0.4">
      <c r="A63" t="s">
        <v>686</v>
      </c>
      <c r="B63" t="b">
        <f>EXACT(VLOOKUP(A63,DataV0[[File]:[Outputs]], 2, FALSE), VLOOKUP(A63, DataV2[[File]:[Outputs]], 2, FALSE))</f>
        <v>1</v>
      </c>
      <c r="C63" s="3">
        <f>VLOOKUP(A63, DataV2[[File]:[Mean '[ms']]], 3, FALSE)-VLOOKUP(A63, DataV0[[File]:[Mean '[ms']]], 3, FALSE)</f>
        <v>270</v>
      </c>
      <c r="D63" s="2">
        <f>Table28[[#This Row],[Mean '[Δms']]]/VLOOKUP(A63, DataV0[[File]:[Mean '[ms']]], 3, FALSE)*100</f>
        <v>34.571062740076826</v>
      </c>
    </row>
    <row r="64" spans="1:4" hidden="1" x14ac:dyDescent="0.4">
      <c r="A64" t="s">
        <v>774</v>
      </c>
      <c r="B64" t="b">
        <f>EXACT(VLOOKUP(A64,DataV0[[File]:[Outputs]], 2, FALSE), VLOOKUP(A64, DataV2[[File]:[Outputs]], 2, FALSE))</f>
        <v>1</v>
      </c>
      <c r="C64" s="3">
        <f>VLOOKUP(A64, DataV2[[File]:[Mean '[ms']]], 3, FALSE)-VLOOKUP(A64, DataV0[[File]:[Mean '[ms']]], 3, FALSE)</f>
        <v>270</v>
      </c>
      <c r="D64" s="2">
        <f>Table28[[#This Row],[Mean '[Δms']]]/VLOOKUP(A64, DataV0[[File]:[Mean '[ms']]], 3, FALSE)*100</f>
        <v>31.990521327014214</v>
      </c>
    </row>
    <row r="65" spans="1:4" hidden="1" x14ac:dyDescent="0.4">
      <c r="A65" t="s">
        <v>777</v>
      </c>
      <c r="B65" t="b">
        <f>EXACT(VLOOKUP(A65,DataV0[[File]:[Outputs]], 2, FALSE), VLOOKUP(A65, DataV2[[File]:[Outputs]], 2, FALSE))</f>
        <v>1</v>
      </c>
      <c r="C65" s="3">
        <f>VLOOKUP(A65, DataV2[[File]:[Mean '[ms']]], 3, FALSE)-VLOOKUP(A65, DataV0[[File]:[Mean '[ms']]], 3, FALSE)</f>
        <v>270</v>
      </c>
      <c r="D65" s="2">
        <f>Table28[[#This Row],[Mean '[Δms']]]/VLOOKUP(A65, DataV0[[File]:[Mean '[ms']]], 3, FALSE)*100</f>
        <v>18.854748603351958</v>
      </c>
    </row>
    <row r="66" spans="1:4" hidden="1" x14ac:dyDescent="0.4">
      <c r="A66" t="s">
        <v>829</v>
      </c>
      <c r="B66" t="b">
        <f>EXACT(VLOOKUP(A66,DataV0[[File]:[Outputs]], 2, FALSE), VLOOKUP(A66, DataV2[[File]:[Outputs]], 2, FALSE))</f>
        <v>1</v>
      </c>
      <c r="C66" s="3">
        <f>VLOOKUP(A66, DataV2[[File]:[Mean '[ms']]], 3, FALSE)-VLOOKUP(A66, DataV0[[File]:[Mean '[ms']]], 3, FALSE)</f>
        <v>270</v>
      </c>
      <c r="D66" s="2">
        <f>Table28[[#This Row],[Mean '[Δms']]]/VLOOKUP(A66, DataV0[[File]:[Mean '[ms']]], 3, FALSE)*100</f>
        <v>33.210332103321036</v>
      </c>
    </row>
    <row r="67" spans="1:4" hidden="1" x14ac:dyDescent="0.4">
      <c r="A67" t="s">
        <v>681</v>
      </c>
      <c r="B67" t="b">
        <f>EXACT(VLOOKUP(A67,DataV0[[File]:[Outputs]], 2, FALSE), VLOOKUP(A67, DataV2[[File]:[Outputs]], 2, FALSE))</f>
        <v>1</v>
      </c>
      <c r="C67" s="3">
        <f>VLOOKUP(A67, DataV2[[File]:[Mean '[ms']]], 3, FALSE)-VLOOKUP(A67, DataV0[[File]:[Mean '[ms']]], 3, FALSE)</f>
        <v>266</v>
      </c>
      <c r="D67" s="2">
        <f>Table28[[#This Row],[Mean '[Δms']]]/VLOOKUP(A67, DataV0[[File]:[Mean '[ms']]], 3, FALSE)*100</f>
        <v>33.628318584070797</v>
      </c>
    </row>
    <row r="68" spans="1:4" hidden="1" x14ac:dyDescent="0.4">
      <c r="A68" t="s">
        <v>697</v>
      </c>
      <c r="B68" t="b">
        <f>EXACT(VLOOKUP(A68,DataV0[[File]:[Outputs]], 2, FALSE), VLOOKUP(A68, DataV2[[File]:[Outputs]], 2, FALSE))</f>
        <v>1</v>
      </c>
      <c r="C68" s="3">
        <f>VLOOKUP(A68, DataV2[[File]:[Mean '[ms']]], 3, FALSE)-VLOOKUP(A68, DataV0[[File]:[Mean '[ms']]], 3, FALSE)</f>
        <v>266</v>
      </c>
      <c r="D68" s="2">
        <f>Table28[[#This Row],[Mean '[Δms']]]/VLOOKUP(A68, DataV0[[File]:[Mean '[ms']]], 3, FALSE)*100</f>
        <v>34.771241830065357</v>
      </c>
    </row>
    <row r="69" spans="1:4" hidden="1" x14ac:dyDescent="0.4">
      <c r="A69" t="s">
        <v>791</v>
      </c>
      <c r="B69" t="b">
        <f>EXACT(VLOOKUP(A69,DataV0[[File]:[Outputs]], 2, FALSE), VLOOKUP(A69, DataV2[[File]:[Outputs]], 2, FALSE))</f>
        <v>1</v>
      </c>
      <c r="C69" s="3">
        <f>VLOOKUP(A69, DataV2[[File]:[Mean '[ms']]], 3, FALSE)-VLOOKUP(A69, DataV0[[File]:[Mean '[ms']]], 3, FALSE)</f>
        <v>266</v>
      </c>
      <c r="D69" s="2">
        <f>Table28[[#This Row],[Mean '[Δms']]]/VLOOKUP(A69, DataV0[[File]:[Mean '[ms']]], 3, FALSE)*100</f>
        <v>19.275362318840582</v>
      </c>
    </row>
    <row r="70" spans="1:4" hidden="1" x14ac:dyDescent="0.4">
      <c r="A70" t="s">
        <v>687</v>
      </c>
      <c r="B70" t="b">
        <f>EXACT(VLOOKUP(A70,DataV0[[File]:[Outputs]], 2, FALSE), VLOOKUP(A70, DataV2[[File]:[Outputs]], 2, FALSE))</f>
        <v>1</v>
      </c>
      <c r="C70" s="3">
        <f>VLOOKUP(A70, DataV2[[File]:[Mean '[ms']]], 3, FALSE)-VLOOKUP(A70, DataV0[[File]:[Mean '[ms']]], 3, FALSE)</f>
        <v>265</v>
      </c>
      <c r="D70" s="2">
        <f>Table28[[#This Row],[Mean '[Δms']]]/VLOOKUP(A70, DataV0[[File]:[Mean '[ms']]], 3, FALSE)*100</f>
        <v>31.398104265402843</v>
      </c>
    </row>
    <row r="71" spans="1:4" hidden="1" x14ac:dyDescent="0.4">
      <c r="A71" t="s">
        <v>737</v>
      </c>
      <c r="B71" t="b">
        <f>EXACT(VLOOKUP(A71,DataV0[[File]:[Outputs]], 2, FALSE), VLOOKUP(A71, DataV2[[File]:[Outputs]], 2, FALSE))</f>
        <v>1</v>
      </c>
      <c r="C71" s="3">
        <f>VLOOKUP(A71, DataV2[[File]:[Mean '[ms']]], 3, FALSE)-VLOOKUP(A71, DataV0[[File]:[Mean '[ms']]], 3, FALSE)</f>
        <v>265</v>
      </c>
      <c r="D71" s="2">
        <f>Table28[[#This Row],[Mean '[Δms']]]/VLOOKUP(A71, DataV0[[File]:[Mean '[ms']]], 3, FALSE)*100</f>
        <v>29.249448123620308</v>
      </c>
    </row>
    <row r="72" spans="1:4" hidden="1" x14ac:dyDescent="0.4">
      <c r="A72" t="s">
        <v>749</v>
      </c>
      <c r="B72" t="b">
        <f>EXACT(VLOOKUP(A72,DataV0[[File]:[Outputs]], 2, FALSE), VLOOKUP(A72, DataV2[[File]:[Outputs]], 2, FALSE))</f>
        <v>1</v>
      </c>
      <c r="C72" s="3">
        <f>VLOOKUP(A72, DataV2[[File]:[Mean '[ms']]], 3, FALSE)-VLOOKUP(A72, DataV0[[File]:[Mean '[ms']]], 3, FALSE)</f>
        <v>265</v>
      </c>
      <c r="D72" s="2">
        <f>Table28[[#This Row],[Mean '[Δms']]]/VLOOKUP(A72, DataV0[[File]:[Mean '[ms']]], 3, FALSE)*100</f>
        <v>32.004830917874393</v>
      </c>
    </row>
    <row r="73" spans="1:4" hidden="1" x14ac:dyDescent="0.4">
      <c r="A73" t="s">
        <v>772</v>
      </c>
      <c r="B73" t="b">
        <f>EXACT(VLOOKUP(A73,DataV0[[File]:[Outputs]], 2, FALSE), VLOOKUP(A73, DataV2[[File]:[Outputs]], 2, FALSE))</f>
        <v>1</v>
      </c>
      <c r="C73" s="3">
        <f>VLOOKUP(A73, DataV2[[File]:[Mean '[ms']]], 3, FALSE)-VLOOKUP(A73, DataV0[[File]:[Mean '[ms']]], 3, FALSE)</f>
        <v>265</v>
      </c>
      <c r="D73" s="2">
        <f>Table28[[#This Row],[Mean '[Δms']]]/VLOOKUP(A73, DataV0[[File]:[Mean '[ms']]], 3, FALSE)*100</f>
        <v>31.622911694510741</v>
      </c>
    </row>
    <row r="74" spans="1:4" hidden="1" x14ac:dyDescent="0.4">
      <c r="A74" t="s">
        <v>796</v>
      </c>
      <c r="B74" t="b">
        <f>EXACT(VLOOKUP(A74,DataV0[[File]:[Outputs]], 2, FALSE), VLOOKUP(A74, DataV2[[File]:[Outputs]], 2, FALSE))</f>
        <v>1</v>
      </c>
      <c r="C74" s="3">
        <f>VLOOKUP(A74, DataV2[[File]:[Mean '[ms']]], 3, FALSE)-VLOOKUP(A74, DataV0[[File]:[Mean '[ms']]], 3, FALSE)</f>
        <v>261</v>
      </c>
      <c r="D74" s="2">
        <f>Table28[[#This Row],[Mean '[Δms']]]/VLOOKUP(A74, DataV0[[File]:[Mean '[ms']]], 3, FALSE)*100</f>
        <v>18.367346938775512</v>
      </c>
    </row>
    <row r="75" spans="1:4" hidden="1" x14ac:dyDescent="0.4">
      <c r="A75" t="s">
        <v>672</v>
      </c>
      <c r="B75" t="b">
        <f>EXACT(VLOOKUP(A75,DataV0[[File]:[Outputs]], 2, FALSE), VLOOKUP(A75, DataV2[[File]:[Outputs]], 2, FALSE))</f>
        <v>1</v>
      </c>
      <c r="C75" s="3">
        <f>VLOOKUP(A75, DataV2[[File]:[Mean '[ms']]], 3, FALSE)-VLOOKUP(A75, DataV0[[File]:[Mean '[ms']]], 3, FALSE)</f>
        <v>260</v>
      </c>
      <c r="D75" s="2">
        <f>Table28[[#This Row],[Mean '[Δms']]]/VLOOKUP(A75, DataV0[[File]:[Mean '[ms']]], 3, FALSE)*100</f>
        <v>25.096525096525095</v>
      </c>
    </row>
    <row r="76" spans="1:4" hidden="1" x14ac:dyDescent="0.4">
      <c r="A76" t="s">
        <v>809</v>
      </c>
      <c r="B76" t="b">
        <f>EXACT(VLOOKUP(A76,DataV0[[File]:[Outputs]], 2, FALSE), VLOOKUP(A76, DataV2[[File]:[Outputs]], 2, FALSE))</f>
        <v>1</v>
      </c>
      <c r="C76" s="3">
        <f>VLOOKUP(A76, DataV2[[File]:[Mean '[ms']]], 3, FALSE)-VLOOKUP(A76, DataV0[[File]:[Mean '[ms']]], 3, FALSE)</f>
        <v>260</v>
      </c>
      <c r="D76" s="2">
        <f>Table28[[#This Row],[Mean '[Δms']]]/VLOOKUP(A76, DataV0[[File]:[Mean '[ms']]], 3, FALSE)*100</f>
        <v>31.212484993997595</v>
      </c>
    </row>
    <row r="77" spans="1:4" hidden="1" x14ac:dyDescent="0.4">
      <c r="A77" t="s">
        <v>783</v>
      </c>
      <c r="B77" t="b">
        <f>EXACT(VLOOKUP(A77,DataV0[[File]:[Outputs]], 2, FALSE), VLOOKUP(A77, DataV2[[File]:[Outputs]], 2, FALSE))</f>
        <v>1</v>
      </c>
      <c r="C77" s="3">
        <f>VLOOKUP(A77, DataV2[[File]:[Mean '[ms']]], 3, FALSE)-VLOOKUP(A77, DataV0[[File]:[Mean '[ms']]], 3, FALSE)</f>
        <v>260</v>
      </c>
      <c r="D77" s="2">
        <f>Table28[[#This Row],[Mean '[Δms']]]/VLOOKUP(A77, DataV0[[File]:[Mean '[ms']]], 3, FALSE)*100</f>
        <v>16</v>
      </c>
    </row>
    <row r="78" spans="1:4" hidden="1" x14ac:dyDescent="0.4">
      <c r="A78" t="s">
        <v>272</v>
      </c>
      <c r="B78" t="b">
        <f>EXACT(VLOOKUP(A78,DataV0[[File]:[Outputs]], 2, FALSE), VLOOKUP(A78, DataV2[[File]:[Outputs]], 2, FALSE))</f>
        <v>1</v>
      </c>
      <c r="C78" s="3">
        <f>VLOOKUP(A78, DataV2[[File]:[Mean '[ms']]], 3, FALSE)-VLOOKUP(A78, DataV0[[File]:[Mean '[ms']]], 3, FALSE)</f>
        <v>256</v>
      </c>
      <c r="D78" s="2">
        <f>Table28[[#This Row],[Mean '[Δms']]]/VLOOKUP(A78, DataV0[[File]:[Mean '[ms']]], 3, FALSE)*100</f>
        <v>44.755244755244753</v>
      </c>
    </row>
    <row r="79" spans="1:4" hidden="1" x14ac:dyDescent="0.4">
      <c r="A79" t="s">
        <v>804</v>
      </c>
      <c r="B79" t="b">
        <f>EXACT(VLOOKUP(A79,DataV0[[File]:[Outputs]], 2, FALSE), VLOOKUP(A79, DataV2[[File]:[Outputs]], 2, FALSE))</f>
        <v>1</v>
      </c>
      <c r="C79" s="3">
        <f>VLOOKUP(A79, DataV2[[File]:[Mean '[ms']]], 3, FALSE)-VLOOKUP(A79, DataV0[[File]:[Mean '[ms']]], 3, FALSE)</f>
        <v>256</v>
      </c>
      <c r="D79" s="2">
        <f>Table28[[#This Row],[Mean '[Δms']]]/VLOOKUP(A79, DataV0[[File]:[Mean '[ms']]], 3, FALSE)*100</f>
        <v>14.293690675600224</v>
      </c>
    </row>
    <row r="80" spans="1:4" hidden="1" x14ac:dyDescent="0.4">
      <c r="A80" t="s">
        <v>730</v>
      </c>
      <c r="B80" t="b">
        <f>EXACT(VLOOKUP(A80,DataV0[[File]:[Outputs]], 2, FALSE), VLOOKUP(A80, DataV2[[File]:[Outputs]], 2, FALSE))</f>
        <v>1</v>
      </c>
      <c r="C80" s="3">
        <f>VLOOKUP(A80, DataV2[[File]:[Mean '[ms']]], 3, FALSE)-VLOOKUP(A80, DataV0[[File]:[Mean '[ms']]], 3, FALSE)</f>
        <v>255</v>
      </c>
      <c r="D80" s="2">
        <f>Table28[[#This Row],[Mean '[Δms']]]/VLOOKUP(A80, DataV0[[File]:[Mean '[ms']]], 3, FALSE)*100</f>
        <v>22.466960352422909</v>
      </c>
    </row>
    <row r="81" spans="1:4" hidden="1" x14ac:dyDescent="0.4">
      <c r="A81" t="s">
        <v>801</v>
      </c>
      <c r="B81" t="b">
        <f>EXACT(VLOOKUP(A81,DataV0[[File]:[Outputs]], 2, FALSE), VLOOKUP(A81, DataV2[[File]:[Outputs]], 2, FALSE))</f>
        <v>1</v>
      </c>
      <c r="C81" s="3">
        <f>VLOOKUP(A81, DataV2[[File]:[Mean '[ms']]], 3, FALSE)-VLOOKUP(A81, DataV0[[File]:[Mean '[ms']]], 3, FALSE)</f>
        <v>255</v>
      </c>
      <c r="D81" s="2">
        <f>Table28[[#This Row],[Mean '[Δms']]]/VLOOKUP(A81, DataV0[[File]:[Mean '[ms']]], 3, FALSE)*100</f>
        <v>15.35219747140277</v>
      </c>
    </row>
    <row r="82" spans="1:4" hidden="1" x14ac:dyDescent="0.4">
      <c r="A82" t="s">
        <v>793</v>
      </c>
      <c r="B82" t="b">
        <f>EXACT(VLOOKUP(A82,DataV0[[File]:[Outputs]], 2, FALSE), VLOOKUP(A82, DataV2[[File]:[Outputs]], 2, FALSE))</f>
        <v>1</v>
      </c>
      <c r="C82" s="3">
        <f>VLOOKUP(A82, DataV2[[File]:[Mean '[ms']]], 3, FALSE)-VLOOKUP(A82, DataV0[[File]:[Mean '[ms']]], 3, FALSE)</f>
        <v>255</v>
      </c>
      <c r="D82" s="2">
        <f>Table28[[#This Row],[Mean '[Δms']]]/VLOOKUP(A82, DataV0[[File]:[Mean '[ms']]], 3, FALSE)*100</f>
        <v>18.695014662756599</v>
      </c>
    </row>
    <row r="83" spans="1:4" hidden="1" x14ac:dyDescent="0.4">
      <c r="A83" t="s">
        <v>819</v>
      </c>
      <c r="B83" t="b">
        <f>EXACT(VLOOKUP(A83,DataV0[[File]:[Outputs]], 2, FALSE), VLOOKUP(A83, DataV2[[File]:[Outputs]], 2, FALSE))</f>
        <v>1</v>
      </c>
      <c r="C83" s="3">
        <f>VLOOKUP(A83, DataV2[[File]:[Mean '[ms']]], 3, FALSE)-VLOOKUP(A83, DataV0[[File]:[Mean '[ms']]], 3, FALSE)</f>
        <v>255</v>
      </c>
      <c r="D83" s="2">
        <f>Table28[[#This Row],[Mean '[Δms']]]/VLOOKUP(A83, DataV0[[File]:[Mean '[ms']]], 3, FALSE)*100</f>
        <v>17.869656622284513</v>
      </c>
    </row>
    <row r="84" spans="1:4" hidden="1" x14ac:dyDescent="0.4">
      <c r="A84" t="s">
        <v>820</v>
      </c>
      <c r="B84" t="b">
        <f>EXACT(VLOOKUP(A84,DataV0[[File]:[Outputs]], 2, FALSE), VLOOKUP(A84, DataV2[[File]:[Outputs]], 2, FALSE))</f>
        <v>1</v>
      </c>
      <c r="C84" s="3">
        <f>VLOOKUP(A84, DataV2[[File]:[Mean '[ms']]], 3, FALSE)-VLOOKUP(A84, DataV0[[File]:[Mean '[ms']]], 3, FALSE)</f>
        <v>255</v>
      </c>
      <c r="D84" s="2">
        <f>Table28[[#This Row],[Mean '[Δms']]]/VLOOKUP(A84, DataV0[[File]:[Mean '[ms']]], 3, FALSE)*100</f>
        <v>28.97727272727273</v>
      </c>
    </row>
    <row r="85" spans="1:4" hidden="1" x14ac:dyDescent="0.4">
      <c r="A85" t="s">
        <v>780</v>
      </c>
      <c r="B85" t="b">
        <f>EXACT(VLOOKUP(A85,DataV0[[File]:[Outputs]], 2, FALSE), VLOOKUP(A85, DataV2[[File]:[Outputs]], 2, FALSE))</f>
        <v>1</v>
      </c>
      <c r="C85" s="3">
        <f>VLOOKUP(A85, DataV2[[File]:[Mean '[ms']]], 3, FALSE)-VLOOKUP(A85, DataV0[[File]:[Mean '[ms']]], 3, FALSE)</f>
        <v>250</v>
      </c>
      <c r="D85" s="2">
        <f>Table28[[#This Row],[Mean '[Δms']]]/VLOOKUP(A85, DataV0[[File]:[Mean '[ms']]], 3, FALSE)*100</f>
        <v>16.789791806581597</v>
      </c>
    </row>
    <row r="86" spans="1:4" hidden="1" x14ac:dyDescent="0.4">
      <c r="A86" t="s">
        <v>792</v>
      </c>
      <c r="B86" t="b">
        <f>EXACT(VLOOKUP(A86,DataV0[[File]:[Outputs]], 2, FALSE), VLOOKUP(A86, DataV2[[File]:[Outputs]], 2, FALSE))</f>
        <v>1</v>
      </c>
      <c r="C86" s="3">
        <f>VLOOKUP(A86, DataV2[[File]:[Mean '[ms']]], 3, FALSE)-VLOOKUP(A86, DataV0[[File]:[Mean '[ms']]], 3, FALSE)</f>
        <v>250</v>
      </c>
      <c r="D86" s="2">
        <f>Table28[[#This Row],[Mean '[Δms']]]/VLOOKUP(A86, DataV0[[File]:[Mean '[ms']]], 3, FALSE)*100</f>
        <v>18.328445747800586</v>
      </c>
    </row>
    <row r="87" spans="1:4" hidden="1" x14ac:dyDescent="0.4">
      <c r="A87" t="s">
        <v>218</v>
      </c>
      <c r="B87" t="b">
        <f>EXACT(VLOOKUP(A87,DataV0[[File]:[Outputs]], 2, FALSE), VLOOKUP(A87, DataV2[[File]:[Outputs]], 2, FALSE))</f>
        <v>1</v>
      </c>
      <c r="C87" s="3">
        <f>VLOOKUP(A87, DataV2[[File]:[Mean '[ms']]], 3, FALSE)-VLOOKUP(A87, DataV0[[File]:[Mean '[ms']]], 3, FALSE)</f>
        <v>245</v>
      </c>
      <c r="D87" s="2">
        <f>Table28[[#This Row],[Mean '[Δms']]]/VLOOKUP(A87, DataV0[[File]:[Mean '[ms']]], 3, FALSE)*100</f>
        <v>39.200000000000003</v>
      </c>
    </row>
    <row r="88" spans="1:4" hidden="1" x14ac:dyDescent="0.4">
      <c r="A88" t="s">
        <v>815</v>
      </c>
      <c r="B88" t="b">
        <f>EXACT(VLOOKUP(A88,DataV0[[File]:[Outputs]], 2, FALSE), VLOOKUP(A88, DataV2[[File]:[Outputs]], 2, FALSE))</f>
        <v>1</v>
      </c>
      <c r="C88" s="3">
        <f>VLOOKUP(A88, DataV2[[File]:[Mean '[ms']]], 3, FALSE)-VLOOKUP(A88, DataV0[[File]:[Mean '[ms']]], 3, FALSE)</f>
        <v>245</v>
      </c>
      <c r="D88" s="2">
        <f>Table28[[#This Row],[Mean '[Δms']]]/VLOOKUP(A88, DataV0[[File]:[Mean '[ms']]], 3, FALSE)*100</f>
        <v>16.990291262135923</v>
      </c>
    </row>
    <row r="89" spans="1:4" hidden="1" x14ac:dyDescent="0.4">
      <c r="A89" t="s">
        <v>817</v>
      </c>
      <c r="B89" t="b">
        <f>EXACT(VLOOKUP(A89,DataV0[[File]:[Outputs]], 2, FALSE), VLOOKUP(A89, DataV2[[File]:[Outputs]], 2, FALSE))</f>
        <v>1</v>
      </c>
      <c r="C89" s="3">
        <f>VLOOKUP(A89, DataV2[[File]:[Mean '[ms']]], 3, FALSE)-VLOOKUP(A89, DataV0[[File]:[Mean '[ms']]], 3, FALSE)</f>
        <v>245</v>
      </c>
      <c r="D89" s="2">
        <f>Table28[[#This Row],[Mean '[Δms']]]/VLOOKUP(A89, DataV0[[File]:[Mean '[ms']]], 3, FALSE)*100</f>
        <v>18.027961736571008</v>
      </c>
    </row>
    <row r="90" spans="1:4" hidden="1" x14ac:dyDescent="0.4">
      <c r="A90" t="s">
        <v>788</v>
      </c>
      <c r="B90" t="b">
        <f>EXACT(VLOOKUP(A90,DataV0[[File]:[Outputs]], 2, FALSE), VLOOKUP(A90, DataV2[[File]:[Outputs]], 2, FALSE))</f>
        <v>1</v>
      </c>
      <c r="C90" s="3">
        <f>VLOOKUP(A90, DataV2[[File]:[Mean '[ms']]], 3, FALSE)-VLOOKUP(A90, DataV0[[File]:[Mean '[ms']]], 3, FALSE)</f>
        <v>245</v>
      </c>
      <c r="D90" s="2">
        <f>Table28[[#This Row],[Mean '[Δms']]]/VLOOKUP(A90, DataV0[[File]:[Mean '[ms']]], 3, FALSE)*100</f>
        <v>17.049408489909535</v>
      </c>
    </row>
    <row r="91" spans="1:4" hidden="1" x14ac:dyDescent="0.4">
      <c r="A91" t="s">
        <v>806</v>
      </c>
      <c r="B91" t="b">
        <f>EXACT(VLOOKUP(A91,DataV0[[File]:[Outputs]], 2, FALSE), VLOOKUP(A91, DataV2[[File]:[Outputs]], 2, FALSE))</f>
        <v>1</v>
      </c>
      <c r="C91" s="3">
        <f>VLOOKUP(A91, DataV2[[File]:[Mean '[ms']]], 3, FALSE)-VLOOKUP(A91, DataV0[[File]:[Mean '[ms']]], 3, FALSE)</f>
        <v>240</v>
      </c>
      <c r="D91" s="2">
        <f>Table28[[#This Row],[Mean '[Δms']]]/VLOOKUP(A91, DataV0[[File]:[Mean '[ms']]], 3, FALSE)*100</f>
        <v>14.634146341463413</v>
      </c>
    </row>
    <row r="92" spans="1:4" hidden="1" x14ac:dyDescent="0.4">
      <c r="A92" t="s">
        <v>811</v>
      </c>
      <c r="B92" t="b">
        <f>EXACT(VLOOKUP(A92,DataV0[[File]:[Outputs]], 2, FALSE), VLOOKUP(A92, DataV2[[File]:[Outputs]], 2, FALSE))</f>
        <v>1</v>
      </c>
      <c r="C92" s="3">
        <f>VLOOKUP(A92, DataV2[[File]:[Mean '[ms']]], 3, FALSE)-VLOOKUP(A92, DataV0[[File]:[Mean '[ms']]], 3, FALSE)</f>
        <v>240</v>
      </c>
      <c r="D92" s="2">
        <f>Table28[[#This Row],[Mean '[Δms']]]/VLOOKUP(A92, DataV0[[File]:[Mean '[ms']]], 3, FALSE)*100</f>
        <v>16.517549896765313</v>
      </c>
    </row>
    <row r="93" spans="1:4" hidden="1" x14ac:dyDescent="0.4">
      <c r="A93" t="s">
        <v>787</v>
      </c>
      <c r="B93" t="b">
        <f>EXACT(VLOOKUP(A93,DataV0[[File]:[Outputs]], 2, FALSE), VLOOKUP(A93, DataV2[[File]:[Outputs]], 2, FALSE))</f>
        <v>1</v>
      </c>
      <c r="C93" s="3">
        <f>VLOOKUP(A93, DataV2[[File]:[Mean '[ms']]], 3, FALSE)-VLOOKUP(A93, DataV0[[File]:[Mean '[ms']]], 3, FALSE)</f>
        <v>239</v>
      </c>
      <c r="D93" s="2">
        <f>Table28[[#This Row],[Mean '[Δms']]]/VLOOKUP(A93, DataV0[[File]:[Mean '[ms']]], 3, FALSE)*100</f>
        <v>13.003264417845484</v>
      </c>
    </row>
    <row r="94" spans="1:4" hidden="1" x14ac:dyDescent="0.4">
      <c r="A94" t="s">
        <v>789</v>
      </c>
      <c r="B94" t="b">
        <f>EXACT(VLOOKUP(A94,DataV0[[File]:[Outputs]], 2, FALSE), VLOOKUP(A94, DataV2[[File]:[Outputs]], 2, FALSE))</f>
        <v>1</v>
      </c>
      <c r="C94" s="3">
        <f>VLOOKUP(A94, DataV2[[File]:[Mean '[ms']]], 3, FALSE)-VLOOKUP(A94, DataV0[[File]:[Mean '[ms']]], 3, FALSE)</f>
        <v>239</v>
      </c>
      <c r="D94" s="2">
        <f>Table28[[#This Row],[Mean '[Δms']]]/VLOOKUP(A94, DataV0[[File]:[Mean '[ms']]], 3, FALSE)*100</f>
        <v>17.059243397573162</v>
      </c>
    </row>
    <row r="95" spans="1:4" hidden="1" x14ac:dyDescent="0.4">
      <c r="A95" t="s">
        <v>816</v>
      </c>
      <c r="B95" t="b">
        <f>EXACT(VLOOKUP(A95,DataV0[[File]:[Outputs]], 2, FALSE), VLOOKUP(A95, DataV2[[File]:[Outputs]], 2, FALSE))</f>
        <v>1</v>
      </c>
      <c r="C95" s="3">
        <f>VLOOKUP(A95, DataV2[[File]:[Mean '[ms']]], 3, FALSE)-VLOOKUP(A95, DataV0[[File]:[Mean '[ms']]], 3, FALSE)</f>
        <v>235</v>
      </c>
      <c r="D95" s="2">
        <f>Table28[[#This Row],[Mean '[Δms']]]/VLOOKUP(A95, DataV0[[File]:[Mean '[ms']]], 3, FALSE)*100</f>
        <v>14.329268292682926</v>
      </c>
    </row>
    <row r="96" spans="1:4" hidden="1" x14ac:dyDescent="0.4">
      <c r="A96" t="s">
        <v>596</v>
      </c>
      <c r="B96" t="b">
        <f>EXACT(VLOOKUP(A96,DataV0[[File]:[Outputs]], 2, FALSE), VLOOKUP(A96, DataV2[[File]:[Outputs]], 2, FALSE))</f>
        <v>1</v>
      </c>
      <c r="C96" s="3">
        <f>VLOOKUP(A96, DataV2[[File]:[Mean '[ms']]], 3, FALSE)-VLOOKUP(A96, DataV0[[File]:[Mean '[ms']]], 3, FALSE)</f>
        <v>234</v>
      </c>
      <c r="D96" s="2">
        <f>Table28[[#This Row],[Mean '[Δms']]]/VLOOKUP(A96, DataV0[[File]:[Mean '[ms']]], 3, FALSE)*100</f>
        <v>13.028953229398663</v>
      </c>
    </row>
    <row r="97" spans="1:4" hidden="1" x14ac:dyDescent="0.4">
      <c r="A97" t="s">
        <v>609</v>
      </c>
      <c r="B97" t="b">
        <f>EXACT(VLOOKUP(A97,DataV0[[File]:[Outputs]], 2, FALSE), VLOOKUP(A97, DataV2[[File]:[Outputs]], 2, FALSE))</f>
        <v>1</v>
      </c>
      <c r="C97" s="3">
        <f>VLOOKUP(A97, DataV2[[File]:[Mean '[ms']]], 3, FALSE)-VLOOKUP(A97, DataV0[[File]:[Mean '[ms']]], 3, FALSE)</f>
        <v>234</v>
      </c>
      <c r="D97" s="2">
        <f>Table28[[#This Row],[Mean '[Δms']]]/VLOOKUP(A97, DataV0[[File]:[Mean '[ms']]], 3, FALSE)*100</f>
        <v>6.7983730389308539</v>
      </c>
    </row>
    <row r="98" spans="1:4" hidden="1" x14ac:dyDescent="0.4">
      <c r="A98" t="s">
        <v>738</v>
      </c>
      <c r="B98" t="b">
        <f>EXACT(VLOOKUP(A98,DataV0[[File]:[Outputs]], 2, FALSE), VLOOKUP(A98, DataV2[[File]:[Outputs]], 2, FALSE))</f>
        <v>1</v>
      </c>
      <c r="C98" s="3">
        <f>VLOOKUP(A98, DataV2[[File]:[Mean '[ms']]], 3, FALSE)-VLOOKUP(A98, DataV0[[File]:[Mean '[ms']]], 3, FALSE)</f>
        <v>234</v>
      </c>
      <c r="D98" s="2">
        <f>Table28[[#This Row],[Mean '[Δms']]]/VLOOKUP(A98, DataV0[[File]:[Mean '[ms']]], 3, FALSE)*100</f>
        <v>13.02170283806344</v>
      </c>
    </row>
    <row r="99" spans="1:4" hidden="1" x14ac:dyDescent="0.4">
      <c r="A99" t="s">
        <v>784</v>
      </c>
      <c r="B99" t="b">
        <f>EXACT(VLOOKUP(A99,DataV0[[File]:[Outputs]], 2, FALSE), VLOOKUP(A99, DataV2[[File]:[Outputs]], 2, FALSE))</f>
        <v>1</v>
      </c>
      <c r="C99" s="3">
        <f>VLOOKUP(A99, DataV2[[File]:[Mean '[ms']]], 3, FALSE)-VLOOKUP(A99, DataV0[[File]:[Mean '[ms']]], 3, FALSE)</f>
        <v>234</v>
      </c>
      <c r="D99" s="2">
        <f>Table28[[#This Row],[Mean '[Δms']]]/VLOOKUP(A99, DataV0[[File]:[Mean '[ms']]], 3, FALSE)*100</f>
        <v>13.912009512485138</v>
      </c>
    </row>
    <row r="100" spans="1:4" hidden="1" x14ac:dyDescent="0.4">
      <c r="A100" t="s">
        <v>606</v>
      </c>
      <c r="B100" t="b">
        <f>EXACT(VLOOKUP(A100,DataV0[[File]:[Outputs]], 2, FALSE), VLOOKUP(A100, DataV2[[File]:[Outputs]], 2, FALSE))</f>
        <v>1</v>
      </c>
      <c r="C100" s="3">
        <f>VLOOKUP(A100, DataV2[[File]:[Mean '[ms']]], 3, FALSE)-VLOOKUP(A100, DataV0[[File]:[Mean '[ms']]], 3, FALSE)</f>
        <v>230</v>
      </c>
      <c r="D100" s="2">
        <f>Table28[[#This Row],[Mean '[Δms']]]/VLOOKUP(A100, DataV0[[File]:[Mean '[ms']]], 3, FALSE)*100</f>
        <v>30.065359477124183</v>
      </c>
    </row>
    <row r="101" spans="1:4" hidden="1" x14ac:dyDescent="0.4">
      <c r="A101" t="s">
        <v>800</v>
      </c>
      <c r="B101" t="b">
        <f>EXACT(VLOOKUP(A101,DataV0[[File]:[Outputs]], 2, FALSE), VLOOKUP(A101, DataV2[[File]:[Outputs]], 2, FALSE))</f>
        <v>1</v>
      </c>
      <c r="C101" s="3">
        <f>VLOOKUP(A101, DataV2[[File]:[Mean '[ms']]], 3, FALSE)-VLOOKUP(A101, DataV0[[File]:[Mean '[ms']]], 3, FALSE)</f>
        <v>230</v>
      </c>
      <c r="D101" s="2">
        <f>Table28[[#This Row],[Mean '[Δms']]]/VLOOKUP(A101, DataV0[[File]:[Mean '[ms']]], 3, FALSE)*100</f>
        <v>13.897280966767372</v>
      </c>
    </row>
    <row r="102" spans="1:4" hidden="1" x14ac:dyDescent="0.4">
      <c r="A102" t="s">
        <v>71</v>
      </c>
      <c r="B102" t="b">
        <f>EXACT(VLOOKUP(A102,DataV0[[File]:[Outputs]], 2, FALSE), VLOOKUP(A102, DataV2[[File]:[Outputs]], 2, FALSE))</f>
        <v>1</v>
      </c>
      <c r="C102" s="3">
        <f>VLOOKUP(A102, DataV2[[File]:[Mean '[ms']]], 3, FALSE)-VLOOKUP(A102, DataV0[[File]:[Mean '[ms']]], 3, FALSE)</f>
        <v>225</v>
      </c>
      <c r="D102" s="2">
        <f>Table28[[#This Row],[Mean '[Δms']]]/VLOOKUP(A102, DataV0[[File]:[Mean '[ms']]], 3, FALSE)*100</f>
        <v>20.197486535008977</v>
      </c>
    </row>
    <row r="103" spans="1:4" hidden="1" x14ac:dyDescent="0.4">
      <c r="A103" t="s">
        <v>81</v>
      </c>
      <c r="B103" t="b">
        <f>EXACT(VLOOKUP(A103,DataV0[[File]:[Outputs]], 2, FALSE), VLOOKUP(A103, DataV2[[File]:[Outputs]], 2, FALSE))</f>
        <v>1</v>
      </c>
      <c r="C103" s="3">
        <f>VLOOKUP(A103, DataV2[[File]:[Mean '[ms']]], 3, FALSE)-VLOOKUP(A103, DataV0[[File]:[Mean '[ms']]], 3, FALSE)</f>
        <v>224</v>
      </c>
      <c r="D103" s="2">
        <f>Table28[[#This Row],[Mean '[Δms']]]/VLOOKUP(A103, DataV0[[File]:[Mean '[ms']]], 3, FALSE)*100</f>
        <v>27.93017456359102</v>
      </c>
    </row>
    <row r="104" spans="1:4" hidden="1" x14ac:dyDescent="0.4">
      <c r="A104" t="s">
        <v>220</v>
      </c>
      <c r="B104" t="b">
        <f>EXACT(VLOOKUP(A104,DataV0[[File]:[Outputs]], 2, FALSE), VLOOKUP(A104, DataV2[[File]:[Outputs]], 2, FALSE))</f>
        <v>1</v>
      </c>
      <c r="C104" s="3">
        <f>VLOOKUP(A104, DataV2[[File]:[Mean '[ms']]], 3, FALSE)-VLOOKUP(A104, DataV0[[File]:[Mean '[ms']]], 3, FALSE)</f>
        <v>224</v>
      </c>
      <c r="D104" s="2">
        <f>Table28[[#This Row],[Mean '[Δms']]]/VLOOKUP(A104, DataV0[[File]:[Mean '[ms']]], 3, FALSE)*100</f>
        <v>29.09090909090909</v>
      </c>
    </row>
    <row r="105" spans="1:4" hidden="1" x14ac:dyDescent="0.4">
      <c r="A105" t="s">
        <v>805</v>
      </c>
      <c r="B105" t="b">
        <f>EXACT(VLOOKUP(A105,DataV0[[File]:[Outputs]], 2, FALSE), VLOOKUP(A105, DataV2[[File]:[Outputs]], 2, FALSE))</f>
        <v>1</v>
      </c>
      <c r="C105" s="3">
        <f>VLOOKUP(A105, DataV2[[File]:[Mean '[ms']]], 3, FALSE)-VLOOKUP(A105, DataV0[[File]:[Mean '[ms']]], 3, FALSE)</f>
        <v>224</v>
      </c>
      <c r="D105" s="2">
        <f>Table28[[#This Row],[Mean '[Δms']]]/VLOOKUP(A105, DataV0[[File]:[Mean '[ms']]], 3, FALSE)*100</f>
        <v>13.878562577447337</v>
      </c>
    </row>
    <row r="106" spans="1:4" hidden="1" x14ac:dyDescent="0.4">
      <c r="A106" t="s">
        <v>818</v>
      </c>
      <c r="B106" t="b">
        <f>EXACT(VLOOKUP(A106,DataV0[[File]:[Outputs]], 2, FALSE), VLOOKUP(A106, DataV2[[File]:[Outputs]], 2, FALSE))</f>
        <v>1</v>
      </c>
      <c r="C106" s="3">
        <f>VLOOKUP(A106, DataV2[[File]:[Mean '[ms']]], 3, FALSE)-VLOOKUP(A106, DataV0[[File]:[Mean '[ms']]], 3, FALSE)</f>
        <v>224</v>
      </c>
      <c r="D106" s="2">
        <f>Table28[[#This Row],[Mean '[Δms']]]/VLOOKUP(A106, DataV0[[File]:[Mean '[ms']]], 3, FALSE)*100</f>
        <v>15.53398058252427</v>
      </c>
    </row>
    <row r="107" spans="1:4" hidden="1" x14ac:dyDescent="0.4">
      <c r="A107" t="s">
        <v>786</v>
      </c>
      <c r="B107" t="b">
        <f>EXACT(VLOOKUP(A107,DataV0[[File]:[Outputs]], 2, FALSE), VLOOKUP(A107, DataV2[[File]:[Outputs]], 2, FALSE))</f>
        <v>1</v>
      </c>
      <c r="C107" s="3">
        <f>VLOOKUP(A107, DataV2[[File]:[Mean '[ms']]], 3, FALSE)-VLOOKUP(A107, DataV0[[File]:[Mean '[ms']]], 3, FALSE)</f>
        <v>224</v>
      </c>
      <c r="D107" s="2">
        <f>Table28[[#This Row],[Mean '[Δms']]]/VLOOKUP(A107, DataV0[[File]:[Mean '[ms']]], 3, FALSE)*100</f>
        <v>13.742331288343559</v>
      </c>
    </row>
    <row r="108" spans="1:4" hidden="1" x14ac:dyDescent="0.4">
      <c r="A108" t="s">
        <v>954</v>
      </c>
      <c r="B108" t="b">
        <f>EXACT(VLOOKUP(A108,DataV0[[File]:[Outputs]], 2, FALSE), VLOOKUP(A108, DataV2[[File]:[Outputs]], 2, FALSE))</f>
        <v>1</v>
      </c>
      <c r="C108" s="3">
        <f>VLOOKUP(A108, DataV2[[File]:[Mean '[ms']]], 3, FALSE)-VLOOKUP(A108, DataV0[[File]:[Mean '[ms']]], 3, FALSE)</f>
        <v>224</v>
      </c>
      <c r="D108" s="2">
        <f>Table28[[#This Row],[Mean '[Δms']]]/VLOOKUP(A108, DataV0[[File]:[Mean '[ms']]], 3, FALSE)*100</f>
        <v>4.0014290818149343</v>
      </c>
    </row>
    <row r="109" spans="1:4" hidden="1" x14ac:dyDescent="0.4">
      <c r="A109" t="s">
        <v>785</v>
      </c>
      <c r="B109" t="b">
        <f>EXACT(VLOOKUP(A109,DataV0[[File]:[Outputs]], 2, FALSE), VLOOKUP(A109, DataV2[[File]:[Outputs]], 2, FALSE))</f>
        <v>1</v>
      </c>
      <c r="C109" s="3">
        <f>VLOOKUP(A109, DataV2[[File]:[Mean '[ms']]], 3, FALSE)-VLOOKUP(A109, DataV0[[File]:[Mean '[ms']]], 3, FALSE)</f>
        <v>223</v>
      </c>
      <c r="D109" s="2">
        <f>Table28[[#This Row],[Mean '[Δms']]]/VLOOKUP(A109, DataV0[[File]:[Mean '[ms']]], 3, FALSE)*100</f>
        <v>13.337320574162678</v>
      </c>
    </row>
    <row r="110" spans="1:4" hidden="1" x14ac:dyDescent="0.4">
      <c r="A110" t="s">
        <v>797</v>
      </c>
      <c r="B110" t="b">
        <f>EXACT(VLOOKUP(A110,DataV0[[File]:[Outputs]], 2, FALSE), VLOOKUP(A110, DataV2[[File]:[Outputs]], 2, FALSE))</f>
        <v>1</v>
      </c>
      <c r="C110" s="3">
        <f>VLOOKUP(A110, DataV2[[File]:[Mean '[ms']]], 3, FALSE)-VLOOKUP(A110, DataV0[[File]:[Mean '[ms']]], 3, FALSE)</f>
        <v>220</v>
      </c>
      <c r="D110" s="2">
        <f>Table28[[#This Row],[Mean '[Δms']]]/VLOOKUP(A110, DataV0[[File]:[Mean '[ms']]], 3, FALSE)*100</f>
        <v>14.834794335805798</v>
      </c>
    </row>
    <row r="111" spans="1:4" hidden="1" x14ac:dyDescent="0.4">
      <c r="A111" t="s">
        <v>799</v>
      </c>
      <c r="B111" t="b">
        <f>EXACT(VLOOKUP(A111,DataV0[[File]:[Outputs]], 2, FALSE), VLOOKUP(A111, DataV2[[File]:[Outputs]], 2, FALSE))</f>
        <v>1</v>
      </c>
      <c r="C111" s="3">
        <f>VLOOKUP(A111, DataV2[[File]:[Mean '[ms']]], 3, FALSE)-VLOOKUP(A111, DataV0[[File]:[Mean '[ms']]], 3, FALSE)</f>
        <v>214</v>
      </c>
      <c r="D111" s="2">
        <f>Table28[[#This Row],[Mean '[Δms']]]/VLOOKUP(A111, DataV0[[File]:[Mean '[ms']]], 3, FALSE)*100</f>
        <v>11.480686695278971</v>
      </c>
    </row>
    <row r="112" spans="1:4" hidden="1" x14ac:dyDescent="0.4">
      <c r="A112" t="s">
        <v>782</v>
      </c>
      <c r="B112" t="b">
        <f>EXACT(VLOOKUP(A112,DataV0[[File]:[Outputs]], 2, FALSE), VLOOKUP(A112, DataV2[[File]:[Outputs]], 2, FALSE))</f>
        <v>1</v>
      </c>
      <c r="C112" s="3">
        <f>VLOOKUP(A112, DataV2[[File]:[Mean '[ms']]], 3, FALSE)-VLOOKUP(A112, DataV0[[File]:[Mean '[ms']]], 3, FALSE)</f>
        <v>214</v>
      </c>
      <c r="D112" s="2">
        <f>Table28[[#This Row],[Mean '[Δms']]]/VLOOKUP(A112, DataV0[[File]:[Mean '[ms']]], 3, FALSE)*100</f>
        <v>29.155313351498634</v>
      </c>
    </row>
    <row r="113" spans="1:4" hidden="1" x14ac:dyDescent="0.4">
      <c r="A113" t="s">
        <v>794</v>
      </c>
      <c r="B113" t="b">
        <f>EXACT(VLOOKUP(A113,DataV0[[File]:[Outputs]], 2, FALSE), VLOOKUP(A113, DataV2[[File]:[Outputs]], 2, FALSE))</f>
        <v>1</v>
      </c>
      <c r="C113" s="3">
        <f>VLOOKUP(A113, DataV2[[File]:[Mean '[ms']]], 3, FALSE)-VLOOKUP(A113, DataV0[[File]:[Mean '[ms']]], 3, FALSE)</f>
        <v>213</v>
      </c>
      <c r="D113" s="2">
        <f>Table28[[#This Row],[Mean '[Δms']]]/VLOOKUP(A113, DataV0[[File]:[Mean '[ms']]], 3, FALSE)*100</f>
        <v>15.379061371841155</v>
      </c>
    </row>
    <row r="114" spans="1:4" hidden="1" x14ac:dyDescent="0.4">
      <c r="A114" t="s">
        <v>554</v>
      </c>
      <c r="B114" t="b">
        <f>EXACT(VLOOKUP(A114,DataV0[[File]:[Outputs]], 2, FALSE), VLOOKUP(A114, DataV2[[File]:[Outputs]], 2, FALSE))</f>
        <v>1</v>
      </c>
      <c r="C114" s="3">
        <f>VLOOKUP(A114, DataV2[[File]:[Mean '[ms']]], 3, FALSE)-VLOOKUP(A114, DataV0[[File]:[Mean '[ms']]], 3, FALSE)</f>
        <v>209</v>
      </c>
      <c r="D114" s="2">
        <f>Table28[[#This Row],[Mean '[Δms']]]/VLOOKUP(A114, DataV0[[File]:[Mean '[ms']]], 3, FALSE)*100</f>
        <v>27.718832891246688</v>
      </c>
    </row>
    <row r="115" spans="1:4" hidden="1" x14ac:dyDescent="0.4">
      <c r="A115" t="s">
        <v>647</v>
      </c>
      <c r="B115" t="b">
        <f>EXACT(VLOOKUP(A115,DataV0[[File]:[Outputs]], 2, FALSE), VLOOKUP(A115, DataV2[[File]:[Outputs]], 2, FALSE))</f>
        <v>1</v>
      </c>
      <c r="C115" s="3">
        <f>VLOOKUP(A115, DataV2[[File]:[Mean '[ms']]], 3, FALSE)-VLOOKUP(A115, DataV0[[File]:[Mean '[ms']]], 3, FALSE)</f>
        <v>209</v>
      </c>
      <c r="D115" s="2">
        <f>Table28[[#This Row],[Mean '[Δms']]]/VLOOKUP(A115, DataV0[[File]:[Mean '[ms']]], 3, FALSE)*100</f>
        <v>23.61581920903955</v>
      </c>
    </row>
    <row r="116" spans="1:4" hidden="1" x14ac:dyDescent="0.4">
      <c r="A116" t="s">
        <v>229</v>
      </c>
      <c r="B116" t="b">
        <f>EXACT(VLOOKUP(A116,DataV0[[File]:[Outputs]], 2, FALSE), VLOOKUP(A116, DataV2[[File]:[Outputs]], 2, FALSE))</f>
        <v>1</v>
      </c>
      <c r="C116" s="3">
        <f>VLOOKUP(A116, DataV2[[File]:[Mean '[ms']]], 3, FALSE)-VLOOKUP(A116, DataV0[[File]:[Mean '[ms']]], 3, FALSE)</f>
        <v>207</v>
      </c>
      <c r="D116" s="2">
        <f>Table28[[#This Row],[Mean '[Δms']]]/VLOOKUP(A116, DataV0[[File]:[Mean '[ms']]], 3, FALSE)*100</f>
        <v>39.731285988483684</v>
      </c>
    </row>
    <row r="117" spans="1:4" hidden="1" x14ac:dyDescent="0.4">
      <c r="A117" t="s">
        <v>601</v>
      </c>
      <c r="B117" t="b">
        <f>EXACT(VLOOKUP(A117,DataV0[[File]:[Outputs]], 2, FALSE), VLOOKUP(A117, DataV2[[File]:[Outputs]], 2, FALSE))</f>
        <v>1</v>
      </c>
      <c r="C117" s="3">
        <f>VLOOKUP(A117, DataV2[[File]:[Mean '[ms']]], 3, FALSE)-VLOOKUP(A117, DataV0[[File]:[Mean '[ms']]], 3, FALSE)</f>
        <v>204</v>
      </c>
      <c r="D117" s="2">
        <f>Table28[[#This Row],[Mean '[Δms']]]/VLOOKUP(A117, DataV0[[File]:[Mean '[ms']]], 3, FALSE)*100</f>
        <v>41.295546558704451</v>
      </c>
    </row>
    <row r="118" spans="1:4" hidden="1" x14ac:dyDescent="0.4">
      <c r="A118" t="s">
        <v>619</v>
      </c>
      <c r="B118" t="b">
        <f>EXACT(VLOOKUP(A118,DataV0[[File]:[Outputs]], 2, FALSE), VLOOKUP(A118, DataV2[[File]:[Outputs]], 2, FALSE))</f>
        <v>1</v>
      </c>
      <c r="C118" s="3">
        <f>VLOOKUP(A118, DataV2[[File]:[Mean '[ms']]], 3, FALSE)-VLOOKUP(A118, DataV0[[File]:[Mean '[ms']]], 3, FALSE)</f>
        <v>203</v>
      </c>
      <c r="D118" s="2">
        <f>Table28[[#This Row],[Mean '[Δms']]]/VLOOKUP(A118, DataV0[[File]:[Mean '[ms']]], 3, FALSE)*100</f>
        <v>34.81989708404803</v>
      </c>
    </row>
    <row r="119" spans="1:4" hidden="1" x14ac:dyDescent="0.4">
      <c r="A119" t="s">
        <v>719</v>
      </c>
      <c r="B119" t="b">
        <f>EXACT(VLOOKUP(A119,DataV0[[File]:[Outputs]], 2, FALSE), VLOOKUP(A119, DataV2[[File]:[Outputs]], 2, FALSE))</f>
        <v>1</v>
      </c>
      <c r="C119" s="3">
        <f>VLOOKUP(A119, DataV2[[File]:[Mean '[ms']]], 3, FALSE)-VLOOKUP(A119, DataV0[[File]:[Mean '[ms']]], 3, FALSE)</f>
        <v>203</v>
      </c>
      <c r="D119" s="2">
        <f>Table28[[#This Row],[Mean '[Δms']]]/VLOOKUP(A119, DataV0[[File]:[Mean '[ms']]], 3, FALSE)*100</f>
        <v>28.87624466571835</v>
      </c>
    </row>
    <row r="120" spans="1:4" hidden="1" x14ac:dyDescent="0.4">
      <c r="A120" t="s">
        <v>723</v>
      </c>
      <c r="B120" t="b">
        <f>EXACT(VLOOKUP(A120,DataV0[[File]:[Outputs]], 2, FALSE), VLOOKUP(A120, DataV2[[File]:[Outputs]], 2, FALSE))</f>
        <v>1</v>
      </c>
      <c r="C120" s="3">
        <f>VLOOKUP(A120, DataV2[[File]:[Mean '[ms']]], 3, FALSE)-VLOOKUP(A120, DataV0[[File]:[Mean '[ms']]], 3, FALSE)</f>
        <v>203</v>
      </c>
      <c r="D120" s="2">
        <f>Table28[[#This Row],[Mean '[Δms']]]/VLOOKUP(A120, DataV0[[File]:[Mean '[ms']]], 3, FALSE)*100</f>
        <v>25.502512562814072</v>
      </c>
    </row>
    <row r="121" spans="1:4" hidden="1" x14ac:dyDescent="0.4">
      <c r="A121" t="s">
        <v>318</v>
      </c>
      <c r="B121" t="b">
        <f>EXACT(VLOOKUP(A121,DataV0[[File]:[Outputs]], 2, FALSE), VLOOKUP(A121, DataV2[[File]:[Outputs]], 2, FALSE))</f>
        <v>1</v>
      </c>
      <c r="C121" s="3">
        <f>VLOOKUP(A121, DataV2[[File]:[Mean '[ms']]], 3, FALSE)-VLOOKUP(A121, DataV0[[File]:[Mean '[ms']]], 3, FALSE)</f>
        <v>198</v>
      </c>
      <c r="D121" s="2">
        <f>Table28[[#This Row],[Mean '[Δms']]]/VLOOKUP(A121, DataV0[[File]:[Mean '[ms']]], 3, FALSE)*100</f>
        <v>29.508196721311474</v>
      </c>
    </row>
    <row r="122" spans="1:4" hidden="1" x14ac:dyDescent="0.4">
      <c r="A122" t="s">
        <v>406</v>
      </c>
      <c r="B122" t="b">
        <f>EXACT(VLOOKUP(A122,DataV0[[File]:[Outputs]], 2, FALSE), VLOOKUP(A122, DataV2[[File]:[Outputs]], 2, FALSE))</f>
        <v>1</v>
      </c>
      <c r="C122" s="3">
        <f>VLOOKUP(A122, DataV2[[File]:[Mean '[ms']]], 3, FALSE)-VLOOKUP(A122, DataV0[[File]:[Mean '[ms']]], 3, FALSE)</f>
        <v>198</v>
      </c>
      <c r="D122" s="2">
        <f>Table28[[#This Row],[Mean '[Δms']]]/VLOOKUP(A122, DataV0[[File]:[Mean '[ms']]], 3, FALSE)*100</f>
        <v>39.6</v>
      </c>
    </row>
    <row r="123" spans="1:4" hidden="1" x14ac:dyDescent="0.4">
      <c r="A123" t="s">
        <v>527</v>
      </c>
      <c r="B123" t="b">
        <f>EXACT(VLOOKUP(A123,DataV0[[File]:[Outputs]], 2, FALSE), VLOOKUP(A123, DataV2[[File]:[Outputs]], 2, FALSE))</f>
        <v>1</v>
      </c>
      <c r="C123" s="3">
        <f>VLOOKUP(A123, DataV2[[File]:[Mean '[ms']]], 3, FALSE)-VLOOKUP(A123, DataV0[[File]:[Mean '[ms']]], 3, FALSE)</f>
        <v>198</v>
      </c>
      <c r="D123" s="2">
        <f>Table28[[#This Row],[Mean '[Δms']]]/VLOOKUP(A123, DataV0[[File]:[Mean '[ms']]], 3, FALSE)*100</f>
        <v>28.366762177650429</v>
      </c>
    </row>
    <row r="124" spans="1:4" hidden="1" x14ac:dyDescent="0.4">
      <c r="A124" t="s">
        <v>732</v>
      </c>
      <c r="B124" t="b">
        <f>EXACT(VLOOKUP(A124,DataV0[[File]:[Outputs]], 2, FALSE), VLOOKUP(A124, DataV2[[File]:[Outputs]], 2, FALSE))</f>
        <v>1</v>
      </c>
      <c r="C124" s="3">
        <f>VLOOKUP(A124, DataV2[[File]:[Mean '[ms']]], 3, FALSE)-VLOOKUP(A124, DataV0[[File]:[Mean '[ms']]], 3, FALSE)</f>
        <v>197</v>
      </c>
      <c r="D124" s="2">
        <f>Table28[[#This Row],[Mean '[Δms']]]/VLOOKUP(A124, DataV0[[File]:[Mean '[ms']]], 3, FALSE)*100</f>
        <v>22.386363636363637</v>
      </c>
    </row>
    <row r="125" spans="1:4" hidden="1" x14ac:dyDescent="0.4">
      <c r="A125" t="s">
        <v>117</v>
      </c>
      <c r="B125" t="b">
        <f>EXACT(VLOOKUP(A125,DataV0[[File]:[Outputs]], 2, FALSE), VLOOKUP(A125, DataV2[[File]:[Outputs]], 2, FALSE))</f>
        <v>1</v>
      </c>
      <c r="C125" s="3">
        <f>VLOOKUP(A125, DataV2[[File]:[Mean '[ms']]], 3, FALSE)-VLOOKUP(A125, DataV0[[File]:[Mean '[ms']]], 3, FALSE)</f>
        <v>193</v>
      </c>
      <c r="D125" s="2">
        <f>Table28[[#This Row],[Mean '[Δms']]]/VLOOKUP(A125, DataV0[[File]:[Mean '[ms']]], 3, FALSE)*100</f>
        <v>36.007462686567166</v>
      </c>
    </row>
    <row r="126" spans="1:4" hidden="1" x14ac:dyDescent="0.4">
      <c r="A126" t="s">
        <v>156</v>
      </c>
      <c r="B126" t="b">
        <f>EXACT(VLOOKUP(A126,DataV0[[File]:[Outputs]], 2, FALSE), VLOOKUP(A126, DataV2[[File]:[Outputs]], 2, FALSE))</f>
        <v>1</v>
      </c>
      <c r="C126" s="3">
        <f>VLOOKUP(A126, DataV2[[File]:[Mean '[ms']]], 3, FALSE)-VLOOKUP(A126, DataV0[[File]:[Mean '[ms']]], 3, FALSE)</f>
        <v>193</v>
      </c>
      <c r="D126" s="2">
        <f>Table28[[#This Row],[Mean '[Δms']]]/VLOOKUP(A126, DataV0[[File]:[Mean '[ms']]], 3, FALSE)*100</f>
        <v>26.880222841225628</v>
      </c>
    </row>
    <row r="127" spans="1:4" hidden="1" x14ac:dyDescent="0.4">
      <c r="A127" t="s">
        <v>457</v>
      </c>
      <c r="B127" t="b">
        <f>EXACT(VLOOKUP(A127,DataV0[[File]:[Outputs]], 2, FALSE), VLOOKUP(A127, DataV2[[File]:[Outputs]], 2, FALSE))</f>
        <v>1</v>
      </c>
      <c r="C127" s="3">
        <f>VLOOKUP(A127, DataV2[[File]:[Mean '[ms']]], 3, FALSE)-VLOOKUP(A127, DataV0[[File]:[Mean '[ms']]], 3, FALSE)</f>
        <v>193</v>
      </c>
      <c r="D127" s="2">
        <f>Table28[[#This Row],[Mean '[Δms']]]/VLOOKUP(A127, DataV0[[File]:[Mean '[ms']]], 3, FALSE)*100</f>
        <v>37.475728155339802</v>
      </c>
    </row>
    <row r="128" spans="1:4" hidden="1" x14ac:dyDescent="0.4">
      <c r="A128" t="s">
        <v>682</v>
      </c>
      <c r="B128" t="b">
        <f>EXACT(VLOOKUP(A128,DataV0[[File]:[Outputs]], 2, FALSE), VLOOKUP(A128, DataV2[[File]:[Outputs]], 2, FALSE))</f>
        <v>1</v>
      </c>
      <c r="C128" s="3">
        <f>VLOOKUP(A128, DataV2[[File]:[Mean '[ms']]], 3, FALSE)-VLOOKUP(A128, DataV0[[File]:[Mean '[ms']]], 3, FALSE)</f>
        <v>193</v>
      </c>
      <c r="D128" s="2">
        <f>Table28[[#This Row],[Mean '[Δms']]]/VLOOKUP(A128, DataV0[[File]:[Mean '[ms']]], 3, FALSE)*100</f>
        <v>28.093158660844253</v>
      </c>
    </row>
    <row r="129" spans="1:4" hidden="1" x14ac:dyDescent="0.4">
      <c r="A129" t="s">
        <v>810</v>
      </c>
      <c r="B129" t="b">
        <f>EXACT(VLOOKUP(A129,DataV0[[File]:[Outputs]], 2, FALSE), VLOOKUP(A129, DataV2[[File]:[Outputs]], 2, FALSE))</f>
        <v>1</v>
      </c>
      <c r="C129" s="3">
        <f>VLOOKUP(A129, DataV2[[File]:[Mean '[ms']]], 3, FALSE)-VLOOKUP(A129, DataV0[[File]:[Mean '[ms']]], 3, FALSE)</f>
        <v>193</v>
      </c>
      <c r="D129" s="2">
        <f>Table28[[#This Row],[Mean '[Δms']]]/VLOOKUP(A129, DataV0[[File]:[Mean '[ms']]], 3, FALSE)*100</f>
        <v>12.961719274680995</v>
      </c>
    </row>
    <row r="130" spans="1:4" hidden="1" x14ac:dyDescent="0.4">
      <c r="A130" t="s">
        <v>781</v>
      </c>
      <c r="B130" t="b">
        <f>EXACT(VLOOKUP(A130,DataV0[[File]:[Outputs]], 2, FALSE), VLOOKUP(A130, DataV2[[File]:[Outputs]], 2, FALSE))</f>
        <v>1</v>
      </c>
      <c r="C130" s="3">
        <f>VLOOKUP(A130, DataV2[[File]:[Mean '[ms']]], 3, FALSE)-VLOOKUP(A130, DataV0[[File]:[Mean '[ms']]], 3, FALSE)</f>
        <v>193</v>
      </c>
      <c r="D130" s="2">
        <f>Table28[[#This Row],[Mean '[Δms']]]/VLOOKUP(A130, DataV0[[File]:[Mean '[ms']]], 3, FALSE)*100</f>
        <v>26.294277929155314</v>
      </c>
    </row>
    <row r="131" spans="1:4" hidden="1" x14ac:dyDescent="0.4">
      <c r="A131" t="s">
        <v>838</v>
      </c>
      <c r="B131" t="b">
        <f>EXACT(VLOOKUP(A131,DataV0[[File]:[Outputs]], 2, FALSE), VLOOKUP(A131, DataV2[[File]:[Outputs]], 2, FALSE))</f>
        <v>1</v>
      </c>
      <c r="C131" s="3">
        <f>VLOOKUP(A131, DataV2[[File]:[Mean '[ms']]], 3, FALSE)-VLOOKUP(A131, DataV0[[File]:[Mean '[ms']]], 3, FALSE)</f>
        <v>193</v>
      </c>
      <c r="D131" s="2">
        <f>Table28[[#This Row],[Mean '[Δms']]]/VLOOKUP(A131, DataV0[[File]:[Mean '[ms']]], 3, FALSE)*100</f>
        <v>26.116373477672532</v>
      </c>
    </row>
    <row r="132" spans="1:4" hidden="1" x14ac:dyDescent="0.4">
      <c r="A132" t="s">
        <v>355</v>
      </c>
      <c r="B132" t="b">
        <f>EXACT(VLOOKUP(A132,DataV0[[File]:[Outputs]], 2, FALSE), VLOOKUP(A132, DataV2[[File]:[Outputs]], 2, FALSE))</f>
        <v>1</v>
      </c>
      <c r="C132" s="3">
        <f>VLOOKUP(A132, DataV2[[File]:[Mean '[ms']]], 3, FALSE)-VLOOKUP(A132, DataV0[[File]:[Mean '[ms']]], 3, FALSE)</f>
        <v>192</v>
      </c>
      <c r="D132" s="2">
        <f>Table28[[#This Row],[Mean '[Δms']]]/VLOOKUP(A132, DataV0[[File]:[Mean '[ms']]], 3, FALSE)*100</f>
        <v>20.146904512067156</v>
      </c>
    </row>
    <row r="133" spans="1:4" hidden="1" x14ac:dyDescent="0.4">
      <c r="A133" t="s">
        <v>443</v>
      </c>
      <c r="B133" t="b">
        <f>EXACT(VLOOKUP(A133,DataV0[[File]:[Outputs]], 2, FALSE), VLOOKUP(A133, DataV2[[File]:[Outputs]], 2, FALSE))</f>
        <v>1</v>
      </c>
      <c r="C133" s="3">
        <f>VLOOKUP(A133, DataV2[[File]:[Mean '[ms']]], 3, FALSE)-VLOOKUP(A133, DataV0[[File]:[Mean '[ms']]], 3, FALSE)</f>
        <v>192</v>
      </c>
      <c r="D133" s="2">
        <f>Table28[[#This Row],[Mean '[Δms']]]/VLOOKUP(A133, DataV0[[File]:[Mean '[ms']]], 3, FALSE)*100</f>
        <v>38.4</v>
      </c>
    </row>
    <row r="134" spans="1:4" hidden="1" x14ac:dyDescent="0.4">
      <c r="A134" t="s">
        <v>78</v>
      </c>
      <c r="B134" t="b">
        <f>EXACT(VLOOKUP(A134,DataV0[[File]:[Outputs]], 2, FALSE), VLOOKUP(A134, DataV2[[File]:[Outputs]], 2, FALSE))</f>
        <v>1</v>
      </c>
      <c r="C134" s="3">
        <f>VLOOKUP(A134, DataV2[[File]:[Mean '[ms']]], 3, FALSE)-VLOOKUP(A134, DataV0[[File]:[Mean '[ms']]], 3, FALSE)</f>
        <v>188</v>
      </c>
      <c r="D134" s="2">
        <f>Table28[[#This Row],[Mean '[Δms']]]/VLOOKUP(A134, DataV0[[File]:[Mean '[ms']]], 3, FALSE)*100</f>
        <v>26.002766251728911</v>
      </c>
    </row>
    <row r="135" spans="1:4" hidden="1" x14ac:dyDescent="0.4">
      <c r="A135" t="s">
        <v>372</v>
      </c>
      <c r="B135" t="b">
        <f>EXACT(VLOOKUP(A135,DataV0[[File]:[Outputs]], 2, FALSE), VLOOKUP(A135, DataV2[[File]:[Outputs]], 2, FALSE))</f>
        <v>1</v>
      </c>
      <c r="C135" s="3">
        <f>VLOOKUP(A135, DataV2[[File]:[Mean '[ms']]], 3, FALSE)-VLOOKUP(A135, DataV0[[File]:[Mean '[ms']]], 3, FALSE)</f>
        <v>188</v>
      </c>
      <c r="D135" s="2">
        <f>Table28[[#This Row],[Mean '[Δms']]]/VLOOKUP(A135, DataV0[[File]:[Mean '[ms']]], 3, FALSE)*100</f>
        <v>34.432234432234431</v>
      </c>
    </row>
    <row r="136" spans="1:4" hidden="1" x14ac:dyDescent="0.4">
      <c r="A136" t="s">
        <v>581</v>
      </c>
      <c r="B136" t="b">
        <f>EXACT(VLOOKUP(A136,DataV0[[File]:[Outputs]], 2, FALSE), VLOOKUP(A136, DataV2[[File]:[Outputs]], 2, FALSE))</f>
        <v>1</v>
      </c>
      <c r="C136" s="3">
        <f>VLOOKUP(A136, DataV2[[File]:[Mean '[ms']]], 3, FALSE)-VLOOKUP(A136, DataV0[[File]:[Mean '[ms']]], 3, FALSE)</f>
        <v>188</v>
      </c>
      <c r="D136" s="2">
        <f>Table28[[#This Row],[Mean '[Δms']]]/VLOOKUP(A136, DataV0[[File]:[Mean '[ms']]], 3, FALSE)*100</f>
        <v>30.618892508143325</v>
      </c>
    </row>
    <row r="137" spans="1:4" hidden="1" x14ac:dyDescent="0.4">
      <c r="A137" t="s">
        <v>675</v>
      </c>
      <c r="B137" t="b">
        <f>EXACT(VLOOKUP(A137,DataV0[[File]:[Outputs]], 2, FALSE), VLOOKUP(A137, DataV2[[File]:[Outputs]], 2, FALSE))</f>
        <v>1</v>
      </c>
      <c r="C137" s="3">
        <f>VLOOKUP(A137, DataV2[[File]:[Mean '[ms']]], 3, FALSE)-VLOOKUP(A137, DataV0[[File]:[Mean '[ms']]], 3, FALSE)</f>
        <v>188</v>
      </c>
      <c r="D137" s="2">
        <f>Table28[[#This Row],[Mean '[Δms']]]/VLOOKUP(A137, DataV0[[File]:[Mean '[ms']]], 3, FALSE)*100</f>
        <v>21.123595505617978</v>
      </c>
    </row>
    <row r="138" spans="1:4" hidden="1" x14ac:dyDescent="0.4">
      <c r="A138" t="s">
        <v>798</v>
      </c>
      <c r="B138" t="b">
        <f>EXACT(VLOOKUP(A138,DataV0[[File]:[Outputs]], 2, FALSE), VLOOKUP(A138, DataV2[[File]:[Outputs]], 2, FALSE))</f>
        <v>1</v>
      </c>
      <c r="C138" s="3">
        <f>VLOOKUP(A138, DataV2[[File]:[Mean '[ms']]], 3, FALSE)-VLOOKUP(A138, DataV0[[File]:[Mean '[ms']]], 3, FALSE)</f>
        <v>188</v>
      </c>
      <c r="D138" s="2">
        <f>Table28[[#This Row],[Mean '[Δms']]]/VLOOKUP(A138, DataV0[[File]:[Mean '[ms']]], 3, FALSE)*100</f>
        <v>23.918575063613233</v>
      </c>
    </row>
    <row r="139" spans="1:4" hidden="1" x14ac:dyDescent="0.4">
      <c r="A139" t="s">
        <v>813</v>
      </c>
      <c r="B139" t="b">
        <f>EXACT(VLOOKUP(A139,DataV0[[File]:[Outputs]], 2, FALSE), VLOOKUP(A139, DataV2[[File]:[Outputs]], 2, FALSE))</f>
        <v>1</v>
      </c>
      <c r="C139" s="3">
        <f>VLOOKUP(A139, DataV2[[File]:[Mean '[ms']]], 3, FALSE)-VLOOKUP(A139, DataV0[[File]:[Mean '[ms']]], 3, FALSE)</f>
        <v>188</v>
      </c>
      <c r="D139" s="2">
        <f>Table28[[#This Row],[Mean '[Δms']]]/VLOOKUP(A139, DataV0[[File]:[Mean '[ms']]], 3, FALSE)*100</f>
        <v>14.562354763749033</v>
      </c>
    </row>
    <row r="140" spans="1:4" hidden="1" x14ac:dyDescent="0.4">
      <c r="A140" t="s">
        <v>821</v>
      </c>
      <c r="B140" t="b">
        <f>EXACT(VLOOKUP(A140,DataV0[[File]:[Outputs]], 2, FALSE), VLOOKUP(A140, DataV2[[File]:[Outputs]], 2, FALSE))</f>
        <v>1</v>
      </c>
      <c r="C140" s="3">
        <f>VLOOKUP(A140, DataV2[[File]:[Mean '[ms']]], 3, FALSE)-VLOOKUP(A140, DataV0[[File]:[Mean '[ms']]], 3, FALSE)</f>
        <v>188</v>
      </c>
      <c r="D140" s="2">
        <f>Table28[[#This Row],[Mean '[Δms']]]/VLOOKUP(A140, DataV0[[File]:[Mean '[ms']]], 3, FALSE)*100</f>
        <v>24.07170294494238</v>
      </c>
    </row>
    <row r="141" spans="1:4" hidden="1" x14ac:dyDescent="0.4">
      <c r="A141" t="s">
        <v>822</v>
      </c>
      <c r="B141" t="b">
        <f>EXACT(VLOOKUP(A141,DataV0[[File]:[Outputs]], 2, FALSE), VLOOKUP(A141, DataV2[[File]:[Outputs]], 2, FALSE))</f>
        <v>1</v>
      </c>
      <c r="C141" s="3">
        <f>VLOOKUP(A141, DataV2[[File]:[Mean '[ms']]], 3, FALSE)-VLOOKUP(A141, DataV0[[File]:[Mean '[ms']]], 3, FALSE)</f>
        <v>188</v>
      </c>
      <c r="D141" s="2">
        <f>Table28[[#This Row],[Mean '[Δms']]]/VLOOKUP(A141, DataV0[[File]:[Mean '[ms']]], 3, FALSE)*100</f>
        <v>26.18384401114206</v>
      </c>
    </row>
    <row r="142" spans="1:4" hidden="1" x14ac:dyDescent="0.4">
      <c r="A142" t="s">
        <v>834</v>
      </c>
      <c r="B142" t="b">
        <f>EXACT(VLOOKUP(A142,DataV0[[File]:[Outputs]], 2, FALSE), VLOOKUP(A142, DataV2[[File]:[Outputs]], 2, FALSE))</f>
        <v>1</v>
      </c>
      <c r="C142" s="3">
        <f>VLOOKUP(A142, DataV2[[File]:[Mean '[ms']]], 3, FALSE)-VLOOKUP(A142, DataV0[[File]:[Mean '[ms']]], 3, FALSE)</f>
        <v>188</v>
      </c>
      <c r="D142" s="2">
        <f>Table28[[#This Row],[Mean '[Δms']]]/VLOOKUP(A142, DataV0[[File]:[Mean '[ms']]], 3, FALSE)*100</f>
        <v>23.618090452261306</v>
      </c>
    </row>
    <row r="143" spans="1:4" hidden="1" x14ac:dyDescent="0.4">
      <c r="A143" t="s">
        <v>63</v>
      </c>
      <c r="B143" t="b">
        <f>EXACT(VLOOKUP(A143,DataV0[[File]:[Outputs]], 2, FALSE), VLOOKUP(A143, DataV2[[File]:[Outputs]], 2, FALSE))</f>
        <v>1</v>
      </c>
      <c r="C143" s="3">
        <f>VLOOKUP(A143, DataV2[[File]:[Mean '[ms']]], 3, FALSE)-VLOOKUP(A143, DataV0[[File]:[Mean '[ms']]], 3, FALSE)</f>
        <v>187</v>
      </c>
      <c r="D143" s="2">
        <f>Table28[[#This Row],[Mean '[Δms']]]/VLOOKUP(A143, DataV0[[File]:[Mean '[ms']]], 3, FALSE)*100</f>
        <v>7.6388888888888893</v>
      </c>
    </row>
    <row r="144" spans="1:4" hidden="1" x14ac:dyDescent="0.4">
      <c r="A144" t="s">
        <v>365</v>
      </c>
      <c r="B144" t="b">
        <f>EXACT(VLOOKUP(A144,DataV0[[File]:[Outputs]], 2, FALSE), VLOOKUP(A144, DataV2[[File]:[Outputs]], 2, FALSE))</f>
        <v>1</v>
      </c>
      <c r="C144" s="3">
        <f>VLOOKUP(A144, DataV2[[File]:[Mean '[ms']]], 3, FALSE)-VLOOKUP(A144, DataV0[[File]:[Mean '[ms']]], 3, FALSE)</f>
        <v>187</v>
      </c>
      <c r="D144" s="2">
        <f>Table28[[#This Row],[Mean '[Δms']]]/VLOOKUP(A144, DataV0[[File]:[Mean '[ms']]], 3, FALSE)*100</f>
        <v>37.4</v>
      </c>
    </row>
    <row r="145" spans="1:4" hidden="1" x14ac:dyDescent="0.4">
      <c r="A145" t="s">
        <v>677</v>
      </c>
      <c r="B145" t="b">
        <f>EXACT(VLOOKUP(A145,DataV0[[File]:[Outputs]], 2, FALSE), VLOOKUP(A145, DataV2[[File]:[Outputs]], 2, FALSE))</f>
        <v>1</v>
      </c>
      <c r="C145" s="3">
        <f>VLOOKUP(A145, DataV2[[File]:[Mean '[ms']]], 3, FALSE)-VLOOKUP(A145, DataV0[[File]:[Mean '[ms']]], 3, FALSE)</f>
        <v>187</v>
      </c>
      <c r="D145" s="2">
        <f>Table28[[#This Row],[Mean '[Δms']]]/VLOOKUP(A145, DataV0[[File]:[Mean '[ms']]], 3, FALSE)*100</f>
        <v>11.813013265950726</v>
      </c>
    </row>
    <row r="146" spans="1:4" hidden="1" x14ac:dyDescent="0.4">
      <c r="A146" t="s">
        <v>711</v>
      </c>
      <c r="B146" t="b">
        <f>EXACT(VLOOKUP(A146,DataV0[[File]:[Outputs]], 2, FALSE), VLOOKUP(A146, DataV2[[File]:[Outputs]], 2, FALSE))</f>
        <v>1</v>
      </c>
      <c r="C146" s="3">
        <f>VLOOKUP(A146, DataV2[[File]:[Mean '[ms']]], 3, FALSE)-VLOOKUP(A146, DataV0[[File]:[Mean '[ms']]], 3, FALSE)</f>
        <v>187</v>
      </c>
      <c r="D146" s="2">
        <f>Table28[[#This Row],[Mean '[Δms']]]/VLOOKUP(A146, DataV0[[File]:[Mean '[ms']]], 3, FALSE)*100</f>
        <v>23.001230012300123</v>
      </c>
    </row>
    <row r="147" spans="1:4" hidden="1" x14ac:dyDescent="0.4">
      <c r="A147" t="s">
        <v>713</v>
      </c>
      <c r="B147" t="b">
        <f>EXACT(VLOOKUP(A147,DataV0[[File]:[Outputs]], 2, FALSE), VLOOKUP(A147, DataV2[[File]:[Outputs]], 2, FALSE))</f>
        <v>1</v>
      </c>
      <c r="C147" s="3">
        <f>VLOOKUP(A147, DataV2[[File]:[Mean '[ms']]], 3, FALSE)-VLOOKUP(A147, DataV0[[File]:[Mean '[ms']]], 3, FALSE)</f>
        <v>187</v>
      </c>
      <c r="D147" s="2">
        <f>Table28[[#This Row],[Mean '[Δms']]]/VLOOKUP(A147, DataV0[[File]:[Mean '[ms']]], 3, FALSE)*100</f>
        <v>24.933333333333334</v>
      </c>
    </row>
    <row r="148" spans="1:4" hidden="1" x14ac:dyDescent="0.4">
      <c r="A148" t="s">
        <v>773</v>
      </c>
      <c r="B148" t="b">
        <f>EXACT(VLOOKUP(A148,DataV0[[File]:[Outputs]], 2, FALSE), VLOOKUP(A148, DataV2[[File]:[Outputs]], 2, FALSE))</f>
        <v>1</v>
      </c>
      <c r="C148" s="3">
        <f>VLOOKUP(A148, DataV2[[File]:[Mean '[ms']]], 3, FALSE)-VLOOKUP(A148, DataV0[[File]:[Mean '[ms']]], 3, FALSE)</f>
        <v>187</v>
      </c>
      <c r="D148" s="2">
        <f>Table28[[#This Row],[Mean '[Δms']]]/VLOOKUP(A148, DataV0[[File]:[Mean '[ms']]], 3, FALSE)*100</f>
        <v>17.591721542803388</v>
      </c>
    </row>
    <row r="149" spans="1:4" hidden="1" x14ac:dyDescent="0.4">
      <c r="A149" t="s">
        <v>827</v>
      </c>
      <c r="B149" t="b">
        <f>EXACT(VLOOKUP(A149,DataV0[[File]:[Outputs]], 2, FALSE), VLOOKUP(A149, DataV2[[File]:[Outputs]], 2, FALSE))</f>
        <v>1</v>
      </c>
      <c r="C149" s="3">
        <f>VLOOKUP(A149, DataV2[[File]:[Mean '[ms']]], 3, FALSE)-VLOOKUP(A149, DataV0[[File]:[Mean '[ms']]], 3, FALSE)</f>
        <v>187</v>
      </c>
      <c r="D149" s="2">
        <f>Table28[[#This Row],[Mean '[Δms']]]/VLOOKUP(A149, DataV0[[File]:[Mean '[ms']]], 3, FALSE)*100</f>
        <v>23.943661971830984</v>
      </c>
    </row>
    <row r="150" spans="1:4" hidden="1" x14ac:dyDescent="0.4">
      <c r="A150" t="s">
        <v>832</v>
      </c>
      <c r="B150" t="b">
        <f>EXACT(VLOOKUP(A150,DataV0[[File]:[Outputs]], 2, FALSE), VLOOKUP(A150, DataV2[[File]:[Outputs]], 2, FALSE))</f>
        <v>1</v>
      </c>
      <c r="C150" s="3">
        <f>VLOOKUP(A150, DataV2[[File]:[Mean '[ms']]], 3, FALSE)-VLOOKUP(A150, DataV0[[File]:[Mean '[ms']]], 3, FALSE)</f>
        <v>187</v>
      </c>
      <c r="D150" s="2">
        <f>Table28[[#This Row],[Mean '[Δms']]]/VLOOKUP(A150, DataV0[[File]:[Mean '[ms']]], 3, FALSE)*100</f>
        <v>26.790830945558742</v>
      </c>
    </row>
    <row r="151" spans="1:4" hidden="1" x14ac:dyDescent="0.4">
      <c r="A151" t="s">
        <v>835</v>
      </c>
      <c r="B151" t="b">
        <f>EXACT(VLOOKUP(A151,DataV0[[File]:[Outputs]], 2, FALSE), VLOOKUP(A151, DataV2[[File]:[Outputs]], 2, FALSE))</f>
        <v>1</v>
      </c>
      <c r="C151" s="3">
        <f>VLOOKUP(A151, DataV2[[File]:[Mean '[ms']]], 3, FALSE)-VLOOKUP(A151, DataV0[[File]:[Mean '[ms']]], 3, FALSE)</f>
        <v>187</v>
      </c>
      <c r="D151" s="2">
        <f>Table28[[#This Row],[Mean '[Δms']]]/VLOOKUP(A151, DataV0[[File]:[Mean '[ms']]], 3, FALSE)*100</f>
        <v>25.828729281767952</v>
      </c>
    </row>
    <row r="152" spans="1:4" hidden="1" x14ac:dyDescent="0.4">
      <c r="A152" t="s">
        <v>828</v>
      </c>
      <c r="B152" t="b">
        <f>EXACT(VLOOKUP(A152,DataV0[[File]:[Outputs]], 2, FALSE), VLOOKUP(A152, DataV2[[File]:[Outputs]], 2, FALSE))</f>
        <v>1</v>
      </c>
      <c r="C152" s="3">
        <f>VLOOKUP(A152, DataV2[[File]:[Mean '[ms']]], 3, FALSE)-VLOOKUP(A152, DataV0[[File]:[Mean '[ms']]], 3, FALSE)</f>
        <v>186</v>
      </c>
      <c r="D152" s="2">
        <f>Table28[[#This Row],[Mean '[Δms']]]/VLOOKUP(A152, DataV0[[File]:[Mean '[ms']]], 3, FALSE)*100</f>
        <v>24.281984334203656</v>
      </c>
    </row>
    <row r="153" spans="1:4" hidden="1" x14ac:dyDescent="0.4">
      <c r="A153" t="s">
        <v>82</v>
      </c>
      <c r="B153" t="b">
        <f>EXACT(VLOOKUP(A153,DataV0[[File]:[Outputs]], 2, FALSE), VLOOKUP(A153, DataV2[[File]:[Outputs]], 2, FALSE))</f>
        <v>1</v>
      </c>
      <c r="C153" s="3">
        <f>VLOOKUP(A153, DataV2[[File]:[Mean '[ms']]], 3, FALSE)-VLOOKUP(A153, DataV0[[File]:[Mean '[ms']]], 3, FALSE)</f>
        <v>183</v>
      </c>
      <c r="D153" s="2">
        <f>Table28[[#This Row],[Mean '[Δms']]]/VLOOKUP(A153, DataV0[[File]:[Mean '[ms']]], 3, FALSE)*100</f>
        <v>26.637554585152838</v>
      </c>
    </row>
    <row r="154" spans="1:4" hidden="1" x14ac:dyDescent="0.4">
      <c r="A154" t="s">
        <v>448</v>
      </c>
      <c r="B154" t="b">
        <f>EXACT(VLOOKUP(A154,DataV0[[File]:[Outputs]], 2, FALSE), VLOOKUP(A154, DataV2[[File]:[Outputs]], 2, FALSE))</f>
        <v>1</v>
      </c>
      <c r="C154" s="3">
        <f>VLOOKUP(A154, DataV2[[File]:[Mean '[ms']]], 3, FALSE)-VLOOKUP(A154, DataV0[[File]:[Mean '[ms']]], 3, FALSE)</f>
        <v>183</v>
      </c>
      <c r="D154" s="2">
        <f>Table28[[#This Row],[Mean '[Δms']]]/VLOOKUP(A154, DataV0[[File]:[Mean '[ms']]], 3, FALSE)*100</f>
        <v>37.044534412955464</v>
      </c>
    </row>
    <row r="155" spans="1:4" hidden="1" x14ac:dyDescent="0.4">
      <c r="A155" t="s">
        <v>676</v>
      </c>
      <c r="B155" t="b">
        <f>EXACT(VLOOKUP(A155,DataV0[[File]:[Outputs]], 2, FALSE), VLOOKUP(A155, DataV2[[File]:[Outputs]], 2, FALSE))</f>
        <v>1</v>
      </c>
      <c r="C155" s="3">
        <f>VLOOKUP(A155, DataV2[[File]:[Mean '[ms']]], 3, FALSE)-VLOOKUP(A155, DataV0[[File]:[Mean '[ms']]], 3, FALSE)</f>
        <v>183</v>
      </c>
      <c r="D155" s="2">
        <f>Table28[[#This Row],[Mean '[Δms']]]/VLOOKUP(A155, DataV0[[File]:[Mean '[ms']]], 3, FALSE)*100</f>
        <v>24.76319350473613</v>
      </c>
    </row>
    <row r="156" spans="1:4" hidden="1" x14ac:dyDescent="0.4">
      <c r="A156" t="s">
        <v>714</v>
      </c>
      <c r="B156" t="b">
        <f>EXACT(VLOOKUP(A156,DataV0[[File]:[Outputs]], 2, FALSE), VLOOKUP(A156, DataV2[[File]:[Outputs]], 2, FALSE))</f>
        <v>1</v>
      </c>
      <c r="C156" s="3">
        <f>VLOOKUP(A156, DataV2[[File]:[Mean '[ms']]], 3, FALSE)-VLOOKUP(A156, DataV0[[File]:[Mean '[ms']]], 3, FALSE)</f>
        <v>183</v>
      </c>
      <c r="D156" s="2">
        <f>Table28[[#This Row],[Mean '[Δms']]]/VLOOKUP(A156, DataV0[[File]:[Mean '[ms']]], 3, FALSE)*100</f>
        <v>20.561797752808989</v>
      </c>
    </row>
    <row r="157" spans="1:4" hidden="1" x14ac:dyDescent="0.4">
      <c r="A157" t="s">
        <v>963</v>
      </c>
      <c r="B157" t="b">
        <f>EXACT(VLOOKUP(A157,DataV0[[File]:[Outputs]], 2, FALSE), VLOOKUP(A157, DataV2[[File]:[Outputs]], 2, FALSE))</f>
        <v>1</v>
      </c>
      <c r="C157" s="3">
        <f>VLOOKUP(A157, DataV2[[File]:[Mean '[ms']]], 3, FALSE)-VLOOKUP(A157, DataV0[[File]:[Mean '[ms']]], 3, FALSE)</f>
        <v>183</v>
      </c>
      <c r="D157" s="2">
        <f>Table28[[#This Row],[Mean '[Δms']]]/VLOOKUP(A157, DataV0[[File]:[Mean '[ms']]], 3, FALSE)*100</f>
        <v>10.590277777777777</v>
      </c>
    </row>
    <row r="158" spans="1:4" hidden="1" x14ac:dyDescent="0.4">
      <c r="A158" t="s">
        <v>113</v>
      </c>
      <c r="B158" t="b">
        <f>EXACT(VLOOKUP(A158,DataV0[[File]:[Outputs]], 2, FALSE), VLOOKUP(A158, DataV2[[File]:[Outputs]], 2, FALSE))</f>
        <v>1</v>
      </c>
      <c r="C158" s="3">
        <f>VLOOKUP(A158, DataV2[[File]:[Mean '[ms']]], 3, FALSE)-VLOOKUP(A158, DataV0[[File]:[Mean '[ms']]], 3, FALSE)</f>
        <v>182</v>
      </c>
      <c r="D158" s="2">
        <f>Table28[[#This Row],[Mean '[Δms']]]/VLOOKUP(A158, DataV0[[File]:[Mean '[ms']]], 3, FALSE)*100</f>
        <v>36.767676767676768</v>
      </c>
    </row>
    <row r="159" spans="1:4" hidden="1" x14ac:dyDescent="0.4">
      <c r="A159" t="s">
        <v>171</v>
      </c>
      <c r="B159" t="b">
        <f>EXACT(VLOOKUP(A159,DataV0[[File]:[Outputs]], 2, FALSE), VLOOKUP(A159, DataV2[[File]:[Outputs]], 2, FALSE))</f>
        <v>1</v>
      </c>
      <c r="C159" s="3">
        <f>VLOOKUP(A159, DataV2[[File]:[Mean '[ms']]], 3, FALSE)-VLOOKUP(A159, DataV0[[File]:[Mean '[ms']]], 3, FALSE)</f>
        <v>182</v>
      </c>
      <c r="D159" s="2">
        <f>Table28[[#This Row],[Mean '[Δms']]]/VLOOKUP(A159, DataV0[[File]:[Mean '[ms']]], 3, FALSE)*100</f>
        <v>25.70621468926554</v>
      </c>
    </row>
    <row r="160" spans="1:4" hidden="1" x14ac:dyDescent="0.4">
      <c r="A160" t="s">
        <v>357</v>
      </c>
      <c r="B160" t="b">
        <f>EXACT(VLOOKUP(A160,DataV0[[File]:[Outputs]], 2, FALSE), VLOOKUP(A160, DataV2[[File]:[Outputs]], 2, FALSE))</f>
        <v>1</v>
      </c>
      <c r="C160" s="3">
        <f>VLOOKUP(A160, DataV2[[File]:[Mean '[ms']]], 3, FALSE)-VLOOKUP(A160, DataV0[[File]:[Mean '[ms']]], 3, FALSE)</f>
        <v>182</v>
      </c>
      <c r="D160" s="2">
        <f>Table28[[#This Row],[Mean '[Δms']]]/VLOOKUP(A160, DataV0[[File]:[Mean '[ms']]], 3, FALSE)*100</f>
        <v>35.339805825242721</v>
      </c>
    </row>
    <row r="161" spans="1:4" hidden="1" x14ac:dyDescent="0.4">
      <c r="A161" t="s">
        <v>360</v>
      </c>
      <c r="B161" t="b">
        <f>EXACT(VLOOKUP(A161,DataV0[[File]:[Outputs]], 2, FALSE), VLOOKUP(A161, DataV2[[File]:[Outputs]], 2, FALSE))</f>
        <v>1</v>
      </c>
      <c r="C161" s="3">
        <f>VLOOKUP(A161, DataV2[[File]:[Mean '[ms']]], 3, FALSE)-VLOOKUP(A161, DataV0[[File]:[Mean '[ms']]], 3, FALSE)</f>
        <v>182</v>
      </c>
      <c r="D161" s="2">
        <f>Table28[[#This Row],[Mean '[Δms']]]/VLOOKUP(A161, DataV0[[File]:[Mean '[ms']]], 3, FALSE)*100</f>
        <v>29.354838709677416</v>
      </c>
    </row>
    <row r="162" spans="1:4" hidden="1" x14ac:dyDescent="0.4">
      <c r="A162" t="s">
        <v>504</v>
      </c>
      <c r="B162" t="b">
        <f>EXACT(VLOOKUP(A162,DataV0[[File]:[Outputs]], 2, FALSE), VLOOKUP(A162, DataV2[[File]:[Outputs]], 2, FALSE))</f>
        <v>1</v>
      </c>
      <c r="C162" s="3">
        <f>VLOOKUP(A162, DataV2[[File]:[Mean '[ms']]], 3, FALSE)-VLOOKUP(A162, DataV0[[File]:[Mean '[ms']]], 3, FALSE)</f>
        <v>182</v>
      </c>
      <c r="D162" s="2">
        <f>Table28[[#This Row],[Mean '[Δms']]]/VLOOKUP(A162, DataV0[[File]:[Mean '[ms']]], 3, FALSE)*100</f>
        <v>34.27495291902072</v>
      </c>
    </row>
    <row r="163" spans="1:4" hidden="1" x14ac:dyDescent="0.4">
      <c r="A163" t="s">
        <v>620</v>
      </c>
      <c r="B163" t="b">
        <f>EXACT(VLOOKUP(A163,DataV0[[File]:[Outputs]], 2, FALSE), VLOOKUP(A163, DataV2[[File]:[Outputs]], 2, FALSE))</f>
        <v>1</v>
      </c>
      <c r="C163" s="3">
        <f>VLOOKUP(A163, DataV2[[File]:[Mean '[ms']]], 3, FALSE)-VLOOKUP(A163, DataV0[[File]:[Mean '[ms']]], 3, FALSE)</f>
        <v>182</v>
      </c>
      <c r="D163" s="2">
        <f>Table28[[#This Row],[Mean '[Δms']]]/VLOOKUP(A163, DataV0[[File]:[Mean '[ms']]], 3, FALSE)*100</f>
        <v>27.743902439024392</v>
      </c>
    </row>
    <row r="164" spans="1:4" hidden="1" x14ac:dyDescent="0.4">
      <c r="A164" t="s">
        <v>622</v>
      </c>
      <c r="B164" t="b">
        <f>EXACT(VLOOKUP(A164,DataV0[[File]:[Outputs]], 2, FALSE), VLOOKUP(A164, DataV2[[File]:[Outputs]], 2, FALSE))</f>
        <v>1</v>
      </c>
      <c r="C164" s="3">
        <f>VLOOKUP(A164, DataV2[[File]:[Mean '[ms']]], 3, FALSE)-VLOOKUP(A164, DataV0[[File]:[Mean '[ms']]], 3, FALSE)</f>
        <v>182</v>
      </c>
      <c r="D164" s="2">
        <f>Table28[[#This Row],[Mean '[Δms']]]/VLOOKUP(A164, DataV0[[File]:[Mean '[ms']]], 3, FALSE)*100</f>
        <v>32.675044883303414</v>
      </c>
    </row>
    <row r="165" spans="1:4" hidden="1" x14ac:dyDescent="0.4">
      <c r="A165" t="s">
        <v>712</v>
      </c>
      <c r="B165" t="b">
        <f>EXACT(VLOOKUP(A165,DataV0[[File]:[Outputs]], 2, FALSE), VLOOKUP(A165, DataV2[[File]:[Outputs]], 2, FALSE))</f>
        <v>1</v>
      </c>
      <c r="C165" s="3">
        <f>VLOOKUP(A165, DataV2[[File]:[Mean '[ms']]], 3, FALSE)-VLOOKUP(A165, DataV0[[File]:[Mean '[ms']]], 3, FALSE)</f>
        <v>182</v>
      </c>
      <c r="D165" s="2">
        <f>Table28[[#This Row],[Mean '[Δms']]]/VLOOKUP(A165, DataV0[[File]:[Mean '[ms']]], 3, FALSE)*100</f>
        <v>24.795640326975477</v>
      </c>
    </row>
    <row r="166" spans="1:4" hidden="1" x14ac:dyDescent="0.4">
      <c r="A166" t="s">
        <v>775</v>
      </c>
      <c r="B166" t="b">
        <f>EXACT(VLOOKUP(A166,DataV0[[File]:[Outputs]], 2, FALSE), VLOOKUP(A166, DataV2[[File]:[Outputs]], 2, FALSE))</f>
        <v>1</v>
      </c>
      <c r="C166" s="3">
        <f>VLOOKUP(A166, DataV2[[File]:[Mean '[ms']]], 3, FALSE)-VLOOKUP(A166, DataV0[[File]:[Mean '[ms']]], 3, FALSE)</f>
        <v>182</v>
      </c>
      <c r="D166" s="2">
        <f>Table28[[#This Row],[Mean '[Δms']]]/VLOOKUP(A166, DataV0[[File]:[Mean '[ms']]], 3, FALSE)*100</f>
        <v>8.8050314465408803</v>
      </c>
    </row>
    <row r="167" spans="1:4" hidden="1" x14ac:dyDescent="0.4">
      <c r="A167" t="s">
        <v>846</v>
      </c>
      <c r="B167" t="b">
        <f>EXACT(VLOOKUP(A167,DataV0[[File]:[Outputs]], 2, FALSE), VLOOKUP(A167, DataV2[[File]:[Outputs]], 2, FALSE))</f>
        <v>1</v>
      </c>
      <c r="C167" s="3">
        <f>VLOOKUP(A167, DataV2[[File]:[Mean '[ms']]], 3, FALSE)-VLOOKUP(A167, DataV0[[File]:[Mean '[ms']]], 3, FALSE)</f>
        <v>182</v>
      </c>
      <c r="D167" s="2">
        <f>Table28[[#This Row],[Mean '[Δms']]]/VLOOKUP(A167, DataV0[[File]:[Mean '[ms']]], 3, FALSE)*100</f>
        <v>19.527896995708154</v>
      </c>
    </row>
    <row r="168" spans="1:4" hidden="1" x14ac:dyDescent="0.4">
      <c r="A168" t="s">
        <v>624</v>
      </c>
      <c r="B168" t="b">
        <f>EXACT(VLOOKUP(A168,DataV0[[File]:[Outputs]], 2, FALSE), VLOOKUP(A168, DataV2[[File]:[Outputs]], 2, FALSE))</f>
        <v>1</v>
      </c>
      <c r="C168" s="3">
        <f>VLOOKUP(A168, DataV2[[File]:[Mean '[ms']]], 3, FALSE)-VLOOKUP(A168, DataV0[[File]:[Mean '[ms']]], 3, FALSE)</f>
        <v>181</v>
      </c>
      <c r="D168" s="2">
        <f>Table28[[#This Row],[Mean '[Δms']]]/VLOOKUP(A168, DataV0[[File]:[Mean '[ms']]], 3, FALSE)*100</f>
        <v>33.394833948339482</v>
      </c>
    </row>
    <row r="169" spans="1:4" hidden="1" x14ac:dyDescent="0.4">
      <c r="A169" t="s">
        <v>962</v>
      </c>
      <c r="B169" t="b">
        <f>EXACT(VLOOKUP(A169,DataV0[[File]:[Outputs]], 2, FALSE), VLOOKUP(A169, DataV2[[File]:[Outputs]], 2, FALSE))</f>
        <v>1</v>
      </c>
      <c r="C169" s="3">
        <f>VLOOKUP(A169, DataV2[[File]:[Mean '[ms']]], 3, FALSE)-VLOOKUP(A169, DataV0[[File]:[Mean '[ms']]], 3, FALSE)</f>
        <v>181</v>
      </c>
      <c r="D169" s="2">
        <f>Table28[[#This Row],[Mean '[Δms']]]/VLOOKUP(A169, DataV0[[File]:[Mean '[ms']]], 3, FALSE)*100</f>
        <v>20.685714285714283</v>
      </c>
    </row>
    <row r="170" spans="1:4" hidden="1" x14ac:dyDescent="0.4">
      <c r="A170" t="s">
        <v>1026</v>
      </c>
      <c r="B170" t="b">
        <f>EXACT(VLOOKUP(A170,DataV0[[File]:[Outputs]], 2, FALSE), VLOOKUP(A170, DataV2[[File]:[Outputs]], 2, FALSE))</f>
        <v>1</v>
      </c>
      <c r="C170" s="3">
        <f>VLOOKUP(A170, DataV2[[File]:[Mean '[ms']]], 3, FALSE)-VLOOKUP(A170, DataV0[[File]:[Mean '[ms']]], 3, FALSE)</f>
        <v>181</v>
      </c>
      <c r="D170" s="2">
        <f>Table28[[#This Row],[Mean '[Δms']]]/VLOOKUP(A170, DataV0[[File]:[Mean '[ms']]], 3, FALSE)*100</f>
        <v>30.471380471380471</v>
      </c>
    </row>
    <row r="171" spans="1:4" hidden="1" x14ac:dyDescent="0.4">
      <c r="A171" t="s">
        <v>362</v>
      </c>
      <c r="B171" t="b">
        <f>EXACT(VLOOKUP(A171,DataV0[[File]:[Outputs]], 2, FALSE), VLOOKUP(A171, DataV2[[File]:[Outputs]], 2, FALSE))</f>
        <v>1</v>
      </c>
      <c r="C171" s="3">
        <f>VLOOKUP(A171, DataV2[[File]:[Mean '[ms']]], 3, FALSE)-VLOOKUP(A171, DataV0[[File]:[Mean '[ms']]], 3, FALSE)</f>
        <v>178</v>
      </c>
      <c r="D171" s="2">
        <f>Table28[[#This Row],[Mean '[Δms']]]/VLOOKUP(A171, DataV0[[File]:[Mean '[ms']]], 3, FALSE)*100</f>
        <v>31.672597864768683</v>
      </c>
    </row>
    <row r="172" spans="1:4" hidden="1" x14ac:dyDescent="0.4">
      <c r="A172" t="s">
        <v>179</v>
      </c>
      <c r="B172" t="b">
        <f>EXACT(VLOOKUP(A172,DataV0[[File]:[Outputs]], 2, FALSE), VLOOKUP(A172, DataV2[[File]:[Outputs]], 2, FALSE))</f>
        <v>1</v>
      </c>
      <c r="C172" s="3">
        <f>VLOOKUP(A172, DataV2[[File]:[Mean '[ms']]], 3, FALSE)-VLOOKUP(A172, DataV0[[File]:[Mean '[ms']]], 3, FALSE)</f>
        <v>177</v>
      </c>
      <c r="D172" s="2">
        <f>Table28[[#This Row],[Mean '[Δms']]]/VLOOKUP(A172, DataV0[[File]:[Mean '[ms']]], 3, FALSE)*100</f>
        <v>15.377932232841008</v>
      </c>
    </row>
    <row r="173" spans="1:4" hidden="1" x14ac:dyDescent="0.4">
      <c r="A173" t="s">
        <v>257</v>
      </c>
      <c r="B173" t="b">
        <f>EXACT(VLOOKUP(A173,DataV0[[File]:[Outputs]], 2, FALSE), VLOOKUP(A173, DataV2[[File]:[Outputs]], 2, FALSE))</f>
        <v>1</v>
      </c>
      <c r="C173" s="3">
        <f>VLOOKUP(A173, DataV2[[File]:[Mean '[ms']]], 3, FALSE)-VLOOKUP(A173, DataV0[[File]:[Mean '[ms']]], 3, FALSE)</f>
        <v>177</v>
      </c>
      <c r="D173" s="2">
        <f>Table28[[#This Row],[Mean '[Δms']]]/VLOOKUP(A173, DataV0[[File]:[Mean '[ms']]], 3, FALSE)*100</f>
        <v>35.049504950495049</v>
      </c>
    </row>
    <row r="174" spans="1:4" hidden="1" x14ac:dyDescent="0.4">
      <c r="A174" t="s">
        <v>409</v>
      </c>
      <c r="B174" t="b">
        <f>EXACT(VLOOKUP(A174,DataV0[[File]:[Outputs]], 2, FALSE), VLOOKUP(A174, DataV2[[File]:[Outputs]], 2, FALSE))</f>
        <v>1</v>
      </c>
      <c r="C174" s="3">
        <f>VLOOKUP(A174, DataV2[[File]:[Mean '[ms']]], 3, FALSE)-VLOOKUP(A174, DataV0[[File]:[Mean '[ms']]], 3, FALSE)</f>
        <v>177</v>
      </c>
      <c r="D174" s="2">
        <f>Table28[[#This Row],[Mean '[Δms']]]/VLOOKUP(A174, DataV0[[File]:[Mean '[ms']]], 3, FALSE)*100</f>
        <v>33.022388059701491</v>
      </c>
    </row>
    <row r="175" spans="1:4" hidden="1" x14ac:dyDescent="0.4">
      <c r="A175" t="s">
        <v>582</v>
      </c>
      <c r="B175" t="b">
        <f>EXACT(VLOOKUP(A175,DataV0[[File]:[Outputs]], 2, FALSE), VLOOKUP(A175, DataV2[[File]:[Outputs]], 2, FALSE))</f>
        <v>1</v>
      </c>
      <c r="C175" s="3">
        <f>VLOOKUP(A175, DataV2[[File]:[Mean '[ms']]], 3, FALSE)-VLOOKUP(A175, DataV0[[File]:[Mean '[ms']]], 3, FALSE)</f>
        <v>177</v>
      </c>
      <c r="D175" s="2">
        <f>Table28[[#This Row],[Mean '[Δms']]]/VLOOKUP(A175, DataV0[[File]:[Mean '[ms']]], 3, FALSE)*100</f>
        <v>35.4</v>
      </c>
    </row>
    <row r="176" spans="1:4" hidden="1" x14ac:dyDescent="0.4">
      <c r="A176" t="s">
        <v>586</v>
      </c>
      <c r="B176" t="b">
        <f>EXACT(VLOOKUP(A176,DataV0[[File]:[Outputs]], 2, FALSE), VLOOKUP(A176, DataV2[[File]:[Outputs]], 2, FALSE))</f>
        <v>1</v>
      </c>
      <c r="C176" s="3">
        <f>VLOOKUP(A176, DataV2[[File]:[Mean '[ms']]], 3, FALSE)-VLOOKUP(A176, DataV0[[File]:[Mean '[ms']]], 3, FALSE)</f>
        <v>177</v>
      </c>
      <c r="D176" s="2">
        <f>Table28[[#This Row],[Mean '[Δms']]]/VLOOKUP(A176, DataV0[[File]:[Mean '[ms']]], 3, FALSE)*100</f>
        <v>25.76419213973799</v>
      </c>
    </row>
    <row r="177" spans="1:4" hidden="1" x14ac:dyDescent="0.4">
      <c r="A177" t="s">
        <v>673</v>
      </c>
      <c r="B177" t="b">
        <f>EXACT(VLOOKUP(A177,DataV0[[File]:[Outputs]], 2, FALSE), VLOOKUP(A177, DataV2[[File]:[Outputs]], 2, FALSE))</f>
        <v>1</v>
      </c>
      <c r="C177" s="3">
        <f>VLOOKUP(A177, DataV2[[File]:[Mean '[ms']]], 3, FALSE)-VLOOKUP(A177, DataV0[[File]:[Mean '[ms']]], 3, FALSE)</f>
        <v>177</v>
      </c>
      <c r="D177" s="2">
        <f>Table28[[#This Row],[Mean '[Δms']]]/VLOOKUP(A177, DataV0[[File]:[Mean '[ms']]], 3, FALSE)*100</f>
        <v>21.798029556650249</v>
      </c>
    </row>
    <row r="178" spans="1:4" hidden="1" x14ac:dyDescent="0.4">
      <c r="A178" t="s">
        <v>803</v>
      </c>
      <c r="B178" t="b">
        <f>EXACT(VLOOKUP(A178,DataV0[[File]:[Outputs]], 2, FALSE), VLOOKUP(A178, DataV2[[File]:[Outputs]], 2, FALSE))</f>
        <v>1</v>
      </c>
      <c r="C178" s="3">
        <f>VLOOKUP(A178, DataV2[[File]:[Mean '[ms']]], 3, FALSE)-VLOOKUP(A178, DataV0[[File]:[Mean '[ms']]], 3, FALSE)</f>
        <v>177</v>
      </c>
      <c r="D178" s="2">
        <f>Table28[[#This Row],[Mean '[Δms']]]/VLOOKUP(A178, DataV0[[File]:[Mean '[ms']]], 3, FALSE)*100</f>
        <v>13.992094861660078</v>
      </c>
    </row>
    <row r="179" spans="1:4" hidden="1" x14ac:dyDescent="0.4">
      <c r="A179" t="s">
        <v>812</v>
      </c>
      <c r="B179" t="b">
        <f>EXACT(VLOOKUP(A179,DataV0[[File]:[Outputs]], 2, FALSE), VLOOKUP(A179, DataV2[[File]:[Outputs]], 2, FALSE))</f>
        <v>1</v>
      </c>
      <c r="C179" s="3">
        <f>VLOOKUP(A179, DataV2[[File]:[Mean '[ms']]], 3, FALSE)-VLOOKUP(A179, DataV0[[File]:[Mean '[ms']]], 3, FALSE)</f>
        <v>177</v>
      </c>
      <c r="D179" s="2">
        <f>Table28[[#This Row],[Mean '[Δms']]]/VLOOKUP(A179, DataV0[[File]:[Mean '[ms']]], 3, FALSE)*100</f>
        <v>16.10555050045496</v>
      </c>
    </row>
    <row r="180" spans="1:4" hidden="1" x14ac:dyDescent="0.4">
      <c r="A180" t="s">
        <v>814</v>
      </c>
      <c r="B180" t="b">
        <f>EXACT(VLOOKUP(A180,DataV0[[File]:[Outputs]], 2, FALSE), VLOOKUP(A180, DataV2[[File]:[Outputs]], 2, FALSE))</f>
        <v>1</v>
      </c>
      <c r="C180" s="3">
        <f>VLOOKUP(A180, DataV2[[File]:[Mean '[ms']]], 3, FALSE)-VLOOKUP(A180, DataV0[[File]:[Mean '[ms']]], 3, FALSE)</f>
        <v>177</v>
      </c>
      <c r="D180" s="2">
        <f>Table28[[#This Row],[Mean '[Δms']]]/VLOOKUP(A180, DataV0[[File]:[Mean '[ms']]], 3, FALSE)*100</f>
        <v>17.524752475247524</v>
      </c>
    </row>
    <row r="181" spans="1:4" hidden="1" x14ac:dyDescent="0.4">
      <c r="A181" t="s">
        <v>830</v>
      </c>
      <c r="B181" t="b">
        <f>EXACT(VLOOKUP(A181,DataV0[[File]:[Outputs]], 2, FALSE), VLOOKUP(A181, DataV2[[File]:[Outputs]], 2, FALSE))</f>
        <v>1</v>
      </c>
      <c r="C181" s="3">
        <f>VLOOKUP(A181, DataV2[[File]:[Mean '[ms']]], 3, FALSE)-VLOOKUP(A181, DataV0[[File]:[Mean '[ms']]], 3, FALSE)</f>
        <v>177</v>
      </c>
      <c r="D181" s="2">
        <f>Table28[[#This Row],[Mean '[Δms']]]/VLOOKUP(A181, DataV0[[File]:[Mean '[ms']]], 3, FALSE)*100</f>
        <v>21.376811594202898</v>
      </c>
    </row>
    <row r="182" spans="1:4" hidden="1" x14ac:dyDescent="0.4">
      <c r="A182" t="s">
        <v>843</v>
      </c>
      <c r="B182" t="b">
        <f>EXACT(VLOOKUP(A182,DataV0[[File]:[Outputs]], 2, FALSE), VLOOKUP(A182, DataV2[[File]:[Outputs]], 2, FALSE))</f>
        <v>1</v>
      </c>
      <c r="C182" s="3">
        <f>VLOOKUP(A182, DataV2[[File]:[Mean '[ms']]], 3, FALSE)-VLOOKUP(A182, DataV0[[File]:[Mean '[ms']]], 3, FALSE)</f>
        <v>177</v>
      </c>
      <c r="D182" s="2">
        <f>Table28[[#This Row],[Mean '[Δms']]]/VLOOKUP(A182, DataV0[[File]:[Mean '[ms']]], 3, FALSE)*100</f>
        <v>24.651810584958216</v>
      </c>
    </row>
    <row r="183" spans="1:4" hidden="1" x14ac:dyDescent="0.4">
      <c r="A183" t="s">
        <v>53</v>
      </c>
      <c r="B183" t="b">
        <f>EXACT(VLOOKUP(A183,DataV0[[File]:[Outputs]], 2, FALSE), VLOOKUP(A183, DataV2[[File]:[Outputs]], 2, FALSE))</f>
        <v>1</v>
      </c>
      <c r="C183" s="3">
        <f>VLOOKUP(A183, DataV2[[File]:[Mean '[ms']]], 3, FALSE)-VLOOKUP(A183, DataV0[[File]:[Mean '[ms']]], 3, FALSE)</f>
        <v>172</v>
      </c>
      <c r="D183" s="2">
        <f>Table28[[#This Row],[Mean '[Δms']]]/VLOOKUP(A183, DataV0[[File]:[Mean '[ms']]], 3, FALSE)*100</f>
        <v>16.602316602316602</v>
      </c>
    </row>
    <row r="184" spans="1:4" hidden="1" x14ac:dyDescent="0.4">
      <c r="A184" t="s">
        <v>243</v>
      </c>
      <c r="B184" t="b">
        <f>EXACT(VLOOKUP(A184,DataV0[[File]:[Outputs]], 2, FALSE), VLOOKUP(A184, DataV2[[File]:[Outputs]], 2, FALSE))</f>
        <v>1</v>
      </c>
      <c r="C184" s="3">
        <f>VLOOKUP(A184, DataV2[[File]:[Mean '[ms']]], 3, FALSE)-VLOOKUP(A184, DataV0[[File]:[Mean '[ms']]], 3, FALSE)</f>
        <v>172</v>
      </c>
      <c r="D184" s="2">
        <f>Table28[[#This Row],[Mean '[Δms']]]/VLOOKUP(A184, DataV0[[File]:[Mean '[ms']]], 3, FALSE)*100</f>
        <v>32.391713747645952</v>
      </c>
    </row>
    <row r="185" spans="1:4" hidden="1" x14ac:dyDescent="0.4">
      <c r="A185" t="s">
        <v>674</v>
      </c>
      <c r="B185" t="b">
        <f>EXACT(VLOOKUP(A185,DataV0[[File]:[Outputs]], 2, FALSE), VLOOKUP(A185, DataV2[[File]:[Outputs]], 2, FALSE))</f>
        <v>1</v>
      </c>
      <c r="C185" s="3">
        <f>VLOOKUP(A185, DataV2[[File]:[Mean '[ms']]], 3, FALSE)-VLOOKUP(A185, DataV0[[File]:[Mean '[ms']]], 3, FALSE)</f>
        <v>172</v>
      </c>
      <c r="D185" s="2">
        <f>Table28[[#This Row],[Mean '[Δms']]]/VLOOKUP(A185, DataV0[[File]:[Mean '[ms']]], 3, FALSE)*100</f>
        <v>18.048268625393494</v>
      </c>
    </row>
    <row r="186" spans="1:4" hidden="1" x14ac:dyDescent="0.4">
      <c r="A186" t="s">
        <v>727</v>
      </c>
      <c r="B186" t="b">
        <f>EXACT(VLOOKUP(A186,DataV0[[File]:[Outputs]], 2, FALSE), VLOOKUP(A186, DataV2[[File]:[Outputs]], 2, FALSE))</f>
        <v>1</v>
      </c>
      <c r="C186" s="3">
        <f>VLOOKUP(A186, DataV2[[File]:[Mean '[ms']]], 3, FALSE)-VLOOKUP(A186, DataV0[[File]:[Mean '[ms']]], 3, FALSE)</f>
        <v>172</v>
      </c>
      <c r="D186" s="2">
        <f>Table28[[#This Row],[Mean '[Δms']]]/VLOOKUP(A186, DataV0[[File]:[Mean '[ms']]], 3, FALSE)*100</f>
        <v>18.356456776947706</v>
      </c>
    </row>
    <row r="187" spans="1:4" hidden="1" x14ac:dyDescent="0.4">
      <c r="A187" t="s">
        <v>802</v>
      </c>
      <c r="B187" t="b">
        <f>EXACT(VLOOKUP(A187,DataV0[[File]:[Outputs]], 2, FALSE), VLOOKUP(A187, DataV2[[File]:[Outputs]], 2, FALSE))</f>
        <v>1</v>
      </c>
      <c r="C187" s="3">
        <f>VLOOKUP(A187, DataV2[[File]:[Mean '[ms']]], 3, FALSE)-VLOOKUP(A187, DataV0[[File]:[Mean '[ms']]], 3, FALSE)</f>
        <v>172</v>
      </c>
      <c r="D187" s="2">
        <f>Table28[[#This Row],[Mean '[Δms']]]/VLOOKUP(A187, DataV0[[File]:[Mean '[ms']]], 3, FALSE)*100</f>
        <v>5.7854019508913552</v>
      </c>
    </row>
    <row r="188" spans="1:4" hidden="1" x14ac:dyDescent="0.4">
      <c r="A188" t="s">
        <v>824</v>
      </c>
      <c r="B188" t="b">
        <f>EXACT(VLOOKUP(A188,DataV0[[File]:[Outputs]], 2, FALSE), VLOOKUP(A188, DataV2[[File]:[Outputs]], 2, FALSE))</f>
        <v>1</v>
      </c>
      <c r="C188" s="3">
        <f>VLOOKUP(A188, DataV2[[File]:[Mean '[ms']]], 3, FALSE)-VLOOKUP(A188, DataV0[[File]:[Mean '[ms']]], 3, FALSE)</f>
        <v>172</v>
      </c>
      <c r="D188" s="2">
        <f>Table28[[#This Row],[Mean '[Δms']]]/VLOOKUP(A188, DataV0[[File]:[Mean '[ms']]], 3, FALSE)*100</f>
        <v>23.756906077348066</v>
      </c>
    </row>
    <row r="189" spans="1:4" hidden="1" x14ac:dyDescent="0.4">
      <c r="A189" t="s">
        <v>841</v>
      </c>
      <c r="B189" t="b">
        <f>EXACT(VLOOKUP(A189,DataV0[[File]:[Outputs]], 2, FALSE), VLOOKUP(A189, DataV2[[File]:[Outputs]], 2, FALSE))</f>
        <v>1</v>
      </c>
      <c r="C189" s="3">
        <f>VLOOKUP(A189, DataV2[[File]:[Mean '[ms']]], 3, FALSE)-VLOOKUP(A189, DataV0[[File]:[Mean '[ms']]], 3, FALSE)</f>
        <v>172</v>
      </c>
      <c r="D189" s="2">
        <f>Table28[[#This Row],[Mean '[Δms']]]/VLOOKUP(A189, DataV0[[File]:[Mean '[ms']]], 3, FALSE)*100</f>
        <v>20.525059665871119</v>
      </c>
    </row>
    <row r="190" spans="1:4" hidden="1" x14ac:dyDescent="0.4">
      <c r="A190" t="s">
        <v>621</v>
      </c>
      <c r="B190" t="b">
        <f>EXACT(VLOOKUP(A190,DataV0[[File]:[Outputs]], 2, FALSE), VLOOKUP(A190, DataV2[[File]:[Outputs]], 2, FALSE))</f>
        <v>1</v>
      </c>
      <c r="C190" s="3">
        <f>VLOOKUP(A190, DataV2[[File]:[Mean '[ms']]], 3, FALSE)-VLOOKUP(A190, DataV0[[File]:[Mean '[ms']]], 3, FALSE)</f>
        <v>171</v>
      </c>
      <c r="D190" s="2">
        <f>Table28[[#This Row],[Mean '[Δms']]]/VLOOKUP(A190, DataV0[[File]:[Mean '[ms']]], 3, FALSE)*100</f>
        <v>30.1056338028169</v>
      </c>
    </row>
    <row r="191" spans="1:4" hidden="1" x14ac:dyDescent="0.4">
      <c r="A191" t="s">
        <v>680</v>
      </c>
      <c r="B191" t="b">
        <f>EXACT(VLOOKUP(A191,DataV0[[File]:[Outputs]], 2, FALSE), VLOOKUP(A191, DataV2[[File]:[Outputs]], 2, FALSE))</f>
        <v>1</v>
      </c>
      <c r="C191" s="3">
        <f>VLOOKUP(A191, DataV2[[File]:[Mean '[ms']]], 3, FALSE)-VLOOKUP(A191, DataV0[[File]:[Mean '[ms']]], 3, FALSE)</f>
        <v>171</v>
      </c>
      <c r="D191" s="2">
        <f>Table28[[#This Row],[Mean '[Δms']]]/VLOOKUP(A191, DataV0[[File]:[Mean '[ms']]], 3, FALSE)*100</f>
        <v>17.94333683105981</v>
      </c>
    </row>
    <row r="192" spans="1:4" hidden="1" x14ac:dyDescent="0.4">
      <c r="A192" t="s">
        <v>144</v>
      </c>
      <c r="B192" t="b">
        <f>EXACT(VLOOKUP(A192,DataV0[[File]:[Outputs]], 2, FALSE), VLOOKUP(A192, DataV2[[File]:[Outputs]], 2, FALSE))</f>
        <v>1</v>
      </c>
      <c r="C192" s="3">
        <f>VLOOKUP(A192, DataV2[[File]:[Mean '[ms']]], 3, FALSE)-VLOOKUP(A192, DataV0[[File]:[Mean '[ms']]], 3, FALSE)</f>
        <v>167</v>
      </c>
      <c r="D192" s="2">
        <f>Table28[[#This Row],[Mean '[Δms']]]/VLOOKUP(A192, DataV0[[File]:[Mean '[ms']]], 3, FALSE)*100</f>
        <v>22.752043596730246</v>
      </c>
    </row>
    <row r="193" spans="1:4" hidden="1" x14ac:dyDescent="0.4">
      <c r="A193" t="s">
        <v>153</v>
      </c>
      <c r="B193" t="b">
        <f>EXACT(VLOOKUP(A193,DataV0[[File]:[Outputs]], 2, FALSE), VLOOKUP(A193, DataV2[[File]:[Outputs]], 2, FALSE))</f>
        <v>1</v>
      </c>
      <c r="C193" s="3">
        <f>VLOOKUP(A193, DataV2[[File]:[Mean '[ms']]], 3, FALSE)-VLOOKUP(A193, DataV0[[File]:[Mean '[ms']]], 3, FALSE)</f>
        <v>167</v>
      </c>
      <c r="D193" s="2">
        <f>Table28[[#This Row],[Mean '[Δms']]]/VLOOKUP(A193, DataV0[[File]:[Mean '[ms']]], 3, FALSE)*100</f>
        <v>24.132947976878611</v>
      </c>
    </row>
    <row r="194" spans="1:4" hidden="1" x14ac:dyDescent="0.4">
      <c r="A194" t="s">
        <v>304</v>
      </c>
      <c r="B194" t="b">
        <f>EXACT(VLOOKUP(A194,DataV0[[File]:[Outputs]], 2, FALSE), VLOOKUP(A194, DataV2[[File]:[Outputs]], 2, FALSE))</f>
        <v>1</v>
      </c>
      <c r="C194" s="3">
        <f>VLOOKUP(A194, DataV2[[File]:[Mean '[ms']]], 3, FALSE)-VLOOKUP(A194, DataV0[[File]:[Mean '[ms']]], 3, FALSE)</f>
        <v>167</v>
      </c>
      <c r="D194" s="2">
        <f>Table28[[#This Row],[Mean '[Δms']]]/VLOOKUP(A194, DataV0[[File]:[Mean '[ms']]], 3, FALSE)*100</f>
        <v>23.259052924791089</v>
      </c>
    </row>
    <row r="195" spans="1:4" hidden="1" x14ac:dyDescent="0.4">
      <c r="A195" t="s">
        <v>305</v>
      </c>
      <c r="B195" t="b">
        <f>EXACT(VLOOKUP(A195,DataV0[[File]:[Outputs]], 2, FALSE), VLOOKUP(A195, DataV2[[File]:[Outputs]], 2, FALSE))</f>
        <v>1</v>
      </c>
      <c r="C195" s="3">
        <f>VLOOKUP(A195, DataV2[[File]:[Mean '[ms']]], 3, FALSE)-VLOOKUP(A195, DataV0[[File]:[Mean '[ms']]], 3, FALSE)</f>
        <v>167</v>
      </c>
      <c r="D195" s="2">
        <f>Table28[[#This Row],[Mean '[Δms']]]/VLOOKUP(A195, DataV0[[File]:[Mean '[ms']]], 3, FALSE)*100</f>
        <v>32.427184466019412</v>
      </c>
    </row>
    <row r="196" spans="1:4" hidden="1" x14ac:dyDescent="0.4">
      <c r="A196" t="s">
        <v>307</v>
      </c>
      <c r="B196" t="b">
        <f>EXACT(VLOOKUP(A196,DataV0[[File]:[Outputs]], 2, FALSE), VLOOKUP(A196, DataV2[[File]:[Outputs]], 2, FALSE))</f>
        <v>1</v>
      </c>
      <c r="C196" s="3">
        <f>VLOOKUP(A196, DataV2[[File]:[Mean '[ms']]], 3, FALSE)-VLOOKUP(A196, DataV0[[File]:[Mean '[ms']]], 3, FALSE)</f>
        <v>167</v>
      </c>
      <c r="D196" s="2">
        <f>Table28[[#This Row],[Mean '[Δms']]]/VLOOKUP(A196, DataV0[[File]:[Mean '[ms']]], 3, FALSE)*100</f>
        <v>24.132947976878611</v>
      </c>
    </row>
    <row r="197" spans="1:4" hidden="1" x14ac:dyDescent="0.4">
      <c r="A197" t="s">
        <v>326</v>
      </c>
      <c r="B197" t="b">
        <f>EXACT(VLOOKUP(A197,DataV0[[File]:[Outputs]], 2, FALSE), VLOOKUP(A197, DataV2[[File]:[Outputs]], 2, FALSE))</f>
        <v>1</v>
      </c>
      <c r="C197" s="3">
        <f>VLOOKUP(A197, DataV2[[File]:[Mean '[ms']]], 3, FALSE)-VLOOKUP(A197, DataV0[[File]:[Mean '[ms']]], 3, FALSE)</f>
        <v>167</v>
      </c>
      <c r="D197" s="2">
        <f>Table28[[#This Row],[Mean '[Δms']]]/VLOOKUP(A197, DataV0[[File]:[Mean '[ms']]], 3, FALSE)*100</f>
        <v>22.752043596730246</v>
      </c>
    </row>
    <row r="198" spans="1:4" hidden="1" x14ac:dyDescent="0.4">
      <c r="A198" t="s">
        <v>717</v>
      </c>
      <c r="B198" t="b">
        <f>EXACT(VLOOKUP(A198,DataV0[[File]:[Outputs]], 2, FALSE), VLOOKUP(A198, DataV2[[File]:[Outputs]], 2, FALSE))</f>
        <v>1</v>
      </c>
      <c r="C198" s="3">
        <f>VLOOKUP(A198, DataV2[[File]:[Mean '[ms']]], 3, FALSE)-VLOOKUP(A198, DataV0[[File]:[Mean '[ms']]], 3, FALSE)</f>
        <v>167</v>
      </c>
      <c r="D198" s="2">
        <f>Table28[[#This Row],[Mean '[Δms']]]/VLOOKUP(A198, DataV0[[File]:[Mean '[ms']]], 3, FALSE)*100</f>
        <v>20.169082125603865</v>
      </c>
    </row>
    <row r="199" spans="1:4" hidden="1" x14ac:dyDescent="0.4">
      <c r="A199" t="s">
        <v>952</v>
      </c>
      <c r="B199" t="b">
        <f>EXACT(VLOOKUP(A199,DataV0[[File]:[Outputs]], 2, FALSE), VLOOKUP(A199, DataV2[[File]:[Outputs]], 2, FALSE))</f>
        <v>1</v>
      </c>
      <c r="C199" s="3">
        <f>VLOOKUP(A199, DataV2[[File]:[Mean '[ms']]], 3, FALSE)-VLOOKUP(A199, DataV0[[File]:[Mean '[ms']]], 3, FALSE)</f>
        <v>167</v>
      </c>
      <c r="D199" s="2">
        <f>Table28[[#This Row],[Mean '[Δms']]]/VLOOKUP(A199, DataV0[[File]:[Mean '[ms']]], 3, FALSE)*100</f>
        <v>19.107551487414188</v>
      </c>
    </row>
    <row r="200" spans="1:4" hidden="1" x14ac:dyDescent="0.4">
      <c r="A200" t="s">
        <v>384</v>
      </c>
      <c r="B200" t="b">
        <f>EXACT(VLOOKUP(A200,DataV0[[File]:[Outputs]], 2, FALSE), VLOOKUP(A200, DataV2[[File]:[Outputs]], 2, FALSE))</f>
        <v>1</v>
      </c>
      <c r="C200" s="3">
        <f>VLOOKUP(A200, DataV2[[File]:[Mean '[ms']]], 3, FALSE)-VLOOKUP(A200, DataV0[[File]:[Mean '[ms']]], 3, FALSE)</f>
        <v>166</v>
      </c>
      <c r="D200" s="2">
        <f>Table28[[#This Row],[Mean '[Δms']]]/VLOOKUP(A200, DataV0[[File]:[Mean '[ms']]], 3, FALSE)*100</f>
        <v>33.535353535353536</v>
      </c>
    </row>
    <row r="201" spans="1:4" hidden="1" x14ac:dyDescent="0.4">
      <c r="A201" t="s">
        <v>639</v>
      </c>
      <c r="B201" t="b">
        <f>EXACT(VLOOKUP(A201,DataV0[[File]:[Outputs]], 2, FALSE), VLOOKUP(A201, DataV2[[File]:[Outputs]], 2, FALSE))</f>
        <v>1</v>
      </c>
      <c r="C201" s="3">
        <f>VLOOKUP(A201, DataV2[[File]:[Mean '[ms']]], 3, FALSE)-VLOOKUP(A201, DataV0[[File]:[Mean '[ms']]], 3, FALSE)</f>
        <v>166</v>
      </c>
      <c r="D201" s="2">
        <f>Table28[[#This Row],[Mean '[Δms']]]/VLOOKUP(A201, DataV0[[File]:[Mean '[ms']]], 3, FALSE)*100</f>
        <v>25.499231950844852</v>
      </c>
    </row>
    <row r="202" spans="1:4" hidden="1" x14ac:dyDescent="0.4">
      <c r="A202" t="s">
        <v>227</v>
      </c>
      <c r="B202" t="b">
        <f>EXACT(VLOOKUP(A202,DataV0[[File]:[Outputs]], 2, FALSE), VLOOKUP(A202, DataV2[[File]:[Outputs]], 2, FALSE))</f>
        <v>1</v>
      </c>
      <c r="C202" s="3">
        <f>VLOOKUP(A202, DataV2[[File]:[Mean '[ms']]], 3, FALSE)-VLOOKUP(A202, DataV0[[File]:[Mean '[ms']]], 3, FALSE)</f>
        <v>162</v>
      </c>
      <c r="D202" s="2">
        <f>Table28[[#This Row],[Mean '[Δms']]]/VLOOKUP(A202, DataV0[[File]:[Mean '[ms']]], 3, FALSE)*100</f>
        <v>27.551020408163261</v>
      </c>
    </row>
    <row r="203" spans="1:4" hidden="1" x14ac:dyDescent="0.4">
      <c r="A203" t="s">
        <v>316</v>
      </c>
      <c r="B203" t="b">
        <f>EXACT(VLOOKUP(A203,DataV0[[File]:[Outputs]], 2, FALSE), VLOOKUP(A203, DataV2[[File]:[Outputs]], 2, FALSE))</f>
        <v>1</v>
      </c>
      <c r="C203" s="3">
        <f>VLOOKUP(A203, DataV2[[File]:[Mean '[ms']]], 3, FALSE)-VLOOKUP(A203, DataV0[[File]:[Mean '[ms']]], 3, FALSE)</f>
        <v>162</v>
      </c>
      <c r="D203" s="2">
        <f>Table28[[#This Row],[Mean '[Δms']]]/VLOOKUP(A203, DataV0[[File]:[Mean '[ms']]], 3, FALSE)*100</f>
        <v>20.742637644046095</v>
      </c>
    </row>
    <row r="204" spans="1:4" hidden="1" x14ac:dyDescent="0.4">
      <c r="A204" t="s">
        <v>363</v>
      </c>
      <c r="B204" t="b">
        <f>EXACT(VLOOKUP(A204,DataV0[[File]:[Outputs]], 2, FALSE), VLOOKUP(A204, DataV2[[File]:[Outputs]], 2, FALSE))</f>
        <v>1</v>
      </c>
      <c r="C204" s="3">
        <f>VLOOKUP(A204, DataV2[[File]:[Mean '[ms']]], 3, FALSE)-VLOOKUP(A204, DataV0[[File]:[Mean '[ms']]], 3, FALSE)</f>
        <v>162</v>
      </c>
      <c r="D204" s="2">
        <f>Table28[[#This Row],[Mean '[Δms']]]/VLOOKUP(A204, DataV0[[File]:[Mean '[ms']]], 3, FALSE)*100</f>
        <v>24.508320726172467</v>
      </c>
    </row>
    <row r="205" spans="1:4" hidden="1" x14ac:dyDescent="0.4">
      <c r="A205" t="s">
        <v>807</v>
      </c>
      <c r="B205" t="b">
        <f>EXACT(VLOOKUP(A205,DataV0[[File]:[Outputs]], 2, FALSE), VLOOKUP(A205, DataV2[[File]:[Outputs]], 2, FALSE))</f>
        <v>1</v>
      </c>
      <c r="C205" s="3">
        <f>VLOOKUP(A205, DataV2[[File]:[Mean '[ms']]], 3, FALSE)-VLOOKUP(A205, DataV0[[File]:[Mean '[ms']]], 3, FALSE)</f>
        <v>162</v>
      </c>
      <c r="D205" s="2">
        <f>Table28[[#This Row],[Mean '[Δms']]]/VLOOKUP(A205, DataV0[[File]:[Mean '[ms']]], 3, FALSE)*100</f>
        <v>14.210526315789473</v>
      </c>
    </row>
    <row r="206" spans="1:4" hidden="1" x14ac:dyDescent="0.4">
      <c r="A206" t="s">
        <v>795</v>
      </c>
      <c r="B206" t="b">
        <f>EXACT(VLOOKUP(A206,DataV0[[File]:[Outputs]], 2, FALSE), VLOOKUP(A206, DataV2[[File]:[Outputs]], 2, FALSE))</f>
        <v>1</v>
      </c>
      <c r="C206" s="3">
        <f>VLOOKUP(A206, DataV2[[File]:[Mean '[ms']]], 3, FALSE)-VLOOKUP(A206, DataV0[[File]:[Mean '[ms']]], 3, FALSE)</f>
        <v>162</v>
      </c>
      <c r="D206" s="2">
        <f>Table28[[#This Row],[Mean '[Δms']]]/VLOOKUP(A206, DataV0[[File]:[Mean '[ms']]], 3, FALSE)*100</f>
        <v>20.480404551201012</v>
      </c>
    </row>
    <row r="207" spans="1:4" hidden="1" x14ac:dyDescent="0.4">
      <c r="A207" t="s">
        <v>823</v>
      </c>
      <c r="B207" t="b">
        <f>EXACT(VLOOKUP(A207,DataV0[[File]:[Outputs]], 2, FALSE), VLOOKUP(A207, DataV2[[File]:[Outputs]], 2, FALSE))</f>
        <v>1</v>
      </c>
      <c r="C207" s="3">
        <f>VLOOKUP(A207, DataV2[[File]:[Mean '[ms']]], 3, FALSE)-VLOOKUP(A207, DataV0[[File]:[Mean '[ms']]], 3, FALSE)</f>
        <v>162</v>
      </c>
      <c r="D207" s="2">
        <f>Table28[[#This Row],[Mean '[Δms']]]/VLOOKUP(A207, DataV0[[File]:[Mean '[ms']]], 3, FALSE)*100</f>
        <v>21.176470588235293</v>
      </c>
    </row>
    <row r="208" spans="1:4" hidden="1" x14ac:dyDescent="0.4">
      <c r="A208" t="s">
        <v>80</v>
      </c>
      <c r="B208" t="b">
        <f>EXACT(VLOOKUP(A208,DataV0[[File]:[Outputs]], 2, FALSE), VLOOKUP(A208, DataV2[[File]:[Outputs]], 2, FALSE))</f>
        <v>1</v>
      </c>
      <c r="C208" s="3">
        <f>VLOOKUP(A208, DataV2[[File]:[Mean '[ms']]], 3, FALSE)-VLOOKUP(A208, DataV0[[File]:[Mean '[ms']]], 3, FALSE)</f>
        <v>161</v>
      </c>
      <c r="D208" s="2">
        <f>Table28[[#This Row],[Mean '[Δms']]]/VLOOKUP(A208, DataV0[[File]:[Mean '[ms']]], 3, FALSE)*100</f>
        <v>23.265895953757227</v>
      </c>
    </row>
    <row r="209" spans="1:4" hidden="1" x14ac:dyDescent="0.4">
      <c r="A209" t="s">
        <v>259</v>
      </c>
      <c r="B209" t="b">
        <f>EXACT(VLOOKUP(A209,DataV0[[File]:[Outputs]], 2, FALSE), VLOOKUP(A209, DataV2[[File]:[Outputs]], 2, FALSE))</f>
        <v>1</v>
      </c>
      <c r="C209" s="3">
        <f>VLOOKUP(A209, DataV2[[File]:[Mean '[ms']]], 3, FALSE)-VLOOKUP(A209, DataV0[[File]:[Mean '[ms']]], 3, FALSE)</f>
        <v>161</v>
      </c>
      <c r="D209" s="2">
        <f>Table28[[#This Row],[Mean '[Δms']]]/VLOOKUP(A209, DataV0[[File]:[Mean '[ms']]], 3, FALSE)*100</f>
        <v>29.433272394881172</v>
      </c>
    </row>
    <row r="210" spans="1:4" hidden="1" x14ac:dyDescent="0.4">
      <c r="A210" t="s">
        <v>441</v>
      </c>
      <c r="B210" t="b">
        <f>EXACT(VLOOKUP(A210,DataV0[[File]:[Outputs]], 2, FALSE), VLOOKUP(A210, DataV2[[File]:[Outputs]], 2, FALSE))</f>
        <v>1</v>
      </c>
      <c r="C210" s="3">
        <f>VLOOKUP(A210, DataV2[[File]:[Mean '[ms']]], 3, FALSE)-VLOOKUP(A210, DataV0[[File]:[Mean '[ms']]], 3, FALSE)</f>
        <v>161</v>
      </c>
      <c r="D210" s="2">
        <f>Table28[[#This Row],[Mean '[Δms']]]/VLOOKUP(A210, DataV0[[File]:[Mean '[ms']]], 3, FALSE)*100</f>
        <v>28.647686832740217</v>
      </c>
    </row>
    <row r="211" spans="1:4" hidden="1" x14ac:dyDescent="0.4">
      <c r="A211" t="s">
        <v>678</v>
      </c>
      <c r="B211" t="b">
        <f>EXACT(VLOOKUP(A211,DataV0[[File]:[Outputs]], 2, FALSE), VLOOKUP(A211, DataV2[[File]:[Outputs]], 2, FALSE))</f>
        <v>1</v>
      </c>
      <c r="C211" s="3">
        <f>VLOOKUP(A211, DataV2[[File]:[Mean '[ms']]], 3, FALSE)-VLOOKUP(A211, DataV0[[File]:[Mean '[ms']]], 3, FALSE)</f>
        <v>161</v>
      </c>
      <c r="D211" s="2">
        <f>Table28[[#This Row],[Mean '[Δms']]]/VLOOKUP(A211, DataV0[[File]:[Mean '[ms']]], 3, FALSE)*100</f>
        <v>19.950433705080545</v>
      </c>
    </row>
    <row r="212" spans="1:4" hidden="1" x14ac:dyDescent="0.4">
      <c r="A212" t="s">
        <v>710</v>
      </c>
      <c r="B212" t="b">
        <f>EXACT(VLOOKUP(A212,DataV0[[File]:[Outputs]], 2, FALSE), VLOOKUP(A212, DataV2[[File]:[Outputs]], 2, FALSE))</f>
        <v>1</v>
      </c>
      <c r="C212" s="3">
        <f>VLOOKUP(A212, DataV2[[File]:[Mean '[ms']]], 3, FALSE)-VLOOKUP(A212, DataV0[[File]:[Mean '[ms']]], 3, FALSE)</f>
        <v>161</v>
      </c>
      <c r="D212" s="2">
        <f>Table28[[#This Row],[Mean '[Δms']]]/VLOOKUP(A212, DataV0[[File]:[Mean '[ms']]], 3, FALSE)*100</f>
        <v>12.879999999999999</v>
      </c>
    </row>
    <row r="213" spans="1:4" hidden="1" x14ac:dyDescent="0.4">
      <c r="A213" t="s">
        <v>808</v>
      </c>
      <c r="B213" t="b">
        <f>EXACT(VLOOKUP(A213,DataV0[[File]:[Outputs]], 2, FALSE), VLOOKUP(A213, DataV2[[File]:[Outputs]], 2, FALSE))</f>
        <v>1</v>
      </c>
      <c r="C213" s="3">
        <f>VLOOKUP(A213, DataV2[[File]:[Mean '[ms']]], 3, FALSE)-VLOOKUP(A213, DataV0[[File]:[Mean '[ms']]], 3, FALSE)</f>
        <v>157</v>
      </c>
      <c r="D213" s="2">
        <f>Table28[[#This Row],[Mean '[Δms']]]/VLOOKUP(A213, DataV0[[File]:[Mean '[ms']]], 3, FALSE)*100</f>
        <v>11.921032649962035</v>
      </c>
    </row>
    <row r="214" spans="1:4" hidden="1" x14ac:dyDescent="0.4">
      <c r="A214" t="s">
        <v>826</v>
      </c>
      <c r="B214" t="b">
        <f>EXACT(VLOOKUP(A214,DataV0[[File]:[Outputs]], 2, FALSE), VLOOKUP(A214, DataV2[[File]:[Outputs]], 2, FALSE))</f>
        <v>1</v>
      </c>
      <c r="C214" s="3">
        <f>VLOOKUP(A214, DataV2[[File]:[Mean '[ms']]], 3, FALSE)-VLOOKUP(A214, DataV0[[File]:[Mean '[ms']]], 3, FALSE)</f>
        <v>157</v>
      </c>
      <c r="D214" s="2">
        <f>Table28[[#This Row],[Mean '[Δms']]]/VLOOKUP(A214, DataV0[[File]:[Mean '[ms']]], 3, FALSE)*100</f>
        <v>19.974554707379134</v>
      </c>
    </row>
    <row r="215" spans="1:4" hidden="1" x14ac:dyDescent="0.4">
      <c r="A215" t="s">
        <v>319</v>
      </c>
      <c r="B215" t="b">
        <f>EXACT(VLOOKUP(A215,DataV0[[File]:[Outputs]], 2, FALSE), VLOOKUP(A215, DataV2[[File]:[Outputs]], 2, FALSE))</f>
        <v>1</v>
      </c>
      <c r="C215" s="3">
        <f>VLOOKUP(A215, DataV2[[File]:[Mean '[ms']]], 3, FALSE)-VLOOKUP(A215, DataV0[[File]:[Mean '[ms']]], 3, FALSE)</f>
        <v>151</v>
      </c>
      <c r="D215" s="2">
        <f>Table28[[#This Row],[Mean '[Δms']]]/VLOOKUP(A215, DataV0[[File]:[Mean '[ms']]], 3, FALSE)*100</f>
        <v>22.844175491679273</v>
      </c>
    </row>
    <row r="216" spans="1:4" hidden="1" x14ac:dyDescent="0.4">
      <c r="A216" t="s">
        <v>416</v>
      </c>
      <c r="B216" t="b">
        <f>EXACT(VLOOKUP(A216,DataV0[[File]:[Outputs]], 2, FALSE), VLOOKUP(A216, DataV2[[File]:[Outputs]], 2, FALSE))</f>
        <v>1</v>
      </c>
      <c r="C216" s="3">
        <f>VLOOKUP(A216, DataV2[[File]:[Mean '[ms']]], 3, FALSE)-VLOOKUP(A216, DataV0[[File]:[Mean '[ms']]], 3, FALSE)</f>
        <v>151</v>
      </c>
      <c r="D216" s="2">
        <f>Table28[[#This Row],[Mean '[Δms']]]/VLOOKUP(A216, DataV0[[File]:[Mean '[ms']]], 3, FALSE)*100</f>
        <v>35.362997658079628</v>
      </c>
    </row>
    <row r="217" spans="1:4" hidden="1" x14ac:dyDescent="0.4">
      <c r="A217" t="s">
        <v>428</v>
      </c>
      <c r="B217" t="b">
        <f>EXACT(VLOOKUP(A217,DataV0[[File]:[Outputs]], 2, FALSE), VLOOKUP(A217, DataV2[[File]:[Outputs]], 2, FALSE))</f>
        <v>1</v>
      </c>
      <c r="C217" s="3">
        <f>VLOOKUP(A217, DataV2[[File]:[Mean '[ms']]], 3, FALSE)-VLOOKUP(A217, DataV0[[File]:[Mean '[ms']]], 3, FALSE)</f>
        <v>151</v>
      </c>
      <c r="D217" s="2">
        <f>Table28[[#This Row],[Mean '[Δms']]]/VLOOKUP(A217, DataV0[[File]:[Mean '[ms']]], 3, FALSE)*100</f>
        <v>26.868327402135233</v>
      </c>
    </row>
    <row r="218" spans="1:4" hidden="1" x14ac:dyDescent="0.4">
      <c r="A218" t="s">
        <v>640</v>
      </c>
      <c r="B218" t="b">
        <f>EXACT(VLOOKUP(A218,DataV0[[File]:[Outputs]], 2, FALSE), VLOOKUP(A218, DataV2[[File]:[Outputs]], 2, FALSE))</f>
        <v>1</v>
      </c>
      <c r="C218" s="3">
        <f>VLOOKUP(A218, DataV2[[File]:[Mean '[ms']]], 3, FALSE)-VLOOKUP(A218, DataV0[[File]:[Mean '[ms']]], 3, FALSE)</f>
        <v>151</v>
      </c>
      <c r="D218" s="2">
        <f>Table28[[#This Row],[Mean '[Δms']]]/VLOOKUP(A218, DataV0[[File]:[Mean '[ms']]], 3, FALSE)*100</f>
        <v>5.730550284629981</v>
      </c>
    </row>
    <row r="219" spans="1:4" hidden="1" x14ac:dyDescent="0.4">
      <c r="A219" t="s">
        <v>44</v>
      </c>
      <c r="B219" t="b">
        <f>EXACT(VLOOKUP(A219,DataV0[[File]:[Outputs]], 2, FALSE), VLOOKUP(A219, DataV2[[File]:[Outputs]], 2, FALSE))</f>
        <v>1</v>
      </c>
      <c r="C219" s="3">
        <f>VLOOKUP(A219, DataV2[[File]:[Mean '[ms']]], 3, FALSE)-VLOOKUP(A219, DataV0[[File]:[Mean '[ms']]], 3, FALSE)</f>
        <v>146</v>
      </c>
      <c r="D219" s="2">
        <f>Table28[[#This Row],[Mean '[Δms']]]/VLOOKUP(A219, DataV0[[File]:[Mean '[ms']]], 3, FALSE)*100</f>
        <v>10.952738184546137</v>
      </c>
    </row>
    <row r="220" spans="1:4" hidden="1" x14ac:dyDescent="0.4">
      <c r="A220" t="s">
        <v>178</v>
      </c>
      <c r="B220" t="b">
        <f>EXACT(VLOOKUP(A220,DataV0[[File]:[Outputs]], 2, FALSE), VLOOKUP(A220, DataV2[[File]:[Outputs]], 2, FALSE))</f>
        <v>1</v>
      </c>
      <c r="C220" s="3">
        <f>VLOOKUP(A220, DataV2[[File]:[Mean '[ms']]], 3, FALSE)-VLOOKUP(A220, DataV0[[File]:[Mean '[ms']]], 3, FALSE)</f>
        <v>146</v>
      </c>
      <c r="D220" s="2">
        <f>Table28[[#This Row],[Mean '[Δms']]]/VLOOKUP(A220, DataV0[[File]:[Mean '[ms']]], 3, FALSE)*100</f>
        <v>13.74764595103578</v>
      </c>
    </row>
    <row r="221" spans="1:4" hidden="1" x14ac:dyDescent="0.4">
      <c r="A221" t="s">
        <v>303</v>
      </c>
      <c r="B221" t="b">
        <f>EXACT(VLOOKUP(A221,DataV0[[File]:[Outputs]], 2, FALSE), VLOOKUP(A221, DataV2[[File]:[Outputs]], 2, FALSE))</f>
        <v>1</v>
      </c>
      <c r="C221" s="3">
        <f>VLOOKUP(A221, DataV2[[File]:[Mean '[ms']]], 3, FALSE)-VLOOKUP(A221, DataV0[[File]:[Mean '[ms']]], 3, FALSE)</f>
        <v>146</v>
      </c>
      <c r="D221" s="2">
        <f>Table28[[#This Row],[Mean '[Δms']]]/VLOOKUP(A221, DataV0[[File]:[Mean '[ms']]], 3, FALSE)*100</f>
        <v>20.334261838440113</v>
      </c>
    </row>
    <row r="222" spans="1:4" hidden="1" x14ac:dyDescent="0.4">
      <c r="A222" t="s">
        <v>312</v>
      </c>
      <c r="B222" t="b">
        <f>EXACT(VLOOKUP(A222,DataV0[[File]:[Outputs]], 2, FALSE), VLOOKUP(A222, DataV2[[File]:[Outputs]], 2, FALSE))</f>
        <v>1</v>
      </c>
      <c r="C222" s="3">
        <f>VLOOKUP(A222, DataV2[[File]:[Mean '[ms']]], 3, FALSE)-VLOOKUP(A222, DataV0[[File]:[Mean '[ms']]], 3, FALSE)</f>
        <v>146</v>
      </c>
      <c r="D222" s="2">
        <f>Table28[[#This Row],[Mean '[Δms']]]/VLOOKUP(A222, DataV0[[File]:[Mean '[ms']]], 3, FALSE)*100</f>
        <v>22.992125984251967</v>
      </c>
    </row>
    <row r="223" spans="1:4" hidden="1" x14ac:dyDescent="0.4">
      <c r="A223" t="s">
        <v>173</v>
      </c>
      <c r="B223" t="b">
        <f>EXACT(VLOOKUP(A223,DataV0[[File]:[Outputs]], 2, FALSE), VLOOKUP(A223, DataV2[[File]:[Outputs]], 2, FALSE))</f>
        <v>1</v>
      </c>
      <c r="C223" s="3">
        <f>VLOOKUP(A223, DataV2[[File]:[Mean '[ms']]], 3, FALSE)-VLOOKUP(A223, DataV0[[File]:[Mean '[ms']]], 3, FALSE)</f>
        <v>141</v>
      </c>
      <c r="D223" s="2">
        <f>Table28[[#This Row],[Mean '[Δms']]]/VLOOKUP(A223, DataV0[[File]:[Mean '[ms']]], 3, FALSE)*100</f>
        <v>18.67549668874172</v>
      </c>
    </row>
    <row r="224" spans="1:4" hidden="1" x14ac:dyDescent="0.4">
      <c r="A224" t="s">
        <v>177</v>
      </c>
      <c r="B224" t="b">
        <f>EXACT(VLOOKUP(A224,DataV0[[File]:[Outputs]], 2, FALSE), VLOOKUP(A224, DataV2[[File]:[Outputs]], 2, FALSE))</f>
        <v>1</v>
      </c>
      <c r="C224" s="3">
        <f>VLOOKUP(A224, DataV2[[File]:[Mean '[ms']]], 3, FALSE)-VLOOKUP(A224, DataV0[[File]:[Mean '[ms']]], 3, FALSE)</f>
        <v>141</v>
      </c>
      <c r="D224" s="2">
        <f>Table28[[#This Row],[Mean '[Δms']]]/VLOOKUP(A224, DataV0[[File]:[Mean '[ms']]], 3, FALSE)*100</f>
        <v>18.951612903225808</v>
      </c>
    </row>
    <row r="225" spans="1:4" hidden="1" x14ac:dyDescent="0.4">
      <c r="A225" t="s">
        <v>19</v>
      </c>
      <c r="B225" t="b">
        <f>EXACT(VLOOKUP(A225,DataV0[[File]:[Outputs]], 2, FALSE), VLOOKUP(A225, DataV2[[File]:[Outputs]], 2, FALSE))</f>
        <v>1</v>
      </c>
      <c r="C225" s="3">
        <f>VLOOKUP(A225, DataV2[[File]:[Mean '[ms']]], 3, FALSE)-VLOOKUP(A225, DataV0[[File]:[Mean '[ms']]], 3, FALSE)</f>
        <v>140</v>
      </c>
      <c r="D225" s="2">
        <f>Table28[[#This Row],[Mean '[Δms']]]/VLOOKUP(A225, DataV0[[File]:[Mean '[ms']]], 3, FALSE)*100</f>
        <v>6.8392769907181243</v>
      </c>
    </row>
    <row r="226" spans="1:4" hidden="1" x14ac:dyDescent="0.4">
      <c r="A226" t="s">
        <v>221</v>
      </c>
      <c r="B226" t="b">
        <f>EXACT(VLOOKUP(A226,DataV0[[File]:[Outputs]], 2, FALSE), VLOOKUP(A226, DataV2[[File]:[Outputs]], 2, FALSE))</f>
        <v>1</v>
      </c>
      <c r="C226" s="3">
        <f>VLOOKUP(A226, DataV2[[File]:[Mean '[ms']]], 3, FALSE)-VLOOKUP(A226, DataV0[[File]:[Mean '[ms']]], 3, FALSE)</f>
        <v>140</v>
      </c>
      <c r="D226" s="2">
        <f>Table28[[#This Row],[Mean '[Δms']]]/VLOOKUP(A226, DataV0[[File]:[Mean '[ms']]], 3, FALSE)*100</f>
        <v>20.833333333333336</v>
      </c>
    </row>
    <row r="227" spans="1:4" hidden="1" x14ac:dyDescent="0.4">
      <c r="A227" t="s">
        <v>376</v>
      </c>
      <c r="B227" t="b">
        <f>EXACT(VLOOKUP(A227,DataV0[[File]:[Outputs]], 2, FALSE), VLOOKUP(A227, DataV2[[File]:[Outputs]], 2, FALSE))</f>
        <v>1</v>
      </c>
      <c r="C227" s="3">
        <f>VLOOKUP(A227, DataV2[[File]:[Mean '[ms']]], 3, FALSE)-VLOOKUP(A227, DataV0[[File]:[Mean '[ms']]], 3, FALSE)</f>
        <v>136</v>
      </c>
      <c r="D227" s="2">
        <f>Table28[[#This Row],[Mean '[Δms']]]/VLOOKUP(A227, DataV0[[File]:[Mean '[ms']]], 3, FALSE)*100</f>
        <v>32.692307692307693</v>
      </c>
    </row>
    <row r="228" spans="1:4" hidden="1" x14ac:dyDescent="0.4">
      <c r="A228" t="s">
        <v>270</v>
      </c>
      <c r="B228" t="b">
        <f>EXACT(VLOOKUP(A228,DataV0[[File]:[Outputs]], 2, FALSE), VLOOKUP(A228, DataV2[[File]:[Outputs]], 2, FALSE))</f>
        <v>1</v>
      </c>
      <c r="C228" s="3">
        <f>VLOOKUP(A228, DataV2[[File]:[Mean '[ms']]], 3, FALSE)-VLOOKUP(A228, DataV0[[File]:[Mean '[ms']]], 3, FALSE)</f>
        <v>135</v>
      </c>
      <c r="D228" s="2">
        <f>Table28[[#This Row],[Mean '[Δms']]]/VLOOKUP(A228, DataV0[[File]:[Mean '[ms']]], 3, FALSE)*100</f>
        <v>27.551020408163261</v>
      </c>
    </row>
    <row r="229" spans="1:4" hidden="1" x14ac:dyDescent="0.4">
      <c r="A229" t="s">
        <v>414</v>
      </c>
      <c r="B229" t="b">
        <f>EXACT(VLOOKUP(A229,DataV0[[File]:[Outputs]], 2, FALSE), VLOOKUP(A229, DataV2[[File]:[Outputs]], 2, FALSE))</f>
        <v>1</v>
      </c>
      <c r="C229" s="3">
        <f>VLOOKUP(A229, DataV2[[File]:[Mean '[ms']]], 3, FALSE)-VLOOKUP(A229, DataV0[[File]:[Mean '[ms']]], 3, FALSE)</f>
        <v>135</v>
      </c>
      <c r="D229" s="2">
        <f>Table28[[#This Row],[Mean '[Δms']]]/VLOOKUP(A229, DataV0[[File]:[Mean '[ms']]], 3, FALSE)*100</f>
        <v>25.186567164179102</v>
      </c>
    </row>
    <row r="230" spans="1:4" hidden="1" x14ac:dyDescent="0.4">
      <c r="A230" t="s">
        <v>202</v>
      </c>
      <c r="B230" t="b">
        <f>EXACT(VLOOKUP(A230,DataV0[[File]:[Outputs]], 2, FALSE), VLOOKUP(A230, DataV2[[File]:[Outputs]], 2, FALSE))</f>
        <v>1</v>
      </c>
      <c r="C230" s="3">
        <f>VLOOKUP(A230, DataV2[[File]:[Mean '[ms']]], 3, FALSE)-VLOOKUP(A230, DataV0[[File]:[Mean '[ms']]], 3, FALSE)</f>
        <v>134</v>
      </c>
      <c r="D230" s="2">
        <f>Table28[[#This Row],[Mean '[Δms']]]/VLOOKUP(A230, DataV0[[File]:[Mean '[ms']]], 3, FALSE)*100</f>
        <v>25.968992248062015</v>
      </c>
    </row>
    <row r="231" spans="1:4" hidden="1" x14ac:dyDescent="0.4">
      <c r="A231" t="s">
        <v>458</v>
      </c>
      <c r="B231" t="b">
        <f>EXACT(VLOOKUP(A231,DataV0[[File]:[Outputs]], 2, FALSE), VLOOKUP(A231, DataV2[[File]:[Outputs]], 2, FALSE))</f>
        <v>1</v>
      </c>
      <c r="C231" s="3">
        <f>VLOOKUP(A231, DataV2[[File]:[Mean '[ms']]], 3, FALSE)-VLOOKUP(A231, DataV0[[File]:[Mean '[ms']]], 3, FALSE)</f>
        <v>134</v>
      </c>
      <c r="D231" s="2">
        <f>Table28[[#This Row],[Mean '[Δms']]]/VLOOKUP(A231, DataV0[[File]:[Mean '[ms']]], 3, FALSE)*100</f>
        <v>31.753554502369667</v>
      </c>
    </row>
    <row r="232" spans="1:4" hidden="1" x14ac:dyDescent="0.4">
      <c r="A232" t="s">
        <v>111</v>
      </c>
      <c r="B232" t="b">
        <f>EXACT(VLOOKUP(A232,DataV0[[File]:[Outputs]], 2, FALSE), VLOOKUP(A232, DataV2[[File]:[Outputs]], 2, FALSE))</f>
        <v>1</v>
      </c>
      <c r="C232" s="3">
        <f>VLOOKUP(A232, DataV2[[File]:[Mean '[ms']]], 3, FALSE)-VLOOKUP(A232, DataV0[[File]:[Mean '[ms']]], 3, FALSE)</f>
        <v>131</v>
      </c>
      <c r="D232" s="2">
        <f>Table28[[#This Row],[Mean '[Δms']]]/VLOOKUP(A232, DataV0[[File]:[Mean '[ms']]], 3, FALSE)*100</f>
        <v>29.977116704805489</v>
      </c>
    </row>
    <row r="233" spans="1:4" hidden="1" x14ac:dyDescent="0.4">
      <c r="A233" t="s">
        <v>141</v>
      </c>
      <c r="B233" t="b">
        <f>EXACT(VLOOKUP(A233,DataV0[[File]:[Outputs]], 2, FALSE), VLOOKUP(A233, DataV2[[File]:[Outputs]], 2, FALSE))</f>
        <v>1</v>
      </c>
      <c r="C233" s="3">
        <f>VLOOKUP(A233, DataV2[[File]:[Mean '[ms']]], 3, FALSE)-VLOOKUP(A233, DataV0[[File]:[Mean '[ms']]], 3, FALSE)</f>
        <v>131</v>
      </c>
      <c r="D233" s="2">
        <f>Table28[[#This Row],[Mean '[Δms']]]/VLOOKUP(A233, DataV0[[File]:[Mean '[ms']]], 3, FALSE)*100</f>
        <v>32.266009852216747</v>
      </c>
    </row>
    <row r="234" spans="1:4" hidden="1" x14ac:dyDescent="0.4">
      <c r="A234" t="s">
        <v>120</v>
      </c>
      <c r="B234" t="b">
        <f>EXACT(VLOOKUP(A234,DataV0[[File]:[Outputs]], 2, FALSE), VLOOKUP(A234, DataV2[[File]:[Outputs]], 2, FALSE))</f>
        <v>1</v>
      </c>
      <c r="C234" s="3">
        <f>VLOOKUP(A234, DataV2[[File]:[Mean '[ms']]], 3, FALSE)-VLOOKUP(A234, DataV0[[File]:[Mean '[ms']]], 3, FALSE)</f>
        <v>130</v>
      </c>
      <c r="D234" s="2">
        <f>Table28[[#This Row],[Mean '[Δms']]]/VLOOKUP(A234, DataV0[[File]:[Mean '[ms']]], 3, FALSE)*100</f>
        <v>29.411764705882355</v>
      </c>
    </row>
    <row r="235" spans="1:4" hidden="1" x14ac:dyDescent="0.4">
      <c r="A235" t="s">
        <v>159</v>
      </c>
      <c r="B235" t="b">
        <f>EXACT(VLOOKUP(A235,DataV0[[File]:[Outputs]], 2, FALSE), VLOOKUP(A235, DataV2[[File]:[Outputs]], 2, FALSE))</f>
        <v>1</v>
      </c>
      <c r="C235" s="3">
        <f>VLOOKUP(A235, DataV2[[File]:[Mean '[ms']]], 3, FALSE)-VLOOKUP(A235, DataV0[[File]:[Mean '[ms']]], 3, FALSE)</f>
        <v>130</v>
      </c>
      <c r="D235" s="2">
        <f>Table28[[#This Row],[Mean '[Δms']]]/VLOOKUP(A235, DataV0[[File]:[Mean '[ms']]], 3, FALSE)*100</f>
        <v>30.092592592592592</v>
      </c>
    </row>
    <row r="236" spans="1:4" hidden="1" x14ac:dyDescent="0.4">
      <c r="A236" t="s">
        <v>342</v>
      </c>
      <c r="B236" t="b">
        <f>EXACT(VLOOKUP(A236,DataV0[[File]:[Outputs]], 2, FALSE), VLOOKUP(A236, DataV2[[File]:[Outputs]], 2, FALSE))</f>
        <v>1</v>
      </c>
      <c r="C236" s="3">
        <f>VLOOKUP(A236, DataV2[[File]:[Mean '[ms']]], 3, FALSE)-VLOOKUP(A236, DataV0[[File]:[Mean '[ms']]], 3, FALSE)</f>
        <v>130</v>
      </c>
      <c r="D236" s="2">
        <f>Table28[[#This Row],[Mean '[Δms']]]/VLOOKUP(A236, DataV0[[File]:[Mean '[ms']]], 3, FALSE)*100</f>
        <v>28.697571743929362</v>
      </c>
    </row>
    <row r="237" spans="1:4" hidden="1" x14ac:dyDescent="0.4">
      <c r="A237" t="s">
        <v>411</v>
      </c>
      <c r="B237" t="b">
        <f>EXACT(VLOOKUP(A237,DataV0[[File]:[Outputs]], 2, FALSE), VLOOKUP(A237, DataV2[[File]:[Outputs]], 2, FALSE))</f>
        <v>1</v>
      </c>
      <c r="C237" s="3">
        <f>VLOOKUP(A237, DataV2[[File]:[Mean '[ms']]], 3, FALSE)-VLOOKUP(A237, DataV0[[File]:[Mean '[ms']]], 3, FALSE)</f>
        <v>130</v>
      </c>
      <c r="D237" s="2">
        <f>Table28[[#This Row],[Mean '[Δms']]]/VLOOKUP(A237, DataV0[[File]:[Mean '[ms']]], 3, FALSE)*100</f>
        <v>29.748283752860409</v>
      </c>
    </row>
    <row r="238" spans="1:4" hidden="1" x14ac:dyDescent="0.4">
      <c r="A238" t="s">
        <v>429</v>
      </c>
      <c r="B238" t="b">
        <f>EXACT(VLOOKUP(A238,DataV0[[File]:[Outputs]], 2, FALSE), VLOOKUP(A238, DataV2[[File]:[Outputs]], 2, FALSE))</f>
        <v>1</v>
      </c>
      <c r="C238" s="3">
        <f>VLOOKUP(A238, DataV2[[File]:[Mean '[ms']]], 3, FALSE)-VLOOKUP(A238, DataV0[[File]:[Mean '[ms']]], 3, FALSE)</f>
        <v>130</v>
      </c>
      <c r="D238" s="2">
        <f>Table28[[#This Row],[Mean '[Δms']]]/VLOOKUP(A238, DataV0[[File]:[Mean '[ms']]], 3, FALSE)*100</f>
        <v>32.019704433497537</v>
      </c>
    </row>
    <row r="239" spans="1:4" hidden="1" x14ac:dyDescent="0.4">
      <c r="A239" t="s">
        <v>574</v>
      </c>
      <c r="B239" t="b">
        <f>EXACT(VLOOKUP(A239,DataV0[[File]:[Outputs]], 2, FALSE), VLOOKUP(A239, DataV2[[File]:[Outputs]], 2, FALSE))</f>
        <v>1</v>
      </c>
      <c r="C239" s="3">
        <f>VLOOKUP(A239, DataV2[[File]:[Mean '[ms']]], 3, FALSE)-VLOOKUP(A239, DataV0[[File]:[Mean '[ms']]], 3, FALSE)</f>
        <v>130</v>
      </c>
      <c r="D239" s="2">
        <f>Table28[[#This Row],[Mean '[Δms']]]/VLOOKUP(A239, DataV0[[File]:[Mean '[ms']]], 3, FALSE)*100</f>
        <v>18.922852983988356</v>
      </c>
    </row>
    <row r="240" spans="1:4" hidden="1" x14ac:dyDescent="0.4">
      <c r="A240" t="s">
        <v>590</v>
      </c>
      <c r="B240" t="b">
        <f>EXACT(VLOOKUP(A240,DataV0[[File]:[Outputs]], 2, FALSE), VLOOKUP(A240, DataV2[[File]:[Outputs]], 2, FALSE))</f>
        <v>1</v>
      </c>
      <c r="C240" s="3">
        <f>VLOOKUP(A240, DataV2[[File]:[Mean '[ms']]], 3, FALSE)-VLOOKUP(A240, DataV0[[File]:[Mean '[ms']]], 3, FALSE)</f>
        <v>130</v>
      </c>
      <c r="D240" s="2">
        <f>Table28[[#This Row],[Mean '[Δms']]]/VLOOKUP(A240, DataV0[[File]:[Mean '[ms']]], 3, FALSE)*100</f>
        <v>23.55072463768116</v>
      </c>
    </row>
    <row r="241" spans="1:4" hidden="1" x14ac:dyDescent="0.4">
      <c r="A241" t="s">
        <v>133</v>
      </c>
      <c r="B241" t="b">
        <f>EXACT(VLOOKUP(A241,DataV0[[File]:[Outputs]], 2, FALSE), VLOOKUP(A241, DataV2[[File]:[Outputs]], 2, FALSE))</f>
        <v>1</v>
      </c>
      <c r="C241" s="3">
        <f>VLOOKUP(A241, DataV2[[File]:[Mean '[ms']]], 3, FALSE)-VLOOKUP(A241, DataV0[[File]:[Mean '[ms']]], 3, FALSE)</f>
        <v>126</v>
      </c>
      <c r="D241" s="2">
        <f>Table28[[#This Row],[Mean '[Δms']]]/VLOOKUP(A241, DataV0[[File]:[Mean '[ms']]], 3, FALSE)*100</f>
        <v>28.50678733031674</v>
      </c>
    </row>
    <row r="242" spans="1:4" hidden="1" x14ac:dyDescent="0.4">
      <c r="A242" t="s">
        <v>192</v>
      </c>
      <c r="B242" t="b">
        <f>EXACT(VLOOKUP(A242,DataV0[[File]:[Outputs]], 2, FALSE), VLOOKUP(A242, DataV2[[File]:[Outputs]], 2, FALSE))</f>
        <v>1</v>
      </c>
      <c r="C242" s="3">
        <f>VLOOKUP(A242, DataV2[[File]:[Mean '[ms']]], 3, FALSE)-VLOOKUP(A242, DataV0[[File]:[Mean '[ms']]], 3, FALSE)</f>
        <v>126</v>
      </c>
      <c r="D242" s="2">
        <f>Table28[[#This Row],[Mean '[Δms']]]/VLOOKUP(A242, DataV0[[File]:[Mean '[ms']]], 3, FALSE)*100</f>
        <v>30.656934306569344</v>
      </c>
    </row>
    <row r="243" spans="1:4" hidden="1" x14ac:dyDescent="0.4">
      <c r="A243" t="s">
        <v>276</v>
      </c>
      <c r="B243" t="b">
        <f>EXACT(VLOOKUP(A243,DataV0[[File]:[Outputs]], 2, FALSE), VLOOKUP(A243, DataV2[[File]:[Outputs]], 2, FALSE))</f>
        <v>1</v>
      </c>
      <c r="C243" s="3">
        <f>VLOOKUP(A243, DataV2[[File]:[Mean '[ms']]], 3, FALSE)-VLOOKUP(A243, DataV0[[File]:[Mean '[ms']]], 3, FALSE)</f>
        <v>126</v>
      </c>
      <c r="D243" s="2">
        <f>Table28[[#This Row],[Mean '[Δms']]]/VLOOKUP(A243, DataV0[[File]:[Mean '[ms']]], 3, FALSE)*100</f>
        <v>30.288461538461537</v>
      </c>
    </row>
    <row r="244" spans="1:4" hidden="1" x14ac:dyDescent="0.4">
      <c r="A244" t="s">
        <v>343</v>
      </c>
      <c r="B244" t="b">
        <f>EXACT(VLOOKUP(A244,DataV0[[File]:[Outputs]], 2, FALSE), VLOOKUP(A244, DataV2[[File]:[Outputs]], 2, FALSE))</f>
        <v>1</v>
      </c>
      <c r="C244" s="3">
        <f>VLOOKUP(A244, DataV2[[File]:[Mean '[ms']]], 3, FALSE)-VLOOKUP(A244, DataV0[[File]:[Mean '[ms']]], 3, FALSE)</f>
        <v>126</v>
      </c>
      <c r="D244" s="2">
        <f>Table28[[#This Row],[Mean '[Δms']]]/VLOOKUP(A244, DataV0[[File]:[Mean '[ms']]], 3, FALSE)*100</f>
        <v>19.534883720930232</v>
      </c>
    </row>
    <row r="245" spans="1:4" hidden="1" x14ac:dyDescent="0.4">
      <c r="A245" t="s">
        <v>85</v>
      </c>
      <c r="B245" t="b">
        <f>EXACT(VLOOKUP(A245,DataV0[[File]:[Outputs]], 2, FALSE), VLOOKUP(A245, DataV2[[File]:[Outputs]], 2, FALSE))</f>
        <v>1</v>
      </c>
      <c r="C245" s="3">
        <f>VLOOKUP(A245, DataV2[[File]:[Mean '[ms']]], 3, FALSE)-VLOOKUP(A245, DataV0[[File]:[Mean '[ms']]], 3, FALSE)</f>
        <v>125</v>
      </c>
      <c r="D245" s="2">
        <f>Table28[[#This Row],[Mean '[Δms']]]/VLOOKUP(A245, DataV0[[File]:[Mean '[ms']]], 3, FALSE)*100</f>
        <v>29.274004683840747</v>
      </c>
    </row>
    <row r="246" spans="1:4" hidden="1" x14ac:dyDescent="0.4">
      <c r="A246" t="s">
        <v>94</v>
      </c>
      <c r="B246" t="b">
        <f>EXACT(VLOOKUP(A246,DataV0[[File]:[Outputs]], 2, FALSE), VLOOKUP(A246, DataV2[[File]:[Outputs]], 2, FALSE))</f>
        <v>1</v>
      </c>
      <c r="C246" s="3">
        <f>VLOOKUP(A246, DataV2[[File]:[Mean '[ms']]], 3, FALSE)-VLOOKUP(A246, DataV0[[File]:[Mean '[ms']]], 3, FALSE)</f>
        <v>125</v>
      </c>
      <c r="D246" s="2">
        <f>Table28[[#This Row],[Mean '[Δms']]]/VLOOKUP(A246, DataV0[[File]:[Mean '[ms']]], 3, FALSE)*100</f>
        <v>28.604118993135014</v>
      </c>
    </row>
    <row r="247" spans="1:4" hidden="1" x14ac:dyDescent="0.4">
      <c r="A247" t="s">
        <v>108</v>
      </c>
      <c r="B247" t="b">
        <f>EXACT(VLOOKUP(A247,DataV0[[File]:[Outputs]], 2, FALSE), VLOOKUP(A247, DataV2[[File]:[Outputs]], 2, FALSE))</f>
        <v>1</v>
      </c>
      <c r="C247" s="3">
        <f>VLOOKUP(A247, DataV2[[File]:[Mean '[ms']]], 3, FALSE)-VLOOKUP(A247, DataV0[[File]:[Mean '[ms']]], 3, FALSE)</f>
        <v>125</v>
      </c>
      <c r="D247" s="2">
        <f>Table28[[#This Row],[Mean '[Δms']]]/VLOOKUP(A247, DataV0[[File]:[Mean '[ms']]], 3, FALSE)*100</f>
        <v>27.593818984547465</v>
      </c>
    </row>
    <row r="248" spans="1:4" hidden="1" x14ac:dyDescent="0.4">
      <c r="A248" t="s">
        <v>115</v>
      </c>
      <c r="B248" t="b">
        <f>EXACT(VLOOKUP(A248,DataV0[[File]:[Outputs]], 2, FALSE), VLOOKUP(A248, DataV2[[File]:[Outputs]], 2, FALSE))</f>
        <v>1</v>
      </c>
      <c r="C248" s="3">
        <f>VLOOKUP(A248, DataV2[[File]:[Mean '[ms']]], 3, FALSE)-VLOOKUP(A248, DataV0[[File]:[Mean '[ms']]], 3, FALSE)</f>
        <v>125</v>
      </c>
      <c r="D248" s="2">
        <f>Table28[[#This Row],[Mean '[Δms']]]/VLOOKUP(A248, DataV0[[File]:[Mean '[ms']]], 3, FALSE)*100</f>
        <v>30.78817733990148</v>
      </c>
    </row>
    <row r="249" spans="1:4" hidden="1" x14ac:dyDescent="0.4">
      <c r="A249" t="s">
        <v>131</v>
      </c>
      <c r="B249" t="b">
        <f>EXACT(VLOOKUP(A249,DataV0[[File]:[Outputs]], 2, FALSE), VLOOKUP(A249, DataV2[[File]:[Outputs]], 2, FALSE))</f>
        <v>1</v>
      </c>
      <c r="C249" s="3">
        <f>VLOOKUP(A249, DataV2[[File]:[Mean '[ms']]], 3, FALSE)-VLOOKUP(A249, DataV0[[File]:[Mean '[ms']]], 3, FALSE)</f>
        <v>125</v>
      </c>
      <c r="D249" s="2">
        <f>Table28[[#This Row],[Mean '[Δms']]]/VLOOKUP(A249, DataV0[[File]:[Mean '[ms']]], 3, FALSE)*100</f>
        <v>28.604118993135014</v>
      </c>
    </row>
    <row r="250" spans="1:4" hidden="1" x14ac:dyDescent="0.4">
      <c r="A250" t="s">
        <v>134</v>
      </c>
      <c r="B250" t="b">
        <f>EXACT(VLOOKUP(A250,DataV0[[File]:[Outputs]], 2, FALSE), VLOOKUP(A250, DataV2[[File]:[Outputs]], 2, FALSE))</f>
        <v>1</v>
      </c>
      <c r="C250" s="3">
        <f>VLOOKUP(A250, DataV2[[File]:[Mean '[ms']]], 3, FALSE)-VLOOKUP(A250, DataV0[[File]:[Mean '[ms']]], 3, FALSE)</f>
        <v>125</v>
      </c>
      <c r="D250" s="2">
        <f>Table28[[#This Row],[Mean '[Δms']]]/VLOOKUP(A250, DataV0[[File]:[Mean '[ms']]], 3, FALSE)*100</f>
        <v>28.935185185185187</v>
      </c>
    </row>
    <row r="251" spans="1:4" hidden="1" x14ac:dyDescent="0.4">
      <c r="A251" t="s">
        <v>140</v>
      </c>
      <c r="B251" t="b">
        <f>EXACT(VLOOKUP(A251,DataV0[[File]:[Outputs]], 2, FALSE), VLOOKUP(A251, DataV2[[File]:[Outputs]], 2, FALSE))</f>
        <v>1</v>
      </c>
      <c r="C251" s="3">
        <f>VLOOKUP(A251, DataV2[[File]:[Mean '[ms']]], 3, FALSE)-VLOOKUP(A251, DataV0[[File]:[Mean '[ms']]], 3, FALSE)</f>
        <v>125</v>
      </c>
      <c r="D251" s="2">
        <f>Table28[[#This Row],[Mean '[Δms']]]/VLOOKUP(A251, DataV0[[File]:[Mean '[ms']]], 3, FALSE)*100</f>
        <v>30.413625304136254</v>
      </c>
    </row>
    <row r="252" spans="1:4" hidden="1" x14ac:dyDescent="0.4">
      <c r="A252" t="s">
        <v>155</v>
      </c>
      <c r="B252" t="b">
        <f>EXACT(VLOOKUP(A252,DataV0[[File]:[Outputs]], 2, FALSE), VLOOKUP(A252, DataV2[[File]:[Outputs]], 2, FALSE))</f>
        <v>1</v>
      </c>
      <c r="C252" s="3">
        <f>VLOOKUP(A252, DataV2[[File]:[Mean '[ms']]], 3, FALSE)-VLOOKUP(A252, DataV0[[File]:[Mean '[ms']]], 3, FALSE)</f>
        <v>125</v>
      </c>
      <c r="D252" s="2">
        <f>Table28[[#This Row],[Mean '[Δms']]]/VLOOKUP(A252, DataV0[[File]:[Mean '[ms']]], 3, FALSE)*100</f>
        <v>29.620853080568722</v>
      </c>
    </row>
    <row r="253" spans="1:4" hidden="1" x14ac:dyDescent="0.4">
      <c r="A253" t="s">
        <v>182</v>
      </c>
      <c r="B253" t="b">
        <f>EXACT(VLOOKUP(A253,DataV0[[File]:[Outputs]], 2, FALSE), VLOOKUP(A253, DataV2[[File]:[Outputs]], 2, FALSE))</f>
        <v>1</v>
      </c>
      <c r="C253" s="3">
        <f>VLOOKUP(A253, DataV2[[File]:[Mean '[ms']]], 3, FALSE)-VLOOKUP(A253, DataV0[[File]:[Mean '[ms']]], 3, FALSE)</f>
        <v>125</v>
      </c>
      <c r="D253" s="2">
        <f>Table28[[#This Row],[Mean '[Δms']]]/VLOOKUP(A253, DataV0[[File]:[Mean '[ms']]], 3, FALSE)*100</f>
        <v>30.78817733990148</v>
      </c>
    </row>
    <row r="254" spans="1:4" hidden="1" x14ac:dyDescent="0.4">
      <c r="A254" t="s">
        <v>190</v>
      </c>
      <c r="B254" t="b">
        <f>EXACT(VLOOKUP(A254,DataV0[[File]:[Outputs]], 2, FALSE), VLOOKUP(A254, DataV2[[File]:[Outputs]], 2, FALSE))</f>
        <v>1</v>
      </c>
      <c r="C254" s="3">
        <f>VLOOKUP(A254, DataV2[[File]:[Mean '[ms']]], 3, FALSE)-VLOOKUP(A254, DataV0[[File]:[Mean '[ms']]], 3, FALSE)</f>
        <v>125</v>
      </c>
      <c r="D254" s="2">
        <f>Table28[[#This Row],[Mean '[Δms']]]/VLOOKUP(A254, DataV0[[File]:[Mean '[ms']]], 3, FALSE)*100</f>
        <v>30.78817733990148</v>
      </c>
    </row>
    <row r="255" spans="1:4" hidden="1" x14ac:dyDescent="0.4">
      <c r="A255" t="s">
        <v>255</v>
      </c>
      <c r="B255" t="b">
        <f>EXACT(VLOOKUP(A255,DataV0[[File]:[Outputs]], 2, FALSE), VLOOKUP(A255, DataV2[[File]:[Outputs]], 2, FALSE))</f>
        <v>1</v>
      </c>
      <c r="C255" s="3">
        <f>VLOOKUP(A255, DataV2[[File]:[Mean '[ms']]], 3, FALSE)-VLOOKUP(A255, DataV0[[File]:[Mean '[ms']]], 3, FALSE)</f>
        <v>125</v>
      </c>
      <c r="D255" s="2">
        <f>Table28[[#This Row],[Mean '[Δms']]]/VLOOKUP(A255, DataV0[[File]:[Mean '[ms']]], 3, FALSE)*100</f>
        <v>30.413625304136254</v>
      </c>
    </row>
    <row r="256" spans="1:4" hidden="1" x14ac:dyDescent="0.4">
      <c r="A256" t="s">
        <v>345</v>
      </c>
      <c r="B256" t="b">
        <f>EXACT(VLOOKUP(A256,DataV0[[File]:[Outputs]], 2, FALSE), VLOOKUP(A256, DataV2[[File]:[Outputs]], 2, FALSE))</f>
        <v>1</v>
      </c>
      <c r="C256" s="3">
        <f>VLOOKUP(A256, DataV2[[File]:[Mean '[ms']]], 3, FALSE)-VLOOKUP(A256, DataV0[[File]:[Mean '[ms']]], 3, FALSE)</f>
        <v>125</v>
      </c>
      <c r="D256" s="2">
        <f>Table28[[#This Row],[Mean '[Δms']]]/VLOOKUP(A256, DataV0[[File]:[Mean '[ms']]], 3, FALSE)*100</f>
        <v>15.782828282828282</v>
      </c>
    </row>
    <row r="257" spans="1:4" hidden="1" x14ac:dyDescent="0.4">
      <c r="A257" t="s">
        <v>391</v>
      </c>
      <c r="B257" t="b">
        <f>EXACT(VLOOKUP(A257,DataV0[[File]:[Outputs]], 2, FALSE), VLOOKUP(A257, DataV2[[File]:[Outputs]], 2, FALSE))</f>
        <v>1</v>
      </c>
      <c r="C257" s="3">
        <f>VLOOKUP(A257, DataV2[[File]:[Mean '[ms']]], 3, FALSE)-VLOOKUP(A257, DataV0[[File]:[Mean '[ms']]], 3, FALSE)</f>
        <v>125</v>
      </c>
      <c r="D257" s="2">
        <f>Table28[[#This Row],[Mean '[Δms']]]/VLOOKUP(A257, DataV0[[File]:[Mean '[ms']]], 3, FALSE)*100</f>
        <v>30.78817733990148</v>
      </c>
    </row>
    <row r="258" spans="1:4" hidden="1" x14ac:dyDescent="0.4">
      <c r="A258" t="s">
        <v>446</v>
      </c>
      <c r="B258" t="b">
        <f>EXACT(VLOOKUP(A258,DataV0[[File]:[Outputs]], 2, FALSE), VLOOKUP(A258, DataV2[[File]:[Outputs]], 2, FALSE))</f>
        <v>1</v>
      </c>
      <c r="C258" s="3">
        <f>VLOOKUP(A258, DataV2[[File]:[Mean '[ms']]], 3, FALSE)-VLOOKUP(A258, DataV0[[File]:[Mean '[ms']]], 3, FALSE)</f>
        <v>125</v>
      </c>
      <c r="D258" s="2">
        <f>Table28[[#This Row],[Mean '[Δms']]]/VLOOKUP(A258, DataV0[[File]:[Mean '[ms']]], 3, FALSE)*100</f>
        <v>28.604118993135014</v>
      </c>
    </row>
    <row r="259" spans="1:4" hidden="1" x14ac:dyDescent="0.4">
      <c r="A259" t="s">
        <v>549</v>
      </c>
      <c r="B259" t="b">
        <f>EXACT(VLOOKUP(A259,DataV0[[File]:[Outputs]], 2, FALSE), VLOOKUP(A259, DataV2[[File]:[Outputs]], 2, FALSE))</f>
        <v>1</v>
      </c>
      <c r="C259" s="3">
        <f>VLOOKUP(A259, DataV2[[File]:[Mean '[ms']]], 3, FALSE)-VLOOKUP(A259, DataV0[[File]:[Mean '[ms']]], 3, FALSE)</f>
        <v>125</v>
      </c>
      <c r="D259" s="2">
        <f>Table28[[#This Row],[Mean '[Δms']]]/VLOOKUP(A259, DataV0[[File]:[Mean '[ms']]], 3, FALSE)*100</f>
        <v>21.626297577854672</v>
      </c>
    </row>
    <row r="260" spans="1:4" hidden="1" x14ac:dyDescent="0.4">
      <c r="A260" t="s">
        <v>602</v>
      </c>
      <c r="B260" t="b">
        <f>EXACT(VLOOKUP(A260,DataV0[[File]:[Outputs]], 2, FALSE), VLOOKUP(A260, DataV2[[File]:[Outputs]], 2, FALSE))</f>
        <v>1</v>
      </c>
      <c r="C260" s="3">
        <f>VLOOKUP(A260, DataV2[[File]:[Mean '[ms']]], 3, FALSE)-VLOOKUP(A260, DataV0[[File]:[Mean '[ms']]], 3, FALSE)</f>
        <v>125</v>
      </c>
      <c r="D260" s="2">
        <f>Table28[[#This Row],[Mean '[Δms']]]/VLOOKUP(A260, DataV0[[File]:[Mean '[ms']]], 3, FALSE)*100</f>
        <v>20.903010033444815</v>
      </c>
    </row>
    <row r="261" spans="1:4" hidden="1" x14ac:dyDescent="0.4">
      <c r="A261" t="s">
        <v>89</v>
      </c>
      <c r="B261" t="b">
        <f>EXACT(VLOOKUP(A261,DataV0[[File]:[Outputs]], 2, FALSE), VLOOKUP(A261, DataV2[[File]:[Outputs]], 2, FALSE))</f>
        <v>1</v>
      </c>
      <c r="C261" s="3">
        <f>VLOOKUP(A261, DataV2[[File]:[Mean '[ms']]], 3, FALSE)-VLOOKUP(A261, DataV0[[File]:[Mean '[ms']]], 3, FALSE)</f>
        <v>124</v>
      </c>
      <c r="D261" s="2">
        <f>Table28[[#This Row],[Mean '[Δms']]]/VLOOKUP(A261, DataV0[[File]:[Mean '[ms']]], 3, FALSE)*100</f>
        <v>29.039812646370024</v>
      </c>
    </row>
    <row r="262" spans="1:4" hidden="1" x14ac:dyDescent="0.4">
      <c r="A262" t="s">
        <v>124</v>
      </c>
      <c r="B262" t="b">
        <f>EXACT(VLOOKUP(A262,DataV0[[File]:[Outputs]], 2, FALSE), VLOOKUP(A262, DataV2[[File]:[Outputs]], 2, FALSE))</f>
        <v>1</v>
      </c>
      <c r="C262" s="3">
        <f>VLOOKUP(A262, DataV2[[File]:[Mean '[ms']]], 3, FALSE)-VLOOKUP(A262, DataV0[[File]:[Mean '[ms']]], 3, FALSE)</f>
        <v>124</v>
      </c>
      <c r="D262" s="2">
        <f>Table28[[#This Row],[Mean '[Δms']]]/VLOOKUP(A262, DataV0[[File]:[Mean '[ms']]], 3, FALSE)*100</f>
        <v>29.039812646370024</v>
      </c>
    </row>
    <row r="263" spans="1:4" hidden="1" x14ac:dyDescent="0.4">
      <c r="A263" t="s">
        <v>369</v>
      </c>
      <c r="B263" t="b">
        <f>EXACT(VLOOKUP(A263,DataV0[[File]:[Outputs]], 2, FALSE), VLOOKUP(A263, DataV2[[File]:[Outputs]], 2, FALSE))</f>
        <v>1</v>
      </c>
      <c r="C263" s="3">
        <f>VLOOKUP(A263, DataV2[[File]:[Mean '[ms']]], 3, FALSE)-VLOOKUP(A263, DataV0[[File]:[Mean '[ms']]], 3, FALSE)</f>
        <v>124</v>
      </c>
      <c r="D263" s="2">
        <f>Table28[[#This Row],[Mean '[Δms']]]/VLOOKUP(A263, DataV0[[File]:[Mean '[ms']]], 3, FALSE)*100</f>
        <v>29.73621103117506</v>
      </c>
    </row>
    <row r="264" spans="1:4" hidden="1" x14ac:dyDescent="0.4">
      <c r="A264" t="s">
        <v>121</v>
      </c>
      <c r="B264" t="b">
        <f>EXACT(VLOOKUP(A264,DataV0[[File]:[Outputs]], 2, FALSE), VLOOKUP(A264, DataV2[[File]:[Outputs]], 2, FALSE))</f>
        <v>1</v>
      </c>
      <c r="C264" s="3">
        <f>VLOOKUP(A264, DataV2[[File]:[Mean '[ms']]], 3, FALSE)-VLOOKUP(A264, DataV0[[File]:[Mean '[ms']]], 3, FALSE)</f>
        <v>121</v>
      </c>
      <c r="D264" s="2">
        <f>Table28[[#This Row],[Mean '[Δms']]]/VLOOKUP(A264, DataV0[[File]:[Mean '[ms']]], 3, FALSE)*100</f>
        <v>26.769911504424783</v>
      </c>
    </row>
    <row r="265" spans="1:4" hidden="1" x14ac:dyDescent="0.4">
      <c r="A265" t="s">
        <v>767</v>
      </c>
      <c r="B265" t="b">
        <f>EXACT(VLOOKUP(A265,DataV0[[File]:[Outputs]], 2, FALSE), VLOOKUP(A265, DataV2[[File]:[Outputs]], 2, FALSE))</f>
        <v>1</v>
      </c>
      <c r="C265" s="3">
        <f>VLOOKUP(A265, DataV2[[File]:[Mean '[ms']]], 3, FALSE)-VLOOKUP(A265, DataV0[[File]:[Mean '[ms']]], 3, FALSE)</f>
        <v>121</v>
      </c>
      <c r="D265" s="2">
        <f>Table28[[#This Row],[Mean '[Δms']]]/VLOOKUP(A265, DataV0[[File]:[Mean '[ms']]], 3, FALSE)*100</f>
        <v>14.004629629629632</v>
      </c>
    </row>
    <row r="266" spans="1:4" hidden="1" x14ac:dyDescent="0.4">
      <c r="A266" t="s">
        <v>18</v>
      </c>
      <c r="B266" t="b">
        <f>EXACT(VLOOKUP(A266,DataV0[[File]:[Outputs]], 2, FALSE), VLOOKUP(A266, DataV2[[File]:[Outputs]], 2, FALSE))</f>
        <v>1</v>
      </c>
      <c r="C266" s="3">
        <f>VLOOKUP(A266, DataV2[[File]:[Mean '[ms']]], 3, FALSE)-VLOOKUP(A266, DataV0[[File]:[Mean '[ms']]], 3, FALSE)</f>
        <v>120</v>
      </c>
      <c r="D266" s="2">
        <f>Table28[[#This Row],[Mean '[Δms']]]/VLOOKUP(A266, DataV0[[File]:[Mean '[ms']]], 3, FALSE)*100</f>
        <v>5.8195926285160038</v>
      </c>
    </row>
    <row r="267" spans="1:4" hidden="1" x14ac:dyDescent="0.4">
      <c r="A267" t="s">
        <v>105</v>
      </c>
      <c r="B267" t="b">
        <f>EXACT(VLOOKUP(A267,DataV0[[File]:[Outputs]], 2, FALSE), VLOOKUP(A267, DataV2[[File]:[Outputs]], 2, FALSE))</f>
        <v>1</v>
      </c>
      <c r="C267" s="3">
        <f>VLOOKUP(A267, DataV2[[File]:[Mean '[ms']]], 3, FALSE)-VLOOKUP(A267, DataV0[[File]:[Mean '[ms']]], 3, FALSE)</f>
        <v>120</v>
      </c>
      <c r="D267" s="2">
        <f>Table28[[#This Row],[Mean '[Δms']]]/VLOOKUP(A267, DataV0[[File]:[Mean '[ms']]], 3, FALSE)*100</f>
        <v>26.200873362445414</v>
      </c>
    </row>
    <row r="268" spans="1:4" hidden="1" x14ac:dyDescent="0.4">
      <c r="A268" t="s">
        <v>110</v>
      </c>
      <c r="B268" t="b">
        <f>EXACT(VLOOKUP(A268,DataV0[[File]:[Outputs]], 2, FALSE), VLOOKUP(A268, DataV2[[File]:[Outputs]], 2, FALSE))</f>
        <v>1</v>
      </c>
      <c r="C268" s="3">
        <f>VLOOKUP(A268, DataV2[[File]:[Mean '[ms']]], 3, FALSE)-VLOOKUP(A268, DataV0[[File]:[Mean '[ms']]], 3, FALSE)</f>
        <v>120</v>
      </c>
      <c r="D268" s="2">
        <f>Table28[[#This Row],[Mean '[Δms']]]/VLOOKUP(A268, DataV0[[File]:[Mean '[ms']]], 3, FALSE)*100</f>
        <v>25.641025641025639</v>
      </c>
    </row>
    <row r="269" spans="1:4" hidden="1" x14ac:dyDescent="0.4">
      <c r="A269" t="s">
        <v>135</v>
      </c>
      <c r="B269" t="b">
        <f>EXACT(VLOOKUP(A269,DataV0[[File]:[Outputs]], 2, FALSE), VLOOKUP(A269, DataV2[[File]:[Outputs]], 2, FALSE))</f>
        <v>1</v>
      </c>
      <c r="C269" s="3">
        <f>VLOOKUP(A269, DataV2[[File]:[Mean '[ms']]], 3, FALSE)-VLOOKUP(A269, DataV0[[File]:[Mean '[ms']]], 3, FALSE)</f>
        <v>120</v>
      </c>
      <c r="D269" s="2">
        <f>Table28[[#This Row],[Mean '[Δms']]]/VLOOKUP(A269, DataV0[[File]:[Mean '[ms']]], 3, FALSE)*100</f>
        <v>27.459954233409611</v>
      </c>
    </row>
    <row r="270" spans="1:4" hidden="1" x14ac:dyDescent="0.4">
      <c r="A270" t="s">
        <v>138</v>
      </c>
      <c r="B270" t="b">
        <f>EXACT(VLOOKUP(A270,DataV0[[File]:[Outputs]], 2, FALSE), VLOOKUP(A270, DataV2[[File]:[Outputs]], 2, FALSE))</f>
        <v>1</v>
      </c>
      <c r="C270" s="3">
        <f>VLOOKUP(A270, DataV2[[File]:[Mean '[ms']]], 3, FALSE)-VLOOKUP(A270, DataV0[[File]:[Mean '[ms']]], 3, FALSE)</f>
        <v>120</v>
      </c>
      <c r="D270" s="2">
        <f>Table28[[#This Row],[Mean '[Δms']]]/VLOOKUP(A270, DataV0[[File]:[Mean '[ms']]], 3, FALSE)*100</f>
        <v>29.197080291970799</v>
      </c>
    </row>
    <row r="271" spans="1:4" hidden="1" x14ac:dyDescent="0.4">
      <c r="A271" t="s">
        <v>216</v>
      </c>
      <c r="B271" t="b">
        <f>EXACT(VLOOKUP(A271,DataV0[[File]:[Outputs]], 2, FALSE), VLOOKUP(A271, DataV2[[File]:[Outputs]], 2, FALSE))</f>
        <v>1</v>
      </c>
      <c r="C271" s="3">
        <f>VLOOKUP(A271, DataV2[[File]:[Mean '[ms']]], 3, FALSE)-VLOOKUP(A271, DataV0[[File]:[Mean '[ms']]], 3, FALSE)</f>
        <v>120</v>
      </c>
      <c r="D271" s="2">
        <f>Table28[[#This Row],[Mean '[Δms']]]/VLOOKUP(A271, DataV0[[File]:[Mean '[ms']]], 3, FALSE)*100</f>
        <v>29.197080291970799</v>
      </c>
    </row>
    <row r="272" spans="1:4" hidden="1" x14ac:dyDescent="0.4">
      <c r="A272" t="s">
        <v>285</v>
      </c>
      <c r="B272" t="b">
        <f>EXACT(VLOOKUP(A272,DataV0[[File]:[Outputs]], 2, FALSE), VLOOKUP(A272, DataV2[[File]:[Outputs]], 2, FALSE))</f>
        <v>1</v>
      </c>
      <c r="C272" s="3">
        <f>VLOOKUP(A272, DataV2[[File]:[Mean '[ms']]], 3, FALSE)-VLOOKUP(A272, DataV0[[File]:[Mean '[ms']]], 3, FALSE)</f>
        <v>120</v>
      </c>
      <c r="D272" s="2">
        <f>Table28[[#This Row],[Mean '[Δms']]]/VLOOKUP(A272, DataV0[[File]:[Mean '[ms']]], 3, FALSE)*100</f>
        <v>24.793388429752067</v>
      </c>
    </row>
    <row r="273" spans="1:4" hidden="1" x14ac:dyDescent="0.4">
      <c r="A273" t="s">
        <v>310</v>
      </c>
      <c r="B273" t="b">
        <f>EXACT(VLOOKUP(A273,DataV0[[File]:[Outputs]], 2, FALSE), VLOOKUP(A273, DataV2[[File]:[Outputs]], 2, FALSE))</f>
        <v>1</v>
      </c>
      <c r="C273" s="3">
        <f>VLOOKUP(A273, DataV2[[File]:[Mean '[ms']]], 3, FALSE)-VLOOKUP(A273, DataV0[[File]:[Mean '[ms']]], 3, FALSE)</f>
        <v>120</v>
      </c>
      <c r="D273" s="2">
        <f>Table28[[#This Row],[Mean '[Δms']]]/VLOOKUP(A273, DataV0[[File]:[Mean '[ms']]], 3, FALSE)*100</f>
        <v>27.149321266968325</v>
      </c>
    </row>
    <row r="274" spans="1:4" hidden="1" x14ac:dyDescent="0.4">
      <c r="A274" t="s">
        <v>330</v>
      </c>
      <c r="B274" t="b">
        <f>EXACT(VLOOKUP(A274,DataV0[[File]:[Outputs]], 2, FALSE), VLOOKUP(A274, DataV2[[File]:[Outputs]], 2, FALSE))</f>
        <v>1</v>
      </c>
      <c r="C274" s="3">
        <f>VLOOKUP(A274, DataV2[[File]:[Mean '[ms']]], 3, FALSE)-VLOOKUP(A274, DataV0[[File]:[Mean '[ms']]], 3, FALSE)</f>
        <v>120</v>
      </c>
      <c r="D274" s="2">
        <f>Table28[[#This Row],[Mean '[Δms']]]/VLOOKUP(A274, DataV0[[File]:[Mean '[ms']]], 3, FALSE)*100</f>
        <v>23.762376237623762</v>
      </c>
    </row>
    <row r="275" spans="1:4" hidden="1" x14ac:dyDescent="0.4">
      <c r="A275" t="s">
        <v>368</v>
      </c>
      <c r="B275" t="b">
        <f>EXACT(VLOOKUP(A275,DataV0[[File]:[Outputs]], 2, FALSE), VLOOKUP(A275, DataV2[[File]:[Outputs]], 2, FALSE))</f>
        <v>1</v>
      </c>
      <c r="C275" s="3">
        <f>VLOOKUP(A275, DataV2[[File]:[Mean '[ms']]], 3, FALSE)-VLOOKUP(A275, DataV0[[File]:[Mean '[ms']]], 3, FALSE)</f>
        <v>120</v>
      </c>
      <c r="D275" s="2">
        <f>Table28[[#This Row],[Mean '[Δms']]]/VLOOKUP(A275, DataV0[[File]:[Mean '[ms']]], 3, FALSE)*100</f>
        <v>26.845637583892618</v>
      </c>
    </row>
    <row r="276" spans="1:4" hidden="1" x14ac:dyDescent="0.4">
      <c r="A276" t="s">
        <v>378</v>
      </c>
      <c r="B276" t="b">
        <f>EXACT(VLOOKUP(A276,DataV0[[File]:[Outputs]], 2, FALSE), VLOOKUP(A276, DataV2[[File]:[Outputs]], 2, FALSE))</f>
        <v>1</v>
      </c>
      <c r="C276" s="3">
        <f>VLOOKUP(A276, DataV2[[File]:[Mean '[ms']]], 3, FALSE)-VLOOKUP(A276, DataV0[[File]:[Mean '[ms']]], 3, FALSE)</f>
        <v>120</v>
      </c>
      <c r="D276" s="2">
        <f>Table28[[#This Row],[Mean '[Δms']]]/VLOOKUP(A276, DataV0[[File]:[Mean '[ms']]], 3, FALSE)*100</f>
        <v>30</v>
      </c>
    </row>
    <row r="277" spans="1:4" hidden="1" x14ac:dyDescent="0.4">
      <c r="A277" t="s">
        <v>498</v>
      </c>
      <c r="B277" t="b">
        <f>EXACT(VLOOKUP(A277,DataV0[[File]:[Outputs]], 2, FALSE), VLOOKUP(A277, DataV2[[File]:[Outputs]], 2, FALSE))</f>
        <v>1</v>
      </c>
      <c r="C277" s="3">
        <f>VLOOKUP(A277, DataV2[[File]:[Mean '[ms']]], 3, FALSE)-VLOOKUP(A277, DataV0[[File]:[Mean '[ms']]], 3, FALSE)</f>
        <v>120</v>
      </c>
      <c r="D277" s="2">
        <f>Table28[[#This Row],[Mean '[Δms']]]/VLOOKUP(A277, DataV0[[File]:[Mean '[ms']]], 3, FALSE)*100</f>
        <v>29.197080291970799</v>
      </c>
    </row>
    <row r="278" spans="1:4" hidden="1" x14ac:dyDescent="0.4">
      <c r="A278" t="s">
        <v>536</v>
      </c>
      <c r="B278" t="b">
        <f>EXACT(VLOOKUP(A278,DataV0[[File]:[Outputs]], 2, FALSE), VLOOKUP(A278, DataV2[[File]:[Outputs]], 2, FALSE))</f>
        <v>1</v>
      </c>
      <c r="C278" s="3">
        <f>VLOOKUP(A278, DataV2[[File]:[Mean '[ms']]], 3, FALSE)-VLOOKUP(A278, DataV0[[File]:[Mean '[ms']]], 3, FALSE)</f>
        <v>120</v>
      </c>
      <c r="D278" s="2">
        <f>Table28[[#This Row],[Mean '[Δms']]]/VLOOKUP(A278, DataV0[[File]:[Mean '[ms']]], 3, FALSE)*100</f>
        <v>29.197080291970799</v>
      </c>
    </row>
    <row r="279" spans="1:4" hidden="1" x14ac:dyDescent="0.4">
      <c r="A279" t="s">
        <v>589</v>
      </c>
      <c r="B279" t="b">
        <f>EXACT(VLOOKUP(A279,DataV0[[File]:[Outputs]], 2, FALSE), VLOOKUP(A279, DataV2[[File]:[Outputs]], 2, FALSE))</f>
        <v>1</v>
      </c>
      <c r="C279" s="3">
        <f>VLOOKUP(A279, DataV2[[File]:[Mean '[ms']]], 3, FALSE)-VLOOKUP(A279, DataV0[[File]:[Mean '[ms']]], 3, FALSE)</f>
        <v>120</v>
      </c>
      <c r="D279" s="2">
        <f>Table28[[#This Row],[Mean '[Δms']]]/VLOOKUP(A279, DataV0[[File]:[Mean '[ms']]], 3, FALSE)*100</f>
        <v>18.75</v>
      </c>
    </row>
    <row r="280" spans="1:4" hidden="1" x14ac:dyDescent="0.4">
      <c r="A280" t="s">
        <v>592</v>
      </c>
      <c r="B280" t="b">
        <f>EXACT(VLOOKUP(A280,DataV0[[File]:[Outputs]], 2, FALSE), VLOOKUP(A280, DataV2[[File]:[Outputs]], 2, FALSE))</f>
        <v>1</v>
      </c>
      <c r="C280" s="3">
        <f>VLOOKUP(A280, DataV2[[File]:[Mean '[ms']]], 3, FALSE)-VLOOKUP(A280, DataV0[[File]:[Mean '[ms']]], 3, FALSE)</f>
        <v>120</v>
      </c>
      <c r="D280" s="2">
        <f>Table28[[#This Row],[Mean '[Δms']]]/VLOOKUP(A280, DataV0[[File]:[Mean '[ms']]], 3, FALSE)*100</f>
        <v>25.917926565874733</v>
      </c>
    </row>
    <row r="281" spans="1:4" hidden="1" x14ac:dyDescent="0.4">
      <c r="A281" t="s">
        <v>604</v>
      </c>
      <c r="B281" t="b">
        <f>EXACT(VLOOKUP(A281,DataV0[[File]:[Outputs]], 2, FALSE), VLOOKUP(A281, DataV2[[File]:[Outputs]], 2, FALSE))</f>
        <v>1</v>
      </c>
      <c r="C281" s="3">
        <f>VLOOKUP(A281, DataV2[[File]:[Mean '[ms']]], 3, FALSE)-VLOOKUP(A281, DataV0[[File]:[Mean '[ms']]], 3, FALSE)</f>
        <v>120</v>
      </c>
      <c r="D281" s="2">
        <f>Table28[[#This Row],[Mean '[Δms']]]/VLOOKUP(A281, DataV0[[File]:[Mean '[ms']]], 3, FALSE)*100</f>
        <v>19.54397394136808</v>
      </c>
    </row>
    <row r="282" spans="1:4" hidden="1" x14ac:dyDescent="0.4">
      <c r="A282" t="s">
        <v>707</v>
      </c>
      <c r="B282" t="b">
        <f>EXACT(VLOOKUP(A282,DataV0[[File]:[Outputs]], 2, FALSE), VLOOKUP(A282, DataV2[[File]:[Outputs]], 2, FALSE))</f>
        <v>1</v>
      </c>
      <c r="C282" s="3">
        <f>VLOOKUP(A282, DataV2[[File]:[Mean '[ms']]], 3, FALSE)-VLOOKUP(A282, DataV0[[File]:[Mean '[ms']]], 3, FALSE)</f>
        <v>120</v>
      </c>
      <c r="D282" s="2">
        <f>Table28[[#This Row],[Mean '[Δms']]]/VLOOKUP(A282, DataV0[[File]:[Mean '[ms']]], 3, FALSE)*100</f>
        <v>19.047619047619047</v>
      </c>
    </row>
    <row r="283" spans="1:4" hidden="1" x14ac:dyDescent="0.4">
      <c r="A283" t="s">
        <v>765</v>
      </c>
      <c r="B283" t="b">
        <f>EXACT(VLOOKUP(A283,DataV0[[File]:[Outputs]], 2, FALSE), VLOOKUP(A283, DataV2[[File]:[Outputs]], 2, FALSE))</f>
        <v>1</v>
      </c>
      <c r="C283" s="3">
        <f>VLOOKUP(A283, DataV2[[File]:[Mean '[ms']]], 3, FALSE)-VLOOKUP(A283, DataV0[[File]:[Mean '[ms']]], 3, FALSE)</f>
        <v>120</v>
      </c>
      <c r="D283" s="2">
        <f>Table28[[#This Row],[Mean '[Δms']]]/VLOOKUP(A283, DataV0[[File]:[Mean '[ms']]], 3, FALSE)*100</f>
        <v>13.636363636363635</v>
      </c>
    </row>
    <row r="284" spans="1:4" hidden="1" x14ac:dyDescent="0.4">
      <c r="A284" t="s">
        <v>999</v>
      </c>
      <c r="B284" t="b">
        <f>EXACT(VLOOKUP(A284,DataV0[[File]:[Outputs]], 2, FALSE), VLOOKUP(A284, DataV2[[File]:[Outputs]], 2, FALSE))</f>
        <v>1</v>
      </c>
      <c r="C284" s="3">
        <f>VLOOKUP(A284, DataV2[[File]:[Mean '[ms']]], 3, FALSE)-VLOOKUP(A284, DataV0[[File]:[Mean '[ms']]], 3, FALSE)</f>
        <v>120</v>
      </c>
      <c r="D284" s="2">
        <f>Table28[[#This Row],[Mean '[Δms']]]/VLOOKUP(A284, DataV0[[File]:[Mean '[ms']]], 3, FALSE)*100</f>
        <v>25.641025641025639</v>
      </c>
    </row>
    <row r="285" spans="1:4" hidden="1" x14ac:dyDescent="0.4">
      <c r="A285" t="s">
        <v>97</v>
      </c>
      <c r="B285" t="b">
        <f>EXACT(VLOOKUP(A285,DataV0[[File]:[Outputs]], 2, FALSE), VLOOKUP(A285, DataV2[[File]:[Outputs]], 2, FALSE))</f>
        <v>1</v>
      </c>
      <c r="C285" s="3">
        <f>VLOOKUP(A285, DataV2[[File]:[Mean '[ms']]], 3, FALSE)-VLOOKUP(A285, DataV0[[File]:[Mean '[ms']]], 3, FALSE)</f>
        <v>119</v>
      </c>
      <c r="D285" s="2">
        <f>Table28[[#This Row],[Mean '[Δms']]]/VLOOKUP(A285, DataV0[[File]:[Mean '[ms']]], 3, FALSE)*100</f>
        <v>28.537170263788969</v>
      </c>
    </row>
    <row r="286" spans="1:4" hidden="1" x14ac:dyDescent="0.4">
      <c r="A286" t="s">
        <v>102</v>
      </c>
      <c r="B286" t="b">
        <f>EXACT(VLOOKUP(A286,DataV0[[File]:[Outputs]], 2, FALSE), VLOOKUP(A286, DataV2[[File]:[Outputs]], 2, FALSE))</f>
        <v>1</v>
      </c>
      <c r="C286" s="3">
        <f>VLOOKUP(A286, DataV2[[File]:[Mean '[ms']]], 3, FALSE)-VLOOKUP(A286, DataV0[[File]:[Mean '[ms']]], 3, FALSE)</f>
        <v>119</v>
      </c>
      <c r="D286" s="2">
        <f>Table28[[#This Row],[Mean '[Δms']]]/VLOOKUP(A286, DataV0[[File]:[Mean '[ms']]], 3, FALSE)*100</f>
        <v>28.199052132701425</v>
      </c>
    </row>
    <row r="287" spans="1:4" hidden="1" x14ac:dyDescent="0.4">
      <c r="A287" t="s">
        <v>137</v>
      </c>
      <c r="B287" t="b">
        <f>EXACT(VLOOKUP(A287,DataV0[[File]:[Outputs]], 2, FALSE), VLOOKUP(A287, DataV2[[File]:[Outputs]], 2, FALSE))</f>
        <v>1</v>
      </c>
      <c r="C287" s="3">
        <f>VLOOKUP(A287, DataV2[[File]:[Mean '[ms']]], 3, FALSE)-VLOOKUP(A287, DataV0[[File]:[Mean '[ms']]], 3, FALSE)</f>
        <v>119</v>
      </c>
      <c r="D287" s="2">
        <f>Table28[[#This Row],[Mean '[Δms']]]/VLOOKUP(A287, DataV0[[File]:[Mean '[ms']]], 3, FALSE)*100</f>
        <v>27.168949771689498</v>
      </c>
    </row>
    <row r="288" spans="1:4" hidden="1" x14ac:dyDescent="0.4">
      <c r="A288" t="s">
        <v>193</v>
      </c>
      <c r="B288" t="b">
        <f>EXACT(VLOOKUP(A288,DataV0[[File]:[Outputs]], 2, FALSE), VLOOKUP(A288, DataV2[[File]:[Outputs]], 2, FALSE))</f>
        <v>1</v>
      </c>
      <c r="C288" s="3">
        <f>VLOOKUP(A288, DataV2[[File]:[Mean '[ms']]], 3, FALSE)-VLOOKUP(A288, DataV0[[File]:[Mean '[ms']]], 3, FALSE)</f>
        <v>119</v>
      </c>
      <c r="D288" s="2">
        <f>Table28[[#This Row],[Mean '[Δms']]]/VLOOKUP(A288, DataV0[[File]:[Mean '[ms']]], 3, FALSE)*100</f>
        <v>26.862302483069978</v>
      </c>
    </row>
    <row r="289" spans="1:4" hidden="1" x14ac:dyDescent="0.4">
      <c r="A289" t="s">
        <v>400</v>
      </c>
      <c r="B289" t="b">
        <f>EXACT(VLOOKUP(A289,DataV0[[File]:[Outputs]], 2, FALSE), VLOOKUP(A289, DataV2[[File]:[Outputs]], 2, FALSE))</f>
        <v>1</v>
      </c>
      <c r="C289" s="3">
        <f>VLOOKUP(A289, DataV2[[File]:[Mean '[ms']]], 3, FALSE)-VLOOKUP(A289, DataV0[[File]:[Mean '[ms']]], 3, FALSE)</f>
        <v>119</v>
      </c>
      <c r="D289" s="2">
        <f>Table28[[#This Row],[Mean '[Δms']]]/VLOOKUP(A289, DataV0[[File]:[Mean '[ms']]], 3, FALSE)*100</f>
        <v>28.199052132701425</v>
      </c>
    </row>
    <row r="290" spans="1:4" hidden="1" x14ac:dyDescent="0.4">
      <c r="A290" t="s">
        <v>445</v>
      </c>
      <c r="B290" t="b">
        <f>EXACT(VLOOKUP(A290,DataV0[[File]:[Outputs]], 2, FALSE), VLOOKUP(A290, DataV2[[File]:[Outputs]], 2, FALSE))</f>
        <v>1</v>
      </c>
      <c r="C290" s="3">
        <f>VLOOKUP(A290, DataV2[[File]:[Mean '[ms']]], 3, FALSE)-VLOOKUP(A290, DataV0[[File]:[Mean '[ms']]], 3, FALSE)</f>
        <v>119</v>
      </c>
      <c r="D290" s="2">
        <f>Table28[[#This Row],[Mean '[Δms']]]/VLOOKUP(A290, DataV0[[File]:[Mean '[ms']]], 3, FALSE)*100</f>
        <v>28.199052132701425</v>
      </c>
    </row>
    <row r="291" spans="1:4" hidden="1" x14ac:dyDescent="0.4">
      <c r="A291" t="s">
        <v>449</v>
      </c>
      <c r="B291" t="b">
        <f>EXACT(VLOOKUP(A291,DataV0[[File]:[Outputs]], 2, FALSE), VLOOKUP(A291, DataV2[[File]:[Outputs]], 2, FALSE))</f>
        <v>1</v>
      </c>
      <c r="C291" s="3">
        <f>VLOOKUP(A291, DataV2[[File]:[Mean '[ms']]], 3, FALSE)-VLOOKUP(A291, DataV0[[File]:[Mean '[ms']]], 3, FALSE)</f>
        <v>119</v>
      </c>
      <c r="D291" s="2">
        <f>Table28[[#This Row],[Mean '[Δms']]]/VLOOKUP(A291, DataV0[[File]:[Mean '[ms']]], 3, FALSE)*100</f>
        <v>27.868852459016392</v>
      </c>
    </row>
    <row r="292" spans="1:4" hidden="1" x14ac:dyDescent="0.4">
      <c r="A292" t="s">
        <v>472</v>
      </c>
      <c r="B292" t="b">
        <f>EXACT(VLOOKUP(A292,DataV0[[File]:[Outputs]], 2, FALSE), VLOOKUP(A292, DataV2[[File]:[Outputs]], 2, FALSE))</f>
        <v>1</v>
      </c>
      <c r="C292" s="3">
        <f>VLOOKUP(A292, DataV2[[File]:[Mean '[ms']]], 3, FALSE)-VLOOKUP(A292, DataV0[[File]:[Mean '[ms']]], 3, FALSE)</f>
        <v>119</v>
      </c>
      <c r="D292" s="2">
        <f>Table28[[#This Row],[Mean '[Δms']]]/VLOOKUP(A292, DataV0[[File]:[Mean '[ms']]], 3, FALSE)*100</f>
        <v>29.310344827586203</v>
      </c>
    </row>
    <row r="293" spans="1:4" hidden="1" x14ac:dyDescent="0.4">
      <c r="A293" t="s">
        <v>580</v>
      </c>
      <c r="B293" t="b">
        <f>EXACT(VLOOKUP(A293,DataV0[[File]:[Outputs]], 2, FALSE), VLOOKUP(A293, DataV2[[File]:[Outputs]], 2, FALSE))</f>
        <v>1</v>
      </c>
      <c r="C293" s="3">
        <f>VLOOKUP(A293, DataV2[[File]:[Mean '[ms']]], 3, FALSE)-VLOOKUP(A293, DataV0[[File]:[Mean '[ms']]], 3, FALSE)</f>
        <v>119</v>
      </c>
      <c r="D293" s="2">
        <f>Table28[[#This Row],[Mean '[Δms']]]/VLOOKUP(A293, DataV0[[File]:[Mean '[ms']]], 3, FALSE)*100</f>
        <v>25.105485232067508</v>
      </c>
    </row>
    <row r="294" spans="1:4" hidden="1" x14ac:dyDescent="0.4">
      <c r="A294" t="s">
        <v>593</v>
      </c>
      <c r="B294" t="b">
        <f>EXACT(VLOOKUP(A294,DataV0[[File]:[Outputs]], 2, FALSE), VLOOKUP(A294, DataV2[[File]:[Outputs]], 2, FALSE))</f>
        <v>1</v>
      </c>
      <c r="C294" s="3">
        <f>VLOOKUP(A294, DataV2[[File]:[Mean '[ms']]], 3, FALSE)-VLOOKUP(A294, DataV0[[File]:[Mean '[ms']]], 3, FALSE)</f>
        <v>119</v>
      </c>
      <c r="D294" s="2">
        <f>Table28[[#This Row],[Mean '[Δms']]]/VLOOKUP(A294, DataV0[[File]:[Mean '[ms']]], 3, FALSE)*100</f>
        <v>11.420345489443379</v>
      </c>
    </row>
    <row r="295" spans="1:4" hidden="1" x14ac:dyDescent="0.4">
      <c r="A295" t="s">
        <v>768</v>
      </c>
      <c r="B295" t="b">
        <f>EXACT(VLOOKUP(A295,DataV0[[File]:[Outputs]], 2, FALSE), VLOOKUP(A295, DataV2[[File]:[Outputs]], 2, FALSE))</f>
        <v>1</v>
      </c>
      <c r="C295" s="3">
        <f>VLOOKUP(A295, DataV2[[File]:[Mean '[ms']]], 3, FALSE)-VLOOKUP(A295, DataV0[[File]:[Mean '[ms']]], 3, FALSE)</f>
        <v>119</v>
      </c>
      <c r="D295" s="2">
        <f>Table28[[#This Row],[Mean '[Δms']]]/VLOOKUP(A295, DataV0[[File]:[Mean '[ms']]], 3, FALSE)*100</f>
        <v>22.410546139359699</v>
      </c>
    </row>
    <row r="296" spans="1:4" hidden="1" x14ac:dyDescent="0.4">
      <c r="A296" t="s">
        <v>961</v>
      </c>
      <c r="B296" t="b">
        <f>EXACT(VLOOKUP(A296,DataV0[[File]:[Outputs]], 2, FALSE), VLOOKUP(A296, DataV2[[File]:[Outputs]], 2, FALSE))</f>
        <v>1</v>
      </c>
      <c r="C296" s="3">
        <f>VLOOKUP(A296, DataV2[[File]:[Mean '[ms']]], 3, FALSE)-VLOOKUP(A296, DataV0[[File]:[Mean '[ms']]], 3, FALSE)</f>
        <v>119</v>
      </c>
      <c r="D296" s="2">
        <f>Table28[[#This Row],[Mean '[Δms']]]/VLOOKUP(A296, DataV0[[File]:[Mean '[ms']]], 3, FALSE)*100</f>
        <v>16.436464088397791</v>
      </c>
    </row>
    <row r="297" spans="1:4" hidden="1" x14ac:dyDescent="0.4">
      <c r="A297" t="s">
        <v>1075</v>
      </c>
      <c r="B297" t="b">
        <f>EXACT(VLOOKUP(A297,DataV0[[File]:[Outputs]], 2, FALSE), VLOOKUP(A297, DataV2[[File]:[Outputs]], 2, FALSE))</f>
        <v>1</v>
      </c>
      <c r="C297" s="3">
        <f>VLOOKUP(A297, DataV2[[File]:[Mean '[ms']]], 3, FALSE)-VLOOKUP(A297, DataV0[[File]:[Mean '[ms']]], 3, FALSE)</f>
        <v>119</v>
      </c>
      <c r="D297" s="2">
        <f>Table28[[#This Row],[Mean '[Δms']]]/VLOOKUP(A297, DataV0[[File]:[Mean '[ms']]], 3, FALSE)*100</f>
        <v>27.868852459016392</v>
      </c>
    </row>
    <row r="298" spans="1:4" hidden="1" x14ac:dyDescent="0.4">
      <c r="A298" t="s">
        <v>470</v>
      </c>
      <c r="B298" t="b">
        <f>EXACT(VLOOKUP(A298,DataV0[[File]:[Outputs]], 2, FALSE), VLOOKUP(A298, DataV2[[File]:[Outputs]], 2, FALSE))</f>
        <v>1</v>
      </c>
      <c r="C298" s="3">
        <f>VLOOKUP(A298, DataV2[[File]:[Mean '[ms']]], 3, FALSE)-VLOOKUP(A298, DataV0[[File]:[Mean '[ms']]], 3, FALSE)</f>
        <v>116</v>
      </c>
      <c r="D298" s="2">
        <f>Table28[[#This Row],[Mean '[Δms']]]/VLOOKUP(A298, DataV0[[File]:[Mean '[ms']]], 3, FALSE)*100</f>
        <v>28.641975308641975</v>
      </c>
    </row>
    <row r="299" spans="1:4" hidden="1" x14ac:dyDescent="0.4">
      <c r="A299" t="s">
        <v>29</v>
      </c>
      <c r="B299" t="b">
        <f>EXACT(VLOOKUP(A299,DataV0[[File]:[Outputs]], 2, FALSE), VLOOKUP(A299, DataV2[[File]:[Outputs]], 2, FALSE))</f>
        <v>1</v>
      </c>
      <c r="C299" s="3">
        <f>VLOOKUP(A299, DataV2[[File]:[Mean '[ms']]], 3, FALSE)-VLOOKUP(A299, DataV0[[File]:[Mean '[ms']]], 3, FALSE)</f>
        <v>115</v>
      </c>
      <c r="D299" s="2">
        <f>Table28[[#This Row],[Mean '[Δms']]]/VLOOKUP(A299, DataV0[[File]:[Mean '[ms']]], 3, FALSE)*100</f>
        <v>25.109170305676855</v>
      </c>
    </row>
    <row r="300" spans="1:4" hidden="1" x14ac:dyDescent="0.4">
      <c r="A300" t="s">
        <v>86</v>
      </c>
      <c r="B300" t="b">
        <f>EXACT(VLOOKUP(A300,DataV0[[File]:[Outputs]], 2, FALSE), VLOOKUP(A300, DataV2[[File]:[Outputs]], 2, FALSE))</f>
        <v>1</v>
      </c>
      <c r="C300" s="3">
        <f>VLOOKUP(A300, DataV2[[File]:[Mean '[ms']]], 3, FALSE)-VLOOKUP(A300, DataV0[[File]:[Mean '[ms']]], 3, FALSE)</f>
        <v>115</v>
      </c>
      <c r="D300" s="2">
        <f>Table28[[#This Row],[Mean '[Δms']]]/VLOOKUP(A300, DataV0[[File]:[Mean '[ms']]], 3, FALSE)*100</f>
        <v>26.315789473684209</v>
      </c>
    </row>
    <row r="301" spans="1:4" hidden="1" x14ac:dyDescent="0.4">
      <c r="A301" t="s">
        <v>95</v>
      </c>
      <c r="B301" t="b">
        <f>EXACT(VLOOKUP(A301,DataV0[[File]:[Outputs]], 2, FALSE), VLOOKUP(A301, DataV2[[File]:[Outputs]], 2, FALSE))</f>
        <v>1</v>
      </c>
      <c r="C301" s="3">
        <f>VLOOKUP(A301, DataV2[[File]:[Mean '[ms']]], 3, FALSE)-VLOOKUP(A301, DataV0[[File]:[Mean '[ms']]], 3, FALSE)</f>
        <v>115</v>
      </c>
      <c r="D301" s="2">
        <f>Table28[[#This Row],[Mean '[Δms']]]/VLOOKUP(A301, DataV0[[File]:[Mean '[ms']]], 3, FALSE)*100</f>
        <v>27.315914489311165</v>
      </c>
    </row>
    <row r="302" spans="1:4" hidden="1" x14ac:dyDescent="0.4">
      <c r="A302" t="s">
        <v>132</v>
      </c>
      <c r="B302" t="b">
        <f>EXACT(VLOOKUP(A302,DataV0[[File]:[Outputs]], 2, FALSE), VLOOKUP(A302, DataV2[[File]:[Outputs]], 2, FALSE))</f>
        <v>1</v>
      </c>
      <c r="C302" s="3">
        <f>VLOOKUP(A302, DataV2[[File]:[Mean '[ms']]], 3, FALSE)-VLOOKUP(A302, DataV0[[File]:[Mean '[ms']]], 3, FALSE)</f>
        <v>115</v>
      </c>
      <c r="D302" s="2">
        <f>Table28[[#This Row],[Mean '[Δms']]]/VLOOKUP(A302, DataV0[[File]:[Mean '[ms']]], 3, FALSE)*100</f>
        <v>26.620370370370374</v>
      </c>
    </row>
    <row r="303" spans="1:4" hidden="1" x14ac:dyDescent="0.4">
      <c r="A303" t="s">
        <v>160</v>
      </c>
      <c r="B303" t="b">
        <f>EXACT(VLOOKUP(A303,DataV0[[File]:[Outputs]], 2, FALSE), VLOOKUP(A303, DataV2[[File]:[Outputs]], 2, FALSE))</f>
        <v>1</v>
      </c>
      <c r="C303" s="3">
        <f>VLOOKUP(A303, DataV2[[File]:[Mean '[ms']]], 3, FALSE)-VLOOKUP(A303, DataV0[[File]:[Mean '[ms']]], 3, FALSE)</f>
        <v>115</v>
      </c>
      <c r="D303" s="2">
        <f>Table28[[#This Row],[Mean '[Δms']]]/VLOOKUP(A303, DataV0[[File]:[Mean '[ms']]], 3, FALSE)*100</f>
        <v>26.315789473684209</v>
      </c>
    </row>
    <row r="304" spans="1:4" hidden="1" x14ac:dyDescent="0.4">
      <c r="A304" t="s">
        <v>163</v>
      </c>
      <c r="B304" t="b">
        <f>EXACT(VLOOKUP(A304,DataV0[[File]:[Outputs]], 2, FALSE), VLOOKUP(A304, DataV2[[File]:[Outputs]], 2, FALSE))</f>
        <v>1</v>
      </c>
      <c r="C304" s="3">
        <f>VLOOKUP(A304, DataV2[[File]:[Mean '[ms']]], 3, FALSE)-VLOOKUP(A304, DataV0[[File]:[Mean '[ms']]], 3, FALSE)</f>
        <v>115</v>
      </c>
      <c r="D304" s="2">
        <f>Table28[[#This Row],[Mean '[Δms']]]/VLOOKUP(A304, DataV0[[File]:[Mean '[ms']]], 3, FALSE)*100</f>
        <v>27.64423076923077</v>
      </c>
    </row>
    <row r="305" spans="1:4" hidden="1" x14ac:dyDescent="0.4">
      <c r="A305" t="s">
        <v>206</v>
      </c>
      <c r="B305" t="b">
        <f>EXACT(VLOOKUP(A305,DataV0[[File]:[Outputs]], 2, FALSE), VLOOKUP(A305, DataV2[[File]:[Outputs]], 2, FALSE))</f>
        <v>1</v>
      </c>
      <c r="C305" s="3">
        <f>VLOOKUP(A305, DataV2[[File]:[Mean '[ms']]], 3, FALSE)-VLOOKUP(A305, DataV0[[File]:[Mean '[ms']]], 3, FALSE)</f>
        <v>115</v>
      </c>
      <c r="D305" s="2">
        <f>Table28[[#This Row],[Mean '[Δms']]]/VLOOKUP(A305, DataV0[[File]:[Mean '[ms']]], 3, FALSE)*100</f>
        <v>23.279352226720647</v>
      </c>
    </row>
    <row r="306" spans="1:4" hidden="1" x14ac:dyDescent="0.4">
      <c r="A306" t="s">
        <v>213</v>
      </c>
      <c r="B306" t="b">
        <f>EXACT(VLOOKUP(A306,DataV0[[File]:[Outputs]], 2, FALSE), VLOOKUP(A306, DataV2[[File]:[Outputs]], 2, FALSE))</f>
        <v>1</v>
      </c>
      <c r="C306" s="3">
        <f>VLOOKUP(A306, DataV2[[File]:[Mean '[ms']]], 3, FALSE)-VLOOKUP(A306, DataV0[[File]:[Mean '[ms']]], 3, FALSE)</f>
        <v>115</v>
      </c>
      <c r="D306" s="2">
        <f>Table28[[#This Row],[Mean '[Δms']]]/VLOOKUP(A306, DataV0[[File]:[Mean '[ms']]], 3, FALSE)*100</f>
        <v>27.980535279805352</v>
      </c>
    </row>
    <row r="307" spans="1:4" hidden="1" x14ac:dyDescent="0.4">
      <c r="A307" t="s">
        <v>239</v>
      </c>
      <c r="B307" t="b">
        <f>EXACT(VLOOKUP(A307,DataV0[[File]:[Outputs]], 2, FALSE), VLOOKUP(A307, DataV2[[File]:[Outputs]], 2, FALSE))</f>
        <v>1</v>
      </c>
      <c r="C307" s="3">
        <f>VLOOKUP(A307, DataV2[[File]:[Mean '[ms']]], 3, FALSE)-VLOOKUP(A307, DataV0[[File]:[Mean '[ms']]], 3, FALSE)</f>
        <v>115</v>
      </c>
      <c r="D307" s="2">
        <f>Table28[[#This Row],[Mean '[Δms']]]/VLOOKUP(A307, DataV0[[File]:[Mean '[ms']]], 3, FALSE)*100</f>
        <v>25.727069351230426</v>
      </c>
    </row>
    <row r="308" spans="1:4" hidden="1" x14ac:dyDescent="0.4">
      <c r="A308" t="s">
        <v>279</v>
      </c>
      <c r="B308" t="b">
        <f>EXACT(VLOOKUP(A308,DataV0[[File]:[Outputs]], 2, FALSE), VLOOKUP(A308, DataV2[[File]:[Outputs]], 2, FALSE))</f>
        <v>1</v>
      </c>
      <c r="C308" s="3">
        <f>VLOOKUP(A308, DataV2[[File]:[Mean '[ms']]], 3, FALSE)-VLOOKUP(A308, DataV0[[File]:[Mean '[ms']]], 3, FALSE)</f>
        <v>115</v>
      </c>
      <c r="D308" s="2">
        <f>Table28[[#This Row],[Mean '[Δms']]]/VLOOKUP(A308, DataV0[[File]:[Mean '[ms']]], 3, FALSE)*100</f>
        <v>24.572649572649571</v>
      </c>
    </row>
    <row r="309" spans="1:4" hidden="1" x14ac:dyDescent="0.4">
      <c r="A309" t="s">
        <v>302</v>
      </c>
      <c r="B309" t="b">
        <f>EXACT(VLOOKUP(A309,DataV0[[File]:[Outputs]], 2, FALSE), VLOOKUP(A309, DataV2[[File]:[Outputs]], 2, FALSE))</f>
        <v>1</v>
      </c>
      <c r="C309" s="3">
        <f>VLOOKUP(A309, DataV2[[File]:[Mean '[ms']]], 3, FALSE)-VLOOKUP(A309, DataV0[[File]:[Mean '[ms']]], 3, FALSE)</f>
        <v>115</v>
      </c>
      <c r="D309" s="2">
        <f>Table28[[#This Row],[Mean '[Δms']]]/VLOOKUP(A309, DataV0[[File]:[Mean '[ms']]], 3, FALSE)*100</f>
        <v>20.462633451957295</v>
      </c>
    </row>
    <row r="310" spans="1:4" hidden="1" x14ac:dyDescent="0.4">
      <c r="A310" t="s">
        <v>329</v>
      </c>
      <c r="B310" t="b">
        <f>EXACT(VLOOKUP(A310,DataV0[[File]:[Outputs]], 2, FALSE), VLOOKUP(A310, DataV2[[File]:[Outputs]], 2, FALSE))</f>
        <v>1</v>
      </c>
      <c r="C310" s="3">
        <f>VLOOKUP(A310, DataV2[[File]:[Mean '[ms']]], 3, FALSE)-VLOOKUP(A310, DataV0[[File]:[Mean '[ms']]], 3, FALSE)</f>
        <v>115</v>
      </c>
      <c r="D310" s="2">
        <f>Table28[[#This Row],[Mean '[Δms']]]/VLOOKUP(A310, DataV0[[File]:[Mean '[ms']]], 3, FALSE)*100</f>
        <v>24.008350730688935</v>
      </c>
    </row>
    <row r="311" spans="1:4" hidden="1" x14ac:dyDescent="0.4">
      <c r="A311" t="s">
        <v>401</v>
      </c>
      <c r="B311" t="b">
        <f>EXACT(VLOOKUP(A311,DataV0[[File]:[Outputs]], 2, FALSE), VLOOKUP(A311, DataV2[[File]:[Outputs]], 2, FALSE))</f>
        <v>1</v>
      </c>
      <c r="C311" s="3">
        <f>VLOOKUP(A311, DataV2[[File]:[Mean '[ms']]], 3, FALSE)-VLOOKUP(A311, DataV0[[File]:[Mean '[ms']]], 3, FALSE)</f>
        <v>115</v>
      </c>
      <c r="D311" s="2">
        <f>Table28[[#This Row],[Mean '[Δms']]]/VLOOKUP(A311, DataV0[[File]:[Mean '[ms']]], 3, FALSE)*100</f>
        <v>26.315789473684209</v>
      </c>
    </row>
    <row r="312" spans="1:4" hidden="1" x14ac:dyDescent="0.4">
      <c r="A312" t="s">
        <v>403</v>
      </c>
      <c r="B312" t="b">
        <f>EXACT(VLOOKUP(A312,DataV0[[File]:[Outputs]], 2, FALSE), VLOOKUP(A312, DataV2[[File]:[Outputs]], 2, FALSE))</f>
        <v>1</v>
      </c>
      <c r="C312" s="3">
        <f>VLOOKUP(A312, DataV2[[File]:[Mean '[ms']]], 3, FALSE)-VLOOKUP(A312, DataV0[[File]:[Mean '[ms']]], 3, FALSE)</f>
        <v>115</v>
      </c>
      <c r="D312" s="2">
        <f>Table28[[#This Row],[Mean '[Δms']]]/VLOOKUP(A312, DataV0[[File]:[Mean '[ms']]], 3, FALSE)*100</f>
        <v>28.325123152709359</v>
      </c>
    </row>
    <row r="313" spans="1:4" hidden="1" x14ac:dyDescent="0.4">
      <c r="A313" t="s">
        <v>456</v>
      </c>
      <c r="B313" t="b">
        <f>EXACT(VLOOKUP(A313,DataV0[[File]:[Outputs]], 2, FALSE), VLOOKUP(A313, DataV2[[File]:[Outputs]], 2, FALSE))</f>
        <v>1</v>
      </c>
      <c r="C313" s="3">
        <f>VLOOKUP(A313, DataV2[[File]:[Mean '[ms']]], 3, FALSE)-VLOOKUP(A313, DataV0[[File]:[Mean '[ms']]], 3, FALSE)</f>
        <v>115</v>
      </c>
      <c r="D313" s="2">
        <f>Table28[[#This Row],[Mean '[Δms']]]/VLOOKUP(A313, DataV0[[File]:[Mean '[ms']]], 3, FALSE)*100</f>
        <v>27.980535279805352</v>
      </c>
    </row>
    <row r="314" spans="1:4" hidden="1" x14ac:dyDescent="0.4">
      <c r="A314" t="s">
        <v>465</v>
      </c>
      <c r="B314" t="b">
        <f>EXACT(VLOOKUP(A314,DataV0[[File]:[Outputs]], 2, FALSE), VLOOKUP(A314, DataV2[[File]:[Outputs]], 2, FALSE))</f>
        <v>1</v>
      </c>
      <c r="C314" s="3">
        <f>VLOOKUP(A314, DataV2[[File]:[Mean '[ms']]], 3, FALSE)-VLOOKUP(A314, DataV0[[File]:[Mean '[ms']]], 3, FALSE)</f>
        <v>115</v>
      </c>
      <c r="D314" s="2">
        <f>Table28[[#This Row],[Mean '[Δms']]]/VLOOKUP(A314, DataV0[[File]:[Mean '[ms']]], 3, FALSE)*100</f>
        <v>26.620370370370374</v>
      </c>
    </row>
    <row r="315" spans="1:4" hidden="1" x14ac:dyDescent="0.4">
      <c r="A315" t="s">
        <v>482</v>
      </c>
      <c r="B315" t="b">
        <f>EXACT(VLOOKUP(A315,DataV0[[File]:[Outputs]], 2, FALSE), VLOOKUP(A315, DataV2[[File]:[Outputs]], 2, FALSE))</f>
        <v>1</v>
      </c>
      <c r="C315" s="3">
        <f>VLOOKUP(A315, DataV2[[File]:[Mean '[ms']]], 3, FALSE)-VLOOKUP(A315, DataV0[[File]:[Mean '[ms']]], 3, FALSE)</f>
        <v>115</v>
      </c>
      <c r="D315" s="2">
        <f>Table28[[#This Row],[Mean '[Δms']]]/VLOOKUP(A315, DataV0[[File]:[Mean '[ms']]], 3, FALSE)*100</f>
        <v>27.980535279805352</v>
      </c>
    </row>
    <row r="316" spans="1:4" hidden="1" x14ac:dyDescent="0.4">
      <c r="A316" t="s">
        <v>503</v>
      </c>
      <c r="B316" t="b">
        <f>EXACT(VLOOKUP(A316,DataV0[[File]:[Outputs]], 2, FALSE), VLOOKUP(A316, DataV2[[File]:[Outputs]], 2, FALSE))</f>
        <v>1</v>
      </c>
      <c r="C316" s="3">
        <f>VLOOKUP(A316, DataV2[[File]:[Mean '[ms']]], 3, FALSE)-VLOOKUP(A316, DataV0[[File]:[Mean '[ms']]], 3, FALSE)</f>
        <v>115</v>
      </c>
      <c r="D316" s="2">
        <f>Table28[[#This Row],[Mean '[Δms']]]/VLOOKUP(A316, DataV0[[File]:[Mean '[ms']]], 3, FALSE)*100</f>
        <v>24.572649572649571</v>
      </c>
    </row>
    <row r="317" spans="1:4" hidden="1" x14ac:dyDescent="0.4">
      <c r="A317" t="s">
        <v>568</v>
      </c>
      <c r="B317" t="b">
        <f>EXACT(VLOOKUP(A317,DataV0[[File]:[Outputs]], 2, FALSE), VLOOKUP(A317, DataV2[[File]:[Outputs]], 2, FALSE))</f>
        <v>1</v>
      </c>
      <c r="C317" s="3">
        <f>VLOOKUP(A317, DataV2[[File]:[Mean '[ms']]], 3, FALSE)-VLOOKUP(A317, DataV0[[File]:[Mean '[ms']]], 3, FALSE)</f>
        <v>115</v>
      </c>
      <c r="D317" s="2">
        <f>Table28[[#This Row],[Mean '[Δms']]]/VLOOKUP(A317, DataV0[[File]:[Mean '[ms']]], 3, FALSE)*100</f>
        <v>14.935064935064934</v>
      </c>
    </row>
    <row r="318" spans="1:4" hidden="1" x14ac:dyDescent="0.4">
      <c r="A318" t="s">
        <v>597</v>
      </c>
      <c r="B318" t="b">
        <f>EXACT(VLOOKUP(A318,DataV0[[File]:[Outputs]], 2, FALSE), VLOOKUP(A318, DataV2[[File]:[Outputs]], 2, FALSE))</f>
        <v>1</v>
      </c>
      <c r="C318" s="3">
        <f>VLOOKUP(A318, DataV2[[File]:[Mean '[ms']]], 3, FALSE)-VLOOKUP(A318, DataV0[[File]:[Mean '[ms']]], 3, FALSE)</f>
        <v>115</v>
      </c>
      <c r="D318" s="2">
        <f>Table28[[#This Row],[Mean '[Δms']]]/VLOOKUP(A318, DataV0[[File]:[Mean '[ms']]], 3, FALSE)*100</f>
        <v>17.96875</v>
      </c>
    </row>
    <row r="319" spans="1:4" hidden="1" x14ac:dyDescent="0.4">
      <c r="A319" t="s">
        <v>599</v>
      </c>
      <c r="B319" t="b">
        <f>EXACT(VLOOKUP(A319,DataV0[[File]:[Outputs]], 2, FALSE), VLOOKUP(A319, DataV2[[File]:[Outputs]], 2, FALSE))</f>
        <v>1</v>
      </c>
      <c r="C319" s="3">
        <f>VLOOKUP(A319, DataV2[[File]:[Mean '[ms']]], 3, FALSE)-VLOOKUP(A319, DataV0[[File]:[Mean '[ms']]], 3, FALSE)</f>
        <v>115</v>
      </c>
      <c r="D319" s="2">
        <f>Table28[[#This Row],[Mean '[Δms']]]/VLOOKUP(A319, DataV0[[File]:[Mean '[ms']]], 3, FALSE)*100</f>
        <v>26.315789473684209</v>
      </c>
    </row>
    <row r="320" spans="1:4" hidden="1" x14ac:dyDescent="0.4">
      <c r="A320" t="s">
        <v>603</v>
      </c>
      <c r="B320" t="b">
        <f>EXACT(VLOOKUP(A320,DataV0[[File]:[Outputs]], 2, FALSE), VLOOKUP(A320, DataV2[[File]:[Outputs]], 2, FALSE))</f>
        <v>1</v>
      </c>
      <c r="C320" s="3">
        <f>VLOOKUP(A320, DataV2[[File]:[Mean '[ms']]], 3, FALSE)-VLOOKUP(A320, DataV0[[File]:[Mean '[ms']]], 3, FALSE)</f>
        <v>115</v>
      </c>
      <c r="D320" s="2">
        <f>Table28[[#This Row],[Mean '[Δms']]]/VLOOKUP(A320, DataV0[[File]:[Mean '[ms']]], 3, FALSE)*100</f>
        <v>18.729641693811075</v>
      </c>
    </row>
    <row r="321" spans="1:4" hidden="1" x14ac:dyDescent="0.4">
      <c r="A321" t="s">
        <v>683</v>
      </c>
      <c r="B321" t="b">
        <f>EXACT(VLOOKUP(A321,DataV0[[File]:[Outputs]], 2, FALSE), VLOOKUP(A321, DataV2[[File]:[Outputs]], 2, FALSE))</f>
        <v>1</v>
      </c>
      <c r="C321" s="3">
        <f>VLOOKUP(A321, DataV2[[File]:[Mean '[ms']]], 3, FALSE)-VLOOKUP(A321, DataV0[[File]:[Mean '[ms']]], 3, FALSE)</f>
        <v>115</v>
      </c>
      <c r="D321" s="2">
        <f>Table28[[#This Row],[Mean '[Δms']]]/VLOOKUP(A321, DataV0[[File]:[Mean '[ms']]], 3, FALSE)*100</f>
        <v>18.729641693811075</v>
      </c>
    </row>
    <row r="322" spans="1:4" hidden="1" x14ac:dyDescent="0.4">
      <c r="A322" t="s">
        <v>696</v>
      </c>
      <c r="B322" t="b">
        <f>EXACT(VLOOKUP(A322,DataV0[[File]:[Outputs]], 2, FALSE), VLOOKUP(A322, DataV2[[File]:[Outputs]], 2, FALSE))</f>
        <v>1</v>
      </c>
      <c r="C322" s="3">
        <f>VLOOKUP(A322, DataV2[[File]:[Mean '[ms']]], 3, FALSE)-VLOOKUP(A322, DataV0[[File]:[Mean '[ms']]], 3, FALSE)</f>
        <v>115</v>
      </c>
      <c r="D322" s="2">
        <f>Table28[[#This Row],[Mean '[Δms']]]/VLOOKUP(A322, DataV0[[File]:[Mean '[ms']]], 3, FALSE)*100</f>
        <v>15.131578947368421</v>
      </c>
    </row>
    <row r="323" spans="1:4" hidden="1" x14ac:dyDescent="0.4">
      <c r="A323" t="s">
        <v>700</v>
      </c>
      <c r="B323" t="b">
        <f>EXACT(VLOOKUP(A323,DataV0[[File]:[Outputs]], 2, FALSE), VLOOKUP(A323, DataV2[[File]:[Outputs]], 2, FALSE))</f>
        <v>1</v>
      </c>
      <c r="C323" s="3">
        <f>VLOOKUP(A323, DataV2[[File]:[Mean '[ms']]], 3, FALSE)-VLOOKUP(A323, DataV0[[File]:[Mean '[ms']]], 3, FALSE)</f>
        <v>115</v>
      </c>
      <c r="D323" s="2">
        <f>Table28[[#This Row],[Mean '[Δms']]]/VLOOKUP(A323, DataV0[[File]:[Mean '[ms']]], 3, FALSE)*100</f>
        <v>16.499282639885219</v>
      </c>
    </row>
    <row r="324" spans="1:4" hidden="1" x14ac:dyDescent="0.4">
      <c r="A324" t="s">
        <v>716</v>
      </c>
      <c r="B324" t="b">
        <f>EXACT(VLOOKUP(A324,DataV0[[File]:[Outputs]], 2, FALSE), VLOOKUP(A324, DataV2[[File]:[Outputs]], 2, FALSE))</f>
        <v>1</v>
      </c>
      <c r="C324" s="3">
        <f>VLOOKUP(A324, DataV2[[File]:[Mean '[ms']]], 3, FALSE)-VLOOKUP(A324, DataV0[[File]:[Mean '[ms']]], 3, FALSE)</f>
        <v>115</v>
      </c>
      <c r="D324" s="2">
        <f>Table28[[#This Row],[Mean '[Δms']]]/VLOOKUP(A324, DataV0[[File]:[Mean '[ms']]], 3, FALSE)*100</f>
        <v>18.729641693811075</v>
      </c>
    </row>
    <row r="325" spans="1:4" hidden="1" x14ac:dyDescent="0.4">
      <c r="A325" t="s">
        <v>751</v>
      </c>
      <c r="B325" t="b">
        <f>EXACT(VLOOKUP(A325,DataV0[[File]:[Outputs]], 2, FALSE), VLOOKUP(A325, DataV2[[File]:[Outputs]], 2, FALSE))</f>
        <v>1</v>
      </c>
      <c r="C325" s="3">
        <f>VLOOKUP(A325, DataV2[[File]:[Mean '[ms']]], 3, FALSE)-VLOOKUP(A325, DataV0[[File]:[Mean '[ms']]], 3, FALSE)</f>
        <v>115</v>
      </c>
      <c r="D325" s="2">
        <f>Table28[[#This Row],[Mean '[Δms']]]/VLOOKUP(A325, DataV0[[File]:[Mean '[ms']]], 3, FALSE)*100</f>
        <v>16.129032258064516</v>
      </c>
    </row>
    <row r="326" spans="1:4" hidden="1" x14ac:dyDescent="0.4">
      <c r="A326" t="s">
        <v>956</v>
      </c>
      <c r="B326" t="b">
        <f>EXACT(VLOOKUP(A326,DataV0[[File]:[Outputs]], 2, FALSE), VLOOKUP(A326, DataV2[[File]:[Outputs]], 2, FALSE))</f>
        <v>1</v>
      </c>
      <c r="C326" s="3">
        <f>VLOOKUP(A326, DataV2[[File]:[Mean '[ms']]], 3, FALSE)-VLOOKUP(A326, DataV0[[File]:[Mean '[ms']]], 3, FALSE)</f>
        <v>115</v>
      </c>
      <c r="D326" s="2">
        <f>Table28[[#This Row],[Mean '[Δms']]]/VLOOKUP(A326, DataV0[[File]:[Mean '[ms']]], 3, FALSE)*100</f>
        <v>26.018099547511316</v>
      </c>
    </row>
    <row r="327" spans="1:4" hidden="1" x14ac:dyDescent="0.4">
      <c r="A327" t="s">
        <v>972</v>
      </c>
      <c r="B327" t="b">
        <f>EXACT(VLOOKUP(A327,DataV0[[File]:[Outputs]], 2, FALSE), VLOOKUP(A327, DataV2[[File]:[Outputs]], 2, FALSE))</f>
        <v>1</v>
      </c>
      <c r="C327" s="3">
        <f>VLOOKUP(A327, DataV2[[File]:[Mean '[ms']]], 3, FALSE)-VLOOKUP(A327, DataV0[[File]:[Mean '[ms']]], 3, FALSE)</f>
        <v>115</v>
      </c>
      <c r="D327" s="2">
        <f>Table28[[#This Row],[Mean '[Δms']]]/VLOOKUP(A327, DataV0[[File]:[Mean '[ms']]], 3, FALSE)*100</f>
        <v>25.386313465783665</v>
      </c>
    </row>
    <row r="328" spans="1:4" hidden="1" x14ac:dyDescent="0.4">
      <c r="A328" t="s">
        <v>1074</v>
      </c>
      <c r="B328" t="b">
        <f>EXACT(VLOOKUP(A328,DataV0[[File]:[Outputs]], 2, FALSE), VLOOKUP(A328, DataV2[[File]:[Outputs]], 2, FALSE))</f>
        <v>1</v>
      </c>
      <c r="C328" s="3">
        <f>VLOOKUP(A328, DataV2[[File]:[Mean '[ms']]], 3, FALSE)-VLOOKUP(A328, DataV0[[File]:[Mean '[ms']]], 3, FALSE)</f>
        <v>115</v>
      </c>
      <c r="D328" s="2">
        <f>Table28[[#This Row],[Mean '[Δms']]]/VLOOKUP(A328, DataV0[[File]:[Mean '[ms']]], 3, FALSE)*100</f>
        <v>26.315789473684209</v>
      </c>
    </row>
    <row r="329" spans="1:4" hidden="1" x14ac:dyDescent="0.4">
      <c r="A329" t="s">
        <v>88</v>
      </c>
      <c r="B329" t="b">
        <f>EXACT(VLOOKUP(A329,DataV0[[File]:[Outputs]], 2, FALSE), VLOOKUP(A329, DataV2[[File]:[Outputs]], 2, FALSE))</f>
        <v>1</v>
      </c>
      <c r="C329" s="3">
        <f>VLOOKUP(A329, DataV2[[File]:[Mean '[ms']]], 3, FALSE)-VLOOKUP(A329, DataV0[[File]:[Mean '[ms']]], 3, FALSE)</f>
        <v>114</v>
      </c>
      <c r="D329" s="2">
        <f>Table28[[#This Row],[Mean '[Δms']]]/VLOOKUP(A329, DataV0[[File]:[Mean '[ms']]], 3, FALSE)*100</f>
        <v>27.014218009478675</v>
      </c>
    </row>
    <row r="330" spans="1:4" hidden="1" x14ac:dyDescent="0.4">
      <c r="A330" t="s">
        <v>101</v>
      </c>
      <c r="B330" t="b">
        <f>EXACT(VLOOKUP(A330,DataV0[[File]:[Outputs]], 2, FALSE), VLOOKUP(A330, DataV2[[File]:[Outputs]], 2, FALSE))</f>
        <v>1</v>
      </c>
      <c r="C330" s="3">
        <f>VLOOKUP(A330, DataV2[[File]:[Mean '[ms']]], 3, FALSE)-VLOOKUP(A330, DataV0[[File]:[Mean '[ms']]], 3, FALSE)</f>
        <v>114</v>
      </c>
      <c r="D330" s="2">
        <f>Table28[[#This Row],[Mean '[Δms']]]/VLOOKUP(A330, DataV0[[File]:[Mean '[ms']]], 3, FALSE)*100</f>
        <v>26.697892271662766</v>
      </c>
    </row>
    <row r="331" spans="1:4" hidden="1" x14ac:dyDescent="0.4">
      <c r="A331" t="s">
        <v>112</v>
      </c>
      <c r="B331" t="b">
        <f>EXACT(VLOOKUP(A331,DataV0[[File]:[Outputs]], 2, FALSE), VLOOKUP(A331, DataV2[[File]:[Outputs]], 2, FALSE))</f>
        <v>1</v>
      </c>
      <c r="C331" s="3">
        <f>VLOOKUP(A331, DataV2[[File]:[Mean '[ms']]], 3, FALSE)-VLOOKUP(A331, DataV0[[File]:[Mean '[ms']]], 3, FALSE)</f>
        <v>114</v>
      </c>
      <c r="D331" s="2">
        <f>Table28[[#This Row],[Mean '[Δms']]]/VLOOKUP(A331, DataV0[[File]:[Mean '[ms']]], 3, FALSE)*100</f>
        <v>27.014218009478675</v>
      </c>
    </row>
    <row r="332" spans="1:4" hidden="1" x14ac:dyDescent="0.4">
      <c r="A332" t="s">
        <v>116</v>
      </c>
      <c r="B332" t="b">
        <f>EXACT(VLOOKUP(A332,DataV0[[File]:[Outputs]], 2, FALSE), VLOOKUP(A332, DataV2[[File]:[Outputs]], 2, FALSE))</f>
        <v>1</v>
      </c>
      <c r="C332" s="3">
        <f>VLOOKUP(A332, DataV2[[File]:[Mean '[ms']]], 3, FALSE)-VLOOKUP(A332, DataV0[[File]:[Mean '[ms']]], 3, FALSE)</f>
        <v>114</v>
      </c>
      <c r="D332" s="2">
        <f>Table28[[#This Row],[Mean '[Δms']]]/VLOOKUP(A332, DataV0[[File]:[Mean '[ms']]], 3, FALSE)*100</f>
        <v>27.669902912621357</v>
      </c>
    </row>
    <row r="333" spans="1:4" hidden="1" x14ac:dyDescent="0.4">
      <c r="A333" t="s">
        <v>122</v>
      </c>
      <c r="B333" t="b">
        <f>EXACT(VLOOKUP(A333,DataV0[[File]:[Outputs]], 2, FALSE), VLOOKUP(A333, DataV2[[File]:[Outputs]], 2, FALSE))</f>
        <v>1</v>
      </c>
      <c r="C333" s="3">
        <f>VLOOKUP(A333, DataV2[[File]:[Mean '[ms']]], 3, FALSE)-VLOOKUP(A333, DataV0[[File]:[Mean '[ms']]], 3, FALSE)</f>
        <v>114</v>
      </c>
      <c r="D333" s="2">
        <f>Table28[[#This Row],[Mean '[Δms']]]/VLOOKUP(A333, DataV0[[File]:[Mean '[ms']]], 3, FALSE)*100</f>
        <v>27.338129496402878</v>
      </c>
    </row>
    <row r="334" spans="1:4" hidden="1" x14ac:dyDescent="0.4">
      <c r="A334" t="s">
        <v>126</v>
      </c>
      <c r="B334" t="b">
        <f>EXACT(VLOOKUP(A334,DataV0[[File]:[Outputs]], 2, FALSE), VLOOKUP(A334, DataV2[[File]:[Outputs]], 2, FALSE))</f>
        <v>1</v>
      </c>
      <c r="C334" s="3">
        <f>VLOOKUP(A334, DataV2[[File]:[Mean '[ms']]], 3, FALSE)-VLOOKUP(A334, DataV0[[File]:[Mean '[ms']]], 3, FALSE)</f>
        <v>114</v>
      </c>
      <c r="D334" s="2">
        <f>Table28[[#This Row],[Mean '[Δms']]]/VLOOKUP(A334, DataV0[[File]:[Mean '[ms']]], 3, FALSE)*100</f>
        <v>21.673003802281368</v>
      </c>
    </row>
    <row r="335" spans="1:4" hidden="1" x14ac:dyDescent="0.4">
      <c r="A335" t="s">
        <v>146</v>
      </c>
      <c r="B335" t="b">
        <f>EXACT(VLOOKUP(A335,DataV0[[File]:[Outputs]], 2, FALSE), VLOOKUP(A335, DataV2[[File]:[Outputs]], 2, FALSE))</f>
        <v>1</v>
      </c>
      <c r="C335" s="3">
        <f>VLOOKUP(A335, DataV2[[File]:[Mean '[ms']]], 3, FALSE)-VLOOKUP(A335, DataV0[[File]:[Mean '[ms']]], 3, FALSE)</f>
        <v>114</v>
      </c>
      <c r="D335" s="2">
        <f>Table28[[#This Row],[Mean '[Δms']]]/VLOOKUP(A335, DataV0[[File]:[Mean '[ms']]], 3, FALSE)*100</f>
        <v>27.014218009478675</v>
      </c>
    </row>
    <row r="336" spans="1:4" hidden="1" x14ac:dyDescent="0.4">
      <c r="A336" t="s">
        <v>197</v>
      </c>
      <c r="B336" t="b">
        <f>EXACT(VLOOKUP(A336,DataV0[[File]:[Outputs]], 2, FALSE), VLOOKUP(A336, DataV2[[File]:[Outputs]], 2, FALSE))</f>
        <v>1</v>
      </c>
      <c r="C336" s="3">
        <f>VLOOKUP(A336, DataV2[[File]:[Mean '[ms']]], 3, FALSE)-VLOOKUP(A336, DataV0[[File]:[Mean '[ms']]], 3, FALSE)</f>
        <v>114</v>
      </c>
      <c r="D336" s="2">
        <f>Table28[[#This Row],[Mean '[Δms']]]/VLOOKUP(A336, DataV0[[File]:[Mean '[ms']]], 3, FALSE)*100</f>
        <v>25.733634311512414</v>
      </c>
    </row>
    <row r="337" spans="1:4" hidden="1" x14ac:dyDescent="0.4">
      <c r="A337" t="s">
        <v>198</v>
      </c>
      <c r="B337" t="b">
        <f>EXACT(VLOOKUP(A337,DataV0[[File]:[Outputs]], 2, FALSE), VLOOKUP(A337, DataV2[[File]:[Outputs]], 2, FALSE))</f>
        <v>1</v>
      </c>
      <c r="C337" s="3">
        <f>VLOOKUP(A337, DataV2[[File]:[Mean '[ms']]], 3, FALSE)-VLOOKUP(A337, DataV0[[File]:[Mean '[ms']]], 3, FALSE)</f>
        <v>114</v>
      </c>
      <c r="D337" s="2">
        <f>Table28[[#This Row],[Mean '[Δms']]]/VLOOKUP(A337, DataV0[[File]:[Mean '[ms']]], 3, FALSE)*100</f>
        <v>25.165562913907287</v>
      </c>
    </row>
    <row r="338" spans="1:4" hidden="1" x14ac:dyDescent="0.4">
      <c r="A338" t="s">
        <v>209</v>
      </c>
      <c r="B338" t="b">
        <f>EXACT(VLOOKUP(A338,DataV0[[File]:[Outputs]], 2, FALSE), VLOOKUP(A338, DataV2[[File]:[Outputs]], 2, FALSE))</f>
        <v>1</v>
      </c>
      <c r="C338" s="3">
        <f>VLOOKUP(A338, DataV2[[File]:[Mean '[ms']]], 3, FALSE)-VLOOKUP(A338, DataV0[[File]:[Mean '[ms']]], 3, FALSE)</f>
        <v>114</v>
      </c>
      <c r="D338" s="2">
        <f>Table28[[#This Row],[Mean '[Δms']]]/VLOOKUP(A338, DataV0[[File]:[Mean '[ms']]], 3, FALSE)*100</f>
        <v>24.307036247334754</v>
      </c>
    </row>
    <row r="339" spans="1:4" hidden="1" x14ac:dyDescent="0.4">
      <c r="A339" t="s">
        <v>217</v>
      </c>
      <c r="B339" t="b">
        <f>EXACT(VLOOKUP(A339,DataV0[[File]:[Outputs]], 2, FALSE), VLOOKUP(A339, DataV2[[File]:[Outputs]], 2, FALSE))</f>
        <v>1</v>
      </c>
      <c r="C339" s="3">
        <f>VLOOKUP(A339, DataV2[[File]:[Mean '[ms']]], 3, FALSE)-VLOOKUP(A339, DataV0[[File]:[Mean '[ms']]], 3, FALSE)</f>
        <v>114</v>
      </c>
      <c r="D339" s="2">
        <f>Table28[[#This Row],[Mean '[Δms']]]/VLOOKUP(A339, DataV0[[File]:[Mean '[ms']]], 3, FALSE)*100</f>
        <v>27.014218009478675</v>
      </c>
    </row>
    <row r="340" spans="1:4" hidden="1" x14ac:dyDescent="0.4">
      <c r="A340" t="s">
        <v>225</v>
      </c>
      <c r="B340" t="b">
        <f>EXACT(VLOOKUP(A340,DataV0[[File]:[Outputs]], 2, FALSE), VLOOKUP(A340, DataV2[[File]:[Outputs]], 2, FALSE))</f>
        <v>1</v>
      </c>
      <c r="C340" s="3">
        <f>VLOOKUP(A340, DataV2[[File]:[Mean '[ms']]], 3, FALSE)-VLOOKUP(A340, DataV0[[File]:[Mean '[ms']]], 3, FALSE)</f>
        <v>114</v>
      </c>
      <c r="D340" s="2">
        <f>Table28[[#This Row],[Mean '[Δms']]]/VLOOKUP(A340, DataV0[[File]:[Mean '[ms']]], 3, FALSE)*100</f>
        <v>17.378048780487802</v>
      </c>
    </row>
    <row r="341" spans="1:4" hidden="1" x14ac:dyDescent="0.4">
      <c r="A341" t="s">
        <v>284</v>
      </c>
      <c r="B341" t="b">
        <f>EXACT(VLOOKUP(A341,DataV0[[File]:[Outputs]], 2, FALSE), VLOOKUP(A341, DataV2[[File]:[Outputs]], 2, FALSE))</f>
        <v>1</v>
      </c>
      <c r="C341" s="3">
        <f>VLOOKUP(A341, DataV2[[File]:[Mean '[ms']]], 3, FALSE)-VLOOKUP(A341, DataV0[[File]:[Mean '[ms']]], 3, FALSE)</f>
        <v>114</v>
      </c>
      <c r="D341" s="2">
        <f>Table28[[#This Row],[Mean '[Δms']]]/VLOOKUP(A341, DataV0[[File]:[Mean '[ms']]], 3, FALSE)*100</f>
        <v>25.446428571428569</v>
      </c>
    </row>
    <row r="342" spans="1:4" hidden="1" x14ac:dyDescent="0.4">
      <c r="A342" t="s">
        <v>327</v>
      </c>
      <c r="B342" t="b">
        <f>EXACT(VLOOKUP(A342,DataV0[[File]:[Outputs]], 2, FALSE), VLOOKUP(A342, DataV2[[File]:[Outputs]], 2, FALSE))</f>
        <v>1</v>
      </c>
      <c r="C342" s="3">
        <f>VLOOKUP(A342, DataV2[[File]:[Mean '[ms']]], 3, FALSE)-VLOOKUP(A342, DataV0[[File]:[Mean '[ms']]], 3, FALSE)</f>
        <v>114</v>
      </c>
      <c r="D342" s="2">
        <f>Table28[[#This Row],[Mean '[Δms']]]/VLOOKUP(A342, DataV0[[File]:[Mean '[ms']]], 3, FALSE)*100</f>
        <v>27.014218009478675</v>
      </c>
    </row>
    <row r="343" spans="1:4" hidden="1" x14ac:dyDescent="0.4">
      <c r="A343" t="s">
        <v>374</v>
      </c>
      <c r="B343" t="b">
        <f>EXACT(VLOOKUP(A343,DataV0[[File]:[Outputs]], 2, FALSE), VLOOKUP(A343, DataV2[[File]:[Outputs]], 2, FALSE))</f>
        <v>1</v>
      </c>
      <c r="C343" s="3">
        <f>VLOOKUP(A343, DataV2[[File]:[Mean '[ms']]], 3, FALSE)-VLOOKUP(A343, DataV0[[File]:[Mean '[ms']]], 3, FALSE)</f>
        <v>114</v>
      </c>
      <c r="D343" s="2">
        <f>Table28[[#This Row],[Mean '[Δms']]]/VLOOKUP(A343, DataV0[[File]:[Mean '[ms']]], 3, FALSE)*100</f>
        <v>27.338129496402878</v>
      </c>
    </row>
    <row r="344" spans="1:4" hidden="1" x14ac:dyDescent="0.4">
      <c r="A344" t="s">
        <v>379</v>
      </c>
      <c r="B344" t="b">
        <f>EXACT(VLOOKUP(A344,DataV0[[File]:[Outputs]], 2, FALSE), VLOOKUP(A344, DataV2[[File]:[Outputs]], 2, FALSE))</f>
        <v>1</v>
      </c>
      <c r="C344" s="3">
        <f>VLOOKUP(A344, DataV2[[File]:[Mean '[ms']]], 3, FALSE)-VLOOKUP(A344, DataV0[[File]:[Mean '[ms']]], 3, FALSE)</f>
        <v>114</v>
      </c>
      <c r="D344" s="2">
        <f>Table28[[#This Row],[Mean '[Δms']]]/VLOOKUP(A344, DataV0[[File]:[Mean '[ms']]], 3, FALSE)*100</f>
        <v>28.078817733990146</v>
      </c>
    </row>
    <row r="345" spans="1:4" hidden="1" x14ac:dyDescent="0.4">
      <c r="A345" t="s">
        <v>454</v>
      </c>
      <c r="B345" t="b">
        <f>EXACT(VLOOKUP(A345,DataV0[[File]:[Outputs]], 2, FALSE), VLOOKUP(A345, DataV2[[File]:[Outputs]], 2, FALSE))</f>
        <v>1</v>
      </c>
      <c r="C345" s="3">
        <f>VLOOKUP(A345, DataV2[[File]:[Mean '[ms']]], 3, FALSE)-VLOOKUP(A345, DataV0[[File]:[Mean '[ms']]], 3, FALSE)</f>
        <v>114</v>
      </c>
      <c r="D345" s="2">
        <f>Table28[[#This Row],[Mean '[Δms']]]/VLOOKUP(A345, DataV0[[File]:[Mean '[ms']]], 3, FALSE)*100</f>
        <v>27.014218009478675</v>
      </c>
    </row>
    <row r="346" spans="1:4" hidden="1" x14ac:dyDescent="0.4">
      <c r="A346" t="s">
        <v>471</v>
      </c>
      <c r="B346" t="b">
        <f>EXACT(VLOOKUP(A346,DataV0[[File]:[Outputs]], 2, FALSE), VLOOKUP(A346, DataV2[[File]:[Outputs]], 2, FALSE))</f>
        <v>1</v>
      </c>
      <c r="C346" s="3">
        <f>VLOOKUP(A346, DataV2[[File]:[Mean '[ms']]], 3, FALSE)-VLOOKUP(A346, DataV0[[File]:[Mean '[ms']]], 3, FALSE)</f>
        <v>114</v>
      </c>
      <c r="D346" s="2">
        <f>Table28[[#This Row],[Mean '[Δms']]]/VLOOKUP(A346, DataV0[[File]:[Mean '[ms']]], 3, FALSE)*100</f>
        <v>28.078817733990146</v>
      </c>
    </row>
    <row r="347" spans="1:4" hidden="1" x14ac:dyDescent="0.4">
      <c r="A347" t="s">
        <v>509</v>
      </c>
      <c r="B347" t="b">
        <f>EXACT(VLOOKUP(A347,DataV0[[File]:[Outputs]], 2, FALSE), VLOOKUP(A347, DataV2[[File]:[Outputs]], 2, FALSE))</f>
        <v>1</v>
      </c>
      <c r="C347" s="3">
        <f>VLOOKUP(A347, DataV2[[File]:[Mean '[ms']]], 3, FALSE)-VLOOKUP(A347, DataV0[[File]:[Mean '[ms']]], 3, FALSE)</f>
        <v>114</v>
      </c>
      <c r="D347" s="2">
        <f>Table28[[#This Row],[Mean '[Δms']]]/VLOOKUP(A347, DataV0[[File]:[Mean '[ms']]], 3, FALSE)*100</f>
        <v>26.388888888888889</v>
      </c>
    </row>
    <row r="348" spans="1:4" hidden="1" x14ac:dyDescent="0.4">
      <c r="A348" t="s">
        <v>517</v>
      </c>
      <c r="B348" t="b">
        <f>EXACT(VLOOKUP(A348,DataV0[[File]:[Outputs]], 2, FALSE), VLOOKUP(A348, DataV2[[File]:[Outputs]], 2, FALSE))</f>
        <v>1</v>
      </c>
      <c r="C348" s="3">
        <f>VLOOKUP(A348, DataV2[[File]:[Mean '[ms']]], 3, FALSE)-VLOOKUP(A348, DataV0[[File]:[Mean '[ms']]], 3, FALSE)</f>
        <v>114</v>
      </c>
      <c r="D348" s="2">
        <f>Table28[[#This Row],[Mean '[Δms']]]/VLOOKUP(A348, DataV0[[File]:[Mean '[ms']]], 3, FALSE)*100</f>
        <v>23.030303030303031</v>
      </c>
    </row>
    <row r="349" spans="1:4" hidden="1" x14ac:dyDescent="0.4">
      <c r="A349" t="s">
        <v>553</v>
      </c>
      <c r="B349" t="b">
        <f>EXACT(VLOOKUP(A349,DataV0[[File]:[Outputs]], 2, FALSE), VLOOKUP(A349, DataV2[[File]:[Outputs]], 2, FALSE))</f>
        <v>1</v>
      </c>
      <c r="C349" s="3">
        <f>VLOOKUP(A349, DataV2[[File]:[Mean '[ms']]], 3, FALSE)-VLOOKUP(A349, DataV0[[File]:[Mean '[ms']]], 3, FALSE)</f>
        <v>114</v>
      </c>
      <c r="D349" s="2">
        <f>Table28[[#This Row],[Mean '[Δms']]]/VLOOKUP(A349, DataV0[[File]:[Mean '[ms']]], 3, FALSE)*100</f>
        <v>27.014218009478675</v>
      </c>
    </row>
    <row r="350" spans="1:4" hidden="1" x14ac:dyDescent="0.4">
      <c r="A350" t="s">
        <v>565</v>
      </c>
      <c r="B350" t="b">
        <f>EXACT(VLOOKUP(A350,DataV0[[File]:[Outputs]], 2, FALSE), VLOOKUP(A350, DataV2[[File]:[Outputs]], 2, FALSE))</f>
        <v>1</v>
      </c>
      <c r="C350" s="3">
        <f>VLOOKUP(A350, DataV2[[File]:[Mean '[ms']]], 3, FALSE)-VLOOKUP(A350, DataV0[[File]:[Mean '[ms']]], 3, FALSE)</f>
        <v>114</v>
      </c>
      <c r="D350" s="2">
        <f>Table28[[#This Row],[Mean '[Δms']]]/VLOOKUP(A350, DataV0[[File]:[Mean '[ms']]], 3, FALSE)*100</f>
        <v>21.880998080614201</v>
      </c>
    </row>
    <row r="351" spans="1:4" hidden="1" x14ac:dyDescent="0.4">
      <c r="A351" t="s">
        <v>555</v>
      </c>
      <c r="B351" t="b">
        <f>EXACT(VLOOKUP(A351,DataV0[[File]:[Outputs]], 2, FALSE), VLOOKUP(A351, DataV2[[File]:[Outputs]], 2, FALSE))</f>
        <v>1</v>
      </c>
      <c r="C351" s="3">
        <f>VLOOKUP(A351, DataV2[[File]:[Mean '[ms']]], 3, FALSE)-VLOOKUP(A351, DataV0[[File]:[Mean '[ms']]], 3, FALSE)</f>
        <v>114</v>
      </c>
      <c r="D351" s="2">
        <f>Table28[[#This Row],[Mean '[Δms']]]/VLOOKUP(A351, DataV0[[File]:[Mean '[ms']]], 3, FALSE)*100</f>
        <v>24.890829694323145</v>
      </c>
    </row>
    <row r="352" spans="1:4" hidden="1" x14ac:dyDescent="0.4">
      <c r="A352" t="s">
        <v>575</v>
      </c>
      <c r="B352" t="b">
        <f>EXACT(VLOOKUP(A352,DataV0[[File]:[Outputs]], 2, FALSE), VLOOKUP(A352, DataV2[[File]:[Outputs]], 2, FALSE))</f>
        <v>1</v>
      </c>
      <c r="C352" s="3">
        <f>VLOOKUP(A352, DataV2[[File]:[Mean '[ms']]], 3, FALSE)-VLOOKUP(A352, DataV0[[File]:[Mean '[ms']]], 3, FALSE)</f>
        <v>114</v>
      </c>
      <c r="D352" s="2">
        <f>Table28[[#This Row],[Mean '[Δms']]]/VLOOKUP(A352, DataV0[[File]:[Mean '[ms']]], 3, FALSE)*100</f>
        <v>24.050632911392405</v>
      </c>
    </row>
    <row r="353" spans="1:4" hidden="1" x14ac:dyDescent="0.4">
      <c r="A353" t="s">
        <v>632</v>
      </c>
      <c r="B353" t="b">
        <f>EXACT(VLOOKUP(A353,DataV0[[File]:[Outputs]], 2, FALSE), VLOOKUP(A353, DataV2[[File]:[Outputs]], 2, FALSE))</f>
        <v>1</v>
      </c>
      <c r="C353" s="3">
        <f>VLOOKUP(A353, DataV2[[File]:[Mean '[ms']]], 3, FALSE)-VLOOKUP(A353, DataV0[[File]:[Mean '[ms']]], 3, FALSE)</f>
        <v>114</v>
      </c>
      <c r="D353" s="2">
        <f>Table28[[#This Row],[Mean '[Δms']]]/VLOOKUP(A353, DataV0[[File]:[Mean '[ms']]], 3, FALSE)*100</f>
        <v>25.446428571428569</v>
      </c>
    </row>
    <row r="354" spans="1:4" hidden="1" x14ac:dyDescent="0.4">
      <c r="A354" t="s">
        <v>708</v>
      </c>
      <c r="B354" t="b">
        <f>EXACT(VLOOKUP(A354,DataV0[[File]:[Outputs]], 2, FALSE), VLOOKUP(A354, DataV2[[File]:[Outputs]], 2, FALSE))</f>
        <v>1</v>
      </c>
      <c r="C354" s="3">
        <f>VLOOKUP(A354, DataV2[[File]:[Mean '[ms']]], 3, FALSE)-VLOOKUP(A354, DataV0[[File]:[Mean '[ms']]], 3, FALSE)</f>
        <v>114</v>
      </c>
      <c r="D354" s="2">
        <f>Table28[[#This Row],[Mean '[Δms']]]/VLOOKUP(A354, DataV0[[File]:[Mean '[ms']]], 3, FALSE)*100</f>
        <v>18.095238095238095</v>
      </c>
    </row>
    <row r="355" spans="1:4" hidden="1" x14ac:dyDescent="0.4">
      <c r="A355" t="s">
        <v>755</v>
      </c>
      <c r="B355" t="b">
        <f>EXACT(VLOOKUP(A355,DataV0[[File]:[Outputs]], 2, FALSE), VLOOKUP(A355, DataV2[[File]:[Outputs]], 2, FALSE))</f>
        <v>1</v>
      </c>
      <c r="C355" s="3">
        <f>VLOOKUP(A355, DataV2[[File]:[Mean '[ms']]], 3, FALSE)-VLOOKUP(A355, DataV0[[File]:[Mean '[ms']]], 3, FALSE)</f>
        <v>114</v>
      </c>
      <c r="D355" s="2">
        <f>Table28[[#This Row],[Mean '[Δms']]]/VLOOKUP(A355, DataV0[[File]:[Mean '[ms']]], 3, FALSE)*100</f>
        <v>16.569767441860463</v>
      </c>
    </row>
    <row r="356" spans="1:4" hidden="1" x14ac:dyDescent="0.4">
      <c r="A356" t="s">
        <v>994</v>
      </c>
      <c r="B356" t="b">
        <f>EXACT(VLOOKUP(A356,DataV0[[File]:[Outputs]], 2, FALSE), VLOOKUP(A356, DataV2[[File]:[Outputs]], 2, FALSE))</f>
        <v>1</v>
      </c>
      <c r="C356" s="3">
        <f>VLOOKUP(A356, DataV2[[File]:[Mean '[ms']]], 3, FALSE)-VLOOKUP(A356, DataV0[[File]:[Mean '[ms']]], 3, FALSE)</f>
        <v>114</v>
      </c>
      <c r="D356" s="2">
        <f>Table28[[#This Row],[Mean '[Δms']]]/VLOOKUP(A356, DataV0[[File]:[Mean '[ms']]], 3, FALSE)*100</f>
        <v>25.446428571428569</v>
      </c>
    </row>
    <row r="357" spans="1:4" hidden="1" x14ac:dyDescent="0.4">
      <c r="A357" t="s">
        <v>1022</v>
      </c>
      <c r="B357" t="b">
        <f>EXACT(VLOOKUP(A357,DataV0[[File]:[Outputs]], 2, FALSE), VLOOKUP(A357, DataV2[[File]:[Outputs]], 2, FALSE))</f>
        <v>1</v>
      </c>
      <c r="C357" s="3">
        <f>VLOOKUP(A357, DataV2[[File]:[Mean '[ms']]], 3, FALSE)-VLOOKUP(A357, DataV0[[File]:[Mean '[ms']]], 3, FALSE)</f>
        <v>114</v>
      </c>
      <c r="D357" s="2">
        <f>Table28[[#This Row],[Mean '[Δms']]]/VLOOKUP(A357, DataV0[[File]:[Mean '[ms']]], 3, FALSE)*100</f>
        <v>16.332378223495702</v>
      </c>
    </row>
    <row r="358" spans="1:4" hidden="1" x14ac:dyDescent="0.4">
      <c r="A358" t="s">
        <v>1057</v>
      </c>
      <c r="B358" t="b">
        <f>EXACT(VLOOKUP(A358,DataV0[[File]:[Outputs]], 2, FALSE), VLOOKUP(A358, DataV2[[File]:[Outputs]], 2, FALSE))</f>
        <v>1</v>
      </c>
      <c r="C358" s="3">
        <f>VLOOKUP(A358, DataV2[[File]:[Mean '[ms']]], 3, FALSE)-VLOOKUP(A358, DataV0[[File]:[Mean '[ms']]], 3, FALSE)</f>
        <v>114</v>
      </c>
      <c r="D358" s="2">
        <f>Table28[[#This Row],[Mean '[Δms']]]/VLOOKUP(A358, DataV0[[File]:[Mean '[ms']]], 3, FALSE)*100</f>
        <v>25.446428571428569</v>
      </c>
    </row>
    <row r="359" spans="1:4" hidden="1" x14ac:dyDescent="0.4">
      <c r="A359" t="s">
        <v>129</v>
      </c>
      <c r="B359" t="b">
        <f>EXACT(VLOOKUP(A359,DataV0[[File]:[Outputs]], 2, FALSE), VLOOKUP(A359, DataV2[[File]:[Outputs]], 2, FALSE))</f>
        <v>1</v>
      </c>
      <c r="C359" s="3">
        <f>VLOOKUP(A359, DataV2[[File]:[Mean '[ms']]], 3, FALSE)-VLOOKUP(A359, DataV0[[File]:[Mean '[ms']]], 3, FALSE)</f>
        <v>110</v>
      </c>
      <c r="D359" s="2">
        <f>Table28[[#This Row],[Mean '[Δms']]]/VLOOKUP(A359, DataV0[[File]:[Mean '[ms']]], 3, FALSE)*100</f>
        <v>26.128266033254157</v>
      </c>
    </row>
    <row r="360" spans="1:4" hidden="1" x14ac:dyDescent="0.4">
      <c r="A360" t="s">
        <v>143</v>
      </c>
      <c r="B360" t="b">
        <f>EXACT(VLOOKUP(A360,DataV0[[File]:[Outputs]], 2, FALSE), VLOOKUP(A360, DataV2[[File]:[Outputs]], 2, FALSE))</f>
        <v>1</v>
      </c>
      <c r="C360" s="3">
        <f>VLOOKUP(A360, DataV2[[File]:[Mean '[ms']]], 3, FALSE)-VLOOKUP(A360, DataV0[[File]:[Mean '[ms']]], 3, FALSE)</f>
        <v>110</v>
      </c>
      <c r="D360" s="2">
        <f>Table28[[#This Row],[Mean '[Δms']]]/VLOOKUP(A360, DataV0[[File]:[Mean '[ms']]], 3, FALSE)*100</f>
        <v>26.128266033254157</v>
      </c>
    </row>
    <row r="361" spans="1:4" hidden="1" x14ac:dyDescent="0.4">
      <c r="A361" t="s">
        <v>148</v>
      </c>
      <c r="B361" t="b">
        <f>EXACT(VLOOKUP(A361,DataV0[[File]:[Outputs]], 2, FALSE), VLOOKUP(A361, DataV2[[File]:[Outputs]], 2, FALSE))</f>
        <v>1</v>
      </c>
      <c r="C361" s="3">
        <f>VLOOKUP(A361, DataV2[[File]:[Mean '[ms']]], 3, FALSE)-VLOOKUP(A361, DataV0[[File]:[Mean '[ms']]], 3, FALSE)</f>
        <v>110</v>
      </c>
      <c r="D361" s="2">
        <f>Table28[[#This Row],[Mean '[Δms']]]/VLOOKUP(A361, DataV0[[File]:[Mean '[ms']]], 3, FALSE)*100</f>
        <v>25.171624713958813</v>
      </c>
    </row>
    <row r="362" spans="1:4" hidden="1" x14ac:dyDescent="0.4">
      <c r="A362" t="s">
        <v>149</v>
      </c>
      <c r="B362" t="b">
        <f>EXACT(VLOOKUP(A362,DataV0[[File]:[Outputs]], 2, FALSE), VLOOKUP(A362, DataV2[[File]:[Outputs]], 2, FALSE))</f>
        <v>1</v>
      </c>
      <c r="C362" s="3">
        <f>VLOOKUP(A362, DataV2[[File]:[Mean '[ms']]], 3, FALSE)-VLOOKUP(A362, DataV0[[File]:[Mean '[ms']]], 3, FALSE)</f>
        <v>110</v>
      </c>
      <c r="D362" s="2">
        <f>Table28[[#This Row],[Mean '[Δms']]]/VLOOKUP(A362, DataV0[[File]:[Mean '[ms']]], 3, FALSE)*100</f>
        <v>26.442307692307693</v>
      </c>
    </row>
    <row r="363" spans="1:4" hidden="1" x14ac:dyDescent="0.4">
      <c r="A363" t="s">
        <v>151</v>
      </c>
      <c r="B363" t="b">
        <f>EXACT(VLOOKUP(A363,DataV0[[File]:[Outputs]], 2, FALSE), VLOOKUP(A363, DataV2[[File]:[Outputs]], 2, FALSE))</f>
        <v>1</v>
      </c>
      <c r="C363" s="3">
        <f>VLOOKUP(A363, DataV2[[File]:[Mean '[ms']]], 3, FALSE)-VLOOKUP(A363, DataV0[[File]:[Mean '[ms']]], 3, FALSE)</f>
        <v>110</v>
      </c>
      <c r="D363" s="2">
        <f>Table28[[#This Row],[Mean '[Δms']]]/VLOOKUP(A363, DataV0[[File]:[Mean '[ms']]], 3, FALSE)*100</f>
        <v>25.462962962962965</v>
      </c>
    </row>
    <row r="364" spans="1:4" hidden="1" x14ac:dyDescent="0.4">
      <c r="A364" t="s">
        <v>169</v>
      </c>
      <c r="B364" t="b">
        <f>EXACT(VLOOKUP(A364,DataV0[[File]:[Outputs]], 2, FALSE), VLOOKUP(A364, DataV2[[File]:[Outputs]], 2, FALSE))</f>
        <v>1</v>
      </c>
      <c r="C364" s="3">
        <f>VLOOKUP(A364, DataV2[[File]:[Mean '[ms']]], 3, FALSE)-VLOOKUP(A364, DataV0[[File]:[Mean '[ms']]], 3, FALSE)</f>
        <v>110</v>
      </c>
      <c r="D364" s="2">
        <f>Table28[[#This Row],[Mean '[Δms']]]/VLOOKUP(A364, DataV0[[File]:[Mean '[ms']]], 3, FALSE)*100</f>
        <v>24.886877828054299</v>
      </c>
    </row>
    <row r="365" spans="1:4" hidden="1" x14ac:dyDescent="0.4">
      <c r="A365" t="s">
        <v>170</v>
      </c>
      <c r="B365" t="b">
        <f>EXACT(VLOOKUP(A365,DataV0[[File]:[Outputs]], 2, FALSE), VLOOKUP(A365, DataV2[[File]:[Outputs]], 2, FALSE))</f>
        <v>1</v>
      </c>
      <c r="C365" s="3">
        <f>VLOOKUP(A365, DataV2[[File]:[Mean '[ms']]], 3, FALSE)-VLOOKUP(A365, DataV0[[File]:[Mean '[ms']]], 3, FALSE)</f>
        <v>110</v>
      </c>
      <c r="D365" s="2">
        <f>Table28[[#This Row],[Mean '[Δms']]]/VLOOKUP(A365, DataV0[[File]:[Mean '[ms']]], 3, FALSE)*100</f>
        <v>24.886877828054299</v>
      </c>
    </row>
    <row r="366" spans="1:4" hidden="1" x14ac:dyDescent="0.4">
      <c r="A366" t="s">
        <v>244</v>
      </c>
      <c r="B366" t="b">
        <f>EXACT(VLOOKUP(A366,DataV0[[File]:[Outputs]], 2, FALSE), VLOOKUP(A366, DataV2[[File]:[Outputs]], 2, FALSE))</f>
        <v>1</v>
      </c>
      <c r="C366" s="3">
        <f>VLOOKUP(A366, DataV2[[File]:[Mean '[ms']]], 3, FALSE)-VLOOKUP(A366, DataV0[[File]:[Mean '[ms']]], 3, FALSE)</f>
        <v>110</v>
      </c>
      <c r="D366" s="2">
        <f>Table28[[#This Row],[Mean '[Δms']]]/VLOOKUP(A366, DataV0[[File]:[Mean '[ms']]], 3, FALSE)*100</f>
        <v>26.442307692307693</v>
      </c>
    </row>
    <row r="367" spans="1:4" hidden="1" x14ac:dyDescent="0.4">
      <c r="A367" t="s">
        <v>256</v>
      </c>
      <c r="B367" t="b">
        <f>EXACT(VLOOKUP(A367,DataV0[[File]:[Outputs]], 2, FALSE), VLOOKUP(A367, DataV2[[File]:[Outputs]], 2, FALSE))</f>
        <v>1</v>
      </c>
      <c r="C367" s="3">
        <f>VLOOKUP(A367, DataV2[[File]:[Mean '[ms']]], 3, FALSE)-VLOOKUP(A367, DataV0[[File]:[Mean '[ms']]], 3, FALSE)</f>
        <v>110</v>
      </c>
      <c r="D367" s="2">
        <f>Table28[[#This Row],[Mean '[Δms']]]/VLOOKUP(A367, DataV0[[File]:[Mean '[ms']]], 3, FALSE)*100</f>
        <v>26.442307692307693</v>
      </c>
    </row>
    <row r="368" spans="1:4" hidden="1" x14ac:dyDescent="0.4">
      <c r="A368" t="s">
        <v>294</v>
      </c>
      <c r="B368" t="b">
        <f>EXACT(VLOOKUP(A368,DataV0[[File]:[Outputs]], 2, FALSE), VLOOKUP(A368, DataV2[[File]:[Outputs]], 2, FALSE))</f>
        <v>1</v>
      </c>
      <c r="C368" s="3">
        <f>VLOOKUP(A368, DataV2[[File]:[Mean '[ms']]], 3, FALSE)-VLOOKUP(A368, DataV0[[File]:[Mean '[ms']]], 3, FALSE)</f>
        <v>110</v>
      </c>
      <c r="D368" s="2">
        <f>Table28[[#This Row],[Mean '[Δms']]]/VLOOKUP(A368, DataV0[[File]:[Mean '[ms']]], 3, FALSE)*100</f>
        <v>27.093596059113302</v>
      </c>
    </row>
    <row r="369" spans="1:4" hidden="1" x14ac:dyDescent="0.4">
      <c r="A369" t="s">
        <v>366</v>
      </c>
      <c r="B369" t="b">
        <f>EXACT(VLOOKUP(A369,DataV0[[File]:[Outputs]], 2, FALSE), VLOOKUP(A369, DataV2[[File]:[Outputs]], 2, FALSE))</f>
        <v>1</v>
      </c>
      <c r="C369" s="3">
        <f>VLOOKUP(A369, DataV2[[File]:[Mean '[ms']]], 3, FALSE)-VLOOKUP(A369, DataV0[[File]:[Mean '[ms']]], 3, FALSE)</f>
        <v>110</v>
      </c>
      <c r="D369" s="2">
        <f>Table28[[#This Row],[Mean '[Δms']]]/VLOOKUP(A369, DataV0[[File]:[Mean '[ms']]], 3, FALSE)*100</f>
        <v>26.763990267639905</v>
      </c>
    </row>
    <row r="370" spans="1:4" hidden="1" x14ac:dyDescent="0.4">
      <c r="A370" t="s">
        <v>370</v>
      </c>
      <c r="B370" t="b">
        <f>EXACT(VLOOKUP(A370,DataV0[[File]:[Outputs]], 2, FALSE), VLOOKUP(A370, DataV2[[File]:[Outputs]], 2, FALSE))</f>
        <v>1</v>
      </c>
      <c r="C370" s="3">
        <f>VLOOKUP(A370, DataV2[[File]:[Mean '[ms']]], 3, FALSE)-VLOOKUP(A370, DataV0[[File]:[Mean '[ms']]], 3, FALSE)</f>
        <v>110</v>
      </c>
      <c r="D370" s="2">
        <f>Table28[[#This Row],[Mean '[Δms']]]/VLOOKUP(A370, DataV0[[File]:[Mean '[ms']]], 3, FALSE)*100</f>
        <v>26.763990267639905</v>
      </c>
    </row>
    <row r="371" spans="1:4" hidden="1" x14ac:dyDescent="0.4">
      <c r="A371" t="s">
        <v>377</v>
      </c>
      <c r="B371" t="b">
        <f>EXACT(VLOOKUP(A371,DataV0[[File]:[Outputs]], 2, FALSE), VLOOKUP(A371, DataV2[[File]:[Outputs]], 2, FALSE))</f>
        <v>1</v>
      </c>
      <c r="C371" s="3">
        <f>VLOOKUP(A371, DataV2[[File]:[Mean '[ms']]], 3, FALSE)-VLOOKUP(A371, DataV0[[File]:[Mean '[ms']]], 3, FALSE)</f>
        <v>110</v>
      </c>
      <c r="D371" s="2">
        <f>Table28[[#This Row],[Mean '[Δms']]]/VLOOKUP(A371, DataV0[[File]:[Mean '[ms']]], 3, FALSE)*100</f>
        <v>26.763990267639905</v>
      </c>
    </row>
    <row r="372" spans="1:4" hidden="1" x14ac:dyDescent="0.4">
      <c r="A372" t="s">
        <v>477</v>
      </c>
      <c r="B372" t="b">
        <f>EXACT(VLOOKUP(A372,DataV0[[File]:[Outputs]], 2, FALSE), VLOOKUP(A372, DataV2[[File]:[Outputs]], 2, FALSE))</f>
        <v>1</v>
      </c>
      <c r="C372" s="3">
        <f>VLOOKUP(A372, DataV2[[File]:[Mean '[ms']]], 3, FALSE)-VLOOKUP(A372, DataV0[[File]:[Mean '[ms']]], 3, FALSE)</f>
        <v>110</v>
      </c>
      <c r="D372" s="2">
        <f>Table28[[#This Row],[Mean '[Δms']]]/VLOOKUP(A372, DataV0[[File]:[Mean '[ms']]], 3, FALSE)*100</f>
        <v>26.442307692307693</v>
      </c>
    </row>
    <row r="373" spans="1:4" hidden="1" x14ac:dyDescent="0.4">
      <c r="A373" t="s">
        <v>490</v>
      </c>
      <c r="B373" t="b">
        <f>EXACT(VLOOKUP(A373,DataV0[[File]:[Outputs]], 2, FALSE), VLOOKUP(A373, DataV2[[File]:[Outputs]], 2, FALSE))</f>
        <v>1</v>
      </c>
      <c r="C373" s="3">
        <f>VLOOKUP(A373, DataV2[[File]:[Mean '[ms']]], 3, FALSE)-VLOOKUP(A373, DataV0[[File]:[Mean '[ms']]], 3, FALSE)</f>
        <v>110</v>
      </c>
      <c r="D373" s="2">
        <f>Table28[[#This Row],[Mean '[Δms']]]/VLOOKUP(A373, DataV0[[File]:[Mean '[ms']]], 3, FALSE)*100</f>
        <v>26.763990267639905</v>
      </c>
    </row>
    <row r="374" spans="1:4" hidden="1" x14ac:dyDescent="0.4">
      <c r="A374" t="s">
        <v>499</v>
      </c>
      <c r="B374" t="b">
        <f>EXACT(VLOOKUP(A374,DataV0[[File]:[Outputs]], 2, FALSE), VLOOKUP(A374, DataV2[[File]:[Outputs]], 2, FALSE))</f>
        <v>1</v>
      </c>
      <c r="C374" s="3">
        <f>VLOOKUP(A374, DataV2[[File]:[Mean '[ms']]], 3, FALSE)-VLOOKUP(A374, DataV0[[File]:[Mean '[ms']]], 3, FALSE)</f>
        <v>110</v>
      </c>
      <c r="D374" s="2">
        <f>Table28[[#This Row],[Mean '[Δms']]]/VLOOKUP(A374, DataV0[[File]:[Mean '[ms']]], 3, FALSE)*100</f>
        <v>21.153846153846153</v>
      </c>
    </row>
    <row r="375" spans="1:4" hidden="1" x14ac:dyDescent="0.4">
      <c r="A375" t="s">
        <v>516</v>
      </c>
      <c r="B375" t="b">
        <f>EXACT(VLOOKUP(A375,DataV0[[File]:[Outputs]], 2, FALSE), VLOOKUP(A375, DataV2[[File]:[Outputs]], 2, FALSE))</f>
        <v>1</v>
      </c>
      <c r="C375" s="3">
        <f>VLOOKUP(A375, DataV2[[File]:[Mean '[ms']]], 3, FALSE)-VLOOKUP(A375, DataV0[[File]:[Mean '[ms']]], 3, FALSE)</f>
        <v>110</v>
      </c>
      <c r="D375" s="2">
        <f>Table28[[#This Row],[Mean '[Δms']]]/VLOOKUP(A375, DataV0[[File]:[Mean '[ms']]], 3, FALSE)*100</f>
        <v>26.128266033254157</v>
      </c>
    </row>
    <row r="376" spans="1:4" hidden="1" x14ac:dyDescent="0.4">
      <c r="A376" t="s">
        <v>519</v>
      </c>
      <c r="B376" t="b">
        <f>EXACT(VLOOKUP(A376,DataV0[[File]:[Outputs]], 2, FALSE), VLOOKUP(A376, DataV2[[File]:[Outputs]], 2, FALSE))</f>
        <v>1</v>
      </c>
      <c r="C376" s="3">
        <f>VLOOKUP(A376, DataV2[[File]:[Mean '[ms']]], 3, FALSE)-VLOOKUP(A376, DataV0[[File]:[Mean '[ms']]], 3, FALSE)</f>
        <v>110</v>
      </c>
      <c r="D376" s="2">
        <f>Table28[[#This Row],[Mean '[Δms']]]/VLOOKUP(A376, DataV0[[File]:[Mean '[ms']]], 3, FALSE)*100</f>
        <v>25.171624713958813</v>
      </c>
    </row>
    <row r="377" spans="1:4" hidden="1" x14ac:dyDescent="0.4">
      <c r="A377" t="s">
        <v>526</v>
      </c>
      <c r="B377" t="b">
        <f>EXACT(VLOOKUP(A377,DataV0[[File]:[Outputs]], 2, FALSE), VLOOKUP(A377, DataV2[[File]:[Outputs]], 2, FALSE))</f>
        <v>1</v>
      </c>
      <c r="C377" s="3">
        <f>VLOOKUP(A377, DataV2[[File]:[Mean '[ms']]], 3, FALSE)-VLOOKUP(A377, DataV0[[File]:[Mean '[ms']]], 3, FALSE)</f>
        <v>110</v>
      </c>
      <c r="D377" s="2">
        <f>Table28[[#This Row],[Mean '[Δms']]]/VLOOKUP(A377, DataV0[[File]:[Mean '[ms']]], 3, FALSE)*100</f>
        <v>26.763990267639905</v>
      </c>
    </row>
    <row r="378" spans="1:4" hidden="1" x14ac:dyDescent="0.4">
      <c r="A378" t="s">
        <v>532</v>
      </c>
      <c r="B378" t="b">
        <f>EXACT(VLOOKUP(A378,DataV0[[File]:[Outputs]], 2, FALSE), VLOOKUP(A378, DataV2[[File]:[Outputs]], 2, FALSE))</f>
        <v>1</v>
      </c>
      <c r="C378" s="3">
        <f>VLOOKUP(A378, DataV2[[File]:[Mean '[ms']]], 3, FALSE)-VLOOKUP(A378, DataV0[[File]:[Mean '[ms']]], 3, FALSE)</f>
        <v>110</v>
      </c>
      <c r="D378" s="2">
        <f>Table28[[#This Row],[Mean '[Δms']]]/VLOOKUP(A378, DataV0[[File]:[Mean '[ms']]], 3, FALSE)*100</f>
        <v>21.568627450980394</v>
      </c>
    </row>
    <row r="379" spans="1:4" hidden="1" x14ac:dyDescent="0.4">
      <c r="A379" t="s">
        <v>546</v>
      </c>
      <c r="B379" t="b">
        <f>EXACT(VLOOKUP(A379,DataV0[[File]:[Outputs]], 2, FALSE), VLOOKUP(A379, DataV2[[File]:[Outputs]], 2, FALSE))</f>
        <v>1</v>
      </c>
      <c r="C379" s="3">
        <f>VLOOKUP(A379, DataV2[[File]:[Mean '[ms']]], 3, FALSE)-VLOOKUP(A379, DataV0[[File]:[Mean '[ms']]], 3, FALSE)</f>
        <v>110</v>
      </c>
      <c r="D379" s="2">
        <f>Table28[[#This Row],[Mean '[Δms']]]/VLOOKUP(A379, DataV0[[File]:[Mean '[ms']]], 3, FALSE)*100</f>
        <v>26.442307692307693</v>
      </c>
    </row>
    <row r="380" spans="1:4" hidden="1" x14ac:dyDescent="0.4">
      <c r="A380" t="s">
        <v>557</v>
      </c>
      <c r="B380" t="b">
        <f>EXACT(VLOOKUP(A380,DataV0[[File]:[Outputs]], 2, FALSE), VLOOKUP(A380, DataV2[[File]:[Outputs]], 2, FALSE))</f>
        <v>1</v>
      </c>
      <c r="C380" s="3">
        <f>VLOOKUP(A380, DataV2[[File]:[Mean '[ms']]], 3, FALSE)-VLOOKUP(A380, DataV0[[File]:[Mean '[ms']]], 3, FALSE)</f>
        <v>110</v>
      </c>
      <c r="D380" s="2">
        <f>Table28[[#This Row],[Mean '[Δms']]]/VLOOKUP(A380, DataV0[[File]:[Mean '[ms']]], 3, FALSE)*100</f>
        <v>25.462962962962965</v>
      </c>
    </row>
    <row r="381" spans="1:4" hidden="1" x14ac:dyDescent="0.4">
      <c r="A381" t="s">
        <v>588</v>
      </c>
      <c r="B381" t="b">
        <f>EXACT(VLOOKUP(A381,DataV0[[File]:[Outputs]], 2, FALSE), VLOOKUP(A381, DataV2[[File]:[Outputs]], 2, FALSE))</f>
        <v>1</v>
      </c>
      <c r="C381" s="3">
        <f>VLOOKUP(A381, DataV2[[File]:[Mean '[ms']]], 3, FALSE)-VLOOKUP(A381, DataV0[[File]:[Mean '[ms']]], 3, FALSE)</f>
        <v>110</v>
      </c>
      <c r="D381" s="2">
        <f>Table28[[#This Row],[Mean '[Δms']]]/VLOOKUP(A381, DataV0[[File]:[Mean '[ms']]], 3, FALSE)*100</f>
        <v>26.128266033254157</v>
      </c>
    </row>
    <row r="382" spans="1:4" hidden="1" x14ac:dyDescent="0.4">
      <c r="A382" t="s">
        <v>591</v>
      </c>
      <c r="B382" t="b">
        <f>EXACT(VLOOKUP(A382,DataV0[[File]:[Outputs]], 2, FALSE), VLOOKUP(A382, DataV2[[File]:[Outputs]], 2, FALSE))</f>
        <v>1</v>
      </c>
      <c r="C382" s="3">
        <f>VLOOKUP(A382, DataV2[[File]:[Mean '[ms']]], 3, FALSE)-VLOOKUP(A382, DataV0[[File]:[Mean '[ms']]], 3, FALSE)</f>
        <v>110</v>
      </c>
      <c r="D382" s="2">
        <f>Table28[[#This Row],[Mean '[Δms']]]/VLOOKUP(A382, DataV0[[File]:[Mean '[ms']]], 3, FALSE)*100</f>
        <v>17.1875</v>
      </c>
    </row>
    <row r="383" spans="1:4" hidden="1" x14ac:dyDescent="0.4">
      <c r="A383" t="s">
        <v>611</v>
      </c>
      <c r="B383" t="b">
        <f>EXACT(VLOOKUP(A383,DataV0[[File]:[Outputs]], 2, FALSE), VLOOKUP(A383, DataV2[[File]:[Outputs]], 2, FALSE))</f>
        <v>1</v>
      </c>
      <c r="C383" s="3">
        <f>VLOOKUP(A383, DataV2[[File]:[Mean '[ms']]], 3, FALSE)-VLOOKUP(A383, DataV0[[File]:[Mean '[ms']]], 3, FALSE)</f>
        <v>110</v>
      </c>
      <c r="D383" s="2">
        <f>Table28[[#This Row],[Mean '[Δms']]]/VLOOKUP(A383, DataV0[[File]:[Mean '[ms']]], 3, FALSE)*100</f>
        <v>24.608501118568231</v>
      </c>
    </row>
    <row r="384" spans="1:4" hidden="1" x14ac:dyDescent="0.4">
      <c r="A384" t="s">
        <v>628</v>
      </c>
      <c r="B384" t="b">
        <f>EXACT(VLOOKUP(A384,DataV0[[File]:[Outputs]], 2, FALSE), VLOOKUP(A384, DataV2[[File]:[Outputs]], 2, FALSE))</f>
        <v>1</v>
      </c>
      <c r="C384" s="3">
        <f>VLOOKUP(A384, DataV2[[File]:[Mean '[ms']]], 3, FALSE)-VLOOKUP(A384, DataV0[[File]:[Mean '[ms']]], 3, FALSE)</f>
        <v>110</v>
      </c>
      <c r="D384" s="2">
        <f>Table28[[#This Row],[Mean '[Δms']]]/VLOOKUP(A384, DataV0[[File]:[Mean '[ms']]], 3, FALSE)*100</f>
        <v>22.267206477732792</v>
      </c>
    </row>
    <row r="385" spans="1:4" hidden="1" x14ac:dyDescent="0.4">
      <c r="A385" t="s">
        <v>729</v>
      </c>
      <c r="B385" t="b">
        <f>EXACT(VLOOKUP(A385,DataV0[[File]:[Outputs]], 2, FALSE), VLOOKUP(A385, DataV2[[File]:[Outputs]], 2, FALSE))</f>
        <v>1</v>
      </c>
      <c r="C385" s="3">
        <f>VLOOKUP(A385, DataV2[[File]:[Mean '[ms']]], 3, FALSE)-VLOOKUP(A385, DataV0[[File]:[Mean '[ms']]], 3, FALSE)</f>
        <v>110</v>
      </c>
      <c r="D385" s="2">
        <f>Table28[[#This Row],[Mean '[Δms']]]/VLOOKUP(A385, DataV0[[File]:[Mean '[ms']]], 3, FALSE)*100</f>
        <v>15.32033426183844</v>
      </c>
    </row>
    <row r="386" spans="1:4" hidden="1" x14ac:dyDescent="0.4">
      <c r="A386" t="s">
        <v>763</v>
      </c>
      <c r="B386" t="b">
        <f>EXACT(VLOOKUP(A386,DataV0[[File]:[Outputs]], 2, FALSE), VLOOKUP(A386, DataV2[[File]:[Outputs]], 2, FALSE))</f>
        <v>1</v>
      </c>
      <c r="C386" s="3">
        <f>VLOOKUP(A386, DataV2[[File]:[Mean '[ms']]], 3, FALSE)-VLOOKUP(A386, DataV0[[File]:[Mean '[ms']]], 3, FALSE)</f>
        <v>110</v>
      </c>
      <c r="D386" s="2">
        <f>Table28[[#This Row],[Mean '[Δms']]]/VLOOKUP(A386, DataV0[[File]:[Mean '[ms']]], 3, FALSE)*100</f>
        <v>15.32033426183844</v>
      </c>
    </row>
    <row r="387" spans="1:4" hidden="1" x14ac:dyDescent="0.4">
      <c r="A387" t="s">
        <v>995</v>
      </c>
      <c r="B387" t="b">
        <f>EXACT(VLOOKUP(A387,DataV0[[File]:[Outputs]], 2, FALSE), VLOOKUP(A387, DataV2[[File]:[Outputs]], 2, FALSE))</f>
        <v>1</v>
      </c>
      <c r="C387" s="3">
        <f>VLOOKUP(A387, DataV2[[File]:[Mean '[ms']]], 3, FALSE)-VLOOKUP(A387, DataV0[[File]:[Mean '[ms']]], 3, FALSE)</f>
        <v>110</v>
      </c>
      <c r="D387" s="2">
        <f>Table28[[#This Row],[Mean '[Δms']]]/VLOOKUP(A387, DataV0[[File]:[Mean '[ms']]], 3, FALSE)*100</f>
        <v>23.504273504273502</v>
      </c>
    </row>
    <row r="388" spans="1:4" hidden="1" x14ac:dyDescent="0.4">
      <c r="A388" t="s">
        <v>1014</v>
      </c>
      <c r="B388" t="b">
        <f>EXACT(VLOOKUP(A388,DataV0[[File]:[Outputs]], 2, FALSE), VLOOKUP(A388, DataV2[[File]:[Outputs]], 2, FALSE))</f>
        <v>1</v>
      </c>
      <c r="C388" s="3">
        <f>VLOOKUP(A388, DataV2[[File]:[Mean '[ms']]], 3, FALSE)-VLOOKUP(A388, DataV0[[File]:[Mean '[ms']]], 3, FALSE)</f>
        <v>110</v>
      </c>
      <c r="D388" s="2">
        <f>Table28[[#This Row],[Mean '[Δms']]]/VLOOKUP(A388, DataV0[[File]:[Mean '[ms']]], 3, FALSE)*100</f>
        <v>23.504273504273502</v>
      </c>
    </row>
    <row r="389" spans="1:4" hidden="1" x14ac:dyDescent="0.4">
      <c r="A389" t="s">
        <v>1017</v>
      </c>
      <c r="B389" t="b">
        <f>EXACT(VLOOKUP(A389,DataV0[[File]:[Outputs]], 2, FALSE), VLOOKUP(A389, DataV2[[File]:[Outputs]], 2, FALSE))</f>
        <v>1</v>
      </c>
      <c r="C389" s="3">
        <f>VLOOKUP(A389, DataV2[[File]:[Mean '[ms']]], 3, FALSE)-VLOOKUP(A389, DataV0[[File]:[Mean '[ms']]], 3, FALSE)</f>
        <v>110</v>
      </c>
      <c r="D389" s="2">
        <f>Table28[[#This Row],[Mean '[Δms']]]/VLOOKUP(A389, DataV0[[File]:[Mean '[ms']]], 3, FALSE)*100</f>
        <v>24.886877828054299</v>
      </c>
    </row>
    <row r="390" spans="1:4" hidden="1" x14ac:dyDescent="0.4">
      <c r="A390" t="s">
        <v>1049</v>
      </c>
      <c r="B390" t="b">
        <f>EXACT(VLOOKUP(A390,DataV0[[File]:[Outputs]], 2, FALSE), VLOOKUP(A390, DataV2[[File]:[Outputs]], 2, FALSE))</f>
        <v>1</v>
      </c>
      <c r="C390" s="3">
        <f>VLOOKUP(A390, DataV2[[File]:[Mean '[ms']]], 3, FALSE)-VLOOKUP(A390, DataV0[[File]:[Mean '[ms']]], 3, FALSE)</f>
        <v>110</v>
      </c>
      <c r="D390" s="2">
        <f>Table28[[#This Row],[Mean '[Δms']]]/VLOOKUP(A390, DataV0[[File]:[Mean '[ms']]], 3, FALSE)*100</f>
        <v>24.017467248908297</v>
      </c>
    </row>
    <row r="391" spans="1:4" hidden="1" x14ac:dyDescent="0.4">
      <c r="A391" t="s">
        <v>1060</v>
      </c>
      <c r="B391" t="b">
        <f>EXACT(VLOOKUP(A391,DataV0[[File]:[Outputs]], 2, FALSE), VLOOKUP(A391, DataV2[[File]:[Outputs]], 2, FALSE))</f>
        <v>1</v>
      </c>
      <c r="C391" s="3">
        <f>VLOOKUP(A391, DataV2[[File]:[Mean '[ms']]], 3, FALSE)-VLOOKUP(A391, DataV0[[File]:[Mean '[ms']]], 3, FALSE)</f>
        <v>110</v>
      </c>
      <c r="D391" s="2">
        <f>Table28[[#This Row],[Mean '[Δms']]]/VLOOKUP(A391, DataV0[[File]:[Mean '[ms']]], 3, FALSE)*100</f>
        <v>24.886877828054299</v>
      </c>
    </row>
    <row r="392" spans="1:4" hidden="1" x14ac:dyDescent="0.4">
      <c r="A392" t="s">
        <v>1068</v>
      </c>
      <c r="B392" t="b">
        <f>EXACT(VLOOKUP(A392,DataV0[[File]:[Outputs]], 2, FALSE), VLOOKUP(A392, DataV2[[File]:[Outputs]], 2, FALSE))</f>
        <v>1</v>
      </c>
      <c r="C392" s="3">
        <f>VLOOKUP(A392, DataV2[[File]:[Mean '[ms']]], 3, FALSE)-VLOOKUP(A392, DataV0[[File]:[Mean '[ms']]], 3, FALSE)</f>
        <v>110</v>
      </c>
      <c r="D392" s="2">
        <f>Table28[[#This Row],[Mean '[Δms']]]/VLOOKUP(A392, DataV0[[File]:[Mean '[ms']]], 3, FALSE)*100</f>
        <v>22.494887525562373</v>
      </c>
    </row>
    <row r="393" spans="1:4" hidden="1" x14ac:dyDescent="0.4">
      <c r="A393" t="s">
        <v>13</v>
      </c>
      <c r="B393" t="b">
        <f>EXACT(VLOOKUP(A393,DataV0[[File]:[Outputs]], 2, FALSE), VLOOKUP(A393, DataV2[[File]:[Outputs]], 2, FALSE))</f>
        <v>1</v>
      </c>
      <c r="C393" s="3">
        <f>VLOOKUP(A393, DataV2[[File]:[Mean '[ms']]], 3, FALSE)-VLOOKUP(A393, DataV0[[File]:[Mean '[ms']]], 3, FALSE)</f>
        <v>109</v>
      </c>
      <c r="D393" s="2">
        <f>Table28[[#This Row],[Mean '[Δms']]]/VLOOKUP(A393, DataV0[[File]:[Mean '[ms']]], 3, FALSE)*100</f>
        <v>21.584158415841586</v>
      </c>
    </row>
    <row r="394" spans="1:4" hidden="1" x14ac:dyDescent="0.4">
      <c r="A394" t="s">
        <v>21</v>
      </c>
      <c r="B394" t="b">
        <f>EXACT(VLOOKUP(A394,DataV0[[File]:[Outputs]], 2, FALSE), VLOOKUP(A394, DataV2[[File]:[Outputs]], 2, FALSE))</f>
        <v>1</v>
      </c>
      <c r="C394" s="3">
        <f>VLOOKUP(A394, DataV2[[File]:[Mean '[ms']]], 3, FALSE)-VLOOKUP(A394, DataV0[[File]:[Mean '[ms']]], 3, FALSE)</f>
        <v>109</v>
      </c>
      <c r="D394" s="2">
        <f>Table28[[#This Row],[Mean '[Δms']]]/VLOOKUP(A394, DataV0[[File]:[Mean '[ms']]], 3, FALSE)*100</f>
        <v>26.201923076923077</v>
      </c>
    </row>
    <row r="395" spans="1:4" hidden="1" x14ac:dyDescent="0.4">
      <c r="A395" t="s">
        <v>56</v>
      </c>
      <c r="B395" t="b">
        <f>EXACT(VLOOKUP(A395,DataV0[[File]:[Outputs]], 2, FALSE), VLOOKUP(A395, DataV2[[File]:[Outputs]], 2, FALSE))</f>
        <v>1</v>
      </c>
      <c r="C395" s="3">
        <f>VLOOKUP(A395, DataV2[[File]:[Mean '[ms']]], 3, FALSE)-VLOOKUP(A395, DataV0[[File]:[Mean '[ms']]], 3, FALSE)</f>
        <v>109</v>
      </c>
      <c r="D395" s="2">
        <f>Table28[[#This Row],[Mean '[Δms']]]/VLOOKUP(A395, DataV0[[File]:[Mean '[ms']]], 3, FALSE)*100</f>
        <v>19.926873857404022</v>
      </c>
    </row>
    <row r="396" spans="1:4" hidden="1" x14ac:dyDescent="0.4">
      <c r="A396" t="s">
        <v>57</v>
      </c>
      <c r="B396" t="b">
        <f>EXACT(VLOOKUP(A396,DataV0[[File]:[Outputs]], 2, FALSE), VLOOKUP(A396, DataV2[[File]:[Outputs]], 2, FALSE))</f>
        <v>1</v>
      </c>
      <c r="C396" s="3">
        <f>VLOOKUP(A396, DataV2[[File]:[Mean '[ms']]], 3, FALSE)-VLOOKUP(A396, DataV0[[File]:[Mean '[ms']]], 3, FALSE)</f>
        <v>109</v>
      </c>
      <c r="D396" s="2">
        <f>Table28[[#This Row],[Mean '[Δms']]]/VLOOKUP(A396, DataV0[[File]:[Mean '[ms']]], 3, FALSE)*100</f>
        <v>23.799126637554586</v>
      </c>
    </row>
    <row r="397" spans="1:4" hidden="1" x14ac:dyDescent="0.4">
      <c r="A397" t="s">
        <v>65</v>
      </c>
      <c r="B397" t="b">
        <f>EXACT(VLOOKUP(A397,DataV0[[File]:[Outputs]], 2, FALSE), VLOOKUP(A397, DataV2[[File]:[Outputs]], 2, FALSE))</f>
        <v>1</v>
      </c>
      <c r="C397" s="3">
        <f>VLOOKUP(A397, DataV2[[File]:[Mean '[ms']]], 3, FALSE)-VLOOKUP(A397, DataV0[[File]:[Mean '[ms']]], 3, FALSE)</f>
        <v>109</v>
      </c>
      <c r="D397" s="2">
        <f>Table28[[#This Row],[Mean '[Δms']]]/VLOOKUP(A397, DataV0[[File]:[Mean '[ms']]], 3, FALSE)*100</f>
        <v>23.799126637554586</v>
      </c>
    </row>
    <row r="398" spans="1:4" hidden="1" x14ac:dyDescent="0.4">
      <c r="A398" t="s">
        <v>67</v>
      </c>
      <c r="B398" t="b">
        <f>EXACT(VLOOKUP(A398,DataV0[[File]:[Outputs]], 2, FALSE), VLOOKUP(A398, DataV2[[File]:[Outputs]], 2, FALSE))</f>
        <v>1</v>
      </c>
      <c r="C398" s="3">
        <f>VLOOKUP(A398, DataV2[[File]:[Mean '[ms']]], 3, FALSE)-VLOOKUP(A398, DataV0[[File]:[Mean '[ms']]], 3, FALSE)</f>
        <v>109</v>
      </c>
      <c r="D398" s="2">
        <f>Table28[[#This Row],[Mean '[Δms']]]/VLOOKUP(A398, DataV0[[File]:[Mean '[ms']]], 3, FALSE)*100</f>
        <v>25.231481481481481</v>
      </c>
    </row>
    <row r="399" spans="1:4" hidden="1" x14ac:dyDescent="0.4">
      <c r="A399" t="s">
        <v>74</v>
      </c>
      <c r="B399" t="b">
        <f>EXACT(VLOOKUP(A399,DataV0[[File]:[Outputs]], 2, FALSE), VLOOKUP(A399, DataV2[[File]:[Outputs]], 2, FALSE))</f>
        <v>1</v>
      </c>
      <c r="C399" s="3">
        <f>VLOOKUP(A399, DataV2[[File]:[Mean '[ms']]], 3, FALSE)-VLOOKUP(A399, DataV0[[File]:[Mean '[ms']]], 3, FALSE)</f>
        <v>109</v>
      </c>
      <c r="D399" s="2">
        <f>Table28[[#This Row],[Mean '[Δms']]]/VLOOKUP(A399, DataV0[[File]:[Mean '[ms']]], 3, FALSE)*100</f>
        <v>22.520661157024794</v>
      </c>
    </row>
    <row r="400" spans="1:4" hidden="1" x14ac:dyDescent="0.4">
      <c r="A400" t="s">
        <v>83</v>
      </c>
      <c r="B400" t="b">
        <f>EXACT(VLOOKUP(A400,DataV0[[File]:[Outputs]], 2, FALSE), VLOOKUP(A400, DataV2[[File]:[Outputs]], 2, FALSE))</f>
        <v>1</v>
      </c>
      <c r="C400" s="3">
        <f>VLOOKUP(A400, DataV2[[File]:[Mean '[ms']]], 3, FALSE)-VLOOKUP(A400, DataV0[[File]:[Mean '[ms']]], 3, FALSE)</f>
        <v>109</v>
      </c>
      <c r="D400" s="2">
        <f>Table28[[#This Row],[Mean '[Δms']]]/VLOOKUP(A400, DataV0[[File]:[Mean '[ms']]], 3, FALSE)*100</f>
        <v>17.165354330708663</v>
      </c>
    </row>
    <row r="401" spans="1:4" hidden="1" x14ac:dyDescent="0.4">
      <c r="A401" t="s">
        <v>91</v>
      </c>
      <c r="B401" t="b">
        <f>EXACT(VLOOKUP(A401,DataV0[[File]:[Outputs]], 2, FALSE), VLOOKUP(A401, DataV2[[File]:[Outputs]], 2, FALSE))</f>
        <v>1</v>
      </c>
      <c r="C401" s="3">
        <f>VLOOKUP(A401, DataV2[[File]:[Mean '[ms']]], 3, FALSE)-VLOOKUP(A401, DataV0[[File]:[Mean '[ms']]], 3, FALSE)</f>
        <v>109</v>
      </c>
      <c r="D401" s="2">
        <f>Table28[[#This Row],[Mean '[Δms']]]/VLOOKUP(A401, DataV0[[File]:[Mean '[ms']]], 3, FALSE)*100</f>
        <v>25.829383886255926</v>
      </c>
    </row>
    <row r="402" spans="1:4" hidden="1" x14ac:dyDescent="0.4">
      <c r="A402" t="s">
        <v>99</v>
      </c>
      <c r="B402" t="b">
        <f>EXACT(VLOOKUP(A402,DataV0[[File]:[Outputs]], 2, FALSE), VLOOKUP(A402, DataV2[[File]:[Outputs]], 2, FALSE))</f>
        <v>1</v>
      </c>
      <c r="C402" s="3">
        <f>VLOOKUP(A402, DataV2[[File]:[Mean '[ms']]], 3, FALSE)-VLOOKUP(A402, DataV0[[File]:[Mean '[ms']]], 3, FALSE)</f>
        <v>109</v>
      </c>
      <c r="D402" s="2">
        <f>Table28[[#This Row],[Mean '[Δms']]]/VLOOKUP(A402, DataV0[[File]:[Mean '[ms']]], 3, FALSE)*100</f>
        <v>25.829383886255926</v>
      </c>
    </row>
    <row r="403" spans="1:4" hidden="1" x14ac:dyDescent="0.4">
      <c r="A403" t="s">
        <v>103</v>
      </c>
      <c r="B403" t="b">
        <f>EXACT(VLOOKUP(A403,DataV0[[File]:[Outputs]], 2, FALSE), VLOOKUP(A403, DataV2[[File]:[Outputs]], 2, FALSE))</f>
        <v>1</v>
      </c>
      <c r="C403" s="3">
        <f>VLOOKUP(A403, DataV2[[File]:[Mean '[ms']]], 3, FALSE)-VLOOKUP(A403, DataV0[[File]:[Mean '[ms']]], 3, FALSE)</f>
        <v>109</v>
      </c>
      <c r="D403" s="2">
        <f>Table28[[#This Row],[Mean '[Δms']]]/VLOOKUP(A403, DataV0[[File]:[Mean '[ms']]], 3, FALSE)*100</f>
        <v>26.847290640394089</v>
      </c>
    </row>
    <row r="404" spans="1:4" hidden="1" x14ac:dyDescent="0.4">
      <c r="A404" t="s">
        <v>104</v>
      </c>
      <c r="B404" t="b">
        <f>EXACT(VLOOKUP(A404,DataV0[[File]:[Outputs]], 2, FALSE), VLOOKUP(A404, DataV2[[File]:[Outputs]], 2, FALSE))</f>
        <v>1</v>
      </c>
      <c r="C404" s="3">
        <f>VLOOKUP(A404, DataV2[[File]:[Mean '[ms']]], 3, FALSE)-VLOOKUP(A404, DataV0[[File]:[Mean '[ms']]], 3, FALSE)</f>
        <v>109</v>
      </c>
      <c r="D404" s="2">
        <f>Table28[[#This Row],[Mean '[Δms']]]/VLOOKUP(A404, DataV0[[File]:[Mean '[ms']]], 3, FALSE)*100</f>
        <v>24.94279176201373</v>
      </c>
    </row>
    <row r="405" spans="1:4" hidden="1" x14ac:dyDescent="0.4">
      <c r="A405" t="s">
        <v>106</v>
      </c>
      <c r="B405" t="b">
        <f>EXACT(VLOOKUP(A405,DataV0[[File]:[Outputs]], 2, FALSE), VLOOKUP(A405, DataV2[[File]:[Outputs]], 2, FALSE))</f>
        <v>1</v>
      </c>
      <c r="C405" s="3">
        <f>VLOOKUP(A405, DataV2[[File]:[Mean '[ms']]], 3, FALSE)-VLOOKUP(A405, DataV0[[File]:[Mean '[ms']]], 3, FALSE)</f>
        <v>109</v>
      </c>
      <c r="D405" s="2">
        <f>Table28[[#This Row],[Mean '[Δms']]]/VLOOKUP(A405, DataV0[[File]:[Mean '[ms']]], 3, FALSE)*100</f>
        <v>24.330357142857142</v>
      </c>
    </row>
    <row r="406" spans="1:4" hidden="1" x14ac:dyDescent="0.4">
      <c r="A406" t="s">
        <v>109</v>
      </c>
      <c r="B406" t="b">
        <f>EXACT(VLOOKUP(A406,DataV0[[File]:[Outputs]], 2, FALSE), VLOOKUP(A406, DataV2[[File]:[Outputs]], 2, FALSE))</f>
        <v>1</v>
      </c>
      <c r="C406" s="3">
        <f>VLOOKUP(A406, DataV2[[File]:[Mean '[ms']]], 3, FALSE)-VLOOKUP(A406, DataV0[[File]:[Mean '[ms']]], 3, FALSE)</f>
        <v>109</v>
      </c>
      <c r="D406" s="2">
        <f>Table28[[#This Row],[Mean '[Δms']]]/VLOOKUP(A406, DataV0[[File]:[Mean '[ms']]], 3, FALSE)*100</f>
        <v>24.94279176201373</v>
      </c>
    </row>
    <row r="407" spans="1:4" hidden="1" x14ac:dyDescent="0.4">
      <c r="A407" t="s">
        <v>118</v>
      </c>
      <c r="B407" t="b">
        <f>EXACT(VLOOKUP(A407,DataV0[[File]:[Outputs]], 2, FALSE), VLOOKUP(A407, DataV2[[File]:[Outputs]], 2, FALSE))</f>
        <v>1</v>
      </c>
      <c r="C407" s="3">
        <f>VLOOKUP(A407, DataV2[[File]:[Mean '[ms']]], 3, FALSE)-VLOOKUP(A407, DataV0[[File]:[Mean '[ms']]], 3, FALSE)</f>
        <v>109</v>
      </c>
      <c r="D407" s="2">
        <f>Table28[[#This Row],[Mean '[Δms']]]/VLOOKUP(A407, DataV0[[File]:[Mean '[ms']]], 3, FALSE)*100</f>
        <v>26.520681265206814</v>
      </c>
    </row>
    <row r="408" spans="1:4" hidden="1" x14ac:dyDescent="0.4">
      <c r="A408" t="s">
        <v>123</v>
      </c>
      <c r="B408" t="b">
        <f>EXACT(VLOOKUP(A408,DataV0[[File]:[Outputs]], 2, FALSE), VLOOKUP(A408, DataV2[[File]:[Outputs]], 2, FALSE))</f>
        <v>1</v>
      </c>
      <c r="C408" s="3">
        <f>VLOOKUP(A408, DataV2[[File]:[Mean '[ms']]], 3, FALSE)-VLOOKUP(A408, DataV0[[File]:[Mean '[ms']]], 3, FALSE)</f>
        <v>109</v>
      </c>
      <c r="D408" s="2">
        <f>Table28[[#This Row],[Mean '[Δms']]]/VLOOKUP(A408, DataV0[[File]:[Mean '[ms']]], 3, FALSE)*100</f>
        <v>25.829383886255926</v>
      </c>
    </row>
    <row r="409" spans="1:4" hidden="1" x14ac:dyDescent="0.4">
      <c r="A409" t="s">
        <v>127</v>
      </c>
      <c r="B409" t="b">
        <f>EXACT(VLOOKUP(A409,DataV0[[File]:[Outputs]], 2, FALSE), VLOOKUP(A409, DataV2[[File]:[Outputs]], 2, FALSE))</f>
        <v>1</v>
      </c>
      <c r="C409" s="3">
        <f>VLOOKUP(A409, DataV2[[File]:[Mean '[ms']]], 3, FALSE)-VLOOKUP(A409, DataV0[[File]:[Mean '[ms']]], 3, FALSE)</f>
        <v>109</v>
      </c>
      <c r="D409" s="2">
        <f>Table28[[#This Row],[Mean '[Δms']]]/VLOOKUP(A409, DataV0[[File]:[Mean '[ms']]], 3, FALSE)*100</f>
        <v>25.829383886255926</v>
      </c>
    </row>
    <row r="410" spans="1:4" hidden="1" x14ac:dyDescent="0.4">
      <c r="A410" t="s">
        <v>184</v>
      </c>
      <c r="B410" t="b">
        <f>EXACT(VLOOKUP(A410,DataV0[[File]:[Outputs]], 2, FALSE), VLOOKUP(A410, DataV2[[File]:[Outputs]], 2, FALSE))</f>
        <v>1</v>
      </c>
      <c r="C410" s="3">
        <f>VLOOKUP(A410, DataV2[[File]:[Mean '[ms']]], 3, FALSE)-VLOOKUP(A410, DataV0[[File]:[Mean '[ms']]], 3, FALSE)</f>
        <v>109</v>
      </c>
      <c r="D410" s="2">
        <f>Table28[[#This Row],[Mean '[Δms']]]/VLOOKUP(A410, DataV0[[File]:[Mean '[ms']]], 3, FALSE)*100</f>
        <v>24.94279176201373</v>
      </c>
    </row>
    <row r="411" spans="1:4" hidden="1" x14ac:dyDescent="0.4">
      <c r="A411" t="s">
        <v>188</v>
      </c>
      <c r="B411" t="b">
        <f>EXACT(VLOOKUP(A411,DataV0[[File]:[Outputs]], 2, FALSE), VLOOKUP(A411, DataV2[[File]:[Outputs]], 2, FALSE))</f>
        <v>1</v>
      </c>
      <c r="C411" s="3">
        <f>VLOOKUP(A411, DataV2[[File]:[Mean '[ms']]], 3, FALSE)-VLOOKUP(A411, DataV0[[File]:[Mean '[ms']]], 3, FALSE)</f>
        <v>109</v>
      </c>
      <c r="D411" s="2">
        <f>Table28[[#This Row],[Mean '[Δms']]]/VLOOKUP(A411, DataV0[[File]:[Mean '[ms']]], 3, FALSE)*100</f>
        <v>23.799126637554586</v>
      </c>
    </row>
    <row r="412" spans="1:4" hidden="1" x14ac:dyDescent="0.4">
      <c r="A412" t="s">
        <v>200</v>
      </c>
      <c r="B412" t="b">
        <f>EXACT(VLOOKUP(A412,DataV0[[File]:[Outputs]], 2, FALSE), VLOOKUP(A412, DataV2[[File]:[Outputs]], 2, FALSE))</f>
        <v>1</v>
      </c>
      <c r="C412" s="3">
        <f>VLOOKUP(A412, DataV2[[File]:[Mean '[ms']]], 3, FALSE)-VLOOKUP(A412, DataV0[[File]:[Mean '[ms']]], 3, FALSE)</f>
        <v>109</v>
      </c>
      <c r="D412" s="2">
        <f>Table28[[#This Row],[Mean '[Δms']]]/VLOOKUP(A412, DataV0[[File]:[Mean '[ms']]], 3, FALSE)*100</f>
        <v>25.829383886255926</v>
      </c>
    </row>
    <row r="413" spans="1:4" hidden="1" x14ac:dyDescent="0.4">
      <c r="A413" t="s">
        <v>201</v>
      </c>
      <c r="B413" t="b">
        <f>EXACT(VLOOKUP(A413,DataV0[[File]:[Outputs]], 2, FALSE), VLOOKUP(A413, DataV2[[File]:[Outputs]], 2, FALSE))</f>
        <v>1</v>
      </c>
      <c r="C413" s="3">
        <f>VLOOKUP(A413, DataV2[[File]:[Mean '[ms']]], 3, FALSE)-VLOOKUP(A413, DataV0[[File]:[Mean '[ms']]], 3, FALSE)</f>
        <v>109</v>
      </c>
      <c r="D413" s="2">
        <f>Table28[[#This Row],[Mean '[Δms']]]/VLOOKUP(A413, DataV0[[File]:[Mean '[ms']]], 3, FALSE)*100</f>
        <v>24.94279176201373</v>
      </c>
    </row>
    <row r="414" spans="1:4" hidden="1" x14ac:dyDescent="0.4">
      <c r="A414" t="s">
        <v>226</v>
      </c>
      <c r="B414" t="b">
        <f>EXACT(VLOOKUP(A414,DataV0[[File]:[Outputs]], 2, FALSE), VLOOKUP(A414, DataV2[[File]:[Outputs]], 2, FALSE))</f>
        <v>1</v>
      </c>
      <c r="C414" s="3">
        <f>VLOOKUP(A414, DataV2[[File]:[Mean '[ms']]], 3, FALSE)-VLOOKUP(A414, DataV0[[File]:[Mean '[ms']]], 3, FALSE)</f>
        <v>109</v>
      </c>
      <c r="D414" s="2">
        <f>Table28[[#This Row],[Mean '[Δms']]]/VLOOKUP(A414, DataV0[[File]:[Mean '[ms']]], 3, FALSE)*100</f>
        <v>26.847290640394089</v>
      </c>
    </row>
    <row r="415" spans="1:4" hidden="1" x14ac:dyDescent="0.4">
      <c r="A415" t="s">
        <v>235</v>
      </c>
      <c r="B415" t="b">
        <f>EXACT(VLOOKUP(A415,DataV0[[File]:[Outputs]], 2, FALSE), VLOOKUP(A415, DataV2[[File]:[Outputs]], 2, FALSE))</f>
        <v>1</v>
      </c>
      <c r="C415" s="3">
        <f>VLOOKUP(A415, DataV2[[File]:[Mean '[ms']]], 3, FALSE)-VLOOKUP(A415, DataV0[[File]:[Mean '[ms']]], 3, FALSE)</f>
        <v>109</v>
      </c>
      <c r="D415" s="2">
        <f>Table28[[#This Row],[Mean '[Δms']]]/VLOOKUP(A415, DataV0[[File]:[Mean '[ms']]], 3, FALSE)*100</f>
        <v>25.231481481481481</v>
      </c>
    </row>
    <row r="416" spans="1:4" hidden="1" x14ac:dyDescent="0.4">
      <c r="A416" t="s">
        <v>240</v>
      </c>
      <c r="B416" t="b">
        <f>EXACT(VLOOKUP(A416,DataV0[[File]:[Outputs]], 2, FALSE), VLOOKUP(A416, DataV2[[File]:[Outputs]], 2, FALSE))</f>
        <v>1</v>
      </c>
      <c r="C416" s="3">
        <f>VLOOKUP(A416, DataV2[[File]:[Mean '[ms']]], 3, FALSE)-VLOOKUP(A416, DataV0[[File]:[Mean '[ms']]], 3, FALSE)</f>
        <v>109</v>
      </c>
      <c r="D416" s="2">
        <f>Table28[[#This Row],[Mean '[Δms']]]/VLOOKUP(A416, DataV0[[File]:[Mean '[ms']]], 3, FALSE)*100</f>
        <v>23.799126637554586</v>
      </c>
    </row>
    <row r="417" spans="1:4" hidden="1" x14ac:dyDescent="0.4">
      <c r="A417" t="s">
        <v>246</v>
      </c>
      <c r="B417" t="b">
        <f>EXACT(VLOOKUP(A417,DataV0[[File]:[Outputs]], 2, FALSE), VLOOKUP(A417, DataV2[[File]:[Outputs]], 2, FALSE))</f>
        <v>1</v>
      </c>
      <c r="C417" s="3">
        <f>VLOOKUP(A417, DataV2[[File]:[Mean '[ms']]], 3, FALSE)-VLOOKUP(A417, DataV0[[File]:[Mean '[ms']]], 3, FALSE)</f>
        <v>109</v>
      </c>
      <c r="D417" s="2">
        <f>Table28[[#This Row],[Mean '[Δms']]]/VLOOKUP(A417, DataV0[[File]:[Mean '[ms']]], 3, FALSE)*100</f>
        <v>17.898193760262725</v>
      </c>
    </row>
    <row r="418" spans="1:4" hidden="1" x14ac:dyDescent="0.4">
      <c r="A418" t="s">
        <v>248</v>
      </c>
      <c r="B418" t="b">
        <f>EXACT(VLOOKUP(A418,DataV0[[File]:[Outputs]], 2, FALSE), VLOOKUP(A418, DataV2[[File]:[Outputs]], 2, FALSE))</f>
        <v>1</v>
      </c>
      <c r="C418" s="3">
        <f>VLOOKUP(A418, DataV2[[File]:[Mean '[ms']]], 3, FALSE)-VLOOKUP(A418, DataV0[[File]:[Mean '[ms']]], 3, FALSE)</f>
        <v>109</v>
      </c>
      <c r="D418" s="2">
        <f>Table28[[#This Row],[Mean '[Δms']]]/VLOOKUP(A418, DataV0[[File]:[Mean '[ms']]], 3, FALSE)*100</f>
        <v>23.542116630669547</v>
      </c>
    </row>
    <row r="419" spans="1:4" hidden="1" x14ac:dyDescent="0.4">
      <c r="A419" t="s">
        <v>268</v>
      </c>
      <c r="B419" t="b">
        <f>EXACT(VLOOKUP(A419,DataV0[[File]:[Outputs]], 2, FALSE), VLOOKUP(A419, DataV2[[File]:[Outputs]], 2, FALSE))</f>
        <v>1</v>
      </c>
      <c r="C419" s="3">
        <f>VLOOKUP(A419, DataV2[[File]:[Mean '[ms']]], 3, FALSE)-VLOOKUP(A419, DataV0[[File]:[Mean '[ms']]], 3, FALSE)</f>
        <v>109</v>
      </c>
      <c r="D419" s="2">
        <f>Table28[[#This Row],[Mean '[Δms']]]/VLOOKUP(A419, DataV0[[File]:[Mean '[ms']]], 3, FALSE)*100</f>
        <v>25.829383886255926</v>
      </c>
    </row>
    <row r="420" spans="1:4" hidden="1" x14ac:dyDescent="0.4">
      <c r="A420" t="s">
        <v>274</v>
      </c>
      <c r="B420" t="b">
        <f>EXACT(VLOOKUP(A420,DataV0[[File]:[Outputs]], 2, FALSE), VLOOKUP(A420, DataV2[[File]:[Outputs]], 2, FALSE))</f>
        <v>1</v>
      </c>
      <c r="C420" s="3">
        <f>VLOOKUP(A420, DataV2[[File]:[Mean '[ms']]], 3, FALSE)-VLOOKUP(A420, DataV0[[File]:[Mean '[ms']]], 3, FALSE)</f>
        <v>109</v>
      </c>
      <c r="D420" s="2">
        <f>Table28[[#This Row],[Mean '[Δms']]]/VLOOKUP(A420, DataV0[[File]:[Mean '[ms']]], 3, FALSE)*100</f>
        <v>25.231481481481481</v>
      </c>
    </row>
    <row r="421" spans="1:4" hidden="1" x14ac:dyDescent="0.4">
      <c r="A421" t="s">
        <v>283</v>
      </c>
      <c r="B421" t="b">
        <f>EXACT(VLOOKUP(A421,DataV0[[File]:[Outputs]], 2, FALSE), VLOOKUP(A421, DataV2[[File]:[Outputs]], 2, FALSE))</f>
        <v>1</v>
      </c>
      <c r="C421" s="3">
        <f>VLOOKUP(A421, DataV2[[File]:[Mean '[ms']]], 3, FALSE)-VLOOKUP(A421, DataV0[[File]:[Mean '[ms']]], 3, FALSE)</f>
        <v>109</v>
      </c>
      <c r="D421" s="2">
        <f>Table28[[#This Row],[Mean '[Δms']]]/VLOOKUP(A421, DataV0[[File]:[Mean '[ms']]], 3, FALSE)*100</f>
        <v>21.8</v>
      </c>
    </row>
    <row r="422" spans="1:4" hidden="1" x14ac:dyDescent="0.4">
      <c r="A422" t="s">
        <v>289</v>
      </c>
      <c r="B422" t="b">
        <f>EXACT(VLOOKUP(A422,DataV0[[File]:[Outputs]], 2, FALSE), VLOOKUP(A422, DataV2[[File]:[Outputs]], 2, FALSE))</f>
        <v>1</v>
      </c>
      <c r="C422" s="3">
        <f>VLOOKUP(A422, DataV2[[File]:[Mean '[ms']]], 3, FALSE)-VLOOKUP(A422, DataV0[[File]:[Mean '[ms']]], 3, FALSE)</f>
        <v>109</v>
      </c>
      <c r="D422" s="2">
        <f>Table28[[#This Row],[Mean '[Δms']]]/VLOOKUP(A422, DataV0[[File]:[Mean '[ms']]], 3, FALSE)*100</f>
        <v>25.231481481481481</v>
      </c>
    </row>
    <row r="423" spans="1:4" hidden="1" x14ac:dyDescent="0.4">
      <c r="A423" t="s">
        <v>292</v>
      </c>
      <c r="B423" t="b">
        <f>EXACT(VLOOKUP(A423,DataV0[[File]:[Outputs]], 2, FALSE), VLOOKUP(A423, DataV2[[File]:[Outputs]], 2, FALSE))</f>
        <v>1</v>
      </c>
      <c r="C423" s="3">
        <f>VLOOKUP(A423, DataV2[[File]:[Mean '[ms']]], 3, FALSE)-VLOOKUP(A423, DataV0[[File]:[Mean '[ms']]], 3, FALSE)</f>
        <v>109</v>
      </c>
      <c r="D423" s="2">
        <f>Table28[[#This Row],[Mean '[Δms']]]/VLOOKUP(A423, DataV0[[File]:[Mean '[ms']]], 3, FALSE)*100</f>
        <v>25.829383886255926</v>
      </c>
    </row>
    <row r="424" spans="1:4" hidden="1" x14ac:dyDescent="0.4">
      <c r="A424" t="s">
        <v>300</v>
      </c>
      <c r="B424" t="b">
        <f>EXACT(VLOOKUP(A424,DataV0[[File]:[Outputs]], 2, FALSE), VLOOKUP(A424, DataV2[[File]:[Outputs]], 2, FALSE))</f>
        <v>1</v>
      </c>
      <c r="C424" s="3">
        <f>VLOOKUP(A424, DataV2[[File]:[Mean '[ms']]], 3, FALSE)-VLOOKUP(A424, DataV0[[File]:[Mean '[ms']]], 3, FALSE)</f>
        <v>109</v>
      </c>
      <c r="D424" s="2">
        <f>Table28[[#This Row],[Mean '[Δms']]]/VLOOKUP(A424, DataV0[[File]:[Mean '[ms']]], 3, FALSE)*100</f>
        <v>24.94279176201373</v>
      </c>
    </row>
    <row r="425" spans="1:4" hidden="1" x14ac:dyDescent="0.4">
      <c r="A425" t="s">
        <v>354</v>
      </c>
      <c r="B425" t="b">
        <f>EXACT(VLOOKUP(A425,DataV0[[File]:[Outputs]], 2, FALSE), VLOOKUP(A425, DataV2[[File]:[Outputs]], 2, FALSE))</f>
        <v>1</v>
      </c>
      <c r="C425" s="3">
        <f>VLOOKUP(A425, DataV2[[File]:[Mean '[ms']]], 3, FALSE)-VLOOKUP(A425, DataV0[[File]:[Mean '[ms']]], 3, FALSE)</f>
        <v>109</v>
      </c>
      <c r="D425" s="2">
        <f>Table28[[#This Row],[Mean '[Δms']]]/VLOOKUP(A425, DataV0[[File]:[Mean '[ms']]], 3, FALSE)*100</f>
        <v>20.527306967984934</v>
      </c>
    </row>
    <row r="426" spans="1:4" hidden="1" x14ac:dyDescent="0.4">
      <c r="A426" t="s">
        <v>382</v>
      </c>
      <c r="B426" t="b">
        <f>EXACT(VLOOKUP(A426,DataV0[[File]:[Outputs]], 2, FALSE), VLOOKUP(A426, DataV2[[File]:[Outputs]], 2, FALSE))</f>
        <v>1</v>
      </c>
      <c r="C426" s="3">
        <f>VLOOKUP(A426, DataV2[[File]:[Mean '[ms']]], 3, FALSE)-VLOOKUP(A426, DataV0[[File]:[Mean '[ms']]], 3, FALSE)</f>
        <v>109</v>
      </c>
      <c r="D426" s="2">
        <f>Table28[[#This Row],[Mean '[Δms']]]/VLOOKUP(A426, DataV0[[File]:[Mean '[ms']]], 3, FALSE)*100</f>
        <v>26.201923076923077</v>
      </c>
    </row>
    <row r="427" spans="1:4" hidden="1" x14ac:dyDescent="0.4">
      <c r="A427" t="s">
        <v>387</v>
      </c>
      <c r="B427" t="b">
        <f>EXACT(VLOOKUP(A427,DataV0[[File]:[Outputs]], 2, FALSE), VLOOKUP(A427, DataV2[[File]:[Outputs]], 2, FALSE))</f>
        <v>1</v>
      </c>
      <c r="C427" s="3">
        <f>VLOOKUP(A427, DataV2[[File]:[Mean '[ms']]], 3, FALSE)-VLOOKUP(A427, DataV0[[File]:[Mean '[ms']]], 3, FALSE)</f>
        <v>109</v>
      </c>
      <c r="D427" s="2">
        <f>Table28[[#This Row],[Mean '[Δms']]]/VLOOKUP(A427, DataV0[[File]:[Mean '[ms']]], 3, FALSE)*100</f>
        <v>21.372549019607842</v>
      </c>
    </row>
    <row r="428" spans="1:4" hidden="1" x14ac:dyDescent="0.4">
      <c r="A428" t="s">
        <v>395</v>
      </c>
      <c r="B428" t="b">
        <f>EXACT(VLOOKUP(A428,DataV0[[File]:[Outputs]], 2, FALSE), VLOOKUP(A428, DataV2[[File]:[Outputs]], 2, FALSE))</f>
        <v>1</v>
      </c>
      <c r="C428" s="3">
        <f>VLOOKUP(A428, DataV2[[File]:[Mean '[ms']]], 3, FALSE)-VLOOKUP(A428, DataV0[[File]:[Mean '[ms']]], 3, FALSE)</f>
        <v>109</v>
      </c>
      <c r="D428" s="2">
        <f>Table28[[#This Row],[Mean '[Δms']]]/VLOOKUP(A428, DataV0[[File]:[Mean '[ms']]], 3, FALSE)*100</f>
        <v>26.201923076923077</v>
      </c>
    </row>
    <row r="429" spans="1:4" hidden="1" x14ac:dyDescent="0.4">
      <c r="A429" t="s">
        <v>426</v>
      </c>
      <c r="B429" t="b">
        <f>EXACT(VLOOKUP(A429,DataV0[[File]:[Outputs]], 2, FALSE), VLOOKUP(A429, DataV2[[File]:[Outputs]], 2, FALSE))</f>
        <v>1</v>
      </c>
      <c r="C429" s="3">
        <f>VLOOKUP(A429, DataV2[[File]:[Mean '[ms']]], 3, FALSE)-VLOOKUP(A429, DataV0[[File]:[Mean '[ms']]], 3, FALSE)</f>
        <v>109</v>
      </c>
      <c r="D429" s="2">
        <f>Table28[[#This Row],[Mean '[Δms']]]/VLOOKUP(A429, DataV0[[File]:[Mean '[ms']]], 3, FALSE)*100</f>
        <v>26.139088729016784</v>
      </c>
    </row>
    <row r="430" spans="1:4" hidden="1" x14ac:dyDescent="0.4">
      <c r="A430" t="s">
        <v>436</v>
      </c>
      <c r="B430" t="b">
        <f>EXACT(VLOOKUP(A430,DataV0[[File]:[Outputs]], 2, FALSE), VLOOKUP(A430, DataV2[[File]:[Outputs]], 2, FALSE))</f>
        <v>1</v>
      </c>
      <c r="C430" s="3">
        <f>VLOOKUP(A430, DataV2[[File]:[Mean '[ms']]], 3, FALSE)-VLOOKUP(A430, DataV0[[File]:[Mean '[ms']]], 3, FALSE)</f>
        <v>109</v>
      </c>
      <c r="D430" s="2">
        <f>Table28[[#This Row],[Mean '[Δms']]]/VLOOKUP(A430, DataV0[[File]:[Mean '[ms']]], 3, FALSE)*100</f>
        <v>26.520681265206814</v>
      </c>
    </row>
    <row r="431" spans="1:4" hidden="1" x14ac:dyDescent="0.4">
      <c r="A431" t="s">
        <v>497</v>
      </c>
      <c r="B431" t="b">
        <f>EXACT(VLOOKUP(A431,DataV0[[File]:[Outputs]], 2, FALSE), VLOOKUP(A431, DataV2[[File]:[Outputs]], 2, FALSE))</f>
        <v>1</v>
      </c>
      <c r="C431" s="3">
        <f>VLOOKUP(A431, DataV2[[File]:[Mean '[ms']]], 3, FALSE)-VLOOKUP(A431, DataV0[[File]:[Mean '[ms']]], 3, FALSE)</f>
        <v>109</v>
      </c>
      <c r="D431" s="2">
        <f>Table28[[#This Row],[Mean '[Δms']]]/VLOOKUP(A431, DataV0[[File]:[Mean '[ms']]], 3, FALSE)*100</f>
        <v>15.05524861878453</v>
      </c>
    </row>
    <row r="432" spans="1:4" hidden="1" x14ac:dyDescent="0.4">
      <c r="A432" t="s">
        <v>525</v>
      </c>
      <c r="B432" t="b">
        <f>EXACT(VLOOKUP(A432,DataV0[[File]:[Outputs]], 2, FALSE), VLOOKUP(A432, DataV2[[File]:[Outputs]], 2, FALSE))</f>
        <v>1</v>
      </c>
      <c r="C432" s="3">
        <f>VLOOKUP(A432, DataV2[[File]:[Mean '[ms']]], 3, FALSE)-VLOOKUP(A432, DataV0[[File]:[Mean '[ms']]], 3, FALSE)</f>
        <v>109</v>
      </c>
      <c r="D432" s="2">
        <f>Table28[[#This Row],[Mean '[Δms']]]/VLOOKUP(A432, DataV0[[File]:[Mean '[ms']]], 3, FALSE)*100</f>
        <v>26.201923076923077</v>
      </c>
    </row>
    <row r="433" spans="1:4" hidden="1" x14ac:dyDescent="0.4">
      <c r="A433" t="s">
        <v>531</v>
      </c>
      <c r="B433" t="b">
        <f>EXACT(VLOOKUP(A433,DataV0[[File]:[Outputs]], 2, FALSE), VLOOKUP(A433, DataV2[[File]:[Outputs]], 2, FALSE))</f>
        <v>1</v>
      </c>
      <c r="C433" s="3">
        <f>VLOOKUP(A433, DataV2[[File]:[Mean '[ms']]], 3, FALSE)-VLOOKUP(A433, DataV0[[File]:[Mean '[ms']]], 3, FALSE)</f>
        <v>109</v>
      </c>
      <c r="D433" s="2">
        <f>Table28[[#This Row],[Mean '[Δms']]]/VLOOKUP(A433, DataV0[[File]:[Mean '[ms']]], 3, FALSE)*100</f>
        <v>26.847290640394089</v>
      </c>
    </row>
    <row r="434" spans="1:4" hidden="1" x14ac:dyDescent="0.4">
      <c r="A434" t="s">
        <v>539</v>
      </c>
      <c r="B434" t="b">
        <f>EXACT(VLOOKUP(A434,DataV0[[File]:[Outputs]], 2, FALSE), VLOOKUP(A434, DataV2[[File]:[Outputs]], 2, FALSE))</f>
        <v>1</v>
      </c>
      <c r="C434" s="3">
        <f>VLOOKUP(A434, DataV2[[File]:[Mean '[ms']]], 3, FALSE)-VLOOKUP(A434, DataV0[[File]:[Mean '[ms']]], 3, FALSE)</f>
        <v>109</v>
      </c>
      <c r="D434" s="2">
        <f>Table28[[#This Row],[Mean '[Δms']]]/VLOOKUP(A434, DataV0[[File]:[Mean '[ms']]], 3, FALSE)*100</f>
        <v>26.847290640394089</v>
      </c>
    </row>
    <row r="435" spans="1:4" hidden="1" x14ac:dyDescent="0.4">
      <c r="A435" t="s">
        <v>552</v>
      </c>
      <c r="B435" t="b">
        <f>EXACT(VLOOKUP(A435,DataV0[[File]:[Outputs]], 2, FALSE), VLOOKUP(A435, DataV2[[File]:[Outputs]], 2, FALSE))</f>
        <v>1</v>
      </c>
      <c r="C435" s="3">
        <f>VLOOKUP(A435, DataV2[[File]:[Mean '[ms']]], 3, FALSE)-VLOOKUP(A435, DataV0[[File]:[Mean '[ms']]], 3, FALSE)</f>
        <v>109</v>
      </c>
      <c r="D435" s="2">
        <f>Table28[[#This Row],[Mean '[Δms']]]/VLOOKUP(A435, DataV0[[File]:[Mean '[ms']]], 3, FALSE)*100</f>
        <v>21.584158415841586</v>
      </c>
    </row>
    <row r="436" spans="1:4" hidden="1" x14ac:dyDescent="0.4">
      <c r="A436" t="s">
        <v>566</v>
      </c>
      <c r="B436" t="b">
        <f>EXACT(VLOOKUP(A436,DataV0[[File]:[Outputs]], 2, FALSE), VLOOKUP(A436, DataV2[[File]:[Outputs]], 2, FALSE))</f>
        <v>1</v>
      </c>
      <c r="C436" s="3">
        <f>VLOOKUP(A436, DataV2[[File]:[Mean '[ms']]], 3, FALSE)-VLOOKUP(A436, DataV0[[File]:[Mean '[ms']]], 3, FALSE)</f>
        <v>109</v>
      </c>
      <c r="D436" s="2">
        <f>Table28[[#This Row],[Mean '[Δms']]]/VLOOKUP(A436, DataV0[[File]:[Mean '[ms']]], 3, FALSE)*100</f>
        <v>22.755741127348646</v>
      </c>
    </row>
    <row r="437" spans="1:4" hidden="1" x14ac:dyDescent="0.4">
      <c r="A437" t="s">
        <v>558</v>
      </c>
      <c r="B437" t="b">
        <f>EXACT(VLOOKUP(A437,DataV0[[File]:[Outputs]], 2, FALSE), VLOOKUP(A437, DataV2[[File]:[Outputs]], 2, FALSE))</f>
        <v>1</v>
      </c>
      <c r="C437" s="3">
        <f>VLOOKUP(A437, DataV2[[File]:[Mean '[ms']]], 3, FALSE)-VLOOKUP(A437, DataV0[[File]:[Mean '[ms']]], 3, FALSE)</f>
        <v>109</v>
      </c>
      <c r="D437" s="2">
        <f>Table28[[#This Row],[Mean '[Δms']]]/VLOOKUP(A437, DataV0[[File]:[Mean '[ms']]], 3, FALSE)*100</f>
        <v>26.201923076923077</v>
      </c>
    </row>
    <row r="438" spans="1:4" hidden="1" x14ac:dyDescent="0.4">
      <c r="A438" t="s">
        <v>625</v>
      </c>
      <c r="B438" t="b">
        <f>EXACT(VLOOKUP(A438,DataV0[[File]:[Outputs]], 2, FALSE), VLOOKUP(A438, DataV2[[File]:[Outputs]], 2, FALSE))</f>
        <v>1</v>
      </c>
      <c r="C438" s="3">
        <f>VLOOKUP(A438, DataV2[[File]:[Mean '[ms']]], 3, FALSE)-VLOOKUP(A438, DataV0[[File]:[Mean '[ms']]], 3, FALSE)</f>
        <v>109</v>
      </c>
      <c r="D438" s="2">
        <f>Table28[[#This Row],[Mean '[Δms']]]/VLOOKUP(A438, DataV0[[File]:[Mean '[ms']]], 3, FALSE)*100</f>
        <v>24.660633484162897</v>
      </c>
    </row>
    <row r="439" spans="1:4" hidden="1" x14ac:dyDescent="0.4">
      <c r="A439" t="s">
        <v>704</v>
      </c>
      <c r="B439" t="b">
        <f>EXACT(VLOOKUP(A439,DataV0[[File]:[Outputs]], 2, FALSE), VLOOKUP(A439, DataV2[[File]:[Outputs]], 2, FALSE))</f>
        <v>1</v>
      </c>
      <c r="C439" s="3">
        <f>VLOOKUP(A439, DataV2[[File]:[Mean '[ms']]], 3, FALSE)-VLOOKUP(A439, DataV0[[File]:[Mean '[ms']]], 3, FALSE)</f>
        <v>109</v>
      </c>
      <c r="D439" s="2">
        <f>Table28[[#This Row],[Mean '[Δms']]]/VLOOKUP(A439, DataV0[[File]:[Mean '[ms']]], 3, FALSE)*100</f>
        <v>18.046357615894042</v>
      </c>
    </row>
    <row r="440" spans="1:4" hidden="1" x14ac:dyDescent="0.4">
      <c r="A440" t="s">
        <v>720</v>
      </c>
      <c r="B440" t="b">
        <f>EXACT(VLOOKUP(A440,DataV0[[File]:[Outputs]], 2, FALSE), VLOOKUP(A440, DataV2[[File]:[Outputs]], 2, FALSE))</f>
        <v>1</v>
      </c>
      <c r="C440" s="3">
        <f>VLOOKUP(A440, DataV2[[File]:[Mean '[ms']]], 3, FALSE)-VLOOKUP(A440, DataV0[[File]:[Mean '[ms']]], 3, FALSE)</f>
        <v>109</v>
      </c>
      <c r="D440" s="2">
        <f>Table28[[#This Row],[Mean '[Δms']]]/VLOOKUP(A440, DataV0[[File]:[Mean '[ms']]], 3, FALSE)*100</f>
        <v>16.100443131462335</v>
      </c>
    </row>
    <row r="441" spans="1:4" hidden="1" x14ac:dyDescent="0.4">
      <c r="A441" t="s">
        <v>758</v>
      </c>
      <c r="B441" t="b">
        <f>EXACT(VLOOKUP(A441,DataV0[[File]:[Outputs]], 2, FALSE), VLOOKUP(A441, DataV2[[File]:[Outputs]], 2, FALSE))</f>
        <v>1</v>
      </c>
      <c r="C441" s="3">
        <f>VLOOKUP(A441, DataV2[[File]:[Mean '[ms']]], 3, FALSE)-VLOOKUP(A441, DataV0[[File]:[Mean '[ms']]], 3, FALSE)</f>
        <v>109</v>
      </c>
      <c r="D441" s="2">
        <f>Table28[[#This Row],[Mean '[Δms']]]/VLOOKUP(A441, DataV0[[File]:[Mean '[ms']]], 3, FALSE)*100</f>
        <v>17.301587301587301</v>
      </c>
    </row>
    <row r="442" spans="1:4" hidden="1" x14ac:dyDescent="0.4">
      <c r="A442" t="s">
        <v>979</v>
      </c>
      <c r="B442" t="b">
        <f>EXACT(VLOOKUP(A442,DataV0[[File]:[Outputs]], 2, FALSE), VLOOKUP(A442, DataV2[[File]:[Outputs]], 2, FALSE))</f>
        <v>1</v>
      </c>
      <c r="C442" s="3">
        <f>VLOOKUP(A442, DataV2[[File]:[Mean '[ms']]], 3, FALSE)-VLOOKUP(A442, DataV0[[File]:[Mean '[ms']]], 3, FALSE)</f>
        <v>109</v>
      </c>
      <c r="D442" s="2">
        <f>Table28[[#This Row],[Mean '[Δms']]]/VLOOKUP(A442, DataV0[[File]:[Mean '[ms']]], 3, FALSE)*100</f>
        <v>25.231481481481481</v>
      </c>
    </row>
    <row r="443" spans="1:4" hidden="1" x14ac:dyDescent="0.4">
      <c r="A443" t="s">
        <v>984</v>
      </c>
      <c r="B443" t="b">
        <f>EXACT(VLOOKUP(A443,DataV0[[File]:[Outputs]], 2, FALSE), VLOOKUP(A443, DataV2[[File]:[Outputs]], 2, FALSE))</f>
        <v>1</v>
      </c>
      <c r="C443" s="3">
        <f>VLOOKUP(A443, DataV2[[File]:[Mean '[ms']]], 3, FALSE)-VLOOKUP(A443, DataV0[[File]:[Mean '[ms']]], 3, FALSE)</f>
        <v>109</v>
      </c>
      <c r="D443" s="2">
        <f>Table28[[#This Row],[Mean '[Δms']]]/VLOOKUP(A443, DataV0[[File]:[Mean '[ms']]], 3, FALSE)*100</f>
        <v>13.956466069142126</v>
      </c>
    </row>
    <row r="444" spans="1:4" hidden="1" x14ac:dyDescent="0.4">
      <c r="A444" t="s">
        <v>1030</v>
      </c>
      <c r="B444" t="b">
        <f>EXACT(VLOOKUP(A444,DataV0[[File]:[Outputs]], 2, FALSE), VLOOKUP(A444, DataV2[[File]:[Outputs]], 2, FALSE))</f>
        <v>1</v>
      </c>
      <c r="C444" s="3">
        <f>VLOOKUP(A444, DataV2[[File]:[Mean '[ms']]], 3, FALSE)-VLOOKUP(A444, DataV0[[File]:[Mean '[ms']]], 3, FALSE)</f>
        <v>109</v>
      </c>
      <c r="D444" s="2">
        <f>Table28[[#This Row],[Mean '[Δms']]]/VLOOKUP(A444, DataV0[[File]:[Mean '[ms']]], 3, FALSE)*100</f>
        <v>25.829383886255926</v>
      </c>
    </row>
    <row r="445" spans="1:4" hidden="1" x14ac:dyDescent="0.4">
      <c r="A445" t="s">
        <v>1031</v>
      </c>
      <c r="B445" t="b">
        <f>EXACT(VLOOKUP(A445,DataV0[[File]:[Outputs]], 2, FALSE), VLOOKUP(A445, DataV2[[File]:[Outputs]], 2, FALSE))</f>
        <v>1</v>
      </c>
      <c r="C445" s="3">
        <f>VLOOKUP(A445, DataV2[[File]:[Mean '[ms']]], 3, FALSE)-VLOOKUP(A445, DataV0[[File]:[Mean '[ms']]], 3, FALSE)</f>
        <v>109</v>
      </c>
      <c r="D445" s="2">
        <f>Table28[[#This Row],[Mean '[Δms']]]/VLOOKUP(A445, DataV0[[File]:[Mean '[ms']]], 3, FALSE)*100</f>
        <v>24.061810154525386</v>
      </c>
    </row>
    <row r="446" spans="1:4" hidden="1" x14ac:dyDescent="0.4">
      <c r="A446" t="s">
        <v>1032</v>
      </c>
      <c r="B446" t="b">
        <f>EXACT(VLOOKUP(A446,DataV0[[File]:[Outputs]], 2, FALSE), VLOOKUP(A446, DataV2[[File]:[Outputs]], 2, FALSE))</f>
        <v>1</v>
      </c>
      <c r="C446" s="3">
        <f>VLOOKUP(A446, DataV2[[File]:[Mean '[ms']]], 3, FALSE)-VLOOKUP(A446, DataV0[[File]:[Mean '[ms']]], 3, FALSE)</f>
        <v>109</v>
      </c>
      <c r="D446" s="2">
        <f>Table28[[#This Row],[Mean '[Δms']]]/VLOOKUP(A446, DataV0[[File]:[Mean '[ms']]], 3, FALSE)*100</f>
        <v>25.829383886255926</v>
      </c>
    </row>
    <row r="447" spans="1:4" hidden="1" x14ac:dyDescent="0.4">
      <c r="A447" t="s">
        <v>1038</v>
      </c>
      <c r="B447" t="b">
        <f>EXACT(VLOOKUP(A447,DataV0[[File]:[Outputs]], 2, FALSE), VLOOKUP(A447, DataV2[[File]:[Outputs]], 2, FALSE))</f>
        <v>1</v>
      </c>
      <c r="C447" s="3">
        <f>VLOOKUP(A447, DataV2[[File]:[Mean '[ms']]], 3, FALSE)-VLOOKUP(A447, DataV0[[File]:[Mean '[ms']]], 3, FALSE)</f>
        <v>109</v>
      </c>
      <c r="D447" s="2">
        <f>Table28[[#This Row],[Mean '[Δms']]]/VLOOKUP(A447, DataV0[[File]:[Mean '[ms']]], 3, FALSE)*100</f>
        <v>25.526932084309134</v>
      </c>
    </row>
    <row r="448" spans="1:4" hidden="1" x14ac:dyDescent="0.4">
      <c r="A448" t="s">
        <v>1041</v>
      </c>
      <c r="B448" t="b">
        <f>EXACT(VLOOKUP(A448,DataV0[[File]:[Outputs]], 2, FALSE), VLOOKUP(A448, DataV2[[File]:[Outputs]], 2, FALSE))</f>
        <v>1</v>
      </c>
      <c r="C448" s="3">
        <f>VLOOKUP(A448, DataV2[[File]:[Mean '[ms']]], 3, FALSE)-VLOOKUP(A448, DataV0[[File]:[Mean '[ms']]], 3, FALSE)</f>
        <v>109</v>
      </c>
      <c r="D448" s="2">
        <f>Table28[[#This Row],[Mean '[Δms']]]/VLOOKUP(A448, DataV0[[File]:[Mean '[ms']]], 3, FALSE)*100</f>
        <v>24.94279176201373</v>
      </c>
    </row>
    <row r="449" spans="1:4" hidden="1" x14ac:dyDescent="0.4">
      <c r="A449" t="s">
        <v>1043</v>
      </c>
      <c r="B449" t="b">
        <f>EXACT(VLOOKUP(A449,DataV0[[File]:[Outputs]], 2, FALSE), VLOOKUP(A449, DataV2[[File]:[Outputs]], 2, FALSE))</f>
        <v>1</v>
      </c>
      <c r="C449" s="3">
        <f>VLOOKUP(A449, DataV2[[File]:[Mean '[ms']]], 3, FALSE)-VLOOKUP(A449, DataV0[[File]:[Mean '[ms']]], 3, FALSE)</f>
        <v>109</v>
      </c>
      <c r="D449" s="2">
        <f>Table28[[#This Row],[Mean '[Δms']]]/VLOOKUP(A449, DataV0[[File]:[Mean '[ms']]], 3, FALSE)*100</f>
        <v>18.69639794168096</v>
      </c>
    </row>
    <row r="450" spans="1:4" hidden="1" x14ac:dyDescent="0.4">
      <c r="A450" t="s">
        <v>1044</v>
      </c>
      <c r="B450" t="b">
        <f>EXACT(VLOOKUP(A450,DataV0[[File]:[Outputs]], 2, FALSE), VLOOKUP(A450, DataV2[[File]:[Outputs]], 2, FALSE))</f>
        <v>1</v>
      </c>
      <c r="C450" s="3">
        <f>VLOOKUP(A450, DataV2[[File]:[Mean '[ms']]], 3, FALSE)-VLOOKUP(A450, DataV0[[File]:[Mean '[ms']]], 3, FALSE)</f>
        <v>109</v>
      </c>
      <c r="D450" s="2">
        <f>Table28[[#This Row],[Mean '[Δms']]]/VLOOKUP(A450, DataV0[[File]:[Mean '[ms']]], 3, FALSE)*100</f>
        <v>23.799126637554586</v>
      </c>
    </row>
    <row r="451" spans="1:4" hidden="1" x14ac:dyDescent="0.4">
      <c r="A451" t="s">
        <v>1047</v>
      </c>
      <c r="B451" t="b">
        <f>EXACT(VLOOKUP(A451,DataV0[[File]:[Outputs]], 2, FALSE), VLOOKUP(A451, DataV2[[File]:[Outputs]], 2, FALSE))</f>
        <v>1</v>
      </c>
      <c r="C451" s="3">
        <f>VLOOKUP(A451, DataV2[[File]:[Mean '[ms']]], 3, FALSE)-VLOOKUP(A451, DataV0[[File]:[Mean '[ms']]], 3, FALSE)</f>
        <v>109</v>
      </c>
      <c r="D451" s="2">
        <f>Table28[[#This Row],[Mean '[Δms']]]/VLOOKUP(A451, DataV0[[File]:[Mean '[ms']]], 3, FALSE)*100</f>
        <v>25.829383886255926</v>
      </c>
    </row>
    <row r="452" spans="1:4" hidden="1" x14ac:dyDescent="0.4">
      <c r="A452" t="s">
        <v>1062</v>
      </c>
      <c r="B452" t="b">
        <f>EXACT(VLOOKUP(A452,DataV0[[File]:[Outputs]], 2, FALSE), VLOOKUP(A452, DataV2[[File]:[Outputs]], 2, FALSE))</f>
        <v>1</v>
      </c>
      <c r="C452" s="3">
        <f>VLOOKUP(A452, DataV2[[File]:[Mean '[ms']]], 3, FALSE)-VLOOKUP(A452, DataV0[[File]:[Mean '[ms']]], 3, FALSE)</f>
        <v>109</v>
      </c>
      <c r="D452" s="2">
        <f>Table28[[#This Row],[Mean '[Δms']]]/VLOOKUP(A452, DataV0[[File]:[Mean '[ms']]], 3, FALSE)*100</f>
        <v>24.94279176201373</v>
      </c>
    </row>
    <row r="453" spans="1:4" hidden="1" x14ac:dyDescent="0.4">
      <c r="A453" t="s">
        <v>1072</v>
      </c>
      <c r="B453" t="b">
        <f>EXACT(VLOOKUP(A453,DataV0[[File]:[Outputs]], 2, FALSE), VLOOKUP(A453, DataV2[[File]:[Outputs]], 2, FALSE))</f>
        <v>1</v>
      </c>
      <c r="C453" s="3">
        <f>VLOOKUP(A453, DataV2[[File]:[Mean '[ms']]], 3, FALSE)-VLOOKUP(A453, DataV0[[File]:[Mean '[ms']]], 3, FALSE)</f>
        <v>109</v>
      </c>
      <c r="D453" s="2">
        <f>Table28[[#This Row],[Mean '[Δms']]]/VLOOKUP(A453, DataV0[[File]:[Mean '[ms']]], 3, FALSE)*100</f>
        <v>22.520661157024794</v>
      </c>
    </row>
    <row r="454" spans="1:4" hidden="1" x14ac:dyDescent="0.4">
      <c r="A454" t="s">
        <v>298</v>
      </c>
      <c r="B454" t="b">
        <f>EXACT(VLOOKUP(A454,DataV0[[File]:[Outputs]], 2, FALSE), VLOOKUP(A454, DataV2[[File]:[Outputs]], 2, FALSE))</f>
        <v>1</v>
      </c>
      <c r="C454" s="3">
        <f>VLOOKUP(A454, DataV2[[File]:[Mean '[ms']]], 3, FALSE)-VLOOKUP(A454, DataV0[[File]:[Mean '[ms']]], 3, FALSE)</f>
        <v>108</v>
      </c>
      <c r="D454" s="2">
        <f>Table28[[#This Row],[Mean '[Δms']]]/VLOOKUP(A454, DataV0[[File]:[Mean '[ms']]], 3, FALSE)*100</f>
        <v>24.657534246575342</v>
      </c>
    </row>
    <row r="455" spans="1:4" hidden="1" x14ac:dyDescent="0.4">
      <c r="A455" t="s">
        <v>998</v>
      </c>
      <c r="B455" t="b">
        <f>EXACT(VLOOKUP(A455,DataV0[[File]:[Outputs]], 2, FALSE), VLOOKUP(A455, DataV2[[File]:[Outputs]], 2, FALSE))</f>
        <v>1</v>
      </c>
      <c r="C455" s="3">
        <f>VLOOKUP(A455, DataV2[[File]:[Mean '[ms']]], 3, FALSE)-VLOOKUP(A455, DataV0[[File]:[Mean '[ms']]], 3, FALSE)</f>
        <v>108</v>
      </c>
      <c r="D455" s="2">
        <f>Table28[[#This Row],[Mean '[Δms']]]/VLOOKUP(A455, DataV0[[File]:[Mean '[ms']]], 3, FALSE)*100</f>
        <v>25.592417061611371</v>
      </c>
    </row>
    <row r="456" spans="1:4" hidden="1" x14ac:dyDescent="0.4">
      <c r="A456" t="s">
        <v>1019</v>
      </c>
      <c r="B456" t="b">
        <f>EXACT(VLOOKUP(A456,DataV0[[File]:[Outputs]], 2, FALSE), VLOOKUP(A456, DataV2[[File]:[Outputs]], 2, FALSE))</f>
        <v>1</v>
      </c>
      <c r="C456" s="3">
        <f>VLOOKUP(A456, DataV2[[File]:[Mean '[ms']]], 3, FALSE)-VLOOKUP(A456, DataV0[[File]:[Mean '[ms']]], 3, FALSE)</f>
        <v>108</v>
      </c>
      <c r="D456" s="2">
        <f>Table28[[#This Row],[Mean '[Δms']]]/VLOOKUP(A456, DataV0[[File]:[Mean '[ms']]], 3, FALSE)*100</f>
        <v>24.657534246575342</v>
      </c>
    </row>
    <row r="457" spans="1:4" hidden="1" x14ac:dyDescent="0.4">
      <c r="A457" t="s">
        <v>70</v>
      </c>
      <c r="B457" t="b">
        <f>EXACT(VLOOKUP(A457,DataV0[[File]:[Outputs]], 2, FALSE), VLOOKUP(A457, DataV2[[File]:[Outputs]], 2, FALSE))</f>
        <v>1</v>
      </c>
      <c r="C457" s="3">
        <f>VLOOKUP(A457, DataV2[[File]:[Mean '[ms']]], 3, FALSE)-VLOOKUP(A457, DataV0[[File]:[Mean '[ms']]], 3, FALSE)</f>
        <v>105</v>
      </c>
      <c r="D457" s="2">
        <f>Table28[[#This Row],[Mean '[Δms']]]/VLOOKUP(A457, DataV0[[File]:[Mean '[ms']]], 3, FALSE)*100</f>
        <v>22.678185745140389</v>
      </c>
    </row>
    <row r="458" spans="1:4" hidden="1" x14ac:dyDescent="0.4">
      <c r="A458" t="s">
        <v>72</v>
      </c>
      <c r="B458" t="b">
        <f>EXACT(VLOOKUP(A458,DataV0[[File]:[Outputs]], 2, FALSE), VLOOKUP(A458, DataV2[[File]:[Outputs]], 2, FALSE))</f>
        <v>1</v>
      </c>
      <c r="C458" s="3">
        <f>VLOOKUP(A458, DataV2[[File]:[Mean '[ms']]], 3, FALSE)-VLOOKUP(A458, DataV0[[File]:[Mean '[ms']]], 3, FALSE)</f>
        <v>105</v>
      </c>
      <c r="D458" s="2">
        <f>Table28[[#This Row],[Mean '[Δms']]]/VLOOKUP(A458, DataV0[[File]:[Mean '[ms']]], 3, FALSE)*100</f>
        <v>18.850987432675044</v>
      </c>
    </row>
    <row r="459" spans="1:4" hidden="1" x14ac:dyDescent="0.4">
      <c r="A459" t="s">
        <v>75</v>
      </c>
      <c r="B459" t="b">
        <f>EXACT(VLOOKUP(A459,DataV0[[File]:[Outputs]], 2, FALSE), VLOOKUP(A459, DataV2[[File]:[Outputs]], 2, FALSE))</f>
        <v>1</v>
      </c>
      <c r="C459" s="3">
        <f>VLOOKUP(A459, DataV2[[File]:[Mean '[ms']]], 3, FALSE)-VLOOKUP(A459, DataV0[[File]:[Mean '[ms']]], 3, FALSE)</f>
        <v>105</v>
      </c>
      <c r="D459" s="2">
        <f>Table28[[#This Row],[Mean '[Δms']]]/VLOOKUP(A459, DataV0[[File]:[Mean '[ms']]], 3, FALSE)*100</f>
        <v>17.558528428093645</v>
      </c>
    </row>
    <row r="460" spans="1:4" hidden="1" x14ac:dyDescent="0.4">
      <c r="A460" t="s">
        <v>79</v>
      </c>
      <c r="B460" t="b">
        <f>EXACT(VLOOKUP(A460,DataV0[[File]:[Outputs]], 2, FALSE), VLOOKUP(A460, DataV2[[File]:[Outputs]], 2, FALSE))</f>
        <v>1</v>
      </c>
      <c r="C460" s="3">
        <f>VLOOKUP(A460, DataV2[[File]:[Mean '[ms']]], 3, FALSE)-VLOOKUP(A460, DataV0[[File]:[Mean '[ms']]], 3, FALSE)</f>
        <v>105</v>
      </c>
      <c r="D460" s="2">
        <f>Table28[[#This Row],[Mean '[Δms']]]/VLOOKUP(A460, DataV0[[File]:[Mean '[ms']]], 3, FALSE)*100</f>
        <v>16.279069767441861</v>
      </c>
    </row>
    <row r="461" spans="1:4" hidden="1" x14ac:dyDescent="0.4">
      <c r="A461" t="s">
        <v>93</v>
      </c>
      <c r="B461" t="b">
        <f>EXACT(VLOOKUP(A461,DataV0[[File]:[Outputs]], 2, FALSE), VLOOKUP(A461, DataV2[[File]:[Outputs]], 2, FALSE))</f>
        <v>1</v>
      </c>
      <c r="C461" s="3">
        <f>VLOOKUP(A461, DataV2[[File]:[Mean '[ms']]], 3, FALSE)-VLOOKUP(A461, DataV0[[File]:[Mean '[ms']]], 3, FALSE)</f>
        <v>105</v>
      </c>
      <c r="D461" s="2">
        <f>Table28[[#This Row],[Mean '[Δms']]]/VLOOKUP(A461, DataV0[[File]:[Mean '[ms']]], 3, FALSE)*100</f>
        <v>25.240384615384613</v>
      </c>
    </row>
    <row r="462" spans="1:4" hidden="1" x14ac:dyDescent="0.4">
      <c r="A462" t="s">
        <v>92</v>
      </c>
      <c r="B462" t="b">
        <f>EXACT(VLOOKUP(A462,DataV0[[File]:[Outputs]], 2, FALSE), VLOOKUP(A462, DataV2[[File]:[Outputs]], 2, FALSE))</f>
        <v>1</v>
      </c>
      <c r="C462" s="3">
        <f>VLOOKUP(A462, DataV2[[File]:[Mean '[ms']]], 3, FALSE)-VLOOKUP(A462, DataV0[[File]:[Mean '[ms']]], 3, FALSE)</f>
        <v>105</v>
      </c>
      <c r="D462" s="2">
        <f>Table28[[#This Row],[Mean '[Δms']]]/VLOOKUP(A462, DataV0[[File]:[Mean '[ms']]], 3, FALSE)*100</f>
        <v>25.547445255474454</v>
      </c>
    </row>
    <row r="463" spans="1:4" hidden="1" x14ac:dyDescent="0.4">
      <c r="A463" t="s">
        <v>125</v>
      </c>
      <c r="B463" t="b">
        <f>EXACT(VLOOKUP(A463,DataV0[[File]:[Outputs]], 2, FALSE), VLOOKUP(A463, DataV2[[File]:[Outputs]], 2, FALSE))</f>
        <v>1</v>
      </c>
      <c r="C463" s="3">
        <f>VLOOKUP(A463, DataV2[[File]:[Mean '[ms']]], 3, FALSE)-VLOOKUP(A463, DataV0[[File]:[Mean '[ms']]], 3, FALSE)</f>
        <v>105</v>
      </c>
      <c r="D463" s="2">
        <f>Table28[[#This Row],[Mean '[Δms']]]/VLOOKUP(A463, DataV0[[File]:[Mean '[ms']]], 3, FALSE)*100</f>
        <v>19.230769230769234</v>
      </c>
    </row>
    <row r="464" spans="1:4" hidden="1" x14ac:dyDescent="0.4">
      <c r="A464" t="s">
        <v>165</v>
      </c>
      <c r="B464" t="b">
        <f>EXACT(VLOOKUP(A464,DataV0[[File]:[Outputs]], 2, FALSE), VLOOKUP(A464, DataV2[[File]:[Outputs]], 2, FALSE))</f>
        <v>1</v>
      </c>
      <c r="C464" s="3">
        <f>VLOOKUP(A464, DataV2[[File]:[Mean '[ms']]], 3, FALSE)-VLOOKUP(A464, DataV0[[File]:[Mean '[ms']]], 3, FALSE)</f>
        <v>105</v>
      </c>
      <c r="D464" s="2">
        <f>Table28[[#This Row],[Mean '[Δms']]]/VLOOKUP(A464, DataV0[[File]:[Mean '[ms']]], 3, FALSE)*100</f>
        <v>24.647887323943664</v>
      </c>
    </row>
    <row r="465" spans="1:4" hidden="1" x14ac:dyDescent="0.4">
      <c r="A465" t="s">
        <v>168</v>
      </c>
      <c r="B465" t="b">
        <f>EXACT(VLOOKUP(A465,DataV0[[File]:[Outputs]], 2, FALSE), VLOOKUP(A465, DataV2[[File]:[Outputs]], 2, FALSE))</f>
        <v>1</v>
      </c>
      <c r="C465" s="3">
        <f>VLOOKUP(A465, DataV2[[File]:[Mean '[ms']]], 3, FALSE)-VLOOKUP(A465, DataV0[[File]:[Mean '[ms']]], 3, FALSE)</f>
        <v>105</v>
      </c>
      <c r="D465" s="2">
        <f>Table28[[#This Row],[Mean '[Δms']]]/VLOOKUP(A465, DataV0[[File]:[Mean '[ms']]], 3, FALSE)*100</f>
        <v>24.940617577197148</v>
      </c>
    </row>
    <row r="466" spans="1:4" hidden="1" x14ac:dyDescent="0.4">
      <c r="A466" t="s">
        <v>205</v>
      </c>
      <c r="B466" t="b">
        <f>EXACT(VLOOKUP(A466,DataV0[[File]:[Outputs]], 2, FALSE), VLOOKUP(A466, DataV2[[File]:[Outputs]], 2, FALSE))</f>
        <v>1</v>
      </c>
      <c r="C466" s="3">
        <f>VLOOKUP(A466, DataV2[[File]:[Mean '[ms']]], 3, FALSE)-VLOOKUP(A466, DataV0[[File]:[Mean '[ms']]], 3, FALSE)</f>
        <v>105</v>
      </c>
      <c r="D466" s="2">
        <f>Table28[[#This Row],[Mean '[Δms']]]/VLOOKUP(A466, DataV0[[File]:[Mean '[ms']]], 3, FALSE)*100</f>
        <v>25.240384615384613</v>
      </c>
    </row>
    <row r="467" spans="1:4" hidden="1" x14ac:dyDescent="0.4">
      <c r="A467" t="s">
        <v>237</v>
      </c>
      <c r="B467" t="b">
        <f>EXACT(VLOOKUP(A467,DataV0[[File]:[Outputs]], 2, FALSE), VLOOKUP(A467, DataV2[[File]:[Outputs]], 2, FALSE))</f>
        <v>1</v>
      </c>
      <c r="C467" s="3">
        <f>VLOOKUP(A467, DataV2[[File]:[Mean '[ms']]], 3, FALSE)-VLOOKUP(A467, DataV0[[File]:[Mean '[ms']]], 3, FALSE)</f>
        <v>105</v>
      </c>
      <c r="D467" s="2">
        <f>Table28[[#This Row],[Mean '[Δms']]]/VLOOKUP(A467, DataV0[[File]:[Mean '[ms']]], 3, FALSE)*100</f>
        <v>21.042084168336672</v>
      </c>
    </row>
    <row r="468" spans="1:4" hidden="1" x14ac:dyDescent="0.4">
      <c r="A468" t="s">
        <v>245</v>
      </c>
      <c r="B468" t="b">
        <f>EXACT(VLOOKUP(A468,DataV0[[File]:[Outputs]], 2, FALSE), VLOOKUP(A468, DataV2[[File]:[Outputs]], 2, FALSE))</f>
        <v>1</v>
      </c>
      <c r="C468" s="3">
        <f>VLOOKUP(A468, DataV2[[File]:[Mean '[ms']]], 3, FALSE)-VLOOKUP(A468, DataV0[[File]:[Mean '[ms']]], 3, FALSE)</f>
        <v>105</v>
      </c>
      <c r="D468" s="2">
        <f>Table28[[#This Row],[Mean '[Δms']]]/VLOOKUP(A468, DataV0[[File]:[Mean '[ms']]], 3, FALSE)*100</f>
        <v>23.755656108597282</v>
      </c>
    </row>
    <row r="469" spans="1:4" hidden="1" x14ac:dyDescent="0.4">
      <c r="A469" t="s">
        <v>321</v>
      </c>
      <c r="B469" t="b">
        <f>EXACT(VLOOKUP(A469,DataV0[[File]:[Outputs]], 2, FALSE), VLOOKUP(A469, DataV2[[File]:[Outputs]], 2, FALSE))</f>
        <v>1</v>
      </c>
      <c r="C469" s="3">
        <f>VLOOKUP(A469, DataV2[[File]:[Mean '[ms']]], 3, FALSE)-VLOOKUP(A469, DataV0[[File]:[Mean '[ms']]], 3, FALSE)</f>
        <v>105</v>
      </c>
      <c r="D469" s="2">
        <f>Table28[[#This Row],[Mean '[Δms']]]/VLOOKUP(A469, DataV0[[File]:[Mean '[ms']]], 3, FALSE)*100</f>
        <v>25.301204819277107</v>
      </c>
    </row>
    <row r="470" spans="1:4" hidden="1" x14ac:dyDescent="0.4">
      <c r="A470" t="s">
        <v>459</v>
      </c>
      <c r="B470" t="b">
        <f>EXACT(VLOOKUP(A470,DataV0[[File]:[Outputs]], 2, FALSE), VLOOKUP(A470, DataV2[[File]:[Outputs]], 2, FALSE))</f>
        <v>1</v>
      </c>
      <c r="C470" s="3">
        <f>VLOOKUP(A470, DataV2[[File]:[Mean '[ms']]], 3, FALSE)-VLOOKUP(A470, DataV0[[File]:[Mean '[ms']]], 3, FALSE)</f>
        <v>105</v>
      </c>
      <c r="D470" s="2">
        <f>Table28[[#This Row],[Mean '[Δms']]]/VLOOKUP(A470, DataV0[[File]:[Mean '[ms']]], 3, FALSE)*100</f>
        <v>25.547445255474454</v>
      </c>
    </row>
    <row r="471" spans="1:4" hidden="1" x14ac:dyDescent="0.4">
      <c r="A471" t="s">
        <v>484</v>
      </c>
      <c r="B471" t="b">
        <f>EXACT(VLOOKUP(A471,DataV0[[File]:[Outputs]], 2, FALSE), VLOOKUP(A471, DataV2[[File]:[Outputs]], 2, FALSE))</f>
        <v>1</v>
      </c>
      <c r="C471" s="3">
        <f>VLOOKUP(A471, DataV2[[File]:[Mean '[ms']]], 3, FALSE)-VLOOKUP(A471, DataV0[[File]:[Mean '[ms']]], 3, FALSE)</f>
        <v>105</v>
      </c>
      <c r="D471" s="2">
        <f>Table28[[#This Row],[Mean '[Δms']]]/VLOOKUP(A471, DataV0[[File]:[Mean '[ms']]], 3, FALSE)*100</f>
        <v>25.547445255474454</v>
      </c>
    </row>
    <row r="472" spans="1:4" hidden="1" x14ac:dyDescent="0.4">
      <c r="A472" t="s">
        <v>489</v>
      </c>
      <c r="B472" t="b">
        <f>EXACT(VLOOKUP(A472,DataV0[[File]:[Outputs]], 2, FALSE), VLOOKUP(A472, DataV2[[File]:[Outputs]], 2, FALSE))</f>
        <v>1</v>
      </c>
      <c r="C472" s="3">
        <f>VLOOKUP(A472, DataV2[[File]:[Mean '[ms']]], 3, FALSE)-VLOOKUP(A472, DataV0[[File]:[Mean '[ms']]], 3, FALSE)</f>
        <v>105</v>
      </c>
      <c r="D472" s="2">
        <f>Table28[[#This Row],[Mean '[Δms']]]/VLOOKUP(A472, DataV0[[File]:[Mean '[ms']]], 3, FALSE)*100</f>
        <v>23.755656108597282</v>
      </c>
    </row>
    <row r="473" spans="1:4" hidden="1" x14ac:dyDescent="0.4">
      <c r="A473" t="s">
        <v>530</v>
      </c>
      <c r="B473" t="b">
        <f>EXACT(VLOOKUP(A473,DataV0[[File]:[Outputs]], 2, FALSE), VLOOKUP(A473, DataV2[[File]:[Outputs]], 2, FALSE))</f>
        <v>1</v>
      </c>
      <c r="C473" s="3">
        <f>VLOOKUP(A473, DataV2[[File]:[Mean '[ms']]], 3, FALSE)-VLOOKUP(A473, DataV0[[File]:[Mean '[ms']]], 3, FALSE)</f>
        <v>105</v>
      </c>
      <c r="D473" s="2">
        <f>Table28[[#This Row],[Mean '[Δms']]]/VLOOKUP(A473, DataV0[[File]:[Mean '[ms']]], 3, FALSE)*100</f>
        <v>24.940617577197148</v>
      </c>
    </row>
    <row r="474" spans="1:4" hidden="1" x14ac:dyDescent="0.4">
      <c r="A474" t="s">
        <v>563</v>
      </c>
      <c r="B474" t="b">
        <f>EXACT(VLOOKUP(A474,DataV0[[File]:[Outputs]], 2, FALSE), VLOOKUP(A474, DataV2[[File]:[Outputs]], 2, FALSE))</f>
        <v>1</v>
      </c>
      <c r="C474" s="3">
        <f>VLOOKUP(A474, DataV2[[File]:[Mean '[ms']]], 3, FALSE)-VLOOKUP(A474, DataV0[[File]:[Mean '[ms']]], 3, FALSE)</f>
        <v>105</v>
      </c>
      <c r="D474" s="2">
        <f>Table28[[#This Row],[Mean '[Δms']]]/VLOOKUP(A474, DataV0[[File]:[Mean '[ms']]], 3, FALSE)*100</f>
        <v>22.198731501057082</v>
      </c>
    </row>
    <row r="475" spans="1:4" hidden="1" x14ac:dyDescent="0.4">
      <c r="A475" t="s">
        <v>570</v>
      </c>
      <c r="B475" t="b">
        <f>EXACT(VLOOKUP(A475,DataV0[[File]:[Outputs]], 2, FALSE), VLOOKUP(A475, DataV2[[File]:[Outputs]], 2, FALSE))</f>
        <v>1</v>
      </c>
      <c r="C475" s="3">
        <f>VLOOKUP(A475, DataV2[[File]:[Mean '[ms']]], 3, FALSE)-VLOOKUP(A475, DataV0[[File]:[Mean '[ms']]], 3, FALSE)</f>
        <v>105</v>
      </c>
      <c r="D475" s="2">
        <f>Table28[[#This Row],[Mean '[Δms']]]/VLOOKUP(A475, DataV0[[File]:[Mean '[ms']]], 3, FALSE)*100</f>
        <v>23.23008849557522</v>
      </c>
    </row>
    <row r="476" spans="1:4" hidden="1" x14ac:dyDescent="0.4">
      <c r="A476" t="s">
        <v>572</v>
      </c>
      <c r="B476" t="b">
        <f>EXACT(VLOOKUP(A476,DataV0[[File]:[Outputs]], 2, FALSE), VLOOKUP(A476, DataV2[[File]:[Outputs]], 2, FALSE))</f>
        <v>1</v>
      </c>
      <c r="C476" s="3">
        <f>VLOOKUP(A476, DataV2[[File]:[Mean '[ms']]], 3, FALSE)-VLOOKUP(A476, DataV0[[File]:[Mean '[ms']]], 3, FALSE)</f>
        <v>105</v>
      </c>
      <c r="D476" s="2">
        <f>Table28[[#This Row],[Mean '[Δms']]]/VLOOKUP(A476, DataV0[[File]:[Mean '[ms']]], 3, FALSE)*100</f>
        <v>24.940617577197148</v>
      </c>
    </row>
    <row r="477" spans="1:4" hidden="1" x14ac:dyDescent="0.4">
      <c r="A477" t="s">
        <v>573</v>
      </c>
      <c r="B477" t="b">
        <f>EXACT(VLOOKUP(A477,DataV0[[File]:[Outputs]], 2, FALSE), VLOOKUP(A477, DataV2[[File]:[Outputs]], 2, FALSE))</f>
        <v>1</v>
      </c>
      <c r="C477" s="3">
        <f>VLOOKUP(A477, DataV2[[File]:[Mean '[ms']]], 3, FALSE)-VLOOKUP(A477, DataV0[[File]:[Mean '[ms']]], 3, FALSE)</f>
        <v>105</v>
      </c>
      <c r="D477" s="2">
        <f>Table28[[#This Row],[Mean '[Δms']]]/VLOOKUP(A477, DataV0[[File]:[Mean '[ms']]], 3, FALSE)*100</f>
        <v>25.547445255474454</v>
      </c>
    </row>
    <row r="478" spans="1:4" hidden="1" x14ac:dyDescent="0.4">
      <c r="A478" t="s">
        <v>556</v>
      </c>
      <c r="B478" t="b">
        <f>EXACT(VLOOKUP(A478,DataV0[[File]:[Outputs]], 2, FALSE), VLOOKUP(A478, DataV2[[File]:[Outputs]], 2, FALSE))</f>
        <v>1</v>
      </c>
      <c r="C478" s="3">
        <f>VLOOKUP(A478, DataV2[[File]:[Mean '[ms']]], 3, FALSE)-VLOOKUP(A478, DataV0[[File]:[Mean '[ms']]], 3, FALSE)</f>
        <v>105</v>
      </c>
      <c r="D478" s="2">
        <f>Table28[[#This Row],[Mean '[Δms']]]/VLOOKUP(A478, DataV0[[File]:[Mean '[ms']]], 3, FALSE)*100</f>
        <v>21.472392638036812</v>
      </c>
    </row>
    <row r="479" spans="1:4" hidden="1" x14ac:dyDescent="0.4">
      <c r="A479" t="s">
        <v>577</v>
      </c>
      <c r="B479" t="b">
        <f>EXACT(VLOOKUP(A479,DataV0[[File]:[Outputs]], 2, FALSE), VLOOKUP(A479, DataV2[[File]:[Outputs]], 2, FALSE))</f>
        <v>1</v>
      </c>
      <c r="C479" s="3">
        <f>VLOOKUP(A479, DataV2[[File]:[Mean '[ms']]], 3, FALSE)-VLOOKUP(A479, DataV0[[File]:[Mean '[ms']]], 3, FALSE)</f>
        <v>105</v>
      </c>
      <c r="D479" s="2">
        <f>Table28[[#This Row],[Mean '[Δms']]]/VLOOKUP(A479, DataV0[[File]:[Mean '[ms']]], 3, FALSE)*100</f>
        <v>16.962843295638123</v>
      </c>
    </row>
    <row r="480" spans="1:4" hidden="1" x14ac:dyDescent="0.4">
      <c r="A480" t="s">
        <v>585</v>
      </c>
      <c r="B480" t="b">
        <f>EXACT(VLOOKUP(A480,DataV0[[File]:[Outputs]], 2, FALSE), VLOOKUP(A480, DataV2[[File]:[Outputs]], 2, FALSE))</f>
        <v>1</v>
      </c>
      <c r="C480" s="3">
        <f>VLOOKUP(A480, DataV2[[File]:[Mean '[ms']]], 3, FALSE)-VLOOKUP(A480, DataV0[[File]:[Mean '[ms']]], 3, FALSE)</f>
        <v>105</v>
      </c>
      <c r="D480" s="2">
        <f>Table28[[#This Row],[Mean '[Δms']]]/VLOOKUP(A480, DataV0[[File]:[Mean '[ms']]], 3, FALSE)*100</f>
        <v>20.588235294117645</v>
      </c>
    </row>
    <row r="481" spans="1:4" hidden="1" x14ac:dyDescent="0.4">
      <c r="A481" t="s">
        <v>689</v>
      </c>
      <c r="B481" t="b">
        <f>EXACT(VLOOKUP(A481,DataV0[[File]:[Outputs]], 2, FALSE), VLOOKUP(A481, DataV2[[File]:[Outputs]], 2, FALSE))</f>
        <v>1</v>
      </c>
      <c r="C481" s="3">
        <f>VLOOKUP(A481, DataV2[[File]:[Mean '[ms']]], 3, FALSE)-VLOOKUP(A481, DataV0[[File]:[Mean '[ms']]], 3, FALSE)</f>
        <v>105</v>
      </c>
      <c r="D481" s="2">
        <f>Table28[[#This Row],[Mean '[Δms']]]/VLOOKUP(A481, DataV0[[File]:[Mean '[ms']]], 3, FALSE)*100</f>
        <v>15.765765765765765</v>
      </c>
    </row>
    <row r="482" spans="1:4" hidden="1" x14ac:dyDescent="0.4">
      <c r="A482" t="s">
        <v>694</v>
      </c>
      <c r="B482" t="b">
        <f>EXACT(VLOOKUP(A482,DataV0[[File]:[Outputs]], 2, FALSE), VLOOKUP(A482, DataV2[[File]:[Outputs]], 2, FALSE))</f>
        <v>1</v>
      </c>
      <c r="C482" s="3">
        <f>VLOOKUP(A482, DataV2[[File]:[Mean '[ms']]], 3, FALSE)-VLOOKUP(A482, DataV0[[File]:[Mean '[ms']]], 3, FALSE)</f>
        <v>105</v>
      </c>
      <c r="D482" s="2">
        <f>Table28[[#This Row],[Mean '[Δms']]]/VLOOKUP(A482, DataV0[[File]:[Mean '[ms']]], 3, FALSE)*100</f>
        <v>16.535433070866144</v>
      </c>
    </row>
    <row r="483" spans="1:4" hidden="1" x14ac:dyDescent="0.4">
      <c r="A483" t="s">
        <v>990</v>
      </c>
      <c r="B483" t="b">
        <f>EXACT(VLOOKUP(A483,DataV0[[File]:[Outputs]], 2, FALSE), VLOOKUP(A483, DataV2[[File]:[Outputs]], 2, FALSE))</f>
        <v>1</v>
      </c>
      <c r="C483" s="3">
        <f>VLOOKUP(A483, DataV2[[File]:[Mean '[ms']]], 3, FALSE)-VLOOKUP(A483, DataV0[[File]:[Mean '[ms']]], 3, FALSE)</f>
        <v>105</v>
      </c>
      <c r="D483" s="2">
        <f>Table28[[#This Row],[Mean '[Δms']]]/VLOOKUP(A483, DataV0[[File]:[Mean '[ms']]], 3, FALSE)*100</f>
        <v>22.198731501057082</v>
      </c>
    </row>
    <row r="484" spans="1:4" hidden="1" x14ac:dyDescent="0.4">
      <c r="A484" t="s">
        <v>1011</v>
      </c>
      <c r="B484" t="b">
        <f>EXACT(VLOOKUP(A484,DataV0[[File]:[Outputs]], 2, FALSE), VLOOKUP(A484, DataV2[[File]:[Outputs]], 2, FALSE))</f>
        <v>1</v>
      </c>
      <c r="C484" s="3">
        <f>VLOOKUP(A484, DataV2[[File]:[Mean '[ms']]], 3, FALSE)-VLOOKUP(A484, DataV0[[File]:[Mean '[ms']]], 3, FALSE)</f>
        <v>105</v>
      </c>
      <c r="D484" s="2">
        <f>Table28[[#This Row],[Mean '[Δms']]]/VLOOKUP(A484, DataV0[[File]:[Mean '[ms']]], 3, FALSE)*100</f>
        <v>23.755656108597282</v>
      </c>
    </row>
    <row r="485" spans="1:4" hidden="1" x14ac:dyDescent="0.4">
      <c r="A485" t="s">
        <v>1012</v>
      </c>
      <c r="B485" t="b">
        <f>EXACT(VLOOKUP(A485,DataV0[[File]:[Outputs]], 2, FALSE), VLOOKUP(A485, DataV2[[File]:[Outputs]], 2, FALSE))</f>
        <v>1</v>
      </c>
      <c r="C485" s="3">
        <f>VLOOKUP(A485, DataV2[[File]:[Mean '[ms']]], 3, FALSE)-VLOOKUP(A485, DataV0[[File]:[Mean '[ms']]], 3, FALSE)</f>
        <v>105</v>
      </c>
      <c r="D485" s="2">
        <f>Table28[[#This Row],[Mean '[Δms']]]/VLOOKUP(A485, DataV0[[File]:[Mean '[ms']]], 3, FALSE)*100</f>
        <v>24.027459954233411</v>
      </c>
    </row>
    <row r="486" spans="1:4" hidden="1" x14ac:dyDescent="0.4">
      <c r="A486" t="s">
        <v>1035</v>
      </c>
      <c r="B486" t="b">
        <f>EXACT(VLOOKUP(A486,DataV0[[File]:[Outputs]], 2, FALSE), VLOOKUP(A486, DataV2[[File]:[Outputs]], 2, FALSE))</f>
        <v>1</v>
      </c>
      <c r="C486" s="3">
        <f>VLOOKUP(A486, DataV2[[File]:[Mean '[ms']]], 3, FALSE)-VLOOKUP(A486, DataV0[[File]:[Mean '[ms']]], 3, FALSE)</f>
        <v>105</v>
      </c>
      <c r="D486" s="2">
        <f>Table28[[#This Row],[Mean '[Δms']]]/VLOOKUP(A486, DataV0[[File]:[Mean '[ms']]], 3, FALSE)*100</f>
        <v>23.755656108597282</v>
      </c>
    </row>
    <row r="487" spans="1:4" hidden="1" x14ac:dyDescent="0.4">
      <c r="A487" t="s">
        <v>1048</v>
      </c>
      <c r="B487" t="b">
        <f>EXACT(VLOOKUP(A487,DataV0[[File]:[Outputs]], 2, FALSE), VLOOKUP(A487, DataV2[[File]:[Outputs]], 2, FALSE))</f>
        <v>1</v>
      </c>
      <c r="C487" s="3">
        <f>VLOOKUP(A487, DataV2[[File]:[Mean '[ms']]], 3, FALSE)-VLOOKUP(A487, DataV0[[File]:[Mean '[ms']]], 3, FALSE)</f>
        <v>105</v>
      </c>
      <c r="D487" s="2">
        <f>Table28[[#This Row],[Mean '[Δms']]]/VLOOKUP(A487, DataV0[[File]:[Mean '[ms']]], 3, FALSE)*100</f>
        <v>20.192307692307693</v>
      </c>
    </row>
    <row r="488" spans="1:4" hidden="1" x14ac:dyDescent="0.4">
      <c r="A488" t="s">
        <v>1059</v>
      </c>
      <c r="B488" t="b">
        <f>EXACT(VLOOKUP(A488,DataV0[[File]:[Outputs]], 2, FALSE), VLOOKUP(A488, DataV2[[File]:[Outputs]], 2, FALSE))</f>
        <v>1</v>
      </c>
      <c r="C488" s="3">
        <f>VLOOKUP(A488, DataV2[[File]:[Mean '[ms']]], 3, FALSE)-VLOOKUP(A488, DataV0[[File]:[Mean '[ms']]], 3, FALSE)</f>
        <v>105</v>
      </c>
      <c r="D488" s="2">
        <f>Table28[[#This Row],[Mean '[Δms']]]/VLOOKUP(A488, DataV0[[File]:[Mean '[ms']]], 3, FALSE)*100</f>
        <v>21.472392638036812</v>
      </c>
    </row>
    <row r="489" spans="1:4" hidden="1" x14ac:dyDescent="0.4">
      <c r="A489" t="s">
        <v>15</v>
      </c>
      <c r="B489" t="b">
        <f>EXACT(VLOOKUP(A489,DataV0[[File]:[Outputs]], 2, FALSE), VLOOKUP(A489, DataV2[[File]:[Outputs]], 2, FALSE))</f>
        <v>1</v>
      </c>
      <c r="C489" s="3">
        <f>VLOOKUP(A489, DataV2[[File]:[Mean '[ms']]], 3, FALSE)-VLOOKUP(A489, DataV0[[File]:[Mean '[ms']]], 3, FALSE)</f>
        <v>104</v>
      </c>
      <c r="D489" s="2">
        <f>Table28[[#This Row],[Mean '[Δms']]]/VLOOKUP(A489, DataV0[[File]:[Mean '[ms']]], 3, FALSE)*100</f>
        <v>23.52941176470588</v>
      </c>
    </row>
    <row r="490" spans="1:4" hidden="1" x14ac:dyDescent="0.4">
      <c r="A490" t="s">
        <v>34</v>
      </c>
      <c r="B490" t="b">
        <f>EXACT(VLOOKUP(A490,DataV0[[File]:[Outputs]], 2, FALSE), VLOOKUP(A490, DataV2[[File]:[Outputs]], 2, FALSE))</f>
        <v>1</v>
      </c>
      <c r="C490" s="3">
        <f>VLOOKUP(A490, DataV2[[File]:[Mean '[ms']]], 3, FALSE)-VLOOKUP(A490, DataV0[[File]:[Mean '[ms']]], 3, FALSE)</f>
        <v>104</v>
      </c>
      <c r="D490" s="2">
        <f>Table28[[#This Row],[Mean '[Δms']]]/VLOOKUP(A490, DataV0[[File]:[Mean '[ms']]], 3, FALSE)*100</f>
        <v>25.935162094763093</v>
      </c>
    </row>
    <row r="491" spans="1:4" hidden="1" x14ac:dyDescent="0.4">
      <c r="A491" t="s">
        <v>35</v>
      </c>
      <c r="B491" t="b">
        <f>EXACT(VLOOKUP(A491,DataV0[[File]:[Outputs]], 2, FALSE), VLOOKUP(A491, DataV2[[File]:[Outputs]], 2, FALSE))</f>
        <v>1</v>
      </c>
      <c r="C491" s="3">
        <f>VLOOKUP(A491, DataV2[[File]:[Mean '[ms']]], 3, FALSE)-VLOOKUP(A491, DataV0[[File]:[Mean '[ms']]], 3, FALSE)</f>
        <v>104</v>
      </c>
      <c r="D491" s="2">
        <f>Table28[[#This Row],[Mean '[Δms']]]/VLOOKUP(A491, DataV0[[File]:[Mean '[ms']]], 3, FALSE)*100</f>
        <v>21.711899791231733</v>
      </c>
    </row>
    <row r="492" spans="1:4" hidden="1" x14ac:dyDescent="0.4">
      <c r="A492" t="s">
        <v>37</v>
      </c>
      <c r="B492" t="b">
        <f>EXACT(VLOOKUP(A492,DataV0[[File]:[Outputs]], 2, FALSE), VLOOKUP(A492, DataV2[[File]:[Outputs]], 2, FALSE))</f>
        <v>1</v>
      </c>
      <c r="C492" s="3">
        <f>VLOOKUP(A492, DataV2[[File]:[Mean '[ms']]], 3, FALSE)-VLOOKUP(A492, DataV0[[File]:[Mean '[ms']]], 3, FALSE)</f>
        <v>104</v>
      </c>
      <c r="D492" s="2">
        <f>Table28[[#This Row],[Mean '[Δms']]]/VLOOKUP(A492, DataV0[[File]:[Mean '[ms']]], 3, FALSE)*100</f>
        <v>23.214285714285715</v>
      </c>
    </row>
    <row r="493" spans="1:4" hidden="1" x14ac:dyDescent="0.4">
      <c r="A493" t="s">
        <v>41</v>
      </c>
      <c r="B493" t="b">
        <f>EXACT(VLOOKUP(A493,DataV0[[File]:[Outputs]], 2, FALSE), VLOOKUP(A493, DataV2[[File]:[Outputs]], 2, FALSE))</f>
        <v>1</v>
      </c>
      <c r="C493" s="3">
        <f>VLOOKUP(A493, DataV2[[File]:[Mean '[ms']]], 3, FALSE)-VLOOKUP(A493, DataV0[[File]:[Mean '[ms']]], 3, FALSE)</f>
        <v>104</v>
      </c>
      <c r="D493" s="2">
        <f>Table28[[#This Row],[Mean '[Δms']]]/VLOOKUP(A493, DataV0[[File]:[Mean '[ms']]], 3, FALSE)*100</f>
        <v>24.644549763033176</v>
      </c>
    </row>
    <row r="494" spans="1:4" hidden="1" x14ac:dyDescent="0.4">
      <c r="A494" t="s">
        <v>55</v>
      </c>
      <c r="B494" t="b">
        <f>EXACT(VLOOKUP(A494,DataV0[[File]:[Outputs]], 2, FALSE), VLOOKUP(A494, DataV2[[File]:[Outputs]], 2, FALSE))</f>
        <v>1</v>
      </c>
      <c r="C494" s="3">
        <f>VLOOKUP(A494, DataV2[[File]:[Mean '[ms']]], 3, FALSE)-VLOOKUP(A494, DataV0[[File]:[Mean '[ms']]], 3, FALSE)</f>
        <v>104</v>
      </c>
      <c r="D494" s="2">
        <f>Table28[[#This Row],[Mean '[Δms']]]/VLOOKUP(A494, DataV0[[File]:[Mean '[ms']]], 3, FALSE)*100</f>
        <v>25.304136253041364</v>
      </c>
    </row>
    <row r="495" spans="1:4" hidden="1" x14ac:dyDescent="0.4">
      <c r="A495" t="s">
        <v>66</v>
      </c>
      <c r="B495" t="b">
        <f>EXACT(VLOOKUP(A495,DataV0[[File]:[Outputs]], 2, FALSE), VLOOKUP(A495, DataV2[[File]:[Outputs]], 2, FALSE))</f>
        <v>1</v>
      </c>
      <c r="C495" s="3">
        <f>VLOOKUP(A495, DataV2[[File]:[Mean '[ms']]], 3, FALSE)-VLOOKUP(A495, DataV0[[File]:[Mean '[ms']]], 3, FALSE)</f>
        <v>104</v>
      </c>
      <c r="D495" s="2">
        <f>Table28[[#This Row],[Mean '[Δms']]]/VLOOKUP(A495, DataV0[[File]:[Mean '[ms']]], 3, FALSE)*100</f>
        <v>20.594059405940595</v>
      </c>
    </row>
    <row r="496" spans="1:4" hidden="1" x14ac:dyDescent="0.4">
      <c r="A496" t="s">
        <v>76</v>
      </c>
      <c r="B496" t="b">
        <f>EXACT(VLOOKUP(A496,DataV0[[File]:[Outputs]], 2, FALSE), VLOOKUP(A496, DataV2[[File]:[Outputs]], 2, FALSE))</f>
        <v>1</v>
      </c>
      <c r="C496" s="3">
        <f>VLOOKUP(A496, DataV2[[File]:[Mean '[ms']]], 3, FALSE)-VLOOKUP(A496, DataV0[[File]:[Mean '[ms']]], 3, FALSE)</f>
        <v>104</v>
      </c>
      <c r="D496" s="2">
        <f>Table28[[#This Row],[Mean '[Δms']]]/VLOOKUP(A496, DataV0[[File]:[Mean '[ms']]], 3, FALSE)*100</f>
        <v>22.958057395143488</v>
      </c>
    </row>
    <row r="497" spans="1:4" hidden="1" x14ac:dyDescent="0.4">
      <c r="A497" t="s">
        <v>98</v>
      </c>
      <c r="B497" t="b">
        <f>EXACT(VLOOKUP(A497,DataV0[[File]:[Outputs]], 2, FALSE), VLOOKUP(A497, DataV2[[File]:[Outputs]], 2, FALSE))</f>
        <v>1</v>
      </c>
      <c r="C497" s="3">
        <f>VLOOKUP(A497, DataV2[[File]:[Mean '[ms']]], 3, FALSE)-VLOOKUP(A497, DataV0[[File]:[Mean '[ms']]], 3, FALSE)</f>
        <v>104</v>
      </c>
      <c r="D497" s="2">
        <f>Table28[[#This Row],[Mean '[Δms']]]/VLOOKUP(A497, DataV0[[File]:[Mean '[ms']]], 3, FALSE)*100</f>
        <v>24.703087885985749</v>
      </c>
    </row>
    <row r="498" spans="1:4" hidden="1" x14ac:dyDescent="0.4">
      <c r="A498" t="s">
        <v>114</v>
      </c>
      <c r="B498" t="b">
        <f>EXACT(VLOOKUP(A498,DataV0[[File]:[Outputs]], 2, FALSE), VLOOKUP(A498, DataV2[[File]:[Outputs]], 2, FALSE))</f>
        <v>1</v>
      </c>
      <c r="C498" s="3">
        <f>VLOOKUP(A498, DataV2[[File]:[Mean '[ms']]], 3, FALSE)-VLOOKUP(A498, DataV0[[File]:[Mean '[ms']]], 3, FALSE)</f>
        <v>104</v>
      </c>
      <c r="D498" s="2">
        <f>Table28[[#This Row],[Mean '[Δms']]]/VLOOKUP(A498, DataV0[[File]:[Mean '[ms']]], 3, FALSE)*100</f>
        <v>25.242718446601941</v>
      </c>
    </row>
    <row r="499" spans="1:4" hidden="1" x14ac:dyDescent="0.4">
      <c r="A499" t="s">
        <v>128</v>
      </c>
      <c r="B499" t="b">
        <f>EXACT(VLOOKUP(A499,DataV0[[File]:[Outputs]], 2, FALSE), VLOOKUP(A499, DataV2[[File]:[Outputs]], 2, FALSE))</f>
        <v>1</v>
      </c>
      <c r="C499" s="3">
        <f>VLOOKUP(A499, DataV2[[File]:[Mean '[ms']]], 3, FALSE)-VLOOKUP(A499, DataV0[[File]:[Mean '[ms']]], 3, FALSE)</f>
        <v>104</v>
      </c>
      <c r="D499" s="2">
        <f>Table28[[#This Row],[Mean '[Δms']]]/VLOOKUP(A499, DataV0[[File]:[Mean '[ms']]], 3, FALSE)*100</f>
        <v>24.074074074074073</v>
      </c>
    </row>
    <row r="500" spans="1:4" hidden="1" x14ac:dyDescent="0.4">
      <c r="A500" t="s">
        <v>136</v>
      </c>
      <c r="B500" t="b">
        <f>EXACT(VLOOKUP(A500,DataV0[[File]:[Outputs]], 2, FALSE), VLOOKUP(A500, DataV2[[File]:[Outputs]], 2, FALSE))</f>
        <v>1</v>
      </c>
      <c r="C500" s="3">
        <f>VLOOKUP(A500, DataV2[[File]:[Mean '[ms']]], 3, FALSE)-VLOOKUP(A500, DataV0[[File]:[Mean '[ms']]], 3, FALSE)</f>
        <v>104</v>
      </c>
      <c r="D500" s="2">
        <f>Table28[[#This Row],[Mean '[Δms']]]/VLOOKUP(A500, DataV0[[File]:[Mean '[ms']]], 3, FALSE)*100</f>
        <v>25.304136253041364</v>
      </c>
    </row>
    <row r="501" spans="1:4" hidden="1" x14ac:dyDescent="0.4">
      <c r="A501" t="s">
        <v>139</v>
      </c>
      <c r="B501" t="b">
        <f>EXACT(VLOOKUP(A501,DataV0[[File]:[Outputs]], 2, FALSE), VLOOKUP(A501, DataV2[[File]:[Outputs]], 2, FALSE))</f>
        <v>1</v>
      </c>
      <c r="C501" s="3">
        <f>VLOOKUP(A501, DataV2[[File]:[Mean '[ms']]], 3, FALSE)-VLOOKUP(A501, DataV0[[File]:[Mean '[ms']]], 3, FALSE)</f>
        <v>104</v>
      </c>
      <c r="D501" s="2">
        <f>Table28[[#This Row],[Mean '[Δms']]]/VLOOKUP(A501, DataV0[[File]:[Mean '[ms']]], 3, FALSE)*100</f>
        <v>23.47629796839729</v>
      </c>
    </row>
    <row r="502" spans="1:4" hidden="1" x14ac:dyDescent="0.4">
      <c r="A502" t="s">
        <v>142</v>
      </c>
      <c r="B502" t="b">
        <f>EXACT(VLOOKUP(A502,DataV0[[File]:[Outputs]], 2, FALSE), VLOOKUP(A502, DataV2[[File]:[Outputs]], 2, FALSE))</f>
        <v>1</v>
      </c>
      <c r="C502" s="3">
        <f>VLOOKUP(A502, DataV2[[File]:[Mean '[ms']]], 3, FALSE)-VLOOKUP(A502, DataV0[[File]:[Mean '[ms']]], 3, FALSE)</f>
        <v>104</v>
      </c>
      <c r="D502" s="2">
        <f>Table28[[#This Row],[Mean '[Δms']]]/VLOOKUP(A502, DataV0[[File]:[Mean '[ms']]], 3, FALSE)*100</f>
        <v>24.644549763033176</v>
      </c>
    </row>
    <row r="503" spans="1:4" hidden="1" x14ac:dyDescent="0.4">
      <c r="A503" t="s">
        <v>147</v>
      </c>
      <c r="B503" t="b">
        <f>EXACT(VLOOKUP(A503,DataV0[[File]:[Outputs]], 2, FALSE), VLOOKUP(A503, DataV2[[File]:[Outputs]], 2, FALSE))</f>
        <v>1</v>
      </c>
      <c r="C503" s="3">
        <f>VLOOKUP(A503, DataV2[[File]:[Mean '[ms']]], 3, FALSE)-VLOOKUP(A503, DataV0[[File]:[Mean '[ms']]], 3, FALSE)</f>
        <v>104</v>
      </c>
      <c r="D503" s="2">
        <f>Table28[[#This Row],[Mean '[Δms']]]/VLOOKUP(A503, DataV0[[File]:[Mean '[ms']]], 3, FALSE)*100</f>
        <v>24.355971896955502</v>
      </c>
    </row>
    <row r="504" spans="1:4" hidden="1" x14ac:dyDescent="0.4">
      <c r="A504" t="s">
        <v>150</v>
      </c>
      <c r="B504" t="b">
        <f>EXACT(VLOOKUP(A504,DataV0[[File]:[Outputs]], 2, FALSE), VLOOKUP(A504, DataV2[[File]:[Outputs]], 2, FALSE))</f>
        <v>1</v>
      </c>
      <c r="C504" s="3">
        <f>VLOOKUP(A504, DataV2[[File]:[Mean '[ms']]], 3, FALSE)-VLOOKUP(A504, DataV0[[File]:[Mean '[ms']]], 3, FALSE)</f>
        <v>104</v>
      </c>
      <c r="D504" s="2">
        <f>Table28[[#This Row],[Mean '[Δms']]]/VLOOKUP(A504, DataV0[[File]:[Mean '[ms']]], 3, FALSE)*100</f>
        <v>21.487603305785125</v>
      </c>
    </row>
    <row r="505" spans="1:4" hidden="1" x14ac:dyDescent="0.4">
      <c r="A505" t="s">
        <v>158</v>
      </c>
      <c r="B505" t="b">
        <f>EXACT(VLOOKUP(A505,DataV0[[File]:[Outputs]], 2, FALSE), VLOOKUP(A505, DataV2[[File]:[Outputs]], 2, FALSE))</f>
        <v>1</v>
      </c>
      <c r="C505" s="3">
        <f>VLOOKUP(A505, DataV2[[File]:[Mean '[ms']]], 3, FALSE)-VLOOKUP(A505, DataV0[[File]:[Mean '[ms']]], 3, FALSE)</f>
        <v>104</v>
      </c>
      <c r="D505" s="2">
        <f>Table28[[#This Row],[Mean '[Δms']]]/VLOOKUP(A505, DataV0[[File]:[Mean '[ms']]], 3, FALSE)*100</f>
        <v>24.355971896955502</v>
      </c>
    </row>
    <row r="506" spans="1:4" hidden="1" x14ac:dyDescent="0.4">
      <c r="A506" t="s">
        <v>172</v>
      </c>
      <c r="B506" t="b">
        <f>EXACT(VLOOKUP(A506,DataV0[[File]:[Outputs]], 2, FALSE), VLOOKUP(A506, DataV2[[File]:[Outputs]], 2, FALSE))</f>
        <v>1</v>
      </c>
      <c r="C506" s="3">
        <f>VLOOKUP(A506, DataV2[[File]:[Mean '[ms']]], 3, FALSE)-VLOOKUP(A506, DataV0[[File]:[Mean '[ms']]], 3, FALSE)</f>
        <v>104</v>
      </c>
      <c r="D506" s="2">
        <f>Table28[[#This Row],[Mean '[Δms']]]/VLOOKUP(A506, DataV0[[File]:[Mean '[ms']]], 3, FALSE)*100</f>
        <v>24.644549763033176</v>
      </c>
    </row>
    <row r="507" spans="1:4" hidden="1" x14ac:dyDescent="0.4">
      <c r="A507" t="s">
        <v>181</v>
      </c>
      <c r="B507" t="b">
        <f>EXACT(VLOOKUP(A507,DataV0[[File]:[Outputs]], 2, FALSE), VLOOKUP(A507, DataV2[[File]:[Outputs]], 2, FALSE))</f>
        <v>1</v>
      </c>
      <c r="C507" s="3">
        <f>VLOOKUP(A507, DataV2[[File]:[Mean '[ms']]], 3, FALSE)-VLOOKUP(A507, DataV0[[File]:[Mean '[ms']]], 3, FALSE)</f>
        <v>104</v>
      </c>
      <c r="D507" s="2">
        <f>Table28[[#This Row],[Mean '[Δms']]]/VLOOKUP(A507, DataV0[[File]:[Mean '[ms']]], 3, FALSE)*100</f>
        <v>25.304136253041364</v>
      </c>
    </row>
    <row r="508" spans="1:4" hidden="1" x14ac:dyDescent="0.4">
      <c r="A508" t="s">
        <v>187</v>
      </c>
      <c r="B508" t="b">
        <f>EXACT(VLOOKUP(A508,DataV0[[File]:[Outputs]], 2, FALSE), VLOOKUP(A508, DataV2[[File]:[Outputs]], 2, FALSE))</f>
        <v>1</v>
      </c>
      <c r="C508" s="3">
        <f>VLOOKUP(A508, DataV2[[File]:[Mean '[ms']]], 3, FALSE)-VLOOKUP(A508, DataV0[[File]:[Mean '[ms']]], 3, FALSE)</f>
        <v>104</v>
      </c>
      <c r="D508" s="2">
        <f>Table28[[#This Row],[Mean '[Δms']]]/VLOOKUP(A508, DataV0[[File]:[Mean '[ms']]], 3, FALSE)*100</f>
        <v>19.961612284069098</v>
      </c>
    </row>
    <row r="509" spans="1:4" hidden="1" x14ac:dyDescent="0.4">
      <c r="A509" t="s">
        <v>194</v>
      </c>
      <c r="B509" t="b">
        <f>EXACT(VLOOKUP(A509,DataV0[[File]:[Outputs]], 2, FALSE), VLOOKUP(A509, DataV2[[File]:[Outputs]], 2, FALSE))</f>
        <v>1</v>
      </c>
      <c r="C509" s="3">
        <f>VLOOKUP(A509, DataV2[[File]:[Mean '[ms']]], 3, FALSE)-VLOOKUP(A509, DataV0[[File]:[Mean '[ms']]], 3, FALSE)</f>
        <v>104</v>
      </c>
      <c r="D509" s="2">
        <f>Table28[[#This Row],[Mean '[Δms']]]/VLOOKUP(A509, DataV0[[File]:[Mean '[ms']]], 3, FALSE)*100</f>
        <v>23.798627002288331</v>
      </c>
    </row>
    <row r="510" spans="1:4" hidden="1" x14ac:dyDescent="0.4">
      <c r="A510" t="s">
        <v>210</v>
      </c>
      <c r="B510" t="b">
        <f>EXACT(VLOOKUP(A510,DataV0[[File]:[Outputs]], 2, FALSE), VLOOKUP(A510, DataV2[[File]:[Outputs]], 2, FALSE))</f>
        <v>1</v>
      </c>
      <c r="C510" s="3">
        <f>VLOOKUP(A510, DataV2[[File]:[Mean '[ms']]], 3, FALSE)-VLOOKUP(A510, DataV0[[File]:[Mean '[ms']]], 3, FALSE)</f>
        <v>104</v>
      </c>
      <c r="D510" s="2">
        <f>Table28[[#This Row],[Mean '[Δms']]]/VLOOKUP(A510, DataV0[[File]:[Mean '[ms']]], 3, FALSE)*100</f>
        <v>21.940928270042196</v>
      </c>
    </row>
    <row r="511" spans="1:4" hidden="1" x14ac:dyDescent="0.4">
      <c r="A511" t="s">
        <v>241</v>
      </c>
      <c r="B511" t="b">
        <f>EXACT(VLOOKUP(A511,DataV0[[File]:[Outputs]], 2, FALSE), VLOOKUP(A511, DataV2[[File]:[Outputs]], 2, FALSE))</f>
        <v>1</v>
      </c>
      <c r="C511" s="3">
        <f>VLOOKUP(A511, DataV2[[File]:[Mean '[ms']]], 3, FALSE)-VLOOKUP(A511, DataV0[[File]:[Mean '[ms']]], 3, FALSE)</f>
        <v>104</v>
      </c>
      <c r="D511" s="2">
        <f>Table28[[#This Row],[Mean '[Δms']]]/VLOOKUP(A511, DataV0[[File]:[Mean '[ms']]], 3, FALSE)*100</f>
        <v>23.798627002288331</v>
      </c>
    </row>
    <row r="512" spans="1:4" hidden="1" x14ac:dyDescent="0.4">
      <c r="A512" t="s">
        <v>242</v>
      </c>
      <c r="B512" t="b">
        <f>EXACT(VLOOKUP(A512,DataV0[[File]:[Outputs]], 2, FALSE), VLOOKUP(A512, DataV2[[File]:[Outputs]], 2, FALSE))</f>
        <v>1</v>
      </c>
      <c r="C512" s="3">
        <f>VLOOKUP(A512, DataV2[[File]:[Mean '[ms']]], 3, FALSE)-VLOOKUP(A512, DataV0[[File]:[Mean '[ms']]], 3, FALSE)</f>
        <v>104</v>
      </c>
      <c r="D512" s="2">
        <f>Table28[[#This Row],[Mean '[Δms']]]/VLOOKUP(A512, DataV0[[File]:[Mean '[ms']]], 3, FALSE)*100</f>
        <v>25</v>
      </c>
    </row>
    <row r="513" spans="1:4" hidden="1" x14ac:dyDescent="0.4">
      <c r="A513" t="s">
        <v>247</v>
      </c>
      <c r="B513" t="b">
        <f>EXACT(VLOOKUP(A513,DataV0[[File]:[Outputs]], 2, FALSE), VLOOKUP(A513, DataV2[[File]:[Outputs]], 2, FALSE))</f>
        <v>1</v>
      </c>
      <c r="C513" s="3">
        <f>VLOOKUP(A513, DataV2[[File]:[Mean '[ms']]], 3, FALSE)-VLOOKUP(A513, DataV0[[File]:[Mean '[ms']]], 3, FALSE)</f>
        <v>104</v>
      </c>
      <c r="D513" s="2">
        <f>Table28[[#This Row],[Mean '[Δms']]]/VLOOKUP(A513, DataV0[[File]:[Mean '[ms']]], 3, FALSE)*100</f>
        <v>22.174840085287848</v>
      </c>
    </row>
    <row r="514" spans="1:4" hidden="1" x14ac:dyDescent="0.4">
      <c r="A514" t="s">
        <v>250</v>
      </c>
      <c r="B514" t="b">
        <f>EXACT(VLOOKUP(A514,DataV0[[File]:[Outputs]], 2, FALSE), VLOOKUP(A514, DataV2[[File]:[Outputs]], 2, FALSE))</f>
        <v>1</v>
      </c>
      <c r="C514" s="3">
        <f>VLOOKUP(A514, DataV2[[File]:[Mean '[ms']]], 3, FALSE)-VLOOKUP(A514, DataV0[[File]:[Mean '[ms']]], 3, FALSE)</f>
        <v>104</v>
      </c>
      <c r="D514" s="2">
        <f>Table28[[#This Row],[Mean '[Δms']]]/VLOOKUP(A514, DataV0[[File]:[Mean '[ms']]], 3, FALSE)*100</f>
        <v>23.798627002288331</v>
      </c>
    </row>
    <row r="515" spans="1:4" hidden="1" x14ac:dyDescent="0.4">
      <c r="A515" t="s">
        <v>252</v>
      </c>
      <c r="B515" t="b">
        <f>EXACT(VLOOKUP(A515,DataV0[[File]:[Outputs]], 2, FALSE), VLOOKUP(A515, DataV2[[File]:[Outputs]], 2, FALSE))</f>
        <v>1</v>
      </c>
      <c r="C515" s="3">
        <f>VLOOKUP(A515, DataV2[[File]:[Mean '[ms']]], 3, FALSE)-VLOOKUP(A515, DataV0[[File]:[Mean '[ms']]], 3, FALSE)</f>
        <v>104</v>
      </c>
      <c r="D515" s="2">
        <f>Table28[[#This Row],[Mean '[Δms']]]/VLOOKUP(A515, DataV0[[File]:[Mean '[ms']]], 3, FALSE)*100</f>
        <v>22.222222222222221</v>
      </c>
    </row>
    <row r="516" spans="1:4" hidden="1" x14ac:dyDescent="0.4">
      <c r="A516" t="s">
        <v>266</v>
      </c>
      <c r="B516" t="b">
        <f>EXACT(VLOOKUP(A516,DataV0[[File]:[Outputs]], 2, FALSE), VLOOKUP(A516, DataV2[[File]:[Outputs]], 2, FALSE))</f>
        <v>1</v>
      </c>
      <c r="C516" s="3">
        <f>VLOOKUP(A516, DataV2[[File]:[Mean '[ms']]], 3, FALSE)-VLOOKUP(A516, DataV0[[File]:[Mean '[ms']]], 3, FALSE)</f>
        <v>104</v>
      </c>
      <c r="D516" s="2">
        <f>Table28[[#This Row],[Mean '[Δms']]]/VLOOKUP(A516, DataV0[[File]:[Mean '[ms']]], 3, FALSE)*100</f>
        <v>22.958057395143488</v>
      </c>
    </row>
    <row r="517" spans="1:4" hidden="1" x14ac:dyDescent="0.4">
      <c r="A517" t="s">
        <v>273</v>
      </c>
      <c r="B517" t="b">
        <f>EXACT(VLOOKUP(A517,DataV0[[File]:[Outputs]], 2, FALSE), VLOOKUP(A517, DataV2[[File]:[Outputs]], 2, FALSE))</f>
        <v>1</v>
      </c>
      <c r="C517" s="3">
        <f>VLOOKUP(A517, DataV2[[File]:[Mean '[ms']]], 3, FALSE)-VLOOKUP(A517, DataV0[[File]:[Mean '[ms']]], 3, FALSE)</f>
        <v>104</v>
      </c>
      <c r="D517" s="2">
        <f>Table28[[#This Row],[Mean '[Δms']]]/VLOOKUP(A517, DataV0[[File]:[Mean '[ms']]], 3, FALSE)*100</f>
        <v>25.304136253041364</v>
      </c>
    </row>
    <row r="518" spans="1:4" hidden="1" x14ac:dyDescent="0.4">
      <c r="A518" t="s">
        <v>275</v>
      </c>
      <c r="B518" t="b">
        <f>EXACT(VLOOKUP(A518,DataV0[[File]:[Outputs]], 2, FALSE), VLOOKUP(A518, DataV2[[File]:[Outputs]], 2, FALSE))</f>
        <v>1</v>
      </c>
      <c r="C518" s="3">
        <f>VLOOKUP(A518, DataV2[[File]:[Mean '[ms']]], 3, FALSE)-VLOOKUP(A518, DataV0[[File]:[Mean '[ms']]], 3, FALSE)</f>
        <v>104</v>
      </c>
      <c r="D518" s="2">
        <f>Table28[[#This Row],[Mean '[Δms']]]/VLOOKUP(A518, DataV0[[File]:[Mean '[ms']]], 3, FALSE)*100</f>
        <v>22.174840085287848</v>
      </c>
    </row>
    <row r="519" spans="1:4" hidden="1" x14ac:dyDescent="0.4">
      <c r="A519" t="s">
        <v>277</v>
      </c>
      <c r="B519" t="b">
        <f>EXACT(VLOOKUP(A519,DataV0[[File]:[Outputs]], 2, FALSE), VLOOKUP(A519, DataV2[[File]:[Outputs]], 2, FALSE))</f>
        <v>1</v>
      </c>
      <c r="C519" s="3">
        <f>VLOOKUP(A519, DataV2[[File]:[Mean '[ms']]], 3, FALSE)-VLOOKUP(A519, DataV0[[File]:[Mean '[ms']]], 3, FALSE)</f>
        <v>104</v>
      </c>
      <c r="D519" s="2">
        <f>Table28[[#This Row],[Mean '[Δms']]]/VLOOKUP(A519, DataV0[[File]:[Mean '[ms']]], 3, FALSE)*100</f>
        <v>10.087293889427739</v>
      </c>
    </row>
    <row r="520" spans="1:4" hidden="1" x14ac:dyDescent="0.4">
      <c r="A520" t="s">
        <v>278</v>
      </c>
      <c r="B520" t="b">
        <f>EXACT(VLOOKUP(A520,DataV0[[File]:[Outputs]], 2, FALSE), VLOOKUP(A520, DataV2[[File]:[Outputs]], 2, FALSE))</f>
        <v>1</v>
      </c>
      <c r="C520" s="3">
        <f>VLOOKUP(A520, DataV2[[File]:[Mean '[ms']]], 3, FALSE)-VLOOKUP(A520, DataV0[[File]:[Mean '[ms']]], 3, FALSE)</f>
        <v>104</v>
      </c>
      <c r="D520" s="2">
        <f>Table28[[#This Row],[Mean '[Δms']]]/VLOOKUP(A520, DataV0[[File]:[Mean '[ms']]], 3, FALSE)*100</f>
        <v>23.214285714285715</v>
      </c>
    </row>
    <row r="521" spans="1:4" hidden="1" x14ac:dyDescent="0.4">
      <c r="A521" t="s">
        <v>322</v>
      </c>
      <c r="B521" t="b">
        <f>EXACT(VLOOKUP(A521,DataV0[[File]:[Outputs]], 2, FALSE), VLOOKUP(A521, DataV2[[File]:[Outputs]], 2, FALSE))</f>
        <v>1</v>
      </c>
      <c r="C521" s="3">
        <f>VLOOKUP(A521, DataV2[[File]:[Mean '[ms']]], 3, FALSE)-VLOOKUP(A521, DataV0[[File]:[Mean '[ms']]], 3, FALSE)</f>
        <v>104</v>
      </c>
      <c r="D521" s="2">
        <f>Table28[[#This Row],[Mean '[Δms']]]/VLOOKUP(A521, DataV0[[File]:[Mean '[ms']]], 3, FALSE)*100</f>
        <v>21.267893660531698</v>
      </c>
    </row>
    <row r="522" spans="1:4" hidden="1" x14ac:dyDescent="0.4">
      <c r="A522" t="s">
        <v>339</v>
      </c>
      <c r="B522" t="b">
        <f>EXACT(VLOOKUP(A522,DataV0[[File]:[Outputs]], 2, FALSE), VLOOKUP(A522, DataV2[[File]:[Outputs]], 2, FALSE))</f>
        <v>1</v>
      </c>
      <c r="C522" s="3">
        <f>VLOOKUP(A522, DataV2[[File]:[Mean '[ms']]], 3, FALSE)-VLOOKUP(A522, DataV0[[File]:[Mean '[ms']]], 3, FALSE)</f>
        <v>104</v>
      </c>
      <c r="D522" s="2">
        <f>Table28[[#This Row],[Mean '[Δms']]]/VLOOKUP(A522, DataV0[[File]:[Mean '[ms']]], 3, FALSE)*100</f>
        <v>25.304136253041364</v>
      </c>
    </row>
    <row r="523" spans="1:4" hidden="1" x14ac:dyDescent="0.4">
      <c r="A523" t="s">
        <v>344</v>
      </c>
      <c r="B523" t="b">
        <f>EXACT(VLOOKUP(A523,DataV0[[File]:[Outputs]], 2, FALSE), VLOOKUP(A523, DataV2[[File]:[Outputs]], 2, FALSE))</f>
        <v>1</v>
      </c>
      <c r="C523" s="3">
        <f>VLOOKUP(A523, DataV2[[File]:[Mean '[ms']]], 3, FALSE)-VLOOKUP(A523, DataV0[[File]:[Mean '[ms']]], 3, FALSE)</f>
        <v>104</v>
      </c>
      <c r="D523" s="2">
        <f>Table28[[#This Row],[Mean '[Δms']]]/VLOOKUP(A523, DataV0[[File]:[Mean '[ms']]], 3, FALSE)*100</f>
        <v>25.615763546798032</v>
      </c>
    </row>
    <row r="524" spans="1:4" hidden="1" x14ac:dyDescent="0.4">
      <c r="A524" t="s">
        <v>349</v>
      </c>
      <c r="B524" t="b">
        <f>EXACT(VLOOKUP(A524,DataV0[[File]:[Outputs]], 2, FALSE), VLOOKUP(A524, DataV2[[File]:[Outputs]], 2, FALSE))</f>
        <v>1</v>
      </c>
      <c r="C524" s="3">
        <f>VLOOKUP(A524, DataV2[[File]:[Mean '[ms']]], 3, FALSE)-VLOOKUP(A524, DataV0[[File]:[Mean '[ms']]], 3, FALSE)</f>
        <v>104</v>
      </c>
      <c r="D524" s="2">
        <f>Table28[[#This Row],[Mean '[Δms']]]/VLOOKUP(A524, DataV0[[File]:[Mean '[ms']]], 3, FALSE)*100</f>
        <v>24.074074074074073</v>
      </c>
    </row>
    <row r="525" spans="1:4" hidden="1" x14ac:dyDescent="0.4">
      <c r="A525" t="s">
        <v>353</v>
      </c>
      <c r="B525" t="b">
        <f>EXACT(VLOOKUP(A525,DataV0[[File]:[Outputs]], 2, FALSE), VLOOKUP(A525, DataV2[[File]:[Outputs]], 2, FALSE))</f>
        <v>1</v>
      </c>
      <c r="C525" s="3">
        <f>VLOOKUP(A525, DataV2[[File]:[Mean '[ms']]], 3, FALSE)-VLOOKUP(A525, DataV0[[File]:[Mean '[ms']]], 3, FALSE)</f>
        <v>104</v>
      </c>
      <c r="D525" s="2">
        <f>Table28[[#This Row],[Mean '[Δms']]]/VLOOKUP(A525, DataV0[[File]:[Mean '[ms']]], 3, FALSE)*100</f>
        <v>24.644549763033176</v>
      </c>
    </row>
    <row r="526" spans="1:4" hidden="1" x14ac:dyDescent="0.4">
      <c r="A526" t="s">
        <v>356</v>
      </c>
      <c r="B526" t="b">
        <f>EXACT(VLOOKUP(A526,DataV0[[File]:[Outputs]], 2, FALSE), VLOOKUP(A526, DataV2[[File]:[Outputs]], 2, FALSE))</f>
        <v>1</v>
      </c>
      <c r="C526" s="3">
        <f>VLOOKUP(A526, DataV2[[File]:[Mean '[ms']]], 3, FALSE)-VLOOKUP(A526, DataV0[[File]:[Mean '[ms']]], 3, FALSE)</f>
        <v>104</v>
      </c>
      <c r="D526" s="2">
        <f>Table28[[#This Row],[Mean '[Δms']]]/VLOOKUP(A526, DataV0[[File]:[Mean '[ms']]], 3, FALSE)*100</f>
        <v>24.644549763033176</v>
      </c>
    </row>
    <row r="527" spans="1:4" hidden="1" x14ac:dyDescent="0.4">
      <c r="A527" t="s">
        <v>359</v>
      </c>
      <c r="B527" t="b">
        <f>EXACT(VLOOKUP(A527,DataV0[[File]:[Outputs]], 2, FALSE), VLOOKUP(A527, DataV2[[File]:[Outputs]], 2, FALSE))</f>
        <v>1</v>
      </c>
      <c r="C527" s="3">
        <f>VLOOKUP(A527, DataV2[[File]:[Mean '[ms']]], 3, FALSE)-VLOOKUP(A527, DataV0[[File]:[Mean '[ms']]], 3, FALSE)</f>
        <v>104</v>
      </c>
      <c r="D527" s="2">
        <f>Table28[[#This Row],[Mean '[Δms']]]/VLOOKUP(A527, DataV0[[File]:[Mean '[ms']]], 3, FALSE)*100</f>
        <v>20.594059405940595</v>
      </c>
    </row>
    <row r="528" spans="1:4" hidden="1" x14ac:dyDescent="0.4">
      <c r="A528" t="s">
        <v>390</v>
      </c>
      <c r="B528" t="b">
        <f>EXACT(VLOOKUP(A528,DataV0[[File]:[Outputs]], 2, FALSE), VLOOKUP(A528, DataV2[[File]:[Outputs]], 2, FALSE))</f>
        <v>1</v>
      </c>
      <c r="C528" s="3">
        <f>VLOOKUP(A528, DataV2[[File]:[Mean '[ms']]], 3, FALSE)-VLOOKUP(A528, DataV0[[File]:[Mean '[ms']]], 3, FALSE)</f>
        <v>104</v>
      </c>
      <c r="D528" s="2">
        <f>Table28[[#This Row],[Mean '[Δms']]]/VLOOKUP(A528, DataV0[[File]:[Mean '[ms']]], 3, FALSE)*100</f>
        <v>25</v>
      </c>
    </row>
    <row r="529" spans="1:4" hidden="1" x14ac:dyDescent="0.4">
      <c r="A529" t="s">
        <v>423</v>
      </c>
      <c r="B529" t="b">
        <f>EXACT(VLOOKUP(A529,DataV0[[File]:[Outputs]], 2, FALSE), VLOOKUP(A529, DataV2[[File]:[Outputs]], 2, FALSE))</f>
        <v>1</v>
      </c>
      <c r="C529" s="3">
        <f>VLOOKUP(A529, DataV2[[File]:[Mean '[ms']]], 3, FALSE)-VLOOKUP(A529, DataV0[[File]:[Mean '[ms']]], 3, FALSE)</f>
        <v>104</v>
      </c>
      <c r="D529" s="2">
        <f>Table28[[#This Row],[Mean '[Δms']]]/VLOOKUP(A529, DataV0[[File]:[Mean '[ms']]], 3, FALSE)*100</f>
        <v>19.58568738229755</v>
      </c>
    </row>
    <row r="530" spans="1:4" hidden="1" x14ac:dyDescent="0.4">
      <c r="A530" t="s">
        <v>464</v>
      </c>
      <c r="B530" t="b">
        <f>EXACT(VLOOKUP(A530,DataV0[[File]:[Outputs]], 2, FALSE), VLOOKUP(A530, DataV2[[File]:[Outputs]], 2, FALSE))</f>
        <v>1</v>
      </c>
      <c r="C530" s="3">
        <f>VLOOKUP(A530, DataV2[[File]:[Mean '[ms']]], 3, FALSE)-VLOOKUP(A530, DataV0[[File]:[Mean '[ms']]], 3, FALSE)</f>
        <v>104</v>
      </c>
      <c r="D530" s="2">
        <f>Table28[[#This Row],[Mean '[Δms']]]/VLOOKUP(A530, DataV0[[File]:[Mean '[ms']]], 3, FALSE)*100</f>
        <v>24.644549763033176</v>
      </c>
    </row>
    <row r="531" spans="1:4" hidden="1" x14ac:dyDescent="0.4">
      <c r="A531" t="s">
        <v>492</v>
      </c>
      <c r="B531" t="b">
        <f>EXACT(VLOOKUP(A531,DataV0[[File]:[Outputs]], 2, FALSE), VLOOKUP(A531, DataV2[[File]:[Outputs]], 2, FALSE))</f>
        <v>1</v>
      </c>
      <c r="C531" s="3">
        <f>VLOOKUP(A531, DataV2[[File]:[Mean '[ms']]], 3, FALSE)-VLOOKUP(A531, DataV0[[File]:[Mean '[ms']]], 3, FALSE)</f>
        <v>104</v>
      </c>
      <c r="D531" s="2">
        <f>Table28[[#This Row],[Mean '[Δms']]]/VLOOKUP(A531, DataV0[[File]:[Mean '[ms']]], 3, FALSE)*100</f>
        <v>23.47629796839729</v>
      </c>
    </row>
    <row r="532" spans="1:4" hidden="1" x14ac:dyDescent="0.4">
      <c r="A532" t="s">
        <v>500</v>
      </c>
      <c r="B532" t="b">
        <f>EXACT(VLOOKUP(A532,DataV0[[File]:[Outputs]], 2, FALSE), VLOOKUP(A532, DataV2[[File]:[Outputs]], 2, FALSE))</f>
        <v>1</v>
      </c>
      <c r="C532" s="3">
        <f>VLOOKUP(A532, DataV2[[File]:[Mean '[ms']]], 3, FALSE)-VLOOKUP(A532, DataV0[[File]:[Mean '[ms']]], 3, FALSE)</f>
        <v>104</v>
      </c>
      <c r="D532" s="2">
        <f>Table28[[#This Row],[Mean '[Δms']]]/VLOOKUP(A532, DataV0[[File]:[Mean '[ms']]], 3, FALSE)*100</f>
        <v>22.222222222222221</v>
      </c>
    </row>
    <row r="533" spans="1:4" hidden="1" x14ac:dyDescent="0.4">
      <c r="A533" t="s">
        <v>529</v>
      </c>
      <c r="B533" t="b">
        <f>EXACT(VLOOKUP(A533,DataV0[[File]:[Outputs]], 2, FALSE), VLOOKUP(A533, DataV2[[File]:[Outputs]], 2, FALSE))</f>
        <v>1</v>
      </c>
      <c r="C533" s="3">
        <f>VLOOKUP(A533, DataV2[[File]:[Mean '[ms']]], 3, FALSE)-VLOOKUP(A533, DataV0[[File]:[Mean '[ms']]], 3, FALSE)</f>
        <v>104</v>
      </c>
      <c r="D533" s="2">
        <f>Table28[[#This Row],[Mean '[Δms']]]/VLOOKUP(A533, DataV0[[File]:[Mean '[ms']]], 3, FALSE)*100</f>
        <v>24.355971896955502</v>
      </c>
    </row>
    <row r="534" spans="1:4" hidden="1" x14ac:dyDescent="0.4">
      <c r="A534" t="s">
        <v>548</v>
      </c>
      <c r="B534" t="b">
        <f>EXACT(VLOOKUP(A534,DataV0[[File]:[Outputs]], 2, FALSE), VLOOKUP(A534, DataV2[[File]:[Outputs]], 2, FALSE))</f>
        <v>1</v>
      </c>
      <c r="C534" s="3">
        <f>VLOOKUP(A534, DataV2[[File]:[Mean '[ms']]], 3, FALSE)-VLOOKUP(A534, DataV0[[File]:[Mean '[ms']]], 3, FALSE)</f>
        <v>104</v>
      </c>
      <c r="D534" s="2">
        <f>Table28[[#This Row],[Mean '[Δms']]]/VLOOKUP(A534, DataV0[[File]:[Mean '[ms']]], 3, FALSE)*100</f>
        <v>25</v>
      </c>
    </row>
    <row r="535" spans="1:4" hidden="1" x14ac:dyDescent="0.4">
      <c r="A535" t="s">
        <v>571</v>
      </c>
      <c r="B535" t="b">
        <f>EXACT(VLOOKUP(A535,DataV0[[File]:[Outputs]], 2, FALSE), VLOOKUP(A535, DataV2[[File]:[Outputs]], 2, FALSE))</f>
        <v>1</v>
      </c>
      <c r="C535" s="3">
        <f>VLOOKUP(A535, DataV2[[File]:[Mean '[ms']]], 3, FALSE)-VLOOKUP(A535, DataV0[[File]:[Mean '[ms']]], 3, FALSE)</f>
        <v>104</v>
      </c>
      <c r="D535" s="2">
        <f>Table28[[#This Row],[Mean '[Δms']]]/VLOOKUP(A535, DataV0[[File]:[Mean '[ms']]], 3, FALSE)*100</f>
        <v>24.644549763033176</v>
      </c>
    </row>
    <row r="536" spans="1:4" hidden="1" x14ac:dyDescent="0.4">
      <c r="A536" t="s">
        <v>559</v>
      </c>
      <c r="B536" t="b">
        <f>EXACT(VLOOKUP(A536,DataV0[[File]:[Outputs]], 2, FALSE), VLOOKUP(A536, DataV2[[File]:[Outputs]], 2, FALSE))</f>
        <v>1</v>
      </c>
      <c r="C536" s="3">
        <f>VLOOKUP(A536, DataV2[[File]:[Mean '[ms']]], 3, FALSE)-VLOOKUP(A536, DataV0[[File]:[Mean '[ms']]], 3, FALSE)</f>
        <v>104</v>
      </c>
      <c r="D536" s="2">
        <f>Table28[[#This Row],[Mean '[Δms']]]/VLOOKUP(A536, DataV0[[File]:[Mean '[ms']]], 3, FALSE)*100</f>
        <v>20.594059405940595</v>
      </c>
    </row>
    <row r="537" spans="1:4" hidden="1" x14ac:dyDescent="0.4">
      <c r="A537" t="s">
        <v>561</v>
      </c>
      <c r="B537" t="b">
        <f>EXACT(VLOOKUP(A537,DataV0[[File]:[Outputs]], 2, FALSE), VLOOKUP(A537, DataV2[[File]:[Outputs]], 2, FALSE))</f>
        <v>1</v>
      </c>
      <c r="C537" s="3">
        <f>VLOOKUP(A537, DataV2[[File]:[Mean '[ms']]], 3, FALSE)-VLOOKUP(A537, DataV0[[File]:[Mean '[ms']]], 3, FALSE)</f>
        <v>104</v>
      </c>
      <c r="D537" s="2">
        <f>Table28[[#This Row],[Mean '[Δms']]]/VLOOKUP(A537, DataV0[[File]:[Mean '[ms']]], 3, FALSE)*100</f>
        <v>23.214285714285715</v>
      </c>
    </row>
    <row r="538" spans="1:4" hidden="1" x14ac:dyDescent="0.4">
      <c r="A538" t="s">
        <v>618</v>
      </c>
      <c r="B538" t="b">
        <f>EXACT(VLOOKUP(A538,DataV0[[File]:[Outputs]], 2, FALSE), VLOOKUP(A538, DataV2[[File]:[Outputs]], 2, FALSE))</f>
        <v>1</v>
      </c>
      <c r="C538" s="3">
        <f>VLOOKUP(A538, DataV2[[File]:[Mean '[ms']]], 3, FALSE)-VLOOKUP(A538, DataV0[[File]:[Mean '[ms']]], 3, FALSE)</f>
        <v>104</v>
      </c>
      <c r="D538" s="2">
        <f>Table28[[#This Row],[Mean '[Δms']]]/VLOOKUP(A538, DataV0[[File]:[Mean '[ms']]], 3, FALSE)*100</f>
        <v>22.958057395143488</v>
      </c>
    </row>
    <row r="539" spans="1:4" hidden="1" x14ac:dyDescent="0.4">
      <c r="A539" t="s">
        <v>629</v>
      </c>
      <c r="B539" t="b">
        <f>EXACT(VLOOKUP(A539,DataV0[[File]:[Outputs]], 2, FALSE), VLOOKUP(A539, DataV2[[File]:[Outputs]], 2, FALSE))</f>
        <v>1</v>
      </c>
      <c r="C539" s="3">
        <f>VLOOKUP(A539, DataV2[[File]:[Mean '[ms']]], 3, FALSE)-VLOOKUP(A539, DataV0[[File]:[Mean '[ms']]], 3, FALSE)</f>
        <v>104</v>
      </c>
      <c r="D539" s="2">
        <f>Table28[[#This Row],[Mean '[Δms']]]/VLOOKUP(A539, DataV0[[File]:[Mean '[ms']]], 3, FALSE)*100</f>
        <v>18.342151675485006</v>
      </c>
    </row>
    <row r="540" spans="1:4" hidden="1" x14ac:dyDescent="0.4">
      <c r="A540" t="s">
        <v>631</v>
      </c>
      <c r="B540" t="b">
        <f>EXACT(VLOOKUP(A540,DataV0[[File]:[Outputs]], 2, FALSE), VLOOKUP(A540, DataV2[[File]:[Outputs]], 2, FALSE))</f>
        <v>1</v>
      </c>
      <c r="C540" s="3">
        <f>VLOOKUP(A540, DataV2[[File]:[Mean '[ms']]], 3, FALSE)-VLOOKUP(A540, DataV0[[File]:[Mean '[ms']]], 3, FALSE)</f>
        <v>104</v>
      </c>
      <c r="D540" s="2">
        <f>Table28[[#This Row],[Mean '[Δms']]]/VLOOKUP(A540, DataV0[[File]:[Mean '[ms']]], 3, FALSE)*100</f>
        <v>22.958057395143488</v>
      </c>
    </row>
    <row r="541" spans="1:4" hidden="1" x14ac:dyDescent="0.4">
      <c r="A541" t="s">
        <v>702</v>
      </c>
      <c r="B541" t="b">
        <f>EXACT(VLOOKUP(A541,DataV0[[File]:[Outputs]], 2, FALSE), VLOOKUP(A541, DataV2[[File]:[Outputs]], 2, FALSE))</f>
        <v>1</v>
      </c>
      <c r="C541" s="3">
        <f>VLOOKUP(A541, DataV2[[File]:[Mean '[ms']]], 3, FALSE)-VLOOKUP(A541, DataV0[[File]:[Mean '[ms']]], 3, FALSE)</f>
        <v>104</v>
      </c>
      <c r="D541" s="2">
        <f>Table28[[#This Row],[Mean '[Δms']]]/VLOOKUP(A541, DataV0[[File]:[Mean '[ms']]], 3, FALSE)*100</f>
        <v>19.58568738229755</v>
      </c>
    </row>
    <row r="542" spans="1:4" hidden="1" x14ac:dyDescent="0.4">
      <c r="A542" t="s">
        <v>734</v>
      </c>
      <c r="B542" t="b">
        <f>EXACT(VLOOKUP(A542,DataV0[[File]:[Outputs]], 2, FALSE), VLOOKUP(A542, DataV2[[File]:[Outputs]], 2, FALSE))</f>
        <v>1</v>
      </c>
      <c r="C542" s="3">
        <f>VLOOKUP(A542, DataV2[[File]:[Mean '[ms']]], 3, FALSE)-VLOOKUP(A542, DataV0[[File]:[Mean '[ms']]], 3, FALSE)</f>
        <v>104</v>
      </c>
      <c r="D542" s="2">
        <f>Table28[[#This Row],[Mean '[Δms']]]/VLOOKUP(A542, DataV0[[File]:[Mean '[ms']]], 3, FALSE)*100</f>
        <v>16.64</v>
      </c>
    </row>
    <row r="543" spans="1:4" hidden="1" x14ac:dyDescent="0.4">
      <c r="A543" t="s">
        <v>754</v>
      </c>
      <c r="B543" t="b">
        <f>EXACT(VLOOKUP(A543,DataV0[[File]:[Outputs]], 2, FALSE), VLOOKUP(A543, DataV2[[File]:[Outputs]], 2, FALSE))</f>
        <v>1</v>
      </c>
      <c r="C543" s="3">
        <f>VLOOKUP(A543, DataV2[[File]:[Mean '[ms']]], 3, FALSE)-VLOOKUP(A543, DataV0[[File]:[Mean '[ms']]], 3, FALSE)</f>
        <v>104</v>
      </c>
      <c r="D543" s="2">
        <f>Table28[[#This Row],[Mean '[Δms']]]/VLOOKUP(A543, DataV0[[File]:[Mean '[ms']]], 3, FALSE)*100</f>
        <v>14.266117969821673</v>
      </c>
    </row>
    <row r="544" spans="1:4" hidden="1" x14ac:dyDescent="0.4">
      <c r="A544" t="s">
        <v>756</v>
      </c>
      <c r="B544" t="b">
        <f>EXACT(VLOOKUP(A544,DataV0[[File]:[Outputs]], 2, FALSE), VLOOKUP(A544, DataV2[[File]:[Outputs]], 2, FALSE))</f>
        <v>1</v>
      </c>
      <c r="C544" s="3">
        <f>VLOOKUP(A544, DataV2[[File]:[Mean '[ms']]], 3, FALSE)-VLOOKUP(A544, DataV0[[File]:[Mean '[ms']]], 3, FALSE)</f>
        <v>104</v>
      </c>
      <c r="D544" s="2">
        <f>Table28[[#This Row],[Mean '[Δms']]]/VLOOKUP(A544, DataV0[[File]:[Mean '[ms']]], 3, FALSE)*100</f>
        <v>17.218543046357617</v>
      </c>
    </row>
    <row r="545" spans="1:4" hidden="1" x14ac:dyDescent="0.4">
      <c r="A545" t="s">
        <v>759</v>
      </c>
      <c r="B545" t="b">
        <f>EXACT(VLOOKUP(A545,DataV0[[File]:[Outputs]], 2, FALSE), VLOOKUP(A545, DataV2[[File]:[Outputs]], 2, FALSE))</f>
        <v>1</v>
      </c>
      <c r="C545" s="3">
        <f>VLOOKUP(A545, DataV2[[File]:[Mean '[ms']]], 3, FALSE)-VLOOKUP(A545, DataV0[[File]:[Mean '[ms']]], 3, FALSE)</f>
        <v>104</v>
      </c>
      <c r="D545" s="2">
        <f>Table28[[#This Row],[Mean '[Δms']]]/VLOOKUP(A545, DataV0[[File]:[Mean '[ms']]], 3, FALSE)*100</f>
        <v>10.912906610703043</v>
      </c>
    </row>
    <row r="546" spans="1:4" hidden="1" x14ac:dyDescent="0.4">
      <c r="A546" t="s">
        <v>761</v>
      </c>
      <c r="B546" t="b">
        <f>EXACT(VLOOKUP(A546,DataV0[[File]:[Outputs]], 2, FALSE), VLOOKUP(A546, DataV2[[File]:[Outputs]], 2, FALSE))</f>
        <v>1</v>
      </c>
      <c r="C546" s="3">
        <f>VLOOKUP(A546, DataV2[[File]:[Mean '[ms']]], 3, FALSE)-VLOOKUP(A546, DataV0[[File]:[Mean '[ms']]], 3, FALSE)</f>
        <v>104</v>
      </c>
      <c r="D546" s="2">
        <f>Table28[[#This Row],[Mean '[Δms']]]/VLOOKUP(A546, DataV0[[File]:[Mean '[ms']]], 3, FALSE)*100</f>
        <v>19.58568738229755</v>
      </c>
    </row>
    <row r="547" spans="1:4" hidden="1" x14ac:dyDescent="0.4">
      <c r="A547" t="s">
        <v>762</v>
      </c>
      <c r="B547" t="b">
        <f>EXACT(VLOOKUP(A547,DataV0[[File]:[Outputs]], 2, FALSE), VLOOKUP(A547, DataV2[[File]:[Outputs]], 2, FALSE))</f>
        <v>1</v>
      </c>
      <c r="C547" s="3">
        <f>VLOOKUP(A547, DataV2[[File]:[Mean '[ms']]], 3, FALSE)-VLOOKUP(A547, DataV0[[File]:[Mean '[ms']]], 3, FALSE)</f>
        <v>104</v>
      </c>
      <c r="D547" s="2">
        <f>Table28[[#This Row],[Mean '[Δms']]]/VLOOKUP(A547, DataV0[[File]:[Mean '[ms']]], 3, FALSE)*100</f>
        <v>16.507936507936506</v>
      </c>
    </row>
    <row r="548" spans="1:4" hidden="1" x14ac:dyDescent="0.4">
      <c r="A548" t="s">
        <v>836</v>
      </c>
      <c r="B548" t="b">
        <f>EXACT(VLOOKUP(A548,DataV0[[File]:[Outputs]], 2, FALSE), VLOOKUP(A548, DataV2[[File]:[Outputs]], 2, FALSE))</f>
        <v>1</v>
      </c>
      <c r="C548" s="3">
        <f>VLOOKUP(A548, DataV2[[File]:[Mean '[ms']]], 3, FALSE)-VLOOKUP(A548, DataV0[[File]:[Mean '[ms']]], 3, FALSE)</f>
        <v>104</v>
      </c>
      <c r="D548" s="2">
        <f>Table28[[#This Row],[Mean '[Δms']]]/VLOOKUP(A548, DataV0[[File]:[Mean '[ms']]], 3, FALSE)*100</f>
        <v>15.615615615615615</v>
      </c>
    </row>
    <row r="549" spans="1:4" hidden="1" x14ac:dyDescent="0.4">
      <c r="A549" t="s">
        <v>845</v>
      </c>
      <c r="B549" t="b">
        <f>EXACT(VLOOKUP(A549,DataV0[[File]:[Outputs]], 2, FALSE), VLOOKUP(A549, DataV2[[File]:[Outputs]], 2, FALSE))</f>
        <v>1</v>
      </c>
      <c r="C549" s="3">
        <f>VLOOKUP(A549, DataV2[[File]:[Mean '[ms']]], 3, FALSE)-VLOOKUP(A549, DataV0[[File]:[Mean '[ms']]], 3, FALSE)</f>
        <v>104</v>
      </c>
      <c r="D549" s="2">
        <f>Table28[[#This Row],[Mean '[Δms']]]/VLOOKUP(A549, DataV0[[File]:[Mean '[ms']]], 3, FALSE)*100</f>
        <v>19.58568738229755</v>
      </c>
    </row>
    <row r="550" spans="1:4" hidden="1" x14ac:dyDescent="0.4">
      <c r="A550" t="s">
        <v>953</v>
      </c>
      <c r="B550" t="b">
        <f>EXACT(VLOOKUP(A550,DataV0[[File]:[Outputs]], 2, FALSE), VLOOKUP(A550, DataV2[[File]:[Outputs]], 2, FALSE))</f>
        <v>1</v>
      </c>
      <c r="C550" s="3">
        <f>VLOOKUP(A550, DataV2[[File]:[Mean '[ms']]], 3, FALSE)-VLOOKUP(A550, DataV0[[File]:[Mean '[ms']]], 3, FALSE)</f>
        <v>104</v>
      </c>
      <c r="D550" s="2">
        <f>Table28[[#This Row],[Mean '[Δms']]]/VLOOKUP(A550, DataV0[[File]:[Mean '[ms']]], 3, FALSE)*100</f>
        <v>14.266117969821673</v>
      </c>
    </row>
    <row r="551" spans="1:4" hidden="1" x14ac:dyDescent="0.4">
      <c r="A551" t="s">
        <v>960</v>
      </c>
      <c r="B551" t="b">
        <f>EXACT(VLOOKUP(A551,DataV0[[File]:[Outputs]], 2, FALSE), VLOOKUP(A551, DataV2[[File]:[Outputs]], 2, FALSE))</f>
        <v>1</v>
      </c>
      <c r="C551" s="3">
        <f>VLOOKUP(A551, DataV2[[File]:[Mean '[ms']]], 3, FALSE)-VLOOKUP(A551, DataV0[[File]:[Mean '[ms']]], 3, FALSE)</f>
        <v>104</v>
      </c>
      <c r="D551" s="2">
        <f>Table28[[#This Row],[Mean '[Δms']]]/VLOOKUP(A551, DataV0[[File]:[Mean '[ms']]], 3, FALSE)*100</f>
        <v>17.077175697865353</v>
      </c>
    </row>
    <row r="552" spans="1:4" hidden="1" x14ac:dyDescent="0.4">
      <c r="A552" t="s">
        <v>964</v>
      </c>
      <c r="B552" t="b">
        <f>EXACT(VLOOKUP(A552,DataV0[[File]:[Outputs]], 2, FALSE), VLOOKUP(A552, DataV2[[File]:[Outputs]], 2, FALSE))</f>
        <v>1</v>
      </c>
      <c r="C552" s="3">
        <f>VLOOKUP(A552, DataV2[[File]:[Mean '[ms']]], 3, FALSE)-VLOOKUP(A552, DataV0[[File]:[Mean '[ms']]], 3, FALSE)</f>
        <v>104</v>
      </c>
      <c r="D552" s="2">
        <f>Table28[[#This Row],[Mean '[Δms']]]/VLOOKUP(A552, DataV0[[File]:[Mean '[ms']]], 3, FALSE)*100</f>
        <v>22.958057395143488</v>
      </c>
    </row>
    <row r="553" spans="1:4" hidden="1" x14ac:dyDescent="0.4">
      <c r="A553" t="s">
        <v>966</v>
      </c>
      <c r="B553" t="b">
        <f>EXACT(VLOOKUP(A553,DataV0[[File]:[Outputs]], 2, FALSE), VLOOKUP(A553, DataV2[[File]:[Outputs]], 2, FALSE))</f>
        <v>1</v>
      </c>
      <c r="C553" s="3">
        <f>VLOOKUP(A553, DataV2[[File]:[Mean '[ms']]], 3, FALSE)-VLOOKUP(A553, DataV0[[File]:[Mean '[ms']]], 3, FALSE)</f>
        <v>104</v>
      </c>
      <c r="D553" s="2">
        <f>Table28[[#This Row],[Mean '[Δms']]]/VLOOKUP(A553, DataV0[[File]:[Mean '[ms']]], 3, FALSE)*100</f>
        <v>19.58568738229755</v>
      </c>
    </row>
    <row r="554" spans="1:4" hidden="1" x14ac:dyDescent="0.4">
      <c r="A554" t="s">
        <v>974</v>
      </c>
      <c r="B554" t="b">
        <f>EXACT(VLOOKUP(A554,DataV0[[File]:[Outputs]], 2, FALSE), VLOOKUP(A554, DataV2[[File]:[Outputs]], 2, FALSE))</f>
        <v>1</v>
      </c>
      <c r="C554" s="3">
        <f>VLOOKUP(A554, DataV2[[File]:[Mean '[ms']]], 3, FALSE)-VLOOKUP(A554, DataV0[[File]:[Mean '[ms']]], 3, FALSE)</f>
        <v>104</v>
      </c>
      <c r="D554" s="2">
        <f>Table28[[#This Row],[Mean '[Δms']]]/VLOOKUP(A554, DataV0[[File]:[Mean '[ms']]], 3, FALSE)*100</f>
        <v>21.940928270042196</v>
      </c>
    </row>
    <row r="555" spans="1:4" hidden="1" x14ac:dyDescent="0.4">
      <c r="A555" t="s">
        <v>975</v>
      </c>
      <c r="B555" t="b">
        <f>EXACT(VLOOKUP(A555,DataV0[[File]:[Outputs]], 2, FALSE), VLOOKUP(A555, DataV2[[File]:[Outputs]], 2, FALSE))</f>
        <v>1</v>
      </c>
      <c r="C555" s="3">
        <f>VLOOKUP(A555, DataV2[[File]:[Mean '[ms']]], 3, FALSE)-VLOOKUP(A555, DataV0[[File]:[Mean '[ms']]], 3, FALSE)</f>
        <v>104</v>
      </c>
      <c r="D555" s="2">
        <f>Table28[[#This Row],[Mean '[Δms']]]/VLOOKUP(A555, DataV0[[File]:[Mean '[ms']]], 3, FALSE)*100</f>
        <v>24.074074074074073</v>
      </c>
    </row>
    <row r="556" spans="1:4" hidden="1" x14ac:dyDescent="0.4">
      <c r="A556" t="s">
        <v>987</v>
      </c>
      <c r="B556" t="b">
        <f>EXACT(VLOOKUP(A556,DataV0[[File]:[Outputs]], 2, FALSE), VLOOKUP(A556, DataV2[[File]:[Outputs]], 2, FALSE))</f>
        <v>1</v>
      </c>
      <c r="C556" s="3">
        <f>VLOOKUP(A556, DataV2[[File]:[Mean '[ms']]], 3, FALSE)-VLOOKUP(A556, DataV0[[File]:[Mean '[ms']]], 3, FALSE)</f>
        <v>104</v>
      </c>
      <c r="D556" s="2">
        <f>Table28[[#This Row],[Mean '[Δms']]]/VLOOKUP(A556, DataV0[[File]:[Mean '[ms']]], 3, FALSE)*100</f>
        <v>21.487603305785125</v>
      </c>
    </row>
    <row r="557" spans="1:4" hidden="1" x14ac:dyDescent="0.4">
      <c r="A557" t="s">
        <v>992</v>
      </c>
      <c r="B557" t="b">
        <f>EXACT(VLOOKUP(A557,DataV0[[File]:[Outputs]], 2, FALSE), VLOOKUP(A557, DataV2[[File]:[Outputs]], 2, FALSE))</f>
        <v>1</v>
      </c>
      <c r="C557" s="3">
        <f>VLOOKUP(A557, DataV2[[File]:[Mean '[ms']]], 3, FALSE)-VLOOKUP(A557, DataV0[[File]:[Mean '[ms']]], 3, FALSE)</f>
        <v>104</v>
      </c>
      <c r="D557" s="2">
        <f>Table28[[#This Row],[Mean '[Δms']]]/VLOOKUP(A557, DataV0[[File]:[Mean '[ms']]], 3, FALSE)*100</f>
        <v>24.355971896955502</v>
      </c>
    </row>
    <row r="558" spans="1:4" hidden="1" x14ac:dyDescent="0.4">
      <c r="A558" t="s">
        <v>993</v>
      </c>
      <c r="B558" t="b">
        <f>EXACT(VLOOKUP(A558,DataV0[[File]:[Outputs]], 2, FALSE), VLOOKUP(A558, DataV2[[File]:[Outputs]], 2, FALSE))</f>
        <v>1</v>
      </c>
      <c r="C558" s="3">
        <f>VLOOKUP(A558, DataV2[[File]:[Mean '[ms']]], 3, FALSE)-VLOOKUP(A558, DataV0[[File]:[Mean '[ms']]], 3, FALSE)</f>
        <v>104</v>
      </c>
      <c r="D558" s="2">
        <f>Table28[[#This Row],[Mean '[Δms']]]/VLOOKUP(A558, DataV0[[File]:[Mean '[ms']]], 3, FALSE)*100</f>
        <v>22.958057395143488</v>
      </c>
    </row>
    <row r="559" spans="1:4" hidden="1" x14ac:dyDescent="0.4">
      <c r="A559" t="s">
        <v>997</v>
      </c>
      <c r="B559" t="b">
        <f>EXACT(VLOOKUP(A559,DataV0[[File]:[Outputs]], 2, FALSE), VLOOKUP(A559, DataV2[[File]:[Outputs]], 2, FALSE))</f>
        <v>1</v>
      </c>
      <c r="C559" s="3">
        <f>VLOOKUP(A559, DataV2[[File]:[Mean '[ms']]], 3, FALSE)-VLOOKUP(A559, DataV0[[File]:[Mean '[ms']]], 3, FALSE)</f>
        <v>104</v>
      </c>
      <c r="D559" s="2">
        <f>Table28[[#This Row],[Mean '[Δms']]]/VLOOKUP(A559, DataV0[[File]:[Mean '[ms']]], 3, FALSE)*100</f>
        <v>20.8</v>
      </c>
    </row>
    <row r="560" spans="1:4" hidden="1" x14ac:dyDescent="0.4">
      <c r="A560" t="s">
        <v>1013</v>
      </c>
      <c r="B560" t="b">
        <f>EXACT(VLOOKUP(A560,DataV0[[File]:[Outputs]], 2, FALSE), VLOOKUP(A560, DataV2[[File]:[Outputs]], 2, FALSE))</f>
        <v>1</v>
      </c>
      <c r="C560" s="3">
        <f>VLOOKUP(A560, DataV2[[File]:[Mean '[ms']]], 3, FALSE)-VLOOKUP(A560, DataV0[[File]:[Mean '[ms']]], 3, FALSE)</f>
        <v>104</v>
      </c>
      <c r="D560" s="2">
        <f>Table28[[#This Row],[Mean '[Δms']]]/VLOOKUP(A560, DataV0[[File]:[Mean '[ms']]], 3, FALSE)*100</f>
        <v>22.958057395143488</v>
      </c>
    </row>
    <row r="561" spans="1:4" hidden="1" x14ac:dyDescent="0.4">
      <c r="A561" t="s">
        <v>1016</v>
      </c>
      <c r="B561" t="b">
        <f>EXACT(VLOOKUP(A561,DataV0[[File]:[Outputs]], 2, FALSE), VLOOKUP(A561, DataV2[[File]:[Outputs]], 2, FALSE))</f>
        <v>1</v>
      </c>
      <c r="C561" s="3">
        <f>VLOOKUP(A561, DataV2[[File]:[Mean '[ms']]], 3, FALSE)-VLOOKUP(A561, DataV0[[File]:[Mean '[ms']]], 3, FALSE)</f>
        <v>104</v>
      </c>
      <c r="D561" s="2">
        <f>Table28[[#This Row],[Mean '[Δms']]]/VLOOKUP(A561, DataV0[[File]:[Mean '[ms']]], 3, FALSE)*100</f>
        <v>23.47629796839729</v>
      </c>
    </row>
    <row r="562" spans="1:4" hidden="1" x14ac:dyDescent="0.4">
      <c r="A562" t="s">
        <v>1025</v>
      </c>
      <c r="B562" t="b">
        <f>EXACT(VLOOKUP(A562,DataV0[[File]:[Outputs]], 2, FALSE), VLOOKUP(A562, DataV2[[File]:[Outputs]], 2, FALSE))</f>
        <v>1</v>
      </c>
      <c r="C562" s="3">
        <f>VLOOKUP(A562, DataV2[[File]:[Mean '[ms']]], 3, FALSE)-VLOOKUP(A562, DataV0[[File]:[Mean '[ms']]], 3, FALSE)</f>
        <v>104</v>
      </c>
      <c r="D562" s="2">
        <f>Table28[[#This Row],[Mean '[Δms']]]/VLOOKUP(A562, DataV0[[File]:[Mean '[ms']]], 3, FALSE)*100</f>
        <v>23.798627002288331</v>
      </c>
    </row>
    <row r="563" spans="1:4" hidden="1" x14ac:dyDescent="0.4">
      <c r="A563" t="s">
        <v>1033</v>
      </c>
      <c r="B563" t="b">
        <f>EXACT(VLOOKUP(A563,DataV0[[File]:[Outputs]], 2, FALSE), VLOOKUP(A563, DataV2[[File]:[Outputs]], 2, FALSE))</f>
        <v>1</v>
      </c>
      <c r="C563" s="3">
        <f>VLOOKUP(A563, DataV2[[File]:[Mean '[ms']]], 3, FALSE)-VLOOKUP(A563, DataV0[[File]:[Mean '[ms']]], 3, FALSE)</f>
        <v>104</v>
      </c>
      <c r="D563" s="2">
        <f>Table28[[#This Row],[Mean '[Δms']]]/VLOOKUP(A563, DataV0[[File]:[Mean '[ms']]], 3, FALSE)*100</f>
        <v>22.958057395143488</v>
      </c>
    </row>
    <row r="564" spans="1:4" hidden="1" x14ac:dyDescent="0.4">
      <c r="A564" t="s">
        <v>1034</v>
      </c>
      <c r="B564" t="b">
        <f>EXACT(VLOOKUP(A564,DataV0[[File]:[Outputs]], 2, FALSE), VLOOKUP(A564, DataV2[[File]:[Outputs]], 2, FALSE))</f>
        <v>1</v>
      </c>
      <c r="C564" s="3">
        <f>VLOOKUP(A564, DataV2[[File]:[Mean '[ms']]], 3, FALSE)-VLOOKUP(A564, DataV0[[File]:[Mean '[ms']]], 3, FALSE)</f>
        <v>104</v>
      </c>
      <c r="D564" s="2">
        <f>Table28[[#This Row],[Mean '[Δms']]]/VLOOKUP(A564, DataV0[[File]:[Mean '[ms']]], 3, FALSE)*100</f>
        <v>23.798627002288331</v>
      </c>
    </row>
    <row r="565" spans="1:4" hidden="1" x14ac:dyDescent="0.4">
      <c r="A565" t="s">
        <v>1065</v>
      </c>
      <c r="B565" t="b">
        <f>EXACT(VLOOKUP(A565,DataV0[[File]:[Outputs]], 2, FALSE), VLOOKUP(A565, DataV2[[File]:[Outputs]], 2, FALSE))</f>
        <v>1</v>
      </c>
      <c r="C565" s="3">
        <f>VLOOKUP(A565, DataV2[[File]:[Mean '[ms']]], 3, FALSE)-VLOOKUP(A565, DataV0[[File]:[Mean '[ms']]], 3, FALSE)</f>
        <v>104</v>
      </c>
      <c r="D565" s="2">
        <f>Table28[[#This Row],[Mean '[Δms']]]/VLOOKUP(A565, DataV0[[File]:[Mean '[ms']]], 3, FALSE)*100</f>
        <v>22.707423580786028</v>
      </c>
    </row>
    <row r="566" spans="1:4" hidden="1" x14ac:dyDescent="0.4">
      <c r="A566" t="s">
        <v>1069</v>
      </c>
      <c r="B566" t="b">
        <f>EXACT(VLOOKUP(A566,DataV0[[File]:[Outputs]], 2, FALSE), VLOOKUP(A566, DataV2[[File]:[Outputs]], 2, FALSE))</f>
        <v>1</v>
      </c>
      <c r="C566" s="3">
        <f>VLOOKUP(A566, DataV2[[File]:[Mean '[ms']]], 3, FALSE)-VLOOKUP(A566, DataV0[[File]:[Mean '[ms']]], 3, FALSE)</f>
        <v>104</v>
      </c>
      <c r="D566" s="2">
        <f>Table28[[#This Row],[Mean '[Δms']]]/VLOOKUP(A566, DataV0[[File]:[Mean '[ms']]], 3, FALSE)*100</f>
        <v>24.074074074074073</v>
      </c>
    </row>
    <row r="567" spans="1:4" hidden="1" x14ac:dyDescent="0.4">
      <c r="A567" t="s">
        <v>1071</v>
      </c>
      <c r="B567" t="b">
        <f>EXACT(VLOOKUP(A567,DataV0[[File]:[Outputs]], 2, FALSE), VLOOKUP(A567, DataV2[[File]:[Outputs]], 2, FALSE))</f>
        <v>1</v>
      </c>
      <c r="C567" s="3">
        <f>VLOOKUP(A567, DataV2[[File]:[Mean '[ms']]], 3, FALSE)-VLOOKUP(A567, DataV0[[File]:[Mean '[ms']]], 3, FALSE)</f>
        <v>104</v>
      </c>
      <c r="D567" s="2">
        <f>Table28[[#This Row],[Mean '[Δms']]]/VLOOKUP(A567, DataV0[[File]:[Mean '[ms']]], 3, FALSE)*100</f>
        <v>24.644549763033176</v>
      </c>
    </row>
    <row r="568" spans="1:4" hidden="1" x14ac:dyDescent="0.4">
      <c r="A568" t="s">
        <v>9</v>
      </c>
      <c r="B568" t="b">
        <f>EXACT(VLOOKUP(A568,DataV0[[File]:[Outputs]], 2, FALSE), VLOOKUP(A568, DataV2[[File]:[Outputs]], 2, FALSE))</f>
        <v>1</v>
      </c>
      <c r="C568" s="3">
        <f>VLOOKUP(A568, DataV2[[File]:[Mean '[ms']]], 3, FALSE)-VLOOKUP(A568, DataV0[[File]:[Mean '[ms']]], 3, FALSE)</f>
        <v>103</v>
      </c>
      <c r="D568" s="2">
        <f>Table28[[#This Row],[Mean '[Δms']]]/VLOOKUP(A568, DataV0[[File]:[Mean '[ms']]], 3, FALSE)*100</f>
        <v>15.944272445820435</v>
      </c>
    </row>
    <row r="569" spans="1:4" hidden="1" x14ac:dyDescent="0.4">
      <c r="A569" t="s">
        <v>22</v>
      </c>
      <c r="B569" t="b">
        <f>EXACT(VLOOKUP(A569,DataV0[[File]:[Outputs]], 2, FALSE), VLOOKUP(A569, DataV2[[File]:[Outputs]], 2, FALSE))</f>
        <v>1</v>
      </c>
      <c r="C569" s="3">
        <f>VLOOKUP(A569, DataV2[[File]:[Mean '[ms']]], 3, FALSE)-VLOOKUP(A569, DataV0[[File]:[Mean '[ms']]], 3, FALSE)</f>
        <v>103</v>
      </c>
      <c r="D569" s="2">
        <f>Table28[[#This Row],[Mean '[Δms']]]/VLOOKUP(A569, DataV0[[File]:[Mean '[ms']]], 3, FALSE)*100</f>
        <v>20.599999999999998</v>
      </c>
    </row>
    <row r="570" spans="1:4" hidden="1" x14ac:dyDescent="0.4">
      <c r="A570" t="s">
        <v>251</v>
      </c>
      <c r="B570" t="b">
        <f>EXACT(VLOOKUP(A570,DataV0[[File]:[Outputs]], 2, FALSE), VLOOKUP(A570, DataV2[[File]:[Outputs]], 2, FALSE))</f>
        <v>1</v>
      </c>
      <c r="C570" s="3">
        <f>VLOOKUP(A570, DataV2[[File]:[Mean '[ms']]], 3, FALSE)-VLOOKUP(A570, DataV0[[File]:[Mean '[ms']]], 3, FALSE)</f>
        <v>103</v>
      </c>
      <c r="D570" s="2">
        <f>Table28[[#This Row],[Mean '[Δms']]]/VLOOKUP(A570, DataV0[[File]:[Mean '[ms']]], 3, FALSE)*100</f>
        <v>24.700239808153476</v>
      </c>
    </row>
    <row r="571" spans="1:4" hidden="1" x14ac:dyDescent="0.4">
      <c r="A571" t="s">
        <v>258</v>
      </c>
      <c r="B571" t="b">
        <f>EXACT(VLOOKUP(A571,DataV0[[File]:[Outputs]], 2, FALSE), VLOOKUP(A571, DataV2[[File]:[Outputs]], 2, FALSE))</f>
        <v>1</v>
      </c>
      <c r="C571" s="3">
        <f>VLOOKUP(A571, DataV2[[File]:[Mean '[ms']]], 3, FALSE)-VLOOKUP(A571, DataV0[[File]:[Mean '[ms']]], 3, FALSE)</f>
        <v>103</v>
      </c>
      <c r="D571" s="2">
        <f>Table28[[#This Row],[Mean '[Δms']]]/VLOOKUP(A571, DataV0[[File]:[Mean '[ms']]], 3, FALSE)*100</f>
        <v>23.515981735159816</v>
      </c>
    </row>
    <row r="572" spans="1:4" hidden="1" x14ac:dyDescent="0.4">
      <c r="A572" t="s">
        <v>340</v>
      </c>
      <c r="B572" t="b">
        <f>EXACT(VLOOKUP(A572,DataV0[[File]:[Outputs]], 2, FALSE), VLOOKUP(A572, DataV2[[File]:[Outputs]], 2, FALSE))</f>
        <v>1</v>
      </c>
      <c r="C572" s="3">
        <f>VLOOKUP(A572, DataV2[[File]:[Mean '[ms']]], 3, FALSE)-VLOOKUP(A572, DataV0[[File]:[Mean '[ms']]], 3, FALSE)</f>
        <v>103</v>
      </c>
      <c r="D572" s="2">
        <f>Table28[[#This Row],[Mean '[Δms']]]/VLOOKUP(A572, DataV0[[File]:[Mean '[ms']]], 3, FALSE)*100</f>
        <v>21.729957805907173</v>
      </c>
    </row>
    <row r="573" spans="1:4" hidden="1" x14ac:dyDescent="0.4">
      <c r="A573" t="s">
        <v>348</v>
      </c>
      <c r="B573" t="b">
        <f>EXACT(VLOOKUP(A573,DataV0[[File]:[Outputs]], 2, FALSE), VLOOKUP(A573, DataV2[[File]:[Outputs]], 2, FALSE))</f>
        <v>1</v>
      </c>
      <c r="C573" s="3">
        <f>VLOOKUP(A573, DataV2[[File]:[Mean '[ms']]], 3, FALSE)-VLOOKUP(A573, DataV0[[File]:[Mean '[ms']]], 3, FALSE)</f>
        <v>103</v>
      </c>
      <c r="D573" s="2">
        <f>Table28[[#This Row],[Mean '[Δms']]]/VLOOKUP(A573, DataV0[[File]:[Mean '[ms']]], 3, FALSE)*100</f>
        <v>21.237113402061855</v>
      </c>
    </row>
    <row r="574" spans="1:4" hidden="1" x14ac:dyDescent="0.4">
      <c r="A574" t="s">
        <v>455</v>
      </c>
      <c r="B574" t="b">
        <f>EXACT(VLOOKUP(A574,DataV0[[File]:[Outputs]], 2, FALSE), VLOOKUP(A574, DataV2[[File]:[Outputs]], 2, FALSE))</f>
        <v>1</v>
      </c>
      <c r="C574" s="3">
        <f>VLOOKUP(A574, DataV2[[File]:[Mean '[ms']]], 3, FALSE)-VLOOKUP(A574, DataV0[[File]:[Mean '[ms']]], 3, FALSE)</f>
        <v>103</v>
      </c>
      <c r="D574" s="2">
        <f>Table28[[#This Row],[Mean '[Δms']]]/VLOOKUP(A574, DataV0[[File]:[Mean '[ms']]], 3, FALSE)*100</f>
        <v>24.407582938388625</v>
      </c>
    </row>
    <row r="575" spans="1:4" hidden="1" x14ac:dyDescent="0.4">
      <c r="A575" t="s">
        <v>520</v>
      </c>
      <c r="B575" t="b">
        <f>EXACT(VLOOKUP(A575,DataV0[[File]:[Outputs]], 2, FALSE), VLOOKUP(A575, DataV2[[File]:[Outputs]], 2, FALSE))</f>
        <v>1</v>
      </c>
      <c r="C575" s="3">
        <f>VLOOKUP(A575, DataV2[[File]:[Mean '[ms']]], 3, FALSE)-VLOOKUP(A575, DataV0[[File]:[Mean '[ms']]], 3, FALSE)</f>
        <v>103</v>
      </c>
      <c r="D575" s="2">
        <f>Table28[[#This Row],[Mean '[Δms']]]/VLOOKUP(A575, DataV0[[File]:[Mean '[ms']]], 3, FALSE)*100</f>
        <v>24.407582938388625</v>
      </c>
    </row>
    <row r="576" spans="1:4" hidden="1" x14ac:dyDescent="0.4">
      <c r="A576" t="s">
        <v>594</v>
      </c>
      <c r="B576" t="b">
        <f>EXACT(VLOOKUP(A576,DataV0[[File]:[Outputs]], 2, FALSE), VLOOKUP(A576, DataV2[[File]:[Outputs]], 2, FALSE))</f>
        <v>1</v>
      </c>
      <c r="C576" s="3">
        <f>VLOOKUP(A576, DataV2[[File]:[Mean '[ms']]], 3, FALSE)-VLOOKUP(A576, DataV0[[File]:[Mean '[ms']]], 3, FALSE)</f>
        <v>103</v>
      </c>
      <c r="D576" s="2">
        <f>Table28[[#This Row],[Mean '[Δms']]]/VLOOKUP(A576, DataV0[[File]:[Mean '[ms']]], 3, FALSE)*100</f>
        <v>18.294849023090588</v>
      </c>
    </row>
    <row r="577" spans="1:4" hidden="1" x14ac:dyDescent="0.4">
      <c r="A577" t="s">
        <v>107</v>
      </c>
      <c r="B577" t="b">
        <f>EXACT(VLOOKUP(A577,DataV0[[File]:[Outputs]], 2, FALSE), VLOOKUP(A577, DataV2[[File]:[Outputs]], 2, FALSE))</f>
        <v>1</v>
      </c>
      <c r="C577" s="3">
        <f>VLOOKUP(A577, DataV2[[File]:[Mean '[ms']]], 3, FALSE)-VLOOKUP(A577, DataV0[[File]:[Mean '[ms']]], 3, FALSE)</f>
        <v>100</v>
      </c>
      <c r="D577" s="2">
        <f>Table28[[#This Row],[Mean '[Δms']]]/VLOOKUP(A577, DataV0[[File]:[Mean '[ms']]], 3, FALSE)*100</f>
        <v>21.141649048625794</v>
      </c>
    </row>
    <row r="578" spans="1:4" hidden="1" x14ac:dyDescent="0.4">
      <c r="A578" t="s">
        <v>185</v>
      </c>
      <c r="B578" t="b">
        <f>EXACT(VLOOKUP(A578,DataV0[[File]:[Outputs]], 2, FALSE), VLOOKUP(A578, DataV2[[File]:[Outputs]], 2, FALSE))</f>
        <v>1</v>
      </c>
      <c r="C578" s="3">
        <f>VLOOKUP(A578, DataV2[[File]:[Mean '[ms']]], 3, FALSE)-VLOOKUP(A578, DataV0[[File]:[Mean '[ms']]], 3, FALSE)</f>
        <v>100</v>
      </c>
      <c r="D578" s="2">
        <f>Table28[[#This Row],[Mean '[Δms']]]/VLOOKUP(A578, DataV0[[File]:[Mean '[ms']]], 3, FALSE)*100</f>
        <v>11.723329425556859</v>
      </c>
    </row>
    <row r="579" spans="1:4" hidden="1" x14ac:dyDescent="0.4">
      <c r="A579" t="s">
        <v>203</v>
      </c>
      <c r="B579" t="b">
        <f>EXACT(VLOOKUP(A579,DataV0[[File]:[Outputs]], 2, FALSE), VLOOKUP(A579, DataV2[[File]:[Outputs]], 2, FALSE))</f>
        <v>1</v>
      </c>
      <c r="C579" s="3">
        <f>VLOOKUP(A579, DataV2[[File]:[Mean '[ms']]], 3, FALSE)-VLOOKUP(A579, DataV0[[File]:[Mean '[ms']]], 3, FALSE)</f>
        <v>100</v>
      </c>
      <c r="D579" s="2">
        <f>Table28[[#This Row],[Mean '[Δms']]]/VLOOKUP(A579, DataV0[[File]:[Mean '[ms']]], 3, FALSE)*100</f>
        <v>22.883295194508012</v>
      </c>
    </row>
    <row r="580" spans="1:4" hidden="1" x14ac:dyDescent="0.4">
      <c r="A580" t="s">
        <v>223</v>
      </c>
      <c r="B580" t="b">
        <f>EXACT(VLOOKUP(A580,DataV0[[File]:[Outputs]], 2, FALSE), VLOOKUP(A580, DataV2[[File]:[Outputs]], 2, FALSE))</f>
        <v>1</v>
      </c>
      <c r="C580" s="3">
        <f>VLOOKUP(A580, DataV2[[File]:[Mean '[ms']]], 3, FALSE)-VLOOKUP(A580, DataV0[[File]:[Mean '[ms']]], 3, FALSE)</f>
        <v>100</v>
      </c>
      <c r="D580" s="2">
        <f>Table28[[#This Row],[Mean '[Δms']]]/VLOOKUP(A580, DataV0[[File]:[Mean '[ms']]], 3, FALSE)*100</f>
        <v>21.598272138228943</v>
      </c>
    </row>
    <row r="581" spans="1:4" hidden="1" x14ac:dyDescent="0.4">
      <c r="A581" t="s">
        <v>315</v>
      </c>
      <c r="B581" t="b">
        <f>EXACT(VLOOKUP(A581,DataV0[[File]:[Outputs]], 2, FALSE), VLOOKUP(A581, DataV2[[File]:[Outputs]], 2, FALSE))</f>
        <v>1</v>
      </c>
      <c r="C581" s="3">
        <f>VLOOKUP(A581, DataV2[[File]:[Mean '[ms']]], 3, FALSE)-VLOOKUP(A581, DataV0[[File]:[Mean '[ms']]], 3, FALSE)</f>
        <v>100</v>
      </c>
      <c r="D581" s="2">
        <f>Table28[[#This Row],[Mean '[Δms']]]/VLOOKUP(A581, DataV0[[File]:[Mean '[ms']]], 3, FALSE)*100</f>
        <v>23.474178403755868</v>
      </c>
    </row>
    <row r="582" spans="1:4" hidden="1" x14ac:dyDescent="0.4">
      <c r="A582" t="s">
        <v>331</v>
      </c>
      <c r="B582" t="b">
        <f>EXACT(VLOOKUP(A582,DataV0[[File]:[Outputs]], 2, FALSE), VLOOKUP(A582, DataV2[[File]:[Outputs]], 2, FALSE))</f>
        <v>1</v>
      </c>
      <c r="C582" s="3">
        <f>VLOOKUP(A582, DataV2[[File]:[Mean '[ms']]], 3, FALSE)-VLOOKUP(A582, DataV0[[File]:[Mean '[ms']]], 3, FALSE)</f>
        <v>100</v>
      </c>
      <c r="D582" s="2">
        <f>Table28[[#This Row],[Mean '[Δms']]]/VLOOKUP(A582, DataV0[[File]:[Mean '[ms']]], 3, FALSE)*100</f>
        <v>17.793594306049823</v>
      </c>
    </row>
    <row r="583" spans="1:4" hidden="1" x14ac:dyDescent="0.4">
      <c r="A583" t="s">
        <v>338</v>
      </c>
      <c r="B583" t="b">
        <f>EXACT(VLOOKUP(A583,DataV0[[File]:[Outputs]], 2, FALSE), VLOOKUP(A583, DataV2[[File]:[Outputs]], 2, FALSE))</f>
        <v>1</v>
      </c>
      <c r="C583" s="3">
        <f>VLOOKUP(A583, DataV2[[File]:[Mean '[ms']]], 3, FALSE)-VLOOKUP(A583, DataV0[[File]:[Mean '[ms']]], 3, FALSE)</f>
        <v>100</v>
      </c>
      <c r="D583" s="2">
        <f>Table28[[#This Row],[Mean '[Δms']]]/VLOOKUP(A583, DataV0[[File]:[Mean '[ms']]], 3, FALSE)*100</f>
        <v>24.03846153846154</v>
      </c>
    </row>
    <row r="584" spans="1:4" hidden="1" x14ac:dyDescent="0.4">
      <c r="A584" t="s">
        <v>613</v>
      </c>
      <c r="B584" t="b">
        <f>EXACT(VLOOKUP(A584,DataV0[[File]:[Outputs]], 2, FALSE), VLOOKUP(A584, DataV2[[File]:[Outputs]], 2, FALSE))</f>
        <v>1</v>
      </c>
      <c r="C584" s="3">
        <f>VLOOKUP(A584, DataV2[[File]:[Mean '[ms']]], 3, FALSE)-VLOOKUP(A584, DataV0[[File]:[Mean '[ms']]], 3, FALSE)</f>
        <v>100</v>
      </c>
      <c r="D584" s="2">
        <f>Table28[[#This Row],[Mean '[Δms']]]/VLOOKUP(A584, DataV0[[File]:[Mean '[ms']]], 3, FALSE)*100</f>
        <v>22.624434389140273</v>
      </c>
    </row>
    <row r="585" spans="1:4" hidden="1" x14ac:dyDescent="0.4">
      <c r="A585" t="s">
        <v>630</v>
      </c>
      <c r="B585" t="b">
        <f>EXACT(VLOOKUP(A585,DataV0[[File]:[Outputs]], 2, FALSE), VLOOKUP(A585, DataV2[[File]:[Outputs]], 2, FALSE))</f>
        <v>1</v>
      </c>
      <c r="C585" s="3">
        <f>VLOOKUP(A585, DataV2[[File]:[Mean '[ms']]], 3, FALSE)-VLOOKUP(A585, DataV0[[File]:[Mean '[ms']]], 3, FALSE)</f>
        <v>100</v>
      </c>
      <c r="D585" s="2">
        <f>Table28[[#This Row],[Mean '[Δms']]]/VLOOKUP(A585, DataV0[[File]:[Mean '[ms']]], 3, FALSE)*100</f>
        <v>17.482517482517483</v>
      </c>
    </row>
    <row r="586" spans="1:4" hidden="1" x14ac:dyDescent="0.4">
      <c r="A586" t="s">
        <v>752</v>
      </c>
      <c r="B586" t="b">
        <f>EXACT(VLOOKUP(A586,DataV0[[File]:[Outputs]], 2, FALSE), VLOOKUP(A586, DataV2[[File]:[Outputs]], 2, FALSE))</f>
        <v>1</v>
      </c>
      <c r="C586" s="3">
        <f>VLOOKUP(A586, DataV2[[File]:[Mean '[ms']]], 3, FALSE)-VLOOKUP(A586, DataV0[[File]:[Mean '[ms']]], 3, FALSE)</f>
        <v>100</v>
      </c>
      <c r="D586" s="2">
        <f>Table28[[#This Row],[Mean '[Δms']]]/VLOOKUP(A586, DataV0[[File]:[Mean '[ms']]], 3, FALSE)*100</f>
        <v>18.315018315018314</v>
      </c>
    </row>
    <row r="587" spans="1:4" hidden="1" x14ac:dyDescent="0.4">
      <c r="A587" t="s">
        <v>26</v>
      </c>
      <c r="B587" t="b">
        <f>EXACT(VLOOKUP(A587,DataV0[[File]:[Outputs]], 2, FALSE), VLOOKUP(A587, DataV2[[File]:[Outputs]], 2, FALSE))</f>
        <v>1</v>
      </c>
      <c r="C587" s="3">
        <f>VLOOKUP(A587, DataV2[[File]:[Mean '[ms']]], 3, FALSE)-VLOOKUP(A587, DataV0[[File]:[Mean '[ms']]], 3, FALSE)</f>
        <v>99</v>
      </c>
      <c r="D587" s="2">
        <f>Table28[[#This Row],[Mean '[Δms']]]/VLOOKUP(A587, DataV0[[File]:[Mean '[ms']]], 3, FALSE)*100</f>
        <v>23.798076923076923</v>
      </c>
    </row>
    <row r="588" spans="1:4" hidden="1" x14ac:dyDescent="0.4">
      <c r="A588" t="s">
        <v>40</v>
      </c>
      <c r="B588" t="b">
        <f>EXACT(VLOOKUP(A588,DataV0[[File]:[Outputs]], 2, FALSE), VLOOKUP(A588, DataV2[[File]:[Outputs]], 2, FALSE))</f>
        <v>1</v>
      </c>
      <c r="C588" s="3">
        <f>VLOOKUP(A588, DataV2[[File]:[Mean '[ms']]], 3, FALSE)-VLOOKUP(A588, DataV0[[File]:[Mean '[ms']]], 3, FALSE)</f>
        <v>99</v>
      </c>
      <c r="D588" s="2">
        <f>Table28[[#This Row],[Mean '[Δms']]]/VLOOKUP(A588, DataV0[[File]:[Mean '[ms']]], 3, FALSE)*100</f>
        <v>15.96774193548387</v>
      </c>
    </row>
    <row r="589" spans="1:4" hidden="1" x14ac:dyDescent="0.4">
      <c r="A589" t="s">
        <v>46</v>
      </c>
      <c r="B589" t="b">
        <f>EXACT(VLOOKUP(A589,DataV0[[File]:[Outputs]], 2, FALSE), VLOOKUP(A589, DataV2[[File]:[Outputs]], 2, FALSE))</f>
        <v>1</v>
      </c>
      <c r="C589" s="3">
        <f>VLOOKUP(A589, DataV2[[File]:[Mean '[ms']]], 3, FALSE)-VLOOKUP(A589, DataV0[[File]:[Mean '[ms']]], 3, FALSE)</f>
        <v>99</v>
      </c>
      <c r="D589" s="2">
        <f>Table28[[#This Row],[Mean '[Δms']]]/VLOOKUP(A589, DataV0[[File]:[Mean '[ms']]], 3, FALSE)*100</f>
        <v>21.85430463576159</v>
      </c>
    </row>
    <row r="590" spans="1:4" hidden="1" x14ac:dyDescent="0.4">
      <c r="A590" t="s">
        <v>48</v>
      </c>
      <c r="B590" t="b">
        <f>EXACT(VLOOKUP(A590,DataV0[[File]:[Outputs]], 2, FALSE), VLOOKUP(A590, DataV2[[File]:[Outputs]], 2, FALSE))</f>
        <v>1</v>
      </c>
      <c r="C590" s="3">
        <f>VLOOKUP(A590, DataV2[[File]:[Mean '[ms']]], 3, FALSE)-VLOOKUP(A590, DataV0[[File]:[Mean '[ms']]], 3, FALSE)</f>
        <v>99</v>
      </c>
      <c r="D590" s="2">
        <f>Table28[[#This Row],[Mean '[Δms']]]/VLOOKUP(A590, DataV0[[File]:[Mean '[ms']]], 3, FALSE)*100</f>
        <v>20.668058455114824</v>
      </c>
    </row>
    <row r="591" spans="1:4" hidden="1" x14ac:dyDescent="0.4">
      <c r="A591" t="s">
        <v>50</v>
      </c>
      <c r="B591" t="b">
        <f>EXACT(VLOOKUP(A591,DataV0[[File]:[Outputs]], 2, FALSE), VLOOKUP(A591, DataV2[[File]:[Outputs]], 2, FALSE))</f>
        <v>1</v>
      </c>
      <c r="C591" s="3">
        <f>VLOOKUP(A591, DataV2[[File]:[Mean '[ms']]], 3, FALSE)-VLOOKUP(A591, DataV0[[File]:[Mean '[ms']]], 3, FALSE)</f>
        <v>99</v>
      </c>
      <c r="D591" s="2">
        <f>Table28[[#This Row],[Mean '[Δms']]]/VLOOKUP(A591, DataV0[[File]:[Mean '[ms']]], 3, FALSE)*100</f>
        <v>23.459715639810426</v>
      </c>
    </row>
    <row r="592" spans="1:4" hidden="1" x14ac:dyDescent="0.4">
      <c r="A592" t="s">
        <v>68</v>
      </c>
      <c r="B592" t="b">
        <f>EXACT(VLOOKUP(A592,DataV0[[File]:[Outputs]], 2, FALSE), VLOOKUP(A592, DataV2[[File]:[Outputs]], 2, FALSE))</f>
        <v>1</v>
      </c>
      <c r="C592" s="3">
        <f>VLOOKUP(A592, DataV2[[File]:[Mean '[ms']]], 3, FALSE)-VLOOKUP(A592, DataV0[[File]:[Mean '[ms']]], 3, FALSE)</f>
        <v>99</v>
      </c>
      <c r="D592" s="2">
        <f>Table28[[#This Row],[Mean '[Δms']]]/VLOOKUP(A592, DataV0[[File]:[Mean '[ms']]], 3, FALSE)*100</f>
        <v>22.098214285714285</v>
      </c>
    </row>
    <row r="593" spans="1:4" hidden="1" x14ac:dyDescent="0.4">
      <c r="A593" t="s">
        <v>69</v>
      </c>
      <c r="B593" t="b">
        <f>EXACT(VLOOKUP(A593,DataV0[[File]:[Outputs]], 2, FALSE), VLOOKUP(A593, DataV2[[File]:[Outputs]], 2, FALSE))</f>
        <v>1</v>
      </c>
      <c r="C593" s="3">
        <f>VLOOKUP(A593, DataV2[[File]:[Mean '[ms']]], 3, FALSE)-VLOOKUP(A593, DataV0[[File]:[Mean '[ms']]], 3, FALSE)</f>
        <v>99</v>
      </c>
      <c r="D593" s="2">
        <f>Table28[[#This Row],[Mean '[Δms']]]/VLOOKUP(A593, DataV0[[File]:[Mean '[ms']]], 3, FALSE)*100</f>
        <v>18.299445471349355</v>
      </c>
    </row>
    <row r="594" spans="1:4" hidden="1" x14ac:dyDescent="0.4">
      <c r="A594" t="s">
        <v>77</v>
      </c>
      <c r="B594" t="b">
        <f>EXACT(VLOOKUP(A594,DataV0[[File]:[Outputs]], 2, FALSE), VLOOKUP(A594, DataV2[[File]:[Outputs]], 2, FALSE))</f>
        <v>1</v>
      </c>
      <c r="C594" s="3">
        <f>VLOOKUP(A594, DataV2[[File]:[Mean '[ms']]], 3, FALSE)-VLOOKUP(A594, DataV0[[File]:[Mean '[ms']]], 3, FALSE)</f>
        <v>99</v>
      </c>
      <c r="D594" s="2">
        <f>Table28[[#This Row],[Mean '[Δms']]]/VLOOKUP(A594, DataV0[[File]:[Mean '[ms']]], 3, FALSE)*100</f>
        <v>14.864864864864865</v>
      </c>
    </row>
    <row r="595" spans="1:4" hidden="1" x14ac:dyDescent="0.4">
      <c r="A595" t="s">
        <v>90</v>
      </c>
      <c r="B595" t="b">
        <f>EXACT(VLOOKUP(A595,DataV0[[File]:[Outputs]], 2, FALSE), VLOOKUP(A595, DataV2[[File]:[Outputs]], 2, FALSE))</f>
        <v>1</v>
      </c>
      <c r="C595" s="3">
        <f>VLOOKUP(A595, DataV2[[File]:[Mean '[ms']]], 3, FALSE)-VLOOKUP(A595, DataV0[[File]:[Mean '[ms']]], 3, FALSE)</f>
        <v>99</v>
      </c>
      <c r="D595" s="2">
        <f>Table28[[#This Row],[Mean '[Δms']]]/VLOOKUP(A595, DataV0[[File]:[Mean '[ms']]], 3, FALSE)*100</f>
        <v>22.654462242562929</v>
      </c>
    </row>
    <row r="596" spans="1:4" hidden="1" x14ac:dyDescent="0.4">
      <c r="A596" t="s">
        <v>100</v>
      </c>
      <c r="B596" t="b">
        <f>EXACT(VLOOKUP(A596,DataV0[[File]:[Outputs]], 2, FALSE), VLOOKUP(A596, DataV2[[File]:[Outputs]], 2, FALSE))</f>
        <v>1</v>
      </c>
      <c r="C596" s="3">
        <f>VLOOKUP(A596, DataV2[[File]:[Mean '[ms']]], 3, FALSE)-VLOOKUP(A596, DataV0[[File]:[Mean '[ms']]], 3, FALSE)</f>
        <v>99</v>
      </c>
      <c r="D596" s="2">
        <f>Table28[[#This Row],[Mean '[Δms']]]/VLOOKUP(A596, DataV0[[File]:[Mean '[ms']]], 3, FALSE)*100</f>
        <v>22.916666666666664</v>
      </c>
    </row>
    <row r="597" spans="1:4" hidden="1" x14ac:dyDescent="0.4">
      <c r="A597" t="s">
        <v>130</v>
      </c>
      <c r="B597" t="b">
        <f>EXACT(VLOOKUP(A597,DataV0[[File]:[Outputs]], 2, FALSE), VLOOKUP(A597, DataV2[[File]:[Outputs]], 2, FALSE))</f>
        <v>1</v>
      </c>
      <c r="C597" s="3">
        <f>VLOOKUP(A597, DataV2[[File]:[Mean '[ms']]], 3, FALSE)-VLOOKUP(A597, DataV0[[File]:[Mean '[ms']]], 3, FALSE)</f>
        <v>99</v>
      </c>
      <c r="D597" s="2">
        <f>Table28[[#This Row],[Mean '[Δms']]]/VLOOKUP(A597, DataV0[[File]:[Mean '[ms']]], 3, FALSE)*100</f>
        <v>22.654462242562929</v>
      </c>
    </row>
    <row r="598" spans="1:4" hidden="1" x14ac:dyDescent="0.4">
      <c r="A598" t="s">
        <v>154</v>
      </c>
      <c r="B598" t="b">
        <f>EXACT(VLOOKUP(A598,DataV0[[File]:[Outputs]], 2, FALSE), VLOOKUP(A598, DataV2[[File]:[Outputs]], 2, FALSE))</f>
        <v>1</v>
      </c>
      <c r="C598" s="3">
        <f>VLOOKUP(A598, DataV2[[File]:[Mean '[ms']]], 3, FALSE)-VLOOKUP(A598, DataV0[[File]:[Mean '[ms']]], 3, FALSE)</f>
        <v>99</v>
      </c>
      <c r="D598" s="2">
        <f>Table28[[#This Row],[Mean '[Δms']]]/VLOOKUP(A598, DataV0[[File]:[Mean '[ms']]], 3, FALSE)*100</f>
        <v>22.916666666666664</v>
      </c>
    </row>
    <row r="599" spans="1:4" hidden="1" x14ac:dyDescent="0.4">
      <c r="A599" t="s">
        <v>157</v>
      </c>
      <c r="B599" t="b">
        <f>EXACT(VLOOKUP(A599,DataV0[[File]:[Outputs]], 2, FALSE), VLOOKUP(A599, DataV2[[File]:[Outputs]], 2, FALSE))</f>
        <v>1</v>
      </c>
      <c r="C599" s="3">
        <f>VLOOKUP(A599, DataV2[[File]:[Mean '[ms']]], 3, FALSE)-VLOOKUP(A599, DataV0[[File]:[Mean '[ms']]], 3, FALSE)</f>
        <v>99</v>
      </c>
      <c r="D599" s="2">
        <f>Table28[[#This Row],[Mean '[Δms']]]/VLOOKUP(A599, DataV0[[File]:[Mean '[ms']]], 3, FALSE)*100</f>
        <v>22.916666666666664</v>
      </c>
    </row>
    <row r="600" spans="1:4" hidden="1" x14ac:dyDescent="0.4">
      <c r="A600" t="s">
        <v>162</v>
      </c>
      <c r="B600" t="b">
        <f>EXACT(VLOOKUP(A600,DataV0[[File]:[Outputs]], 2, FALSE), VLOOKUP(A600, DataV2[[File]:[Outputs]], 2, FALSE))</f>
        <v>1</v>
      </c>
      <c r="C600" s="3">
        <f>VLOOKUP(A600, DataV2[[File]:[Mean '[ms']]], 3, FALSE)-VLOOKUP(A600, DataV0[[File]:[Mean '[ms']]], 3, FALSE)</f>
        <v>99</v>
      </c>
      <c r="D600" s="2">
        <f>Table28[[#This Row],[Mean '[Δms']]]/VLOOKUP(A600, DataV0[[File]:[Mean '[ms']]], 3, FALSE)*100</f>
        <v>19.411764705882355</v>
      </c>
    </row>
    <row r="601" spans="1:4" hidden="1" x14ac:dyDescent="0.4">
      <c r="A601" t="s">
        <v>164</v>
      </c>
      <c r="B601" t="b">
        <f>EXACT(VLOOKUP(A601,DataV0[[File]:[Outputs]], 2, FALSE), VLOOKUP(A601, DataV2[[File]:[Outputs]], 2, FALSE))</f>
        <v>1</v>
      </c>
      <c r="C601" s="3">
        <f>VLOOKUP(A601, DataV2[[File]:[Mean '[ms']]], 3, FALSE)-VLOOKUP(A601, DataV0[[File]:[Mean '[ms']]], 3, FALSE)</f>
        <v>99</v>
      </c>
      <c r="D601" s="2">
        <f>Table28[[#This Row],[Mean '[Δms']]]/VLOOKUP(A601, DataV0[[File]:[Mean '[ms']]], 3, FALSE)*100</f>
        <v>23.185011709601874</v>
      </c>
    </row>
    <row r="602" spans="1:4" hidden="1" x14ac:dyDescent="0.4">
      <c r="A602" t="s">
        <v>166</v>
      </c>
      <c r="B602" t="b">
        <f>EXACT(VLOOKUP(A602,DataV0[[File]:[Outputs]], 2, FALSE), VLOOKUP(A602, DataV2[[File]:[Outputs]], 2, FALSE))</f>
        <v>1</v>
      </c>
      <c r="C602" s="3">
        <f>VLOOKUP(A602, DataV2[[File]:[Mean '[ms']]], 3, FALSE)-VLOOKUP(A602, DataV0[[File]:[Mean '[ms']]], 3, FALSE)</f>
        <v>99</v>
      </c>
      <c r="D602" s="2">
        <f>Table28[[#This Row],[Mean '[Δms']]]/VLOOKUP(A602, DataV0[[File]:[Mean '[ms']]], 3, FALSE)*100</f>
        <v>19.411764705882355</v>
      </c>
    </row>
    <row r="603" spans="1:4" hidden="1" x14ac:dyDescent="0.4">
      <c r="A603" t="s">
        <v>167</v>
      </c>
      <c r="B603" t="b">
        <f>EXACT(VLOOKUP(A603,DataV0[[File]:[Outputs]], 2, FALSE), VLOOKUP(A603, DataV2[[File]:[Outputs]], 2, FALSE))</f>
        <v>1</v>
      </c>
      <c r="C603" s="3">
        <f>VLOOKUP(A603, DataV2[[File]:[Mean '[ms']]], 3, FALSE)-VLOOKUP(A603, DataV0[[File]:[Mean '[ms']]], 3, FALSE)</f>
        <v>99</v>
      </c>
      <c r="D603" s="2">
        <f>Table28[[#This Row],[Mean '[Δms']]]/VLOOKUP(A603, DataV0[[File]:[Mean '[ms']]], 3, FALSE)*100</f>
        <v>17.615658362989322</v>
      </c>
    </row>
    <row r="604" spans="1:4" hidden="1" x14ac:dyDescent="0.4">
      <c r="A604" t="s">
        <v>174</v>
      </c>
      <c r="B604" t="b">
        <f>EXACT(VLOOKUP(A604,DataV0[[File]:[Outputs]], 2, FALSE), VLOOKUP(A604, DataV2[[File]:[Outputs]], 2, FALSE))</f>
        <v>1</v>
      </c>
      <c r="C604" s="3">
        <f>VLOOKUP(A604, DataV2[[File]:[Mean '[ms']]], 3, FALSE)-VLOOKUP(A604, DataV0[[File]:[Mean '[ms']]], 3, FALSE)</f>
        <v>99</v>
      </c>
      <c r="D604" s="2">
        <f>Table28[[#This Row],[Mean '[Δms']]]/VLOOKUP(A604, DataV0[[File]:[Mean '[ms']]], 3, FALSE)*100</f>
        <v>21.85430463576159</v>
      </c>
    </row>
    <row r="605" spans="1:4" hidden="1" x14ac:dyDescent="0.4">
      <c r="A605" t="s">
        <v>196</v>
      </c>
      <c r="B605" t="b">
        <f>EXACT(VLOOKUP(A605,DataV0[[File]:[Outputs]], 2, FALSE), VLOOKUP(A605, DataV2[[File]:[Outputs]], 2, FALSE))</f>
        <v>1</v>
      </c>
      <c r="C605" s="3">
        <f>VLOOKUP(A605, DataV2[[File]:[Mean '[ms']]], 3, FALSE)-VLOOKUP(A605, DataV0[[File]:[Mean '[ms']]], 3, FALSE)</f>
        <v>99</v>
      </c>
      <c r="D605" s="2">
        <f>Table28[[#This Row],[Mean '[Δms']]]/VLOOKUP(A605, DataV0[[File]:[Mean '[ms']]], 3, FALSE)*100</f>
        <v>24.087591240875913</v>
      </c>
    </row>
    <row r="606" spans="1:4" hidden="1" x14ac:dyDescent="0.4">
      <c r="A606" t="s">
        <v>204</v>
      </c>
      <c r="B606" t="b">
        <f>EXACT(VLOOKUP(A606,DataV0[[File]:[Outputs]], 2, FALSE), VLOOKUP(A606, DataV2[[File]:[Outputs]], 2, FALSE))</f>
        <v>1</v>
      </c>
      <c r="C606" s="3">
        <f>VLOOKUP(A606, DataV2[[File]:[Mean '[ms']]], 3, FALSE)-VLOOKUP(A606, DataV0[[File]:[Mean '[ms']]], 3, FALSE)</f>
        <v>99</v>
      </c>
      <c r="D606" s="2">
        <f>Table28[[#This Row],[Mean '[Δms']]]/VLOOKUP(A606, DataV0[[File]:[Mean '[ms']]], 3, FALSE)*100</f>
        <v>18.64406779661017</v>
      </c>
    </row>
    <row r="607" spans="1:4" hidden="1" x14ac:dyDescent="0.4">
      <c r="A607" t="s">
        <v>222</v>
      </c>
      <c r="B607" t="b">
        <f>EXACT(VLOOKUP(A607,DataV0[[File]:[Outputs]], 2, FALSE), VLOOKUP(A607, DataV2[[File]:[Outputs]], 2, FALSE))</f>
        <v>1</v>
      </c>
      <c r="C607" s="3">
        <f>VLOOKUP(A607, DataV2[[File]:[Mean '[ms']]], 3, FALSE)-VLOOKUP(A607, DataV0[[File]:[Mean '[ms']]], 3, FALSE)</f>
        <v>99</v>
      </c>
      <c r="D607" s="2">
        <f>Table28[[#This Row],[Mean '[Δms']]]/VLOOKUP(A607, DataV0[[File]:[Mean '[ms']]], 3, FALSE)*100</f>
        <v>21.85430463576159</v>
      </c>
    </row>
    <row r="608" spans="1:4" hidden="1" x14ac:dyDescent="0.4">
      <c r="A608" t="s">
        <v>238</v>
      </c>
      <c r="B608" t="b">
        <f>EXACT(VLOOKUP(A608,DataV0[[File]:[Outputs]], 2, FALSE), VLOOKUP(A608, DataV2[[File]:[Outputs]], 2, FALSE))</f>
        <v>1</v>
      </c>
      <c r="C608" s="3">
        <f>VLOOKUP(A608, DataV2[[File]:[Mean '[ms']]], 3, FALSE)-VLOOKUP(A608, DataV0[[File]:[Mean '[ms']]], 3, FALSE)</f>
        <v>99</v>
      </c>
      <c r="D608" s="2">
        <f>Table28[[#This Row],[Mean '[Δms']]]/VLOOKUP(A608, DataV0[[File]:[Mean '[ms']]], 3, FALSE)*100</f>
        <v>24.384236453201972</v>
      </c>
    </row>
    <row r="609" spans="1:4" hidden="1" x14ac:dyDescent="0.4">
      <c r="A609" t="s">
        <v>249</v>
      </c>
      <c r="B609" t="b">
        <f>EXACT(VLOOKUP(A609,DataV0[[File]:[Outputs]], 2, FALSE), VLOOKUP(A609, DataV2[[File]:[Outputs]], 2, FALSE))</f>
        <v>1</v>
      </c>
      <c r="C609" s="3">
        <f>VLOOKUP(A609, DataV2[[File]:[Mean '[ms']]], 3, FALSE)-VLOOKUP(A609, DataV0[[File]:[Mean '[ms']]], 3, FALSE)</f>
        <v>99</v>
      </c>
      <c r="D609" s="2">
        <f>Table28[[#This Row],[Mean '[Δms']]]/VLOOKUP(A609, DataV0[[File]:[Mean '[ms']]], 3, FALSE)*100</f>
        <v>22.916666666666664</v>
      </c>
    </row>
    <row r="610" spans="1:4" hidden="1" x14ac:dyDescent="0.4">
      <c r="A610" t="s">
        <v>253</v>
      </c>
      <c r="B610" t="b">
        <f>EXACT(VLOOKUP(A610,DataV0[[File]:[Outputs]], 2, FALSE), VLOOKUP(A610, DataV2[[File]:[Outputs]], 2, FALSE))</f>
        <v>1</v>
      </c>
      <c r="C610" s="3">
        <f>VLOOKUP(A610, DataV2[[File]:[Mean '[ms']]], 3, FALSE)-VLOOKUP(A610, DataV0[[File]:[Mean '[ms']]], 3, FALSE)</f>
        <v>99</v>
      </c>
      <c r="D610" s="2">
        <f>Table28[[#This Row],[Mean '[Δms']]]/VLOOKUP(A610, DataV0[[File]:[Mean '[ms']]], 3, FALSE)*100</f>
        <v>23.459715639810426</v>
      </c>
    </row>
    <row r="611" spans="1:4" hidden="1" x14ac:dyDescent="0.4">
      <c r="A611" t="s">
        <v>254</v>
      </c>
      <c r="B611" t="b">
        <f>EXACT(VLOOKUP(A611,DataV0[[File]:[Outputs]], 2, FALSE), VLOOKUP(A611, DataV2[[File]:[Outputs]], 2, FALSE))</f>
        <v>1</v>
      </c>
      <c r="C611" s="3">
        <f>VLOOKUP(A611, DataV2[[File]:[Mean '[ms']]], 3, FALSE)-VLOOKUP(A611, DataV0[[File]:[Mean '[ms']]], 3, FALSE)</f>
        <v>99</v>
      </c>
      <c r="D611" s="2">
        <f>Table28[[#This Row],[Mean '[Δms']]]/VLOOKUP(A611, DataV0[[File]:[Mean '[ms']]], 3, FALSE)*100</f>
        <v>19.603960396039604</v>
      </c>
    </row>
    <row r="612" spans="1:4" hidden="1" x14ac:dyDescent="0.4">
      <c r="A612" t="s">
        <v>296</v>
      </c>
      <c r="B612" t="b">
        <f>EXACT(VLOOKUP(A612,DataV0[[File]:[Outputs]], 2, FALSE), VLOOKUP(A612, DataV2[[File]:[Outputs]], 2, FALSE))</f>
        <v>1</v>
      </c>
      <c r="C612" s="3">
        <f>VLOOKUP(A612, DataV2[[File]:[Mean '[ms']]], 3, FALSE)-VLOOKUP(A612, DataV0[[File]:[Mean '[ms']]], 3, FALSE)</f>
        <v>99</v>
      </c>
      <c r="D612" s="2">
        <f>Table28[[#This Row],[Mean '[Δms']]]/VLOOKUP(A612, DataV0[[File]:[Mean '[ms']]], 3, FALSE)*100</f>
        <v>19.8</v>
      </c>
    </row>
    <row r="613" spans="1:4" hidden="1" x14ac:dyDescent="0.4">
      <c r="A613" t="s">
        <v>301</v>
      </c>
      <c r="B613" t="b">
        <f>EXACT(VLOOKUP(A613,DataV0[[File]:[Outputs]], 2, FALSE), VLOOKUP(A613, DataV2[[File]:[Outputs]], 2, FALSE))</f>
        <v>1</v>
      </c>
      <c r="C613" s="3">
        <f>VLOOKUP(A613, DataV2[[File]:[Mean '[ms']]], 3, FALSE)-VLOOKUP(A613, DataV0[[File]:[Mean '[ms']]], 3, FALSE)</f>
        <v>99</v>
      </c>
      <c r="D613" s="2">
        <f>Table28[[#This Row],[Mean '[Δms']]]/VLOOKUP(A613, DataV0[[File]:[Mean '[ms']]], 3, FALSE)*100</f>
        <v>23.459715639810426</v>
      </c>
    </row>
    <row r="614" spans="1:4" hidden="1" x14ac:dyDescent="0.4">
      <c r="A614" t="s">
        <v>320</v>
      </c>
      <c r="B614" t="b">
        <f>EXACT(VLOOKUP(A614,DataV0[[File]:[Outputs]], 2, FALSE), VLOOKUP(A614, DataV2[[File]:[Outputs]], 2, FALSE))</f>
        <v>1</v>
      </c>
      <c r="C614" s="3">
        <f>VLOOKUP(A614, DataV2[[File]:[Mean '[ms']]], 3, FALSE)-VLOOKUP(A614, DataV0[[File]:[Mean '[ms']]], 3, FALSE)</f>
        <v>99</v>
      </c>
      <c r="D614" s="2">
        <f>Table28[[#This Row],[Mean '[Δms']]]/VLOOKUP(A614, DataV0[[File]:[Mean '[ms']]], 3, FALSE)*100</f>
        <v>21.615720524017469</v>
      </c>
    </row>
    <row r="615" spans="1:4" hidden="1" x14ac:dyDescent="0.4">
      <c r="A615" t="s">
        <v>358</v>
      </c>
      <c r="B615" t="b">
        <f>EXACT(VLOOKUP(A615,DataV0[[File]:[Outputs]], 2, FALSE), VLOOKUP(A615, DataV2[[File]:[Outputs]], 2, FALSE))</f>
        <v>1</v>
      </c>
      <c r="C615" s="3">
        <f>VLOOKUP(A615, DataV2[[File]:[Mean '[ms']]], 3, FALSE)-VLOOKUP(A615, DataV0[[File]:[Mean '[ms']]], 3, FALSE)</f>
        <v>99</v>
      </c>
      <c r="D615" s="2">
        <f>Table28[[#This Row],[Mean '[Δms']]]/VLOOKUP(A615, DataV0[[File]:[Mean '[ms']]], 3, FALSE)*100</f>
        <v>18.470149253731343</v>
      </c>
    </row>
    <row r="616" spans="1:4" hidden="1" x14ac:dyDescent="0.4">
      <c r="A616" t="s">
        <v>361</v>
      </c>
      <c r="B616" t="b">
        <f>EXACT(VLOOKUP(A616,DataV0[[File]:[Outputs]], 2, FALSE), VLOOKUP(A616, DataV2[[File]:[Outputs]], 2, FALSE))</f>
        <v>1</v>
      </c>
      <c r="C616" s="3">
        <f>VLOOKUP(A616, DataV2[[File]:[Mean '[ms']]], 3, FALSE)-VLOOKUP(A616, DataV0[[File]:[Mean '[ms']]], 3, FALSE)</f>
        <v>99</v>
      </c>
      <c r="D616" s="2">
        <f>Table28[[#This Row],[Mean '[Δms']]]/VLOOKUP(A616, DataV0[[File]:[Mean '[ms']]], 3, FALSE)*100</f>
        <v>21.153846153846153</v>
      </c>
    </row>
    <row r="617" spans="1:4" hidden="1" x14ac:dyDescent="0.4">
      <c r="A617" t="s">
        <v>373</v>
      </c>
      <c r="B617" t="b">
        <f>EXACT(VLOOKUP(A617,DataV0[[File]:[Outputs]], 2, FALSE), VLOOKUP(A617, DataV2[[File]:[Outputs]], 2, FALSE))</f>
        <v>1</v>
      </c>
      <c r="C617" s="3">
        <f>VLOOKUP(A617, DataV2[[File]:[Mean '[ms']]], 3, FALSE)-VLOOKUP(A617, DataV0[[File]:[Mean '[ms']]], 3, FALSE)</f>
        <v>99</v>
      </c>
      <c r="D617" s="2">
        <f>Table28[[#This Row],[Mean '[Δms']]]/VLOOKUP(A617, DataV0[[File]:[Mean '[ms']]], 3, FALSE)*100</f>
        <v>23.798076923076923</v>
      </c>
    </row>
    <row r="618" spans="1:4" hidden="1" x14ac:dyDescent="0.4">
      <c r="A618" t="s">
        <v>425</v>
      </c>
      <c r="B618" t="b">
        <f>EXACT(VLOOKUP(A618,DataV0[[File]:[Outputs]], 2, FALSE), VLOOKUP(A618, DataV2[[File]:[Outputs]], 2, FALSE))</f>
        <v>1</v>
      </c>
      <c r="C618" s="3">
        <f>VLOOKUP(A618, DataV2[[File]:[Mean '[ms']]], 3, FALSE)-VLOOKUP(A618, DataV0[[File]:[Mean '[ms']]], 3, FALSE)</f>
        <v>99</v>
      </c>
      <c r="D618" s="2">
        <f>Table28[[#This Row],[Mean '[Δms']]]/VLOOKUP(A618, DataV0[[File]:[Mean '[ms']]], 3, FALSE)*100</f>
        <v>23.798076923076923</v>
      </c>
    </row>
    <row r="619" spans="1:4" hidden="1" x14ac:dyDescent="0.4">
      <c r="A619" t="s">
        <v>440</v>
      </c>
      <c r="B619" t="b">
        <f>EXACT(VLOOKUP(A619,DataV0[[File]:[Outputs]], 2, FALSE), VLOOKUP(A619, DataV2[[File]:[Outputs]], 2, FALSE))</f>
        <v>1</v>
      </c>
      <c r="C619" s="3">
        <f>VLOOKUP(A619, DataV2[[File]:[Mean '[ms']]], 3, FALSE)-VLOOKUP(A619, DataV0[[File]:[Mean '[ms']]], 3, FALSE)</f>
        <v>99</v>
      </c>
      <c r="D619" s="2">
        <f>Table28[[#This Row],[Mean '[Δms']]]/VLOOKUP(A619, DataV0[[File]:[Mean '[ms']]], 3, FALSE)*100</f>
        <v>22.916666666666664</v>
      </c>
    </row>
    <row r="620" spans="1:4" hidden="1" x14ac:dyDescent="0.4">
      <c r="A620" t="s">
        <v>473</v>
      </c>
      <c r="B620" t="b">
        <f>EXACT(VLOOKUP(A620,DataV0[[File]:[Outputs]], 2, FALSE), VLOOKUP(A620, DataV2[[File]:[Outputs]], 2, FALSE))</f>
        <v>1</v>
      </c>
      <c r="C620" s="3">
        <f>VLOOKUP(A620, DataV2[[File]:[Mean '[ms']]], 3, FALSE)-VLOOKUP(A620, DataV0[[File]:[Mean '[ms']]], 3, FALSE)</f>
        <v>99</v>
      </c>
      <c r="D620" s="2">
        <f>Table28[[#This Row],[Mean '[Δms']]]/VLOOKUP(A620, DataV0[[File]:[Mean '[ms']]], 3, FALSE)*100</f>
        <v>20.245398773006134</v>
      </c>
    </row>
    <row r="621" spans="1:4" hidden="1" x14ac:dyDescent="0.4">
      <c r="A621" t="s">
        <v>478</v>
      </c>
      <c r="B621" t="b">
        <f>EXACT(VLOOKUP(A621,DataV0[[File]:[Outputs]], 2, FALSE), VLOOKUP(A621, DataV2[[File]:[Outputs]], 2, FALSE))</f>
        <v>1</v>
      </c>
      <c r="C621" s="3">
        <f>VLOOKUP(A621, DataV2[[File]:[Mean '[ms']]], 3, FALSE)-VLOOKUP(A621, DataV0[[File]:[Mean '[ms']]], 3, FALSE)</f>
        <v>99</v>
      </c>
      <c r="D621" s="2">
        <f>Table28[[#This Row],[Mean '[Δms']]]/VLOOKUP(A621, DataV0[[File]:[Mean '[ms']]], 3, FALSE)*100</f>
        <v>23.239436619718308</v>
      </c>
    </row>
    <row r="622" spans="1:4" hidden="1" x14ac:dyDescent="0.4">
      <c r="A622" t="s">
        <v>502</v>
      </c>
      <c r="B622" t="b">
        <f>EXACT(VLOOKUP(A622,DataV0[[File]:[Outputs]], 2, FALSE), VLOOKUP(A622, DataV2[[File]:[Outputs]], 2, FALSE))</f>
        <v>1</v>
      </c>
      <c r="C622" s="3">
        <f>VLOOKUP(A622, DataV2[[File]:[Mean '[ms']]], 3, FALSE)-VLOOKUP(A622, DataV0[[File]:[Mean '[ms']]], 3, FALSE)</f>
        <v>99</v>
      </c>
      <c r="D622" s="2">
        <f>Table28[[#This Row],[Mean '[Δms']]]/VLOOKUP(A622, DataV0[[File]:[Mean '[ms']]], 3, FALSE)*100</f>
        <v>23.798076923076923</v>
      </c>
    </row>
    <row r="623" spans="1:4" hidden="1" x14ac:dyDescent="0.4">
      <c r="A623" t="s">
        <v>518</v>
      </c>
      <c r="B623" t="b">
        <f>EXACT(VLOOKUP(A623,DataV0[[File]:[Outputs]], 2, FALSE), VLOOKUP(A623, DataV2[[File]:[Outputs]], 2, FALSE))</f>
        <v>1</v>
      </c>
      <c r="C623" s="3">
        <f>VLOOKUP(A623, DataV2[[File]:[Mean '[ms']]], 3, FALSE)-VLOOKUP(A623, DataV0[[File]:[Mean '[ms']]], 3, FALSE)</f>
        <v>99</v>
      </c>
      <c r="D623" s="2">
        <f>Table28[[#This Row],[Mean '[Δms']]]/VLOOKUP(A623, DataV0[[File]:[Mean '[ms']]], 3, FALSE)*100</f>
        <v>23.51543942992874</v>
      </c>
    </row>
    <row r="624" spans="1:4" hidden="1" x14ac:dyDescent="0.4">
      <c r="A624" t="s">
        <v>537</v>
      </c>
      <c r="B624" t="b">
        <f>EXACT(VLOOKUP(A624,DataV0[[File]:[Outputs]], 2, FALSE), VLOOKUP(A624, DataV2[[File]:[Outputs]], 2, FALSE))</f>
        <v>1</v>
      </c>
      <c r="C624" s="3">
        <f>VLOOKUP(A624, DataV2[[File]:[Mean '[ms']]], 3, FALSE)-VLOOKUP(A624, DataV0[[File]:[Mean '[ms']]], 3, FALSE)</f>
        <v>99</v>
      </c>
      <c r="D624" s="2">
        <f>Table28[[#This Row],[Mean '[Δms']]]/VLOOKUP(A624, DataV0[[File]:[Mean '[ms']]], 3, FALSE)*100</f>
        <v>23.798076923076923</v>
      </c>
    </row>
    <row r="625" spans="1:4" hidden="1" x14ac:dyDescent="0.4">
      <c r="A625" t="s">
        <v>540</v>
      </c>
      <c r="B625" t="b">
        <f>EXACT(VLOOKUP(A625,DataV0[[File]:[Outputs]], 2, FALSE), VLOOKUP(A625, DataV2[[File]:[Outputs]], 2, FALSE))</f>
        <v>1</v>
      </c>
      <c r="C625" s="3">
        <f>VLOOKUP(A625, DataV2[[File]:[Mean '[ms']]], 3, FALSE)-VLOOKUP(A625, DataV0[[File]:[Mean '[ms']]], 3, FALSE)</f>
        <v>99</v>
      </c>
      <c r="D625" s="2">
        <f>Table28[[#This Row],[Mean '[Δms']]]/VLOOKUP(A625, DataV0[[File]:[Mean '[ms']]], 3, FALSE)*100</f>
        <v>24.087591240875913</v>
      </c>
    </row>
    <row r="626" spans="1:4" hidden="1" x14ac:dyDescent="0.4">
      <c r="A626" t="s">
        <v>543</v>
      </c>
      <c r="B626" t="b">
        <f>EXACT(VLOOKUP(A626,DataV0[[File]:[Outputs]], 2, FALSE), VLOOKUP(A626, DataV2[[File]:[Outputs]], 2, FALSE))</f>
        <v>1</v>
      </c>
      <c r="C626" s="3">
        <f>VLOOKUP(A626, DataV2[[File]:[Mean '[ms']]], 3, FALSE)-VLOOKUP(A626, DataV0[[File]:[Mean '[ms']]], 3, FALSE)</f>
        <v>99</v>
      </c>
      <c r="D626" s="2">
        <f>Table28[[#This Row],[Mean '[Δms']]]/VLOOKUP(A626, DataV0[[File]:[Mean '[ms']]], 3, FALSE)*100</f>
        <v>19.839679358717436</v>
      </c>
    </row>
    <row r="627" spans="1:4" hidden="1" x14ac:dyDescent="0.4">
      <c r="A627" t="s">
        <v>564</v>
      </c>
      <c r="B627" t="b">
        <f>EXACT(VLOOKUP(A627,DataV0[[File]:[Outputs]], 2, FALSE), VLOOKUP(A627, DataV2[[File]:[Outputs]], 2, FALSE))</f>
        <v>1</v>
      </c>
      <c r="C627" s="3">
        <f>VLOOKUP(A627, DataV2[[File]:[Mean '[ms']]], 3, FALSE)-VLOOKUP(A627, DataV0[[File]:[Mean '[ms']]], 3, FALSE)</f>
        <v>99</v>
      </c>
      <c r="D627" s="2">
        <f>Table28[[#This Row],[Mean '[Δms']]]/VLOOKUP(A627, DataV0[[File]:[Mean '[ms']]], 3, FALSE)*100</f>
        <v>21.85430463576159</v>
      </c>
    </row>
    <row r="628" spans="1:4" hidden="1" x14ac:dyDescent="0.4">
      <c r="A628" t="s">
        <v>576</v>
      </c>
      <c r="B628" t="b">
        <f>EXACT(VLOOKUP(A628,DataV0[[File]:[Outputs]], 2, FALSE), VLOOKUP(A628, DataV2[[File]:[Outputs]], 2, FALSE))</f>
        <v>1</v>
      </c>
      <c r="C628" s="3">
        <f>VLOOKUP(A628, DataV2[[File]:[Mean '[ms']]], 3, FALSE)-VLOOKUP(A628, DataV0[[File]:[Mean '[ms']]], 3, FALSE)</f>
        <v>99</v>
      </c>
      <c r="D628" s="2">
        <f>Table28[[#This Row],[Mean '[Δms']]]/VLOOKUP(A628, DataV0[[File]:[Mean '[ms']]], 3, FALSE)*100</f>
        <v>20.88607594936709</v>
      </c>
    </row>
    <row r="629" spans="1:4" hidden="1" x14ac:dyDescent="0.4">
      <c r="A629" t="s">
        <v>615</v>
      </c>
      <c r="B629" t="b">
        <f>EXACT(VLOOKUP(A629,DataV0[[File]:[Outputs]], 2, FALSE), VLOOKUP(A629, DataV2[[File]:[Outputs]], 2, FALSE))</f>
        <v>1</v>
      </c>
      <c r="C629" s="3">
        <f>VLOOKUP(A629, DataV2[[File]:[Mean '[ms']]], 3, FALSE)-VLOOKUP(A629, DataV0[[File]:[Mean '[ms']]], 3, FALSE)</f>
        <v>99</v>
      </c>
      <c r="D629" s="2">
        <f>Table28[[#This Row],[Mean '[Δms']]]/VLOOKUP(A629, DataV0[[File]:[Mean '[ms']]], 3, FALSE)*100</f>
        <v>21.85430463576159</v>
      </c>
    </row>
    <row r="630" spans="1:4" hidden="1" x14ac:dyDescent="0.4">
      <c r="A630" t="s">
        <v>617</v>
      </c>
      <c r="B630" t="b">
        <f>EXACT(VLOOKUP(A630,DataV0[[File]:[Outputs]], 2, FALSE), VLOOKUP(A630, DataV2[[File]:[Outputs]], 2, FALSE))</f>
        <v>1</v>
      </c>
      <c r="C630" s="3">
        <f>VLOOKUP(A630, DataV2[[File]:[Mean '[ms']]], 3, FALSE)-VLOOKUP(A630, DataV0[[File]:[Mean '[ms']]], 3, FALSE)</f>
        <v>99</v>
      </c>
      <c r="D630" s="2">
        <f>Table28[[#This Row],[Mean '[Δms']]]/VLOOKUP(A630, DataV0[[File]:[Mean '[ms']]], 3, FALSE)*100</f>
        <v>19.8</v>
      </c>
    </row>
    <row r="631" spans="1:4" hidden="1" x14ac:dyDescent="0.4">
      <c r="A631" t="s">
        <v>600</v>
      </c>
      <c r="B631" t="b">
        <f>EXACT(VLOOKUP(A631,DataV0[[File]:[Outputs]], 2, FALSE), VLOOKUP(A631, DataV2[[File]:[Outputs]], 2, FALSE))</f>
        <v>1</v>
      </c>
      <c r="C631" s="3">
        <f>VLOOKUP(A631, DataV2[[File]:[Mean '[ms']]], 3, FALSE)-VLOOKUP(A631, DataV0[[File]:[Mean '[ms']]], 3, FALSE)</f>
        <v>99</v>
      </c>
      <c r="D631" s="2">
        <f>Table28[[#This Row],[Mean '[Δms']]]/VLOOKUP(A631, DataV0[[File]:[Mean '[ms']]], 3, FALSE)*100</f>
        <v>17.934782608695652</v>
      </c>
    </row>
    <row r="632" spans="1:4" hidden="1" x14ac:dyDescent="0.4">
      <c r="A632" t="s">
        <v>610</v>
      </c>
      <c r="B632" t="b">
        <f>EXACT(VLOOKUP(A632,DataV0[[File]:[Outputs]], 2, FALSE), VLOOKUP(A632, DataV2[[File]:[Outputs]], 2, FALSE))</f>
        <v>1</v>
      </c>
      <c r="C632" s="3">
        <f>VLOOKUP(A632, DataV2[[File]:[Mean '[ms']]], 3, FALSE)-VLOOKUP(A632, DataV0[[File]:[Mean '[ms']]], 3, FALSE)</f>
        <v>99</v>
      </c>
      <c r="D632" s="2">
        <f>Table28[[#This Row],[Mean '[Δms']]]/VLOOKUP(A632, DataV0[[File]:[Mean '[ms']]], 3, FALSE)*100</f>
        <v>22.916666666666664</v>
      </c>
    </row>
    <row r="633" spans="1:4" hidden="1" x14ac:dyDescent="0.4">
      <c r="A633" t="s">
        <v>679</v>
      </c>
      <c r="B633" t="b">
        <f>EXACT(VLOOKUP(A633,DataV0[[File]:[Outputs]], 2, FALSE), VLOOKUP(A633, DataV2[[File]:[Outputs]], 2, FALSE))</f>
        <v>1</v>
      </c>
      <c r="C633" s="3">
        <f>VLOOKUP(A633, DataV2[[File]:[Mean '[ms']]], 3, FALSE)-VLOOKUP(A633, DataV0[[File]:[Mean '[ms']]], 3, FALSE)</f>
        <v>99</v>
      </c>
      <c r="D633" s="2">
        <f>Table28[[#This Row],[Mean '[Δms']]]/VLOOKUP(A633, DataV0[[File]:[Mean '[ms']]], 3, FALSE)*100</f>
        <v>15.840000000000002</v>
      </c>
    </row>
    <row r="634" spans="1:4" hidden="1" x14ac:dyDescent="0.4">
      <c r="A634" t="s">
        <v>693</v>
      </c>
      <c r="B634" t="b">
        <f>EXACT(VLOOKUP(A634,DataV0[[File]:[Outputs]], 2, FALSE), VLOOKUP(A634, DataV2[[File]:[Outputs]], 2, FALSE))</f>
        <v>1</v>
      </c>
      <c r="C634" s="3">
        <f>VLOOKUP(A634, DataV2[[File]:[Mean '[ms']]], 3, FALSE)-VLOOKUP(A634, DataV0[[File]:[Mean '[ms']]], 3, FALSE)</f>
        <v>99</v>
      </c>
      <c r="D634" s="2">
        <f>Table28[[#This Row],[Mean '[Δms']]]/VLOOKUP(A634, DataV0[[File]:[Mean '[ms']]], 3, FALSE)*100</f>
        <v>15.714285714285714</v>
      </c>
    </row>
    <row r="635" spans="1:4" hidden="1" x14ac:dyDescent="0.4">
      <c r="A635" t="s">
        <v>701</v>
      </c>
      <c r="B635" t="b">
        <f>EXACT(VLOOKUP(A635,DataV0[[File]:[Outputs]], 2, FALSE), VLOOKUP(A635, DataV2[[File]:[Outputs]], 2, FALSE))</f>
        <v>1</v>
      </c>
      <c r="C635" s="3">
        <f>VLOOKUP(A635, DataV2[[File]:[Mean '[ms']]], 3, FALSE)-VLOOKUP(A635, DataV0[[File]:[Mean '[ms']]], 3, FALSE)</f>
        <v>99</v>
      </c>
      <c r="D635" s="2">
        <f>Table28[[#This Row],[Mean '[Δms']]]/VLOOKUP(A635, DataV0[[File]:[Mean '[ms']]], 3, FALSE)*100</f>
        <v>13.983050847457626</v>
      </c>
    </row>
    <row r="636" spans="1:4" hidden="1" x14ac:dyDescent="0.4">
      <c r="A636" t="s">
        <v>724</v>
      </c>
      <c r="B636" t="b">
        <f>EXACT(VLOOKUP(A636,DataV0[[File]:[Outputs]], 2, FALSE), VLOOKUP(A636, DataV2[[File]:[Outputs]], 2, FALSE))</f>
        <v>1</v>
      </c>
      <c r="C636" s="3">
        <f>VLOOKUP(A636, DataV2[[File]:[Mean '[ms']]], 3, FALSE)-VLOOKUP(A636, DataV0[[File]:[Mean '[ms']]], 3, FALSE)</f>
        <v>99</v>
      </c>
      <c r="D636" s="2">
        <f>Table28[[#This Row],[Mean '[Δms']]]/VLOOKUP(A636, DataV0[[File]:[Mean '[ms']]], 3, FALSE)*100</f>
        <v>11.525029103608848</v>
      </c>
    </row>
    <row r="637" spans="1:4" hidden="1" x14ac:dyDescent="0.4">
      <c r="A637" t="s">
        <v>753</v>
      </c>
      <c r="B637" t="b">
        <f>EXACT(VLOOKUP(A637,DataV0[[File]:[Outputs]], 2, FALSE), VLOOKUP(A637, DataV2[[File]:[Outputs]], 2, FALSE))</f>
        <v>1</v>
      </c>
      <c r="C637" s="3">
        <f>VLOOKUP(A637, DataV2[[File]:[Mean '[ms']]], 3, FALSE)-VLOOKUP(A637, DataV0[[File]:[Mean '[ms']]], 3, FALSE)</f>
        <v>99</v>
      </c>
      <c r="D637" s="2">
        <f>Table28[[#This Row],[Mean '[Δms']]]/VLOOKUP(A637, DataV0[[File]:[Mean '[ms']]], 3, FALSE)*100</f>
        <v>15.993537964458804</v>
      </c>
    </row>
    <row r="638" spans="1:4" hidden="1" x14ac:dyDescent="0.4">
      <c r="A638" t="s">
        <v>757</v>
      </c>
      <c r="B638" t="b">
        <f>EXACT(VLOOKUP(A638,DataV0[[File]:[Outputs]], 2, FALSE), VLOOKUP(A638, DataV2[[File]:[Outputs]], 2, FALSE))</f>
        <v>1</v>
      </c>
      <c r="C638" s="3">
        <f>VLOOKUP(A638, DataV2[[File]:[Mean '[ms']]], 3, FALSE)-VLOOKUP(A638, DataV0[[File]:[Mean '[ms']]], 3, FALSE)</f>
        <v>99</v>
      </c>
      <c r="D638" s="2">
        <f>Table28[[#This Row],[Mean '[Δms']]]/VLOOKUP(A638, DataV0[[File]:[Mean '[ms']]], 3, FALSE)*100</f>
        <v>14.082503556187767</v>
      </c>
    </row>
    <row r="639" spans="1:4" hidden="1" x14ac:dyDescent="0.4">
      <c r="A639" t="s">
        <v>766</v>
      </c>
      <c r="B639" t="b">
        <f>EXACT(VLOOKUP(A639,DataV0[[File]:[Outputs]], 2, FALSE), VLOOKUP(A639, DataV2[[File]:[Outputs]], 2, FALSE))</f>
        <v>1</v>
      </c>
      <c r="C639" s="3">
        <f>VLOOKUP(A639, DataV2[[File]:[Mean '[ms']]], 3, FALSE)-VLOOKUP(A639, DataV0[[File]:[Mean '[ms']]], 3, FALSE)</f>
        <v>99</v>
      </c>
      <c r="D639" s="2">
        <f>Table28[[#This Row],[Mean '[Δms']]]/VLOOKUP(A639, DataV0[[File]:[Mean '[ms']]], 3, FALSE)*100</f>
        <v>12.941176470588237</v>
      </c>
    </row>
    <row r="640" spans="1:4" hidden="1" x14ac:dyDescent="0.4">
      <c r="A640" t="s">
        <v>831</v>
      </c>
      <c r="B640" t="b">
        <f>EXACT(VLOOKUP(A640,DataV0[[File]:[Outputs]], 2, FALSE), VLOOKUP(A640, DataV2[[File]:[Outputs]], 2, FALSE))</f>
        <v>1</v>
      </c>
      <c r="C640" s="3">
        <f>VLOOKUP(A640, DataV2[[File]:[Mean '[ms']]], 3, FALSE)-VLOOKUP(A640, DataV0[[File]:[Mean '[ms']]], 3, FALSE)</f>
        <v>99</v>
      </c>
      <c r="D640" s="2">
        <f>Table28[[#This Row],[Mean '[Δms']]]/VLOOKUP(A640, DataV0[[File]:[Mean '[ms']]], 3, FALSE)*100</f>
        <v>14.306358381502889</v>
      </c>
    </row>
    <row r="641" spans="1:4" hidden="1" x14ac:dyDescent="0.4">
      <c r="A641" t="s">
        <v>969</v>
      </c>
      <c r="B641" t="b">
        <f>EXACT(VLOOKUP(A641,DataV0[[File]:[Outputs]], 2, FALSE), VLOOKUP(A641, DataV2[[File]:[Outputs]], 2, FALSE))</f>
        <v>1</v>
      </c>
      <c r="C641" s="3">
        <f>VLOOKUP(A641, DataV2[[File]:[Mean '[ms']]], 3, FALSE)-VLOOKUP(A641, DataV0[[File]:[Mean '[ms']]], 3, FALSE)</f>
        <v>99</v>
      </c>
      <c r="D641" s="2">
        <f>Table28[[#This Row],[Mean '[Δms']]]/VLOOKUP(A641, DataV0[[File]:[Mean '[ms']]], 3, FALSE)*100</f>
        <v>21.382289416846653</v>
      </c>
    </row>
    <row r="642" spans="1:4" hidden="1" x14ac:dyDescent="0.4">
      <c r="A642" t="s">
        <v>971</v>
      </c>
      <c r="B642" t="b">
        <f>EXACT(VLOOKUP(A642,DataV0[[File]:[Outputs]], 2, FALSE), VLOOKUP(A642, DataV2[[File]:[Outputs]], 2, FALSE))</f>
        <v>1</v>
      </c>
      <c r="C642" s="3">
        <f>VLOOKUP(A642, DataV2[[File]:[Mean '[ms']]], 3, FALSE)-VLOOKUP(A642, DataV0[[File]:[Mean '[ms']]], 3, FALSE)</f>
        <v>99</v>
      </c>
      <c r="D642" s="2">
        <f>Table28[[#This Row],[Mean '[Δms']]]/VLOOKUP(A642, DataV0[[File]:[Mean '[ms']]], 3, FALSE)*100</f>
        <v>22.398190045248871</v>
      </c>
    </row>
    <row r="643" spans="1:4" hidden="1" x14ac:dyDescent="0.4">
      <c r="A643" t="s">
        <v>996</v>
      </c>
      <c r="B643" t="b">
        <f>EXACT(VLOOKUP(A643,DataV0[[File]:[Outputs]], 2, FALSE), VLOOKUP(A643, DataV2[[File]:[Outputs]], 2, FALSE))</f>
        <v>1</v>
      </c>
      <c r="C643" s="3">
        <f>VLOOKUP(A643, DataV2[[File]:[Mean '[ms']]], 3, FALSE)-VLOOKUP(A643, DataV0[[File]:[Mean '[ms']]], 3, FALSE)</f>
        <v>99</v>
      </c>
      <c r="D643" s="2">
        <f>Table28[[#This Row],[Mean '[Δms']]]/VLOOKUP(A643, DataV0[[File]:[Mean '[ms']]], 3, FALSE)*100</f>
        <v>22.654462242562929</v>
      </c>
    </row>
    <row r="644" spans="1:4" hidden="1" x14ac:dyDescent="0.4">
      <c r="A644" t="s">
        <v>1010</v>
      </c>
      <c r="B644" t="b">
        <f>EXACT(VLOOKUP(A644,DataV0[[File]:[Outputs]], 2, FALSE), VLOOKUP(A644, DataV2[[File]:[Outputs]], 2, FALSE))</f>
        <v>1</v>
      </c>
      <c r="C644" s="3">
        <f>VLOOKUP(A644, DataV2[[File]:[Mean '[ms']]], 3, FALSE)-VLOOKUP(A644, DataV0[[File]:[Mean '[ms']]], 3, FALSE)</f>
        <v>99</v>
      </c>
      <c r="D644" s="2">
        <f>Table28[[#This Row],[Mean '[Δms']]]/VLOOKUP(A644, DataV0[[File]:[Mean '[ms']]], 3, FALSE)*100</f>
        <v>21.382289416846653</v>
      </c>
    </row>
    <row r="645" spans="1:4" hidden="1" x14ac:dyDescent="0.4">
      <c r="A645" t="s">
        <v>1015</v>
      </c>
      <c r="B645" t="b">
        <f>EXACT(VLOOKUP(A645,DataV0[[File]:[Outputs]], 2, FALSE), VLOOKUP(A645, DataV2[[File]:[Outputs]], 2, FALSE))</f>
        <v>1</v>
      </c>
      <c r="C645" s="3">
        <f>VLOOKUP(A645, DataV2[[File]:[Mean '[ms']]], 3, FALSE)-VLOOKUP(A645, DataV0[[File]:[Mean '[ms']]], 3, FALSE)</f>
        <v>99</v>
      </c>
      <c r="D645" s="2">
        <f>Table28[[#This Row],[Mean '[Δms']]]/VLOOKUP(A645, DataV0[[File]:[Mean '[ms']]], 3, FALSE)*100</f>
        <v>22.654462242562929</v>
      </c>
    </row>
    <row r="646" spans="1:4" hidden="1" x14ac:dyDescent="0.4">
      <c r="A646" t="s">
        <v>1020</v>
      </c>
      <c r="B646" t="b">
        <f>EXACT(VLOOKUP(A646,DataV0[[File]:[Outputs]], 2, FALSE), VLOOKUP(A646, DataV2[[File]:[Outputs]], 2, FALSE))</f>
        <v>1</v>
      </c>
      <c r="C646" s="3">
        <f>VLOOKUP(A646, DataV2[[File]:[Mean '[ms']]], 3, FALSE)-VLOOKUP(A646, DataV0[[File]:[Mean '[ms']]], 3, FALSE)</f>
        <v>99</v>
      </c>
      <c r="D646" s="2">
        <f>Table28[[#This Row],[Mean '[Δms']]]/VLOOKUP(A646, DataV0[[File]:[Mean '[ms']]], 3, FALSE)*100</f>
        <v>19.603960396039604</v>
      </c>
    </row>
    <row r="647" spans="1:4" hidden="1" x14ac:dyDescent="0.4">
      <c r="A647" t="s">
        <v>1029</v>
      </c>
      <c r="B647" t="b">
        <f>EXACT(VLOOKUP(A647,DataV0[[File]:[Outputs]], 2, FALSE), VLOOKUP(A647, DataV2[[File]:[Outputs]], 2, FALSE))</f>
        <v>1</v>
      </c>
      <c r="C647" s="3">
        <f>VLOOKUP(A647, DataV2[[File]:[Mean '[ms']]], 3, FALSE)-VLOOKUP(A647, DataV0[[File]:[Mean '[ms']]], 3, FALSE)</f>
        <v>99</v>
      </c>
      <c r="D647" s="2">
        <f>Table28[[#This Row],[Mean '[Δms']]]/VLOOKUP(A647, DataV0[[File]:[Mean '[ms']]], 3, FALSE)*100</f>
        <v>22.654462242562929</v>
      </c>
    </row>
    <row r="648" spans="1:4" hidden="1" x14ac:dyDescent="0.4">
      <c r="A648" t="s">
        <v>1036</v>
      </c>
      <c r="B648" t="b">
        <f>EXACT(VLOOKUP(A648,DataV0[[File]:[Outputs]], 2, FALSE), VLOOKUP(A648, DataV2[[File]:[Outputs]], 2, FALSE))</f>
        <v>1</v>
      </c>
      <c r="C648" s="3">
        <f>VLOOKUP(A648, DataV2[[File]:[Mean '[ms']]], 3, FALSE)-VLOOKUP(A648, DataV0[[File]:[Mean '[ms']]], 3, FALSE)</f>
        <v>99</v>
      </c>
      <c r="D648" s="2">
        <f>Table28[[#This Row],[Mean '[Δms']]]/VLOOKUP(A648, DataV0[[File]:[Mean '[ms']]], 3, FALSE)*100</f>
        <v>21.615720524017469</v>
      </c>
    </row>
    <row r="649" spans="1:4" hidden="1" x14ac:dyDescent="0.4">
      <c r="A649" t="s">
        <v>1040</v>
      </c>
      <c r="B649" t="b">
        <f>EXACT(VLOOKUP(A649,DataV0[[File]:[Outputs]], 2, FALSE), VLOOKUP(A649, DataV2[[File]:[Outputs]], 2, FALSE))</f>
        <v>1</v>
      </c>
      <c r="C649" s="3">
        <f>VLOOKUP(A649, DataV2[[File]:[Mean '[ms']]], 3, FALSE)-VLOOKUP(A649, DataV0[[File]:[Mean '[ms']]], 3, FALSE)</f>
        <v>99</v>
      </c>
      <c r="D649" s="2">
        <f>Table28[[#This Row],[Mean '[Δms']]]/VLOOKUP(A649, DataV0[[File]:[Mean '[ms']]], 3, FALSE)*100</f>
        <v>21.85430463576159</v>
      </c>
    </row>
    <row r="650" spans="1:4" hidden="1" x14ac:dyDescent="0.4">
      <c r="A650" t="s">
        <v>1045</v>
      </c>
      <c r="B650" t="b">
        <f>EXACT(VLOOKUP(A650,DataV0[[File]:[Outputs]], 2, FALSE), VLOOKUP(A650, DataV2[[File]:[Outputs]], 2, FALSE))</f>
        <v>1</v>
      </c>
      <c r="C650" s="3">
        <f>VLOOKUP(A650, DataV2[[File]:[Mean '[ms']]], 3, FALSE)-VLOOKUP(A650, DataV0[[File]:[Mean '[ms']]], 3, FALSE)</f>
        <v>99</v>
      </c>
      <c r="D650" s="2">
        <f>Table28[[#This Row],[Mean '[Δms']]]/VLOOKUP(A650, DataV0[[File]:[Mean '[ms']]], 3, FALSE)*100</f>
        <v>16.390728476821192</v>
      </c>
    </row>
    <row r="651" spans="1:4" hidden="1" x14ac:dyDescent="0.4">
      <c r="A651" t="s">
        <v>1051</v>
      </c>
      <c r="B651" t="b">
        <f>EXACT(VLOOKUP(A651,DataV0[[File]:[Outputs]], 2, FALSE), VLOOKUP(A651, DataV2[[File]:[Outputs]], 2, FALSE))</f>
        <v>1</v>
      </c>
      <c r="C651" s="3">
        <f>VLOOKUP(A651, DataV2[[File]:[Mean '[ms']]], 3, FALSE)-VLOOKUP(A651, DataV0[[File]:[Mean '[ms']]], 3, FALSE)</f>
        <v>99</v>
      </c>
      <c r="D651" s="2">
        <f>Table28[[#This Row],[Mean '[Δms']]]/VLOOKUP(A651, DataV0[[File]:[Mean '[ms']]], 3, FALSE)*100</f>
        <v>23.51543942992874</v>
      </c>
    </row>
    <row r="652" spans="1:4" hidden="1" x14ac:dyDescent="0.4">
      <c r="A652" t="s">
        <v>1054</v>
      </c>
      <c r="B652" t="b">
        <f>EXACT(VLOOKUP(A652,DataV0[[File]:[Outputs]], 2, FALSE), VLOOKUP(A652, DataV2[[File]:[Outputs]], 2, FALSE))</f>
        <v>1</v>
      </c>
      <c r="C652" s="3">
        <f>VLOOKUP(A652, DataV2[[File]:[Mean '[ms']]], 3, FALSE)-VLOOKUP(A652, DataV0[[File]:[Mean '[ms']]], 3, FALSE)</f>
        <v>99</v>
      </c>
      <c r="D652" s="2">
        <f>Table28[[#This Row],[Mean '[Δms']]]/VLOOKUP(A652, DataV0[[File]:[Mean '[ms']]], 3, FALSE)*100</f>
        <v>22.654462242562929</v>
      </c>
    </row>
    <row r="653" spans="1:4" hidden="1" x14ac:dyDescent="0.4">
      <c r="A653" t="s">
        <v>1063</v>
      </c>
      <c r="B653" t="b">
        <f>EXACT(VLOOKUP(A653,DataV0[[File]:[Outputs]], 2, FALSE), VLOOKUP(A653, DataV2[[File]:[Outputs]], 2, FALSE))</f>
        <v>1</v>
      </c>
      <c r="C653" s="3">
        <f>VLOOKUP(A653, DataV2[[File]:[Mean '[ms']]], 3, FALSE)-VLOOKUP(A653, DataV0[[File]:[Mean '[ms']]], 3, FALSE)</f>
        <v>99</v>
      </c>
      <c r="D653" s="2">
        <f>Table28[[#This Row],[Mean '[Δms']]]/VLOOKUP(A653, DataV0[[File]:[Mean '[ms']]], 3, FALSE)*100</f>
        <v>22.916666666666664</v>
      </c>
    </row>
    <row r="654" spans="1:4" hidden="1" x14ac:dyDescent="0.4">
      <c r="A654" t="s">
        <v>1066</v>
      </c>
      <c r="B654" t="b">
        <f>EXACT(VLOOKUP(A654,DataV0[[File]:[Outputs]], 2, FALSE), VLOOKUP(A654, DataV2[[File]:[Outputs]], 2, FALSE))</f>
        <v>1</v>
      </c>
      <c r="C654" s="3">
        <f>VLOOKUP(A654, DataV2[[File]:[Mean '[ms']]], 3, FALSE)-VLOOKUP(A654, DataV0[[File]:[Mean '[ms']]], 3, FALSE)</f>
        <v>99</v>
      </c>
      <c r="D654" s="2">
        <f>Table28[[#This Row],[Mean '[Δms']]]/VLOOKUP(A654, DataV0[[File]:[Mean '[ms']]], 3, FALSE)*100</f>
        <v>22.654462242562929</v>
      </c>
    </row>
    <row r="655" spans="1:4" hidden="1" x14ac:dyDescent="0.4">
      <c r="A655" t="s">
        <v>1073</v>
      </c>
      <c r="B655" t="b">
        <f>EXACT(VLOOKUP(A655,DataV0[[File]:[Outputs]], 2, FALSE), VLOOKUP(A655, DataV2[[File]:[Outputs]], 2, FALSE))</f>
        <v>1</v>
      </c>
      <c r="C655" s="3">
        <f>VLOOKUP(A655, DataV2[[File]:[Mean '[ms']]], 3, FALSE)-VLOOKUP(A655, DataV0[[File]:[Mean '[ms']]], 3, FALSE)</f>
        <v>99</v>
      </c>
      <c r="D655" s="2">
        <f>Table28[[#This Row],[Mean '[Δms']]]/VLOOKUP(A655, DataV0[[File]:[Mean '[ms']]], 3, FALSE)*100</f>
        <v>22.654462242562929</v>
      </c>
    </row>
    <row r="656" spans="1:4" hidden="1" x14ac:dyDescent="0.4">
      <c r="A656" t="s">
        <v>1076</v>
      </c>
      <c r="B656" t="b">
        <f>EXACT(VLOOKUP(A656,DataV0[[File]:[Outputs]], 2, FALSE), VLOOKUP(A656, DataV2[[File]:[Outputs]], 2, FALSE))</f>
        <v>1</v>
      </c>
      <c r="C656" s="3">
        <f>VLOOKUP(A656, DataV2[[File]:[Mean '[ms']]], 3, FALSE)-VLOOKUP(A656, DataV0[[File]:[Mean '[ms']]], 3, FALSE)</f>
        <v>99</v>
      </c>
      <c r="D656" s="2">
        <f>Table28[[#This Row],[Mean '[Δms']]]/VLOOKUP(A656, DataV0[[File]:[Mean '[ms']]], 3, FALSE)*100</f>
        <v>22.654462242562929</v>
      </c>
    </row>
    <row r="657" spans="1:4" hidden="1" x14ac:dyDescent="0.4">
      <c r="A657" t="s">
        <v>11</v>
      </c>
      <c r="B657" t="b">
        <f>EXACT(VLOOKUP(A657,DataV0[[File]:[Outputs]], 2, FALSE), VLOOKUP(A657, DataV2[[File]:[Outputs]], 2, FALSE))</f>
        <v>1</v>
      </c>
      <c r="C657" s="3">
        <f>VLOOKUP(A657, DataV2[[File]:[Mean '[ms']]], 3, FALSE)-VLOOKUP(A657, DataV0[[File]:[Mean '[ms']]], 3, FALSE)</f>
        <v>98</v>
      </c>
      <c r="D657" s="2">
        <f>Table28[[#This Row],[Mean '[Δms']]]/VLOOKUP(A657, DataV0[[File]:[Mean '[ms']]], 3, FALSE)*100</f>
        <v>5.9938837920489298</v>
      </c>
    </row>
    <row r="658" spans="1:4" hidden="1" x14ac:dyDescent="0.4">
      <c r="A658" t="s">
        <v>52</v>
      </c>
      <c r="B658" t="b">
        <f>EXACT(VLOOKUP(A658,DataV0[[File]:[Outputs]], 2, FALSE), VLOOKUP(A658, DataV2[[File]:[Outputs]], 2, FALSE))</f>
        <v>1</v>
      </c>
      <c r="C658" s="3">
        <f>VLOOKUP(A658, DataV2[[File]:[Mean '[ms']]], 3, FALSE)-VLOOKUP(A658, DataV0[[File]:[Mean '[ms']]], 3, FALSE)</f>
        <v>98</v>
      </c>
      <c r="D658" s="2">
        <f>Table28[[#This Row],[Mean '[Δms']]]/VLOOKUP(A658, DataV0[[File]:[Mean '[ms']]], 3, FALSE)*100</f>
        <v>21.875</v>
      </c>
    </row>
    <row r="659" spans="1:4" hidden="1" x14ac:dyDescent="0.4">
      <c r="A659" t="s">
        <v>87</v>
      </c>
      <c r="B659" t="b">
        <f>EXACT(VLOOKUP(A659,DataV0[[File]:[Outputs]], 2, FALSE), VLOOKUP(A659, DataV2[[File]:[Outputs]], 2, FALSE))</f>
        <v>1</v>
      </c>
      <c r="C659" s="3">
        <f>VLOOKUP(A659, DataV2[[File]:[Mean '[ms']]], 3, FALSE)-VLOOKUP(A659, DataV0[[File]:[Mean '[ms']]], 3, FALSE)</f>
        <v>98</v>
      </c>
      <c r="D659" s="2">
        <f>Table28[[#This Row],[Mean '[Δms']]]/VLOOKUP(A659, DataV0[[File]:[Mean '[ms']]], 3, FALSE)*100</f>
        <v>23.501199040767386</v>
      </c>
    </row>
    <row r="660" spans="1:4" hidden="1" x14ac:dyDescent="0.4">
      <c r="A660" t="s">
        <v>208</v>
      </c>
      <c r="B660" t="b">
        <f>EXACT(VLOOKUP(A660,DataV0[[File]:[Outputs]], 2, FALSE), VLOOKUP(A660, DataV2[[File]:[Outputs]], 2, FALSE))</f>
        <v>1</v>
      </c>
      <c r="C660" s="3">
        <f>VLOOKUP(A660, DataV2[[File]:[Mean '[ms']]], 3, FALSE)-VLOOKUP(A660, DataV0[[File]:[Mean '[ms']]], 3, FALSE)</f>
        <v>98</v>
      </c>
      <c r="D660" s="2">
        <f>Table28[[#This Row],[Mean '[Δms']]]/VLOOKUP(A660, DataV0[[File]:[Mean '[ms']]], 3, FALSE)*100</f>
        <v>19.215686274509807</v>
      </c>
    </row>
    <row r="661" spans="1:4" hidden="1" x14ac:dyDescent="0.4">
      <c r="A661" t="s">
        <v>337</v>
      </c>
      <c r="B661" t="b">
        <f>EXACT(VLOOKUP(A661,DataV0[[File]:[Outputs]], 2, FALSE), VLOOKUP(A661, DataV2[[File]:[Outputs]], 2, FALSE))</f>
        <v>1</v>
      </c>
      <c r="C661" s="3">
        <f>VLOOKUP(A661, DataV2[[File]:[Mean '[ms']]], 3, FALSE)-VLOOKUP(A661, DataV0[[File]:[Mean '[ms']]], 3, FALSE)</f>
        <v>98</v>
      </c>
      <c r="D661" s="2">
        <f>Table28[[#This Row],[Mean '[Δms']]]/VLOOKUP(A661, DataV0[[File]:[Mean '[ms']]], 3, FALSE)*100</f>
        <v>18.992248062015506</v>
      </c>
    </row>
    <row r="662" spans="1:4" hidden="1" x14ac:dyDescent="0.4">
      <c r="A662" t="s">
        <v>501</v>
      </c>
      <c r="B662" t="b">
        <f>EXACT(VLOOKUP(A662,DataV0[[File]:[Outputs]], 2, FALSE), VLOOKUP(A662, DataV2[[File]:[Outputs]], 2, FALSE))</f>
        <v>1</v>
      </c>
      <c r="C662" s="3">
        <f>VLOOKUP(A662, DataV2[[File]:[Mean '[ms']]], 3, FALSE)-VLOOKUP(A662, DataV0[[File]:[Mean '[ms']]], 3, FALSE)</f>
        <v>98</v>
      </c>
      <c r="D662" s="2">
        <f>Table28[[#This Row],[Mean '[Δms']]]/VLOOKUP(A662, DataV0[[File]:[Mean '[ms']]], 3, FALSE)*100</f>
        <v>23.222748815165879</v>
      </c>
    </row>
    <row r="663" spans="1:4" hidden="1" x14ac:dyDescent="0.4">
      <c r="A663" t="s">
        <v>598</v>
      </c>
      <c r="B663" t="b">
        <f>EXACT(VLOOKUP(A663,DataV0[[File]:[Outputs]], 2, FALSE), VLOOKUP(A663, DataV2[[File]:[Outputs]], 2, FALSE))</f>
        <v>1</v>
      </c>
      <c r="C663" s="3">
        <f>VLOOKUP(A663, DataV2[[File]:[Mean '[ms']]], 3, FALSE)-VLOOKUP(A663, DataV0[[File]:[Mean '[ms']]], 3, FALSE)</f>
        <v>98</v>
      </c>
      <c r="D663" s="2">
        <f>Table28[[#This Row],[Mean '[Δms']]]/VLOOKUP(A663, DataV0[[File]:[Mean '[ms']]], 3, FALSE)*100</f>
        <v>21.875</v>
      </c>
    </row>
    <row r="664" spans="1:4" hidden="1" x14ac:dyDescent="0.4">
      <c r="A664" t="s">
        <v>626</v>
      </c>
      <c r="B664" t="b">
        <f>EXACT(VLOOKUP(A664,DataV0[[File]:[Outputs]], 2, FALSE), VLOOKUP(A664, DataV2[[File]:[Outputs]], 2, FALSE))</f>
        <v>1</v>
      </c>
      <c r="C664" s="3">
        <f>VLOOKUP(A664, DataV2[[File]:[Mean '[ms']]], 3, FALSE)-VLOOKUP(A664, DataV0[[File]:[Mean '[ms']]], 3, FALSE)</f>
        <v>98</v>
      </c>
      <c r="D664" s="2">
        <f>Table28[[#This Row],[Mean '[Δms']]]/VLOOKUP(A664, DataV0[[File]:[Mean '[ms']]], 3, FALSE)*100</f>
        <v>17.753623188405797</v>
      </c>
    </row>
    <row r="665" spans="1:4" hidden="1" x14ac:dyDescent="0.4">
      <c r="A665" t="s">
        <v>690</v>
      </c>
      <c r="B665" t="b">
        <f>EXACT(VLOOKUP(A665,DataV0[[File]:[Outputs]], 2, FALSE), VLOOKUP(A665, DataV2[[File]:[Outputs]], 2, FALSE))</f>
        <v>1</v>
      </c>
      <c r="C665" s="3">
        <f>VLOOKUP(A665, DataV2[[File]:[Mean '[ms']]], 3, FALSE)-VLOOKUP(A665, DataV0[[File]:[Mean '[ms']]], 3, FALSE)</f>
        <v>98</v>
      </c>
      <c r="D665" s="2">
        <f>Table28[[#This Row],[Mean '[Δms']]]/VLOOKUP(A665, DataV0[[File]:[Mean '[ms']]], 3, FALSE)*100</f>
        <v>13.066666666666665</v>
      </c>
    </row>
    <row r="666" spans="1:4" hidden="1" x14ac:dyDescent="0.4">
      <c r="A666" t="s">
        <v>842</v>
      </c>
      <c r="B666" t="b">
        <f>EXACT(VLOOKUP(A666,DataV0[[File]:[Outputs]], 2, FALSE), VLOOKUP(A666, DataV2[[File]:[Outputs]], 2, FALSE))</f>
        <v>1</v>
      </c>
      <c r="C666" s="3">
        <f>VLOOKUP(A666, DataV2[[File]:[Mean '[ms']]], 3, FALSE)-VLOOKUP(A666, DataV0[[File]:[Mean '[ms']]], 3, FALSE)</f>
        <v>98</v>
      </c>
      <c r="D666" s="2">
        <f>Table28[[#This Row],[Mean '[Δms']]]/VLOOKUP(A666, DataV0[[File]:[Mean '[ms']]], 3, FALSE)*100</f>
        <v>13.066666666666665</v>
      </c>
    </row>
    <row r="667" spans="1:4" hidden="1" x14ac:dyDescent="0.4">
      <c r="A667" t="s">
        <v>965</v>
      </c>
      <c r="B667" t="b">
        <f>EXACT(VLOOKUP(A667,DataV0[[File]:[Outputs]], 2, FALSE), VLOOKUP(A667, DataV2[[File]:[Outputs]], 2, FALSE))</f>
        <v>1</v>
      </c>
      <c r="C667" s="3">
        <f>VLOOKUP(A667, DataV2[[File]:[Mean '[ms']]], 3, FALSE)-VLOOKUP(A667, DataV0[[File]:[Mean '[ms']]], 3, FALSE)</f>
        <v>98</v>
      </c>
      <c r="D667" s="2">
        <f>Table28[[#This Row],[Mean '[Δms']]]/VLOOKUP(A667, DataV0[[File]:[Mean '[ms']]], 3, FALSE)*100</f>
        <v>21.875</v>
      </c>
    </row>
    <row r="668" spans="1:4" hidden="1" x14ac:dyDescent="0.4">
      <c r="A668" t="s">
        <v>1024</v>
      </c>
      <c r="B668" t="b">
        <f>EXACT(VLOOKUP(A668,DataV0[[File]:[Outputs]], 2, FALSE), VLOOKUP(A668, DataV2[[File]:[Outputs]], 2, FALSE))</f>
        <v>1</v>
      </c>
      <c r="C668" s="3">
        <f>VLOOKUP(A668, DataV2[[File]:[Mean '[ms']]], 3, FALSE)-VLOOKUP(A668, DataV0[[File]:[Mean '[ms']]], 3, FALSE)</f>
        <v>98</v>
      </c>
      <c r="D668" s="2">
        <f>Table28[[#This Row],[Mean '[Δms']]]/VLOOKUP(A668, DataV0[[File]:[Mean '[ms']]], 3, FALSE)*100</f>
        <v>23.222748815165879</v>
      </c>
    </row>
    <row r="669" spans="1:4" hidden="1" x14ac:dyDescent="0.4">
      <c r="A669" t="s">
        <v>1067</v>
      </c>
      <c r="B669" t="b">
        <f>EXACT(VLOOKUP(A669,DataV0[[File]:[Outputs]], 2, FALSE), VLOOKUP(A669, DataV2[[File]:[Outputs]], 2, FALSE))</f>
        <v>1</v>
      </c>
      <c r="C669" s="3">
        <f>VLOOKUP(A669, DataV2[[File]:[Mean '[ms']]], 3, FALSE)-VLOOKUP(A669, DataV0[[File]:[Mean '[ms']]], 3, FALSE)</f>
        <v>98</v>
      </c>
      <c r="D669" s="2">
        <f>Table28[[#This Row],[Mean '[Δms']]]/VLOOKUP(A669, DataV0[[File]:[Mean '[ms']]], 3, FALSE)*100</f>
        <v>23.222748815165879</v>
      </c>
    </row>
    <row r="670" spans="1:4" hidden="1" x14ac:dyDescent="0.4">
      <c r="A670" t="s">
        <v>42</v>
      </c>
      <c r="B670" t="b">
        <f>EXACT(VLOOKUP(A670,DataV0[[File]:[Outputs]], 2, FALSE), VLOOKUP(A670, DataV2[[File]:[Outputs]], 2, FALSE))</f>
        <v>1</v>
      </c>
      <c r="C670" s="3">
        <f>VLOOKUP(A670, DataV2[[File]:[Mean '[ms']]], 3, FALSE)-VLOOKUP(A670, DataV0[[File]:[Mean '[ms']]], 3, FALSE)</f>
        <v>95</v>
      </c>
      <c r="D670" s="2">
        <f>Table28[[#This Row],[Mean '[Δms']]]/VLOOKUP(A670, DataV0[[File]:[Mean '[ms']]], 3, FALSE)*100</f>
        <v>22.565320665083135</v>
      </c>
    </row>
    <row r="671" spans="1:4" hidden="1" x14ac:dyDescent="0.4">
      <c r="A671" t="s">
        <v>287</v>
      </c>
      <c r="B671" t="b">
        <f>EXACT(VLOOKUP(A671,DataV0[[File]:[Outputs]], 2, FALSE), VLOOKUP(A671, DataV2[[File]:[Outputs]], 2, FALSE))</f>
        <v>1</v>
      </c>
      <c r="C671" s="3">
        <f>VLOOKUP(A671, DataV2[[File]:[Mean '[ms']]], 3, FALSE)-VLOOKUP(A671, DataV0[[File]:[Mean '[ms']]], 3, FALSE)</f>
        <v>95</v>
      </c>
      <c r="D671" s="2">
        <f>Table28[[#This Row],[Mean '[Δms']]]/VLOOKUP(A671, DataV0[[File]:[Mean '[ms']]], 3, FALSE)*100</f>
        <v>15.224358974358973</v>
      </c>
    </row>
    <row r="672" spans="1:4" hidden="1" x14ac:dyDescent="0.4">
      <c r="A672" t="s">
        <v>578</v>
      </c>
      <c r="B672" t="b">
        <f>EXACT(VLOOKUP(A672,DataV0[[File]:[Outputs]], 2, FALSE), VLOOKUP(A672, DataV2[[File]:[Outputs]], 2, FALSE))</f>
        <v>1</v>
      </c>
      <c r="C672" s="3">
        <f>VLOOKUP(A672, DataV2[[File]:[Mean '[ms']]], 3, FALSE)-VLOOKUP(A672, DataV0[[File]:[Mean '[ms']]], 3, FALSE)</f>
        <v>95</v>
      </c>
      <c r="D672" s="2">
        <f>Table28[[#This Row],[Mean '[Δms']]]/VLOOKUP(A672, DataV0[[File]:[Mean '[ms']]], 3, FALSE)*100</f>
        <v>22.565320665083135</v>
      </c>
    </row>
    <row r="673" spans="1:4" hidden="1" x14ac:dyDescent="0.4">
      <c r="A673" t="s">
        <v>643</v>
      </c>
      <c r="B673" t="b">
        <f>EXACT(VLOOKUP(A673,DataV0[[File]:[Outputs]], 2, FALSE), VLOOKUP(A673, DataV2[[File]:[Outputs]], 2, FALSE))</f>
        <v>1</v>
      </c>
      <c r="C673" s="3">
        <f>VLOOKUP(A673, DataV2[[File]:[Mean '[ms']]], 3, FALSE)-VLOOKUP(A673, DataV0[[File]:[Mean '[ms']]], 3, FALSE)</f>
        <v>95</v>
      </c>
      <c r="D673" s="2">
        <f>Table28[[#This Row],[Mean '[Δms']]]/VLOOKUP(A673, DataV0[[File]:[Mean '[ms']]], 3, FALSE)*100</f>
        <v>11.137162954279015</v>
      </c>
    </row>
    <row r="674" spans="1:4" hidden="1" x14ac:dyDescent="0.4">
      <c r="A674" t="s">
        <v>16</v>
      </c>
      <c r="B674" t="e">
        <f>EXACT(VLOOKUP(A674,DataV0[[File]:[Outputs]], 2, FALSE), VLOOKUP(A674, DataV2[[File]:[Outputs]], 2, FALSE))</f>
        <v>#N/A</v>
      </c>
      <c r="C674" s="3" t="e">
        <f>VLOOKUP(A674, DataV2[[File]:[Mean '[ms']]], 3, FALSE)-VLOOKUP(A674, DataV0[[File]:[Mean '[ms']]], 3, FALSE)</f>
        <v>#N/A</v>
      </c>
      <c r="D674" s="2" t="e">
        <f>Table28[[#This Row],[Mean '[Δms']]]/VLOOKUP(A674, DataV0[[File]:[Mean '[ms']]], 3, FALSE)*100</f>
        <v>#N/A</v>
      </c>
    </row>
    <row r="675" spans="1:4" hidden="1" x14ac:dyDescent="0.4">
      <c r="A675" t="s">
        <v>24</v>
      </c>
      <c r="B675" t="b">
        <f>EXACT(VLOOKUP(A675,DataV0[[File]:[Outputs]], 2, FALSE), VLOOKUP(A675, DataV2[[File]:[Outputs]], 2, FALSE))</f>
        <v>1</v>
      </c>
      <c r="C675" s="3">
        <f>VLOOKUP(A675, DataV2[[File]:[Mean '[ms']]], 3, FALSE)-VLOOKUP(A675, DataV0[[File]:[Mean '[ms']]], 3, FALSE)</f>
        <v>94</v>
      </c>
      <c r="D675" s="2">
        <f>Table28[[#This Row],[Mean '[Δms']]]/VLOOKUP(A675, DataV0[[File]:[Mean '[ms']]], 3, FALSE)*100</f>
        <v>18.43137254901961</v>
      </c>
    </row>
    <row r="676" spans="1:4" hidden="1" x14ac:dyDescent="0.4">
      <c r="A676" t="s">
        <v>49</v>
      </c>
      <c r="B676" t="b">
        <f>EXACT(VLOOKUP(A676,DataV0[[File]:[Outputs]], 2, FALSE), VLOOKUP(A676, DataV2[[File]:[Outputs]], 2, FALSE))</f>
        <v>1</v>
      </c>
      <c r="C676" s="3">
        <f>VLOOKUP(A676, DataV2[[File]:[Mean '[ms']]], 3, FALSE)-VLOOKUP(A676, DataV0[[File]:[Mean '[ms']]], 3, FALSE)</f>
        <v>94</v>
      </c>
      <c r="D676" s="2">
        <f>Table28[[#This Row],[Mean '[Δms']]]/VLOOKUP(A676, DataV0[[File]:[Mean '[ms']]], 3, FALSE)*100</f>
        <v>22.014051522248241</v>
      </c>
    </row>
    <row r="677" spans="1:4" hidden="1" x14ac:dyDescent="0.4">
      <c r="A677" t="s">
        <v>51</v>
      </c>
      <c r="B677" t="b">
        <f>EXACT(VLOOKUP(A677,DataV0[[File]:[Outputs]], 2, FALSE), VLOOKUP(A677, DataV2[[File]:[Outputs]], 2, FALSE))</f>
        <v>1</v>
      </c>
      <c r="C677" s="3">
        <f>VLOOKUP(A677, DataV2[[File]:[Mean '[ms']]], 3, FALSE)-VLOOKUP(A677, DataV0[[File]:[Mean '[ms']]], 3, FALSE)</f>
        <v>94</v>
      </c>
      <c r="D677" s="2">
        <f>Table28[[#This Row],[Mean '[Δms']]]/VLOOKUP(A677, DataV0[[File]:[Mean '[ms']]], 3, FALSE)*100</f>
        <v>22.327790973871732</v>
      </c>
    </row>
    <row r="678" spans="1:4" hidden="1" x14ac:dyDescent="0.4">
      <c r="A678" t="s">
        <v>59</v>
      </c>
      <c r="B678" t="b">
        <f>EXACT(VLOOKUP(A678,DataV0[[File]:[Outputs]], 2, FALSE), VLOOKUP(A678, DataV2[[File]:[Outputs]], 2, FALSE))</f>
        <v>1</v>
      </c>
      <c r="C678" s="3">
        <f>VLOOKUP(A678, DataV2[[File]:[Mean '[ms']]], 3, FALSE)-VLOOKUP(A678, DataV0[[File]:[Mean '[ms']]], 3, FALSE)</f>
        <v>94</v>
      </c>
      <c r="D678" s="2">
        <f>Table28[[#This Row],[Mean '[Δms']]]/VLOOKUP(A678, DataV0[[File]:[Mean '[ms']]], 3, FALSE)*100</f>
        <v>21.75925925925926</v>
      </c>
    </row>
    <row r="679" spans="1:4" hidden="1" x14ac:dyDescent="0.4">
      <c r="A679" t="s">
        <v>60</v>
      </c>
      <c r="B679" t="b">
        <f>EXACT(VLOOKUP(A679,DataV0[[File]:[Outputs]], 2, FALSE), VLOOKUP(A679, DataV2[[File]:[Outputs]], 2, FALSE))</f>
        <v>1</v>
      </c>
      <c r="C679" s="3">
        <f>VLOOKUP(A679, DataV2[[File]:[Mean '[ms']]], 3, FALSE)-VLOOKUP(A679, DataV0[[File]:[Mean '[ms']]], 3, FALSE)</f>
        <v>94</v>
      </c>
      <c r="D679" s="2">
        <f>Table28[[#This Row],[Mean '[Δms']]]/VLOOKUP(A679, DataV0[[File]:[Mean '[ms']]], 3, FALSE)*100</f>
        <v>19.222903885480573</v>
      </c>
    </row>
    <row r="680" spans="1:4" hidden="1" x14ac:dyDescent="0.4">
      <c r="A680" t="s">
        <v>61</v>
      </c>
      <c r="B680" t="b">
        <f>EXACT(VLOOKUP(A680,DataV0[[File]:[Outputs]], 2, FALSE), VLOOKUP(A680, DataV2[[File]:[Outputs]], 2, FALSE))</f>
        <v>1</v>
      </c>
      <c r="C680" s="3">
        <f>VLOOKUP(A680, DataV2[[File]:[Mean '[ms']]], 3, FALSE)-VLOOKUP(A680, DataV0[[File]:[Mean '[ms']]], 3, FALSE)</f>
        <v>94</v>
      </c>
      <c r="D680" s="2">
        <f>Table28[[#This Row],[Mean '[Δms']]]/VLOOKUP(A680, DataV0[[File]:[Mean '[ms']]], 3, FALSE)*100</f>
        <v>19.421487603305785</v>
      </c>
    </row>
    <row r="681" spans="1:4" hidden="1" x14ac:dyDescent="0.4">
      <c r="A681" t="s">
        <v>62</v>
      </c>
      <c r="B681" t="b">
        <f>EXACT(VLOOKUP(A681,DataV0[[File]:[Outputs]], 2, FALSE), VLOOKUP(A681, DataV2[[File]:[Outputs]], 2, FALSE))</f>
        <v>1</v>
      </c>
      <c r="C681" s="3">
        <f>VLOOKUP(A681, DataV2[[File]:[Mean '[ms']]], 3, FALSE)-VLOOKUP(A681, DataV0[[File]:[Mean '[ms']]], 3, FALSE)</f>
        <v>94</v>
      </c>
      <c r="D681" s="2">
        <f>Table28[[#This Row],[Mean '[Δms']]]/VLOOKUP(A681, DataV0[[File]:[Mean '[ms']]], 3, FALSE)*100</f>
        <v>13.583815028901732</v>
      </c>
    </row>
    <row r="682" spans="1:4" hidden="1" x14ac:dyDescent="0.4">
      <c r="A682" t="s">
        <v>73</v>
      </c>
      <c r="B682" t="b">
        <f>EXACT(VLOOKUP(A682,DataV0[[File]:[Outputs]], 2, FALSE), VLOOKUP(A682, DataV2[[File]:[Outputs]], 2, FALSE))</f>
        <v>1</v>
      </c>
      <c r="C682" s="3">
        <f>VLOOKUP(A682, DataV2[[File]:[Mean '[ms']]], 3, FALSE)-VLOOKUP(A682, DataV0[[File]:[Mean '[ms']]], 3, FALSE)</f>
        <v>94</v>
      </c>
      <c r="D682" s="2">
        <f>Table28[[#This Row],[Mean '[Δms']]]/VLOOKUP(A682, DataV0[[File]:[Mean '[ms']]], 3, FALSE)*100</f>
        <v>20.085470085470085</v>
      </c>
    </row>
    <row r="683" spans="1:4" hidden="1" x14ac:dyDescent="0.4">
      <c r="A683" t="s">
        <v>84</v>
      </c>
      <c r="B683" t="b">
        <f>EXACT(VLOOKUP(A683,DataV0[[File]:[Outputs]], 2, FALSE), VLOOKUP(A683, DataV2[[File]:[Outputs]], 2, FALSE))</f>
        <v>1</v>
      </c>
      <c r="C683" s="3">
        <f>VLOOKUP(A683, DataV2[[File]:[Mean '[ms']]], 3, FALSE)-VLOOKUP(A683, DataV0[[File]:[Mean '[ms']]], 3, FALSE)</f>
        <v>94</v>
      </c>
      <c r="D683" s="2">
        <f>Table28[[#This Row],[Mean '[Δms']]]/VLOOKUP(A683, DataV0[[File]:[Mean '[ms']]], 3, FALSE)*100</f>
        <v>14.008941877794337</v>
      </c>
    </row>
    <row r="684" spans="1:4" hidden="1" x14ac:dyDescent="0.4">
      <c r="A684" t="s">
        <v>152</v>
      </c>
      <c r="B684" t="b">
        <f>EXACT(VLOOKUP(A684,DataV0[[File]:[Outputs]], 2, FALSE), VLOOKUP(A684, DataV2[[File]:[Outputs]], 2, FALSE))</f>
        <v>1</v>
      </c>
      <c r="C684" s="3">
        <f>VLOOKUP(A684, DataV2[[File]:[Mean '[ms']]], 3, FALSE)-VLOOKUP(A684, DataV0[[File]:[Mean '[ms']]], 3, FALSE)</f>
        <v>94</v>
      </c>
      <c r="D684" s="2">
        <f>Table28[[#This Row],[Mean '[Δms']]]/VLOOKUP(A684, DataV0[[File]:[Mean '[ms']]], 3, FALSE)*100</f>
        <v>16.906474820143885</v>
      </c>
    </row>
    <row r="685" spans="1:4" hidden="1" x14ac:dyDescent="0.4">
      <c r="A685" t="s">
        <v>191</v>
      </c>
      <c r="B685" t="b">
        <f>EXACT(VLOOKUP(A685,DataV0[[File]:[Outputs]], 2, FALSE), VLOOKUP(A685, DataV2[[File]:[Outputs]], 2, FALSE))</f>
        <v>1</v>
      </c>
      <c r="C685" s="3">
        <f>VLOOKUP(A685, DataV2[[File]:[Mean '[ms']]], 3, FALSE)-VLOOKUP(A685, DataV0[[File]:[Mean '[ms']]], 3, FALSE)</f>
        <v>94</v>
      </c>
      <c r="D685" s="2">
        <f>Table28[[#This Row],[Mean '[Δms']]]/VLOOKUP(A685, DataV0[[File]:[Mean '[ms']]], 3, FALSE)*100</f>
        <v>15.040000000000001</v>
      </c>
    </row>
    <row r="686" spans="1:4" hidden="1" x14ac:dyDescent="0.4">
      <c r="A686" t="s">
        <v>207</v>
      </c>
      <c r="B686" t="b">
        <f>EXACT(VLOOKUP(A686,DataV0[[File]:[Outputs]], 2, FALSE), VLOOKUP(A686, DataV2[[File]:[Outputs]], 2, FALSE))</f>
        <v>1</v>
      </c>
      <c r="C686" s="3">
        <f>VLOOKUP(A686, DataV2[[File]:[Mean '[ms']]], 3, FALSE)-VLOOKUP(A686, DataV0[[File]:[Mean '[ms']]], 3, FALSE)</f>
        <v>94</v>
      </c>
      <c r="D686" s="2">
        <f>Table28[[#This Row],[Mean '[Δms']]]/VLOOKUP(A686, DataV0[[File]:[Mean '[ms']]], 3, FALSE)*100</f>
        <v>19.421487603305785</v>
      </c>
    </row>
    <row r="687" spans="1:4" hidden="1" x14ac:dyDescent="0.4">
      <c r="A687" t="s">
        <v>211</v>
      </c>
      <c r="B687" t="b">
        <f>EXACT(VLOOKUP(A687,DataV0[[File]:[Outputs]], 2, FALSE), VLOOKUP(A687, DataV2[[File]:[Outputs]], 2, FALSE))</f>
        <v>1</v>
      </c>
      <c r="C687" s="3">
        <f>VLOOKUP(A687, DataV2[[File]:[Mean '[ms']]], 3, FALSE)-VLOOKUP(A687, DataV0[[File]:[Mean '[ms']]], 3, FALSE)</f>
        <v>94</v>
      </c>
      <c r="D687" s="2">
        <f>Table28[[#This Row],[Mean '[Δms']]]/VLOOKUP(A687, DataV0[[File]:[Mean '[ms']]], 3, FALSE)*100</f>
        <v>22.274881516587676</v>
      </c>
    </row>
    <row r="688" spans="1:4" hidden="1" x14ac:dyDescent="0.4">
      <c r="A688" t="s">
        <v>214</v>
      </c>
      <c r="B688" t="b">
        <f>EXACT(VLOOKUP(A688,DataV0[[File]:[Outputs]], 2, FALSE), VLOOKUP(A688, DataV2[[File]:[Outputs]], 2, FALSE))</f>
        <v>1</v>
      </c>
      <c r="C688" s="3">
        <f>VLOOKUP(A688, DataV2[[File]:[Mean '[ms']]], 3, FALSE)-VLOOKUP(A688, DataV0[[File]:[Mean '[ms']]], 3, FALSE)</f>
        <v>94</v>
      </c>
      <c r="D688" s="2">
        <f>Table28[[#This Row],[Mean '[Δms']]]/VLOOKUP(A688, DataV0[[File]:[Mean '[ms']]], 3, FALSE)*100</f>
        <v>22.327790973871732</v>
      </c>
    </row>
    <row r="689" spans="1:4" hidden="1" x14ac:dyDescent="0.4">
      <c r="A689" t="s">
        <v>232</v>
      </c>
      <c r="B689" t="b">
        <f>EXACT(VLOOKUP(A689,DataV0[[File]:[Outputs]], 2, FALSE), VLOOKUP(A689, DataV2[[File]:[Outputs]], 2, FALSE))</f>
        <v>1</v>
      </c>
      <c r="C689" s="3">
        <f>VLOOKUP(A689, DataV2[[File]:[Mean '[ms']]], 3, FALSE)-VLOOKUP(A689, DataV0[[File]:[Mean '[ms']]], 3, FALSE)</f>
        <v>94</v>
      </c>
      <c r="D689" s="2">
        <f>Table28[[#This Row],[Mean '[Δms']]]/VLOOKUP(A689, DataV0[[File]:[Mean '[ms']]], 3, FALSE)*100</f>
        <v>21.266968325791854</v>
      </c>
    </row>
    <row r="690" spans="1:4" hidden="1" x14ac:dyDescent="0.4">
      <c r="A690" t="s">
        <v>282</v>
      </c>
      <c r="B690" t="b">
        <f>EXACT(VLOOKUP(A690,DataV0[[File]:[Outputs]], 2, FALSE), VLOOKUP(A690, DataV2[[File]:[Outputs]], 2, FALSE))</f>
        <v>1</v>
      </c>
      <c r="C690" s="3">
        <f>VLOOKUP(A690, DataV2[[File]:[Mean '[ms']]], 3, FALSE)-VLOOKUP(A690, DataV0[[File]:[Mean '[ms']]], 3, FALSE)</f>
        <v>94</v>
      </c>
      <c r="D690" s="2">
        <f>Table28[[#This Row],[Mean '[Δms']]]/VLOOKUP(A690, DataV0[[File]:[Mean '[ms']]], 3, FALSE)*100</f>
        <v>14.329268292682926</v>
      </c>
    </row>
    <row r="691" spans="1:4" hidden="1" x14ac:dyDescent="0.4">
      <c r="A691" t="s">
        <v>350</v>
      </c>
      <c r="B691" t="b">
        <f>EXACT(VLOOKUP(A691,DataV0[[File]:[Outputs]], 2, FALSE), VLOOKUP(A691, DataV2[[File]:[Outputs]], 2, FALSE))</f>
        <v>1</v>
      </c>
      <c r="C691" s="3">
        <f>VLOOKUP(A691, DataV2[[File]:[Mean '[ms']]], 3, FALSE)-VLOOKUP(A691, DataV0[[File]:[Mean '[ms']]], 3, FALSE)</f>
        <v>94</v>
      </c>
      <c r="D691" s="2">
        <f>Table28[[#This Row],[Mean '[Δms']]]/VLOOKUP(A691, DataV0[[File]:[Mean '[ms']]], 3, FALSE)*100</f>
        <v>15.435139573070607</v>
      </c>
    </row>
    <row r="692" spans="1:4" hidden="1" x14ac:dyDescent="0.4">
      <c r="A692" t="s">
        <v>364</v>
      </c>
      <c r="B692" t="b">
        <f>EXACT(VLOOKUP(A692,DataV0[[File]:[Outputs]], 2, FALSE), VLOOKUP(A692, DataV2[[File]:[Outputs]], 2, FALSE))</f>
        <v>1</v>
      </c>
      <c r="C692" s="3">
        <f>VLOOKUP(A692, DataV2[[File]:[Mean '[ms']]], 3, FALSE)-VLOOKUP(A692, DataV0[[File]:[Mean '[ms']]], 3, FALSE)</f>
        <v>94</v>
      </c>
      <c r="D692" s="2">
        <f>Table28[[#This Row],[Mean '[Δms']]]/VLOOKUP(A692, DataV0[[File]:[Mean '[ms']]], 3, FALSE)*100</f>
        <v>21.51029748283753</v>
      </c>
    </row>
    <row r="693" spans="1:4" hidden="1" x14ac:dyDescent="0.4">
      <c r="A693" t="s">
        <v>460</v>
      </c>
      <c r="B693" t="b">
        <f>EXACT(VLOOKUP(A693,DataV0[[File]:[Outputs]], 2, FALSE), VLOOKUP(A693, DataV2[[File]:[Outputs]], 2, FALSE))</f>
        <v>1</v>
      </c>
      <c r="C693" s="3">
        <f>VLOOKUP(A693, DataV2[[File]:[Mean '[ms']]], 3, FALSE)-VLOOKUP(A693, DataV0[[File]:[Mean '[ms']]], 3, FALSE)</f>
        <v>94</v>
      </c>
      <c r="D693" s="2">
        <f>Table28[[#This Row],[Mean '[Δms']]]/VLOOKUP(A693, DataV0[[File]:[Mean '[ms']]], 3, FALSE)*100</f>
        <v>18.8</v>
      </c>
    </row>
    <row r="694" spans="1:4" hidden="1" x14ac:dyDescent="0.4">
      <c r="A694" t="s">
        <v>523</v>
      </c>
      <c r="B694" t="b">
        <f>EXACT(VLOOKUP(A694,DataV0[[File]:[Outputs]], 2, FALSE), VLOOKUP(A694, DataV2[[File]:[Outputs]], 2, FALSE))</f>
        <v>1</v>
      </c>
      <c r="C694" s="3">
        <f>VLOOKUP(A694, DataV2[[File]:[Mean '[ms']]], 3, FALSE)-VLOOKUP(A694, DataV0[[File]:[Mean '[ms']]], 3, FALSE)</f>
        <v>94</v>
      </c>
      <c r="D694" s="2">
        <f>Table28[[#This Row],[Mean '[Δms']]]/VLOOKUP(A694, DataV0[[File]:[Mean '[ms']]], 3, FALSE)*100</f>
        <v>22.327790973871732</v>
      </c>
    </row>
    <row r="695" spans="1:4" hidden="1" x14ac:dyDescent="0.4">
      <c r="A695" t="s">
        <v>550</v>
      </c>
      <c r="B695" t="b">
        <f>EXACT(VLOOKUP(A695,DataV0[[File]:[Outputs]], 2, FALSE), VLOOKUP(A695, DataV2[[File]:[Outputs]], 2, FALSE))</f>
        <v>1</v>
      </c>
      <c r="C695" s="3">
        <f>VLOOKUP(A695, DataV2[[File]:[Mean '[ms']]], 3, FALSE)-VLOOKUP(A695, DataV0[[File]:[Mean '[ms']]], 3, FALSE)</f>
        <v>94</v>
      </c>
      <c r="D695" s="2">
        <f>Table28[[#This Row],[Mean '[Δms']]]/VLOOKUP(A695, DataV0[[File]:[Mean '[ms']]], 3, FALSE)*100</f>
        <v>21.266968325791854</v>
      </c>
    </row>
    <row r="696" spans="1:4" hidden="1" x14ac:dyDescent="0.4">
      <c r="A696" t="s">
        <v>567</v>
      </c>
      <c r="B696" t="b">
        <f>EXACT(VLOOKUP(A696,DataV0[[File]:[Outputs]], 2, FALSE), VLOOKUP(A696, DataV2[[File]:[Outputs]], 2, FALSE))</f>
        <v>1</v>
      </c>
      <c r="C696" s="3">
        <f>VLOOKUP(A696, DataV2[[File]:[Mean '[ms']]], 3, FALSE)-VLOOKUP(A696, DataV0[[File]:[Mean '[ms']]], 3, FALSE)</f>
        <v>94</v>
      </c>
      <c r="D696" s="2">
        <f>Table28[[#This Row],[Mean '[Δms']]]/VLOOKUP(A696, DataV0[[File]:[Mean '[ms']]], 3, FALSE)*100</f>
        <v>21.266968325791854</v>
      </c>
    </row>
    <row r="697" spans="1:4" hidden="1" x14ac:dyDescent="0.4">
      <c r="A697" t="s">
        <v>560</v>
      </c>
      <c r="B697" t="b">
        <f>EXACT(VLOOKUP(A697,DataV0[[File]:[Outputs]], 2, FALSE), VLOOKUP(A697, DataV2[[File]:[Outputs]], 2, FALSE))</f>
        <v>1</v>
      </c>
      <c r="C697" s="3">
        <f>VLOOKUP(A697, DataV2[[File]:[Mean '[ms']]], 3, FALSE)-VLOOKUP(A697, DataV0[[File]:[Mean '[ms']]], 3, FALSE)</f>
        <v>94</v>
      </c>
      <c r="D697" s="2">
        <f>Table28[[#This Row],[Mean '[Δms']]]/VLOOKUP(A697, DataV0[[File]:[Mean '[ms']]], 3, FALSE)*100</f>
        <v>19.421487603305785</v>
      </c>
    </row>
    <row r="698" spans="1:4" hidden="1" x14ac:dyDescent="0.4">
      <c r="A698" t="s">
        <v>579</v>
      </c>
      <c r="B698" t="b">
        <f>EXACT(VLOOKUP(A698,DataV0[[File]:[Outputs]], 2, FALSE), VLOOKUP(A698, DataV2[[File]:[Outputs]], 2, FALSE))</f>
        <v>1</v>
      </c>
      <c r="C698" s="3">
        <f>VLOOKUP(A698, DataV2[[File]:[Mean '[ms']]], 3, FALSE)-VLOOKUP(A698, DataV0[[File]:[Mean '[ms']]], 3, FALSE)</f>
        <v>94</v>
      </c>
      <c r="D698" s="2">
        <f>Table28[[#This Row],[Mean '[Δms']]]/VLOOKUP(A698, DataV0[[File]:[Mean '[ms']]], 3, FALSE)*100</f>
        <v>20.52401746724891</v>
      </c>
    </row>
    <row r="699" spans="1:4" hidden="1" x14ac:dyDescent="0.4">
      <c r="A699" t="s">
        <v>616</v>
      </c>
      <c r="B699" t="b">
        <f>EXACT(VLOOKUP(A699,DataV0[[File]:[Outputs]], 2, FALSE), VLOOKUP(A699, DataV2[[File]:[Outputs]], 2, FALSE))</f>
        <v>1</v>
      </c>
      <c r="C699" s="3">
        <f>VLOOKUP(A699, DataV2[[File]:[Mean '[ms']]], 3, FALSE)-VLOOKUP(A699, DataV0[[File]:[Mean '[ms']]], 3, FALSE)</f>
        <v>94</v>
      </c>
      <c r="D699" s="2">
        <f>Table28[[#This Row],[Mean '[Δms']]]/VLOOKUP(A699, DataV0[[File]:[Mean '[ms']]], 3, FALSE)*100</f>
        <v>21.51029748283753</v>
      </c>
    </row>
    <row r="700" spans="1:4" hidden="1" x14ac:dyDescent="0.4">
      <c r="A700" t="s">
        <v>595</v>
      </c>
      <c r="B700" t="b">
        <f>EXACT(VLOOKUP(A700,DataV0[[File]:[Outputs]], 2, FALSE), VLOOKUP(A700, DataV2[[File]:[Outputs]], 2, FALSE))</f>
        <v>1</v>
      </c>
      <c r="C700" s="3">
        <f>VLOOKUP(A700, DataV2[[File]:[Mean '[ms']]], 3, FALSE)-VLOOKUP(A700, DataV0[[File]:[Mean '[ms']]], 3, FALSE)</f>
        <v>94</v>
      </c>
      <c r="D700" s="2">
        <f>Table28[[#This Row],[Mean '[Δms']]]/VLOOKUP(A700, DataV0[[File]:[Mean '[ms']]], 3, FALSE)*100</f>
        <v>19.831223628691983</v>
      </c>
    </row>
    <row r="701" spans="1:4" hidden="1" x14ac:dyDescent="0.4">
      <c r="A701" t="s">
        <v>627</v>
      </c>
      <c r="B701" t="b">
        <f>EXACT(VLOOKUP(A701,DataV0[[File]:[Outputs]], 2, FALSE), VLOOKUP(A701, DataV2[[File]:[Outputs]], 2, FALSE))</f>
        <v>1</v>
      </c>
      <c r="C701" s="3">
        <f>VLOOKUP(A701, DataV2[[File]:[Mean '[ms']]], 3, FALSE)-VLOOKUP(A701, DataV0[[File]:[Mean '[ms']]], 3, FALSE)</f>
        <v>94</v>
      </c>
      <c r="D701" s="2">
        <f>Table28[[#This Row],[Mean '[Δms']]]/VLOOKUP(A701, DataV0[[File]:[Mean '[ms']]], 3, FALSE)*100</f>
        <v>16.87612208258528</v>
      </c>
    </row>
    <row r="702" spans="1:4" hidden="1" x14ac:dyDescent="0.4">
      <c r="A702" t="s">
        <v>695</v>
      </c>
      <c r="B702" t="b">
        <f>EXACT(VLOOKUP(A702,DataV0[[File]:[Outputs]], 2, FALSE), VLOOKUP(A702, DataV2[[File]:[Outputs]], 2, FALSE))</f>
        <v>1</v>
      </c>
      <c r="C702" s="3">
        <f>VLOOKUP(A702, DataV2[[File]:[Mean '[ms']]], 3, FALSE)-VLOOKUP(A702, DataV0[[File]:[Mean '[ms']]], 3, FALSE)</f>
        <v>94</v>
      </c>
      <c r="D702" s="2">
        <f>Table28[[#This Row],[Mean '[Δms']]]/VLOOKUP(A702, DataV0[[File]:[Mean '[ms']]], 3, FALSE)*100</f>
        <v>14.22087745839637</v>
      </c>
    </row>
    <row r="703" spans="1:4" hidden="1" x14ac:dyDescent="0.4">
      <c r="A703" t="s">
        <v>699</v>
      </c>
      <c r="B703" t="b">
        <f>EXACT(VLOOKUP(A703,DataV0[[File]:[Outputs]], 2, FALSE), VLOOKUP(A703, DataV2[[File]:[Outputs]], 2, FALSE))</f>
        <v>1</v>
      </c>
      <c r="C703" s="3">
        <f>VLOOKUP(A703, DataV2[[File]:[Mean '[ms']]], 3, FALSE)-VLOOKUP(A703, DataV0[[File]:[Mean '[ms']]], 3, FALSE)</f>
        <v>94</v>
      </c>
      <c r="D703" s="2">
        <f>Table28[[#This Row],[Mean '[Δms']]]/VLOOKUP(A703, DataV0[[File]:[Mean '[ms']]], 3, FALSE)*100</f>
        <v>15.692821368948248</v>
      </c>
    </row>
    <row r="704" spans="1:4" hidden="1" x14ac:dyDescent="0.4">
      <c r="A704" t="s">
        <v>837</v>
      </c>
      <c r="B704" t="b">
        <f>EXACT(VLOOKUP(A704,DataV0[[File]:[Outputs]], 2, FALSE), VLOOKUP(A704, DataV2[[File]:[Outputs]], 2, FALSE))</f>
        <v>1</v>
      </c>
      <c r="C704" s="3">
        <f>VLOOKUP(A704, DataV2[[File]:[Mean '[ms']]], 3, FALSE)-VLOOKUP(A704, DataV0[[File]:[Mean '[ms']]], 3, FALSE)</f>
        <v>94</v>
      </c>
      <c r="D704" s="2">
        <f>Table28[[#This Row],[Mean '[Δms']]]/VLOOKUP(A704, DataV0[[File]:[Mean '[ms']]], 3, FALSE)*100</f>
        <v>11.883691529709228</v>
      </c>
    </row>
    <row r="705" spans="1:4" hidden="1" x14ac:dyDescent="0.4">
      <c r="A705" t="s">
        <v>968</v>
      </c>
      <c r="B705" t="b">
        <f>EXACT(VLOOKUP(A705,DataV0[[File]:[Outputs]], 2, FALSE), VLOOKUP(A705, DataV2[[File]:[Outputs]], 2, FALSE))</f>
        <v>1</v>
      </c>
      <c r="C705" s="3">
        <f>VLOOKUP(A705, DataV2[[File]:[Mean '[ms']]], 3, FALSE)-VLOOKUP(A705, DataV0[[File]:[Mean '[ms']]], 3, FALSE)</f>
        <v>94</v>
      </c>
      <c r="D705" s="2">
        <f>Table28[[#This Row],[Mean '[Δms']]]/VLOOKUP(A705, DataV0[[File]:[Mean '[ms']]], 3, FALSE)*100</f>
        <v>21.51029748283753</v>
      </c>
    </row>
    <row r="706" spans="1:4" hidden="1" x14ac:dyDescent="0.4">
      <c r="A706" t="s">
        <v>977</v>
      </c>
      <c r="B706" t="b">
        <f>EXACT(VLOOKUP(A706,DataV0[[File]:[Outputs]], 2, FALSE), VLOOKUP(A706, DataV2[[File]:[Outputs]], 2, FALSE))</f>
        <v>1</v>
      </c>
      <c r="C706" s="3">
        <f>VLOOKUP(A706, DataV2[[File]:[Mean '[ms']]], 3, FALSE)-VLOOKUP(A706, DataV0[[File]:[Mean '[ms']]], 3, FALSE)</f>
        <v>94</v>
      </c>
      <c r="D706" s="2">
        <f>Table28[[#This Row],[Mean '[Δms']]]/VLOOKUP(A706, DataV0[[File]:[Mean '[ms']]], 3, FALSE)*100</f>
        <v>21.75925925925926</v>
      </c>
    </row>
    <row r="707" spans="1:4" hidden="1" x14ac:dyDescent="0.4">
      <c r="A707" t="s">
        <v>980</v>
      </c>
      <c r="B707" t="b">
        <f>EXACT(VLOOKUP(A707,DataV0[[File]:[Outputs]], 2, FALSE), VLOOKUP(A707, DataV2[[File]:[Outputs]], 2, FALSE))</f>
        <v>1</v>
      </c>
      <c r="C707" s="3">
        <f>VLOOKUP(A707, DataV2[[File]:[Mean '[ms']]], 3, FALSE)-VLOOKUP(A707, DataV0[[File]:[Mean '[ms']]], 3, FALSE)</f>
        <v>94</v>
      </c>
      <c r="D707" s="2">
        <f>Table28[[#This Row],[Mean '[Δms']]]/VLOOKUP(A707, DataV0[[File]:[Mean '[ms']]], 3, FALSE)*100</f>
        <v>19.222903885480573</v>
      </c>
    </row>
    <row r="708" spans="1:4" hidden="1" x14ac:dyDescent="0.4">
      <c r="A708" t="s">
        <v>985</v>
      </c>
      <c r="B708" t="b">
        <f>EXACT(VLOOKUP(A708,DataV0[[File]:[Outputs]], 2, FALSE), VLOOKUP(A708, DataV2[[File]:[Outputs]], 2, FALSE))</f>
        <v>1</v>
      </c>
      <c r="C708" s="3">
        <f>VLOOKUP(A708, DataV2[[File]:[Mean '[ms']]], 3, FALSE)-VLOOKUP(A708, DataV0[[File]:[Mean '[ms']]], 3, FALSE)</f>
        <v>94</v>
      </c>
      <c r="D708" s="2">
        <f>Table28[[#This Row],[Mean '[Δms']]]/VLOOKUP(A708, DataV0[[File]:[Mean '[ms']]], 3, FALSE)*100</f>
        <v>10.151187904967603</v>
      </c>
    </row>
    <row r="709" spans="1:4" hidden="1" x14ac:dyDescent="0.4">
      <c r="A709" t="s">
        <v>989</v>
      </c>
      <c r="B709" t="b">
        <f>EXACT(VLOOKUP(A709,DataV0[[File]:[Outputs]], 2, FALSE), VLOOKUP(A709, DataV2[[File]:[Outputs]], 2, FALSE))</f>
        <v>1</v>
      </c>
      <c r="C709" s="3">
        <f>VLOOKUP(A709, DataV2[[File]:[Mean '[ms']]], 3, FALSE)-VLOOKUP(A709, DataV0[[File]:[Mean '[ms']]], 3, FALSE)</f>
        <v>94</v>
      </c>
      <c r="D709" s="2">
        <f>Table28[[#This Row],[Mean '[Δms']]]/VLOOKUP(A709, DataV0[[File]:[Mean '[ms']]], 3, FALSE)*100</f>
        <v>17.028985507246379</v>
      </c>
    </row>
    <row r="710" spans="1:4" hidden="1" x14ac:dyDescent="0.4">
      <c r="A710" t="s">
        <v>1001</v>
      </c>
      <c r="B710" t="b">
        <f>EXACT(VLOOKUP(A710,DataV0[[File]:[Outputs]], 2, FALSE), VLOOKUP(A710, DataV2[[File]:[Outputs]], 2, FALSE))</f>
        <v>1</v>
      </c>
      <c r="C710" s="3">
        <f>VLOOKUP(A710, DataV2[[File]:[Mean '[ms']]], 3, FALSE)-VLOOKUP(A710, DataV0[[File]:[Mean '[ms']]], 3, FALSE)</f>
        <v>94</v>
      </c>
      <c r="D710" s="2">
        <f>Table28[[#This Row],[Mean '[Δms']]]/VLOOKUP(A710, DataV0[[File]:[Mean '[ms']]], 3, FALSE)*100</f>
        <v>17.702448210922785</v>
      </c>
    </row>
    <row r="711" spans="1:4" hidden="1" x14ac:dyDescent="0.4">
      <c r="A711" t="s">
        <v>1009</v>
      </c>
      <c r="B711" t="b">
        <f>EXACT(VLOOKUP(A711,DataV0[[File]:[Outputs]], 2, FALSE), VLOOKUP(A711, DataV2[[File]:[Outputs]], 2, FALSE))</f>
        <v>1</v>
      </c>
      <c r="C711" s="3">
        <f>VLOOKUP(A711, DataV2[[File]:[Mean '[ms']]], 3, FALSE)-VLOOKUP(A711, DataV0[[File]:[Mean '[ms']]], 3, FALSE)</f>
        <v>94</v>
      </c>
      <c r="D711" s="2">
        <f>Table28[[#This Row],[Mean '[Δms']]]/VLOOKUP(A711, DataV0[[File]:[Mean '[ms']]], 3, FALSE)*100</f>
        <v>19.421487603305785</v>
      </c>
    </row>
    <row r="712" spans="1:4" hidden="1" x14ac:dyDescent="0.4">
      <c r="A712" t="s">
        <v>1021</v>
      </c>
      <c r="B712" t="b">
        <f>EXACT(VLOOKUP(A712,DataV0[[File]:[Outputs]], 2, FALSE), VLOOKUP(A712, DataV2[[File]:[Outputs]], 2, FALSE))</f>
        <v>1</v>
      </c>
      <c r="C712" s="3">
        <f>VLOOKUP(A712, DataV2[[File]:[Mean '[ms']]], 3, FALSE)-VLOOKUP(A712, DataV0[[File]:[Mean '[ms']]], 3, FALSE)</f>
        <v>94</v>
      </c>
      <c r="D712" s="2">
        <f>Table28[[#This Row],[Mean '[Δms']]]/VLOOKUP(A712, DataV0[[File]:[Mean '[ms']]], 3, FALSE)*100</f>
        <v>20.085470085470085</v>
      </c>
    </row>
    <row r="713" spans="1:4" hidden="1" x14ac:dyDescent="0.4">
      <c r="A713" t="s">
        <v>1027</v>
      </c>
      <c r="B713" t="b">
        <f>EXACT(VLOOKUP(A713,DataV0[[File]:[Outputs]], 2, FALSE), VLOOKUP(A713, DataV2[[File]:[Outputs]], 2, FALSE))</f>
        <v>1</v>
      </c>
      <c r="C713" s="3">
        <f>VLOOKUP(A713, DataV2[[File]:[Mean '[ms']]], 3, FALSE)-VLOOKUP(A713, DataV0[[File]:[Mean '[ms']]], 3, FALSE)</f>
        <v>94</v>
      </c>
      <c r="D713" s="2">
        <f>Table28[[#This Row],[Mean '[Δms']]]/VLOOKUP(A713, DataV0[[File]:[Mean '[ms']]], 3, FALSE)*100</f>
        <v>21.75925925925926</v>
      </c>
    </row>
    <row r="714" spans="1:4" hidden="1" x14ac:dyDescent="0.4">
      <c r="A714" t="s">
        <v>1042</v>
      </c>
      <c r="B714" t="b">
        <f>EXACT(VLOOKUP(A714,DataV0[[File]:[Outputs]], 2, FALSE), VLOOKUP(A714, DataV2[[File]:[Outputs]], 2, FALSE))</f>
        <v>1</v>
      </c>
      <c r="C714" s="3">
        <f>VLOOKUP(A714, DataV2[[File]:[Mean '[ms']]], 3, FALSE)-VLOOKUP(A714, DataV0[[File]:[Mean '[ms']]], 3, FALSE)</f>
        <v>94</v>
      </c>
      <c r="D714" s="2">
        <f>Table28[[#This Row],[Mean '[Δms']]]/VLOOKUP(A714, DataV0[[File]:[Mean '[ms']]], 3, FALSE)*100</f>
        <v>21.75925925925926</v>
      </c>
    </row>
    <row r="715" spans="1:4" hidden="1" x14ac:dyDescent="0.4">
      <c r="A715" t="s">
        <v>1046</v>
      </c>
      <c r="B715" t="b">
        <f>EXACT(VLOOKUP(A715,DataV0[[File]:[Outputs]], 2, FALSE), VLOOKUP(A715, DataV2[[File]:[Outputs]], 2, FALSE))</f>
        <v>1</v>
      </c>
      <c r="C715" s="3">
        <f>VLOOKUP(A715, DataV2[[File]:[Mean '[ms']]], 3, FALSE)-VLOOKUP(A715, DataV0[[File]:[Mean '[ms']]], 3, FALSE)</f>
        <v>94</v>
      </c>
      <c r="D715" s="2">
        <f>Table28[[#This Row],[Mean '[Δms']]]/VLOOKUP(A715, DataV0[[File]:[Mean '[ms']]], 3, FALSE)*100</f>
        <v>20.52401746724891</v>
      </c>
    </row>
    <row r="716" spans="1:4" hidden="1" x14ac:dyDescent="0.4">
      <c r="A716" t="s">
        <v>1050</v>
      </c>
      <c r="B716" t="b">
        <f>EXACT(VLOOKUP(A716,DataV0[[File]:[Outputs]], 2, FALSE), VLOOKUP(A716, DataV2[[File]:[Outputs]], 2, FALSE))</f>
        <v>1</v>
      </c>
      <c r="C716" s="3">
        <f>VLOOKUP(A716, DataV2[[File]:[Mean '[ms']]], 3, FALSE)-VLOOKUP(A716, DataV0[[File]:[Mean '[ms']]], 3, FALSE)</f>
        <v>94</v>
      </c>
      <c r="D716" s="2">
        <f>Table28[[#This Row],[Mean '[Δms']]]/VLOOKUP(A716, DataV0[[File]:[Mean '[ms']]], 3, FALSE)*100</f>
        <v>21.266968325791854</v>
      </c>
    </row>
    <row r="717" spans="1:4" hidden="1" x14ac:dyDescent="0.4">
      <c r="A717" t="s">
        <v>1053</v>
      </c>
      <c r="B717" t="b">
        <f>EXACT(VLOOKUP(A717,DataV0[[File]:[Outputs]], 2, FALSE), VLOOKUP(A717, DataV2[[File]:[Outputs]], 2, FALSE))</f>
        <v>1</v>
      </c>
      <c r="C717" s="3">
        <f>VLOOKUP(A717, DataV2[[File]:[Mean '[ms']]], 3, FALSE)-VLOOKUP(A717, DataV0[[File]:[Mean '[ms']]], 3, FALSE)</f>
        <v>94</v>
      </c>
      <c r="D717" s="2">
        <f>Table28[[#This Row],[Mean '[Δms']]]/VLOOKUP(A717, DataV0[[File]:[Mean '[ms']]], 3, FALSE)*100</f>
        <v>21.51029748283753</v>
      </c>
    </row>
    <row r="718" spans="1:4" hidden="1" x14ac:dyDescent="0.4">
      <c r="A718" t="s">
        <v>1055</v>
      </c>
      <c r="B718" t="b">
        <f>EXACT(VLOOKUP(A718,DataV0[[File]:[Outputs]], 2, FALSE), VLOOKUP(A718, DataV2[[File]:[Outputs]], 2, FALSE))</f>
        <v>1</v>
      </c>
      <c r="C718" s="3">
        <f>VLOOKUP(A718, DataV2[[File]:[Mean '[ms']]], 3, FALSE)-VLOOKUP(A718, DataV0[[File]:[Mean '[ms']]], 3, FALSE)</f>
        <v>94</v>
      </c>
      <c r="D718" s="2">
        <f>Table28[[#This Row],[Mean '[Δms']]]/VLOOKUP(A718, DataV0[[File]:[Mean '[ms']]], 3, FALSE)*100</f>
        <v>22.274881516587676</v>
      </c>
    </row>
    <row r="719" spans="1:4" hidden="1" x14ac:dyDescent="0.4">
      <c r="A719" t="s">
        <v>1056</v>
      </c>
      <c r="B719" t="b">
        <f>EXACT(VLOOKUP(A719,DataV0[[File]:[Outputs]], 2, FALSE), VLOOKUP(A719, DataV2[[File]:[Outputs]], 2, FALSE))</f>
        <v>1</v>
      </c>
      <c r="C719" s="3">
        <f>VLOOKUP(A719, DataV2[[File]:[Mean '[ms']]], 3, FALSE)-VLOOKUP(A719, DataV0[[File]:[Mean '[ms']]], 3, FALSE)</f>
        <v>94</v>
      </c>
      <c r="D719" s="2">
        <f>Table28[[#This Row],[Mean '[Δms']]]/VLOOKUP(A719, DataV0[[File]:[Mean '[ms']]], 3, FALSE)*100</f>
        <v>20.750551876379692</v>
      </c>
    </row>
    <row r="720" spans="1:4" hidden="1" x14ac:dyDescent="0.4">
      <c r="A720" t="s">
        <v>1070</v>
      </c>
      <c r="B720" t="b">
        <f>EXACT(VLOOKUP(A720,DataV0[[File]:[Outputs]], 2, FALSE), VLOOKUP(A720, DataV2[[File]:[Outputs]], 2, FALSE))</f>
        <v>1</v>
      </c>
      <c r="C720" s="3">
        <f>VLOOKUP(A720, DataV2[[File]:[Mean '[ms']]], 3, FALSE)-VLOOKUP(A720, DataV0[[File]:[Mean '[ms']]], 3, FALSE)</f>
        <v>94</v>
      </c>
      <c r="D720" s="2">
        <f>Table28[[#This Row],[Mean '[Δms']]]/VLOOKUP(A720, DataV0[[File]:[Mean '[ms']]], 3, FALSE)*100</f>
        <v>21.75925925925926</v>
      </c>
    </row>
    <row r="721" spans="1:4" hidden="1" x14ac:dyDescent="0.4">
      <c r="A721" t="s">
        <v>20</v>
      </c>
      <c r="B721" t="b">
        <f>EXACT(VLOOKUP(A721,DataV0[[File]:[Outputs]], 2, FALSE), VLOOKUP(A721, DataV2[[File]:[Outputs]], 2, FALSE))</f>
        <v>1</v>
      </c>
      <c r="C721" s="3">
        <f>VLOOKUP(A721, DataV2[[File]:[Mean '[ms']]], 3, FALSE)-VLOOKUP(A721, DataV0[[File]:[Mean '[ms']]], 3, FALSE)</f>
        <v>93</v>
      </c>
      <c r="D721" s="2">
        <f>Table28[[#This Row],[Mean '[Δms']]]/VLOOKUP(A721, DataV0[[File]:[Mean '[ms']]], 3, FALSE)*100</f>
        <v>20.52980132450331</v>
      </c>
    </row>
    <row r="722" spans="1:4" hidden="1" x14ac:dyDescent="0.4">
      <c r="A722" t="s">
        <v>54</v>
      </c>
      <c r="B722" t="b">
        <f>EXACT(VLOOKUP(A722,DataV0[[File]:[Outputs]], 2, FALSE), VLOOKUP(A722, DataV2[[File]:[Outputs]], 2, FALSE))</f>
        <v>1</v>
      </c>
      <c r="C722" s="3">
        <f>VLOOKUP(A722, DataV2[[File]:[Mean '[ms']]], 3, FALSE)-VLOOKUP(A722, DataV0[[File]:[Mean '[ms']]], 3, FALSE)</f>
        <v>93</v>
      </c>
      <c r="D722" s="2">
        <f>Table28[[#This Row],[Mean '[Δms']]]/VLOOKUP(A722, DataV0[[File]:[Mean '[ms']]], 3, FALSE)*100</f>
        <v>18.600000000000001</v>
      </c>
    </row>
    <row r="723" spans="1:4" hidden="1" x14ac:dyDescent="0.4">
      <c r="A723" t="s">
        <v>215</v>
      </c>
      <c r="B723" t="b">
        <f>EXACT(VLOOKUP(A723,DataV0[[File]:[Outputs]], 2, FALSE), VLOOKUP(A723, DataV2[[File]:[Outputs]], 2, FALSE))</f>
        <v>1</v>
      </c>
      <c r="C723" s="3">
        <f>VLOOKUP(A723, DataV2[[File]:[Mean '[ms']]], 3, FALSE)-VLOOKUP(A723, DataV0[[File]:[Mean '[ms']]], 3, FALSE)</f>
        <v>93</v>
      </c>
      <c r="D723" s="2">
        <f>Table28[[#This Row],[Mean '[Δms']]]/VLOOKUP(A723, DataV0[[File]:[Mean '[ms']]], 3, FALSE)*100</f>
        <v>20.305676855895197</v>
      </c>
    </row>
    <row r="724" spans="1:4" hidden="1" x14ac:dyDescent="0.4">
      <c r="A724" t="s">
        <v>236</v>
      </c>
      <c r="B724" t="b">
        <f>EXACT(VLOOKUP(A724,DataV0[[File]:[Outputs]], 2, FALSE), VLOOKUP(A724, DataV2[[File]:[Outputs]], 2, FALSE))</f>
        <v>1</v>
      </c>
      <c r="C724" s="3">
        <f>VLOOKUP(A724, DataV2[[File]:[Mean '[ms']]], 3, FALSE)-VLOOKUP(A724, DataV0[[File]:[Mean '[ms']]], 3, FALSE)</f>
        <v>93</v>
      </c>
      <c r="D724" s="2">
        <f>Table28[[#This Row],[Mean '[Δms']]]/VLOOKUP(A724, DataV0[[File]:[Mean '[ms']]], 3, FALSE)*100</f>
        <v>8.6672879776328049</v>
      </c>
    </row>
    <row r="725" spans="1:4" hidden="1" x14ac:dyDescent="0.4">
      <c r="A725" t="s">
        <v>392</v>
      </c>
      <c r="B725" t="b">
        <f>EXACT(VLOOKUP(A725,DataV0[[File]:[Outputs]], 2, FALSE), VLOOKUP(A725, DataV2[[File]:[Outputs]], 2, FALSE))</f>
        <v>1</v>
      </c>
      <c r="C725" s="3">
        <f>VLOOKUP(A725, DataV2[[File]:[Mean '[ms']]], 3, FALSE)-VLOOKUP(A725, DataV0[[File]:[Mean '[ms']]], 3, FALSE)</f>
        <v>93</v>
      </c>
      <c r="D725" s="2">
        <f>Table28[[#This Row],[Mean '[Δms']]]/VLOOKUP(A725, DataV0[[File]:[Mean '[ms']]], 3, FALSE)*100</f>
        <v>18.600000000000001</v>
      </c>
    </row>
    <row r="726" spans="1:4" hidden="1" x14ac:dyDescent="0.4">
      <c r="A726" t="s">
        <v>587</v>
      </c>
      <c r="B726" t="b">
        <f>EXACT(VLOOKUP(A726,DataV0[[File]:[Outputs]], 2, FALSE), VLOOKUP(A726, DataV2[[File]:[Outputs]], 2, FALSE))</f>
        <v>1</v>
      </c>
      <c r="C726" s="3">
        <f>VLOOKUP(A726, DataV2[[File]:[Mean '[ms']]], 3, FALSE)-VLOOKUP(A726, DataV0[[File]:[Mean '[ms']]], 3, FALSE)</f>
        <v>93</v>
      </c>
      <c r="D726" s="2">
        <f>Table28[[#This Row],[Mean '[Δms']]]/VLOOKUP(A726, DataV0[[File]:[Mean '[ms']]], 3, FALSE)*100</f>
        <v>22.037914691943129</v>
      </c>
    </row>
    <row r="727" spans="1:4" hidden="1" x14ac:dyDescent="0.4">
      <c r="A727" t="s">
        <v>623</v>
      </c>
      <c r="B727" t="b">
        <f>EXACT(VLOOKUP(A727,DataV0[[File]:[Outputs]], 2, FALSE), VLOOKUP(A727, DataV2[[File]:[Outputs]], 2, FALSE))</f>
        <v>1</v>
      </c>
      <c r="C727" s="3">
        <f>VLOOKUP(A727, DataV2[[File]:[Mean '[ms']]], 3, FALSE)-VLOOKUP(A727, DataV0[[File]:[Mean '[ms']]], 3, FALSE)</f>
        <v>93</v>
      </c>
      <c r="D727" s="2">
        <f>Table28[[#This Row],[Mean '[Δms']]]/VLOOKUP(A727, DataV0[[File]:[Mean '[ms']]], 3, FALSE)*100</f>
        <v>14.285714285714285</v>
      </c>
    </row>
    <row r="728" spans="1:4" hidden="1" x14ac:dyDescent="0.4">
      <c r="A728" t="s">
        <v>725</v>
      </c>
      <c r="B728" t="b">
        <f>EXACT(VLOOKUP(A728,DataV0[[File]:[Outputs]], 2, FALSE), VLOOKUP(A728, DataV2[[File]:[Outputs]], 2, FALSE))</f>
        <v>1</v>
      </c>
      <c r="C728" s="3">
        <f>VLOOKUP(A728, DataV2[[File]:[Mean '[ms']]], 3, FALSE)-VLOOKUP(A728, DataV0[[File]:[Mean '[ms']]], 3, FALSE)</f>
        <v>93</v>
      </c>
      <c r="D728" s="2">
        <f>Table28[[#This Row],[Mean '[Δms']]]/VLOOKUP(A728, DataV0[[File]:[Mean '[ms']]], 3, FALSE)*100</f>
        <v>9.0203685741998072</v>
      </c>
    </row>
    <row r="729" spans="1:4" hidden="1" x14ac:dyDescent="0.4">
      <c r="A729" t="s">
        <v>844</v>
      </c>
      <c r="B729" t="b">
        <f>EXACT(VLOOKUP(A729,DataV0[[File]:[Outputs]], 2, FALSE), VLOOKUP(A729, DataV2[[File]:[Outputs]], 2, FALSE))</f>
        <v>1</v>
      </c>
      <c r="C729" s="3">
        <f>VLOOKUP(A729, DataV2[[File]:[Mean '[ms']]], 3, FALSE)-VLOOKUP(A729, DataV0[[File]:[Mean '[ms']]], 3, FALSE)</f>
        <v>93</v>
      </c>
      <c r="D729" s="2">
        <f>Table28[[#This Row],[Mean '[Δms']]]/VLOOKUP(A729, DataV0[[File]:[Mean '[ms']]], 3, FALSE)*100</f>
        <v>13.323782234957021</v>
      </c>
    </row>
    <row r="730" spans="1:4" hidden="1" x14ac:dyDescent="0.4">
      <c r="A730" t="s">
        <v>991</v>
      </c>
      <c r="B730" t="b">
        <f>EXACT(VLOOKUP(A730,DataV0[[File]:[Outputs]], 2, FALSE), VLOOKUP(A730, DataV2[[File]:[Outputs]], 2, FALSE))</f>
        <v>1</v>
      </c>
      <c r="C730" s="3">
        <f>VLOOKUP(A730, DataV2[[File]:[Mean '[ms']]], 3, FALSE)-VLOOKUP(A730, DataV0[[File]:[Mean '[ms']]], 3, FALSE)</f>
        <v>93</v>
      </c>
      <c r="D730" s="2">
        <f>Table28[[#This Row],[Mean '[Δms']]]/VLOOKUP(A730, DataV0[[File]:[Mean '[ms']]], 3, FALSE)*100</f>
        <v>19.829424307036248</v>
      </c>
    </row>
    <row r="731" spans="1:4" hidden="1" x14ac:dyDescent="0.4">
      <c r="A731" t="s">
        <v>1018</v>
      </c>
      <c r="B731" t="b">
        <f>EXACT(VLOOKUP(A731,DataV0[[File]:[Outputs]], 2, FALSE), VLOOKUP(A731, DataV2[[File]:[Outputs]], 2, FALSE))</f>
        <v>1</v>
      </c>
      <c r="C731" s="3">
        <f>VLOOKUP(A731, DataV2[[File]:[Mean '[ms']]], 3, FALSE)-VLOOKUP(A731, DataV0[[File]:[Mean '[ms']]], 3, FALSE)</f>
        <v>93</v>
      </c>
      <c r="D731" s="2">
        <f>Table28[[#This Row],[Mean '[Δms']]]/VLOOKUP(A731, DataV0[[File]:[Mean '[ms']]], 3, FALSE)*100</f>
        <v>20.758928571428573</v>
      </c>
    </row>
    <row r="732" spans="1:4" hidden="1" x14ac:dyDescent="0.4">
      <c r="A732" t="s">
        <v>1037</v>
      </c>
      <c r="B732" t="b">
        <f>EXACT(VLOOKUP(A732,DataV0[[File]:[Outputs]], 2, FALSE), VLOOKUP(A732, DataV2[[File]:[Outputs]], 2, FALSE))</f>
        <v>1</v>
      </c>
      <c r="C732" s="3">
        <f>VLOOKUP(A732, DataV2[[File]:[Mean '[ms']]], 3, FALSE)-VLOOKUP(A732, DataV0[[File]:[Mean '[ms']]], 3, FALSE)</f>
        <v>93</v>
      </c>
      <c r="D732" s="2">
        <f>Table28[[#This Row],[Mean '[Δms']]]/VLOOKUP(A732, DataV0[[File]:[Mean '[ms']]], 3, FALSE)*100</f>
        <v>11.907810499359796</v>
      </c>
    </row>
    <row r="733" spans="1:4" hidden="1" x14ac:dyDescent="0.4">
      <c r="A733" t="s">
        <v>1052</v>
      </c>
      <c r="B733" t="b">
        <f>EXACT(VLOOKUP(A733,DataV0[[File]:[Outputs]], 2, FALSE), VLOOKUP(A733, DataV2[[File]:[Outputs]], 2, FALSE))</f>
        <v>1</v>
      </c>
      <c r="C733" s="3">
        <f>VLOOKUP(A733, DataV2[[File]:[Mean '[ms']]], 3, FALSE)-VLOOKUP(A733, DataV0[[File]:[Mean '[ms']]], 3, FALSE)</f>
        <v>93</v>
      </c>
      <c r="D733" s="2">
        <f>Table28[[#This Row],[Mean '[Δms']]]/VLOOKUP(A733, DataV0[[File]:[Mean '[ms']]], 3, FALSE)*100</f>
        <v>20.52980132450331</v>
      </c>
    </row>
    <row r="734" spans="1:4" hidden="1" x14ac:dyDescent="0.4">
      <c r="A734" t="s">
        <v>1058</v>
      </c>
      <c r="B734" t="b">
        <f>EXACT(VLOOKUP(A734,DataV0[[File]:[Outputs]], 2, FALSE), VLOOKUP(A734, DataV2[[File]:[Outputs]], 2, FALSE))</f>
        <v>1</v>
      </c>
      <c r="C734" s="3">
        <f>VLOOKUP(A734, DataV2[[File]:[Mean '[ms']]], 3, FALSE)-VLOOKUP(A734, DataV0[[File]:[Mean '[ms']]], 3, FALSE)</f>
        <v>93</v>
      </c>
      <c r="D734" s="2">
        <f>Table28[[#This Row],[Mean '[Δms']]]/VLOOKUP(A734, DataV0[[File]:[Mean '[ms']]], 3, FALSE)*100</f>
        <v>19.829424307036248</v>
      </c>
    </row>
    <row r="735" spans="1:4" hidden="1" x14ac:dyDescent="0.4">
      <c r="A735" t="s">
        <v>1061</v>
      </c>
      <c r="B735" t="b">
        <f>EXACT(VLOOKUP(A735,DataV0[[File]:[Outputs]], 2, FALSE), VLOOKUP(A735, DataV2[[File]:[Outputs]], 2, FALSE))</f>
        <v>1</v>
      </c>
      <c r="C735" s="3">
        <f>VLOOKUP(A735, DataV2[[File]:[Mean '[ms']]], 3, FALSE)-VLOOKUP(A735, DataV0[[File]:[Mean '[ms']]], 3, FALSE)</f>
        <v>93</v>
      </c>
      <c r="D735" s="2">
        <f>Table28[[#This Row],[Mean '[Δms']]]/VLOOKUP(A735, DataV0[[File]:[Mean '[ms']]], 3, FALSE)*100</f>
        <v>20.993227990970656</v>
      </c>
    </row>
    <row r="736" spans="1:4" hidden="1" x14ac:dyDescent="0.4">
      <c r="A736" t="s">
        <v>25</v>
      </c>
      <c r="B736" t="b">
        <f>EXACT(VLOOKUP(A736,DataV0[[File]:[Outputs]], 2, FALSE), VLOOKUP(A736, DataV2[[File]:[Outputs]], 2, FALSE))</f>
        <v>1</v>
      </c>
      <c r="C736" s="3">
        <f>VLOOKUP(A736, DataV2[[File]:[Mean '[ms']]], 3, FALSE)-VLOOKUP(A736, DataV0[[File]:[Mean '[ms']]], 3, FALSE)</f>
        <v>89</v>
      </c>
      <c r="D736" s="2">
        <f>Table28[[#This Row],[Mean '[Δms']]]/VLOOKUP(A736, DataV0[[File]:[Mean '[ms']]], 3, FALSE)*100</f>
        <v>17.835671342685373</v>
      </c>
    </row>
    <row r="737" spans="1:4" hidden="1" x14ac:dyDescent="0.4">
      <c r="A737" t="s">
        <v>39</v>
      </c>
      <c r="B737" t="b">
        <f>EXACT(VLOOKUP(A737,DataV0[[File]:[Outputs]], 2, FALSE), VLOOKUP(A737, DataV2[[File]:[Outputs]], 2, FALSE))</f>
        <v>1</v>
      </c>
      <c r="C737" s="3">
        <f>VLOOKUP(A737, DataV2[[File]:[Mean '[ms']]], 3, FALSE)-VLOOKUP(A737, DataV0[[File]:[Mean '[ms']]], 3, FALSE)</f>
        <v>89</v>
      </c>
      <c r="D737" s="2">
        <f>Table28[[#This Row],[Mean '[Δms']]]/VLOOKUP(A737, DataV0[[File]:[Mean '[ms']]], 3, FALSE)*100</f>
        <v>19.017094017094017</v>
      </c>
    </row>
    <row r="738" spans="1:4" hidden="1" x14ac:dyDescent="0.4">
      <c r="A738" t="s">
        <v>58</v>
      </c>
      <c r="B738" t="b">
        <f>EXACT(VLOOKUP(A738,DataV0[[File]:[Outputs]], 2, FALSE), VLOOKUP(A738, DataV2[[File]:[Outputs]], 2, FALSE))</f>
        <v>1</v>
      </c>
      <c r="C738" s="3">
        <f>VLOOKUP(A738, DataV2[[File]:[Mean '[ms']]], 3, FALSE)-VLOOKUP(A738, DataV0[[File]:[Mean '[ms']]], 3, FALSE)</f>
        <v>89</v>
      </c>
      <c r="D738" s="2">
        <f>Table28[[#This Row],[Mean '[Δms']]]/VLOOKUP(A738, DataV0[[File]:[Mean '[ms']]], 3, FALSE)*100</f>
        <v>18.388429752066116</v>
      </c>
    </row>
    <row r="739" spans="1:4" hidden="1" x14ac:dyDescent="0.4">
      <c r="A739" t="s">
        <v>64</v>
      </c>
      <c r="B739" t="b">
        <f>EXACT(VLOOKUP(A739,DataV0[[File]:[Outputs]], 2, FALSE), VLOOKUP(A739, DataV2[[File]:[Outputs]], 2, FALSE))</f>
        <v>1</v>
      </c>
      <c r="C739" s="3">
        <f>VLOOKUP(A739, DataV2[[File]:[Mean '[ms']]], 3, FALSE)-VLOOKUP(A739, DataV0[[File]:[Mean '[ms']]], 3, FALSE)</f>
        <v>89</v>
      </c>
      <c r="D739" s="2">
        <f>Table28[[#This Row],[Mean '[Δms']]]/VLOOKUP(A739, DataV0[[File]:[Mean '[ms']]], 3, FALSE)*100</f>
        <v>17.450980392156861</v>
      </c>
    </row>
    <row r="740" spans="1:4" hidden="1" x14ac:dyDescent="0.4">
      <c r="A740" t="s">
        <v>145</v>
      </c>
      <c r="B740" t="b">
        <f>EXACT(VLOOKUP(A740,DataV0[[File]:[Outputs]], 2, FALSE), VLOOKUP(A740, DataV2[[File]:[Outputs]], 2, FALSE))</f>
        <v>1</v>
      </c>
      <c r="C740" s="3">
        <f>VLOOKUP(A740, DataV2[[File]:[Mean '[ms']]], 3, FALSE)-VLOOKUP(A740, DataV0[[File]:[Mean '[ms']]], 3, FALSE)</f>
        <v>89</v>
      </c>
      <c r="D740" s="2">
        <f>Table28[[#This Row],[Mean '[Δms']]]/VLOOKUP(A740, DataV0[[File]:[Mean '[ms']]], 3, FALSE)*100</f>
        <v>18.016194331983808</v>
      </c>
    </row>
    <row r="741" spans="1:4" hidden="1" x14ac:dyDescent="0.4">
      <c r="A741" t="s">
        <v>161</v>
      </c>
      <c r="B741" t="b">
        <f>EXACT(VLOOKUP(A741,DataV0[[File]:[Outputs]], 2, FALSE), VLOOKUP(A741, DataV2[[File]:[Outputs]], 2, FALSE))</f>
        <v>1</v>
      </c>
      <c r="C741" s="3">
        <f>VLOOKUP(A741, DataV2[[File]:[Mean '[ms']]], 3, FALSE)-VLOOKUP(A741, DataV0[[File]:[Mean '[ms']]], 3, FALSE)</f>
        <v>89</v>
      </c>
      <c r="D741" s="2">
        <f>Table28[[#This Row],[Mean '[Δms']]]/VLOOKUP(A741, DataV0[[File]:[Mean '[ms']]], 3, FALSE)*100</f>
        <v>13.263785394932937</v>
      </c>
    </row>
    <row r="742" spans="1:4" hidden="1" x14ac:dyDescent="0.4">
      <c r="A742" t="s">
        <v>175</v>
      </c>
      <c r="B742" t="b">
        <f>EXACT(VLOOKUP(A742,DataV0[[File]:[Outputs]], 2, FALSE), VLOOKUP(A742, DataV2[[File]:[Outputs]], 2, FALSE))</f>
        <v>1</v>
      </c>
      <c r="C742" s="3">
        <f>VLOOKUP(A742, DataV2[[File]:[Mean '[ms']]], 3, FALSE)-VLOOKUP(A742, DataV0[[File]:[Mean '[ms']]], 3, FALSE)</f>
        <v>89</v>
      </c>
      <c r="D742" s="2">
        <f>Table28[[#This Row],[Mean '[Δms']]]/VLOOKUP(A742, DataV0[[File]:[Mean '[ms']]], 3, FALSE)*100</f>
        <v>13.777089783281735</v>
      </c>
    </row>
    <row r="743" spans="1:4" hidden="1" x14ac:dyDescent="0.4">
      <c r="A743" t="s">
        <v>180</v>
      </c>
      <c r="B743" t="b">
        <f>EXACT(VLOOKUP(A743,DataV0[[File]:[Outputs]], 2, FALSE), VLOOKUP(A743, DataV2[[File]:[Outputs]], 2, FALSE))</f>
        <v>1</v>
      </c>
      <c r="C743" s="3">
        <f>VLOOKUP(A743, DataV2[[File]:[Mean '[ms']]], 3, FALSE)-VLOOKUP(A743, DataV0[[File]:[Mean '[ms']]], 3, FALSE)</f>
        <v>89</v>
      </c>
      <c r="D743" s="2">
        <f>Table28[[#This Row],[Mean '[Δms']]]/VLOOKUP(A743, DataV0[[File]:[Mean '[ms']]], 3, FALSE)*100</f>
        <v>8.2179132040627891</v>
      </c>
    </row>
    <row r="744" spans="1:4" hidden="1" x14ac:dyDescent="0.4">
      <c r="A744" t="s">
        <v>199</v>
      </c>
      <c r="B744" t="b">
        <f>EXACT(VLOOKUP(A744,DataV0[[File]:[Outputs]], 2, FALSE), VLOOKUP(A744, DataV2[[File]:[Outputs]], 2, FALSE))</f>
        <v>1</v>
      </c>
      <c r="C744" s="3">
        <f>VLOOKUP(A744, DataV2[[File]:[Mean '[ms']]], 3, FALSE)-VLOOKUP(A744, DataV0[[File]:[Mean '[ms']]], 3, FALSE)</f>
        <v>89</v>
      </c>
      <c r="D744" s="2">
        <f>Table28[[#This Row],[Mean '[Δms']]]/VLOOKUP(A744, DataV0[[File]:[Mean '[ms']]], 3, FALSE)*100</f>
        <v>13.567073170731708</v>
      </c>
    </row>
    <row r="745" spans="1:4" hidden="1" x14ac:dyDescent="0.4">
      <c r="A745" t="s">
        <v>265</v>
      </c>
      <c r="B745" t="b">
        <f>EXACT(VLOOKUP(A745,DataV0[[File]:[Outputs]], 2, FALSE), VLOOKUP(A745, DataV2[[File]:[Outputs]], 2, FALSE))</f>
        <v>1</v>
      </c>
      <c r="C745" s="3">
        <f>VLOOKUP(A745, DataV2[[File]:[Mean '[ms']]], 3, FALSE)-VLOOKUP(A745, DataV0[[File]:[Mean '[ms']]], 3, FALSE)</f>
        <v>89</v>
      </c>
      <c r="D745" s="2">
        <f>Table28[[#This Row],[Mean '[Δms']]]/VLOOKUP(A745, DataV0[[File]:[Mean '[ms']]], 3, FALSE)*100</f>
        <v>20.366132723112131</v>
      </c>
    </row>
    <row r="746" spans="1:4" hidden="1" x14ac:dyDescent="0.4">
      <c r="A746" t="s">
        <v>332</v>
      </c>
      <c r="B746" t="b">
        <f>EXACT(VLOOKUP(A746,DataV0[[File]:[Outputs]], 2, FALSE), VLOOKUP(A746, DataV2[[File]:[Outputs]], 2, FALSE))</f>
        <v>1</v>
      </c>
      <c r="C746" s="3">
        <f>VLOOKUP(A746, DataV2[[File]:[Mean '[ms']]], 3, FALSE)-VLOOKUP(A746, DataV0[[File]:[Mean '[ms']]], 3, FALSE)</f>
        <v>89</v>
      </c>
      <c r="D746" s="2">
        <f>Table28[[#This Row],[Mean '[Δms']]]/VLOOKUP(A746, DataV0[[File]:[Mean '[ms']]], 3, FALSE)*100</f>
        <v>18.388429752066116</v>
      </c>
    </row>
    <row r="747" spans="1:4" hidden="1" x14ac:dyDescent="0.4">
      <c r="A747" t="s">
        <v>367</v>
      </c>
      <c r="B747" t="b">
        <f>EXACT(VLOOKUP(A747,DataV0[[File]:[Outputs]], 2, FALSE), VLOOKUP(A747, DataV2[[File]:[Outputs]], 2, FALSE))</f>
        <v>1</v>
      </c>
      <c r="C747" s="3">
        <f>VLOOKUP(A747, DataV2[[File]:[Mean '[ms']]], 3, FALSE)-VLOOKUP(A747, DataV0[[File]:[Mean '[ms']]], 3, FALSE)</f>
        <v>89</v>
      </c>
      <c r="D747" s="2">
        <f>Table28[[#This Row],[Mean '[Δms']]]/VLOOKUP(A747, DataV0[[File]:[Mean '[ms']]], 3, FALSE)*100</f>
        <v>15.978456014362658</v>
      </c>
    </row>
    <row r="748" spans="1:4" hidden="1" x14ac:dyDescent="0.4">
      <c r="A748" t="s">
        <v>420</v>
      </c>
      <c r="B748" t="b">
        <f>EXACT(VLOOKUP(A748,DataV0[[File]:[Outputs]], 2, FALSE), VLOOKUP(A748, DataV2[[File]:[Outputs]], 2, FALSE))</f>
        <v>1</v>
      </c>
      <c r="C748" s="3">
        <f>VLOOKUP(A748, DataV2[[File]:[Mean '[ms']]], 3, FALSE)-VLOOKUP(A748, DataV0[[File]:[Mean '[ms']]], 3, FALSE)</f>
        <v>89</v>
      </c>
      <c r="D748" s="2">
        <f>Table28[[#This Row],[Mean '[Δms']]]/VLOOKUP(A748, DataV0[[File]:[Mean '[ms']]], 3, FALSE)*100</f>
        <v>20.601851851851851</v>
      </c>
    </row>
    <row r="749" spans="1:4" hidden="1" x14ac:dyDescent="0.4">
      <c r="A749" t="s">
        <v>612</v>
      </c>
      <c r="B749" t="b">
        <f>EXACT(VLOOKUP(A749,DataV0[[File]:[Outputs]], 2, FALSE), VLOOKUP(A749, DataV2[[File]:[Outputs]], 2, FALSE))</f>
        <v>1</v>
      </c>
      <c r="C749" s="3">
        <f>VLOOKUP(A749, DataV2[[File]:[Mean '[ms']]], 3, FALSE)-VLOOKUP(A749, DataV0[[File]:[Mean '[ms']]], 3, FALSE)</f>
        <v>89</v>
      </c>
      <c r="D749" s="2">
        <f>Table28[[#This Row],[Mean '[Δms']]]/VLOOKUP(A749, DataV0[[File]:[Mean '[ms']]], 3, FALSE)*100</f>
        <v>12.861271676300579</v>
      </c>
    </row>
    <row r="750" spans="1:4" hidden="1" x14ac:dyDescent="0.4">
      <c r="A750" t="s">
        <v>728</v>
      </c>
      <c r="B750" t="b">
        <f>EXACT(VLOOKUP(A750,DataV0[[File]:[Outputs]], 2, FALSE), VLOOKUP(A750, DataV2[[File]:[Outputs]], 2, FALSE))</f>
        <v>1</v>
      </c>
      <c r="C750" s="3">
        <f>VLOOKUP(A750, DataV2[[File]:[Mean '[ms']]], 3, FALSE)-VLOOKUP(A750, DataV0[[File]:[Mean '[ms']]], 3, FALSE)</f>
        <v>89</v>
      </c>
      <c r="D750" s="2">
        <f>Table28[[#This Row],[Mean '[Δms']]]/VLOOKUP(A750, DataV0[[File]:[Mean '[ms']]], 3, FALSE)*100</f>
        <v>9.1942148760330582</v>
      </c>
    </row>
    <row r="751" spans="1:4" hidden="1" x14ac:dyDescent="0.4">
      <c r="A751" t="s">
        <v>764</v>
      </c>
      <c r="B751" t="b">
        <f>EXACT(VLOOKUP(A751,DataV0[[File]:[Outputs]], 2, FALSE), VLOOKUP(A751, DataV2[[File]:[Outputs]], 2, FALSE))</f>
        <v>1</v>
      </c>
      <c r="C751" s="3">
        <f>VLOOKUP(A751, DataV2[[File]:[Mean '[ms']]], 3, FALSE)-VLOOKUP(A751, DataV0[[File]:[Mean '[ms']]], 3, FALSE)</f>
        <v>89</v>
      </c>
      <c r="D751" s="2">
        <f>Table28[[#This Row],[Mean '[Δms']]]/VLOOKUP(A751, DataV0[[File]:[Mean '[ms']]], 3, FALSE)*100</f>
        <v>5.9771658831430496</v>
      </c>
    </row>
    <row r="752" spans="1:4" hidden="1" x14ac:dyDescent="0.4">
      <c r="A752" t="s">
        <v>833</v>
      </c>
      <c r="B752" t="b">
        <f>EXACT(VLOOKUP(A752,DataV0[[File]:[Outputs]], 2, FALSE), VLOOKUP(A752, DataV2[[File]:[Outputs]], 2, FALSE))</f>
        <v>1</v>
      </c>
      <c r="C752" s="3">
        <f>VLOOKUP(A752, DataV2[[File]:[Mean '[ms']]], 3, FALSE)-VLOOKUP(A752, DataV0[[File]:[Mean '[ms']]], 3, FALSE)</f>
        <v>89</v>
      </c>
      <c r="D752" s="2">
        <f>Table28[[#This Row],[Mean '[Δms']]]/VLOOKUP(A752, DataV0[[File]:[Mean '[ms']]], 3, FALSE)*100</f>
        <v>11.710526315789474</v>
      </c>
    </row>
    <row r="753" spans="1:4" hidden="1" x14ac:dyDescent="0.4">
      <c r="A753" t="s">
        <v>959</v>
      </c>
      <c r="B753" t="b">
        <f>EXACT(VLOOKUP(A753,DataV0[[File]:[Outputs]], 2, FALSE), VLOOKUP(A753, DataV2[[File]:[Outputs]], 2, FALSE))</f>
        <v>1</v>
      </c>
      <c r="C753" s="3">
        <f>VLOOKUP(A753, DataV2[[File]:[Mean '[ms']]], 3, FALSE)-VLOOKUP(A753, DataV0[[File]:[Mean '[ms']]], 3, FALSE)</f>
        <v>89</v>
      </c>
      <c r="D753" s="2">
        <f>Table28[[#This Row],[Mean '[Δms']]]/VLOOKUP(A753, DataV0[[File]:[Mean '[ms']]], 3, FALSE)*100</f>
        <v>8.9089089089089093</v>
      </c>
    </row>
    <row r="754" spans="1:4" hidden="1" x14ac:dyDescent="0.4">
      <c r="A754" t="s">
        <v>970</v>
      </c>
      <c r="B754" t="b">
        <f>EXACT(VLOOKUP(A754,DataV0[[File]:[Outputs]], 2, FALSE), VLOOKUP(A754, DataV2[[File]:[Outputs]], 2, FALSE))</f>
        <v>1</v>
      </c>
      <c r="C754" s="3">
        <f>VLOOKUP(A754, DataV2[[File]:[Mean '[ms']]], 3, FALSE)-VLOOKUP(A754, DataV0[[File]:[Mean '[ms']]], 3, FALSE)</f>
        <v>89</v>
      </c>
      <c r="D754" s="2">
        <f>Table28[[#This Row],[Mean '[Δms']]]/VLOOKUP(A754, DataV0[[File]:[Mean '[ms']]], 3, FALSE)*100</f>
        <v>19.017094017094017</v>
      </c>
    </row>
    <row r="755" spans="1:4" hidden="1" x14ac:dyDescent="0.4">
      <c r="A755" t="s">
        <v>988</v>
      </c>
      <c r="B755" t="b">
        <f>EXACT(VLOOKUP(A755,DataV0[[File]:[Outputs]], 2, FALSE), VLOOKUP(A755, DataV2[[File]:[Outputs]], 2, FALSE))</f>
        <v>1</v>
      </c>
      <c r="C755" s="3">
        <f>VLOOKUP(A755, DataV2[[File]:[Mean '[ms']]], 3, FALSE)-VLOOKUP(A755, DataV0[[File]:[Mean '[ms']]], 3, FALSE)</f>
        <v>89</v>
      </c>
      <c r="D755" s="2">
        <f>Table28[[#This Row],[Mean '[Δms']]]/VLOOKUP(A755, DataV0[[File]:[Mean '[ms']]], 3, FALSE)*100</f>
        <v>19.222462203023756</v>
      </c>
    </row>
    <row r="756" spans="1:4" hidden="1" x14ac:dyDescent="0.4">
      <c r="A756" t="s">
        <v>1000</v>
      </c>
      <c r="B756" t="b">
        <f>EXACT(VLOOKUP(A756,DataV0[[File]:[Outputs]], 2, FALSE), VLOOKUP(A756, DataV2[[File]:[Outputs]], 2, FALSE))</f>
        <v>1</v>
      </c>
      <c r="C756" s="3">
        <f>VLOOKUP(A756, DataV2[[File]:[Mean '[ms']]], 3, FALSE)-VLOOKUP(A756, DataV0[[File]:[Mean '[ms']]], 3, FALSE)</f>
        <v>89</v>
      </c>
      <c r="D756" s="2">
        <f>Table28[[#This Row],[Mean '[Δms']]]/VLOOKUP(A756, DataV0[[File]:[Mean '[ms']]], 3, FALSE)*100</f>
        <v>15.008431703204048</v>
      </c>
    </row>
    <row r="757" spans="1:4" hidden="1" x14ac:dyDescent="0.4">
      <c r="A757" t="s">
        <v>1028</v>
      </c>
      <c r="B757" t="b">
        <f>EXACT(VLOOKUP(A757,DataV0[[File]:[Outputs]], 2, FALSE), VLOOKUP(A757, DataV2[[File]:[Outputs]], 2, FALSE))</f>
        <v>1</v>
      </c>
      <c r="C757" s="3">
        <f>VLOOKUP(A757, DataV2[[File]:[Mean '[ms']]], 3, FALSE)-VLOOKUP(A757, DataV0[[File]:[Mean '[ms']]], 3, FALSE)</f>
        <v>89</v>
      </c>
      <c r="D757" s="2">
        <f>Table28[[#This Row],[Mean '[Δms']]]/VLOOKUP(A757, DataV0[[File]:[Mean '[ms']]], 3, FALSE)*100</f>
        <v>20.135746606334841</v>
      </c>
    </row>
    <row r="758" spans="1:4" hidden="1" x14ac:dyDescent="0.4">
      <c r="A758" t="s">
        <v>1064</v>
      </c>
      <c r="B758" t="b">
        <f>EXACT(VLOOKUP(A758,DataV0[[File]:[Outputs]], 2, FALSE), VLOOKUP(A758, DataV2[[File]:[Outputs]], 2, FALSE))</f>
        <v>1</v>
      </c>
      <c r="C758" s="3">
        <f>VLOOKUP(A758, DataV2[[File]:[Mean '[ms']]], 3, FALSE)-VLOOKUP(A758, DataV0[[File]:[Mean '[ms']]], 3, FALSE)</f>
        <v>89</v>
      </c>
      <c r="D758" s="2">
        <f>Table28[[#This Row],[Mean '[Δms']]]/VLOOKUP(A758, DataV0[[File]:[Mean '[ms']]], 3, FALSE)*100</f>
        <v>19.646799116997794</v>
      </c>
    </row>
    <row r="759" spans="1:4" hidden="1" x14ac:dyDescent="0.4">
      <c r="A759" t="s">
        <v>23</v>
      </c>
      <c r="B759" t="b">
        <f>EXACT(VLOOKUP(A759,DataV0[[File]:[Outputs]], 2, FALSE), VLOOKUP(A759, DataV2[[File]:[Outputs]], 2, FALSE))</f>
        <v>1</v>
      </c>
      <c r="C759" s="3">
        <f>VLOOKUP(A759, DataV2[[File]:[Mean '[ms']]], 3, FALSE)-VLOOKUP(A759, DataV0[[File]:[Mean '[ms']]], 3, FALSE)</f>
        <v>88</v>
      </c>
      <c r="D759" s="2">
        <f>Table28[[#This Row],[Mean '[Δms']]]/VLOOKUP(A759, DataV0[[File]:[Mean '[ms']]], 3, FALSE)*100</f>
        <v>17.599999999999998</v>
      </c>
    </row>
    <row r="760" spans="1:4" hidden="1" x14ac:dyDescent="0.4">
      <c r="A760" t="s">
        <v>27</v>
      </c>
      <c r="B760" t="b">
        <f>EXACT(VLOOKUP(A760,DataV0[[File]:[Outputs]], 2, FALSE), VLOOKUP(A760, DataV2[[File]:[Outputs]], 2, FALSE))</f>
        <v>1</v>
      </c>
      <c r="C760" s="3">
        <f>VLOOKUP(A760, DataV2[[File]:[Mean '[ms']]], 3, FALSE)-VLOOKUP(A760, DataV0[[File]:[Mean '[ms']]], 3, FALSE)</f>
        <v>88</v>
      </c>
      <c r="D760" s="2">
        <f>Table28[[#This Row],[Mean '[Δms']]]/VLOOKUP(A760, DataV0[[File]:[Mean '[ms']]], 3, FALSE)*100</f>
        <v>19.642857142857142</v>
      </c>
    </row>
    <row r="761" spans="1:4" hidden="1" x14ac:dyDescent="0.4">
      <c r="A761" t="s">
        <v>28</v>
      </c>
      <c r="B761" t="b">
        <f>EXACT(VLOOKUP(A761,DataV0[[File]:[Outputs]], 2, FALSE), VLOOKUP(A761, DataV2[[File]:[Outputs]], 2, FALSE))</f>
        <v>1</v>
      </c>
      <c r="C761" s="3">
        <f>VLOOKUP(A761, DataV2[[File]:[Mean '[ms']]], 3, FALSE)-VLOOKUP(A761, DataV0[[File]:[Mean '[ms']]], 3, FALSE)</f>
        <v>88</v>
      </c>
      <c r="D761" s="2">
        <f>Table28[[#This Row],[Mean '[Δms']]]/VLOOKUP(A761, DataV0[[File]:[Mean '[ms']]], 3, FALSE)*100</f>
        <v>20.608899297423889</v>
      </c>
    </row>
    <row r="762" spans="1:4" hidden="1" x14ac:dyDescent="0.4">
      <c r="A762" t="s">
        <v>45</v>
      </c>
      <c r="B762" t="b">
        <f>EXACT(VLOOKUP(A762,DataV0[[File]:[Outputs]], 2, FALSE), VLOOKUP(A762, DataV2[[File]:[Outputs]], 2, FALSE))</f>
        <v>1</v>
      </c>
      <c r="C762" s="3">
        <f>VLOOKUP(A762, DataV2[[File]:[Mean '[ms']]], 3, FALSE)-VLOOKUP(A762, DataV0[[File]:[Mean '[ms']]], 3, FALSE)</f>
        <v>88</v>
      </c>
      <c r="D762" s="2">
        <f>Table28[[#This Row],[Mean '[Δms']]]/VLOOKUP(A762, DataV0[[File]:[Mean '[ms']]], 3, FALSE)*100</f>
        <v>16.890595009596929</v>
      </c>
    </row>
    <row r="763" spans="1:4" hidden="1" x14ac:dyDescent="0.4">
      <c r="A763" t="s">
        <v>119</v>
      </c>
      <c r="B763" t="b">
        <f>EXACT(VLOOKUP(A763,DataV0[[File]:[Outputs]], 2, FALSE), VLOOKUP(A763, DataV2[[File]:[Outputs]], 2, FALSE))</f>
        <v>1</v>
      </c>
      <c r="C763" s="3">
        <f>VLOOKUP(A763, DataV2[[File]:[Mean '[ms']]], 3, FALSE)-VLOOKUP(A763, DataV0[[File]:[Mean '[ms']]], 3, FALSE)</f>
        <v>88</v>
      </c>
      <c r="D763" s="2">
        <f>Table28[[#This Row],[Mean '[Δms']]]/VLOOKUP(A763, DataV0[[File]:[Mean '[ms']]], 3, FALSE)*100</f>
        <v>18.565400843881857</v>
      </c>
    </row>
    <row r="764" spans="1:4" hidden="1" x14ac:dyDescent="0.4">
      <c r="A764" t="s">
        <v>231</v>
      </c>
      <c r="B764" t="b">
        <f>EXACT(VLOOKUP(A764,DataV0[[File]:[Outputs]], 2, FALSE), VLOOKUP(A764, DataV2[[File]:[Outputs]], 2, FALSE))</f>
        <v>1</v>
      </c>
      <c r="C764" s="3">
        <f>VLOOKUP(A764, DataV2[[File]:[Mean '[ms']]], 3, FALSE)-VLOOKUP(A764, DataV0[[File]:[Mean '[ms']]], 3, FALSE)</f>
        <v>88</v>
      </c>
      <c r="D764" s="2">
        <f>Table28[[#This Row],[Mean '[Δms']]]/VLOOKUP(A764, DataV0[[File]:[Mean '[ms']]], 3, FALSE)*100</f>
        <v>17.254901960784313</v>
      </c>
    </row>
    <row r="765" spans="1:4" hidden="1" x14ac:dyDescent="0.4">
      <c r="A765" t="s">
        <v>233</v>
      </c>
      <c r="B765" t="b">
        <f>EXACT(VLOOKUP(A765,DataV0[[File]:[Outputs]], 2, FALSE), VLOOKUP(A765, DataV2[[File]:[Outputs]], 2, FALSE))</f>
        <v>1</v>
      </c>
      <c r="C765" s="3">
        <f>VLOOKUP(A765, DataV2[[File]:[Mean '[ms']]], 3, FALSE)-VLOOKUP(A765, DataV0[[File]:[Mean '[ms']]], 3, FALSE)</f>
        <v>88</v>
      </c>
      <c r="D765" s="2">
        <f>Table28[[#This Row],[Mean '[Δms']]]/VLOOKUP(A765, DataV0[[File]:[Mean '[ms']]], 3, FALSE)*100</f>
        <v>19.426048565121413</v>
      </c>
    </row>
    <row r="766" spans="1:4" hidden="1" x14ac:dyDescent="0.4">
      <c r="A766" t="s">
        <v>288</v>
      </c>
      <c r="B766" t="b">
        <f>EXACT(VLOOKUP(A766,DataV0[[File]:[Outputs]], 2, FALSE), VLOOKUP(A766, DataV2[[File]:[Outputs]], 2, FALSE))</f>
        <v>1</v>
      </c>
      <c r="C766" s="3">
        <f>VLOOKUP(A766, DataV2[[File]:[Mean '[ms']]], 3, FALSE)-VLOOKUP(A766, DataV0[[File]:[Mean '[ms']]], 3, FALSE)</f>
        <v>88</v>
      </c>
      <c r="D766" s="2">
        <f>Table28[[#This Row],[Mean '[Δms']]]/VLOOKUP(A766, DataV0[[File]:[Mean '[ms']]], 3, FALSE)*100</f>
        <v>10.90458488228005</v>
      </c>
    </row>
    <row r="767" spans="1:4" hidden="1" x14ac:dyDescent="0.4">
      <c r="A767" t="s">
        <v>295</v>
      </c>
      <c r="B767" t="b">
        <f>EXACT(VLOOKUP(A767,DataV0[[File]:[Outputs]], 2, FALSE), VLOOKUP(A767, DataV2[[File]:[Outputs]], 2, FALSE))</f>
        <v>1</v>
      </c>
      <c r="C767" s="3">
        <f>VLOOKUP(A767, DataV2[[File]:[Mean '[ms']]], 3, FALSE)-VLOOKUP(A767, DataV0[[File]:[Mean '[ms']]], 3, FALSE)</f>
        <v>88</v>
      </c>
      <c r="D767" s="2">
        <f>Table28[[#This Row],[Mean '[Δms']]]/VLOOKUP(A767, DataV0[[File]:[Mean '[ms']]], 3, FALSE)*100</f>
        <v>16.236162361623617</v>
      </c>
    </row>
    <row r="768" spans="1:4" hidden="1" x14ac:dyDescent="0.4">
      <c r="A768" t="s">
        <v>313</v>
      </c>
      <c r="B768" t="b">
        <f>EXACT(VLOOKUP(A768,DataV0[[File]:[Outputs]], 2, FALSE), VLOOKUP(A768, DataV2[[File]:[Outputs]], 2, FALSE))</f>
        <v>1</v>
      </c>
      <c r="C768" s="3">
        <f>VLOOKUP(A768, DataV2[[File]:[Mean '[ms']]], 3, FALSE)-VLOOKUP(A768, DataV0[[File]:[Mean '[ms']]], 3, FALSE)</f>
        <v>88</v>
      </c>
      <c r="D768" s="2">
        <f>Table28[[#This Row],[Mean '[Δms']]]/VLOOKUP(A768, DataV0[[File]:[Mean '[ms']]], 3, FALSE)*100</f>
        <v>17.599999999999998</v>
      </c>
    </row>
    <row r="769" spans="1:4" hidden="1" x14ac:dyDescent="0.4">
      <c r="A769" t="s">
        <v>328</v>
      </c>
      <c r="B769" t="b">
        <f>EXACT(VLOOKUP(A769,DataV0[[File]:[Outputs]], 2, FALSE), VLOOKUP(A769, DataV2[[File]:[Outputs]], 2, FALSE))</f>
        <v>1</v>
      </c>
      <c r="C769" s="3">
        <f>VLOOKUP(A769, DataV2[[File]:[Mean '[ms']]], 3, FALSE)-VLOOKUP(A769, DataV0[[File]:[Mean '[ms']]], 3, FALSE)</f>
        <v>88</v>
      </c>
      <c r="D769" s="2">
        <f>Table28[[#This Row],[Mean '[Δms']]]/VLOOKUP(A769, DataV0[[File]:[Mean '[ms']]], 3, FALSE)*100</f>
        <v>14.814814814814813</v>
      </c>
    </row>
    <row r="770" spans="1:4" hidden="1" x14ac:dyDescent="0.4">
      <c r="A770" t="s">
        <v>341</v>
      </c>
      <c r="B770" t="b">
        <f>EXACT(VLOOKUP(A770,DataV0[[File]:[Outputs]], 2, FALSE), VLOOKUP(A770, DataV2[[File]:[Outputs]], 2, FALSE))</f>
        <v>1</v>
      </c>
      <c r="C770" s="3">
        <f>VLOOKUP(A770, DataV2[[File]:[Mean '[ms']]], 3, FALSE)-VLOOKUP(A770, DataV0[[File]:[Mean '[ms']]], 3, FALSE)</f>
        <v>88</v>
      </c>
      <c r="D770" s="2">
        <f>Table28[[#This Row],[Mean '[Δms']]]/VLOOKUP(A770, DataV0[[File]:[Mean '[ms']]], 3, FALSE)*100</f>
        <v>16.087751371115175</v>
      </c>
    </row>
    <row r="771" spans="1:4" hidden="1" x14ac:dyDescent="0.4">
      <c r="A771" t="s">
        <v>383</v>
      </c>
      <c r="B771" t="b">
        <f>EXACT(VLOOKUP(A771,DataV0[[File]:[Outputs]], 2, FALSE), VLOOKUP(A771, DataV2[[File]:[Outputs]], 2, FALSE))</f>
        <v>1</v>
      </c>
      <c r="C771" s="3">
        <f>VLOOKUP(A771, DataV2[[File]:[Mean '[ms']]], 3, FALSE)-VLOOKUP(A771, DataV0[[File]:[Mean '[ms']]], 3, FALSE)</f>
        <v>88</v>
      </c>
      <c r="D771" s="2">
        <f>Table28[[#This Row],[Mean '[Δms']]]/VLOOKUP(A771, DataV0[[File]:[Mean '[ms']]], 3, FALSE)*100</f>
        <v>17.425742574257423</v>
      </c>
    </row>
    <row r="772" spans="1:4" hidden="1" x14ac:dyDescent="0.4">
      <c r="A772" t="s">
        <v>413</v>
      </c>
      <c r="B772" t="b">
        <f>EXACT(VLOOKUP(A772,DataV0[[File]:[Outputs]], 2, FALSE), VLOOKUP(A772, DataV2[[File]:[Outputs]], 2, FALSE))</f>
        <v>1</v>
      </c>
      <c r="C772" s="3">
        <f>VLOOKUP(A772, DataV2[[File]:[Mean '[ms']]], 3, FALSE)-VLOOKUP(A772, DataV0[[File]:[Mean '[ms']]], 3, FALSE)</f>
        <v>88</v>
      </c>
      <c r="D772" s="2">
        <f>Table28[[#This Row],[Mean '[Δms']]]/VLOOKUP(A772, DataV0[[File]:[Mean '[ms']]], 3, FALSE)*100</f>
        <v>13.517665130568357</v>
      </c>
    </row>
    <row r="773" spans="1:4" hidden="1" x14ac:dyDescent="0.4">
      <c r="A773" t="s">
        <v>726</v>
      </c>
      <c r="B773" t="b">
        <f>EXACT(VLOOKUP(A773,DataV0[[File]:[Outputs]], 2, FALSE), VLOOKUP(A773, DataV2[[File]:[Outputs]], 2, FALSE))</f>
        <v>1</v>
      </c>
      <c r="C773" s="3">
        <f>VLOOKUP(A773, DataV2[[File]:[Mean '[ms']]], 3, FALSE)-VLOOKUP(A773, DataV0[[File]:[Mean '[ms']]], 3, FALSE)</f>
        <v>88</v>
      </c>
      <c r="D773" s="2">
        <f>Table28[[#This Row],[Mean '[Δms']]]/VLOOKUP(A773, DataV0[[File]:[Mean '[ms']]], 3, FALSE)*100</f>
        <v>4.6933333333333334</v>
      </c>
    </row>
    <row r="774" spans="1:4" hidden="1" x14ac:dyDescent="0.4">
      <c r="A774" t="s">
        <v>825</v>
      </c>
      <c r="B774" t="b">
        <f>EXACT(VLOOKUP(A774,DataV0[[File]:[Outputs]], 2, FALSE), VLOOKUP(A774, DataV2[[File]:[Outputs]], 2, FALSE))</f>
        <v>1</v>
      </c>
      <c r="C774" s="3">
        <f>VLOOKUP(A774, DataV2[[File]:[Mean '[ms']]], 3, FALSE)-VLOOKUP(A774, DataV0[[File]:[Mean '[ms']]], 3, FALSE)</f>
        <v>88</v>
      </c>
      <c r="D774" s="2">
        <f>Table28[[#This Row],[Mean '[Δms']]]/VLOOKUP(A774, DataV0[[File]:[Mean '[ms']]], 3, FALSE)*100</f>
        <v>12.23922114047288</v>
      </c>
    </row>
    <row r="775" spans="1:4" hidden="1" x14ac:dyDescent="0.4">
      <c r="A775" t="s">
        <v>958</v>
      </c>
      <c r="B775" t="b">
        <f>EXACT(VLOOKUP(A775,DataV0[[File]:[Outputs]], 2, FALSE), VLOOKUP(A775, DataV2[[File]:[Outputs]], 2, FALSE))</f>
        <v>1</v>
      </c>
      <c r="C775" s="3">
        <f>VLOOKUP(A775, DataV2[[File]:[Mean '[ms']]], 3, FALSE)-VLOOKUP(A775, DataV0[[File]:[Mean '[ms']]], 3, FALSE)</f>
        <v>88</v>
      </c>
      <c r="D775" s="2">
        <f>Table28[[#This Row],[Mean '[Δms']]]/VLOOKUP(A775, DataV0[[File]:[Mean '[ms']]], 3, FALSE)*100</f>
        <v>12.903225806451612</v>
      </c>
    </row>
    <row r="776" spans="1:4" hidden="1" x14ac:dyDescent="0.4">
      <c r="A776" t="s">
        <v>967</v>
      </c>
      <c r="B776" t="b">
        <f>EXACT(VLOOKUP(A776,DataV0[[File]:[Outputs]], 2, FALSE), VLOOKUP(A776, DataV2[[File]:[Outputs]], 2, FALSE))</f>
        <v>1</v>
      </c>
      <c r="C776" s="3">
        <f>VLOOKUP(A776, DataV2[[File]:[Mean '[ms']]], 3, FALSE)-VLOOKUP(A776, DataV0[[File]:[Mean '[ms']]], 3, FALSE)</f>
        <v>88</v>
      </c>
      <c r="D776" s="2">
        <f>Table28[[#This Row],[Mean '[Δms']]]/VLOOKUP(A776, DataV0[[File]:[Mean '[ms']]], 3, FALSE)*100</f>
        <v>18.181818181818183</v>
      </c>
    </row>
    <row r="777" spans="1:4" hidden="1" x14ac:dyDescent="0.4">
      <c r="A777" t="s">
        <v>973</v>
      </c>
      <c r="B777" t="b">
        <f>EXACT(VLOOKUP(A777,DataV0[[File]:[Outputs]], 2, FALSE), VLOOKUP(A777, DataV2[[File]:[Outputs]], 2, FALSE))</f>
        <v>1</v>
      </c>
      <c r="C777" s="3">
        <f>VLOOKUP(A777, DataV2[[File]:[Mean '[ms']]], 3, FALSE)-VLOOKUP(A777, DataV0[[File]:[Mean '[ms']]], 3, FALSE)</f>
        <v>88</v>
      </c>
      <c r="D777" s="2">
        <f>Table28[[#This Row],[Mean '[Δms']]]/VLOOKUP(A777, DataV0[[File]:[Mean '[ms']]], 3, FALSE)*100</f>
        <v>19.642857142857142</v>
      </c>
    </row>
    <row r="778" spans="1:4" hidden="1" x14ac:dyDescent="0.4">
      <c r="A778" t="s">
        <v>982</v>
      </c>
      <c r="B778" t="b">
        <f>EXACT(VLOOKUP(A778,DataV0[[File]:[Outputs]], 2, FALSE), VLOOKUP(A778, DataV2[[File]:[Outputs]], 2, FALSE))</f>
        <v>1</v>
      </c>
      <c r="C778" s="3">
        <f>VLOOKUP(A778, DataV2[[File]:[Mean '[ms']]], 3, FALSE)-VLOOKUP(A778, DataV0[[File]:[Mean '[ms']]], 3, FALSE)</f>
        <v>88</v>
      </c>
      <c r="D778" s="2">
        <f>Table28[[#This Row],[Mean '[Δms']]]/VLOOKUP(A778, DataV0[[File]:[Mean '[ms']]], 3, FALSE)*100</f>
        <v>19.426048565121413</v>
      </c>
    </row>
    <row r="779" spans="1:4" hidden="1" x14ac:dyDescent="0.4">
      <c r="A779" t="s">
        <v>1002</v>
      </c>
      <c r="B779" t="b">
        <f>EXACT(VLOOKUP(A779,DataV0[[File]:[Outputs]], 2, FALSE), VLOOKUP(A779, DataV2[[File]:[Outputs]], 2, FALSE))</f>
        <v>1</v>
      </c>
      <c r="C779" s="3">
        <f>VLOOKUP(A779, DataV2[[File]:[Mean '[ms']]], 3, FALSE)-VLOOKUP(A779, DataV0[[File]:[Mean '[ms']]], 3, FALSE)</f>
        <v>88</v>
      </c>
      <c r="D779" s="2">
        <f>Table28[[#This Row],[Mean '[Δms']]]/VLOOKUP(A779, DataV0[[File]:[Mean '[ms']]], 3, FALSE)*100</f>
        <v>7.6124567474048446</v>
      </c>
    </row>
    <row r="780" spans="1:4" hidden="1" x14ac:dyDescent="0.4">
      <c r="A780" t="s">
        <v>1023</v>
      </c>
      <c r="B780" t="b">
        <f>EXACT(VLOOKUP(A780,DataV0[[File]:[Outputs]], 2, FALSE), VLOOKUP(A780, DataV2[[File]:[Outputs]], 2, FALSE))</f>
        <v>1</v>
      </c>
      <c r="C780" s="3">
        <f>VLOOKUP(A780, DataV2[[File]:[Mean '[ms']]], 3, FALSE)-VLOOKUP(A780, DataV0[[File]:[Mean '[ms']]], 3, FALSE)</f>
        <v>88</v>
      </c>
      <c r="D780" s="2">
        <f>Table28[[#This Row],[Mean '[Δms']]]/VLOOKUP(A780, DataV0[[File]:[Mean '[ms']]], 3, FALSE)*100</f>
        <v>12.809315866084425</v>
      </c>
    </row>
    <row r="781" spans="1:4" hidden="1" x14ac:dyDescent="0.4">
      <c r="A781" t="s">
        <v>1039</v>
      </c>
      <c r="B781" t="b">
        <f>EXACT(VLOOKUP(A781,DataV0[[File]:[Outputs]], 2, FALSE), VLOOKUP(A781, DataV2[[File]:[Outputs]], 2, FALSE))</f>
        <v>1</v>
      </c>
      <c r="C781" s="3">
        <f>VLOOKUP(A781, DataV2[[File]:[Mean '[ms']]], 3, FALSE)-VLOOKUP(A781, DataV0[[File]:[Mean '[ms']]], 3, FALSE)</f>
        <v>88</v>
      </c>
      <c r="D781" s="2">
        <f>Table28[[#This Row],[Mean '[Δms']]]/VLOOKUP(A781, DataV0[[File]:[Mean '[ms']]], 3, FALSE)*100</f>
        <v>19.864559819413092</v>
      </c>
    </row>
    <row r="782" spans="1:4" hidden="1" x14ac:dyDescent="0.4">
      <c r="A782" t="s">
        <v>263</v>
      </c>
      <c r="B782" t="b">
        <f>EXACT(VLOOKUP(A782,DataV0[[File]:[Outputs]], 2, FALSE), VLOOKUP(A782, DataV2[[File]:[Outputs]], 2, FALSE))</f>
        <v>1</v>
      </c>
      <c r="C782" s="3">
        <f>VLOOKUP(A782, DataV2[[File]:[Mean '[ms']]], 3, FALSE)-VLOOKUP(A782, DataV0[[File]:[Mean '[ms']]], 3, FALSE)</f>
        <v>84</v>
      </c>
      <c r="D782" s="2">
        <f>Table28[[#This Row],[Mean '[Δms']]]/VLOOKUP(A782, DataV0[[File]:[Mean '[ms']]], 3, FALSE)*100</f>
        <v>19.444444444444446</v>
      </c>
    </row>
    <row r="783" spans="1:4" hidden="1" x14ac:dyDescent="0.4">
      <c r="A783" t="s">
        <v>269</v>
      </c>
      <c r="B783" t="b">
        <f>EXACT(VLOOKUP(A783,DataV0[[File]:[Outputs]], 2, FALSE), VLOOKUP(A783, DataV2[[File]:[Outputs]], 2, FALSE))</f>
        <v>1</v>
      </c>
      <c r="C783" s="3">
        <f>VLOOKUP(A783, DataV2[[File]:[Mean '[ms']]], 3, FALSE)-VLOOKUP(A783, DataV0[[File]:[Mean '[ms']]], 3, FALSE)</f>
        <v>84</v>
      </c>
      <c r="D783" s="2">
        <f>Table28[[#This Row],[Mean '[Δms']]]/VLOOKUP(A783, DataV0[[File]:[Mean '[ms']]], 3, FALSE)*100</f>
        <v>15.080789946140035</v>
      </c>
    </row>
    <row r="784" spans="1:4" hidden="1" x14ac:dyDescent="0.4">
      <c r="A784" t="s">
        <v>293</v>
      </c>
      <c r="B784" t="b">
        <f>EXACT(VLOOKUP(A784,DataV0[[File]:[Outputs]], 2, FALSE), VLOOKUP(A784, DataV2[[File]:[Outputs]], 2, FALSE))</f>
        <v>1</v>
      </c>
      <c r="C784" s="3">
        <f>VLOOKUP(A784, DataV2[[File]:[Mean '[ms']]], 3, FALSE)-VLOOKUP(A784, DataV0[[File]:[Mean '[ms']]], 3, FALSE)</f>
        <v>84</v>
      </c>
      <c r="D784" s="2">
        <f>Table28[[#This Row],[Mean '[Δms']]]/VLOOKUP(A784, DataV0[[File]:[Mean '[ms']]], 3, FALSE)*100</f>
        <v>13.125</v>
      </c>
    </row>
    <row r="785" spans="1:4" hidden="1" x14ac:dyDescent="0.4">
      <c r="A785" t="s">
        <v>324</v>
      </c>
      <c r="B785" t="b">
        <f>EXACT(VLOOKUP(A785,DataV0[[File]:[Outputs]], 2, FALSE), VLOOKUP(A785, DataV2[[File]:[Outputs]], 2, FALSE))</f>
        <v>1</v>
      </c>
      <c r="C785" s="3">
        <f>VLOOKUP(A785, DataV2[[File]:[Mean '[ms']]], 3, FALSE)-VLOOKUP(A785, DataV0[[File]:[Mean '[ms']]], 3, FALSE)</f>
        <v>84</v>
      </c>
      <c r="D785" s="2">
        <f>Table28[[#This Row],[Mean '[Δms']]]/VLOOKUP(A785, DataV0[[File]:[Mean '[ms']]], 3, FALSE)*100</f>
        <v>11.781206171107995</v>
      </c>
    </row>
    <row r="786" spans="1:4" hidden="1" x14ac:dyDescent="0.4">
      <c r="A786" t="s">
        <v>32</v>
      </c>
      <c r="B786" t="b">
        <f>EXACT(VLOOKUP(A786,DataV0[[File]:[Outputs]], 2, FALSE), VLOOKUP(A786, DataV2[[File]:[Outputs]], 2, FALSE))</f>
        <v>1</v>
      </c>
      <c r="C786" s="3">
        <f>VLOOKUP(A786, DataV2[[File]:[Mean '[ms']]], 3, FALSE)-VLOOKUP(A786, DataV0[[File]:[Mean '[ms']]], 3, FALSE)</f>
        <v>83</v>
      </c>
      <c r="D786" s="2">
        <f>Table28[[#This Row],[Mean '[Δms']]]/VLOOKUP(A786, DataV0[[File]:[Mean '[ms']]], 3, FALSE)*100</f>
        <v>14.236706689536879</v>
      </c>
    </row>
    <row r="787" spans="1:4" hidden="1" x14ac:dyDescent="0.4">
      <c r="A787" t="s">
        <v>43</v>
      </c>
      <c r="B787" t="b">
        <f>EXACT(VLOOKUP(A787,DataV0[[File]:[Outputs]], 2, FALSE), VLOOKUP(A787, DataV2[[File]:[Outputs]], 2, FALSE))</f>
        <v>1</v>
      </c>
      <c r="C787" s="3">
        <f>VLOOKUP(A787, DataV2[[File]:[Mean '[ms']]], 3, FALSE)-VLOOKUP(A787, DataV0[[File]:[Mean '[ms']]], 3, FALSE)</f>
        <v>83</v>
      </c>
      <c r="D787" s="2">
        <f>Table28[[#This Row],[Mean '[Δms']]]/VLOOKUP(A787, DataV0[[File]:[Mean '[ms']]], 3, FALSE)*100</f>
        <v>17.32776617954071</v>
      </c>
    </row>
    <row r="788" spans="1:4" hidden="1" x14ac:dyDescent="0.4">
      <c r="A788" t="s">
        <v>47</v>
      </c>
      <c r="B788" t="b">
        <f>EXACT(VLOOKUP(A788,DataV0[[File]:[Outputs]], 2, FALSE), VLOOKUP(A788, DataV2[[File]:[Outputs]], 2, FALSE))</f>
        <v>1</v>
      </c>
      <c r="C788" s="3">
        <f>VLOOKUP(A788, DataV2[[File]:[Mean '[ms']]], 3, FALSE)-VLOOKUP(A788, DataV0[[File]:[Mean '[ms']]], 3, FALSE)</f>
        <v>83</v>
      </c>
      <c r="D788" s="2">
        <f>Table28[[#This Row],[Mean '[Δms']]]/VLOOKUP(A788, DataV0[[File]:[Mean '[ms']]], 3, FALSE)*100</f>
        <v>16.435643564356436</v>
      </c>
    </row>
    <row r="789" spans="1:4" hidden="1" x14ac:dyDescent="0.4">
      <c r="A789" t="s">
        <v>195</v>
      </c>
      <c r="B789" t="b">
        <f>EXACT(VLOOKUP(A789,DataV0[[File]:[Outputs]], 2, FALSE), VLOOKUP(A789, DataV2[[File]:[Outputs]], 2, FALSE))</f>
        <v>1</v>
      </c>
      <c r="C789" s="3">
        <f>VLOOKUP(A789, DataV2[[File]:[Mean '[ms']]], 3, FALSE)-VLOOKUP(A789, DataV0[[File]:[Mean '[ms']]], 3, FALSE)</f>
        <v>83</v>
      </c>
      <c r="D789" s="2">
        <f>Table28[[#This Row],[Mean '[Δms']]]/VLOOKUP(A789, DataV0[[File]:[Mean '[ms']]], 3, FALSE)*100</f>
        <v>14.359861591695502</v>
      </c>
    </row>
    <row r="790" spans="1:4" hidden="1" x14ac:dyDescent="0.4">
      <c r="A790" t="s">
        <v>234</v>
      </c>
      <c r="B790" t="b">
        <f>EXACT(VLOOKUP(A790,DataV0[[File]:[Outputs]], 2, FALSE), VLOOKUP(A790, DataV2[[File]:[Outputs]], 2, FALSE))</f>
        <v>1</v>
      </c>
      <c r="C790" s="3">
        <f>VLOOKUP(A790, DataV2[[File]:[Mean '[ms']]], 3, FALSE)-VLOOKUP(A790, DataV0[[File]:[Mean '[ms']]], 3, FALSE)</f>
        <v>83</v>
      </c>
      <c r="D790" s="2">
        <f>Table28[[#This Row],[Mean '[Δms']]]/VLOOKUP(A790, DataV0[[File]:[Mean '[ms']]], 3, FALSE)*100</f>
        <v>14.768683274021353</v>
      </c>
    </row>
    <row r="791" spans="1:4" hidden="1" x14ac:dyDescent="0.4">
      <c r="A791" t="s">
        <v>290</v>
      </c>
      <c r="B791" t="b">
        <f>EXACT(VLOOKUP(A791,DataV0[[File]:[Outputs]], 2, FALSE), VLOOKUP(A791, DataV2[[File]:[Outputs]], 2, FALSE))</f>
        <v>1</v>
      </c>
      <c r="C791" s="3">
        <f>VLOOKUP(A791, DataV2[[File]:[Mean '[ms']]], 3, FALSE)-VLOOKUP(A791, DataV0[[File]:[Mean '[ms']]], 3, FALSE)</f>
        <v>83</v>
      </c>
      <c r="D791" s="2">
        <f>Table28[[#This Row],[Mean '[Δms']]]/VLOOKUP(A791, DataV0[[File]:[Mean '[ms']]], 3, FALSE)*100</f>
        <v>13.174603174603176</v>
      </c>
    </row>
    <row r="792" spans="1:4" hidden="1" x14ac:dyDescent="0.4">
      <c r="A792" t="s">
        <v>346</v>
      </c>
      <c r="B792" t="b">
        <f>EXACT(VLOOKUP(A792,DataV0[[File]:[Outputs]], 2, FALSE), VLOOKUP(A792, DataV2[[File]:[Outputs]], 2, FALSE))</f>
        <v>1</v>
      </c>
      <c r="C792" s="3">
        <f>VLOOKUP(A792, DataV2[[File]:[Mean '[ms']]], 3, FALSE)-VLOOKUP(A792, DataV0[[File]:[Mean '[ms']]], 3, FALSE)</f>
        <v>83</v>
      </c>
      <c r="D792" s="2">
        <f>Table28[[#This Row],[Mean '[Δms']]]/VLOOKUP(A792, DataV0[[File]:[Mean '[ms']]], 3, FALSE)*100</f>
        <v>11.543810848400557</v>
      </c>
    </row>
    <row r="793" spans="1:4" hidden="1" x14ac:dyDescent="0.4">
      <c r="A793" t="s">
        <v>347</v>
      </c>
      <c r="B793" t="b">
        <f>EXACT(VLOOKUP(A793,DataV0[[File]:[Outputs]], 2, FALSE), VLOOKUP(A793, DataV2[[File]:[Outputs]], 2, FALSE))</f>
        <v>1</v>
      </c>
      <c r="C793" s="3">
        <f>VLOOKUP(A793, DataV2[[File]:[Mean '[ms']]], 3, FALSE)-VLOOKUP(A793, DataV0[[File]:[Mean '[ms']]], 3, FALSE)</f>
        <v>83</v>
      </c>
      <c r="D793" s="2">
        <f>Table28[[#This Row],[Mean '[Δms']]]/VLOOKUP(A793, DataV0[[File]:[Mean '[ms']]], 3, FALSE)*100</f>
        <v>12.351190476190476</v>
      </c>
    </row>
    <row r="794" spans="1:4" hidden="1" x14ac:dyDescent="0.4">
      <c r="A794" t="s">
        <v>352</v>
      </c>
      <c r="B794" t="b">
        <f>EXACT(VLOOKUP(A794,DataV0[[File]:[Outputs]], 2, FALSE), VLOOKUP(A794, DataV2[[File]:[Outputs]], 2, FALSE))</f>
        <v>1</v>
      </c>
      <c r="C794" s="3">
        <f>VLOOKUP(A794, DataV2[[File]:[Mean '[ms']]], 3, FALSE)-VLOOKUP(A794, DataV0[[File]:[Mean '[ms']]], 3, FALSE)</f>
        <v>83</v>
      </c>
      <c r="D794" s="2">
        <f>Table28[[#This Row],[Mean '[Δms']]]/VLOOKUP(A794, DataV0[[File]:[Mean '[ms']]], 3, FALSE)*100</f>
        <v>12.948517940717629</v>
      </c>
    </row>
    <row r="795" spans="1:4" hidden="1" x14ac:dyDescent="0.4">
      <c r="A795" t="s">
        <v>386</v>
      </c>
      <c r="B795" t="b">
        <f>EXACT(VLOOKUP(A795,DataV0[[File]:[Outputs]], 2, FALSE), VLOOKUP(A795, DataV2[[File]:[Outputs]], 2, FALSE))</f>
        <v>1</v>
      </c>
      <c r="C795" s="3">
        <f>VLOOKUP(A795, DataV2[[File]:[Mean '[ms']]], 3, FALSE)-VLOOKUP(A795, DataV0[[File]:[Mean '[ms']]], 3, FALSE)</f>
        <v>83</v>
      </c>
      <c r="D795" s="2">
        <f>Table28[[#This Row],[Mean '[Δms']]]/VLOOKUP(A795, DataV0[[File]:[Mean '[ms']]], 3, FALSE)*100</f>
        <v>13.628899835796387</v>
      </c>
    </row>
    <row r="796" spans="1:4" hidden="1" x14ac:dyDescent="0.4">
      <c r="A796" t="s">
        <v>462</v>
      </c>
      <c r="B796" t="b">
        <f>EXACT(VLOOKUP(A796,DataV0[[File]:[Outputs]], 2, FALSE), VLOOKUP(A796, DataV2[[File]:[Outputs]], 2, FALSE))</f>
        <v>1</v>
      </c>
      <c r="C796" s="3">
        <f>VLOOKUP(A796, DataV2[[File]:[Mean '[ms']]], 3, FALSE)-VLOOKUP(A796, DataV0[[File]:[Mean '[ms']]], 3, FALSE)</f>
        <v>83</v>
      </c>
      <c r="D796" s="2">
        <f>Table28[[#This Row],[Mean '[Δms']]]/VLOOKUP(A796, DataV0[[File]:[Mean '[ms']]], 3, FALSE)*100</f>
        <v>13.856427378964941</v>
      </c>
    </row>
    <row r="797" spans="1:4" hidden="1" x14ac:dyDescent="0.4">
      <c r="A797" t="s">
        <v>614</v>
      </c>
      <c r="B797" t="b">
        <f>EXACT(VLOOKUP(A797,DataV0[[File]:[Outputs]], 2, FALSE), VLOOKUP(A797, DataV2[[File]:[Outputs]], 2, FALSE))</f>
        <v>1</v>
      </c>
      <c r="C797" s="3">
        <f>VLOOKUP(A797, DataV2[[File]:[Mean '[ms']]], 3, FALSE)-VLOOKUP(A797, DataV0[[File]:[Mean '[ms']]], 3, FALSE)</f>
        <v>83</v>
      </c>
      <c r="D797" s="2">
        <f>Table28[[#This Row],[Mean '[Δms']]]/VLOOKUP(A797, DataV0[[File]:[Mean '[ms']]], 3, FALSE)*100</f>
        <v>17.510548523206751</v>
      </c>
    </row>
    <row r="798" spans="1:4" hidden="1" x14ac:dyDescent="0.4">
      <c r="A798" t="s">
        <v>33</v>
      </c>
      <c r="B798" t="b">
        <f>EXACT(VLOOKUP(A798,DataV0[[File]:[Outputs]], 2, FALSE), VLOOKUP(A798, DataV2[[File]:[Outputs]], 2, FALSE))</f>
        <v>1</v>
      </c>
      <c r="C798" s="3">
        <f>VLOOKUP(A798, DataV2[[File]:[Mean '[ms']]], 3, FALSE)-VLOOKUP(A798, DataV0[[File]:[Mean '[ms']]], 3, FALSE)</f>
        <v>79</v>
      </c>
      <c r="D798" s="2">
        <f>Table28[[#This Row],[Mean '[Δms']]]/VLOOKUP(A798, DataV0[[File]:[Mean '[ms']]], 3, FALSE)*100</f>
        <v>16.155419222903884</v>
      </c>
    </row>
    <row r="799" spans="1:4" hidden="1" x14ac:dyDescent="0.4">
      <c r="A799" t="s">
        <v>267</v>
      </c>
      <c r="B799" t="b">
        <f>EXACT(VLOOKUP(A799,DataV0[[File]:[Outputs]], 2, FALSE), VLOOKUP(A799, DataV2[[File]:[Outputs]], 2, FALSE))</f>
        <v>1</v>
      </c>
      <c r="C799" s="3">
        <f>VLOOKUP(A799, DataV2[[File]:[Mean '[ms']]], 3, FALSE)-VLOOKUP(A799, DataV0[[File]:[Mean '[ms']]], 3, FALSE)</f>
        <v>79</v>
      </c>
      <c r="D799" s="2">
        <f>Table28[[#This Row],[Mean '[Δms']]]/VLOOKUP(A799, DataV0[[File]:[Mean '[ms']]], 3, FALSE)*100</f>
        <v>10.690121786197563</v>
      </c>
    </row>
    <row r="800" spans="1:4" hidden="1" x14ac:dyDescent="0.4">
      <c r="A800" t="s">
        <v>308</v>
      </c>
      <c r="B800" t="b">
        <f>EXACT(VLOOKUP(A800,DataV0[[File]:[Outputs]], 2, FALSE), VLOOKUP(A800, DataV2[[File]:[Outputs]], 2, FALSE))</f>
        <v>1</v>
      </c>
      <c r="C800" s="3">
        <f>VLOOKUP(A800, DataV2[[File]:[Mean '[ms']]], 3, FALSE)-VLOOKUP(A800, DataV0[[File]:[Mean '[ms']]], 3, FALSE)</f>
        <v>79</v>
      </c>
      <c r="D800" s="2">
        <f>Table28[[#This Row],[Mean '[Δms']]]/VLOOKUP(A800, DataV0[[File]:[Mean '[ms']]], 3, FALSE)*100</f>
        <v>13.210702341137123</v>
      </c>
    </row>
    <row r="801" spans="1:4" hidden="1" x14ac:dyDescent="0.4">
      <c r="A801" t="s">
        <v>644</v>
      </c>
      <c r="B801" t="b">
        <f>EXACT(VLOOKUP(A801,DataV0[[File]:[Outputs]], 2, FALSE), VLOOKUP(A801, DataV2[[File]:[Outputs]], 2, FALSE))</f>
        <v>1</v>
      </c>
      <c r="C801" s="3">
        <f>VLOOKUP(A801, DataV2[[File]:[Mean '[ms']]], 3, FALSE)-VLOOKUP(A801, DataV0[[File]:[Mean '[ms']]], 3, FALSE)</f>
        <v>79</v>
      </c>
      <c r="D801" s="2">
        <f>Table28[[#This Row],[Mean '[Δms']]]/VLOOKUP(A801, DataV0[[File]:[Mean '[ms']]], 3, FALSE)*100</f>
        <v>9.0909090909090917</v>
      </c>
    </row>
    <row r="802" spans="1:4" hidden="1" x14ac:dyDescent="0.4">
      <c r="A802" t="s">
        <v>189</v>
      </c>
      <c r="B802" t="b">
        <f>EXACT(VLOOKUP(A802,DataV0[[File]:[Outputs]], 2, FALSE), VLOOKUP(A802, DataV2[[File]:[Outputs]], 2, FALSE))</f>
        <v>1</v>
      </c>
      <c r="C802" s="3">
        <f>VLOOKUP(A802, DataV2[[File]:[Mean '[ms']]], 3, FALSE)-VLOOKUP(A802, DataV0[[File]:[Mean '[ms']]], 3, FALSE)</f>
        <v>78</v>
      </c>
      <c r="D802" s="2">
        <f>Table28[[#This Row],[Mean '[Δms']]]/VLOOKUP(A802, DataV0[[File]:[Mean '[ms']]], 3, FALSE)*100</f>
        <v>12.703583061889251</v>
      </c>
    </row>
    <row r="803" spans="1:4" hidden="1" x14ac:dyDescent="0.4">
      <c r="A803" t="s">
        <v>264</v>
      </c>
      <c r="B803" t="b">
        <f>EXACT(VLOOKUP(A803,DataV0[[File]:[Outputs]], 2, FALSE), VLOOKUP(A803, DataV2[[File]:[Outputs]], 2, FALSE))</f>
        <v>1</v>
      </c>
      <c r="C803" s="3">
        <f>VLOOKUP(A803, DataV2[[File]:[Mean '[ms']]], 3, FALSE)-VLOOKUP(A803, DataV0[[File]:[Mean '[ms']]], 3, FALSE)</f>
        <v>78</v>
      </c>
      <c r="D803" s="2">
        <f>Table28[[#This Row],[Mean '[Δms']]]/VLOOKUP(A803, DataV0[[File]:[Mean '[ms']]], 3, FALSE)*100</f>
        <v>16.455696202531644</v>
      </c>
    </row>
    <row r="804" spans="1:4" hidden="1" x14ac:dyDescent="0.4">
      <c r="A804" t="s">
        <v>286</v>
      </c>
      <c r="B804" t="b">
        <f>EXACT(VLOOKUP(A804,DataV0[[File]:[Outputs]], 2, FALSE), VLOOKUP(A804, DataV2[[File]:[Outputs]], 2, FALSE))</f>
        <v>1</v>
      </c>
      <c r="C804" s="3">
        <f>VLOOKUP(A804, DataV2[[File]:[Mean '[ms']]], 3, FALSE)-VLOOKUP(A804, DataV0[[File]:[Mean '[ms']]], 3, FALSE)</f>
        <v>78</v>
      </c>
      <c r="D804" s="2">
        <f>Table28[[#This Row],[Mean '[Δms']]]/VLOOKUP(A804, DataV0[[File]:[Mean '[ms']]], 3, FALSE)*100</f>
        <v>11.890243902439025</v>
      </c>
    </row>
    <row r="805" spans="1:4" hidden="1" x14ac:dyDescent="0.4">
      <c r="A805" t="s">
        <v>291</v>
      </c>
      <c r="B805" t="b">
        <f>EXACT(VLOOKUP(A805,DataV0[[File]:[Outputs]], 2, FALSE), VLOOKUP(A805, DataV2[[File]:[Outputs]], 2, FALSE))</f>
        <v>1</v>
      </c>
      <c r="C805" s="3">
        <f>VLOOKUP(A805, DataV2[[File]:[Mean '[ms']]], 3, FALSE)-VLOOKUP(A805, DataV0[[File]:[Mean '[ms']]], 3, FALSE)</f>
        <v>78</v>
      </c>
      <c r="D805" s="2">
        <f>Table28[[#This Row],[Mean '[Δms']]]/VLOOKUP(A805, DataV0[[File]:[Mean '[ms']]], 3, FALSE)*100</f>
        <v>10.051546391752577</v>
      </c>
    </row>
    <row r="806" spans="1:4" hidden="1" x14ac:dyDescent="0.4">
      <c r="A806" t="s">
        <v>299</v>
      </c>
      <c r="B806" t="b">
        <f>EXACT(VLOOKUP(A806,DataV0[[File]:[Outputs]], 2, FALSE), VLOOKUP(A806, DataV2[[File]:[Outputs]], 2, FALSE))</f>
        <v>1</v>
      </c>
      <c r="C806" s="3">
        <f>VLOOKUP(A806, DataV2[[File]:[Mean '[ms']]], 3, FALSE)-VLOOKUP(A806, DataV0[[File]:[Mean '[ms']]], 3, FALSE)</f>
        <v>78</v>
      </c>
      <c r="D806" s="2">
        <f>Table28[[#This Row],[Mean '[Δms']]]/VLOOKUP(A806, DataV0[[File]:[Mean '[ms']]], 3, FALSE)*100</f>
        <v>12.479999999999999</v>
      </c>
    </row>
    <row r="807" spans="1:4" hidden="1" x14ac:dyDescent="0.4">
      <c r="A807" t="s">
        <v>314</v>
      </c>
      <c r="B807" t="b">
        <f>EXACT(VLOOKUP(A807,DataV0[[File]:[Outputs]], 2, FALSE), VLOOKUP(A807, DataV2[[File]:[Outputs]], 2, FALSE))</f>
        <v>1</v>
      </c>
      <c r="C807" s="3">
        <f>VLOOKUP(A807, DataV2[[File]:[Mean '[ms']]], 3, FALSE)-VLOOKUP(A807, DataV0[[File]:[Mean '[ms']]], 3, FALSE)</f>
        <v>78</v>
      </c>
      <c r="D807" s="2">
        <f>Table28[[#This Row],[Mean '[Δms']]]/VLOOKUP(A807, DataV0[[File]:[Mean '[ms']]], 3, FALSE)*100</f>
        <v>12.380952380952381</v>
      </c>
    </row>
    <row r="808" spans="1:4" hidden="1" x14ac:dyDescent="0.4">
      <c r="A808" t="s">
        <v>280</v>
      </c>
      <c r="B808" t="b">
        <f>EXACT(VLOOKUP(A808,DataV0[[File]:[Outputs]], 2, FALSE), VLOOKUP(A808, DataV2[[File]:[Outputs]], 2, FALSE))</f>
        <v>1</v>
      </c>
      <c r="C808" s="3">
        <f>VLOOKUP(A808, DataV2[[File]:[Mean '[ms']]], 3, FALSE)-VLOOKUP(A808, DataV0[[File]:[Mean '[ms']]], 3, FALSE)</f>
        <v>77</v>
      </c>
      <c r="D808" s="2">
        <f>Table28[[#This Row],[Mean '[Δms']]]/VLOOKUP(A808, DataV0[[File]:[Mean '[ms']]], 3, FALSE)*100</f>
        <v>10.266666666666667</v>
      </c>
    </row>
    <row r="809" spans="1:4" hidden="1" x14ac:dyDescent="0.4">
      <c r="A809" t="s">
        <v>297</v>
      </c>
      <c r="B809" t="b">
        <f>EXACT(VLOOKUP(A809,DataV0[[File]:[Outputs]], 2, FALSE), VLOOKUP(A809, DataV2[[File]:[Outputs]], 2, FALSE))</f>
        <v>1</v>
      </c>
      <c r="C809" s="3">
        <f>VLOOKUP(A809, DataV2[[File]:[Mean '[ms']]], 3, FALSE)-VLOOKUP(A809, DataV0[[File]:[Mean '[ms']]], 3, FALSE)</f>
        <v>77</v>
      </c>
      <c r="D809" s="2">
        <f>Table28[[#This Row],[Mean '[Δms']]]/VLOOKUP(A809, DataV0[[File]:[Mean '[ms']]], 3, FALSE)*100</f>
        <v>10.784313725490197</v>
      </c>
    </row>
    <row r="810" spans="1:4" hidden="1" x14ac:dyDescent="0.4">
      <c r="A810" t="s">
        <v>760</v>
      </c>
      <c r="B810" t="b">
        <f>EXACT(VLOOKUP(A810,DataV0[[File]:[Outputs]], 2, FALSE), VLOOKUP(A810, DataV2[[File]:[Outputs]], 2, FALSE))</f>
        <v>1</v>
      </c>
      <c r="C810" s="3">
        <f>VLOOKUP(A810, DataV2[[File]:[Mean '[ms']]], 3, FALSE)-VLOOKUP(A810, DataV0[[File]:[Mean '[ms']]], 3, FALSE)</f>
        <v>77</v>
      </c>
      <c r="D810" s="2">
        <f>Table28[[#This Row],[Mean '[Δms']]]/VLOOKUP(A810, DataV0[[File]:[Mean '[ms']]], 3, FALSE)*100</f>
        <v>3.2136894824707851</v>
      </c>
    </row>
    <row r="811" spans="1:4" hidden="1" x14ac:dyDescent="0.4">
      <c r="A811" t="s">
        <v>718</v>
      </c>
      <c r="B811" t="b">
        <f>EXACT(VLOOKUP(A811,DataV0[[File]:[Outputs]], 2, FALSE), VLOOKUP(A811, DataV2[[File]:[Outputs]], 2, FALSE))</f>
        <v>1</v>
      </c>
      <c r="C811" s="3">
        <f>VLOOKUP(A811, DataV2[[File]:[Mean '[ms']]], 3, FALSE)-VLOOKUP(A811, DataV0[[File]:[Mean '[ms']]], 3, FALSE)</f>
        <v>74</v>
      </c>
      <c r="D811" s="2">
        <f>Table28[[#This Row],[Mean '[Δms']]]/VLOOKUP(A811, DataV0[[File]:[Mean '[ms']]], 3, FALSE)*100</f>
        <v>3.0565881866997109</v>
      </c>
    </row>
    <row r="812" spans="1:4" hidden="1" x14ac:dyDescent="0.4">
      <c r="A812" t="s">
        <v>176</v>
      </c>
      <c r="B812" t="b">
        <f>EXACT(VLOOKUP(A812,DataV0[[File]:[Outputs]], 2, FALSE), VLOOKUP(A812, DataV2[[File]:[Outputs]], 2, FALSE))</f>
        <v>1</v>
      </c>
      <c r="C812" s="3">
        <f>VLOOKUP(A812, DataV2[[File]:[Mean '[ms']]], 3, FALSE)-VLOOKUP(A812, DataV0[[File]:[Mean '[ms']]], 3, FALSE)</f>
        <v>73</v>
      </c>
      <c r="D812" s="2">
        <f>Table28[[#This Row],[Mean '[Δms']]]/VLOOKUP(A812, DataV0[[File]:[Mean '[ms']]], 3, FALSE)*100</f>
        <v>11.587301587301587</v>
      </c>
    </row>
    <row r="813" spans="1:4" hidden="1" x14ac:dyDescent="0.4">
      <c r="A813" t="s">
        <v>186</v>
      </c>
      <c r="B813" t="b">
        <f>EXACT(VLOOKUP(A813,DataV0[[File]:[Outputs]], 2, FALSE), VLOOKUP(A813, DataV2[[File]:[Outputs]], 2, FALSE))</f>
        <v>1</v>
      </c>
      <c r="C813" s="3">
        <f>VLOOKUP(A813, DataV2[[File]:[Mean '[ms']]], 3, FALSE)-VLOOKUP(A813, DataV0[[File]:[Mean '[ms']]], 3, FALSE)</f>
        <v>73</v>
      </c>
      <c r="D813" s="2">
        <f>Table28[[#This Row],[Mean '[Δms']]]/VLOOKUP(A813, DataV0[[File]:[Mean '[ms']]], 3, FALSE)*100</f>
        <v>10.625909752547306</v>
      </c>
    </row>
    <row r="814" spans="1:4" hidden="1" x14ac:dyDescent="0.4">
      <c r="A814" t="s">
        <v>230</v>
      </c>
      <c r="B814" t="b">
        <f>EXACT(VLOOKUP(A814,DataV0[[File]:[Outputs]], 2, FALSE), VLOOKUP(A814, DataV2[[File]:[Outputs]], 2, FALSE))</f>
        <v>1</v>
      </c>
      <c r="C814" s="3">
        <f>VLOOKUP(A814, DataV2[[File]:[Mean '[ms']]], 3, FALSE)-VLOOKUP(A814, DataV0[[File]:[Mean '[ms']]], 3, FALSE)</f>
        <v>73</v>
      </c>
      <c r="D814" s="2">
        <f>Table28[[#This Row],[Mean '[Δms']]]/VLOOKUP(A814, DataV0[[File]:[Mean '[ms']]], 3, FALSE)*100</f>
        <v>13.619402985074627</v>
      </c>
    </row>
    <row r="815" spans="1:4" hidden="1" x14ac:dyDescent="0.4">
      <c r="A815" t="s">
        <v>262</v>
      </c>
      <c r="B815" t="b">
        <f>EXACT(VLOOKUP(A815,DataV0[[File]:[Outputs]], 2, FALSE), VLOOKUP(A815, DataV2[[File]:[Outputs]], 2, FALSE))</f>
        <v>1</v>
      </c>
      <c r="C815" s="3">
        <f>VLOOKUP(A815, DataV2[[File]:[Mean '[ms']]], 3, FALSE)-VLOOKUP(A815, DataV0[[File]:[Mean '[ms']]], 3, FALSE)</f>
        <v>73</v>
      </c>
      <c r="D815" s="2">
        <f>Table28[[#This Row],[Mean '[Δms']]]/VLOOKUP(A815, DataV0[[File]:[Mean '[ms']]], 3, FALSE)*100</f>
        <v>15.24008350730689</v>
      </c>
    </row>
    <row r="816" spans="1:4" hidden="1" x14ac:dyDescent="0.4">
      <c r="A816" t="s">
        <v>281</v>
      </c>
      <c r="B816" t="b">
        <f>EXACT(VLOOKUP(A816,DataV0[[File]:[Outputs]], 2, FALSE), VLOOKUP(A816, DataV2[[File]:[Outputs]], 2, FALSE))</f>
        <v>1</v>
      </c>
      <c r="C816" s="3">
        <f>VLOOKUP(A816, DataV2[[File]:[Mean '[ms']]], 3, FALSE)-VLOOKUP(A816, DataV0[[File]:[Mean '[ms']]], 3, FALSE)</f>
        <v>73</v>
      </c>
      <c r="D816" s="2">
        <f>Table28[[#This Row],[Mean '[Δms']]]/VLOOKUP(A816, DataV0[[File]:[Mean '[ms']]], 3, FALSE)*100</f>
        <v>10.238429172510518</v>
      </c>
    </row>
    <row r="817" spans="1:4" hidden="1" x14ac:dyDescent="0.4">
      <c r="A817" t="s">
        <v>306</v>
      </c>
      <c r="B817" t="b">
        <f>EXACT(VLOOKUP(A817,DataV0[[File]:[Outputs]], 2, FALSE), VLOOKUP(A817, DataV2[[File]:[Outputs]], 2, FALSE))</f>
        <v>1</v>
      </c>
      <c r="C817" s="3">
        <f>VLOOKUP(A817, DataV2[[File]:[Mean '[ms']]], 3, FALSE)-VLOOKUP(A817, DataV0[[File]:[Mean '[ms']]], 3, FALSE)</f>
        <v>73</v>
      </c>
      <c r="D817" s="2">
        <f>Table28[[#This Row],[Mean '[Δms']]]/VLOOKUP(A817, DataV0[[File]:[Mean '[ms']]], 3, FALSE)*100</f>
        <v>9.0458488228004956</v>
      </c>
    </row>
    <row r="818" spans="1:4" hidden="1" x14ac:dyDescent="0.4">
      <c r="A818" t="s">
        <v>309</v>
      </c>
      <c r="B818" t="b">
        <f>EXACT(VLOOKUP(A818,DataV0[[File]:[Outputs]], 2, FALSE), VLOOKUP(A818, DataV2[[File]:[Outputs]], 2, FALSE))</f>
        <v>1</v>
      </c>
      <c r="C818" s="3">
        <f>VLOOKUP(A818, DataV2[[File]:[Mean '[ms']]], 3, FALSE)-VLOOKUP(A818, DataV0[[File]:[Mean '[ms']]], 3, FALSE)</f>
        <v>73</v>
      </c>
      <c r="D818" s="2">
        <f>Table28[[#This Row],[Mean '[Δms']]]/VLOOKUP(A818, DataV0[[File]:[Mean '[ms']]], 3, FALSE)*100</f>
        <v>10.879284649776453</v>
      </c>
    </row>
    <row r="819" spans="1:4" hidden="1" x14ac:dyDescent="0.4">
      <c r="A819" t="s">
        <v>323</v>
      </c>
      <c r="B819" t="b">
        <f>EXACT(VLOOKUP(A819,DataV0[[File]:[Outputs]], 2, FALSE), VLOOKUP(A819, DataV2[[File]:[Outputs]], 2, FALSE))</f>
        <v>1</v>
      </c>
      <c r="C819" s="3">
        <f>VLOOKUP(A819, DataV2[[File]:[Mean '[ms']]], 3, FALSE)-VLOOKUP(A819, DataV0[[File]:[Mean '[ms']]], 3, FALSE)</f>
        <v>73</v>
      </c>
      <c r="D819" s="2">
        <f>Table28[[#This Row],[Mean '[Δms']]]/VLOOKUP(A819, DataV0[[File]:[Mean '[ms']]], 3, FALSE)*100</f>
        <v>11.496062992125983</v>
      </c>
    </row>
    <row r="820" spans="1:4" hidden="1" x14ac:dyDescent="0.4">
      <c r="A820" t="s">
        <v>645</v>
      </c>
      <c r="B820" t="b">
        <f>EXACT(VLOOKUP(A820,DataV0[[File]:[Outputs]], 2, FALSE), VLOOKUP(A820, DataV2[[File]:[Outputs]], 2, FALSE))</f>
        <v>1</v>
      </c>
      <c r="C820" s="3">
        <f>VLOOKUP(A820, DataV2[[File]:[Mean '[ms']]], 3, FALSE)-VLOOKUP(A820, DataV0[[File]:[Mean '[ms']]], 3, FALSE)</f>
        <v>73</v>
      </c>
      <c r="D820" s="2">
        <f>Table28[[#This Row],[Mean '[Δms']]]/VLOOKUP(A820, DataV0[[File]:[Mean '[ms']]], 3, FALSE)*100</f>
        <v>3.2300884955752216</v>
      </c>
    </row>
    <row r="821" spans="1:4" hidden="1" x14ac:dyDescent="0.4">
      <c r="A821" t="s">
        <v>183</v>
      </c>
      <c r="B821" t="b">
        <f>EXACT(VLOOKUP(A821,DataV0[[File]:[Outputs]], 2, FALSE), VLOOKUP(A821, DataV2[[File]:[Outputs]], 2, FALSE))</f>
        <v>1</v>
      </c>
      <c r="C821" s="3">
        <f>VLOOKUP(A821, DataV2[[File]:[Mean '[ms']]], 3, FALSE)-VLOOKUP(A821, DataV0[[File]:[Mean '[ms']]], 3, FALSE)</f>
        <v>72</v>
      </c>
      <c r="D821" s="2">
        <f>Table28[[#This Row],[Mean '[Δms']]]/VLOOKUP(A821, DataV0[[File]:[Mean '[ms']]], 3, FALSE)*100</f>
        <v>11.612903225806452</v>
      </c>
    </row>
    <row r="822" spans="1:4" hidden="1" x14ac:dyDescent="0.4">
      <c r="A822" t="s">
        <v>325</v>
      </c>
      <c r="B822" t="b">
        <f>EXACT(VLOOKUP(A822,DataV0[[File]:[Outputs]], 2, FALSE), VLOOKUP(A822, DataV2[[File]:[Outputs]], 2, FALSE))</f>
        <v>1</v>
      </c>
      <c r="C822" s="3">
        <f>VLOOKUP(A822, DataV2[[File]:[Mean '[ms']]], 3, FALSE)-VLOOKUP(A822, DataV0[[File]:[Mean '[ms']]], 3, FALSE)</f>
        <v>72</v>
      </c>
      <c r="D822" s="2">
        <f>Table28[[#This Row],[Mean '[Δms']]]/VLOOKUP(A822, DataV0[[File]:[Mean '[ms']]], 3, FALSE)*100</f>
        <v>10.465116279069768</v>
      </c>
    </row>
    <row r="823" spans="1:4" hidden="1" x14ac:dyDescent="0.4">
      <c r="A823" t="s">
        <v>335</v>
      </c>
      <c r="B823" t="b">
        <f>EXACT(VLOOKUP(A823,DataV0[[File]:[Outputs]], 2, FALSE), VLOOKUP(A823, DataV2[[File]:[Outputs]], 2, FALSE))</f>
        <v>1</v>
      </c>
      <c r="C823" s="3">
        <f>VLOOKUP(A823, DataV2[[File]:[Mean '[ms']]], 3, FALSE)-VLOOKUP(A823, DataV0[[File]:[Mean '[ms']]], 3, FALSE)</f>
        <v>69</v>
      </c>
      <c r="D823" s="2">
        <f>Table28[[#This Row],[Mean '[Δms']]]/VLOOKUP(A823, DataV0[[File]:[Mean '[ms']]], 3, FALSE)*100</f>
        <v>10.36036036036036</v>
      </c>
    </row>
    <row r="824" spans="1:4" hidden="1" x14ac:dyDescent="0.4">
      <c r="A824" t="s">
        <v>212</v>
      </c>
      <c r="B824" t="b">
        <f>EXACT(VLOOKUP(A824,DataV0[[File]:[Outputs]], 2, FALSE), VLOOKUP(A824, DataV2[[File]:[Outputs]], 2, FALSE))</f>
        <v>1</v>
      </c>
      <c r="C824" s="3">
        <f>VLOOKUP(A824, DataV2[[File]:[Mean '[ms']]], 3, FALSE)-VLOOKUP(A824, DataV0[[File]:[Mean '[ms']]], 3, FALSE)</f>
        <v>67</v>
      </c>
      <c r="D824" s="2">
        <f>Table28[[#This Row],[Mean '[Δms']]]/VLOOKUP(A824, DataV0[[File]:[Mean '[ms']]], 3, FALSE)*100</f>
        <v>5.9821428571428577</v>
      </c>
    </row>
    <row r="825" spans="1:4" hidden="1" x14ac:dyDescent="0.4">
      <c r="A825" t="s">
        <v>333</v>
      </c>
      <c r="B825" t="b">
        <f>EXACT(VLOOKUP(A825,DataV0[[File]:[Outputs]], 2, FALSE), VLOOKUP(A825, DataV2[[File]:[Outputs]], 2, FALSE))</f>
        <v>1</v>
      </c>
      <c r="C825" s="3">
        <f>VLOOKUP(A825, DataV2[[File]:[Mean '[ms']]], 3, FALSE)-VLOOKUP(A825, DataV0[[File]:[Mean '[ms']]], 3, FALSE)</f>
        <v>63</v>
      </c>
      <c r="D825" s="2">
        <f>Table28[[#This Row],[Mean '[Δms']]]/VLOOKUP(A825, DataV0[[File]:[Mean '[ms']]], 3, FALSE)*100</f>
        <v>8.2894736842105257</v>
      </c>
    </row>
    <row r="826" spans="1:4" hidden="1" x14ac:dyDescent="0.4">
      <c r="A826" t="s">
        <v>8</v>
      </c>
      <c r="B826" t="b">
        <f>EXACT(VLOOKUP(A826,DataV0[[File]:[Outputs]], 2, FALSE), VLOOKUP(A826, DataV2[[File]:[Outputs]], 2, FALSE))</f>
        <v>1</v>
      </c>
      <c r="C826" s="3">
        <f>VLOOKUP(A826, DataV2[[File]:[Mean '[ms']]], 3, FALSE)-VLOOKUP(A826, DataV0[[File]:[Mean '[ms']]], 3, FALSE)</f>
        <v>62</v>
      </c>
      <c r="D826" s="2">
        <f>Table28[[#This Row],[Mean '[Δms']]]/VLOOKUP(A826, DataV0[[File]:[Mean '[ms']]], 3, FALSE)*100</f>
        <v>9.2261904761904763</v>
      </c>
    </row>
    <row r="827" spans="1:4" hidden="1" x14ac:dyDescent="0.4">
      <c r="A827" t="s">
        <v>219</v>
      </c>
      <c r="B827" t="b">
        <f>EXACT(VLOOKUP(A827,DataV0[[File]:[Outputs]], 2, FALSE), VLOOKUP(A827, DataV2[[File]:[Outputs]], 2, FALSE))</f>
        <v>1</v>
      </c>
      <c r="C827" s="3">
        <f>VLOOKUP(A827, DataV2[[File]:[Mean '[ms']]], 3, FALSE)-VLOOKUP(A827, DataV0[[File]:[Mean '[ms']]], 3, FALSE)</f>
        <v>62</v>
      </c>
      <c r="D827" s="2">
        <f>Table28[[#This Row],[Mean '[Δms']]]/VLOOKUP(A827, DataV0[[File]:[Mean '[ms']]], 3, FALSE)*100</f>
        <v>1.6066338429644986</v>
      </c>
    </row>
    <row r="828" spans="1:4" hidden="1" x14ac:dyDescent="0.4">
      <c r="A828" t="s">
        <v>351</v>
      </c>
      <c r="B828" t="b">
        <f>EXACT(VLOOKUP(A828,DataV0[[File]:[Outputs]], 2, FALSE), VLOOKUP(A828, DataV2[[File]:[Outputs]], 2, FALSE))</f>
        <v>1</v>
      </c>
      <c r="C828" s="3">
        <f>VLOOKUP(A828, DataV2[[File]:[Mean '[ms']]], 3, FALSE)-VLOOKUP(A828, DataV0[[File]:[Mean '[ms']]], 3, FALSE)</f>
        <v>62</v>
      </c>
      <c r="D828" s="2">
        <f>Table28[[#This Row],[Mean '[Δms']]]/VLOOKUP(A828, DataV0[[File]:[Mean '[ms']]], 3, FALSE)*100</f>
        <v>8.9466089466089471</v>
      </c>
    </row>
    <row r="829" spans="1:4" hidden="1" x14ac:dyDescent="0.4">
      <c r="A829" t="s">
        <v>638</v>
      </c>
      <c r="B829" t="b">
        <f>EXACT(VLOOKUP(A829,DataV0[[File]:[Outputs]], 2, FALSE), VLOOKUP(A829, DataV2[[File]:[Outputs]], 2, FALSE))</f>
        <v>1</v>
      </c>
      <c r="C829" s="3">
        <f>VLOOKUP(A829, DataV2[[File]:[Mean '[ms']]], 3, FALSE)-VLOOKUP(A829, DataV0[[File]:[Mean '[ms']]], 3, FALSE)</f>
        <v>62</v>
      </c>
      <c r="D829" s="2">
        <f>Table28[[#This Row],[Mean '[Δms']]]/VLOOKUP(A829, DataV0[[File]:[Mean '[ms']]], 3, FALSE)*100</f>
        <v>6.6882416396979503</v>
      </c>
    </row>
    <row r="830" spans="1:4" hidden="1" x14ac:dyDescent="0.4">
      <c r="A830" t="s">
        <v>10</v>
      </c>
      <c r="B830" t="b">
        <f>EXACT(VLOOKUP(A830,DataV0[[File]:[Outputs]], 2, FALSE), VLOOKUP(A830, DataV2[[File]:[Outputs]], 2, FALSE))</f>
        <v>1</v>
      </c>
      <c r="C830" s="3">
        <f>VLOOKUP(A830, DataV2[[File]:[Mean '[ms']]], 3, FALSE)-VLOOKUP(A830, DataV0[[File]:[Mean '[ms']]], 3, FALSE)</f>
        <v>57</v>
      </c>
      <c r="D830" s="2">
        <f>Table28[[#This Row],[Mean '[Δms']]]/VLOOKUP(A830, DataV0[[File]:[Mean '[ms']]], 3, FALSE)*100</f>
        <v>4.9738219895287958</v>
      </c>
    </row>
    <row r="831" spans="1:4" hidden="1" x14ac:dyDescent="0.4">
      <c r="A831" t="s">
        <v>955</v>
      </c>
      <c r="B831" t="b">
        <f>EXACT(VLOOKUP(A831,DataV0[[File]:[Outputs]], 2, FALSE), VLOOKUP(A831, DataV2[[File]:[Outputs]], 2, FALSE))</f>
        <v>1</v>
      </c>
      <c r="C831" s="3">
        <f>VLOOKUP(A831, DataV2[[File]:[Mean '[ms']]], 3, FALSE)-VLOOKUP(A831, DataV0[[File]:[Mean '[ms']]], 3, FALSE)</f>
        <v>57</v>
      </c>
      <c r="D831" s="2">
        <f>Table28[[#This Row],[Mean '[Δms']]]/VLOOKUP(A831, DataV0[[File]:[Mean '[ms']]], 3, FALSE)*100</f>
        <v>2.9351184346035017</v>
      </c>
    </row>
    <row r="832" spans="1:4" hidden="1" x14ac:dyDescent="0.4">
      <c r="A832" t="s">
        <v>649</v>
      </c>
      <c r="B832" t="b">
        <f>EXACT(VLOOKUP(A832,DataV0[[File]:[Outputs]], 2, FALSE), VLOOKUP(A832, DataV2[[File]:[Outputs]], 2, FALSE))</f>
        <v>1</v>
      </c>
      <c r="C832" s="3">
        <f>VLOOKUP(A832, DataV2[[File]:[Mean '[ms']]], 3, FALSE)-VLOOKUP(A832, DataV0[[File]:[Mean '[ms']]], 3, FALSE)</f>
        <v>52</v>
      </c>
      <c r="D832" s="2">
        <f>Table28[[#This Row],[Mean '[Δms']]]/VLOOKUP(A832, DataV0[[File]:[Mean '[ms']]], 3, FALSE)*100</f>
        <v>8.9193825042881656</v>
      </c>
    </row>
    <row r="833" spans="1:4" hidden="1" x14ac:dyDescent="0.4">
      <c r="A833" t="s">
        <v>641</v>
      </c>
      <c r="B833" t="b">
        <f>EXACT(VLOOKUP(A833,DataV0[[File]:[Outputs]], 2, FALSE), VLOOKUP(A833, DataV2[[File]:[Outputs]], 2, FALSE))</f>
        <v>1</v>
      </c>
      <c r="C833" s="3">
        <f>VLOOKUP(A833, DataV2[[File]:[Mean '[ms']]], 3, FALSE)-VLOOKUP(A833, DataV0[[File]:[Mean '[ms']]], 3, FALSE)</f>
        <v>42</v>
      </c>
      <c r="D833" s="2">
        <f>Table28[[#This Row],[Mean '[Δms']]]/VLOOKUP(A833, DataV0[[File]:[Mean '[ms']]], 3, FALSE)*100</f>
        <v>2.2592791823561056</v>
      </c>
    </row>
    <row r="834" spans="1:4" hidden="1" x14ac:dyDescent="0.4">
      <c r="A834" t="s">
        <v>646</v>
      </c>
      <c r="B834" t="b">
        <f>EXACT(VLOOKUP(A834,DataV0[[File]:[Outputs]], 2, FALSE), VLOOKUP(A834, DataV2[[File]:[Outputs]], 2, FALSE))</f>
        <v>1</v>
      </c>
      <c r="C834" s="3">
        <f>VLOOKUP(A834, DataV2[[File]:[Mean '[ms']]], 3, FALSE)-VLOOKUP(A834, DataV0[[File]:[Mean '[ms']]], 3, FALSE)</f>
        <v>42</v>
      </c>
      <c r="D834" s="2">
        <f>Table28[[#This Row],[Mean '[Δms']]]/VLOOKUP(A834, DataV0[[File]:[Mean '[ms']]], 3, FALSE)*100</f>
        <v>1.5189873417721518</v>
      </c>
    </row>
    <row r="835" spans="1:4" hidden="1" x14ac:dyDescent="0.4">
      <c r="A835" t="s">
        <v>261</v>
      </c>
      <c r="B835" t="b">
        <f>EXACT(VLOOKUP(A835,DataV0[[File]:[Outputs]], 2, FALSE), VLOOKUP(A835, DataV2[[File]:[Outputs]], 2, FALSE))</f>
        <v>1</v>
      </c>
      <c r="C835" s="3">
        <f>VLOOKUP(A835, DataV2[[File]:[Mean '[ms']]], 3, FALSE)-VLOOKUP(A835, DataV0[[File]:[Mean '[ms']]], 3, FALSE)</f>
        <v>41</v>
      </c>
      <c r="D835" s="2">
        <f>Table28[[#This Row],[Mean '[Δms']]]/VLOOKUP(A835, DataV0[[File]:[Mean '[ms']]], 3, FALSE)*100</f>
        <v>7.0325900514579764</v>
      </c>
    </row>
    <row r="836" spans="1:4" hidden="1" x14ac:dyDescent="0.4">
      <c r="A836" t="s">
        <v>642</v>
      </c>
      <c r="B836" t="b">
        <f>EXACT(VLOOKUP(A836,DataV0[[File]:[Outputs]], 2, FALSE), VLOOKUP(A836, DataV2[[File]:[Outputs]], 2, FALSE))</f>
        <v>1</v>
      </c>
      <c r="C836" s="3">
        <f>VLOOKUP(A836, DataV2[[File]:[Mean '[ms']]], 3, FALSE)-VLOOKUP(A836, DataV0[[File]:[Mean '[ms']]], 3, FALSE)</f>
        <v>31</v>
      </c>
      <c r="D836" s="2">
        <f>Table28[[#This Row],[Mean '[Δms']]]/VLOOKUP(A836, DataV0[[File]:[Mean '[ms']]], 3, FALSE)*100</f>
        <v>3.1827515400410675</v>
      </c>
    </row>
    <row r="837" spans="1:4" hidden="1" x14ac:dyDescent="0.4">
      <c r="A837" t="s">
        <v>433</v>
      </c>
      <c r="B837" t="b">
        <f>EXACT(VLOOKUP(A837,DataV0[[File]:[Outputs]], 2, FALSE), VLOOKUP(A837, DataV2[[File]:[Outputs]], 2, FALSE))</f>
        <v>1</v>
      </c>
      <c r="C837" s="3">
        <f>VLOOKUP(A837, DataV2[[File]:[Mean '[ms']]], 3, FALSE)-VLOOKUP(A837, DataV0[[File]:[Mean '[ms']]], 3, FALSE)</f>
        <v>15</v>
      </c>
      <c r="D837" s="2" t="e">
        <f>Table28[[#This Row],[Mean '[Δms']]]/VLOOKUP(A837, DataV0[[File]:[Mean '[ms']]], 3, FALSE)*100</f>
        <v>#DIV/0!</v>
      </c>
    </row>
    <row r="838" spans="1:4" hidden="1" x14ac:dyDescent="0.4">
      <c r="A838" t="s">
        <v>491</v>
      </c>
      <c r="B838" t="b">
        <f>EXACT(VLOOKUP(A838,DataV0[[File]:[Outputs]], 2, FALSE), VLOOKUP(A838, DataV2[[File]:[Outputs]], 2, FALSE))</f>
        <v>1</v>
      </c>
      <c r="C838" s="3">
        <f>VLOOKUP(A838, DataV2[[File]:[Mean '[ms']]], 3, FALSE)-VLOOKUP(A838, DataV0[[File]:[Mean '[ms']]], 3, FALSE)</f>
        <v>15</v>
      </c>
      <c r="D838" s="2" t="e">
        <f>Table28[[#This Row],[Mean '[Δms']]]/VLOOKUP(A838, DataV0[[File]:[Mean '[ms']]], 3, FALSE)*100</f>
        <v>#DIV/0!</v>
      </c>
    </row>
    <row r="839" spans="1:4" hidden="1" x14ac:dyDescent="0.4">
      <c r="A839" t="s">
        <v>417</v>
      </c>
      <c r="B839" t="b">
        <f>EXACT(VLOOKUP(A839,DataV0[[File]:[Outputs]], 2, FALSE), VLOOKUP(A839, DataV2[[File]:[Outputs]], 2, FALSE))</f>
        <v>1</v>
      </c>
      <c r="C839" s="3">
        <f>VLOOKUP(A839, DataV2[[File]:[Mean '[ms']]], 3, FALSE)-VLOOKUP(A839, DataV0[[File]:[Mean '[ms']]], 3, FALSE)</f>
        <v>10</v>
      </c>
      <c r="D839" s="2" t="e">
        <f>Table28[[#This Row],[Mean '[Δms']]]/VLOOKUP(A839, DataV0[[File]:[Mean '[ms']]], 3, FALSE)*100</f>
        <v>#DIV/0!</v>
      </c>
    </row>
    <row r="840" spans="1:4" hidden="1" x14ac:dyDescent="0.4">
      <c r="A840" t="s">
        <v>983</v>
      </c>
      <c r="B840" t="b">
        <f>EXACT(VLOOKUP(A840,DataV0[[File]:[Outputs]], 2, FALSE), VLOOKUP(A840, DataV2[[File]:[Outputs]], 2, FALSE))</f>
        <v>1</v>
      </c>
      <c r="C840" s="3">
        <f>VLOOKUP(A840, DataV2[[File]:[Mean '[ms']]], 3, FALSE)-VLOOKUP(A840, DataV0[[File]:[Mean '[ms']]], 3, FALSE)</f>
        <v>10</v>
      </c>
      <c r="D840" s="2">
        <f>Table28[[#This Row],[Mean '[Δms']]]/VLOOKUP(A840, DataV0[[File]:[Mean '[ms']]], 3, FALSE)*100</f>
        <v>200</v>
      </c>
    </row>
    <row r="841" spans="1:4" hidden="1" x14ac:dyDescent="0.4">
      <c r="A841" t="s">
        <v>434</v>
      </c>
      <c r="B841" t="b">
        <f>EXACT(VLOOKUP(A841,DataV0[[File]:[Outputs]], 2, FALSE), VLOOKUP(A841, DataV2[[File]:[Outputs]], 2, FALSE))</f>
        <v>1</v>
      </c>
      <c r="C841" s="3">
        <f>VLOOKUP(A841, DataV2[[File]:[Mean '[ms']]], 3, FALSE)-VLOOKUP(A841, DataV0[[File]:[Mean '[ms']]], 3, FALSE)</f>
        <v>6</v>
      </c>
      <c r="D841" s="2">
        <f>Table28[[#This Row],[Mean '[Δms']]]/VLOOKUP(A841, DataV0[[File]:[Mean '[ms']]], 3, FALSE)*100</f>
        <v>60</v>
      </c>
    </row>
    <row r="842" spans="1:4" hidden="1" x14ac:dyDescent="0.4">
      <c r="A842" t="s">
        <v>385</v>
      </c>
      <c r="B842" t="b">
        <f>EXACT(VLOOKUP(A842,DataV0[[File]:[Outputs]], 2, FALSE), VLOOKUP(A842, DataV2[[File]:[Outputs]], 2, FALSE))</f>
        <v>1</v>
      </c>
      <c r="C842" s="3">
        <f>VLOOKUP(A842, DataV2[[File]:[Mean '[ms']]], 3, FALSE)-VLOOKUP(A842, DataV0[[File]:[Mean '[ms']]], 3, FALSE)</f>
        <v>5</v>
      </c>
      <c r="D842" s="2" t="e">
        <f>Table28[[#This Row],[Mean '[Δms']]]/VLOOKUP(A842, DataV0[[File]:[Mean '[ms']]], 3, FALSE)*100</f>
        <v>#DIV/0!</v>
      </c>
    </row>
    <row r="843" spans="1:4" hidden="1" x14ac:dyDescent="0.4">
      <c r="A843" t="s">
        <v>408</v>
      </c>
      <c r="B843" t="b">
        <f>EXACT(VLOOKUP(A843,DataV0[[File]:[Outputs]], 2, FALSE), VLOOKUP(A843, DataV2[[File]:[Outputs]], 2, FALSE))</f>
        <v>1</v>
      </c>
      <c r="C843" s="3">
        <f>VLOOKUP(A843, DataV2[[File]:[Mean '[ms']]], 3, FALSE)-VLOOKUP(A843, DataV0[[File]:[Mean '[ms']]], 3, FALSE)</f>
        <v>5</v>
      </c>
      <c r="D843" s="2" t="e">
        <f>Table28[[#This Row],[Mean '[Δms']]]/VLOOKUP(A843, DataV0[[File]:[Mean '[ms']]], 3, FALSE)*100</f>
        <v>#DIV/0!</v>
      </c>
    </row>
    <row r="844" spans="1:4" hidden="1" x14ac:dyDescent="0.4">
      <c r="A844" t="s">
        <v>421</v>
      </c>
      <c r="B844" t="b">
        <f>EXACT(VLOOKUP(A844,DataV0[[File]:[Outputs]], 2, FALSE), VLOOKUP(A844, DataV2[[File]:[Outputs]], 2, FALSE))</f>
        <v>1</v>
      </c>
      <c r="C844" s="3">
        <f>VLOOKUP(A844, DataV2[[File]:[Mean '[ms']]], 3, FALSE)-VLOOKUP(A844, DataV0[[File]:[Mean '[ms']]], 3, FALSE)</f>
        <v>5</v>
      </c>
      <c r="D844" s="2" t="e">
        <f>Table28[[#This Row],[Mean '[Δms']]]/VLOOKUP(A844, DataV0[[File]:[Mean '[ms']]], 3, FALSE)*100</f>
        <v>#DIV/0!</v>
      </c>
    </row>
    <row r="845" spans="1:4" hidden="1" x14ac:dyDescent="0.4">
      <c r="A845" t="s">
        <v>435</v>
      </c>
      <c r="B845" t="b">
        <f>EXACT(VLOOKUP(A845,DataV0[[File]:[Outputs]], 2, FALSE), VLOOKUP(A845, DataV2[[File]:[Outputs]], 2, FALSE))</f>
        <v>1</v>
      </c>
      <c r="C845" s="3">
        <f>VLOOKUP(A845, DataV2[[File]:[Mean '[ms']]], 3, FALSE)-VLOOKUP(A845, DataV0[[File]:[Mean '[ms']]], 3, FALSE)</f>
        <v>5</v>
      </c>
      <c r="D845" s="2" t="e">
        <f>Table28[[#This Row],[Mean '[Δms']]]/VLOOKUP(A845, DataV0[[File]:[Mean '[ms']]], 3, FALSE)*100</f>
        <v>#DIV/0!</v>
      </c>
    </row>
    <row r="846" spans="1:4" hidden="1" x14ac:dyDescent="0.4">
      <c r="A846" t="s">
        <v>442</v>
      </c>
      <c r="B846" t="b">
        <f>EXACT(VLOOKUP(A846,DataV0[[File]:[Outputs]], 2, FALSE), VLOOKUP(A846, DataV2[[File]:[Outputs]], 2, FALSE))</f>
        <v>1</v>
      </c>
      <c r="C846" s="3">
        <f>VLOOKUP(A846, DataV2[[File]:[Mean '[ms']]], 3, FALSE)-VLOOKUP(A846, DataV0[[File]:[Mean '[ms']]], 3, FALSE)</f>
        <v>5</v>
      </c>
      <c r="D846" s="2" t="e">
        <f>Table28[[#This Row],[Mean '[Δms']]]/VLOOKUP(A846, DataV0[[File]:[Mean '[ms']]], 3, FALSE)*100</f>
        <v>#DIV/0!</v>
      </c>
    </row>
    <row r="847" spans="1:4" hidden="1" x14ac:dyDescent="0.4">
      <c r="A847" t="s">
        <v>466</v>
      </c>
      <c r="B847" t="b">
        <f>EXACT(VLOOKUP(A847,DataV0[[File]:[Outputs]], 2, FALSE), VLOOKUP(A847, DataV2[[File]:[Outputs]], 2, FALSE))</f>
        <v>1</v>
      </c>
      <c r="C847" s="3">
        <f>VLOOKUP(A847, DataV2[[File]:[Mean '[ms']]], 3, FALSE)-VLOOKUP(A847, DataV0[[File]:[Mean '[ms']]], 3, FALSE)</f>
        <v>5</v>
      </c>
      <c r="D847" s="2" t="e">
        <f>Table28[[#This Row],[Mean '[Δms']]]/VLOOKUP(A847, DataV0[[File]:[Mean '[ms']]], 3, FALSE)*100</f>
        <v>#DIV/0!</v>
      </c>
    </row>
    <row r="848" spans="1:4" hidden="1" x14ac:dyDescent="0.4">
      <c r="A848" t="s">
        <v>476</v>
      </c>
      <c r="B848" t="b">
        <f>EXACT(VLOOKUP(A848,DataV0[[File]:[Outputs]], 2, FALSE), VLOOKUP(A848, DataV2[[File]:[Outputs]], 2, FALSE))</f>
        <v>1</v>
      </c>
      <c r="C848" s="3">
        <f>VLOOKUP(A848, DataV2[[File]:[Mean '[ms']]], 3, FALSE)-VLOOKUP(A848, DataV0[[File]:[Mean '[ms']]], 3, FALSE)</f>
        <v>5</v>
      </c>
      <c r="D848" s="2" t="e">
        <f>Table28[[#This Row],[Mean '[Δms']]]/VLOOKUP(A848, DataV0[[File]:[Mean '[ms']]], 3, FALSE)*100</f>
        <v>#DIV/0!</v>
      </c>
    </row>
    <row r="849" spans="1:4" hidden="1" x14ac:dyDescent="0.4">
      <c r="A849" t="s">
        <v>493</v>
      </c>
      <c r="B849" t="b">
        <f>EXACT(VLOOKUP(A849,DataV0[[File]:[Outputs]], 2, FALSE), VLOOKUP(A849, DataV2[[File]:[Outputs]], 2, FALSE))</f>
        <v>1</v>
      </c>
      <c r="C849" s="3">
        <f>VLOOKUP(A849, DataV2[[File]:[Mean '[ms']]], 3, FALSE)-VLOOKUP(A849, DataV0[[File]:[Mean '[ms']]], 3, FALSE)</f>
        <v>5</v>
      </c>
      <c r="D849" s="2">
        <f>Table28[[#This Row],[Mean '[Δms']]]/VLOOKUP(A849, DataV0[[File]:[Mean '[ms']]], 3, FALSE)*100</f>
        <v>100</v>
      </c>
    </row>
    <row r="850" spans="1:4" hidden="1" x14ac:dyDescent="0.4">
      <c r="A850" t="s">
        <v>494</v>
      </c>
      <c r="B850" t="b">
        <f>EXACT(VLOOKUP(A850,DataV0[[File]:[Outputs]], 2, FALSE), VLOOKUP(A850, DataV2[[File]:[Outputs]], 2, FALSE))</f>
        <v>1</v>
      </c>
      <c r="C850" s="3">
        <f>VLOOKUP(A850, DataV2[[File]:[Mean '[ms']]], 3, FALSE)-VLOOKUP(A850, DataV0[[File]:[Mean '[ms']]], 3, FALSE)</f>
        <v>5</v>
      </c>
      <c r="D850" s="2" t="e">
        <f>Table28[[#This Row],[Mean '[Δms']]]/VLOOKUP(A850, DataV0[[File]:[Mean '[ms']]], 3, FALSE)*100</f>
        <v>#DIV/0!</v>
      </c>
    </row>
    <row r="851" spans="1:4" hidden="1" x14ac:dyDescent="0.4">
      <c r="A851" t="s">
        <v>496</v>
      </c>
      <c r="B851" t="b">
        <f>EXACT(VLOOKUP(A851,DataV0[[File]:[Outputs]], 2, FALSE), VLOOKUP(A851, DataV2[[File]:[Outputs]], 2, FALSE))</f>
        <v>1</v>
      </c>
      <c r="C851" s="3">
        <f>VLOOKUP(A851, DataV2[[File]:[Mean '[ms']]], 3, FALSE)-VLOOKUP(A851, DataV0[[File]:[Mean '[ms']]], 3, FALSE)</f>
        <v>5</v>
      </c>
      <c r="D851" s="2" t="e">
        <f>Table28[[#This Row],[Mean '[Δms']]]/VLOOKUP(A851, DataV0[[File]:[Mean '[ms']]], 3, FALSE)*100</f>
        <v>#DIV/0!</v>
      </c>
    </row>
    <row r="852" spans="1:4" hidden="1" x14ac:dyDescent="0.4">
      <c r="A852" t="s">
        <v>522</v>
      </c>
      <c r="B852" t="b">
        <f>EXACT(VLOOKUP(A852,DataV0[[File]:[Outputs]], 2, FALSE), VLOOKUP(A852, DataV2[[File]:[Outputs]], 2, FALSE))</f>
        <v>1</v>
      </c>
      <c r="C852" s="3">
        <f>VLOOKUP(A852, DataV2[[File]:[Mean '[ms']]], 3, FALSE)-VLOOKUP(A852, DataV0[[File]:[Mean '[ms']]], 3, FALSE)</f>
        <v>5</v>
      </c>
      <c r="D852" s="2" t="e">
        <f>Table28[[#This Row],[Mean '[Δms']]]/VLOOKUP(A852, DataV0[[File]:[Mean '[ms']]], 3, FALSE)*100</f>
        <v>#DIV/0!</v>
      </c>
    </row>
    <row r="853" spans="1:4" hidden="1" x14ac:dyDescent="0.4">
      <c r="A853" t="s">
        <v>551</v>
      </c>
      <c r="B853" t="b">
        <f>EXACT(VLOOKUP(A853,DataV0[[File]:[Outputs]], 2, FALSE), VLOOKUP(A853, DataV2[[File]:[Outputs]], 2, FALSE))</f>
        <v>1</v>
      </c>
      <c r="C853" s="3">
        <f>VLOOKUP(A853, DataV2[[File]:[Mean '[ms']]], 3, FALSE)-VLOOKUP(A853, DataV0[[File]:[Mean '[ms']]], 3, FALSE)</f>
        <v>5</v>
      </c>
      <c r="D853" s="2" t="e">
        <f>Table28[[#This Row],[Mean '[Δms']]]/VLOOKUP(A853, DataV0[[File]:[Mean '[ms']]], 3, FALSE)*100</f>
        <v>#DIV/0!</v>
      </c>
    </row>
    <row r="854" spans="1:4" hidden="1" x14ac:dyDescent="0.4">
      <c r="A854" t="s">
        <v>981</v>
      </c>
      <c r="B854" t="b">
        <f>EXACT(VLOOKUP(A854,DataV0[[File]:[Outputs]], 2, FALSE), VLOOKUP(A854, DataV2[[File]:[Outputs]], 2, FALSE))</f>
        <v>1</v>
      </c>
      <c r="C854" s="3">
        <f>VLOOKUP(A854, DataV2[[File]:[Mean '[ms']]], 3, FALSE)-VLOOKUP(A854, DataV0[[File]:[Mean '[ms']]], 3, FALSE)</f>
        <v>5</v>
      </c>
      <c r="D854" s="2">
        <f>Table28[[#This Row],[Mean '[Δms']]]/VLOOKUP(A854, DataV0[[File]:[Mean '[ms']]], 3, FALSE)*100</f>
        <v>100</v>
      </c>
    </row>
    <row r="855" spans="1:4" hidden="1" x14ac:dyDescent="0.4">
      <c r="A855" t="s">
        <v>1003</v>
      </c>
      <c r="B855" t="b">
        <f>EXACT(VLOOKUP(A855,DataV0[[File]:[Outputs]], 2, FALSE), VLOOKUP(A855, DataV2[[File]:[Outputs]], 2, FALSE))</f>
        <v>1</v>
      </c>
      <c r="C855" s="3">
        <f>VLOOKUP(A855, DataV2[[File]:[Mean '[ms']]], 3, FALSE)-VLOOKUP(A855, DataV0[[File]:[Mean '[ms']]], 3, FALSE)</f>
        <v>4</v>
      </c>
      <c r="D855" s="2">
        <f>Table28[[#This Row],[Mean '[Δms']]]/VLOOKUP(A855, DataV0[[File]:[Mean '[ms']]], 3, FALSE)*100</f>
        <v>25</v>
      </c>
    </row>
    <row r="856" spans="1:4" hidden="1" x14ac:dyDescent="0.4">
      <c r="A856" t="s">
        <v>569</v>
      </c>
      <c r="B856" t="b">
        <f>EXACT(VLOOKUP(A856,DataV0[[File]:[Outputs]], 2, FALSE), VLOOKUP(A856, DataV2[[File]:[Outputs]], 2, FALSE))</f>
        <v>1</v>
      </c>
      <c r="C856" s="3">
        <f>VLOOKUP(A856, DataV2[[File]:[Mean '[ms']]], 3, FALSE)-VLOOKUP(A856, DataV0[[File]:[Mean '[ms']]], 3, FALSE)</f>
        <v>1</v>
      </c>
      <c r="D856" s="2">
        <f>Table28[[#This Row],[Mean '[Δms']]]/VLOOKUP(A856, DataV0[[File]:[Mean '[ms']]], 3, FALSE)*100</f>
        <v>6.666666666666667</v>
      </c>
    </row>
    <row r="857" spans="1:4" hidden="1" x14ac:dyDescent="0.4">
      <c r="A857" t="s">
        <v>14</v>
      </c>
      <c r="B857" t="b">
        <f>EXACT(VLOOKUP(A857,DataV0[[File]:[Outputs]], 2, FALSE), VLOOKUP(A857, DataV2[[File]:[Outputs]], 2, FALSE))</f>
        <v>1</v>
      </c>
      <c r="C857" s="3">
        <f>VLOOKUP(A857, DataV2[[File]:[Mean '[ms']]], 3, FALSE)-VLOOKUP(A857, DataV0[[File]:[Mean '[ms']]], 3, FALSE)</f>
        <v>0</v>
      </c>
      <c r="D857" s="2">
        <f>Table28[[#This Row],[Mean '[Δms']]]/VLOOKUP(A857, DataV0[[File]:[Mean '[ms']]], 3, FALSE)*100</f>
        <v>0</v>
      </c>
    </row>
    <row r="858" spans="1:4" hidden="1" x14ac:dyDescent="0.4">
      <c r="A858" t="s">
        <v>30</v>
      </c>
      <c r="B858" t="b">
        <f>EXACT(VLOOKUP(A858,DataV0[[File]:[Outputs]], 2, FALSE), VLOOKUP(A858, DataV2[[File]:[Outputs]], 2, FALSE))</f>
        <v>1</v>
      </c>
      <c r="C858" s="3">
        <f>VLOOKUP(A858, DataV2[[File]:[Mean '[ms']]], 3, FALSE)-VLOOKUP(A858, DataV0[[File]:[Mean '[ms']]], 3, FALSE)</f>
        <v>0</v>
      </c>
      <c r="D858" s="2" t="e">
        <f>Table28[[#This Row],[Mean '[Δms']]]/VLOOKUP(A858, DataV0[[File]:[Mean '[ms']]], 3, FALSE)*100</f>
        <v>#DIV/0!</v>
      </c>
    </row>
    <row r="859" spans="1:4" hidden="1" x14ac:dyDescent="0.4">
      <c r="A859" t="s">
        <v>31</v>
      </c>
      <c r="B859" t="b">
        <f>EXACT(VLOOKUP(A859,DataV0[[File]:[Outputs]], 2, FALSE), VLOOKUP(A859, DataV2[[File]:[Outputs]], 2, FALSE))</f>
        <v>1</v>
      </c>
      <c r="C859" s="3">
        <f>VLOOKUP(A859, DataV2[[File]:[Mean '[ms']]], 3, FALSE)-VLOOKUP(A859, DataV0[[File]:[Mean '[ms']]], 3, FALSE)</f>
        <v>0</v>
      </c>
      <c r="D859" s="2" t="e">
        <f>Table28[[#This Row],[Mean '[Δms']]]/VLOOKUP(A859, DataV0[[File]:[Mean '[ms']]], 3, FALSE)*100</f>
        <v>#DIV/0!</v>
      </c>
    </row>
    <row r="860" spans="1:4" hidden="1" x14ac:dyDescent="0.4">
      <c r="A860" t="s">
        <v>38</v>
      </c>
      <c r="B860" t="b">
        <f>EXACT(VLOOKUP(A860,DataV0[[File]:[Outputs]], 2, FALSE), VLOOKUP(A860, DataV2[[File]:[Outputs]], 2, FALSE))</f>
        <v>1</v>
      </c>
      <c r="C860" s="3">
        <f>VLOOKUP(A860, DataV2[[File]:[Mean '[ms']]], 3, FALSE)-VLOOKUP(A860, DataV0[[File]:[Mean '[ms']]], 3, FALSE)</f>
        <v>0</v>
      </c>
      <c r="D860" s="2" t="e">
        <f>Table28[[#This Row],[Mean '[Δms']]]/VLOOKUP(A860, DataV0[[File]:[Mean '[ms']]], 3, FALSE)*100</f>
        <v>#DIV/0!</v>
      </c>
    </row>
    <row r="861" spans="1:4" hidden="1" x14ac:dyDescent="0.4">
      <c r="A861" t="s">
        <v>96</v>
      </c>
      <c r="B861" t="b">
        <f>EXACT(VLOOKUP(A861,DataV0[[File]:[Outputs]], 2, FALSE), VLOOKUP(A861, DataV2[[File]:[Outputs]], 2, FALSE))</f>
        <v>1</v>
      </c>
      <c r="C861" s="3">
        <f>VLOOKUP(A861, DataV2[[File]:[Mean '[ms']]], 3, FALSE)-VLOOKUP(A861, DataV0[[File]:[Mean '[ms']]], 3, FALSE)</f>
        <v>0</v>
      </c>
      <c r="D861" s="2" t="e">
        <f>Table28[[#This Row],[Mean '[Δms']]]/VLOOKUP(A861, DataV0[[File]:[Mean '[ms']]], 3, FALSE)*100</f>
        <v>#DIV/0!</v>
      </c>
    </row>
    <row r="862" spans="1:4" hidden="1" x14ac:dyDescent="0.4">
      <c r="A862" t="s">
        <v>260</v>
      </c>
      <c r="B862" t="b">
        <f>EXACT(VLOOKUP(A862,DataV0[[File]:[Outputs]], 2, FALSE), VLOOKUP(A862, DataV2[[File]:[Outputs]], 2, FALSE))</f>
        <v>1</v>
      </c>
      <c r="C862" s="3">
        <f>VLOOKUP(A862, DataV2[[File]:[Mean '[ms']]], 3, FALSE)-VLOOKUP(A862, DataV0[[File]:[Mean '[ms']]], 3, FALSE)</f>
        <v>0</v>
      </c>
      <c r="D862" s="2">
        <f>Table28[[#This Row],[Mean '[Δms']]]/VLOOKUP(A862, DataV0[[File]:[Mean '[ms']]], 3, FALSE)*100</f>
        <v>0</v>
      </c>
    </row>
    <row r="863" spans="1:4" hidden="1" x14ac:dyDescent="0.4">
      <c r="A863" t="s">
        <v>271</v>
      </c>
      <c r="B863" t="b">
        <f>EXACT(VLOOKUP(A863,DataV0[[File]:[Outputs]], 2, FALSE), VLOOKUP(A863, DataV2[[File]:[Outputs]], 2, FALSE))</f>
        <v>1</v>
      </c>
      <c r="C863" s="3">
        <f>VLOOKUP(A863, DataV2[[File]:[Mean '[ms']]], 3, FALSE)-VLOOKUP(A863, DataV0[[File]:[Mean '[ms']]], 3, FALSE)</f>
        <v>0</v>
      </c>
      <c r="D863" s="2" t="e">
        <f>Table28[[#This Row],[Mean '[Δms']]]/VLOOKUP(A863, DataV0[[File]:[Mean '[ms']]], 3, FALSE)*100</f>
        <v>#DIV/0!</v>
      </c>
    </row>
    <row r="864" spans="1:4" hidden="1" x14ac:dyDescent="0.4">
      <c r="A864" t="s">
        <v>311</v>
      </c>
      <c r="B864" t="b">
        <f>EXACT(VLOOKUP(A864,DataV0[[File]:[Outputs]], 2, FALSE), VLOOKUP(A864, DataV2[[File]:[Outputs]], 2, FALSE))</f>
        <v>1</v>
      </c>
      <c r="C864" s="3">
        <f>VLOOKUP(A864, DataV2[[File]:[Mean '[ms']]], 3, FALSE)-VLOOKUP(A864, DataV0[[File]:[Mean '[ms']]], 3, FALSE)</f>
        <v>0</v>
      </c>
      <c r="D864" s="2" t="e">
        <f>Table28[[#This Row],[Mean '[Δms']]]/VLOOKUP(A864, DataV0[[File]:[Mean '[ms']]], 3, FALSE)*100</f>
        <v>#DIV/0!</v>
      </c>
    </row>
    <row r="865" spans="1:4" hidden="1" x14ac:dyDescent="0.4">
      <c r="A865" t="s">
        <v>371</v>
      </c>
      <c r="B865" t="b">
        <f>EXACT(VLOOKUP(A865,DataV0[[File]:[Outputs]], 2, FALSE), VLOOKUP(A865, DataV2[[File]:[Outputs]], 2, FALSE))</f>
        <v>1</v>
      </c>
      <c r="C865" s="3">
        <f>VLOOKUP(A865, DataV2[[File]:[Mean '[ms']]], 3, FALSE)-VLOOKUP(A865, DataV0[[File]:[Mean '[ms']]], 3, FALSE)</f>
        <v>0</v>
      </c>
      <c r="D865" s="2" t="e">
        <f>Table28[[#This Row],[Mean '[Δms']]]/VLOOKUP(A865, DataV0[[File]:[Mean '[ms']]], 3, FALSE)*100</f>
        <v>#DIV/0!</v>
      </c>
    </row>
    <row r="866" spans="1:4" hidden="1" x14ac:dyDescent="0.4">
      <c r="A866" t="s">
        <v>375</v>
      </c>
      <c r="B866" t="b">
        <f>EXACT(VLOOKUP(A866,DataV0[[File]:[Outputs]], 2, FALSE), VLOOKUP(A866, DataV2[[File]:[Outputs]], 2, FALSE))</f>
        <v>1</v>
      </c>
      <c r="C866" s="3">
        <f>VLOOKUP(A866, DataV2[[File]:[Mean '[ms']]], 3, FALSE)-VLOOKUP(A866, DataV0[[File]:[Mean '[ms']]], 3, FALSE)</f>
        <v>0</v>
      </c>
      <c r="D866" s="2" t="e">
        <f>Table28[[#This Row],[Mean '[Δms']]]/VLOOKUP(A866, DataV0[[File]:[Mean '[ms']]], 3, FALSE)*100</f>
        <v>#DIV/0!</v>
      </c>
    </row>
    <row r="867" spans="1:4" hidden="1" x14ac:dyDescent="0.4">
      <c r="A867" t="s">
        <v>380</v>
      </c>
      <c r="B867" t="b">
        <f>EXACT(VLOOKUP(A867,DataV0[[File]:[Outputs]], 2, FALSE), VLOOKUP(A867, DataV2[[File]:[Outputs]], 2, FALSE))</f>
        <v>1</v>
      </c>
      <c r="C867" s="3">
        <f>VLOOKUP(A867, DataV2[[File]:[Mean '[ms']]], 3, FALSE)-VLOOKUP(A867, DataV0[[File]:[Mean '[ms']]], 3, FALSE)</f>
        <v>0</v>
      </c>
      <c r="D867" s="2" t="e">
        <f>Table28[[#This Row],[Mean '[Δms']]]/VLOOKUP(A867, DataV0[[File]:[Mean '[ms']]], 3, FALSE)*100</f>
        <v>#DIV/0!</v>
      </c>
    </row>
    <row r="868" spans="1:4" hidden="1" x14ac:dyDescent="0.4">
      <c r="A868" t="s">
        <v>388</v>
      </c>
      <c r="B868" t="b">
        <f>EXACT(VLOOKUP(A868,DataV0[[File]:[Outputs]], 2, FALSE), VLOOKUP(A868, DataV2[[File]:[Outputs]], 2, FALSE))</f>
        <v>1</v>
      </c>
      <c r="C868" s="3">
        <f>VLOOKUP(A868, DataV2[[File]:[Mean '[ms']]], 3, FALSE)-VLOOKUP(A868, DataV0[[File]:[Mean '[ms']]], 3, FALSE)</f>
        <v>0</v>
      </c>
      <c r="D868" s="2" t="e">
        <f>Table28[[#This Row],[Mean '[Δms']]]/VLOOKUP(A868, DataV0[[File]:[Mean '[ms']]], 3, FALSE)*100</f>
        <v>#DIV/0!</v>
      </c>
    </row>
    <row r="869" spans="1:4" hidden="1" x14ac:dyDescent="0.4">
      <c r="A869" t="s">
        <v>389</v>
      </c>
      <c r="B869" t="b">
        <f>EXACT(VLOOKUP(A869,DataV0[[File]:[Outputs]], 2, FALSE), VLOOKUP(A869, DataV2[[File]:[Outputs]], 2, FALSE))</f>
        <v>1</v>
      </c>
      <c r="C869" s="3">
        <f>VLOOKUP(A869, DataV2[[File]:[Mean '[ms']]], 3, FALSE)-VLOOKUP(A869, DataV0[[File]:[Mean '[ms']]], 3, FALSE)</f>
        <v>0</v>
      </c>
      <c r="D869" s="2" t="e">
        <f>Table28[[#This Row],[Mean '[Δms']]]/VLOOKUP(A869, DataV0[[File]:[Mean '[ms']]], 3, FALSE)*100</f>
        <v>#DIV/0!</v>
      </c>
    </row>
    <row r="870" spans="1:4" hidden="1" x14ac:dyDescent="0.4">
      <c r="A870" t="s">
        <v>393</v>
      </c>
      <c r="B870" t="b">
        <f>EXACT(VLOOKUP(A870,DataV0[[File]:[Outputs]], 2, FALSE), VLOOKUP(A870, DataV2[[File]:[Outputs]], 2, FALSE))</f>
        <v>1</v>
      </c>
      <c r="C870" s="3">
        <f>VLOOKUP(A870, DataV2[[File]:[Mean '[ms']]], 3, FALSE)-VLOOKUP(A870, DataV0[[File]:[Mean '[ms']]], 3, FALSE)</f>
        <v>0</v>
      </c>
      <c r="D870" s="2" t="e">
        <f>Table28[[#This Row],[Mean '[Δms']]]/VLOOKUP(A870, DataV0[[File]:[Mean '[ms']]], 3, FALSE)*100</f>
        <v>#DIV/0!</v>
      </c>
    </row>
    <row r="871" spans="1:4" hidden="1" x14ac:dyDescent="0.4">
      <c r="A871" t="s">
        <v>394</v>
      </c>
      <c r="B871" t="b">
        <f>EXACT(VLOOKUP(A871,DataV0[[File]:[Outputs]], 2, FALSE), VLOOKUP(A871, DataV2[[File]:[Outputs]], 2, FALSE))</f>
        <v>1</v>
      </c>
      <c r="C871" s="3">
        <f>VLOOKUP(A871, DataV2[[File]:[Mean '[ms']]], 3, FALSE)-VLOOKUP(A871, DataV0[[File]:[Mean '[ms']]], 3, FALSE)</f>
        <v>0</v>
      </c>
      <c r="D871" s="2" t="e">
        <f>Table28[[#This Row],[Mean '[Δms']]]/VLOOKUP(A871, DataV0[[File]:[Mean '[ms']]], 3, FALSE)*100</f>
        <v>#DIV/0!</v>
      </c>
    </row>
    <row r="872" spans="1:4" hidden="1" x14ac:dyDescent="0.4">
      <c r="A872" t="s">
        <v>397</v>
      </c>
      <c r="B872" t="b">
        <f>EXACT(VLOOKUP(A872,DataV0[[File]:[Outputs]], 2, FALSE), VLOOKUP(A872, DataV2[[File]:[Outputs]], 2, FALSE))</f>
        <v>1</v>
      </c>
      <c r="C872" s="3">
        <f>VLOOKUP(A872, DataV2[[File]:[Mean '[ms']]], 3, FALSE)-VLOOKUP(A872, DataV0[[File]:[Mean '[ms']]], 3, FALSE)</f>
        <v>0</v>
      </c>
      <c r="D872" s="2" t="e">
        <f>Table28[[#This Row],[Mean '[Δms']]]/VLOOKUP(A872, DataV0[[File]:[Mean '[ms']]], 3, FALSE)*100</f>
        <v>#DIV/0!</v>
      </c>
    </row>
    <row r="873" spans="1:4" hidden="1" x14ac:dyDescent="0.4">
      <c r="A873" t="s">
        <v>396</v>
      </c>
      <c r="B873" t="b">
        <f>EXACT(VLOOKUP(A873,DataV0[[File]:[Outputs]], 2, FALSE), VLOOKUP(A873, DataV2[[File]:[Outputs]], 2, FALSE))</f>
        <v>1</v>
      </c>
      <c r="C873" s="3">
        <f>VLOOKUP(A873, DataV2[[File]:[Mean '[ms']]], 3, FALSE)-VLOOKUP(A873, DataV0[[File]:[Mean '[ms']]], 3, FALSE)</f>
        <v>0</v>
      </c>
      <c r="D873" s="2" t="e">
        <f>Table28[[#This Row],[Mean '[Δms']]]/VLOOKUP(A873, DataV0[[File]:[Mean '[ms']]], 3, FALSE)*100</f>
        <v>#DIV/0!</v>
      </c>
    </row>
    <row r="874" spans="1:4" hidden="1" x14ac:dyDescent="0.4">
      <c r="A874" t="s">
        <v>399</v>
      </c>
      <c r="B874" t="b">
        <f>EXACT(VLOOKUP(A874,DataV0[[File]:[Outputs]], 2, FALSE), VLOOKUP(A874, DataV2[[File]:[Outputs]], 2, FALSE))</f>
        <v>1</v>
      </c>
      <c r="C874" s="3">
        <f>VLOOKUP(A874, DataV2[[File]:[Mean '[ms']]], 3, FALSE)-VLOOKUP(A874, DataV0[[File]:[Mean '[ms']]], 3, FALSE)</f>
        <v>0</v>
      </c>
      <c r="D874" s="2" t="e">
        <f>Table28[[#This Row],[Mean '[Δms']]]/VLOOKUP(A874, DataV0[[File]:[Mean '[ms']]], 3, FALSE)*100</f>
        <v>#DIV/0!</v>
      </c>
    </row>
    <row r="875" spans="1:4" hidden="1" x14ac:dyDescent="0.4">
      <c r="A875" t="s">
        <v>402</v>
      </c>
      <c r="B875" t="b">
        <f>EXACT(VLOOKUP(A875,DataV0[[File]:[Outputs]], 2, FALSE), VLOOKUP(A875, DataV2[[File]:[Outputs]], 2, FALSE))</f>
        <v>1</v>
      </c>
      <c r="C875" s="3">
        <f>VLOOKUP(A875, DataV2[[File]:[Mean '[ms']]], 3, FALSE)-VLOOKUP(A875, DataV0[[File]:[Mean '[ms']]], 3, FALSE)</f>
        <v>0</v>
      </c>
      <c r="D875" s="2" t="e">
        <f>Table28[[#This Row],[Mean '[Δms']]]/VLOOKUP(A875, DataV0[[File]:[Mean '[ms']]], 3, FALSE)*100</f>
        <v>#DIV/0!</v>
      </c>
    </row>
    <row r="876" spans="1:4" hidden="1" x14ac:dyDescent="0.4">
      <c r="A876" t="s">
        <v>404</v>
      </c>
      <c r="B876" t="b">
        <f>EXACT(VLOOKUP(A876,DataV0[[File]:[Outputs]], 2, FALSE), VLOOKUP(A876, DataV2[[File]:[Outputs]], 2, FALSE))</f>
        <v>1</v>
      </c>
      <c r="C876" s="3">
        <f>VLOOKUP(A876, DataV2[[File]:[Mean '[ms']]], 3, FALSE)-VLOOKUP(A876, DataV0[[File]:[Mean '[ms']]], 3, FALSE)</f>
        <v>0</v>
      </c>
      <c r="D876" s="2" t="e">
        <f>Table28[[#This Row],[Mean '[Δms']]]/VLOOKUP(A876, DataV0[[File]:[Mean '[ms']]], 3, FALSE)*100</f>
        <v>#DIV/0!</v>
      </c>
    </row>
    <row r="877" spans="1:4" hidden="1" x14ac:dyDescent="0.4">
      <c r="A877" t="s">
        <v>405</v>
      </c>
      <c r="B877" t="b">
        <f>EXACT(VLOOKUP(A877,DataV0[[File]:[Outputs]], 2, FALSE), VLOOKUP(A877, DataV2[[File]:[Outputs]], 2, FALSE))</f>
        <v>1</v>
      </c>
      <c r="C877" s="3">
        <f>VLOOKUP(A877, DataV2[[File]:[Mean '[ms']]], 3, FALSE)-VLOOKUP(A877, DataV0[[File]:[Mean '[ms']]], 3, FALSE)</f>
        <v>0</v>
      </c>
      <c r="D877" s="2" t="e">
        <f>Table28[[#This Row],[Mean '[Δms']]]/VLOOKUP(A877, DataV0[[File]:[Mean '[ms']]], 3, FALSE)*100</f>
        <v>#DIV/0!</v>
      </c>
    </row>
    <row r="878" spans="1:4" hidden="1" x14ac:dyDescent="0.4">
      <c r="A878" t="s">
        <v>410</v>
      </c>
      <c r="B878" t="b">
        <f>EXACT(VLOOKUP(A878,DataV0[[File]:[Outputs]], 2, FALSE), VLOOKUP(A878, DataV2[[File]:[Outputs]], 2, FALSE))</f>
        <v>1</v>
      </c>
      <c r="C878" s="3">
        <f>VLOOKUP(A878, DataV2[[File]:[Mean '[ms']]], 3, FALSE)-VLOOKUP(A878, DataV0[[File]:[Mean '[ms']]], 3, FALSE)</f>
        <v>0</v>
      </c>
      <c r="D878" s="2" t="e">
        <f>Table28[[#This Row],[Mean '[Δms']]]/VLOOKUP(A878, DataV0[[File]:[Mean '[ms']]], 3, FALSE)*100</f>
        <v>#DIV/0!</v>
      </c>
    </row>
    <row r="879" spans="1:4" hidden="1" x14ac:dyDescent="0.4">
      <c r="A879" t="s">
        <v>412</v>
      </c>
      <c r="B879" t="b">
        <f>EXACT(VLOOKUP(A879,DataV0[[File]:[Outputs]], 2, FALSE), VLOOKUP(A879, DataV2[[File]:[Outputs]], 2, FALSE))</f>
        <v>1</v>
      </c>
      <c r="C879" s="3">
        <f>VLOOKUP(A879, DataV2[[File]:[Mean '[ms']]], 3, FALSE)-VLOOKUP(A879, DataV0[[File]:[Mean '[ms']]], 3, FALSE)</f>
        <v>0</v>
      </c>
      <c r="D879" s="2" t="e">
        <f>Table28[[#This Row],[Mean '[Δms']]]/VLOOKUP(A879, DataV0[[File]:[Mean '[ms']]], 3, FALSE)*100</f>
        <v>#DIV/0!</v>
      </c>
    </row>
    <row r="880" spans="1:4" hidden="1" x14ac:dyDescent="0.4">
      <c r="A880" t="s">
        <v>418</v>
      </c>
      <c r="B880" t="b">
        <f>EXACT(VLOOKUP(A880,DataV0[[File]:[Outputs]], 2, FALSE), VLOOKUP(A880, DataV2[[File]:[Outputs]], 2, FALSE))</f>
        <v>1</v>
      </c>
      <c r="C880" s="3">
        <f>VLOOKUP(A880, DataV2[[File]:[Mean '[ms']]], 3, FALSE)-VLOOKUP(A880, DataV0[[File]:[Mean '[ms']]], 3, FALSE)</f>
        <v>0</v>
      </c>
      <c r="D880" s="2" t="e">
        <f>Table28[[#This Row],[Mean '[Δms']]]/VLOOKUP(A880, DataV0[[File]:[Mean '[ms']]], 3, FALSE)*100</f>
        <v>#DIV/0!</v>
      </c>
    </row>
    <row r="881" spans="1:4" hidden="1" x14ac:dyDescent="0.4">
      <c r="A881" t="s">
        <v>419</v>
      </c>
      <c r="B881" t="b">
        <f>EXACT(VLOOKUP(A881,DataV0[[File]:[Outputs]], 2, FALSE), VLOOKUP(A881, DataV2[[File]:[Outputs]], 2, FALSE))</f>
        <v>1</v>
      </c>
      <c r="C881" s="3">
        <f>VLOOKUP(A881, DataV2[[File]:[Mean '[ms']]], 3, FALSE)-VLOOKUP(A881, DataV0[[File]:[Mean '[ms']]], 3, FALSE)</f>
        <v>0</v>
      </c>
      <c r="D881" s="2" t="e">
        <f>Table28[[#This Row],[Mean '[Δms']]]/VLOOKUP(A881, DataV0[[File]:[Mean '[ms']]], 3, FALSE)*100</f>
        <v>#DIV/0!</v>
      </c>
    </row>
    <row r="882" spans="1:4" hidden="1" x14ac:dyDescent="0.4">
      <c r="A882" t="s">
        <v>422</v>
      </c>
      <c r="B882" t="b">
        <f>EXACT(VLOOKUP(A882,DataV0[[File]:[Outputs]], 2, FALSE), VLOOKUP(A882, DataV2[[File]:[Outputs]], 2, FALSE))</f>
        <v>1</v>
      </c>
      <c r="C882" s="3">
        <f>VLOOKUP(A882, DataV2[[File]:[Mean '[ms']]], 3, FALSE)-VLOOKUP(A882, DataV0[[File]:[Mean '[ms']]], 3, FALSE)</f>
        <v>0</v>
      </c>
      <c r="D882" s="2" t="e">
        <f>Table28[[#This Row],[Mean '[Δms']]]/VLOOKUP(A882, DataV0[[File]:[Mean '[ms']]], 3, FALSE)*100</f>
        <v>#DIV/0!</v>
      </c>
    </row>
    <row r="883" spans="1:4" hidden="1" x14ac:dyDescent="0.4">
      <c r="A883" t="s">
        <v>427</v>
      </c>
      <c r="B883" t="b">
        <f>EXACT(VLOOKUP(A883,DataV0[[File]:[Outputs]], 2, FALSE), VLOOKUP(A883, DataV2[[File]:[Outputs]], 2, FALSE))</f>
        <v>1</v>
      </c>
      <c r="C883" s="3">
        <f>VLOOKUP(A883, DataV2[[File]:[Mean '[ms']]], 3, FALSE)-VLOOKUP(A883, DataV0[[File]:[Mean '[ms']]], 3, FALSE)</f>
        <v>0</v>
      </c>
      <c r="D883" s="2" t="e">
        <f>Table28[[#This Row],[Mean '[Δms']]]/VLOOKUP(A883, DataV0[[File]:[Mean '[ms']]], 3, FALSE)*100</f>
        <v>#DIV/0!</v>
      </c>
    </row>
    <row r="884" spans="1:4" hidden="1" x14ac:dyDescent="0.4">
      <c r="A884" t="s">
        <v>430</v>
      </c>
      <c r="B884" t="b">
        <f>EXACT(VLOOKUP(A884,DataV0[[File]:[Outputs]], 2, FALSE), VLOOKUP(A884, DataV2[[File]:[Outputs]], 2, FALSE))</f>
        <v>1</v>
      </c>
      <c r="C884" s="3">
        <f>VLOOKUP(A884, DataV2[[File]:[Mean '[ms']]], 3, FALSE)-VLOOKUP(A884, DataV0[[File]:[Mean '[ms']]], 3, FALSE)</f>
        <v>0</v>
      </c>
      <c r="D884" s="2" t="e">
        <f>Table28[[#This Row],[Mean '[Δms']]]/VLOOKUP(A884, DataV0[[File]:[Mean '[ms']]], 3, FALSE)*100</f>
        <v>#DIV/0!</v>
      </c>
    </row>
    <row r="885" spans="1:4" hidden="1" x14ac:dyDescent="0.4">
      <c r="A885" t="s">
        <v>431</v>
      </c>
      <c r="B885" t="b">
        <f>EXACT(VLOOKUP(A885,DataV0[[File]:[Outputs]], 2, FALSE), VLOOKUP(A885, DataV2[[File]:[Outputs]], 2, FALSE))</f>
        <v>1</v>
      </c>
      <c r="C885" s="3">
        <f>VLOOKUP(A885, DataV2[[File]:[Mean '[ms']]], 3, FALSE)-VLOOKUP(A885, DataV0[[File]:[Mean '[ms']]], 3, FALSE)</f>
        <v>0</v>
      </c>
      <c r="D885" s="2" t="e">
        <f>Table28[[#This Row],[Mean '[Δms']]]/VLOOKUP(A885, DataV0[[File]:[Mean '[ms']]], 3, FALSE)*100</f>
        <v>#DIV/0!</v>
      </c>
    </row>
    <row r="886" spans="1:4" hidden="1" x14ac:dyDescent="0.4">
      <c r="A886" t="s">
        <v>432</v>
      </c>
      <c r="B886" t="b">
        <f>EXACT(VLOOKUP(A886,DataV0[[File]:[Outputs]], 2, FALSE), VLOOKUP(A886, DataV2[[File]:[Outputs]], 2, FALSE))</f>
        <v>1</v>
      </c>
      <c r="C886" s="3">
        <f>VLOOKUP(A886, DataV2[[File]:[Mean '[ms']]], 3, FALSE)-VLOOKUP(A886, DataV0[[File]:[Mean '[ms']]], 3, FALSE)</f>
        <v>0</v>
      </c>
      <c r="D886" s="2" t="e">
        <f>Table28[[#This Row],[Mean '[Δms']]]/VLOOKUP(A886, DataV0[[File]:[Mean '[ms']]], 3, FALSE)*100</f>
        <v>#DIV/0!</v>
      </c>
    </row>
    <row r="887" spans="1:4" hidden="1" x14ac:dyDescent="0.4">
      <c r="A887" t="s">
        <v>438</v>
      </c>
      <c r="B887" t="b">
        <f>EXACT(VLOOKUP(A887,DataV0[[File]:[Outputs]], 2, FALSE), VLOOKUP(A887, DataV2[[File]:[Outputs]], 2, FALSE))</f>
        <v>1</v>
      </c>
      <c r="C887" s="3">
        <f>VLOOKUP(A887, DataV2[[File]:[Mean '[ms']]], 3, FALSE)-VLOOKUP(A887, DataV0[[File]:[Mean '[ms']]], 3, FALSE)</f>
        <v>0</v>
      </c>
      <c r="D887" s="2" t="e">
        <f>Table28[[#This Row],[Mean '[Δms']]]/VLOOKUP(A887, DataV0[[File]:[Mean '[ms']]], 3, FALSE)*100</f>
        <v>#DIV/0!</v>
      </c>
    </row>
    <row r="888" spans="1:4" hidden="1" x14ac:dyDescent="0.4">
      <c r="A888" t="s">
        <v>437</v>
      </c>
      <c r="B888" t="b">
        <f>EXACT(VLOOKUP(A888,DataV0[[File]:[Outputs]], 2, FALSE), VLOOKUP(A888, DataV2[[File]:[Outputs]], 2, FALSE))</f>
        <v>1</v>
      </c>
      <c r="C888" s="3">
        <f>VLOOKUP(A888, DataV2[[File]:[Mean '[ms']]], 3, FALSE)-VLOOKUP(A888, DataV0[[File]:[Mean '[ms']]], 3, FALSE)</f>
        <v>0</v>
      </c>
      <c r="D888" s="2" t="e">
        <f>Table28[[#This Row],[Mean '[Δms']]]/VLOOKUP(A888, DataV0[[File]:[Mean '[ms']]], 3, FALSE)*100</f>
        <v>#DIV/0!</v>
      </c>
    </row>
    <row r="889" spans="1:4" hidden="1" x14ac:dyDescent="0.4">
      <c r="A889" t="s">
        <v>439</v>
      </c>
      <c r="B889" t="b">
        <f>EXACT(VLOOKUP(A889,DataV0[[File]:[Outputs]], 2, FALSE), VLOOKUP(A889, DataV2[[File]:[Outputs]], 2, FALSE))</f>
        <v>1</v>
      </c>
      <c r="C889" s="3">
        <f>VLOOKUP(A889, DataV2[[File]:[Mean '[ms']]], 3, FALSE)-VLOOKUP(A889, DataV0[[File]:[Mean '[ms']]], 3, FALSE)</f>
        <v>0</v>
      </c>
      <c r="D889" s="2" t="e">
        <f>Table28[[#This Row],[Mean '[Δms']]]/VLOOKUP(A889, DataV0[[File]:[Mean '[ms']]], 3, FALSE)*100</f>
        <v>#DIV/0!</v>
      </c>
    </row>
    <row r="890" spans="1:4" hidden="1" x14ac:dyDescent="0.4">
      <c r="A890" t="s">
        <v>444</v>
      </c>
      <c r="B890" t="b">
        <f>EXACT(VLOOKUP(A890,DataV0[[File]:[Outputs]], 2, FALSE), VLOOKUP(A890, DataV2[[File]:[Outputs]], 2, FALSE))</f>
        <v>1</v>
      </c>
      <c r="C890" s="3">
        <f>VLOOKUP(A890, DataV2[[File]:[Mean '[ms']]], 3, FALSE)-VLOOKUP(A890, DataV0[[File]:[Mean '[ms']]], 3, FALSE)</f>
        <v>0</v>
      </c>
      <c r="D890" s="2" t="e">
        <f>Table28[[#This Row],[Mean '[Δms']]]/VLOOKUP(A890, DataV0[[File]:[Mean '[ms']]], 3, FALSE)*100</f>
        <v>#DIV/0!</v>
      </c>
    </row>
    <row r="891" spans="1:4" hidden="1" x14ac:dyDescent="0.4">
      <c r="A891" t="s">
        <v>447</v>
      </c>
      <c r="B891" t="b">
        <f>EXACT(VLOOKUP(A891,DataV0[[File]:[Outputs]], 2, FALSE), VLOOKUP(A891, DataV2[[File]:[Outputs]], 2, FALSE))</f>
        <v>1</v>
      </c>
      <c r="C891" s="3">
        <f>VLOOKUP(A891, DataV2[[File]:[Mean '[ms']]], 3, FALSE)-VLOOKUP(A891, DataV0[[File]:[Mean '[ms']]], 3, FALSE)</f>
        <v>0</v>
      </c>
      <c r="D891" s="2" t="e">
        <f>Table28[[#This Row],[Mean '[Δms']]]/VLOOKUP(A891, DataV0[[File]:[Mean '[ms']]], 3, FALSE)*100</f>
        <v>#DIV/0!</v>
      </c>
    </row>
    <row r="892" spans="1:4" hidden="1" x14ac:dyDescent="0.4">
      <c r="A892" t="s">
        <v>450</v>
      </c>
      <c r="B892" t="b">
        <f>EXACT(VLOOKUP(A892,DataV0[[File]:[Outputs]], 2, FALSE), VLOOKUP(A892, DataV2[[File]:[Outputs]], 2, FALSE))</f>
        <v>1</v>
      </c>
      <c r="C892" s="3">
        <f>VLOOKUP(A892, DataV2[[File]:[Mean '[ms']]], 3, FALSE)-VLOOKUP(A892, DataV0[[File]:[Mean '[ms']]], 3, FALSE)</f>
        <v>0</v>
      </c>
      <c r="D892" s="2">
        <f>Table28[[#This Row],[Mean '[Δms']]]/VLOOKUP(A892, DataV0[[File]:[Mean '[ms']]], 3, FALSE)*100</f>
        <v>0</v>
      </c>
    </row>
    <row r="893" spans="1:4" hidden="1" x14ac:dyDescent="0.4">
      <c r="A893" t="s">
        <v>452</v>
      </c>
      <c r="B893" t="b">
        <f>EXACT(VLOOKUP(A893,DataV0[[File]:[Outputs]], 2, FALSE), VLOOKUP(A893, DataV2[[File]:[Outputs]], 2, FALSE))</f>
        <v>1</v>
      </c>
      <c r="C893" s="3">
        <f>VLOOKUP(A893, DataV2[[File]:[Mean '[ms']]], 3, FALSE)-VLOOKUP(A893, DataV0[[File]:[Mean '[ms']]], 3, FALSE)</f>
        <v>0</v>
      </c>
      <c r="D893" s="2" t="e">
        <f>Table28[[#This Row],[Mean '[Δms']]]/VLOOKUP(A893, DataV0[[File]:[Mean '[ms']]], 3, FALSE)*100</f>
        <v>#DIV/0!</v>
      </c>
    </row>
    <row r="894" spans="1:4" hidden="1" x14ac:dyDescent="0.4">
      <c r="A894" t="s">
        <v>453</v>
      </c>
      <c r="B894" t="b">
        <f>EXACT(VLOOKUP(A894,DataV0[[File]:[Outputs]], 2, FALSE), VLOOKUP(A894, DataV2[[File]:[Outputs]], 2, FALSE))</f>
        <v>1</v>
      </c>
      <c r="C894" s="3">
        <f>VLOOKUP(A894, DataV2[[File]:[Mean '[ms']]], 3, FALSE)-VLOOKUP(A894, DataV0[[File]:[Mean '[ms']]], 3, FALSE)</f>
        <v>0</v>
      </c>
      <c r="D894" s="2" t="e">
        <f>Table28[[#This Row],[Mean '[Δms']]]/VLOOKUP(A894, DataV0[[File]:[Mean '[ms']]], 3, FALSE)*100</f>
        <v>#DIV/0!</v>
      </c>
    </row>
    <row r="895" spans="1:4" hidden="1" x14ac:dyDescent="0.4">
      <c r="A895" t="s">
        <v>461</v>
      </c>
      <c r="B895" t="b">
        <f>EXACT(VLOOKUP(A895,DataV0[[File]:[Outputs]], 2, FALSE), VLOOKUP(A895, DataV2[[File]:[Outputs]], 2, FALSE))</f>
        <v>1</v>
      </c>
      <c r="C895" s="3">
        <f>VLOOKUP(A895, DataV2[[File]:[Mean '[ms']]], 3, FALSE)-VLOOKUP(A895, DataV0[[File]:[Mean '[ms']]], 3, FALSE)</f>
        <v>0</v>
      </c>
      <c r="D895" s="2" t="e">
        <f>Table28[[#This Row],[Mean '[Δms']]]/VLOOKUP(A895, DataV0[[File]:[Mean '[ms']]], 3, FALSE)*100</f>
        <v>#DIV/0!</v>
      </c>
    </row>
    <row r="896" spans="1:4" hidden="1" x14ac:dyDescent="0.4">
      <c r="A896" t="s">
        <v>463</v>
      </c>
      <c r="B896" t="b">
        <f>EXACT(VLOOKUP(A896,DataV0[[File]:[Outputs]], 2, FALSE), VLOOKUP(A896, DataV2[[File]:[Outputs]], 2, FALSE))</f>
        <v>1</v>
      </c>
      <c r="C896" s="3">
        <f>VLOOKUP(A896, DataV2[[File]:[Mean '[ms']]], 3, FALSE)-VLOOKUP(A896, DataV0[[File]:[Mean '[ms']]], 3, FALSE)</f>
        <v>0</v>
      </c>
      <c r="D896" s="2" t="e">
        <f>Table28[[#This Row],[Mean '[Δms']]]/VLOOKUP(A896, DataV0[[File]:[Mean '[ms']]], 3, FALSE)*100</f>
        <v>#DIV/0!</v>
      </c>
    </row>
    <row r="897" spans="1:4" hidden="1" x14ac:dyDescent="0.4">
      <c r="A897" t="s">
        <v>467</v>
      </c>
      <c r="B897" t="b">
        <f>EXACT(VLOOKUP(A897,DataV0[[File]:[Outputs]], 2, FALSE), VLOOKUP(A897, DataV2[[File]:[Outputs]], 2, FALSE))</f>
        <v>1</v>
      </c>
      <c r="C897" s="3">
        <f>VLOOKUP(A897, DataV2[[File]:[Mean '[ms']]], 3, FALSE)-VLOOKUP(A897, DataV0[[File]:[Mean '[ms']]], 3, FALSE)</f>
        <v>0</v>
      </c>
      <c r="D897" s="2" t="e">
        <f>Table28[[#This Row],[Mean '[Δms']]]/VLOOKUP(A897, DataV0[[File]:[Mean '[ms']]], 3, FALSE)*100</f>
        <v>#DIV/0!</v>
      </c>
    </row>
    <row r="898" spans="1:4" hidden="1" x14ac:dyDescent="0.4">
      <c r="A898" t="s">
        <v>468</v>
      </c>
      <c r="B898" t="b">
        <f>EXACT(VLOOKUP(A898,DataV0[[File]:[Outputs]], 2, FALSE), VLOOKUP(A898, DataV2[[File]:[Outputs]], 2, FALSE))</f>
        <v>1</v>
      </c>
      <c r="C898" s="3">
        <f>VLOOKUP(A898, DataV2[[File]:[Mean '[ms']]], 3, FALSE)-VLOOKUP(A898, DataV0[[File]:[Mean '[ms']]], 3, FALSE)</f>
        <v>0</v>
      </c>
      <c r="D898" s="2" t="e">
        <f>Table28[[#This Row],[Mean '[Δms']]]/VLOOKUP(A898, DataV0[[File]:[Mean '[ms']]], 3, FALSE)*100</f>
        <v>#DIV/0!</v>
      </c>
    </row>
    <row r="899" spans="1:4" hidden="1" x14ac:dyDescent="0.4">
      <c r="A899" t="s">
        <v>469</v>
      </c>
      <c r="B899" t="b">
        <f>EXACT(VLOOKUP(A899,DataV0[[File]:[Outputs]], 2, FALSE), VLOOKUP(A899, DataV2[[File]:[Outputs]], 2, FALSE))</f>
        <v>1</v>
      </c>
      <c r="C899" s="3">
        <f>VLOOKUP(A899, DataV2[[File]:[Mean '[ms']]], 3, FALSE)-VLOOKUP(A899, DataV0[[File]:[Mean '[ms']]], 3, FALSE)</f>
        <v>0</v>
      </c>
      <c r="D899" s="2" t="e">
        <f>Table28[[#This Row],[Mean '[Δms']]]/VLOOKUP(A899, DataV0[[File]:[Mean '[ms']]], 3, FALSE)*100</f>
        <v>#DIV/0!</v>
      </c>
    </row>
    <row r="900" spans="1:4" hidden="1" x14ac:dyDescent="0.4">
      <c r="A900" t="s">
        <v>474</v>
      </c>
      <c r="B900" t="b">
        <f>EXACT(VLOOKUP(A900,DataV0[[File]:[Outputs]], 2, FALSE), VLOOKUP(A900, DataV2[[File]:[Outputs]], 2, FALSE))</f>
        <v>1</v>
      </c>
      <c r="C900" s="3">
        <f>VLOOKUP(A900, DataV2[[File]:[Mean '[ms']]], 3, FALSE)-VLOOKUP(A900, DataV0[[File]:[Mean '[ms']]], 3, FALSE)</f>
        <v>0</v>
      </c>
      <c r="D900" s="2" t="e">
        <f>Table28[[#This Row],[Mean '[Δms']]]/VLOOKUP(A900, DataV0[[File]:[Mean '[ms']]], 3, FALSE)*100</f>
        <v>#DIV/0!</v>
      </c>
    </row>
    <row r="901" spans="1:4" hidden="1" x14ac:dyDescent="0.4">
      <c r="A901" t="s">
        <v>479</v>
      </c>
      <c r="B901" t="b">
        <f>EXACT(VLOOKUP(A901,DataV0[[File]:[Outputs]], 2, FALSE), VLOOKUP(A901, DataV2[[File]:[Outputs]], 2, FALSE))</f>
        <v>1</v>
      </c>
      <c r="C901" s="3">
        <f>VLOOKUP(A901, DataV2[[File]:[Mean '[ms']]], 3, FALSE)-VLOOKUP(A901, DataV0[[File]:[Mean '[ms']]], 3, FALSE)</f>
        <v>0</v>
      </c>
      <c r="D901" s="2" t="e">
        <f>Table28[[#This Row],[Mean '[Δms']]]/VLOOKUP(A901, DataV0[[File]:[Mean '[ms']]], 3, FALSE)*100</f>
        <v>#DIV/0!</v>
      </c>
    </row>
    <row r="902" spans="1:4" hidden="1" x14ac:dyDescent="0.4">
      <c r="A902" t="s">
        <v>480</v>
      </c>
      <c r="B902" t="b">
        <f>EXACT(VLOOKUP(A902,DataV0[[File]:[Outputs]], 2, FALSE), VLOOKUP(A902, DataV2[[File]:[Outputs]], 2, FALSE))</f>
        <v>1</v>
      </c>
      <c r="C902" s="3">
        <f>VLOOKUP(A902, DataV2[[File]:[Mean '[ms']]], 3, FALSE)-VLOOKUP(A902, DataV0[[File]:[Mean '[ms']]], 3, FALSE)</f>
        <v>0</v>
      </c>
      <c r="D902" s="2" t="e">
        <f>Table28[[#This Row],[Mean '[Δms']]]/VLOOKUP(A902, DataV0[[File]:[Mean '[ms']]], 3, FALSE)*100</f>
        <v>#DIV/0!</v>
      </c>
    </row>
    <row r="903" spans="1:4" hidden="1" x14ac:dyDescent="0.4">
      <c r="A903" t="s">
        <v>481</v>
      </c>
      <c r="B903" t="b">
        <f>EXACT(VLOOKUP(A903,DataV0[[File]:[Outputs]], 2, FALSE), VLOOKUP(A903, DataV2[[File]:[Outputs]], 2, FALSE))</f>
        <v>1</v>
      </c>
      <c r="C903" s="3">
        <f>VLOOKUP(A903, DataV2[[File]:[Mean '[ms']]], 3, FALSE)-VLOOKUP(A903, DataV0[[File]:[Mean '[ms']]], 3, FALSE)</f>
        <v>0</v>
      </c>
      <c r="D903" s="2" t="e">
        <f>Table28[[#This Row],[Mean '[Δms']]]/VLOOKUP(A903, DataV0[[File]:[Mean '[ms']]], 3, FALSE)*100</f>
        <v>#DIV/0!</v>
      </c>
    </row>
    <row r="904" spans="1:4" hidden="1" x14ac:dyDescent="0.4">
      <c r="A904" t="s">
        <v>483</v>
      </c>
      <c r="B904" t="b">
        <f>EXACT(VLOOKUP(A904,DataV0[[File]:[Outputs]], 2, FALSE), VLOOKUP(A904, DataV2[[File]:[Outputs]], 2, FALSE))</f>
        <v>1</v>
      </c>
      <c r="C904" s="3">
        <f>VLOOKUP(A904, DataV2[[File]:[Mean '[ms']]], 3, FALSE)-VLOOKUP(A904, DataV0[[File]:[Mean '[ms']]], 3, FALSE)</f>
        <v>0</v>
      </c>
      <c r="D904" s="2" t="e">
        <f>Table28[[#This Row],[Mean '[Δms']]]/VLOOKUP(A904, DataV0[[File]:[Mean '[ms']]], 3, FALSE)*100</f>
        <v>#DIV/0!</v>
      </c>
    </row>
    <row r="905" spans="1:4" hidden="1" x14ac:dyDescent="0.4">
      <c r="A905" t="s">
        <v>485</v>
      </c>
      <c r="B905" t="b">
        <f>EXACT(VLOOKUP(A905,DataV0[[File]:[Outputs]], 2, FALSE), VLOOKUP(A905, DataV2[[File]:[Outputs]], 2, FALSE))</f>
        <v>1</v>
      </c>
      <c r="C905" s="3">
        <f>VLOOKUP(A905, DataV2[[File]:[Mean '[ms']]], 3, FALSE)-VLOOKUP(A905, DataV0[[File]:[Mean '[ms']]], 3, FALSE)</f>
        <v>0</v>
      </c>
      <c r="D905" s="2" t="e">
        <f>Table28[[#This Row],[Mean '[Δms']]]/VLOOKUP(A905, DataV0[[File]:[Mean '[ms']]], 3, FALSE)*100</f>
        <v>#DIV/0!</v>
      </c>
    </row>
    <row r="906" spans="1:4" hidden="1" x14ac:dyDescent="0.4">
      <c r="A906" t="s">
        <v>486</v>
      </c>
      <c r="B906" t="b">
        <f>EXACT(VLOOKUP(A906,DataV0[[File]:[Outputs]], 2, FALSE), VLOOKUP(A906, DataV2[[File]:[Outputs]], 2, FALSE))</f>
        <v>1</v>
      </c>
      <c r="C906" s="3">
        <f>VLOOKUP(A906, DataV2[[File]:[Mean '[ms']]], 3, FALSE)-VLOOKUP(A906, DataV0[[File]:[Mean '[ms']]], 3, FALSE)</f>
        <v>0</v>
      </c>
      <c r="D906" s="2" t="e">
        <f>Table28[[#This Row],[Mean '[Δms']]]/VLOOKUP(A906, DataV0[[File]:[Mean '[ms']]], 3, FALSE)*100</f>
        <v>#DIV/0!</v>
      </c>
    </row>
    <row r="907" spans="1:4" hidden="1" x14ac:dyDescent="0.4">
      <c r="A907" t="s">
        <v>487</v>
      </c>
      <c r="B907" t="b">
        <f>EXACT(VLOOKUP(A907,DataV0[[File]:[Outputs]], 2, FALSE), VLOOKUP(A907, DataV2[[File]:[Outputs]], 2, FALSE))</f>
        <v>1</v>
      </c>
      <c r="C907" s="3">
        <f>VLOOKUP(A907, DataV2[[File]:[Mean '[ms']]], 3, FALSE)-VLOOKUP(A907, DataV0[[File]:[Mean '[ms']]], 3, FALSE)</f>
        <v>0</v>
      </c>
      <c r="D907" s="2" t="e">
        <f>Table28[[#This Row],[Mean '[Δms']]]/VLOOKUP(A907, DataV0[[File]:[Mean '[ms']]], 3, FALSE)*100</f>
        <v>#DIV/0!</v>
      </c>
    </row>
    <row r="908" spans="1:4" hidden="1" x14ac:dyDescent="0.4">
      <c r="A908" t="s">
        <v>488</v>
      </c>
      <c r="B908" t="b">
        <f>EXACT(VLOOKUP(A908,DataV0[[File]:[Outputs]], 2, FALSE), VLOOKUP(A908, DataV2[[File]:[Outputs]], 2, FALSE))</f>
        <v>1</v>
      </c>
      <c r="C908" s="3">
        <f>VLOOKUP(A908, DataV2[[File]:[Mean '[ms']]], 3, FALSE)-VLOOKUP(A908, DataV0[[File]:[Mean '[ms']]], 3, FALSE)</f>
        <v>0</v>
      </c>
      <c r="D908" s="2" t="e">
        <f>Table28[[#This Row],[Mean '[Δms']]]/VLOOKUP(A908, DataV0[[File]:[Mean '[ms']]], 3, FALSE)*100</f>
        <v>#DIV/0!</v>
      </c>
    </row>
    <row r="909" spans="1:4" hidden="1" x14ac:dyDescent="0.4">
      <c r="A909" t="s">
        <v>495</v>
      </c>
      <c r="B909" t="b">
        <f>EXACT(VLOOKUP(A909,DataV0[[File]:[Outputs]], 2, FALSE), VLOOKUP(A909, DataV2[[File]:[Outputs]], 2, FALSE))</f>
        <v>1</v>
      </c>
      <c r="C909" s="3">
        <f>VLOOKUP(A909, DataV2[[File]:[Mean '[ms']]], 3, FALSE)-VLOOKUP(A909, DataV0[[File]:[Mean '[ms']]], 3, FALSE)</f>
        <v>0</v>
      </c>
      <c r="D909" s="2" t="e">
        <f>Table28[[#This Row],[Mean '[Δms']]]/VLOOKUP(A909, DataV0[[File]:[Mean '[ms']]], 3, FALSE)*100</f>
        <v>#DIV/0!</v>
      </c>
    </row>
    <row r="910" spans="1:4" hidden="1" x14ac:dyDescent="0.4">
      <c r="A910" t="s">
        <v>505</v>
      </c>
      <c r="B910" t="b">
        <f>EXACT(VLOOKUP(A910,DataV0[[File]:[Outputs]], 2, FALSE), VLOOKUP(A910, DataV2[[File]:[Outputs]], 2, FALSE))</f>
        <v>1</v>
      </c>
      <c r="C910" s="3">
        <f>VLOOKUP(A910, DataV2[[File]:[Mean '[ms']]], 3, FALSE)-VLOOKUP(A910, DataV0[[File]:[Mean '[ms']]], 3, FALSE)</f>
        <v>0</v>
      </c>
      <c r="D910" s="2" t="e">
        <f>Table28[[#This Row],[Mean '[Δms']]]/VLOOKUP(A910, DataV0[[File]:[Mean '[ms']]], 3, FALSE)*100</f>
        <v>#DIV/0!</v>
      </c>
    </row>
    <row r="911" spans="1:4" hidden="1" x14ac:dyDescent="0.4">
      <c r="A911" t="s">
        <v>506</v>
      </c>
      <c r="B911" t="b">
        <f>EXACT(VLOOKUP(A911,DataV0[[File]:[Outputs]], 2, FALSE), VLOOKUP(A911, DataV2[[File]:[Outputs]], 2, FALSE))</f>
        <v>1</v>
      </c>
      <c r="C911" s="3">
        <f>VLOOKUP(A911, DataV2[[File]:[Mean '[ms']]], 3, FALSE)-VLOOKUP(A911, DataV0[[File]:[Mean '[ms']]], 3, FALSE)</f>
        <v>0</v>
      </c>
      <c r="D911" s="2" t="e">
        <f>Table28[[#This Row],[Mean '[Δms']]]/VLOOKUP(A911, DataV0[[File]:[Mean '[ms']]], 3, FALSE)*100</f>
        <v>#DIV/0!</v>
      </c>
    </row>
    <row r="912" spans="1:4" hidden="1" x14ac:dyDescent="0.4">
      <c r="A912" t="s">
        <v>507</v>
      </c>
      <c r="B912" t="b">
        <f>EXACT(VLOOKUP(A912,DataV0[[File]:[Outputs]], 2, FALSE), VLOOKUP(A912, DataV2[[File]:[Outputs]], 2, FALSE))</f>
        <v>1</v>
      </c>
      <c r="C912" s="3">
        <f>VLOOKUP(A912, DataV2[[File]:[Mean '[ms']]], 3, FALSE)-VLOOKUP(A912, DataV0[[File]:[Mean '[ms']]], 3, FALSE)</f>
        <v>0</v>
      </c>
      <c r="D912" s="2" t="e">
        <f>Table28[[#This Row],[Mean '[Δms']]]/VLOOKUP(A912, DataV0[[File]:[Mean '[ms']]], 3, FALSE)*100</f>
        <v>#DIV/0!</v>
      </c>
    </row>
    <row r="913" spans="1:4" hidden="1" x14ac:dyDescent="0.4">
      <c r="A913" t="s">
        <v>508</v>
      </c>
      <c r="B913" t="b">
        <f>EXACT(VLOOKUP(A913,DataV0[[File]:[Outputs]], 2, FALSE), VLOOKUP(A913, DataV2[[File]:[Outputs]], 2, FALSE))</f>
        <v>1</v>
      </c>
      <c r="C913" s="3">
        <f>VLOOKUP(A913, DataV2[[File]:[Mean '[ms']]], 3, FALSE)-VLOOKUP(A913, DataV0[[File]:[Mean '[ms']]], 3, FALSE)</f>
        <v>0</v>
      </c>
      <c r="D913" s="2" t="e">
        <f>Table28[[#This Row],[Mean '[Δms']]]/VLOOKUP(A913, DataV0[[File]:[Mean '[ms']]], 3, FALSE)*100</f>
        <v>#DIV/0!</v>
      </c>
    </row>
    <row r="914" spans="1:4" hidden="1" x14ac:dyDescent="0.4">
      <c r="A914" t="s">
        <v>510</v>
      </c>
      <c r="B914" t="b">
        <f>EXACT(VLOOKUP(A914,DataV0[[File]:[Outputs]], 2, FALSE), VLOOKUP(A914, DataV2[[File]:[Outputs]], 2, FALSE))</f>
        <v>1</v>
      </c>
      <c r="C914" s="3">
        <f>VLOOKUP(A914, DataV2[[File]:[Mean '[ms']]], 3, FALSE)-VLOOKUP(A914, DataV0[[File]:[Mean '[ms']]], 3, FALSE)</f>
        <v>0</v>
      </c>
      <c r="D914" s="2" t="e">
        <f>Table28[[#This Row],[Mean '[Δms']]]/VLOOKUP(A914, DataV0[[File]:[Mean '[ms']]], 3, FALSE)*100</f>
        <v>#DIV/0!</v>
      </c>
    </row>
    <row r="915" spans="1:4" hidden="1" x14ac:dyDescent="0.4">
      <c r="A915" t="s">
        <v>511</v>
      </c>
      <c r="B915" t="b">
        <f>EXACT(VLOOKUP(A915,DataV0[[File]:[Outputs]], 2, FALSE), VLOOKUP(A915, DataV2[[File]:[Outputs]], 2, FALSE))</f>
        <v>1</v>
      </c>
      <c r="C915" s="3">
        <f>VLOOKUP(A915, DataV2[[File]:[Mean '[ms']]], 3, FALSE)-VLOOKUP(A915, DataV0[[File]:[Mean '[ms']]], 3, FALSE)</f>
        <v>0</v>
      </c>
      <c r="D915" s="2" t="e">
        <f>Table28[[#This Row],[Mean '[Δms']]]/VLOOKUP(A915, DataV0[[File]:[Mean '[ms']]], 3, FALSE)*100</f>
        <v>#DIV/0!</v>
      </c>
    </row>
    <row r="916" spans="1:4" hidden="1" x14ac:dyDescent="0.4">
      <c r="A916" t="s">
        <v>512</v>
      </c>
      <c r="B916" t="b">
        <f>EXACT(VLOOKUP(A916,DataV0[[File]:[Outputs]], 2, FALSE), VLOOKUP(A916, DataV2[[File]:[Outputs]], 2, FALSE))</f>
        <v>1</v>
      </c>
      <c r="C916" s="3">
        <f>VLOOKUP(A916, DataV2[[File]:[Mean '[ms']]], 3, FALSE)-VLOOKUP(A916, DataV0[[File]:[Mean '[ms']]], 3, FALSE)</f>
        <v>0</v>
      </c>
      <c r="D916" s="2" t="e">
        <f>Table28[[#This Row],[Mean '[Δms']]]/VLOOKUP(A916, DataV0[[File]:[Mean '[ms']]], 3, FALSE)*100</f>
        <v>#DIV/0!</v>
      </c>
    </row>
    <row r="917" spans="1:4" hidden="1" x14ac:dyDescent="0.4">
      <c r="A917" t="s">
        <v>513</v>
      </c>
      <c r="B917" t="b">
        <f>EXACT(VLOOKUP(A917,DataV0[[File]:[Outputs]], 2, FALSE), VLOOKUP(A917, DataV2[[File]:[Outputs]], 2, FALSE))</f>
        <v>1</v>
      </c>
      <c r="C917" s="3">
        <f>VLOOKUP(A917, DataV2[[File]:[Mean '[ms']]], 3, FALSE)-VLOOKUP(A917, DataV0[[File]:[Mean '[ms']]], 3, FALSE)</f>
        <v>0</v>
      </c>
      <c r="D917" s="2" t="e">
        <f>Table28[[#This Row],[Mean '[Δms']]]/VLOOKUP(A917, DataV0[[File]:[Mean '[ms']]], 3, FALSE)*100</f>
        <v>#DIV/0!</v>
      </c>
    </row>
    <row r="918" spans="1:4" hidden="1" x14ac:dyDescent="0.4">
      <c r="A918" t="s">
        <v>514</v>
      </c>
      <c r="B918" t="b">
        <f>EXACT(VLOOKUP(A918,DataV0[[File]:[Outputs]], 2, FALSE), VLOOKUP(A918, DataV2[[File]:[Outputs]], 2, FALSE))</f>
        <v>1</v>
      </c>
      <c r="C918" s="3">
        <f>VLOOKUP(A918, DataV2[[File]:[Mean '[ms']]], 3, FALSE)-VLOOKUP(A918, DataV0[[File]:[Mean '[ms']]], 3, FALSE)</f>
        <v>0</v>
      </c>
      <c r="D918" s="2" t="e">
        <f>Table28[[#This Row],[Mean '[Δms']]]/VLOOKUP(A918, DataV0[[File]:[Mean '[ms']]], 3, FALSE)*100</f>
        <v>#DIV/0!</v>
      </c>
    </row>
    <row r="919" spans="1:4" hidden="1" x14ac:dyDescent="0.4">
      <c r="A919" t="s">
        <v>515</v>
      </c>
      <c r="B919" t="b">
        <f>EXACT(VLOOKUP(A919,DataV0[[File]:[Outputs]], 2, FALSE), VLOOKUP(A919, DataV2[[File]:[Outputs]], 2, FALSE))</f>
        <v>1</v>
      </c>
      <c r="C919" s="3">
        <f>VLOOKUP(A919, DataV2[[File]:[Mean '[ms']]], 3, FALSE)-VLOOKUP(A919, DataV0[[File]:[Mean '[ms']]], 3, FALSE)</f>
        <v>0</v>
      </c>
      <c r="D919" s="2" t="e">
        <f>Table28[[#This Row],[Mean '[Δms']]]/VLOOKUP(A919, DataV0[[File]:[Mean '[ms']]], 3, FALSE)*100</f>
        <v>#DIV/0!</v>
      </c>
    </row>
    <row r="920" spans="1:4" hidden="1" x14ac:dyDescent="0.4">
      <c r="A920" t="s">
        <v>521</v>
      </c>
      <c r="B920" t="b">
        <f>EXACT(VLOOKUP(A920,DataV0[[File]:[Outputs]], 2, FALSE), VLOOKUP(A920, DataV2[[File]:[Outputs]], 2, FALSE))</f>
        <v>1</v>
      </c>
      <c r="C920" s="3">
        <f>VLOOKUP(A920, DataV2[[File]:[Mean '[ms']]], 3, FALSE)-VLOOKUP(A920, DataV0[[File]:[Mean '[ms']]], 3, FALSE)</f>
        <v>0</v>
      </c>
      <c r="D920" s="2" t="e">
        <f>Table28[[#This Row],[Mean '[Δms']]]/VLOOKUP(A920, DataV0[[File]:[Mean '[ms']]], 3, FALSE)*100</f>
        <v>#DIV/0!</v>
      </c>
    </row>
    <row r="921" spans="1:4" hidden="1" x14ac:dyDescent="0.4">
      <c r="A921" t="s">
        <v>524</v>
      </c>
      <c r="B921" t="b">
        <f>EXACT(VLOOKUP(A921,DataV0[[File]:[Outputs]], 2, FALSE), VLOOKUP(A921, DataV2[[File]:[Outputs]], 2, FALSE))</f>
        <v>1</v>
      </c>
      <c r="C921" s="3">
        <f>VLOOKUP(A921, DataV2[[File]:[Mean '[ms']]], 3, FALSE)-VLOOKUP(A921, DataV0[[File]:[Mean '[ms']]], 3, FALSE)</f>
        <v>0</v>
      </c>
      <c r="D921" s="2" t="e">
        <f>Table28[[#This Row],[Mean '[Δms']]]/VLOOKUP(A921, DataV0[[File]:[Mean '[ms']]], 3, FALSE)*100</f>
        <v>#DIV/0!</v>
      </c>
    </row>
    <row r="922" spans="1:4" hidden="1" x14ac:dyDescent="0.4">
      <c r="A922" t="s">
        <v>528</v>
      </c>
      <c r="B922" t="b">
        <f>EXACT(VLOOKUP(A922,DataV0[[File]:[Outputs]], 2, FALSE), VLOOKUP(A922, DataV2[[File]:[Outputs]], 2, FALSE))</f>
        <v>1</v>
      </c>
      <c r="C922" s="3">
        <f>VLOOKUP(A922, DataV2[[File]:[Mean '[ms']]], 3, FALSE)-VLOOKUP(A922, DataV0[[File]:[Mean '[ms']]], 3, FALSE)</f>
        <v>0</v>
      </c>
      <c r="D922" s="2" t="e">
        <f>Table28[[#This Row],[Mean '[Δms']]]/VLOOKUP(A922, DataV0[[File]:[Mean '[ms']]], 3, FALSE)*100</f>
        <v>#DIV/0!</v>
      </c>
    </row>
    <row r="923" spans="1:4" hidden="1" x14ac:dyDescent="0.4">
      <c r="A923" t="s">
        <v>533</v>
      </c>
      <c r="B923" t="b">
        <f>EXACT(VLOOKUP(A923,DataV0[[File]:[Outputs]], 2, FALSE), VLOOKUP(A923, DataV2[[File]:[Outputs]], 2, FALSE))</f>
        <v>1</v>
      </c>
      <c r="C923" s="3">
        <f>VLOOKUP(A923, DataV2[[File]:[Mean '[ms']]], 3, FALSE)-VLOOKUP(A923, DataV0[[File]:[Mean '[ms']]], 3, FALSE)</f>
        <v>0</v>
      </c>
      <c r="D923" s="2" t="e">
        <f>Table28[[#This Row],[Mean '[Δms']]]/VLOOKUP(A923, DataV0[[File]:[Mean '[ms']]], 3, FALSE)*100</f>
        <v>#DIV/0!</v>
      </c>
    </row>
    <row r="924" spans="1:4" hidden="1" x14ac:dyDescent="0.4">
      <c r="A924" t="s">
        <v>534</v>
      </c>
      <c r="B924" t="b">
        <f>EXACT(VLOOKUP(A924,DataV0[[File]:[Outputs]], 2, FALSE), VLOOKUP(A924, DataV2[[File]:[Outputs]], 2, FALSE))</f>
        <v>1</v>
      </c>
      <c r="C924" s="3">
        <f>VLOOKUP(A924, DataV2[[File]:[Mean '[ms']]], 3, FALSE)-VLOOKUP(A924, DataV0[[File]:[Mean '[ms']]], 3, FALSE)</f>
        <v>0</v>
      </c>
      <c r="D924" s="2" t="e">
        <f>Table28[[#This Row],[Mean '[Δms']]]/VLOOKUP(A924, DataV0[[File]:[Mean '[ms']]], 3, FALSE)*100</f>
        <v>#DIV/0!</v>
      </c>
    </row>
    <row r="925" spans="1:4" hidden="1" x14ac:dyDescent="0.4">
      <c r="A925" t="s">
        <v>535</v>
      </c>
      <c r="B925" t="b">
        <f>EXACT(VLOOKUP(A925,DataV0[[File]:[Outputs]], 2, FALSE), VLOOKUP(A925, DataV2[[File]:[Outputs]], 2, FALSE))</f>
        <v>1</v>
      </c>
      <c r="C925" s="3">
        <f>VLOOKUP(A925, DataV2[[File]:[Mean '[ms']]], 3, FALSE)-VLOOKUP(A925, DataV0[[File]:[Mean '[ms']]], 3, FALSE)</f>
        <v>0</v>
      </c>
      <c r="D925" s="2" t="e">
        <f>Table28[[#This Row],[Mean '[Δms']]]/VLOOKUP(A925, DataV0[[File]:[Mean '[ms']]], 3, FALSE)*100</f>
        <v>#DIV/0!</v>
      </c>
    </row>
    <row r="926" spans="1:4" hidden="1" x14ac:dyDescent="0.4">
      <c r="A926" t="s">
        <v>541</v>
      </c>
      <c r="B926" t="b">
        <f>EXACT(VLOOKUP(A926,DataV0[[File]:[Outputs]], 2, FALSE), VLOOKUP(A926, DataV2[[File]:[Outputs]], 2, FALSE))</f>
        <v>1</v>
      </c>
      <c r="C926" s="3">
        <f>VLOOKUP(A926, DataV2[[File]:[Mean '[ms']]], 3, FALSE)-VLOOKUP(A926, DataV0[[File]:[Mean '[ms']]], 3, FALSE)</f>
        <v>0</v>
      </c>
      <c r="D926" s="2" t="e">
        <f>Table28[[#This Row],[Mean '[Δms']]]/VLOOKUP(A926, DataV0[[File]:[Mean '[ms']]], 3, FALSE)*100</f>
        <v>#DIV/0!</v>
      </c>
    </row>
    <row r="927" spans="1:4" hidden="1" x14ac:dyDescent="0.4">
      <c r="A927" t="s">
        <v>542</v>
      </c>
      <c r="B927" t="b">
        <f>EXACT(VLOOKUP(A927,DataV0[[File]:[Outputs]], 2, FALSE), VLOOKUP(A927, DataV2[[File]:[Outputs]], 2, FALSE))</f>
        <v>1</v>
      </c>
      <c r="C927" s="3">
        <f>VLOOKUP(A927, DataV2[[File]:[Mean '[ms']]], 3, FALSE)-VLOOKUP(A927, DataV0[[File]:[Mean '[ms']]], 3, FALSE)</f>
        <v>0</v>
      </c>
      <c r="D927" s="2" t="e">
        <f>Table28[[#This Row],[Mean '[Δms']]]/VLOOKUP(A927, DataV0[[File]:[Mean '[ms']]], 3, FALSE)*100</f>
        <v>#DIV/0!</v>
      </c>
    </row>
    <row r="928" spans="1:4" hidden="1" x14ac:dyDescent="0.4">
      <c r="A928" t="s">
        <v>544</v>
      </c>
      <c r="B928" t="b">
        <f>EXACT(VLOOKUP(A928,DataV0[[File]:[Outputs]], 2, FALSE), VLOOKUP(A928, DataV2[[File]:[Outputs]], 2, FALSE))</f>
        <v>1</v>
      </c>
      <c r="C928" s="3">
        <f>VLOOKUP(A928, DataV2[[File]:[Mean '[ms']]], 3, FALSE)-VLOOKUP(A928, DataV0[[File]:[Mean '[ms']]], 3, FALSE)</f>
        <v>0</v>
      </c>
      <c r="D928" s="2" t="e">
        <f>Table28[[#This Row],[Mean '[Δms']]]/VLOOKUP(A928, DataV0[[File]:[Mean '[ms']]], 3, FALSE)*100</f>
        <v>#DIV/0!</v>
      </c>
    </row>
    <row r="929" spans="1:4" hidden="1" x14ac:dyDescent="0.4">
      <c r="A929" t="s">
        <v>545</v>
      </c>
      <c r="B929" t="b">
        <f>EXACT(VLOOKUP(A929,DataV0[[File]:[Outputs]], 2, FALSE), VLOOKUP(A929, DataV2[[File]:[Outputs]], 2, FALSE))</f>
        <v>1</v>
      </c>
      <c r="C929" s="3">
        <f>VLOOKUP(A929, DataV2[[File]:[Mean '[ms']]], 3, FALSE)-VLOOKUP(A929, DataV0[[File]:[Mean '[ms']]], 3, FALSE)</f>
        <v>0</v>
      </c>
      <c r="D929" s="2" t="e">
        <f>Table28[[#This Row],[Mean '[Δms']]]/VLOOKUP(A929, DataV0[[File]:[Mean '[ms']]], 3, FALSE)*100</f>
        <v>#DIV/0!</v>
      </c>
    </row>
    <row r="930" spans="1:4" hidden="1" x14ac:dyDescent="0.4">
      <c r="A930" t="s">
        <v>547</v>
      </c>
      <c r="B930" t="b">
        <f>EXACT(VLOOKUP(A930,DataV0[[File]:[Outputs]], 2, FALSE), VLOOKUP(A930, DataV2[[File]:[Outputs]], 2, FALSE))</f>
        <v>1</v>
      </c>
      <c r="C930" s="3">
        <f>VLOOKUP(A930, DataV2[[File]:[Mean '[ms']]], 3, FALSE)-VLOOKUP(A930, DataV0[[File]:[Mean '[ms']]], 3, FALSE)</f>
        <v>0</v>
      </c>
      <c r="D930" s="2" t="e">
        <f>Table28[[#This Row],[Mean '[Δms']]]/VLOOKUP(A930, DataV0[[File]:[Mean '[ms']]], 3, FALSE)*100</f>
        <v>#DIV/0!</v>
      </c>
    </row>
    <row r="931" spans="1:4" hidden="1" x14ac:dyDescent="0.4">
      <c r="A931" t="s">
        <v>562</v>
      </c>
      <c r="B931" t="b">
        <f>EXACT(VLOOKUP(A931,DataV0[[File]:[Outputs]], 2, FALSE), VLOOKUP(A931, DataV2[[File]:[Outputs]], 2, FALSE))</f>
        <v>1</v>
      </c>
      <c r="C931" s="3">
        <f>VLOOKUP(A931, DataV2[[File]:[Mean '[ms']]], 3, FALSE)-VLOOKUP(A931, DataV0[[File]:[Mean '[ms']]], 3, FALSE)</f>
        <v>0</v>
      </c>
      <c r="D931" s="2">
        <f>Table28[[#This Row],[Mean '[Δms']]]/VLOOKUP(A931, DataV0[[File]:[Mean '[ms']]], 3, FALSE)*100</f>
        <v>0</v>
      </c>
    </row>
    <row r="932" spans="1:4" hidden="1" x14ac:dyDescent="0.4">
      <c r="A932" t="s">
        <v>703</v>
      </c>
      <c r="B932" t="b">
        <f>EXACT(VLOOKUP(A932,DataV0[[File]:[Outputs]], 2, FALSE), VLOOKUP(A932, DataV2[[File]:[Outputs]], 2, FALSE))</f>
        <v>1</v>
      </c>
      <c r="C932" s="3">
        <f>VLOOKUP(A932, DataV2[[File]:[Mean '[ms']]], 3, FALSE)-VLOOKUP(A932, DataV0[[File]:[Mean '[ms']]], 3, FALSE)</f>
        <v>0</v>
      </c>
      <c r="D932" s="2">
        <f>Table28[[#This Row],[Mean '[Δms']]]/VLOOKUP(A932, DataV0[[File]:[Mean '[ms']]], 3, FALSE)*100</f>
        <v>0</v>
      </c>
    </row>
    <row r="933" spans="1:4" hidden="1" x14ac:dyDescent="0.4">
      <c r="A933" t="s">
        <v>976</v>
      </c>
      <c r="B933" t="b">
        <f>EXACT(VLOOKUP(A933,DataV0[[File]:[Outputs]], 2, FALSE), VLOOKUP(A933, DataV2[[File]:[Outputs]], 2, FALSE))</f>
        <v>1</v>
      </c>
      <c r="C933" s="3">
        <f>VLOOKUP(A933, DataV2[[File]:[Mean '[ms']]], 3, FALSE)-VLOOKUP(A933, DataV0[[File]:[Mean '[ms']]], 3, FALSE)</f>
        <v>0</v>
      </c>
      <c r="D933" s="2" t="e">
        <f>Table28[[#This Row],[Mean '[Δms']]]/VLOOKUP(A933, DataV0[[File]:[Mean '[ms']]], 3, FALSE)*100</f>
        <v>#DIV/0!</v>
      </c>
    </row>
    <row r="934" spans="1:4" hidden="1" x14ac:dyDescent="0.4">
      <c r="A934" t="s">
        <v>978</v>
      </c>
      <c r="B934" t="b">
        <f>EXACT(VLOOKUP(A934,DataV0[[File]:[Outputs]], 2, FALSE), VLOOKUP(A934, DataV2[[File]:[Outputs]], 2, FALSE))</f>
        <v>1</v>
      </c>
      <c r="C934" s="3">
        <f>VLOOKUP(A934, DataV2[[File]:[Mean '[ms']]], 3, FALSE)-VLOOKUP(A934, DataV0[[File]:[Mean '[ms']]], 3, FALSE)</f>
        <v>0</v>
      </c>
      <c r="D934" s="2" t="e">
        <f>Table28[[#This Row],[Mean '[Δms']]]/VLOOKUP(A934, DataV0[[File]:[Mean '[ms']]], 3, FALSE)*100</f>
        <v>#DIV/0!</v>
      </c>
    </row>
    <row r="935" spans="1:4" hidden="1" x14ac:dyDescent="0.4">
      <c r="A935" t="s">
        <v>1004</v>
      </c>
      <c r="B935" t="b">
        <f>EXACT(VLOOKUP(A935,DataV0[[File]:[Outputs]], 2, FALSE), VLOOKUP(A935, DataV2[[File]:[Outputs]], 2, FALSE))</f>
        <v>1</v>
      </c>
      <c r="C935" s="3">
        <f>VLOOKUP(A935, DataV2[[File]:[Mean '[ms']]], 3, FALSE)-VLOOKUP(A935, DataV0[[File]:[Mean '[ms']]], 3, FALSE)</f>
        <v>0</v>
      </c>
      <c r="D935" s="2" t="e">
        <f>Table28[[#This Row],[Mean '[Δms']]]/VLOOKUP(A935, DataV0[[File]:[Mean '[ms']]], 3, FALSE)*100</f>
        <v>#DIV/0!</v>
      </c>
    </row>
    <row r="936" spans="1:4" hidden="1" x14ac:dyDescent="0.4">
      <c r="A936" t="s">
        <v>1005</v>
      </c>
      <c r="B936" t="b">
        <f>EXACT(VLOOKUP(A936,DataV0[[File]:[Outputs]], 2, FALSE), VLOOKUP(A936, DataV2[[File]:[Outputs]], 2, FALSE))</f>
        <v>1</v>
      </c>
      <c r="C936" s="3">
        <f>VLOOKUP(A936, DataV2[[File]:[Mean '[ms']]], 3, FALSE)-VLOOKUP(A936, DataV0[[File]:[Mean '[ms']]], 3, FALSE)</f>
        <v>0</v>
      </c>
      <c r="D936" s="2" t="e">
        <f>Table28[[#This Row],[Mean '[Δms']]]/VLOOKUP(A936, DataV0[[File]:[Mean '[ms']]], 3, FALSE)*100</f>
        <v>#DIV/0!</v>
      </c>
    </row>
    <row r="937" spans="1:4" hidden="1" x14ac:dyDescent="0.4">
      <c r="A937" t="s">
        <v>1006</v>
      </c>
      <c r="B937" t="b">
        <f>EXACT(VLOOKUP(A937,DataV0[[File]:[Outputs]], 2, FALSE), VLOOKUP(A937, DataV2[[File]:[Outputs]], 2, FALSE))</f>
        <v>1</v>
      </c>
      <c r="C937" s="3">
        <f>VLOOKUP(A937, DataV2[[File]:[Mean '[ms']]], 3, FALSE)-VLOOKUP(A937, DataV0[[File]:[Mean '[ms']]], 3, FALSE)</f>
        <v>0</v>
      </c>
      <c r="D937" s="2" t="e">
        <f>Table28[[#This Row],[Mean '[Δms']]]/VLOOKUP(A937, DataV0[[File]:[Mean '[ms']]], 3, FALSE)*100</f>
        <v>#DIV/0!</v>
      </c>
    </row>
    <row r="938" spans="1:4" hidden="1" x14ac:dyDescent="0.4">
      <c r="A938" t="s">
        <v>1007</v>
      </c>
      <c r="B938" t="b">
        <f>EXACT(VLOOKUP(A938,DataV0[[File]:[Outputs]], 2, FALSE), VLOOKUP(A938, DataV2[[File]:[Outputs]], 2, FALSE))</f>
        <v>1</v>
      </c>
      <c r="C938" s="3">
        <f>VLOOKUP(A938, DataV2[[File]:[Mean '[ms']]], 3, FALSE)-VLOOKUP(A938, DataV0[[File]:[Mean '[ms']]], 3, FALSE)</f>
        <v>0</v>
      </c>
      <c r="D938" s="2" t="e">
        <f>Table28[[#This Row],[Mean '[Δms']]]/VLOOKUP(A938, DataV0[[File]:[Mean '[ms']]], 3, FALSE)*100</f>
        <v>#DIV/0!</v>
      </c>
    </row>
    <row r="939" spans="1:4" hidden="1" x14ac:dyDescent="0.4">
      <c r="A939" t="s">
        <v>1008</v>
      </c>
      <c r="B939" t="b">
        <f>EXACT(VLOOKUP(A939,DataV0[[File]:[Outputs]], 2, FALSE), VLOOKUP(A939, DataV2[[File]:[Outputs]], 2, FALSE))</f>
        <v>1</v>
      </c>
      <c r="C939" s="3">
        <f>VLOOKUP(A939, DataV2[[File]:[Mean '[ms']]], 3, FALSE)-VLOOKUP(A939, DataV0[[File]:[Mean '[ms']]], 3, FALSE)</f>
        <v>0</v>
      </c>
      <c r="D939" s="2" t="e">
        <f>Table28[[#This Row],[Mean '[Δms']]]/VLOOKUP(A939, DataV0[[File]:[Mean '[ms']]], 3, FALSE)*100</f>
        <v>#DIV/0!</v>
      </c>
    </row>
    <row r="940" spans="1:4" hidden="1" x14ac:dyDescent="0.4">
      <c r="A940" t="s">
        <v>228</v>
      </c>
      <c r="B940" t="b">
        <f>EXACT(VLOOKUP(A940,DataV0[[File]:[Outputs]], 2, FALSE), VLOOKUP(A940, DataV2[[File]:[Outputs]], 2, FALSE))</f>
        <v>1</v>
      </c>
      <c r="C940" s="3">
        <f>VLOOKUP(A940, DataV2[[File]:[Mean '[ms']]], 3, FALSE)-VLOOKUP(A940, DataV0[[File]:[Mean '[ms']]], 3, FALSE)</f>
        <v>-5</v>
      </c>
      <c r="D940" s="2">
        <f>Table28[[#This Row],[Mean '[Δms']]]/VLOOKUP(A940, DataV0[[File]:[Mean '[ms']]], 3, FALSE)*100</f>
        <v>-100</v>
      </c>
    </row>
    <row r="941" spans="1:4" hidden="1" x14ac:dyDescent="0.4">
      <c r="A941" t="s">
        <v>336</v>
      </c>
      <c r="B941" t="b">
        <f>EXACT(VLOOKUP(A941,DataV0[[File]:[Outputs]], 2, FALSE), VLOOKUP(A941, DataV2[[File]:[Outputs]], 2, FALSE))</f>
        <v>1</v>
      </c>
      <c r="C941" s="3">
        <f>VLOOKUP(A941, DataV2[[File]:[Mean '[ms']]], 3, FALSE)-VLOOKUP(A941, DataV0[[File]:[Mean '[ms']]], 3, FALSE)</f>
        <v>-5</v>
      </c>
      <c r="D941" s="2">
        <f>Table28[[#This Row],[Mean '[Δms']]]/VLOOKUP(A941, DataV0[[File]:[Mean '[ms']]], 3, FALSE)*100</f>
        <v>-0.35310734463276838</v>
      </c>
    </row>
    <row r="942" spans="1:4" hidden="1" x14ac:dyDescent="0.4">
      <c r="A942" t="s">
        <v>381</v>
      </c>
      <c r="B942" t="b">
        <f>EXACT(VLOOKUP(A942,DataV0[[File]:[Outputs]], 2, FALSE), VLOOKUP(A942, DataV2[[File]:[Outputs]], 2, FALSE))</f>
        <v>1</v>
      </c>
      <c r="C942" s="3">
        <f>VLOOKUP(A942, DataV2[[File]:[Mean '[ms']]], 3, FALSE)-VLOOKUP(A942, DataV0[[File]:[Mean '[ms']]], 3, FALSE)</f>
        <v>-5</v>
      </c>
      <c r="D942" s="2">
        <f>Table28[[#This Row],[Mean '[Δms']]]/VLOOKUP(A942, DataV0[[File]:[Mean '[ms']]], 3, FALSE)*100</f>
        <v>-100</v>
      </c>
    </row>
    <row r="943" spans="1:4" hidden="1" x14ac:dyDescent="0.4">
      <c r="A943" t="s">
        <v>398</v>
      </c>
      <c r="B943" t="b">
        <f>EXACT(VLOOKUP(A943,DataV0[[File]:[Outputs]], 2, FALSE), VLOOKUP(A943, DataV2[[File]:[Outputs]], 2, FALSE))</f>
        <v>1</v>
      </c>
      <c r="C943" s="3">
        <f>VLOOKUP(A943, DataV2[[File]:[Mean '[ms']]], 3, FALSE)-VLOOKUP(A943, DataV0[[File]:[Mean '[ms']]], 3, FALSE)</f>
        <v>-5</v>
      </c>
      <c r="D943" s="2">
        <f>Table28[[#This Row],[Mean '[Δms']]]/VLOOKUP(A943, DataV0[[File]:[Mean '[ms']]], 3, FALSE)*100</f>
        <v>-50</v>
      </c>
    </row>
    <row r="944" spans="1:4" hidden="1" x14ac:dyDescent="0.4">
      <c r="A944" t="s">
        <v>407</v>
      </c>
      <c r="B944" t="b">
        <f>EXACT(VLOOKUP(A944,DataV0[[File]:[Outputs]], 2, FALSE), VLOOKUP(A944, DataV2[[File]:[Outputs]], 2, FALSE))</f>
        <v>1</v>
      </c>
      <c r="C944" s="3">
        <f>VLOOKUP(A944, DataV2[[File]:[Mean '[ms']]], 3, FALSE)-VLOOKUP(A944, DataV0[[File]:[Mean '[ms']]], 3, FALSE)</f>
        <v>-5</v>
      </c>
      <c r="D944" s="2">
        <f>Table28[[#This Row],[Mean '[Δms']]]/VLOOKUP(A944, DataV0[[File]:[Mean '[ms']]], 3, FALSE)*100</f>
        <v>-100</v>
      </c>
    </row>
    <row r="945" spans="1:4" hidden="1" x14ac:dyDescent="0.4">
      <c r="A945" t="s">
        <v>415</v>
      </c>
      <c r="B945" t="b">
        <f>EXACT(VLOOKUP(A945,DataV0[[File]:[Outputs]], 2, FALSE), VLOOKUP(A945, DataV2[[File]:[Outputs]], 2, FALSE))</f>
        <v>1</v>
      </c>
      <c r="C945" s="3">
        <f>VLOOKUP(A945, DataV2[[File]:[Mean '[ms']]], 3, FALSE)-VLOOKUP(A945, DataV0[[File]:[Mean '[ms']]], 3, FALSE)</f>
        <v>-5</v>
      </c>
      <c r="D945" s="2">
        <f>Table28[[#This Row],[Mean '[Δms']]]/VLOOKUP(A945, DataV0[[File]:[Mean '[ms']]], 3, FALSE)*100</f>
        <v>-33.333333333333329</v>
      </c>
    </row>
    <row r="946" spans="1:4" hidden="1" x14ac:dyDescent="0.4">
      <c r="A946" t="s">
        <v>424</v>
      </c>
      <c r="B946" t="b">
        <f>EXACT(VLOOKUP(A946,DataV0[[File]:[Outputs]], 2, FALSE), VLOOKUP(A946, DataV2[[File]:[Outputs]], 2, FALSE))</f>
        <v>1</v>
      </c>
      <c r="C946" s="3">
        <f>VLOOKUP(A946, DataV2[[File]:[Mean '[ms']]], 3, FALSE)-VLOOKUP(A946, DataV0[[File]:[Mean '[ms']]], 3, FALSE)</f>
        <v>-5</v>
      </c>
      <c r="D946" s="2">
        <f>Table28[[#This Row],[Mean '[Δms']]]/VLOOKUP(A946, DataV0[[File]:[Mean '[ms']]], 3, FALSE)*100</f>
        <v>-100</v>
      </c>
    </row>
    <row r="947" spans="1:4" hidden="1" x14ac:dyDescent="0.4">
      <c r="A947" t="s">
        <v>451</v>
      </c>
      <c r="B947" t="b">
        <f>EXACT(VLOOKUP(A947,DataV0[[File]:[Outputs]], 2, FALSE), VLOOKUP(A947, DataV2[[File]:[Outputs]], 2, FALSE))</f>
        <v>1</v>
      </c>
      <c r="C947" s="3">
        <f>VLOOKUP(A947, DataV2[[File]:[Mean '[ms']]], 3, FALSE)-VLOOKUP(A947, DataV0[[File]:[Mean '[ms']]], 3, FALSE)</f>
        <v>-5</v>
      </c>
      <c r="D947" s="2">
        <f>Table28[[#This Row],[Mean '[Δms']]]/VLOOKUP(A947, DataV0[[File]:[Mean '[ms']]], 3, FALSE)*100</f>
        <v>-100</v>
      </c>
    </row>
    <row r="948" spans="1:4" hidden="1" x14ac:dyDescent="0.4">
      <c r="A948" t="s">
        <v>538</v>
      </c>
      <c r="B948" t="b">
        <f>EXACT(VLOOKUP(A948,DataV0[[File]:[Outputs]], 2, FALSE), VLOOKUP(A948, DataV2[[File]:[Outputs]], 2, FALSE))</f>
        <v>1</v>
      </c>
      <c r="C948" s="3">
        <f>VLOOKUP(A948, DataV2[[File]:[Mean '[ms']]], 3, FALSE)-VLOOKUP(A948, DataV0[[File]:[Mean '[ms']]], 3, FALSE)</f>
        <v>-5</v>
      </c>
      <c r="D948" s="2">
        <f>Table28[[#This Row],[Mean '[Δms']]]/VLOOKUP(A948, DataV0[[File]:[Mean '[ms']]], 3, FALSE)*100</f>
        <v>-100</v>
      </c>
    </row>
    <row r="949" spans="1:4" hidden="1" x14ac:dyDescent="0.4">
      <c r="A949" t="s">
        <v>12</v>
      </c>
      <c r="B949" t="b">
        <f>EXACT(VLOOKUP(A949,DataV0[[File]:[Outputs]], 2, FALSE), VLOOKUP(A949, DataV2[[File]:[Outputs]], 2, FALSE))</f>
        <v>1</v>
      </c>
      <c r="C949" s="3">
        <f>VLOOKUP(A949, DataV2[[File]:[Mean '[ms']]], 3, FALSE)-VLOOKUP(A949, DataV0[[File]:[Mean '[ms']]], 3, FALSE)</f>
        <v>-6</v>
      </c>
      <c r="D949" s="2">
        <f>Table28[[#This Row],[Mean '[Δms']]]/VLOOKUP(A949, DataV0[[File]:[Mean '[ms']]], 3, FALSE)*100</f>
        <v>-0.22857142857142859</v>
      </c>
    </row>
    <row r="950" spans="1:4" hidden="1" x14ac:dyDescent="0.4">
      <c r="A950" t="s">
        <v>17</v>
      </c>
      <c r="B950" t="b">
        <f>EXACT(VLOOKUP(A950,DataV0[[File]:[Outputs]], 2, FALSE), VLOOKUP(A950, DataV2[[File]:[Outputs]], 2, FALSE))</f>
        <v>1</v>
      </c>
      <c r="C950" s="3">
        <f>VLOOKUP(A950, DataV2[[File]:[Mean '[ms']]], 3, FALSE)-VLOOKUP(A950, DataV0[[File]:[Mean '[ms']]], 3, FALSE)</f>
        <v>-11</v>
      </c>
      <c r="D950" s="2">
        <f>Table28[[#This Row],[Mean '[Δms']]]/VLOOKUP(A950, DataV0[[File]:[Mean '[ms']]], 3, FALSE)*100</f>
        <v>-68.75</v>
      </c>
    </row>
    <row r="951" spans="1:4" hidden="1" x14ac:dyDescent="0.4">
      <c r="A951" t="s">
        <v>317</v>
      </c>
      <c r="B951" t="b">
        <f>EXACT(VLOOKUP(A951,DataV0[[File]:[Outputs]], 2, FALSE), VLOOKUP(A951, DataV2[[File]:[Outputs]], 2, FALSE))</f>
        <v>1</v>
      </c>
      <c r="C951" s="3">
        <f>VLOOKUP(A951, DataV2[[File]:[Mean '[ms']]], 3, FALSE)-VLOOKUP(A951, DataV0[[File]:[Mean '[ms']]], 3, FALSE)</f>
        <v>-31</v>
      </c>
      <c r="D951" s="2">
        <f>Table28[[#This Row],[Mean '[Δms']]]/VLOOKUP(A951, DataV0[[File]:[Mean '[ms']]], 3, FALSE)*100</f>
        <v>-1.6358839050131926</v>
      </c>
    </row>
    <row r="952" spans="1:4" hidden="1" x14ac:dyDescent="0.4">
      <c r="A952" t="s">
        <v>334</v>
      </c>
      <c r="B952" t="b">
        <f>EXACT(VLOOKUP(A952,DataV0[[File]:[Outputs]], 2, FALSE), VLOOKUP(A952, DataV2[[File]:[Outputs]], 2, FALSE))</f>
        <v>1</v>
      </c>
      <c r="C952" s="3">
        <f>VLOOKUP(A952, DataV2[[File]:[Mean '[ms']]], 3, FALSE)-VLOOKUP(A952, DataV0[[File]:[Mean '[ms']]], 3, FALSE)</f>
        <v>-62</v>
      </c>
      <c r="D952" s="2">
        <f>Table28[[#This Row],[Mean '[Δms']]]/VLOOKUP(A952, DataV0[[File]:[Mean '[ms']]], 3, FALSE)*100</f>
        <v>-4.3631245601688953</v>
      </c>
    </row>
    <row r="953" spans="1:4" x14ac:dyDescent="0.4">
      <c r="A953" t="s">
        <v>839</v>
      </c>
      <c r="B953" t="b">
        <f>EXACT(VLOOKUP(A953,DataV0[[File]:[Outputs]], 2, FALSE), VLOOKUP(A953, DataV2[[File]:[Outputs]], 2, FALSE))</f>
        <v>1</v>
      </c>
      <c r="C953" s="3">
        <f>VLOOKUP(A953, DataV2[[File]:[Mean '[ms']]], 3, FALSE)-VLOOKUP(A953, DataV0[[File]:[Mean '[ms']]], 3, FALSE)</f>
        <v>-2776</v>
      </c>
      <c r="D953" s="2">
        <f>Table28[[#This Row],[Mean '[Δms']]]/VLOOKUP(A953, DataV0[[File]:[Mean '[ms']]], 3, FALSE)*100</f>
        <v>-23.935161234695638</v>
      </c>
    </row>
    <row r="954" spans="1:4" x14ac:dyDescent="0.4">
      <c r="A954" t="s">
        <v>840</v>
      </c>
      <c r="B954" t="b">
        <f>EXACT(VLOOKUP(A954,DataV0[[File]:[Outputs]], 2, FALSE), VLOOKUP(A954, DataV2[[File]:[Outputs]], 2, FALSE))</f>
        <v>1</v>
      </c>
      <c r="C954" s="3">
        <f>VLOOKUP(A954, DataV2[[File]:[Mean '[ms']]], 3, FALSE)-VLOOKUP(A954, DataV0[[File]:[Mean '[ms']]], 3, FALSE)</f>
        <v>-2948</v>
      </c>
      <c r="D954" s="2">
        <f>Table28[[#This Row],[Mean '[Δms']]]/VLOOKUP(A954, DataV0[[File]:[Mean '[ms']]], 3, FALSE)*100</f>
        <v>-51.047619047619051</v>
      </c>
    </row>
    <row r="955" spans="1:4" x14ac:dyDescent="0.4">
      <c r="A955" t="s">
        <v>957</v>
      </c>
      <c r="B955" t="b">
        <f>EXACT(VLOOKUP(A955,DataV0[[File]:[Outputs]], 2, FALSE), VLOOKUP(A955, DataV2[[File]:[Outputs]], 2, FALSE))</f>
        <v>1</v>
      </c>
      <c r="C955" s="3">
        <f>VLOOKUP(A955, DataV2[[File]:[Mean '[ms']]], 3, FALSE)-VLOOKUP(A955, DataV0[[File]:[Mean '[ms']]], 3, FALSE)</f>
        <v>-4343</v>
      </c>
      <c r="D955" s="2">
        <f>Table28[[#This Row],[Mean '[Δms']]]/VLOOKUP(A955, DataV0[[File]:[Mean '[ms']]], 3, FALSE)*100</f>
        <v>-48.427743086529887</v>
      </c>
    </row>
    <row r="956" spans="1:4" x14ac:dyDescent="0.4">
      <c r="B956" s="7"/>
      <c r="C956" s="3">
        <f>SUMIF(Table28[Mean '[Δms']], "&lt;&gt;#N/A")</f>
        <v>109115</v>
      </c>
      <c r="D956" s="2"/>
    </row>
    <row r="957" spans="1:4" x14ac:dyDescent="0.4">
      <c r="C957" s="1" t="str">
        <f>CONCATENATE(IF(C956&lt;0, "-", ""), TEXT(ABS(INT(C956/1000)/86400),"[mm]:ss")," min")</f>
        <v>01:49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7"/>
  <sheetViews>
    <sheetView topLeftCell="A925" workbookViewId="0">
      <selection activeCell="C957" sqref="C957"/>
    </sheetView>
  </sheetViews>
  <sheetFormatPr defaultRowHeight="14.6" x14ac:dyDescent="0.4"/>
  <cols>
    <col min="1" max="1" width="61.3828125" bestFit="1" customWidth="1"/>
    <col min="2" max="2" width="9.3828125" customWidth="1"/>
    <col min="3" max="3" width="11.4609375" customWidth="1"/>
    <col min="4" max="4" width="12.61328125" customWidth="1"/>
    <col min="5" max="5" width="14.23046875" customWidth="1"/>
    <col min="6" max="6" width="10.3046875" customWidth="1"/>
    <col min="7" max="7" width="13" customWidth="1"/>
    <col min="8" max="8" width="11.765625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4">
      <c r="A2" t="s">
        <v>8</v>
      </c>
      <c r="B2">
        <v>2</v>
      </c>
      <c r="C2">
        <v>750</v>
      </c>
      <c r="D2">
        <v>77</v>
      </c>
      <c r="E2">
        <v>10</v>
      </c>
      <c r="F2">
        <v>687</v>
      </c>
      <c r="G2">
        <v>704</v>
      </c>
      <c r="H2">
        <v>859</v>
      </c>
      <c r="J2" s="17" t="s">
        <v>1099</v>
      </c>
      <c r="K2" s="18"/>
      <c r="L2" s="18"/>
      <c r="M2" s="18"/>
      <c r="N2" s="18"/>
    </row>
    <row r="3" spans="1:14" x14ac:dyDescent="0.4">
      <c r="A3" t="s">
        <v>9</v>
      </c>
      <c r="B3">
        <v>0</v>
      </c>
      <c r="C3">
        <v>729</v>
      </c>
      <c r="D3">
        <v>26</v>
      </c>
      <c r="E3">
        <v>3</v>
      </c>
      <c r="F3">
        <v>703</v>
      </c>
      <c r="G3">
        <v>719</v>
      </c>
      <c r="H3">
        <v>766</v>
      </c>
      <c r="J3" s="18"/>
      <c r="K3" s="18"/>
      <c r="L3" s="18"/>
      <c r="M3" s="18"/>
      <c r="N3" s="18"/>
    </row>
    <row r="4" spans="1:14" x14ac:dyDescent="0.4">
      <c r="A4" t="s">
        <v>10</v>
      </c>
      <c r="B4">
        <v>0</v>
      </c>
      <c r="C4">
        <v>1213</v>
      </c>
      <c r="D4">
        <v>19</v>
      </c>
      <c r="E4">
        <v>1</v>
      </c>
      <c r="F4">
        <v>1187</v>
      </c>
      <c r="G4">
        <v>1218</v>
      </c>
      <c r="H4">
        <v>1234</v>
      </c>
      <c r="J4" s="18"/>
      <c r="K4" s="18"/>
      <c r="L4" s="18"/>
      <c r="M4" s="18"/>
      <c r="N4" s="18"/>
    </row>
    <row r="5" spans="1:14" x14ac:dyDescent="0.4">
      <c r="A5" t="s">
        <v>11</v>
      </c>
      <c r="B5">
        <v>0</v>
      </c>
      <c r="C5">
        <v>1645</v>
      </c>
      <c r="D5">
        <v>26</v>
      </c>
      <c r="E5">
        <v>1</v>
      </c>
      <c r="F5">
        <v>1609</v>
      </c>
      <c r="G5">
        <v>1656</v>
      </c>
      <c r="H5">
        <v>1671</v>
      </c>
      <c r="J5" s="18"/>
      <c r="K5" s="18"/>
      <c r="L5" s="18"/>
      <c r="M5" s="18"/>
      <c r="N5" s="18"/>
    </row>
    <row r="6" spans="1:14" x14ac:dyDescent="0.4">
      <c r="A6" t="s">
        <v>12</v>
      </c>
      <c r="B6">
        <v>0</v>
      </c>
      <c r="C6">
        <v>2630</v>
      </c>
      <c r="D6">
        <v>19</v>
      </c>
      <c r="E6">
        <v>0</v>
      </c>
      <c r="F6">
        <v>2609</v>
      </c>
      <c r="G6">
        <v>2625</v>
      </c>
      <c r="H6">
        <v>2656</v>
      </c>
      <c r="J6" s="18"/>
      <c r="K6" s="18"/>
      <c r="L6" s="18"/>
      <c r="M6" s="18"/>
      <c r="N6" s="18"/>
    </row>
    <row r="7" spans="1:14" x14ac:dyDescent="0.4">
      <c r="A7" t="s">
        <v>13</v>
      </c>
      <c r="B7">
        <v>5</v>
      </c>
      <c r="C7">
        <v>609</v>
      </c>
      <c r="D7">
        <v>12</v>
      </c>
      <c r="E7">
        <v>1</v>
      </c>
      <c r="F7">
        <v>594</v>
      </c>
      <c r="G7">
        <v>610</v>
      </c>
      <c r="H7">
        <v>625</v>
      </c>
      <c r="J7" s="18"/>
      <c r="K7" s="18"/>
      <c r="L7" s="18"/>
      <c r="M7" s="18"/>
      <c r="N7" s="18"/>
    </row>
    <row r="8" spans="1:14" x14ac:dyDescent="0.4">
      <c r="A8" t="s">
        <v>14</v>
      </c>
      <c r="B8">
        <v>5</v>
      </c>
      <c r="C8">
        <v>5</v>
      </c>
      <c r="D8">
        <v>7</v>
      </c>
      <c r="E8">
        <v>140</v>
      </c>
      <c r="F8">
        <v>0</v>
      </c>
      <c r="G8">
        <v>0</v>
      </c>
      <c r="H8">
        <v>16</v>
      </c>
      <c r="J8" s="18"/>
      <c r="K8" s="18"/>
      <c r="L8" s="18"/>
      <c r="M8" s="18"/>
      <c r="N8" s="18"/>
    </row>
    <row r="9" spans="1:14" x14ac:dyDescent="0.4">
      <c r="A9" t="s">
        <v>15</v>
      </c>
      <c r="B9">
        <v>5</v>
      </c>
      <c r="C9">
        <v>552</v>
      </c>
      <c r="D9">
        <v>7</v>
      </c>
      <c r="E9">
        <v>1</v>
      </c>
      <c r="F9">
        <v>546</v>
      </c>
      <c r="G9">
        <v>547</v>
      </c>
      <c r="H9">
        <v>563</v>
      </c>
      <c r="J9" s="18"/>
      <c r="K9" s="18"/>
      <c r="L9" s="18"/>
      <c r="M9" s="18"/>
      <c r="N9" s="18"/>
    </row>
    <row r="10" spans="1:14" x14ac:dyDescent="0.4">
      <c r="A10" t="s">
        <v>16</v>
      </c>
      <c r="B10">
        <v>0</v>
      </c>
      <c r="C10">
        <v>505</v>
      </c>
      <c r="D10">
        <v>7</v>
      </c>
      <c r="E10">
        <v>1</v>
      </c>
      <c r="F10">
        <v>500</v>
      </c>
      <c r="G10">
        <v>500</v>
      </c>
      <c r="H10">
        <v>515</v>
      </c>
      <c r="J10" s="18"/>
      <c r="K10" s="18"/>
      <c r="L10" s="18"/>
      <c r="M10" s="18"/>
      <c r="N10" s="18"/>
    </row>
    <row r="11" spans="1:14" x14ac:dyDescent="0.4">
      <c r="A11" t="s">
        <v>17</v>
      </c>
      <c r="B11">
        <v>2</v>
      </c>
      <c r="C11">
        <v>5</v>
      </c>
      <c r="D11">
        <v>7</v>
      </c>
      <c r="E11">
        <v>140</v>
      </c>
      <c r="F11">
        <v>0</v>
      </c>
      <c r="G11">
        <v>0</v>
      </c>
      <c r="H11">
        <v>16</v>
      </c>
    </row>
    <row r="12" spans="1:14" x14ac:dyDescent="0.4">
      <c r="A12" t="s">
        <v>18</v>
      </c>
      <c r="B12">
        <v>0</v>
      </c>
      <c r="C12">
        <v>2192</v>
      </c>
      <c r="D12">
        <v>14</v>
      </c>
      <c r="E12">
        <v>0</v>
      </c>
      <c r="F12">
        <v>2172</v>
      </c>
      <c r="G12">
        <v>2203</v>
      </c>
      <c r="H12">
        <v>2203</v>
      </c>
    </row>
    <row r="13" spans="1:14" x14ac:dyDescent="0.4">
      <c r="A13" t="s">
        <v>19</v>
      </c>
      <c r="B13">
        <v>0</v>
      </c>
      <c r="C13">
        <v>2187</v>
      </c>
      <c r="D13">
        <v>0</v>
      </c>
      <c r="E13">
        <v>0</v>
      </c>
      <c r="F13">
        <v>2187</v>
      </c>
      <c r="G13">
        <v>2187</v>
      </c>
      <c r="H13">
        <v>2188</v>
      </c>
    </row>
    <row r="14" spans="1:14" x14ac:dyDescent="0.4">
      <c r="A14" t="s">
        <v>20</v>
      </c>
      <c r="B14">
        <v>0</v>
      </c>
      <c r="C14">
        <v>547</v>
      </c>
      <c r="D14">
        <v>21</v>
      </c>
      <c r="E14">
        <v>3</v>
      </c>
      <c r="F14">
        <v>531</v>
      </c>
      <c r="G14">
        <v>532</v>
      </c>
      <c r="H14">
        <v>578</v>
      </c>
    </row>
    <row r="15" spans="1:14" x14ac:dyDescent="0.4">
      <c r="A15" t="s">
        <v>21</v>
      </c>
      <c r="B15">
        <v>3</v>
      </c>
      <c r="C15">
        <v>536</v>
      </c>
      <c r="D15">
        <v>19</v>
      </c>
      <c r="E15">
        <v>3</v>
      </c>
      <c r="F15">
        <v>516</v>
      </c>
      <c r="G15">
        <v>531</v>
      </c>
      <c r="H15">
        <v>563</v>
      </c>
    </row>
    <row r="16" spans="1:14" x14ac:dyDescent="0.4">
      <c r="A16" t="s">
        <v>22</v>
      </c>
      <c r="B16">
        <v>0</v>
      </c>
      <c r="C16">
        <v>583</v>
      </c>
      <c r="D16">
        <v>7</v>
      </c>
      <c r="E16">
        <v>1</v>
      </c>
      <c r="F16">
        <v>578</v>
      </c>
      <c r="G16">
        <v>578</v>
      </c>
      <c r="H16">
        <v>594</v>
      </c>
    </row>
    <row r="17" spans="1:8" x14ac:dyDescent="0.4">
      <c r="A17" t="s">
        <v>23</v>
      </c>
      <c r="B17">
        <v>5</v>
      </c>
      <c r="C17">
        <v>588</v>
      </c>
      <c r="D17">
        <v>14</v>
      </c>
      <c r="E17">
        <v>2</v>
      </c>
      <c r="F17">
        <v>578</v>
      </c>
      <c r="G17">
        <v>578</v>
      </c>
      <c r="H17">
        <v>609</v>
      </c>
    </row>
    <row r="18" spans="1:8" x14ac:dyDescent="0.4">
      <c r="A18" t="s">
        <v>24</v>
      </c>
      <c r="B18">
        <v>2</v>
      </c>
      <c r="C18">
        <v>594</v>
      </c>
      <c r="D18">
        <v>0</v>
      </c>
      <c r="E18">
        <v>0</v>
      </c>
      <c r="F18">
        <v>594</v>
      </c>
      <c r="G18">
        <v>594</v>
      </c>
      <c r="H18">
        <v>594</v>
      </c>
    </row>
    <row r="19" spans="1:8" x14ac:dyDescent="0.4">
      <c r="A19" t="s">
        <v>25</v>
      </c>
      <c r="B19">
        <v>0</v>
      </c>
      <c r="C19">
        <v>593</v>
      </c>
      <c r="D19">
        <v>0</v>
      </c>
      <c r="E19">
        <v>0</v>
      </c>
      <c r="F19">
        <v>593</v>
      </c>
      <c r="G19">
        <v>594</v>
      </c>
      <c r="H19">
        <v>594</v>
      </c>
    </row>
    <row r="20" spans="1:8" x14ac:dyDescent="0.4">
      <c r="A20" t="s">
        <v>26</v>
      </c>
      <c r="B20">
        <v>1</v>
      </c>
      <c r="C20">
        <v>515</v>
      </c>
      <c r="D20">
        <v>12</v>
      </c>
      <c r="E20">
        <v>2</v>
      </c>
      <c r="F20">
        <v>500</v>
      </c>
      <c r="G20">
        <v>515</v>
      </c>
      <c r="H20">
        <v>531</v>
      </c>
    </row>
    <row r="21" spans="1:8" x14ac:dyDescent="0.4">
      <c r="A21" t="s">
        <v>27</v>
      </c>
      <c r="B21">
        <v>2</v>
      </c>
      <c r="C21">
        <v>531</v>
      </c>
      <c r="D21">
        <v>12</v>
      </c>
      <c r="E21">
        <v>2</v>
      </c>
      <c r="F21">
        <v>516</v>
      </c>
      <c r="G21">
        <v>532</v>
      </c>
      <c r="H21">
        <v>547</v>
      </c>
    </row>
    <row r="22" spans="1:8" x14ac:dyDescent="0.4">
      <c r="A22" t="s">
        <v>28</v>
      </c>
      <c r="B22">
        <v>2</v>
      </c>
      <c r="C22">
        <v>510</v>
      </c>
      <c r="D22">
        <v>7</v>
      </c>
      <c r="E22">
        <v>1</v>
      </c>
      <c r="F22">
        <v>500</v>
      </c>
      <c r="G22">
        <v>516</v>
      </c>
      <c r="H22">
        <v>516</v>
      </c>
    </row>
    <row r="23" spans="1:8" x14ac:dyDescent="0.4">
      <c r="A23" t="s">
        <v>29</v>
      </c>
      <c r="B23">
        <v>0</v>
      </c>
      <c r="C23">
        <v>568</v>
      </c>
      <c r="D23">
        <v>7</v>
      </c>
      <c r="E23">
        <v>1</v>
      </c>
      <c r="F23">
        <v>563</v>
      </c>
      <c r="G23">
        <v>563</v>
      </c>
      <c r="H23">
        <v>578</v>
      </c>
    </row>
    <row r="24" spans="1:8" x14ac:dyDescent="0.4">
      <c r="A24" t="s">
        <v>30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4">
      <c r="A25" t="s">
        <v>31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">
      <c r="A26" t="s">
        <v>32</v>
      </c>
      <c r="B26">
        <v>2</v>
      </c>
      <c r="C26">
        <v>687</v>
      </c>
      <c r="D26">
        <v>12</v>
      </c>
      <c r="E26">
        <v>1</v>
      </c>
      <c r="F26">
        <v>672</v>
      </c>
      <c r="G26">
        <v>688</v>
      </c>
      <c r="H26">
        <v>703</v>
      </c>
    </row>
    <row r="27" spans="1:8" x14ac:dyDescent="0.4">
      <c r="A27" t="s">
        <v>33</v>
      </c>
      <c r="B27">
        <v>11</v>
      </c>
      <c r="C27">
        <v>578</v>
      </c>
      <c r="D27">
        <v>22</v>
      </c>
      <c r="E27">
        <v>3</v>
      </c>
      <c r="F27">
        <v>563</v>
      </c>
      <c r="G27">
        <v>563</v>
      </c>
      <c r="H27">
        <v>610</v>
      </c>
    </row>
    <row r="28" spans="1:8" x14ac:dyDescent="0.4">
      <c r="A28" t="s">
        <v>34</v>
      </c>
      <c r="B28">
        <v>0</v>
      </c>
      <c r="C28">
        <v>500</v>
      </c>
      <c r="D28">
        <v>12</v>
      </c>
      <c r="E28">
        <v>2</v>
      </c>
      <c r="F28">
        <v>485</v>
      </c>
      <c r="G28">
        <v>500</v>
      </c>
      <c r="H28">
        <v>516</v>
      </c>
    </row>
    <row r="29" spans="1:8" x14ac:dyDescent="0.4">
      <c r="A29" t="s">
        <v>35</v>
      </c>
      <c r="B29">
        <v>3</v>
      </c>
      <c r="C29">
        <v>573</v>
      </c>
      <c r="D29">
        <v>7</v>
      </c>
      <c r="E29">
        <v>1</v>
      </c>
      <c r="F29">
        <v>563</v>
      </c>
      <c r="G29">
        <v>578</v>
      </c>
      <c r="H29">
        <v>578</v>
      </c>
    </row>
    <row r="30" spans="1:8" x14ac:dyDescent="0.4">
      <c r="A30" t="s">
        <v>36</v>
      </c>
      <c r="B30">
        <v>8</v>
      </c>
      <c r="C30">
        <v>1250</v>
      </c>
      <c r="D30">
        <v>25</v>
      </c>
      <c r="E30">
        <v>2</v>
      </c>
      <c r="F30">
        <v>1219</v>
      </c>
      <c r="G30">
        <v>1250</v>
      </c>
      <c r="H30">
        <v>1281</v>
      </c>
    </row>
    <row r="31" spans="1:8" x14ac:dyDescent="0.4">
      <c r="A31" t="s">
        <v>37</v>
      </c>
      <c r="B31">
        <v>1</v>
      </c>
      <c r="C31">
        <v>541</v>
      </c>
      <c r="D31">
        <v>7</v>
      </c>
      <c r="E31">
        <v>1</v>
      </c>
      <c r="F31">
        <v>531</v>
      </c>
      <c r="G31">
        <v>546</v>
      </c>
      <c r="H31">
        <v>547</v>
      </c>
    </row>
    <row r="32" spans="1:8" x14ac:dyDescent="0.4">
      <c r="A32" t="s">
        <v>38</v>
      </c>
      <c r="B32">
        <v>1</v>
      </c>
      <c r="C32">
        <v>5</v>
      </c>
      <c r="D32">
        <v>7</v>
      </c>
      <c r="E32">
        <v>140</v>
      </c>
      <c r="F32">
        <v>0</v>
      </c>
      <c r="G32">
        <v>0</v>
      </c>
      <c r="H32">
        <v>16</v>
      </c>
    </row>
    <row r="33" spans="1:8" x14ac:dyDescent="0.4">
      <c r="A33" t="s">
        <v>39</v>
      </c>
      <c r="B33">
        <v>0</v>
      </c>
      <c r="C33">
        <v>552</v>
      </c>
      <c r="D33">
        <v>7</v>
      </c>
      <c r="E33">
        <v>1</v>
      </c>
      <c r="F33">
        <v>547</v>
      </c>
      <c r="G33">
        <v>547</v>
      </c>
      <c r="H33">
        <v>562</v>
      </c>
    </row>
    <row r="34" spans="1:8" x14ac:dyDescent="0.4">
      <c r="A34" t="s">
        <v>40</v>
      </c>
      <c r="B34">
        <v>6</v>
      </c>
      <c r="C34">
        <v>708</v>
      </c>
      <c r="D34">
        <v>7</v>
      </c>
      <c r="E34">
        <v>0</v>
      </c>
      <c r="F34">
        <v>703</v>
      </c>
      <c r="G34">
        <v>703</v>
      </c>
      <c r="H34">
        <v>719</v>
      </c>
    </row>
    <row r="35" spans="1:8" x14ac:dyDescent="0.4">
      <c r="A35" t="s">
        <v>41</v>
      </c>
      <c r="B35">
        <v>1</v>
      </c>
      <c r="C35">
        <v>515</v>
      </c>
      <c r="D35">
        <v>0</v>
      </c>
      <c r="E35">
        <v>0</v>
      </c>
      <c r="F35">
        <v>515</v>
      </c>
      <c r="G35">
        <v>516</v>
      </c>
      <c r="H35">
        <v>516</v>
      </c>
    </row>
    <row r="36" spans="1:8" x14ac:dyDescent="0.4">
      <c r="A36" t="s">
        <v>42</v>
      </c>
      <c r="B36">
        <v>6</v>
      </c>
      <c r="C36">
        <v>515</v>
      </c>
      <c r="D36">
        <v>0</v>
      </c>
      <c r="E36">
        <v>0</v>
      </c>
      <c r="F36">
        <v>515</v>
      </c>
      <c r="G36">
        <v>516</v>
      </c>
      <c r="H36">
        <v>516</v>
      </c>
    </row>
    <row r="37" spans="1:8" x14ac:dyDescent="0.4">
      <c r="A37" t="s">
        <v>43</v>
      </c>
      <c r="B37">
        <v>7</v>
      </c>
      <c r="C37">
        <v>562</v>
      </c>
      <c r="D37">
        <v>21</v>
      </c>
      <c r="E37">
        <v>3</v>
      </c>
      <c r="F37">
        <v>547</v>
      </c>
      <c r="G37">
        <v>547</v>
      </c>
      <c r="H37">
        <v>593</v>
      </c>
    </row>
    <row r="38" spans="1:8" x14ac:dyDescent="0.4">
      <c r="A38" t="s">
        <v>44</v>
      </c>
      <c r="B38">
        <v>0</v>
      </c>
      <c r="C38">
        <v>1416</v>
      </c>
      <c r="D38">
        <v>6</v>
      </c>
      <c r="E38">
        <v>0</v>
      </c>
      <c r="F38">
        <v>1407</v>
      </c>
      <c r="G38">
        <v>1421</v>
      </c>
      <c r="H38">
        <v>1422</v>
      </c>
    </row>
    <row r="39" spans="1:8" x14ac:dyDescent="0.4">
      <c r="A39" t="s">
        <v>45</v>
      </c>
      <c r="B39">
        <v>2</v>
      </c>
      <c r="C39">
        <v>609</v>
      </c>
      <c r="D39">
        <v>0</v>
      </c>
      <c r="E39">
        <v>0</v>
      </c>
      <c r="F39">
        <v>609</v>
      </c>
      <c r="G39">
        <v>609</v>
      </c>
      <c r="H39">
        <v>609</v>
      </c>
    </row>
    <row r="40" spans="1:8" x14ac:dyDescent="0.4">
      <c r="A40" t="s">
        <v>46</v>
      </c>
      <c r="B40">
        <v>0</v>
      </c>
      <c r="C40">
        <v>546</v>
      </c>
      <c r="D40">
        <v>0</v>
      </c>
      <c r="E40">
        <v>0</v>
      </c>
      <c r="F40">
        <v>546</v>
      </c>
      <c r="G40">
        <v>547</v>
      </c>
      <c r="H40">
        <v>547</v>
      </c>
    </row>
    <row r="41" spans="1:8" x14ac:dyDescent="0.4">
      <c r="A41" t="s">
        <v>47</v>
      </c>
      <c r="B41">
        <v>1</v>
      </c>
      <c r="C41">
        <v>593</v>
      </c>
      <c r="D41">
        <v>0</v>
      </c>
      <c r="E41">
        <v>0</v>
      </c>
      <c r="F41">
        <v>593</v>
      </c>
      <c r="G41">
        <v>593</v>
      </c>
      <c r="H41">
        <v>594</v>
      </c>
    </row>
    <row r="42" spans="1:8" x14ac:dyDescent="0.4">
      <c r="A42" t="s">
        <v>48</v>
      </c>
      <c r="B42">
        <v>1</v>
      </c>
      <c r="C42">
        <v>578</v>
      </c>
      <c r="D42">
        <v>0</v>
      </c>
      <c r="E42">
        <v>0</v>
      </c>
      <c r="F42">
        <v>578</v>
      </c>
      <c r="G42">
        <v>578</v>
      </c>
      <c r="H42">
        <v>578</v>
      </c>
    </row>
    <row r="43" spans="1:8" x14ac:dyDescent="0.4">
      <c r="A43" t="s">
        <v>49</v>
      </c>
      <c r="B43">
        <v>0</v>
      </c>
      <c r="C43">
        <v>521</v>
      </c>
      <c r="D43">
        <v>7</v>
      </c>
      <c r="E43">
        <v>1</v>
      </c>
      <c r="F43">
        <v>516</v>
      </c>
      <c r="G43">
        <v>516</v>
      </c>
      <c r="H43">
        <v>531</v>
      </c>
    </row>
    <row r="44" spans="1:8" x14ac:dyDescent="0.4">
      <c r="A44" t="s">
        <v>50</v>
      </c>
      <c r="B44">
        <v>1</v>
      </c>
      <c r="C44">
        <v>515</v>
      </c>
      <c r="D44">
        <v>0</v>
      </c>
      <c r="E44">
        <v>0</v>
      </c>
      <c r="F44">
        <v>515</v>
      </c>
      <c r="G44">
        <v>516</v>
      </c>
      <c r="H44">
        <v>516</v>
      </c>
    </row>
    <row r="45" spans="1:8" x14ac:dyDescent="0.4">
      <c r="A45" t="s">
        <v>51</v>
      </c>
      <c r="B45">
        <v>0</v>
      </c>
      <c r="C45">
        <v>510</v>
      </c>
      <c r="D45">
        <v>7</v>
      </c>
      <c r="E45">
        <v>1</v>
      </c>
      <c r="F45">
        <v>500</v>
      </c>
      <c r="G45">
        <v>515</v>
      </c>
      <c r="H45">
        <v>515</v>
      </c>
    </row>
    <row r="46" spans="1:8" x14ac:dyDescent="0.4">
      <c r="A46" t="s">
        <v>52</v>
      </c>
      <c r="B46">
        <v>0</v>
      </c>
      <c r="C46">
        <v>536</v>
      </c>
      <c r="D46">
        <v>14</v>
      </c>
      <c r="E46">
        <v>2</v>
      </c>
      <c r="F46">
        <v>516</v>
      </c>
      <c r="G46">
        <v>547</v>
      </c>
      <c r="H46">
        <v>547</v>
      </c>
    </row>
    <row r="47" spans="1:8" x14ac:dyDescent="0.4">
      <c r="A47" t="s">
        <v>53</v>
      </c>
      <c r="B47">
        <v>0</v>
      </c>
      <c r="C47">
        <v>1255</v>
      </c>
      <c r="D47">
        <v>41</v>
      </c>
      <c r="E47">
        <v>3</v>
      </c>
      <c r="F47">
        <v>1219</v>
      </c>
      <c r="G47">
        <v>1234</v>
      </c>
      <c r="H47">
        <v>1313</v>
      </c>
    </row>
    <row r="48" spans="1:8" x14ac:dyDescent="0.4">
      <c r="A48" t="s">
        <v>54</v>
      </c>
      <c r="B48">
        <v>1</v>
      </c>
      <c r="C48">
        <v>599</v>
      </c>
      <c r="D48">
        <v>14</v>
      </c>
      <c r="E48">
        <v>2</v>
      </c>
      <c r="F48">
        <v>579</v>
      </c>
      <c r="G48">
        <v>609</v>
      </c>
      <c r="H48">
        <v>609</v>
      </c>
    </row>
    <row r="49" spans="1:8" x14ac:dyDescent="0.4">
      <c r="A49" t="s">
        <v>55</v>
      </c>
      <c r="B49">
        <v>0</v>
      </c>
      <c r="C49">
        <v>505</v>
      </c>
      <c r="D49">
        <v>7</v>
      </c>
      <c r="E49">
        <v>1</v>
      </c>
      <c r="F49">
        <v>500</v>
      </c>
      <c r="G49">
        <v>500</v>
      </c>
      <c r="H49">
        <v>516</v>
      </c>
    </row>
    <row r="50" spans="1:8" x14ac:dyDescent="0.4">
      <c r="A50" t="s">
        <v>56</v>
      </c>
      <c r="B50">
        <v>0</v>
      </c>
      <c r="C50">
        <v>661</v>
      </c>
      <c r="D50">
        <v>7</v>
      </c>
      <c r="E50">
        <v>1</v>
      </c>
      <c r="F50">
        <v>656</v>
      </c>
      <c r="G50">
        <v>656</v>
      </c>
      <c r="H50">
        <v>672</v>
      </c>
    </row>
    <row r="51" spans="1:8" x14ac:dyDescent="0.4">
      <c r="A51" t="s">
        <v>57</v>
      </c>
      <c r="B51">
        <v>0</v>
      </c>
      <c r="C51">
        <v>562</v>
      </c>
      <c r="D51">
        <v>12</v>
      </c>
      <c r="E51">
        <v>2</v>
      </c>
      <c r="F51">
        <v>547</v>
      </c>
      <c r="G51">
        <v>562</v>
      </c>
      <c r="H51">
        <v>578</v>
      </c>
    </row>
    <row r="52" spans="1:8" x14ac:dyDescent="0.4">
      <c r="A52" t="s">
        <v>58</v>
      </c>
      <c r="B52">
        <v>0</v>
      </c>
      <c r="C52">
        <v>578</v>
      </c>
      <c r="D52">
        <v>0</v>
      </c>
      <c r="E52">
        <v>0</v>
      </c>
      <c r="F52">
        <v>578</v>
      </c>
      <c r="G52">
        <v>578</v>
      </c>
      <c r="H52">
        <v>578</v>
      </c>
    </row>
    <row r="53" spans="1:8" x14ac:dyDescent="0.4">
      <c r="A53" t="s">
        <v>59</v>
      </c>
      <c r="B53">
        <v>0</v>
      </c>
      <c r="C53">
        <v>515</v>
      </c>
      <c r="D53">
        <v>0</v>
      </c>
      <c r="E53">
        <v>0</v>
      </c>
      <c r="F53">
        <v>515</v>
      </c>
      <c r="G53">
        <v>515</v>
      </c>
      <c r="H53">
        <v>515</v>
      </c>
    </row>
    <row r="54" spans="1:8" x14ac:dyDescent="0.4">
      <c r="A54" t="s">
        <v>60</v>
      </c>
      <c r="B54">
        <v>7</v>
      </c>
      <c r="C54">
        <v>583</v>
      </c>
      <c r="D54">
        <v>7</v>
      </c>
      <c r="E54">
        <v>1</v>
      </c>
      <c r="F54">
        <v>578</v>
      </c>
      <c r="G54">
        <v>578</v>
      </c>
      <c r="H54">
        <v>593</v>
      </c>
    </row>
    <row r="55" spans="1:8" x14ac:dyDescent="0.4">
      <c r="A55" t="s">
        <v>61</v>
      </c>
      <c r="B55">
        <v>0</v>
      </c>
      <c r="C55">
        <v>578</v>
      </c>
      <c r="D55">
        <v>0</v>
      </c>
      <c r="E55">
        <v>0</v>
      </c>
      <c r="F55">
        <v>578</v>
      </c>
      <c r="G55">
        <v>578</v>
      </c>
      <c r="H55">
        <v>579</v>
      </c>
    </row>
    <row r="56" spans="1:8" x14ac:dyDescent="0.4">
      <c r="A56" t="s">
        <v>62</v>
      </c>
      <c r="B56">
        <v>3</v>
      </c>
      <c r="C56">
        <v>776</v>
      </c>
      <c r="D56">
        <v>7</v>
      </c>
      <c r="E56">
        <v>0</v>
      </c>
      <c r="F56">
        <v>766</v>
      </c>
      <c r="G56">
        <v>782</v>
      </c>
      <c r="H56">
        <v>782</v>
      </c>
    </row>
    <row r="57" spans="1:8" x14ac:dyDescent="0.4">
      <c r="A57" t="s">
        <v>63</v>
      </c>
      <c r="B57">
        <v>0</v>
      </c>
      <c r="C57">
        <v>2578</v>
      </c>
      <c r="D57">
        <v>21</v>
      </c>
      <c r="E57">
        <v>0</v>
      </c>
      <c r="F57">
        <v>2562</v>
      </c>
      <c r="G57">
        <v>2563</v>
      </c>
      <c r="H57">
        <v>2609</v>
      </c>
    </row>
    <row r="58" spans="1:8" x14ac:dyDescent="0.4">
      <c r="A58" t="s">
        <v>64</v>
      </c>
      <c r="B58">
        <v>0</v>
      </c>
      <c r="C58">
        <v>594</v>
      </c>
      <c r="D58">
        <v>0</v>
      </c>
      <c r="E58">
        <v>0</v>
      </c>
      <c r="F58">
        <v>594</v>
      </c>
      <c r="G58">
        <v>594</v>
      </c>
      <c r="H58">
        <v>594</v>
      </c>
    </row>
    <row r="59" spans="1:8" x14ac:dyDescent="0.4">
      <c r="A59" t="s">
        <v>65</v>
      </c>
      <c r="B59">
        <v>0</v>
      </c>
      <c r="C59">
        <v>552</v>
      </c>
      <c r="D59">
        <v>7</v>
      </c>
      <c r="E59">
        <v>1</v>
      </c>
      <c r="F59">
        <v>547</v>
      </c>
      <c r="G59">
        <v>547</v>
      </c>
      <c r="H59">
        <v>562</v>
      </c>
    </row>
    <row r="60" spans="1:8" x14ac:dyDescent="0.4">
      <c r="A60" t="s">
        <v>66</v>
      </c>
      <c r="B60">
        <v>3</v>
      </c>
      <c r="C60">
        <v>609</v>
      </c>
      <c r="D60">
        <v>12</v>
      </c>
      <c r="E60">
        <v>1</v>
      </c>
      <c r="F60">
        <v>594</v>
      </c>
      <c r="G60">
        <v>610</v>
      </c>
      <c r="H60">
        <v>625</v>
      </c>
    </row>
    <row r="61" spans="1:8" x14ac:dyDescent="0.4">
      <c r="A61" t="s">
        <v>67</v>
      </c>
      <c r="B61">
        <v>1</v>
      </c>
      <c r="C61">
        <v>520</v>
      </c>
      <c r="D61">
        <v>7</v>
      </c>
      <c r="E61">
        <v>1</v>
      </c>
      <c r="F61">
        <v>515</v>
      </c>
      <c r="G61">
        <v>515</v>
      </c>
      <c r="H61">
        <v>531</v>
      </c>
    </row>
    <row r="62" spans="1:8" x14ac:dyDescent="0.4">
      <c r="A62" t="s">
        <v>68</v>
      </c>
      <c r="B62">
        <v>1</v>
      </c>
      <c r="C62">
        <v>536</v>
      </c>
      <c r="D62">
        <v>7</v>
      </c>
      <c r="E62">
        <v>1</v>
      </c>
      <c r="F62">
        <v>531</v>
      </c>
      <c r="G62">
        <v>531</v>
      </c>
      <c r="H62">
        <v>547</v>
      </c>
    </row>
    <row r="63" spans="1:8" x14ac:dyDescent="0.4">
      <c r="A63" t="s">
        <v>69</v>
      </c>
      <c r="B63">
        <v>3</v>
      </c>
      <c r="C63">
        <v>640</v>
      </c>
      <c r="D63">
        <v>0</v>
      </c>
      <c r="E63">
        <v>0</v>
      </c>
      <c r="F63">
        <v>640</v>
      </c>
      <c r="G63">
        <v>640</v>
      </c>
      <c r="H63">
        <v>641</v>
      </c>
    </row>
    <row r="64" spans="1:8" x14ac:dyDescent="0.4">
      <c r="A64" t="s">
        <v>70</v>
      </c>
      <c r="B64">
        <v>0</v>
      </c>
      <c r="C64">
        <v>562</v>
      </c>
      <c r="D64">
        <v>0</v>
      </c>
      <c r="E64">
        <v>0</v>
      </c>
      <c r="F64">
        <v>562</v>
      </c>
      <c r="G64">
        <v>562</v>
      </c>
      <c r="H64">
        <v>562</v>
      </c>
    </row>
    <row r="65" spans="1:8" x14ac:dyDescent="0.4">
      <c r="A65" t="s">
        <v>71</v>
      </c>
      <c r="B65">
        <v>0</v>
      </c>
      <c r="C65">
        <v>1296</v>
      </c>
      <c r="D65">
        <v>12</v>
      </c>
      <c r="E65">
        <v>0</v>
      </c>
      <c r="F65">
        <v>1281</v>
      </c>
      <c r="G65">
        <v>1296</v>
      </c>
      <c r="H65">
        <v>1312</v>
      </c>
    </row>
    <row r="66" spans="1:8" x14ac:dyDescent="0.4">
      <c r="A66" t="s">
        <v>72</v>
      </c>
      <c r="B66">
        <v>2</v>
      </c>
      <c r="C66">
        <v>661</v>
      </c>
      <c r="D66">
        <v>6</v>
      </c>
      <c r="E66">
        <v>0</v>
      </c>
      <c r="F66">
        <v>656</v>
      </c>
      <c r="G66">
        <v>657</v>
      </c>
      <c r="H66">
        <v>671</v>
      </c>
    </row>
    <row r="67" spans="1:8" x14ac:dyDescent="0.4">
      <c r="A67" t="s">
        <v>73</v>
      </c>
      <c r="B67">
        <v>1</v>
      </c>
      <c r="C67">
        <v>562</v>
      </c>
      <c r="D67">
        <v>0</v>
      </c>
      <c r="E67">
        <v>0</v>
      </c>
      <c r="F67">
        <v>562</v>
      </c>
      <c r="G67">
        <v>562</v>
      </c>
      <c r="H67">
        <v>562</v>
      </c>
    </row>
    <row r="68" spans="1:8" x14ac:dyDescent="0.4">
      <c r="A68" t="s">
        <v>74</v>
      </c>
      <c r="B68">
        <v>0</v>
      </c>
      <c r="C68">
        <v>573</v>
      </c>
      <c r="D68">
        <v>7</v>
      </c>
      <c r="E68">
        <v>1</v>
      </c>
      <c r="F68">
        <v>563</v>
      </c>
      <c r="G68">
        <v>578</v>
      </c>
      <c r="H68">
        <v>578</v>
      </c>
    </row>
    <row r="69" spans="1:8" x14ac:dyDescent="0.4">
      <c r="A69" t="s">
        <v>75</v>
      </c>
      <c r="B69">
        <v>2</v>
      </c>
      <c r="C69">
        <v>687</v>
      </c>
      <c r="D69">
        <v>0</v>
      </c>
      <c r="E69">
        <v>0</v>
      </c>
      <c r="F69">
        <v>687</v>
      </c>
      <c r="G69">
        <v>687</v>
      </c>
      <c r="H69">
        <v>688</v>
      </c>
    </row>
    <row r="70" spans="1:8" x14ac:dyDescent="0.4">
      <c r="A70" t="s">
        <v>76</v>
      </c>
      <c r="B70">
        <v>2</v>
      </c>
      <c r="C70">
        <v>546</v>
      </c>
      <c r="D70">
        <v>0</v>
      </c>
      <c r="E70">
        <v>0</v>
      </c>
      <c r="F70">
        <v>546</v>
      </c>
      <c r="G70">
        <v>547</v>
      </c>
      <c r="H70">
        <v>547</v>
      </c>
    </row>
    <row r="71" spans="1:8" x14ac:dyDescent="0.4">
      <c r="A71" t="s">
        <v>77</v>
      </c>
      <c r="B71">
        <v>0</v>
      </c>
      <c r="C71">
        <v>750</v>
      </c>
      <c r="D71">
        <v>12</v>
      </c>
      <c r="E71">
        <v>1</v>
      </c>
      <c r="F71">
        <v>735</v>
      </c>
      <c r="G71">
        <v>750</v>
      </c>
      <c r="H71">
        <v>766</v>
      </c>
    </row>
    <row r="72" spans="1:8" x14ac:dyDescent="0.4">
      <c r="A72" t="s">
        <v>78</v>
      </c>
      <c r="B72">
        <v>0</v>
      </c>
      <c r="C72">
        <v>890</v>
      </c>
      <c r="D72">
        <v>12</v>
      </c>
      <c r="E72">
        <v>1</v>
      </c>
      <c r="F72">
        <v>875</v>
      </c>
      <c r="G72">
        <v>890</v>
      </c>
      <c r="H72">
        <v>906</v>
      </c>
    </row>
    <row r="73" spans="1:8" x14ac:dyDescent="0.4">
      <c r="A73" t="s">
        <v>79</v>
      </c>
      <c r="B73">
        <v>0</v>
      </c>
      <c r="C73">
        <v>739</v>
      </c>
      <c r="D73">
        <v>7</v>
      </c>
      <c r="E73">
        <v>0</v>
      </c>
      <c r="F73">
        <v>734</v>
      </c>
      <c r="G73">
        <v>735</v>
      </c>
      <c r="H73">
        <v>750</v>
      </c>
    </row>
    <row r="74" spans="1:8" x14ac:dyDescent="0.4">
      <c r="A74" t="s">
        <v>80</v>
      </c>
      <c r="B74">
        <v>0</v>
      </c>
      <c r="C74">
        <v>875</v>
      </c>
      <c r="D74">
        <v>13</v>
      </c>
      <c r="E74">
        <v>1</v>
      </c>
      <c r="F74">
        <v>859</v>
      </c>
      <c r="G74">
        <v>875</v>
      </c>
      <c r="H74">
        <v>891</v>
      </c>
    </row>
    <row r="75" spans="1:8" x14ac:dyDescent="0.4">
      <c r="A75" t="s">
        <v>81</v>
      </c>
      <c r="B75">
        <v>0</v>
      </c>
      <c r="C75">
        <v>979</v>
      </c>
      <c r="D75">
        <v>14</v>
      </c>
      <c r="E75">
        <v>1</v>
      </c>
      <c r="F75">
        <v>969</v>
      </c>
      <c r="G75">
        <v>969</v>
      </c>
      <c r="H75">
        <v>1000</v>
      </c>
    </row>
    <row r="76" spans="1:8" x14ac:dyDescent="0.4">
      <c r="A76" t="s">
        <v>82</v>
      </c>
      <c r="B76">
        <v>0</v>
      </c>
      <c r="C76">
        <v>859</v>
      </c>
      <c r="D76">
        <v>0</v>
      </c>
      <c r="E76">
        <v>0</v>
      </c>
      <c r="F76">
        <v>859</v>
      </c>
      <c r="G76">
        <v>859</v>
      </c>
      <c r="H76">
        <v>859</v>
      </c>
    </row>
    <row r="77" spans="1:8" x14ac:dyDescent="0.4">
      <c r="A77" t="s">
        <v>83</v>
      </c>
      <c r="B77">
        <v>0</v>
      </c>
      <c r="C77">
        <v>729</v>
      </c>
      <c r="D77">
        <v>19</v>
      </c>
      <c r="E77">
        <v>2</v>
      </c>
      <c r="F77">
        <v>703</v>
      </c>
      <c r="G77">
        <v>734</v>
      </c>
      <c r="H77">
        <v>750</v>
      </c>
    </row>
    <row r="78" spans="1:8" x14ac:dyDescent="0.4">
      <c r="A78" t="s">
        <v>84</v>
      </c>
      <c r="B78">
        <v>0</v>
      </c>
      <c r="C78">
        <v>749</v>
      </c>
      <c r="D78">
        <v>12</v>
      </c>
      <c r="E78">
        <v>1</v>
      </c>
      <c r="F78">
        <v>734</v>
      </c>
      <c r="G78">
        <v>749</v>
      </c>
      <c r="H78">
        <v>765</v>
      </c>
    </row>
    <row r="79" spans="1:8" x14ac:dyDescent="0.4">
      <c r="A79" t="s">
        <v>85</v>
      </c>
      <c r="B79">
        <v>0</v>
      </c>
      <c r="C79">
        <v>520</v>
      </c>
      <c r="D79">
        <v>7</v>
      </c>
      <c r="E79">
        <v>1</v>
      </c>
      <c r="F79">
        <v>515</v>
      </c>
      <c r="G79">
        <v>516</v>
      </c>
      <c r="H79">
        <v>531</v>
      </c>
    </row>
    <row r="80" spans="1:8" x14ac:dyDescent="0.4">
      <c r="A80" t="s">
        <v>86</v>
      </c>
      <c r="B80">
        <v>0</v>
      </c>
      <c r="C80">
        <v>531</v>
      </c>
      <c r="D80">
        <v>12</v>
      </c>
      <c r="E80">
        <v>2</v>
      </c>
      <c r="F80">
        <v>516</v>
      </c>
      <c r="G80">
        <v>531</v>
      </c>
      <c r="H80">
        <v>547</v>
      </c>
    </row>
    <row r="81" spans="1:8" x14ac:dyDescent="0.4">
      <c r="A81" t="s">
        <v>87</v>
      </c>
      <c r="B81">
        <v>0</v>
      </c>
      <c r="C81">
        <v>500</v>
      </c>
      <c r="D81">
        <v>0</v>
      </c>
      <c r="E81">
        <v>0</v>
      </c>
      <c r="F81">
        <v>500</v>
      </c>
      <c r="G81">
        <v>500</v>
      </c>
      <c r="H81">
        <v>500</v>
      </c>
    </row>
    <row r="82" spans="1:8" x14ac:dyDescent="0.4">
      <c r="A82" t="s">
        <v>88</v>
      </c>
      <c r="B82">
        <v>0</v>
      </c>
      <c r="C82">
        <v>515</v>
      </c>
      <c r="D82">
        <v>0</v>
      </c>
      <c r="E82">
        <v>0</v>
      </c>
      <c r="F82">
        <v>515</v>
      </c>
      <c r="G82">
        <v>515</v>
      </c>
      <c r="H82">
        <v>516</v>
      </c>
    </row>
    <row r="83" spans="1:8" x14ac:dyDescent="0.4">
      <c r="A83" t="s">
        <v>89</v>
      </c>
      <c r="B83">
        <v>0</v>
      </c>
      <c r="C83">
        <v>521</v>
      </c>
      <c r="D83">
        <v>7</v>
      </c>
      <c r="E83">
        <v>1</v>
      </c>
      <c r="F83">
        <v>516</v>
      </c>
      <c r="G83">
        <v>516</v>
      </c>
      <c r="H83">
        <v>531</v>
      </c>
    </row>
    <row r="84" spans="1:8" x14ac:dyDescent="0.4">
      <c r="A84" t="s">
        <v>90</v>
      </c>
      <c r="B84">
        <v>0</v>
      </c>
      <c r="C84">
        <v>526</v>
      </c>
      <c r="D84">
        <v>7</v>
      </c>
      <c r="E84">
        <v>1</v>
      </c>
      <c r="F84">
        <v>516</v>
      </c>
      <c r="G84">
        <v>531</v>
      </c>
      <c r="H84">
        <v>531</v>
      </c>
    </row>
    <row r="85" spans="1:8" x14ac:dyDescent="0.4">
      <c r="A85" t="s">
        <v>91</v>
      </c>
      <c r="B85">
        <v>0</v>
      </c>
      <c r="C85">
        <v>510</v>
      </c>
      <c r="D85">
        <v>7</v>
      </c>
      <c r="E85">
        <v>1</v>
      </c>
      <c r="F85">
        <v>500</v>
      </c>
      <c r="G85">
        <v>516</v>
      </c>
      <c r="H85">
        <v>516</v>
      </c>
    </row>
    <row r="86" spans="1:8" x14ac:dyDescent="0.4">
      <c r="A86" t="s">
        <v>92</v>
      </c>
      <c r="B86">
        <v>0</v>
      </c>
      <c r="C86">
        <v>505</v>
      </c>
      <c r="D86">
        <v>7</v>
      </c>
      <c r="E86">
        <v>1</v>
      </c>
      <c r="F86">
        <v>500</v>
      </c>
      <c r="G86">
        <v>500</v>
      </c>
      <c r="H86">
        <v>516</v>
      </c>
    </row>
    <row r="87" spans="1:8" x14ac:dyDescent="0.4">
      <c r="A87" t="s">
        <v>93</v>
      </c>
      <c r="B87">
        <v>0</v>
      </c>
      <c r="C87">
        <v>521</v>
      </c>
      <c r="D87">
        <v>19</v>
      </c>
      <c r="E87">
        <v>3</v>
      </c>
      <c r="F87">
        <v>500</v>
      </c>
      <c r="G87">
        <v>516</v>
      </c>
      <c r="H87">
        <v>547</v>
      </c>
    </row>
    <row r="88" spans="1:8" x14ac:dyDescent="0.4">
      <c r="A88" t="s">
        <v>94</v>
      </c>
      <c r="B88">
        <v>1</v>
      </c>
      <c r="C88">
        <v>531</v>
      </c>
      <c r="D88">
        <v>0</v>
      </c>
      <c r="E88">
        <v>0</v>
      </c>
      <c r="F88">
        <v>531</v>
      </c>
      <c r="G88">
        <v>531</v>
      </c>
      <c r="H88">
        <v>532</v>
      </c>
    </row>
    <row r="89" spans="1:8" x14ac:dyDescent="0.4">
      <c r="A89" t="s">
        <v>95</v>
      </c>
      <c r="B89">
        <v>0</v>
      </c>
      <c r="C89">
        <v>505</v>
      </c>
      <c r="D89">
        <v>7</v>
      </c>
      <c r="E89">
        <v>1</v>
      </c>
      <c r="F89">
        <v>500</v>
      </c>
      <c r="G89">
        <v>500</v>
      </c>
      <c r="H89">
        <v>516</v>
      </c>
    </row>
    <row r="90" spans="1:8" x14ac:dyDescent="0.4">
      <c r="A90" t="s">
        <v>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">
      <c r="A91" t="s">
        <v>97</v>
      </c>
      <c r="B91">
        <v>0</v>
      </c>
      <c r="C91">
        <v>520</v>
      </c>
      <c r="D91">
        <v>7</v>
      </c>
      <c r="E91">
        <v>1</v>
      </c>
      <c r="F91">
        <v>515</v>
      </c>
      <c r="G91">
        <v>516</v>
      </c>
      <c r="H91">
        <v>531</v>
      </c>
    </row>
    <row r="92" spans="1:8" x14ac:dyDescent="0.4">
      <c r="A92" t="s">
        <v>98</v>
      </c>
      <c r="B92">
        <v>0</v>
      </c>
      <c r="C92">
        <v>510</v>
      </c>
      <c r="D92">
        <v>7</v>
      </c>
      <c r="E92">
        <v>1</v>
      </c>
      <c r="F92">
        <v>500</v>
      </c>
      <c r="G92">
        <v>515</v>
      </c>
      <c r="H92">
        <v>515</v>
      </c>
    </row>
    <row r="93" spans="1:8" x14ac:dyDescent="0.4">
      <c r="A93" t="s">
        <v>99</v>
      </c>
      <c r="B93">
        <v>0</v>
      </c>
      <c r="C93">
        <v>515</v>
      </c>
      <c r="D93">
        <v>0</v>
      </c>
      <c r="E93">
        <v>0</v>
      </c>
      <c r="F93">
        <v>515</v>
      </c>
      <c r="G93">
        <v>516</v>
      </c>
      <c r="H93">
        <v>516</v>
      </c>
    </row>
    <row r="94" spans="1:8" x14ac:dyDescent="0.4">
      <c r="A94" t="s">
        <v>100</v>
      </c>
      <c r="B94">
        <v>0</v>
      </c>
      <c r="C94">
        <v>515</v>
      </c>
      <c r="D94">
        <v>0</v>
      </c>
      <c r="E94">
        <v>0</v>
      </c>
      <c r="F94">
        <v>515</v>
      </c>
      <c r="G94">
        <v>516</v>
      </c>
      <c r="H94">
        <v>516</v>
      </c>
    </row>
    <row r="95" spans="1:8" x14ac:dyDescent="0.4">
      <c r="A95" t="s">
        <v>101</v>
      </c>
      <c r="B95">
        <v>0</v>
      </c>
      <c r="C95">
        <v>521</v>
      </c>
      <c r="D95">
        <v>7</v>
      </c>
      <c r="E95">
        <v>1</v>
      </c>
      <c r="F95">
        <v>516</v>
      </c>
      <c r="G95">
        <v>516</v>
      </c>
      <c r="H95">
        <v>531</v>
      </c>
    </row>
    <row r="96" spans="1:8" x14ac:dyDescent="0.4">
      <c r="A96" t="s">
        <v>102</v>
      </c>
      <c r="B96">
        <v>5</v>
      </c>
      <c r="C96">
        <v>515</v>
      </c>
      <c r="D96">
        <v>0</v>
      </c>
      <c r="E96">
        <v>0</v>
      </c>
      <c r="F96">
        <v>515</v>
      </c>
      <c r="G96">
        <v>516</v>
      </c>
      <c r="H96">
        <v>516</v>
      </c>
    </row>
    <row r="97" spans="1:8" x14ac:dyDescent="0.4">
      <c r="A97" t="s">
        <v>103</v>
      </c>
      <c r="B97">
        <v>0</v>
      </c>
      <c r="C97">
        <v>505</v>
      </c>
      <c r="D97">
        <v>7</v>
      </c>
      <c r="E97">
        <v>1</v>
      </c>
      <c r="F97">
        <v>500</v>
      </c>
      <c r="G97">
        <v>500</v>
      </c>
      <c r="H97">
        <v>515</v>
      </c>
    </row>
    <row r="98" spans="1:8" x14ac:dyDescent="0.4">
      <c r="A98" t="s">
        <v>104</v>
      </c>
      <c r="B98">
        <v>3</v>
      </c>
      <c r="C98">
        <v>541</v>
      </c>
      <c r="D98">
        <v>7</v>
      </c>
      <c r="E98">
        <v>1</v>
      </c>
      <c r="F98">
        <v>531</v>
      </c>
      <c r="G98">
        <v>547</v>
      </c>
      <c r="H98">
        <v>547</v>
      </c>
    </row>
    <row r="99" spans="1:8" x14ac:dyDescent="0.4">
      <c r="A99" t="s">
        <v>105</v>
      </c>
      <c r="B99">
        <v>1</v>
      </c>
      <c r="C99">
        <v>552</v>
      </c>
      <c r="D99">
        <v>7</v>
      </c>
      <c r="E99">
        <v>1</v>
      </c>
      <c r="F99">
        <v>547</v>
      </c>
      <c r="G99">
        <v>547</v>
      </c>
      <c r="H99">
        <v>562</v>
      </c>
    </row>
    <row r="100" spans="1:8" x14ac:dyDescent="0.4">
      <c r="A100" t="s">
        <v>106</v>
      </c>
      <c r="B100">
        <v>5</v>
      </c>
      <c r="C100">
        <v>542</v>
      </c>
      <c r="D100">
        <v>7</v>
      </c>
      <c r="E100">
        <v>1</v>
      </c>
      <c r="F100">
        <v>532</v>
      </c>
      <c r="G100">
        <v>547</v>
      </c>
      <c r="H100">
        <v>547</v>
      </c>
    </row>
    <row r="101" spans="1:8" x14ac:dyDescent="0.4">
      <c r="A101" t="s">
        <v>107</v>
      </c>
      <c r="B101">
        <v>14</v>
      </c>
      <c r="C101">
        <v>557</v>
      </c>
      <c r="D101">
        <v>7</v>
      </c>
      <c r="E101">
        <v>1</v>
      </c>
      <c r="F101">
        <v>547</v>
      </c>
      <c r="G101">
        <v>562</v>
      </c>
      <c r="H101">
        <v>563</v>
      </c>
    </row>
    <row r="102" spans="1:8" x14ac:dyDescent="0.4">
      <c r="A102" t="s">
        <v>108</v>
      </c>
      <c r="B102">
        <v>0</v>
      </c>
      <c r="C102">
        <v>557</v>
      </c>
      <c r="D102">
        <v>7</v>
      </c>
      <c r="E102">
        <v>1</v>
      </c>
      <c r="F102">
        <v>547</v>
      </c>
      <c r="G102">
        <v>563</v>
      </c>
      <c r="H102">
        <v>563</v>
      </c>
    </row>
    <row r="103" spans="1:8" x14ac:dyDescent="0.4">
      <c r="A103" t="s">
        <v>109</v>
      </c>
      <c r="B103">
        <v>0</v>
      </c>
      <c r="C103">
        <v>536</v>
      </c>
      <c r="D103">
        <v>7</v>
      </c>
      <c r="E103">
        <v>1</v>
      </c>
      <c r="F103">
        <v>531</v>
      </c>
      <c r="G103">
        <v>531</v>
      </c>
      <c r="H103">
        <v>547</v>
      </c>
    </row>
    <row r="104" spans="1:8" x14ac:dyDescent="0.4">
      <c r="A104" t="s">
        <v>110</v>
      </c>
      <c r="B104">
        <v>3</v>
      </c>
      <c r="C104">
        <v>562</v>
      </c>
      <c r="D104">
        <v>0</v>
      </c>
      <c r="E104">
        <v>0</v>
      </c>
      <c r="F104">
        <v>562</v>
      </c>
      <c r="G104">
        <v>562</v>
      </c>
      <c r="H104">
        <v>562</v>
      </c>
    </row>
    <row r="105" spans="1:8" x14ac:dyDescent="0.4">
      <c r="A105" t="s">
        <v>111</v>
      </c>
      <c r="B105">
        <v>4</v>
      </c>
      <c r="C105">
        <v>531</v>
      </c>
      <c r="D105">
        <v>13</v>
      </c>
      <c r="E105">
        <v>2</v>
      </c>
      <c r="F105">
        <v>515</v>
      </c>
      <c r="G105">
        <v>531</v>
      </c>
      <c r="H105">
        <v>547</v>
      </c>
    </row>
    <row r="106" spans="1:8" x14ac:dyDescent="0.4">
      <c r="A106" t="s">
        <v>112</v>
      </c>
      <c r="B106">
        <v>3</v>
      </c>
      <c r="C106">
        <v>515</v>
      </c>
      <c r="D106">
        <v>0</v>
      </c>
      <c r="E106">
        <v>0</v>
      </c>
      <c r="F106">
        <v>515</v>
      </c>
      <c r="G106">
        <v>516</v>
      </c>
      <c r="H106">
        <v>516</v>
      </c>
    </row>
    <row r="107" spans="1:8" x14ac:dyDescent="0.4">
      <c r="A107" t="s">
        <v>113</v>
      </c>
      <c r="B107">
        <v>0</v>
      </c>
      <c r="C107">
        <v>676</v>
      </c>
      <c r="D107">
        <v>7</v>
      </c>
      <c r="E107">
        <v>1</v>
      </c>
      <c r="F107">
        <v>671</v>
      </c>
      <c r="G107">
        <v>672</v>
      </c>
      <c r="H107">
        <v>687</v>
      </c>
    </row>
    <row r="108" spans="1:8" x14ac:dyDescent="0.4">
      <c r="A108" t="s">
        <v>114</v>
      </c>
      <c r="B108">
        <v>0</v>
      </c>
      <c r="C108">
        <v>520</v>
      </c>
      <c r="D108">
        <v>7</v>
      </c>
      <c r="E108">
        <v>1</v>
      </c>
      <c r="F108">
        <v>515</v>
      </c>
      <c r="G108">
        <v>516</v>
      </c>
      <c r="H108">
        <v>531</v>
      </c>
    </row>
    <row r="109" spans="1:8" x14ac:dyDescent="0.4">
      <c r="A109" t="s">
        <v>115</v>
      </c>
      <c r="B109">
        <v>0</v>
      </c>
      <c r="C109">
        <v>495</v>
      </c>
      <c r="D109">
        <v>7</v>
      </c>
      <c r="E109">
        <v>1</v>
      </c>
      <c r="F109">
        <v>485</v>
      </c>
      <c r="G109">
        <v>500</v>
      </c>
      <c r="H109">
        <v>500</v>
      </c>
    </row>
    <row r="110" spans="1:8" x14ac:dyDescent="0.4">
      <c r="A110" t="s">
        <v>116</v>
      </c>
      <c r="B110">
        <v>0</v>
      </c>
      <c r="C110">
        <v>515</v>
      </c>
      <c r="D110">
        <v>0</v>
      </c>
      <c r="E110">
        <v>0</v>
      </c>
      <c r="F110">
        <v>515</v>
      </c>
      <c r="G110">
        <v>516</v>
      </c>
      <c r="H110">
        <v>516</v>
      </c>
    </row>
    <row r="111" spans="1:8" x14ac:dyDescent="0.4">
      <c r="A111" t="s">
        <v>117</v>
      </c>
      <c r="B111">
        <v>0</v>
      </c>
      <c r="C111">
        <v>718</v>
      </c>
      <c r="D111">
        <v>0</v>
      </c>
      <c r="E111">
        <v>0</v>
      </c>
      <c r="F111">
        <v>718</v>
      </c>
      <c r="G111">
        <v>719</v>
      </c>
      <c r="H111">
        <v>719</v>
      </c>
    </row>
    <row r="112" spans="1:8" x14ac:dyDescent="0.4">
      <c r="A112" t="s">
        <v>118</v>
      </c>
      <c r="B112">
        <v>1</v>
      </c>
      <c r="C112">
        <v>500</v>
      </c>
      <c r="D112">
        <v>0</v>
      </c>
      <c r="E112">
        <v>0</v>
      </c>
      <c r="F112">
        <v>500</v>
      </c>
      <c r="G112">
        <v>500</v>
      </c>
      <c r="H112">
        <v>500</v>
      </c>
    </row>
    <row r="113" spans="1:8" x14ac:dyDescent="0.4">
      <c r="A113" t="s">
        <v>119</v>
      </c>
      <c r="B113">
        <v>3</v>
      </c>
      <c r="C113">
        <v>557</v>
      </c>
      <c r="D113">
        <v>7</v>
      </c>
      <c r="E113">
        <v>1</v>
      </c>
      <c r="F113">
        <v>547</v>
      </c>
      <c r="G113">
        <v>562</v>
      </c>
      <c r="H113">
        <v>563</v>
      </c>
    </row>
    <row r="114" spans="1:8" x14ac:dyDescent="0.4">
      <c r="A114" t="s">
        <v>120</v>
      </c>
      <c r="B114">
        <v>0</v>
      </c>
      <c r="C114">
        <v>531</v>
      </c>
      <c r="D114">
        <v>0</v>
      </c>
      <c r="E114">
        <v>0</v>
      </c>
      <c r="F114">
        <v>531</v>
      </c>
      <c r="G114">
        <v>531</v>
      </c>
      <c r="H114">
        <v>531</v>
      </c>
    </row>
    <row r="115" spans="1:8" x14ac:dyDescent="0.4">
      <c r="A115" t="s">
        <v>121</v>
      </c>
      <c r="B115">
        <v>1</v>
      </c>
      <c r="C115">
        <v>552</v>
      </c>
      <c r="D115">
        <v>7</v>
      </c>
      <c r="E115">
        <v>1</v>
      </c>
      <c r="F115">
        <v>547</v>
      </c>
      <c r="G115">
        <v>547</v>
      </c>
      <c r="H115">
        <v>563</v>
      </c>
    </row>
    <row r="116" spans="1:8" x14ac:dyDescent="0.4">
      <c r="A116" t="s">
        <v>122</v>
      </c>
      <c r="B116">
        <v>1</v>
      </c>
      <c r="C116">
        <v>505</v>
      </c>
      <c r="D116">
        <v>7</v>
      </c>
      <c r="E116">
        <v>1</v>
      </c>
      <c r="F116">
        <v>500</v>
      </c>
      <c r="G116">
        <v>500</v>
      </c>
      <c r="H116">
        <v>516</v>
      </c>
    </row>
    <row r="117" spans="1:8" x14ac:dyDescent="0.4">
      <c r="A117" t="s">
        <v>123</v>
      </c>
      <c r="B117">
        <v>1</v>
      </c>
      <c r="C117">
        <v>520</v>
      </c>
      <c r="D117">
        <v>7</v>
      </c>
      <c r="E117">
        <v>1</v>
      </c>
      <c r="F117">
        <v>515</v>
      </c>
      <c r="G117">
        <v>515</v>
      </c>
      <c r="H117">
        <v>531</v>
      </c>
    </row>
    <row r="118" spans="1:8" x14ac:dyDescent="0.4">
      <c r="A118" t="s">
        <v>124</v>
      </c>
      <c r="B118">
        <v>1</v>
      </c>
      <c r="C118">
        <v>521</v>
      </c>
      <c r="D118">
        <v>7</v>
      </c>
      <c r="E118">
        <v>1</v>
      </c>
      <c r="F118">
        <v>516</v>
      </c>
      <c r="G118">
        <v>516</v>
      </c>
      <c r="H118">
        <v>531</v>
      </c>
    </row>
    <row r="119" spans="1:8" x14ac:dyDescent="0.4">
      <c r="A119" t="s">
        <v>125</v>
      </c>
      <c r="B119">
        <v>0</v>
      </c>
      <c r="C119">
        <v>630</v>
      </c>
      <c r="D119">
        <v>7</v>
      </c>
      <c r="E119">
        <v>1</v>
      </c>
      <c r="F119">
        <v>625</v>
      </c>
      <c r="G119">
        <v>625</v>
      </c>
      <c r="H119">
        <v>641</v>
      </c>
    </row>
    <row r="120" spans="1:8" x14ac:dyDescent="0.4">
      <c r="A120" t="s">
        <v>126</v>
      </c>
      <c r="B120">
        <v>0</v>
      </c>
      <c r="C120">
        <v>619</v>
      </c>
      <c r="D120">
        <v>7</v>
      </c>
      <c r="E120">
        <v>1</v>
      </c>
      <c r="F120">
        <v>609</v>
      </c>
      <c r="G120">
        <v>625</v>
      </c>
      <c r="H120">
        <v>625</v>
      </c>
    </row>
    <row r="121" spans="1:8" x14ac:dyDescent="0.4">
      <c r="A121" t="s">
        <v>127</v>
      </c>
      <c r="B121">
        <v>0</v>
      </c>
      <c r="C121">
        <v>510</v>
      </c>
      <c r="D121">
        <v>7</v>
      </c>
      <c r="E121">
        <v>1</v>
      </c>
      <c r="F121">
        <v>500</v>
      </c>
      <c r="G121">
        <v>516</v>
      </c>
      <c r="H121">
        <v>516</v>
      </c>
    </row>
    <row r="122" spans="1:8" x14ac:dyDescent="0.4">
      <c r="A122" t="s">
        <v>128</v>
      </c>
      <c r="B122">
        <v>1</v>
      </c>
      <c r="C122">
        <v>516</v>
      </c>
      <c r="D122">
        <v>0</v>
      </c>
      <c r="E122">
        <v>0</v>
      </c>
      <c r="F122">
        <v>516</v>
      </c>
      <c r="G122">
        <v>516</v>
      </c>
      <c r="H122">
        <v>516</v>
      </c>
    </row>
    <row r="123" spans="1:8" x14ac:dyDescent="0.4">
      <c r="A123" t="s">
        <v>129</v>
      </c>
      <c r="B123">
        <v>1</v>
      </c>
      <c r="C123">
        <v>510</v>
      </c>
      <c r="D123">
        <v>7</v>
      </c>
      <c r="E123">
        <v>1</v>
      </c>
      <c r="F123">
        <v>500</v>
      </c>
      <c r="G123">
        <v>516</v>
      </c>
      <c r="H123">
        <v>516</v>
      </c>
    </row>
    <row r="124" spans="1:8" x14ac:dyDescent="0.4">
      <c r="A124" t="s">
        <v>130</v>
      </c>
      <c r="B124">
        <v>0</v>
      </c>
      <c r="C124">
        <v>531</v>
      </c>
      <c r="D124">
        <v>0</v>
      </c>
      <c r="E124">
        <v>0</v>
      </c>
      <c r="F124">
        <v>531</v>
      </c>
      <c r="G124">
        <v>531</v>
      </c>
      <c r="H124">
        <v>531</v>
      </c>
    </row>
    <row r="125" spans="1:8" x14ac:dyDescent="0.4">
      <c r="A125" t="s">
        <v>131</v>
      </c>
      <c r="B125">
        <v>0</v>
      </c>
      <c r="C125">
        <v>526</v>
      </c>
      <c r="D125">
        <v>7</v>
      </c>
      <c r="E125">
        <v>1</v>
      </c>
      <c r="F125">
        <v>516</v>
      </c>
      <c r="G125">
        <v>531</v>
      </c>
      <c r="H125">
        <v>531</v>
      </c>
    </row>
    <row r="126" spans="1:8" x14ac:dyDescent="0.4">
      <c r="A126" t="s">
        <v>132</v>
      </c>
      <c r="B126">
        <v>0</v>
      </c>
      <c r="C126">
        <v>520</v>
      </c>
      <c r="D126">
        <v>7</v>
      </c>
      <c r="E126">
        <v>1</v>
      </c>
      <c r="F126">
        <v>515</v>
      </c>
      <c r="G126">
        <v>515</v>
      </c>
      <c r="H126">
        <v>531</v>
      </c>
    </row>
    <row r="127" spans="1:8" x14ac:dyDescent="0.4">
      <c r="A127" t="s">
        <v>133</v>
      </c>
      <c r="B127">
        <v>7</v>
      </c>
      <c r="C127">
        <v>536</v>
      </c>
      <c r="D127">
        <v>7</v>
      </c>
      <c r="E127">
        <v>1</v>
      </c>
      <c r="F127">
        <v>531</v>
      </c>
      <c r="G127">
        <v>532</v>
      </c>
      <c r="H127">
        <v>547</v>
      </c>
    </row>
    <row r="128" spans="1:8" x14ac:dyDescent="0.4">
      <c r="A128" t="s">
        <v>134</v>
      </c>
      <c r="B128">
        <v>1</v>
      </c>
      <c r="C128">
        <v>526</v>
      </c>
      <c r="D128">
        <v>7</v>
      </c>
      <c r="E128">
        <v>1</v>
      </c>
      <c r="F128">
        <v>516</v>
      </c>
      <c r="G128">
        <v>531</v>
      </c>
      <c r="H128">
        <v>531</v>
      </c>
    </row>
    <row r="129" spans="1:8" x14ac:dyDescent="0.4">
      <c r="A129" t="s">
        <v>135</v>
      </c>
      <c r="B129">
        <v>0</v>
      </c>
      <c r="C129">
        <v>526</v>
      </c>
      <c r="D129">
        <v>7</v>
      </c>
      <c r="E129">
        <v>1</v>
      </c>
      <c r="F129">
        <v>516</v>
      </c>
      <c r="G129">
        <v>531</v>
      </c>
      <c r="H129">
        <v>532</v>
      </c>
    </row>
    <row r="130" spans="1:8" x14ac:dyDescent="0.4">
      <c r="A130" t="s">
        <v>136</v>
      </c>
      <c r="B130">
        <v>0</v>
      </c>
      <c r="C130">
        <v>500</v>
      </c>
      <c r="D130">
        <v>0</v>
      </c>
      <c r="E130">
        <v>0</v>
      </c>
      <c r="F130">
        <v>500</v>
      </c>
      <c r="G130">
        <v>500</v>
      </c>
      <c r="H130">
        <v>500</v>
      </c>
    </row>
    <row r="131" spans="1:8" x14ac:dyDescent="0.4">
      <c r="A131" t="s">
        <v>137</v>
      </c>
      <c r="B131">
        <v>0</v>
      </c>
      <c r="C131">
        <v>536</v>
      </c>
      <c r="D131">
        <v>7</v>
      </c>
      <c r="E131">
        <v>1</v>
      </c>
      <c r="F131">
        <v>531</v>
      </c>
      <c r="G131">
        <v>531</v>
      </c>
      <c r="H131">
        <v>547</v>
      </c>
    </row>
    <row r="132" spans="1:8" x14ac:dyDescent="0.4">
      <c r="A132" t="s">
        <v>138</v>
      </c>
      <c r="B132">
        <v>0</v>
      </c>
      <c r="C132">
        <v>510</v>
      </c>
      <c r="D132">
        <v>7</v>
      </c>
      <c r="E132">
        <v>1</v>
      </c>
      <c r="F132">
        <v>500</v>
      </c>
      <c r="G132">
        <v>515</v>
      </c>
      <c r="H132">
        <v>516</v>
      </c>
    </row>
    <row r="133" spans="1:8" x14ac:dyDescent="0.4">
      <c r="A133" t="s">
        <v>139</v>
      </c>
      <c r="B133">
        <v>3</v>
      </c>
      <c r="C133">
        <v>526</v>
      </c>
      <c r="D133">
        <v>7</v>
      </c>
      <c r="E133">
        <v>1</v>
      </c>
      <c r="F133">
        <v>516</v>
      </c>
      <c r="G133">
        <v>531</v>
      </c>
      <c r="H133">
        <v>532</v>
      </c>
    </row>
    <row r="134" spans="1:8" x14ac:dyDescent="0.4">
      <c r="A134" t="s">
        <v>140</v>
      </c>
      <c r="B134">
        <v>1</v>
      </c>
      <c r="C134">
        <v>510</v>
      </c>
      <c r="D134">
        <v>7</v>
      </c>
      <c r="E134">
        <v>1</v>
      </c>
      <c r="F134">
        <v>500</v>
      </c>
      <c r="G134">
        <v>515</v>
      </c>
      <c r="H134">
        <v>515</v>
      </c>
    </row>
    <row r="135" spans="1:8" x14ac:dyDescent="0.4">
      <c r="A135" t="s">
        <v>141</v>
      </c>
      <c r="B135">
        <v>1</v>
      </c>
      <c r="C135">
        <v>500</v>
      </c>
      <c r="D135">
        <v>0</v>
      </c>
      <c r="E135">
        <v>0</v>
      </c>
      <c r="F135">
        <v>500</v>
      </c>
      <c r="G135">
        <v>500</v>
      </c>
      <c r="H135">
        <v>500</v>
      </c>
    </row>
    <row r="136" spans="1:8" x14ac:dyDescent="0.4">
      <c r="A136" t="s">
        <v>142</v>
      </c>
      <c r="B136">
        <v>0</v>
      </c>
      <c r="C136">
        <v>510</v>
      </c>
      <c r="D136">
        <v>7</v>
      </c>
      <c r="E136">
        <v>1</v>
      </c>
      <c r="F136">
        <v>500</v>
      </c>
      <c r="G136">
        <v>516</v>
      </c>
      <c r="H136">
        <v>516</v>
      </c>
    </row>
    <row r="137" spans="1:8" x14ac:dyDescent="0.4">
      <c r="A137" t="s">
        <v>143</v>
      </c>
      <c r="B137">
        <v>0</v>
      </c>
      <c r="C137">
        <v>510</v>
      </c>
      <c r="D137">
        <v>7</v>
      </c>
      <c r="E137">
        <v>1</v>
      </c>
      <c r="F137">
        <v>500</v>
      </c>
      <c r="G137">
        <v>516</v>
      </c>
      <c r="H137">
        <v>516</v>
      </c>
    </row>
    <row r="138" spans="1:8" x14ac:dyDescent="0.4">
      <c r="A138" t="s">
        <v>144</v>
      </c>
      <c r="B138">
        <v>0</v>
      </c>
      <c r="C138">
        <v>906</v>
      </c>
      <c r="D138">
        <v>0</v>
      </c>
      <c r="E138">
        <v>0</v>
      </c>
      <c r="F138">
        <v>906</v>
      </c>
      <c r="G138">
        <v>906</v>
      </c>
      <c r="H138">
        <v>906</v>
      </c>
    </row>
    <row r="139" spans="1:8" x14ac:dyDescent="0.4">
      <c r="A139" t="s">
        <v>145</v>
      </c>
      <c r="B139">
        <v>1</v>
      </c>
      <c r="C139">
        <v>573</v>
      </c>
      <c r="D139">
        <v>7</v>
      </c>
      <c r="E139">
        <v>1</v>
      </c>
      <c r="F139">
        <v>563</v>
      </c>
      <c r="G139">
        <v>578</v>
      </c>
      <c r="H139">
        <v>578</v>
      </c>
    </row>
    <row r="140" spans="1:8" x14ac:dyDescent="0.4">
      <c r="A140" t="s">
        <v>146</v>
      </c>
      <c r="B140">
        <v>0</v>
      </c>
      <c r="C140">
        <v>505</v>
      </c>
      <c r="D140">
        <v>7</v>
      </c>
      <c r="E140">
        <v>1</v>
      </c>
      <c r="F140">
        <v>500</v>
      </c>
      <c r="G140">
        <v>500</v>
      </c>
      <c r="H140">
        <v>515</v>
      </c>
    </row>
    <row r="141" spans="1:8" x14ac:dyDescent="0.4">
      <c r="A141" t="s">
        <v>147</v>
      </c>
      <c r="B141">
        <v>0</v>
      </c>
      <c r="C141">
        <v>515</v>
      </c>
      <c r="D141">
        <v>0</v>
      </c>
      <c r="E141">
        <v>0</v>
      </c>
      <c r="F141">
        <v>515</v>
      </c>
      <c r="G141">
        <v>516</v>
      </c>
      <c r="H141">
        <v>516</v>
      </c>
    </row>
    <row r="142" spans="1:8" x14ac:dyDescent="0.4">
      <c r="A142" t="s">
        <v>148</v>
      </c>
      <c r="B142">
        <v>1</v>
      </c>
      <c r="C142">
        <v>521</v>
      </c>
      <c r="D142">
        <v>7</v>
      </c>
      <c r="E142">
        <v>1</v>
      </c>
      <c r="F142">
        <v>515</v>
      </c>
      <c r="G142">
        <v>516</v>
      </c>
      <c r="H142">
        <v>532</v>
      </c>
    </row>
    <row r="143" spans="1:8" x14ac:dyDescent="0.4">
      <c r="A143" t="s">
        <v>149</v>
      </c>
      <c r="B143">
        <v>0</v>
      </c>
      <c r="C143">
        <v>500</v>
      </c>
      <c r="D143">
        <v>0</v>
      </c>
      <c r="E143">
        <v>0</v>
      </c>
      <c r="F143">
        <v>500</v>
      </c>
      <c r="G143">
        <v>500</v>
      </c>
      <c r="H143">
        <v>500</v>
      </c>
    </row>
    <row r="144" spans="1:8" x14ac:dyDescent="0.4">
      <c r="A144" t="s">
        <v>150</v>
      </c>
      <c r="B144">
        <v>1</v>
      </c>
      <c r="C144">
        <v>572</v>
      </c>
      <c r="D144">
        <v>7</v>
      </c>
      <c r="E144">
        <v>1</v>
      </c>
      <c r="F144">
        <v>562</v>
      </c>
      <c r="G144">
        <v>578</v>
      </c>
      <c r="H144">
        <v>578</v>
      </c>
    </row>
    <row r="145" spans="1:8" x14ac:dyDescent="0.4">
      <c r="A145" t="s">
        <v>151</v>
      </c>
      <c r="B145">
        <v>0</v>
      </c>
      <c r="C145">
        <v>526</v>
      </c>
      <c r="D145">
        <v>7</v>
      </c>
      <c r="E145">
        <v>1</v>
      </c>
      <c r="F145">
        <v>516</v>
      </c>
      <c r="G145">
        <v>531</v>
      </c>
      <c r="H145">
        <v>531</v>
      </c>
    </row>
    <row r="146" spans="1:8" x14ac:dyDescent="0.4">
      <c r="A146" t="s">
        <v>152</v>
      </c>
      <c r="B146">
        <v>4</v>
      </c>
      <c r="C146">
        <v>640</v>
      </c>
      <c r="D146">
        <v>0</v>
      </c>
      <c r="E146">
        <v>0</v>
      </c>
      <c r="F146">
        <v>640</v>
      </c>
      <c r="G146">
        <v>641</v>
      </c>
      <c r="H146">
        <v>641</v>
      </c>
    </row>
    <row r="147" spans="1:8" x14ac:dyDescent="0.4">
      <c r="A147" t="s">
        <v>153</v>
      </c>
      <c r="B147">
        <v>3</v>
      </c>
      <c r="C147">
        <v>854</v>
      </c>
      <c r="D147">
        <v>7</v>
      </c>
      <c r="E147">
        <v>0</v>
      </c>
      <c r="F147">
        <v>843</v>
      </c>
      <c r="G147">
        <v>859</v>
      </c>
      <c r="H147">
        <v>860</v>
      </c>
    </row>
    <row r="148" spans="1:8" x14ac:dyDescent="0.4">
      <c r="A148" t="s">
        <v>154</v>
      </c>
      <c r="B148">
        <v>0</v>
      </c>
      <c r="C148">
        <v>520</v>
      </c>
      <c r="D148">
        <v>7</v>
      </c>
      <c r="E148">
        <v>1</v>
      </c>
      <c r="F148">
        <v>515</v>
      </c>
      <c r="G148">
        <v>515</v>
      </c>
      <c r="H148">
        <v>531</v>
      </c>
    </row>
    <row r="149" spans="1:8" x14ac:dyDescent="0.4">
      <c r="A149" t="s">
        <v>155</v>
      </c>
      <c r="B149">
        <v>2</v>
      </c>
      <c r="C149">
        <v>510</v>
      </c>
      <c r="D149">
        <v>7</v>
      </c>
      <c r="E149">
        <v>1</v>
      </c>
      <c r="F149">
        <v>500</v>
      </c>
      <c r="G149">
        <v>515</v>
      </c>
      <c r="H149">
        <v>515</v>
      </c>
    </row>
    <row r="150" spans="1:8" x14ac:dyDescent="0.4">
      <c r="A150" t="s">
        <v>156</v>
      </c>
      <c r="B150">
        <v>0</v>
      </c>
      <c r="C150">
        <v>890</v>
      </c>
      <c r="D150">
        <v>12</v>
      </c>
      <c r="E150">
        <v>1</v>
      </c>
      <c r="F150">
        <v>875</v>
      </c>
      <c r="G150">
        <v>891</v>
      </c>
      <c r="H150">
        <v>906</v>
      </c>
    </row>
    <row r="151" spans="1:8" x14ac:dyDescent="0.4">
      <c r="A151" t="s">
        <v>157</v>
      </c>
      <c r="B151">
        <v>0</v>
      </c>
      <c r="C151">
        <v>526</v>
      </c>
      <c r="D151">
        <v>14</v>
      </c>
      <c r="E151">
        <v>2</v>
      </c>
      <c r="F151">
        <v>515</v>
      </c>
      <c r="G151">
        <v>516</v>
      </c>
      <c r="H151">
        <v>547</v>
      </c>
    </row>
    <row r="152" spans="1:8" x14ac:dyDescent="0.4">
      <c r="A152" t="s">
        <v>158</v>
      </c>
      <c r="B152">
        <v>1</v>
      </c>
      <c r="C152">
        <v>515</v>
      </c>
      <c r="D152">
        <v>0</v>
      </c>
      <c r="E152">
        <v>0</v>
      </c>
      <c r="F152">
        <v>515</v>
      </c>
      <c r="G152">
        <v>515</v>
      </c>
      <c r="H152">
        <v>516</v>
      </c>
    </row>
    <row r="153" spans="1:8" x14ac:dyDescent="0.4">
      <c r="A153" t="s">
        <v>159</v>
      </c>
      <c r="B153">
        <v>1</v>
      </c>
      <c r="C153">
        <v>536</v>
      </c>
      <c r="D153">
        <v>7</v>
      </c>
      <c r="E153">
        <v>1</v>
      </c>
      <c r="F153">
        <v>531</v>
      </c>
      <c r="G153">
        <v>532</v>
      </c>
      <c r="H153">
        <v>547</v>
      </c>
    </row>
    <row r="154" spans="1:8" x14ac:dyDescent="0.4">
      <c r="A154" t="s">
        <v>160</v>
      </c>
      <c r="B154">
        <v>0</v>
      </c>
      <c r="C154">
        <v>536</v>
      </c>
      <c r="D154">
        <v>7</v>
      </c>
      <c r="E154">
        <v>1</v>
      </c>
      <c r="F154">
        <v>531</v>
      </c>
      <c r="G154">
        <v>531</v>
      </c>
      <c r="H154">
        <v>546</v>
      </c>
    </row>
    <row r="155" spans="1:8" x14ac:dyDescent="0.4">
      <c r="A155" t="s">
        <v>161</v>
      </c>
      <c r="B155">
        <v>1</v>
      </c>
      <c r="C155">
        <v>750</v>
      </c>
      <c r="D155">
        <v>21</v>
      </c>
      <c r="E155">
        <v>2</v>
      </c>
      <c r="F155">
        <v>734</v>
      </c>
      <c r="G155">
        <v>735</v>
      </c>
      <c r="H155">
        <v>781</v>
      </c>
    </row>
    <row r="156" spans="1:8" x14ac:dyDescent="0.4">
      <c r="A156" t="s">
        <v>162</v>
      </c>
      <c r="B156">
        <v>0</v>
      </c>
      <c r="C156">
        <v>609</v>
      </c>
      <c r="D156">
        <v>0</v>
      </c>
      <c r="E156">
        <v>0</v>
      </c>
      <c r="F156">
        <v>609</v>
      </c>
      <c r="G156">
        <v>609</v>
      </c>
      <c r="H156">
        <v>609</v>
      </c>
    </row>
    <row r="157" spans="1:8" x14ac:dyDescent="0.4">
      <c r="A157" t="s">
        <v>163</v>
      </c>
      <c r="B157">
        <v>0</v>
      </c>
      <c r="C157">
        <v>500</v>
      </c>
      <c r="D157">
        <v>0</v>
      </c>
      <c r="E157">
        <v>0</v>
      </c>
      <c r="F157">
        <v>500</v>
      </c>
      <c r="G157">
        <v>500</v>
      </c>
      <c r="H157">
        <v>500</v>
      </c>
    </row>
    <row r="158" spans="1:8" x14ac:dyDescent="0.4">
      <c r="A158" t="s">
        <v>164</v>
      </c>
      <c r="B158">
        <v>1</v>
      </c>
      <c r="C158">
        <v>521</v>
      </c>
      <c r="D158">
        <v>7</v>
      </c>
      <c r="E158">
        <v>1</v>
      </c>
      <c r="F158">
        <v>516</v>
      </c>
      <c r="G158">
        <v>516</v>
      </c>
      <c r="H158">
        <v>531</v>
      </c>
    </row>
    <row r="159" spans="1:8" x14ac:dyDescent="0.4">
      <c r="A159" t="s">
        <v>165</v>
      </c>
      <c r="B159">
        <v>1</v>
      </c>
      <c r="C159">
        <v>521</v>
      </c>
      <c r="D159">
        <v>7</v>
      </c>
      <c r="E159">
        <v>1</v>
      </c>
      <c r="F159">
        <v>516</v>
      </c>
      <c r="G159">
        <v>516</v>
      </c>
      <c r="H159">
        <v>532</v>
      </c>
    </row>
    <row r="160" spans="1:8" x14ac:dyDescent="0.4">
      <c r="A160" t="s">
        <v>166</v>
      </c>
      <c r="B160">
        <v>0</v>
      </c>
      <c r="C160">
        <v>599</v>
      </c>
      <c r="D160">
        <v>7</v>
      </c>
      <c r="E160">
        <v>1</v>
      </c>
      <c r="F160">
        <v>594</v>
      </c>
      <c r="G160">
        <v>594</v>
      </c>
      <c r="H160">
        <v>609</v>
      </c>
    </row>
    <row r="161" spans="1:8" x14ac:dyDescent="0.4">
      <c r="A161" t="s">
        <v>167</v>
      </c>
      <c r="B161">
        <v>0</v>
      </c>
      <c r="C161">
        <v>656</v>
      </c>
      <c r="D161">
        <v>12</v>
      </c>
      <c r="E161">
        <v>1</v>
      </c>
      <c r="F161">
        <v>641</v>
      </c>
      <c r="G161">
        <v>656</v>
      </c>
      <c r="H161">
        <v>671</v>
      </c>
    </row>
    <row r="162" spans="1:8" x14ac:dyDescent="0.4">
      <c r="A162" t="s">
        <v>168</v>
      </c>
      <c r="B162">
        <v>0</v>
      </c>
      <c r="C162">
        <v>515</v>
      </c>
      <c r="D162">
        <v>0</v>
      </c>
      <c r="E162">
        <v>0</v>
      </c>
      <c r="F162">
        <v>515</v>
      </c>
      <c r="G162">
        <v>516</v>
      </c>
      <c r="H162">
        <v>516</v>
      </c>
    </row>
    <row r="163" spans="1:8" x14ac:dyDescent="0.4">
      <c r="A163" t="s">
        <v>169</v>
      </c>
      <c r="B163">
        <v>0</v>
      </c>
      <c r="C163">
        <v>531</v>
      </c>
      <c r="D163">
        <v>0</v>
      </c>
      <c r="E163">
        <v>0</v>
      </c>
      <c r="F163">
        <v>531</v>
      </c>
      <c r="G163">
        <v>531</v>
      </c>
      <c r="H163">
        <v>532</v>
      </c>
    </row>
    <row r="164" spans="1:8" x14ac:dyDescent="0.4">
      <c r="A164" t="s">
        <v>170</v>
      </c>
      <c r="B164">
        <v>1</v>
      </c>
      <c r="C164">
        <v>536</v>
      </c>
      <c r="D164">
        <v>7</v>
      </c>
      <c r="E164">
        <v>1</v>
      </c>
      <c r="F164">
        <v>531</v>
      </c>
      <c r="G164">
        <v>532</v>
      </c>
      <c r="H164">
        <v>547</v>
      </c>
    </row>
    <row r="165" spans="1:8" x14ac:dyDescent="0.4">
      <c r="A165" t="s">
        <v>171</v>
      </c>
      <c r="B165">
        <v>0</v>
      </c>
      <c r="C165">
        <v>880</v>
      </c>
      <c r="D165">
        <v>7</v>
      </c>
      <c r="E165">
        <v>0</v>
      </c>
      <c r="F165">
        <v>875</v>
      </c>
      <c r="G165">
        <v>875</v>
      </c>
      <c r="H165">
        <v>890</v>
      </c>
    </row>
    <row r="166" spans="1:8" x14ac:dyDescent="0.4">
      <c r="A166" t="s">
        <v>172</v>
      </c>
      <c r="B166">
        <v>0</v>
      </c>
      <c r="C166">
        <v>520</v>
      </c>
      <c r="D166">
        <v>7</v>
      </c>
      <c r="E166">
        <v>1</v>
      </c>
      <c r="F166">
        <v>515</v>
      </c>
      <c r="G166">
        <v>516</v>
      </c>
      <c r="H166">
        <v>531</v>
      </c>
    </row>
    <row r="167" spans="1:8" x14ac:dyDescent="0.4">
      <c r="A167" t="s">
        <v>173</v>
      </c>
      <c r="B167">
        <v>8</v>
      </c>
      <c r="C167">
        <v>865</v>
      </c>
      <c r="D167">
        <v>26</v>
      </c>
      <c r="E167">
        <v>3</v>
      </c>
      <c r="F167">
        <v>829</v>
      </c>
      <c r="G167">
        <v>875</v>
      </c>
      <c r="H167">
        <v>891</v>
      </c>
    </row>
    <row r="168" spans="1:8" x14ac:dyDescent="0.4">
      <c r="A168" t="s">
        <v>174</v>
      </c>
      <c r="B168">
        <v>0</v>
      </c>
      <c r="C168">
        <v>547</v>
      </c>
      <c r="D168">
        <v>0</v>
      </c>
      <c r="E168">
        <v>0</v>
      </c>
      <c r="F168">
        <v>547</v>
      </c>
      <c r="G168">
        <v>547</v>
      </c>
      <c r="H168">
        <v>547</v>
      </c>
    </row>
    <row r="169" spans="1:8" x14ac:dyDescent="0.4">
      <c r="A169" t="s">
        <v>175</v>
      </c>
      <c r="B169">
        <v>0</v>
      </c>
      <c r="C169">
        <v>755</v>
      </c>
      <c r="D169">
        <v>7</v>
      </c>
      <c r="E169">
        <v>0</v>
      </c>
      <c r="F169">
        <v>750</v>
      </c>
      <c r="G169">
        <v>750</v>
      </c>
      <c r="H169">
        <v>765</v>
      </c>
    </row>
    <row r="170" spans="1:8" x14ac:dyDescent="0.4">
      <c r="A170" t="s">
        <v>176</v>
      </c>
      <c r="B170">
        <v>1</v>
      </c>
      <c r="C170">
        <v>723</v>
      </c>
      <c r="D170">
        <v>7</v>
      </c>
      <c r="E170">
        <v>0</v>
      </c>
      <c r="F170">
        <v>718</v>
      </c>
      <c r="G170">
        <v>719</v>
      </c>
      <c r="H170">
        <v>734</v>
      </c>
    </row>
    <row r="171" spans="1:8" x14ac:dyDescent="0.4">
      <c r="A171" t="s">
        <v>177</v>
      </c>
      <c r="B171">
        <v>0</v>
      </c>
      <c r="C171">
        <v>911</v>
      </c>
      <c r="D171">
        <v>7</v>
      </c>
      <c r="E171">
        <v>0</v>
      </c>
      <c r="F171">
        <v>906</v>
      </c>
      <c r="G171">
        <v>906</v>
      </c>
      <c r="H171">
        <v>921</v>
      </c>
    </row>
    <row r="172" spans="1:8" x14ac:dyDescent="0.4">
      <c r="A172" t="s">
        <v>178</v>
      </c>
      <c r="B172">
        <v>1</v>
      </c>
      <c r="C172">
        <v>1229</v>
      </c>
      <c r="D172">
        <v>7</v>
      </c>
      <c r="E172">
        <v>0</v>
      </c>
      <c r="F172">
        <v>1219</v>
      </c>
      <c r="G172">
        <v>1234</v>
      </c>
      <c r="H172">
        <v>1235</v>
      </c>
    </row>
    <row r="173" spans="1:8" x14ac:dyDescent="0.4">
      <c r="A173" t="s">
        <v>179</v>
      </c>
      <c r="B173">
        <v>2</v>
      </c>
      <c r="C173">
        <v>1344</v>
      </c>
      <c r="D173">
        <v>13</v>
      </c>
      <c r="E173">
        <v>0</v>
      </c>
      <c r="F173">
        <v>1328</v>
      </c>
      <c r="G173">
        <v>1344</v>
      </c>
      <c r="H173">
        <v>1360</v>
      </c>
    </row>
    <row r="174" spans="1:8" x14ac:dyDescent="0.4">
      <c r="A174" t="s">
        <v>180</v>
      </c>
      <c r="B174">
        <v>0</v>
      </c>
      <c r="C174">
        <v>1145</v>
      </c>
      <c r="D174">
        <v>19</v>
      </c>
      <c r="E174">
        <v>1</v>
      </c>
      <c r="F174">
        <v>1125</v>
      </c>
      <c r="G174">
        <v>1141</v>
      </c>
      <c r="H174">
        <v>1171</v>
      </c>
    </row>
    <row r="175" spans="1:8" x14ac:dyDescent="0.4">
      <c r="A175" t="s">
        <v>181</v>
      </c>
      <c r="B175">
        <v>1</v>
      </c>
      <c r="C175">
        <v>505</v>
      </c>
      <c r="D175">
        <v>7</v>
      </c>
      <c r="E175">
        <v>1</v>
      </c>
      <c r="F175">
        <v>500</v>
      </c>
      <c r="G175">
        <v>500</v>
      </c>
      <c r="H175">
        <v>515</v>
      </c>
    </row>
    <row r="176" spans="1:8" x14ac:dyDescent="0.4">
      <c r="A176" t="s">
        <v>182</v>
      </c>
      <c r="B176">
        <v>0</v>
      </c>
      <c r="C176">
        <v>515</v>
      </c>
      <c r="D176">
        <v>12</v>
      </c>
      <c r="E176">
        <v>2</v>
      </c>
      <c r="F176">
        <v>500</v>
      </c>
      <c r="G176">
        <v>516</v>
      </c>
      <c r="H176">
        <v>531</v>
      </c>
    </row>
    <row r="177" spans="1:8" x14ac:dyDescent="0.4">
      <c r="A177" t="s">
        <v>183</v>
      </c>
      <c r="B177">
        <v>0</v>
      </c>
      <c r="C177">
        <v>713</v>
      </c>
      <c r="D177">
        <v>7</v>
      </c>
      <c r="E177">
        <v>0</v>
      </c>
      <c r="F177">
        <v>703</v>
      </c>
      <c r="G177">
        <v>718</v>
      </c>
      <c r="H177">
        <v>719</v>
      </c>
    </row>
    <row r="178" spans="1:8" x14ac:dyDescent="0.4">
      <c r="A178" t="s">
        <v>184</v>
      </c>
      <c r="B178">
        <v>1</v>
      </c>
      <c r="C178">
        <v>546</v>
      </c>
      <c r="D178">
        <v>12</v>
      </c>
      <c r="E178">
        <v>2</v>
      </c>
      <c r="F178">
        <v>531</v>
      </c>
      <c r="G178">
        <v>547</v>
      </c>
      <c r="H178">
        <v>562</v>
      </c>
    </row>
    <row r="179" spans="1:8" x14ac:dyDescent="0.4">
      <c r="A179" t="s">
        <v>185</v>
      </c>
      <c r="B179">
        <v>1</v>
      </c>
      <c r="C179">
        <v>952</v>
      </c>
      <c r="D179">
        <v>12</v>
      </c>
      <c r="E179">
        <v>1</v>
      </c>
      <c r="F179">
        <v>937</v>
      </c>
      <c r="G179">
        <v>953</v>
      </c>
      <c r="H179">
        <v>968</v>
      </c>
    </row>
    <row r="180" spans="1:8" x14ac:dyDescent="0.4">
      <c r="A180" t="s">
        <v>186</v>
      </c>
      <c r="B180">
        <v>0</v>
      </c>
      <c r="C180">
        <v>786</v>
      </c>
      <c r="D180">
        <v>7</v>
      </c>
      <c r="E180">
        <v>0</v>
      </c>
      <c r="F180">
        <v>781</v>
      </c>
      <c r="G180">
        <v>781</v>
      </c>
      <c r="H180">
        <v>796</v>
      </c>
    </row>
    <row r="181" spans="1:8" x14ac:dyDescent="0.4">
      <c r="A181" t="s">
        <v>187</v>
      </c>
      <c r="B181">
        <v>0</v>
      </c>
      <c r="C181">
        <v>614</v>
      </c>
      <c r="D181">
        <v>7</v>
      </c>
      <c r="E181">
        <v>1</v>
      </c>
      <c r="F181">
        <v>609</v>
      </c>
      <c r="G181">
        <v>609</v>
      </c>
      <c r="H181">
        <v>625</v>
      </c>
    </row>
    <row r="182" spans="1:8" x14ac:dyDescent="0.4">
      <c r="A182" t="s">
        <v>188</v>
      </c>
      <c r="B182">
        <v>1</v>
      </c>
      <c r="C182">
        <v>547</v>
      </c>
      <c r="D182">
        <v>0</v>
      </c>
      <c r="E182">
        <v>0</v>
      </c>
      <c r="F182">
        <v>547</v>
      </c>
      <c r="G182">
        <v>547</v>
      </c>
      <c r="H182">
        <v>547</v>
      </c>
    </row>
    <row r="183" spans="1:8" x14ac:dyDescent="0.4">
      <c r="A183" t="s">
        <v>189</v>
      </c>
      <c r="B183">
        <v>1</v>
      </c>
      <c r="C183">
        <v>703</v>
      </c>
      <c r="D183">
        <v>0</v>
      </c>
      <c r="E183">
        <v>0</v>
      </c>
      <c r="F183">
        <v>703</v>
      </c>
      <c r="G183">
        <v>703</v>
      </c>
      <c r="H183">
        <v>703</v>
      </c>
    </row>
    <row r="184" spans="1:8" x14ac:dyDescent="0.4">
      <c r="A184" t="s">
        <v>190</v>
      </c>
      <c r="B184">
        <v>0</v>
      </c>
      <c r="C184">
        <v>511</v>
      </c>
      <c r="D184">
        <v>19</v>
      </c>
      <c r="E184">
        <v>3</v>
      </c>
      <c r="F184">
        <v>485</v>
      </c>
      <c r="G184">
        <v>516</v>
      </c>
      <c r="H184">
        <v>532</v>
      </c>
    </row>
    <row r="185" spans="1:8" x14ac:dyDescent="0.4">
      <c r="A185" t="s">
        <v>191</v>
      </c>
      <c r="B185">
        <v>0</v>
      </c>
      <c r="C185">
        <v>718</v>
      </c>
      <c r="D185">
        <v>0</v>
      </c>
      <c r="E185">
        <v>0</v>
      </c>
      <c r="F185">
        <v>718</v>
      </c>
      <c r="G185">
        <v>718</v>
      </c>
      <c r="H185">
        <v>719</v>
      </c>
    </row>
    <row r="186" spans="1:8" x14ac:dyDescent="0.4">
      <c r="A186" t="s">
        <v>192</v>
      </c>
      <c r="B186">
        <v>0</v>
      </c>
      <c r="C186">
        <v>505</v>
      </c>
      <c r="D186">
        <v>7</v>
      </c>
      <c r="E186">
        <v>1</v>
      </c>
      <c r="F186">
        <v>500</v>
      </c>
      <c r="G186">
        <v>500</v>
      </c>
      <c r="H186">
        <v>516</v>
      </c>
    </row>
    <row r="187" spans="1:8" x14ac:dyDescent="0.4">
      <c r="A187" t="s">
        <v>193</v>
      </c>
      <c r="B187">
        <v>0</v>
      </c>
      <c r="C187">
        <v>531</v>
      </c>
      <c r="D187">
        <v>0</v>
      </c>
      <c r="E187">
        <v>0</v>
      </c>
      <c r="F187">
        <v>531</v>
      </c>
      <c r="G187">
        <v>531</v>
      </c>
      <c r="H187">
        <v>531</v>
      </c>
    </row>
    <row r="188" spans="1:8" x14ac:dyDescent="0.4">
      <c r="A188" t="s">
        <v>194</v>
      </c>
      <c r="B188">
        <v>1</v>
      </c>
      <c r="C188">
        <v>542</v>
      </c>
      <c r="D188">
        <v>7</v>
      </c>
      <c r="E188">
        <v>1</v>
      </c>
      <c r="F188">
        <v>532</v>
      </c>
      <c r="G188">
        <v>547</v>
      </c>
      <c r="H188">
        <v>547</v>
      </c>
    </row>
    <row r="189" spans="1:8" x14ac:dyDescent="0.4">
      <c r="A189" t="s">
        <v>195</v>
      </c>
      <c r="B189">
        <v>0</v>
      </c>
      <c r="C189">
        <v>682</v>
      </c>
      <c r="D189">
        <v>7</v>
      </c>
      <c r="E189">
        <v>1</v>
      </c>
      <c r="F189">
        <v>672</v>
      </c>
      <c r="G189">
        <v>687</v>
      </c>
      <c r="H189">
        <v>687</v>
      </c>
    </row>
    <row r="190" spans="1:8" x14ac:dyDescent="0.4">
      <c r="A190" t="s">
        <v>196</v>
      </c>
      <c r="B190">
        <v>1</v>
      </c>
      <c r="C190">
        <v>505</v>
      </c>
      <c r="D190">
        <v>7</v>
      </c>
      <c r="E190">
        <v>1</v>
      </c>
      <c r="F190">
        <v>500</v>
      </c>
      <c r="G190">
        <v>500</v>
      </c>
      <c r="H190">
        <v>515</v>
      </c>
    </row>
    <row r="191" spans="1:8" x14ac:dyDescent="0.4">
      <c r="A191" t="s">
        <v>197</v>
      </c>
      <c r="B191">
        <v>1</v>
      </c>
      <c r="C191">
        <v>546</v>
      </c>
      <c r="D191">
        <v>0</v>
      </c>
      <c r="E191">
        <v>0</v>
      </c>
      <c r="F191">
        <v>546</v>
      </c>
      <c r="G191">
        <v>547</v>
      </c>
      <c r="H191">
        <v>547</v>
      </c>
    </row>
    <row r="192" spans="1:8" x14ac:dyDescent="0.4">
      <c r="A192" t="s">
        <v>198</v>
      </c>
      <c r="B192">
        <v>0</v>
      </c>
      <c r="C192">
        <v>552</v>
      </c>
      <c r="D192">
        <v>7</v>
      </c>
      <c r="E192">
        <v>1</v>
      </c>
      <c r="F192">
        <v>547</v>
      </c>
      <c r="G192">
        <v>547</v>
      </c>
      <c r="H192">
        <v>562</v>
      </c>
    </row>
    <row r="193" spans="1:8" x14ac:dyDescent="0.4">
      <c r="A193" t="s">
        <v>199</v>
      </c>
      <c r="B193">
        <v>3</v>
      </c>
      <c r="C193">
        <v>755</v>
      </c>
      <c r="D193">
        <v>7</v>
      </c>
      <c r="E193">
        <v>0</v>
      </c>
      <c r="F193">
        <v>750</v>
      </c>
      <c r="G193">
        <v>750</v>
      </c>
      <c r="H193">
        <v>765</v>
      </c>
    </row>
    <row r="194" spans="1:8" x14ac:dyDescent="0.4">
      <c r="A194" t="s">
        <v>200</v>
      </c>
      <c r="B194">
        <v>1</v>
      </c>
      <c r="C194">
        <v>515</v>
      </c>
      <c r="D194">
        <v>0</v>
      </c>
      <c r="E194">
        <v>0</v>
      </c>
      <c r="F194">
        <v>515</v>
      </c>
      <c r="G194">
        <v>516</v>
      </c>
      <c r="H194">
        <v>516</v>
      </c>
    </row>
    <row r="195" spans="1:8" x14ac:dyDescent="0.4">
      <c r="A195" t="s">
        <v>201</v>
      </c>
      <c r="B195">
        <v>0</v>
      </c>
      <c r="C195">
        <v>536</v>
      </c>
      <c r="D195">
        <v>14</v>
      </c>
      <c r="E195">
        <v>2</v>
      </c>
      <c r="F195">
        <v>516</v>
      </c>
      <c r="G195">
        <v>546</v>
      </c>
      <c r="H195">
        <v>547</v>
      </c>
    </row>
    <row r="196" spans="1:8" x14ac:dyDescent="0.4">
      <c r="A196" t="s">
        <v>202</v>
      </c>
      <c r="B196">
        <v>3</v>
      </c>
      <c r="C196">
        <v>610</v>
      </c>
      <c r="D196">
        <v>0</v>
      </c>
      <c r="E196">
        <v>0</v>
      </c>
      <c r="F196">
        <v>610</v>
      </c>
      <c r="G196">
        <v>610</v>
      </c>
      <c r="H196">
        <v>610</v>
      </c>
    </row>
    <row r="197" spans="1:8" x14ac:dyDescent="0.4">
      <c r="A197" t="s">
        <v>203</v>
      </c>
      <c r="B197">
        <v>2</v>
      </c>
      <c r="C197">
        <v>531</v>
      </c>
      <c r="D197">
        <v>0</v>
      </c>
      <c r="E197">
        <v>0</v>
      </c>
      <c r="F197">
        <v>531</v>
      </c>
      <c r="G197">
        <v>531</v>
      </c>
      <c r="H197">
        <v>531</v>
      </c>
    </row>
    <row r="198" spans="1:8" x14ac:dyDescent="0.4">
      <c r="A198" t="s">
        <v>204</v>
      </c>
      <c r="B198">
        <v>1</v>
      </c>
      <c r="C198">
        <v>625</v>
      </c>
      <c r="D198">
        <v>0</v>
      </c>
      <c r="E198">
        <v>0</v>
      </c>
      <c r="F198">
        <v>625</v>
      </c>
      <c r="G198">
        <v>625</v>
      </c>
      <c r="H198">
        <v>625</v>
      </c>
    </row>
    <row r="199" spans="1:8" x14ac:dyDescent="0.4">
      <c r="A199" t="s">
        <v>205</v>
      </c>
      <c r="B199">
        <v>1</v>
      </c>
      <c r="C199">
        <v>505</v>
      </c>
      <c r="D199">
        <v>7</v>
      </c>
      <c r="E199">
        <v>1</v>
      </c>
      <c r="F199">
        <v>500</v>
      </c>
      <c r="G199">
        <v>500</v>
      </c>
      <c r="H199">
        <v>516</v>
      </c>
    </row>
    <row r="200" spans="1:8" x14ac:dyDescent="0.4">
      <c r="A200" t="s">
        <v>206</v>
      </c>
      <c r="B200">
        <v>0</v>
      </c>
      <c r="C200">
        <v>604</v>
      </c>
      <c r="D200">
        <v>7</v>
      </c>
      <c r="E200">
        <v>1</v>
      </c>
      <c r="F200">
        <v>594</v>
      </c>
      <c r="G200">
        <v>609</v>
      </c>
      <c r="H200">
        <v>609</v>
      </c>
    </row>
    <row r="201" spans="1:8" x14ac:dyDescent="0.4">
      <c r="A201" t="s">
        <v>207</v>
      </c>
      <c r="B201">
        <v>0</v>
      </c>
      <c r="C201">
        <v>563</v>
      </c>
      <c r="D201">
        <v>0</v>
      </c>
      <c r="E201">
        <v>0</v>
      </c>
      <c r="F201">
        <v>563</v>
      </c>
      <c r="G201">
        <v>563</v>
      </c>
      <c r="H201">
        <v>563</v>
      </c>
    </row>
    <row r="202" spans="1:8" x14ac:dyDescent="0.4">
      <c r="A202" t="s">
        <v>208</v>
      </c>
      <c r="B202">
        <v>1</v>
      </c>
      <c r="C202">
        <v>599</v>
      </c>
      <c r="D202">
        <v>7</v>
      </c>
      <c r="E202">
        <v>1</v>
      </c>
      <c r="F202">
        <v>594</v>
      </c>
      <c r="G202">
        <v>594</v>
      </c>
      <c r="H202">
        <v>609</v>
      </c>
    </row>
    <row r="203" spans="1:8" x14ac:dyDescent="0.4">
      <c r="A203" t="s">
        <v>209</v>
      </c>
      <c r="B203">
        <v>0</v>
      </c>
      <c r="C203">
        <v>552</v>
      </c>
      <c r="D203">
        <v>7</v>
      </c>
      <c r="E203">
        <v>1</v>
      </c>
      <c r="F203">
        <v>547</v>
      </c>
      <c r="G203">
        <v>547</v>
      </c>
      <c r="H203">
        <v>562</v>
      </c>
    </row>
    <row r="204" spans="1:8" x14ac:dyDescent="0.4">
      <c r="A204" t="s">
        <v>210</v>
      </c>
      <c r="B204">
        <v>2</v>
      </c>
      <c r="C204">
        <v>567</v>
      </c>
      <c r="D204">
        <v>7</v>
      </c>
      <c r="E204">
        <v>1</v>
      </c>
      <c r="F204">
        <v>562</v>
      </c>
      <c r="G204">
        <v>563</v>
      </c>
      <c r="H204">
        <v>578</v>
      </c>
    </row>
    <row r="205" spans="1:8" x14ac:dyDescent="0.4">
      <c r="A205" t="s">
        <v>211</v>
      </c>
      <c r="B205">
        <v>0</v>
      </c>
      <c r="C205">
        <v>510</v>
      </c>
      <c r="D205">
        <v>7</v>
      </c>
      <c r="E205">
        <v>1</v>
      </c>
      <c r="F205">
        <v>500</v>
      </c>
      <c r="G205">
        <v>516</v>
      </c>
      <c r="H205">
        <v>516</v>
      </c>
    </row>
    <row r="206" spans="1:8" x14ac:dyDescent="0.4">
      <c r="A206" t="s">
        <v>212</v>
      </c>
      <c r="B206">
        <v>0</v>
      </c>
      <c r="C206">
        <v>1203</v>
      </c>
      <c r="D206">
        <v>0</v>
      </c>
      <c r="E206">
        <v>0</v>
      </c>
      <c r="F206">
        <v>1203</v>
      </c>
      <c r="G206">
        <v>1203</v>
      </c>
      <c r="H206">
        <v>1203</v>
      </c>
    </row>
    <row r="207" spans="1:8" x14ac:dyDescent="0.4">
      <c r="A207" t="s">
        <v>213</v>
      </c>
      <c r="B207">
        <v>0</v>
      </c>
      <c r="C207">
        <v>510</v>
      </c>
      <c r="D207">
        <v>7</v>
      </c>
      <c r="E207">
        <v>1</v>
      </c>
      <c r="F207">
        <v>500</v>
      </c>
      <c r="G207">
        <v>515</v>
      </c>
      <c r="H207">
        <v>516</v>
      </c>
    </row>
    <row r="208" spans="1:8" x14ac:dyDescent="0.4">
      <c r="A208" t="s">
        <v>214</v>
      </c>
      <c r="B208">
        <v>2</v>
      </c>
      <c r="C208">
        <v>515</v>
      </c>
      <c r="D208">
        <v>0</v>
      </c>
      <c r="E208">
        <v>0</v>
      </c>
      <c r="F208">
        <v>515</v>
      </c>
      <c r="G208">
        <v>516</v>
      </c>
      <c r="H208">
        <v>516</v>
      </c>
    </row>
    <row r="209" spans="1:8" x14ac:dyDescent="0.4">
      <c r="A209" t="s">
        <v>215</v>
      </c>
      <c r="B209">
        <v>0</v>
      </c>
      <c r="C209">
        <v>546</v>
      </c>
      <c r="D209">
        <v>0</v>
      </c>
      <c r="E209">
        <v>0</v>
      </c>
      <c r="F209">
        <v>546</v>
      </c>
      <c r="G209">
        <v>547</v>
      </c>
      <c r="H209">
        <v>547</v>
      </c>
    </row>
    <row r="210" spans="1:8" x14ac:dyDescent="0.4">
      <c r="A210" t="s">
        <v>216</v>
      </c>
      <c r="B210">
        <v>1</v>
      </c>
      <c r="C210">
        <v>505</v>
      </c>
      <c r="D210">
        <v>7</v>
      </c>
      <c r="E210">
        <v>1</v>
      </c>
      <c r="F210">
        <v>500</v>
      </c>
      <c r="G210">
        <v>500</v>
      </c>
      <c r="H210">
        <v>515</v>
      </c>
    </row>
    <row r="211" spans="1:8" x14ac:dyDescent="0.4">
      <c r="A211" t="s">
        <v>217</v>
      </c>
      <c r="B211">
        <v>1</v>
      </c>
      <c r="C211">
        <v>515</v>
      </c>
      <c r="D211">
        <v>0</v>
      </c>
      <c r="E211">
        <v>0</v>
      </c>
      <c r="F211">
        <v>515</v>
      </c>
      <c r="G211">
        <v>515</v>
      </c>
      <c r="H211">
        <v>516</v>
      </c>
    </row>
    <row r="212" spans="1:8" x14ac:dyDescent="0.4">
      <c r="A212" t="s">
        <v>218</v>
      </c>
      <c r="B212">
        <v>3</v>
      </c>
      <c r="C212">
        <v>885</v>
      </c>
      <c r="D212">
        <v>7</v>
      </c>
      <c r="E212">
        <v>0</v>
      </c>
      <c r="F212">
        <v>875</v>
      </c>
      <c r="G212">
        <v>890</v>
      </c>
      <c r="H212">
        <v>891</v>
      </c>
    </row>
    <row r="213" spans="1:8" x14ac:dyDescent="0.4">
      <c r="A213" t="s">
        <v>219</v>
      </c>
      <c r="B213">
        <v>0</v>
      </c>
      <c r="C213">
        <v>3969</v>
      </c>
      <c r="D213">
        <v>55</v>
      </c>
      <c r="E213">
        <v>1</v>
      </c>
      <c r="F213">
        <v>3922</v>
      </c>
      <c r="G213">
        <v>3938</v>
      </c>
      <c r="H213">
        <v>4047</v>
      </c>
    </row>
    <row r="214" spans="1:8" x14ac:dyDescent="0.4">
      <c r="A214" t="s">
        <v>220</v>
      </c>
      <c r="B214">
        <v>4</v>
      </c>
      <c r="C214">
        <v>1042</v>
      </c>
      <c r="D214">
        <v>36</v>
      </c>
      <c r="E214">
        <v>3</v>
      </c>
      <c r="F214">
        <v>1016</v>
      </c>
      <c r="G214">
        <v>1016</v>
      </c>
      <c r="H214">
        <v>1094</v>
      </c>
    </row>
    <row r="215" spans="1:8" x14ac:dyDescent="0.4">
      <c r="A215" t="s">
        <v>221</v>
      </c>
      <c r="B215">
        <v>0</v>
      </c>
      <c r="C215">
        <v>854</v>
      </c>
      <c r="D215">
        <v>14</v>
      </c>
      <c r="E215">
        <v>1</v>
      </c>
      <c r="F215">
        <v>843</v>
      </c>
      <c r="G215">
        <v>844</v>
      </c>
      <c r="H215">
        <v>875</v>
      </c>
    </row>
    <row r="216" spans="1:8" x14ac:dyDescent="0.4">
      <c r="A216" t="s">
        <v>222</v>
      </c>
      <c r="B216">
        <v>0</v>
      </c>
      <c r="C216">
        <v>557</v>
      </c>
      <c r="D216">
        <v>7</v>
      </c>
      <c r="E216">
        <v>1</v>
      </c>
      <c r="F216">
        <v>547</v>
      </c>
      <c r="G216">
        <v>562</v>
      </c>
      <c r="H216">
        <v>562</v>
      </c>
    </row>
    <row r="217" spans="1:8" x14ac:dyDescent="0.4">
      <c r="A217" t="s">
        <v>223</v>
      </c>
      <c r="B217">
        <v>1</v>
      </c>
      <c r="C217">
        <v>557</v>
      </c>
      <c r="D217">
        <v>7</v>
      </c>
      <c r="E217">
        <v>1</v>
      </c>
      <c r="F217">
        <v>547</v>
      </c>
      <c r="G217">
        <v>562</v>
      </c>
      <c r="H217">
        <v>563</v>
      </c>
    </row>
    <row r="218" spans="1:8" x14ac:dyDescent="0.4">
      <c r="A218" t="s">
        <v>224</v>
      </c>
      <c r="B218">
        <v>1</v>
      </c>
      <c r="C218">
        <v>2244</v>
      </c>
      <c r="D218">
        <v>7</v>
      </c>
      <c r="E218">
        <v>0</v>
      </c>
      <c r="F218">
        <v>2234</v>
      </c>
      <c r="G218">
        <v>2250</v>
      </c>
      <c r="H218">
        <v>2250</v>
      </c>
    </row>
    <row r="219" spans="1:8" x14ac:dyDescent="0.4">
      <c r="A219" t="s">
        <v>225</v>
      </c>
      <c r="B219">
        <v>0</v>
      </c>
      <c r="C219">
        <v>755</v>
      </c>
      <c r="D219">
        <v>7</v>
      </c>
      <c r="E219">
        <v>0</v>
      </c>
      <c r="F219">
        <v>750</v>
      </c>
      <c r="G219">
        <v>750</v>
      </c>
      <c r="H219">
        <v>765</v>
      </c>
    </row>
    <row r="220" spans="1:8" x14ac:dyDescent="0.4">
      <c r="A220" t="s">
        <v>226</v>
      </c>
      <c r="B220">
        <v>0</v>
      </c>
      <c r="C220">
        <v>500</v>
      </c>
      <c r="D220">
        <v>0</v>
      </c>
      <c r="E220">
        <v>0</v>
      </c>
      <c r="F220">
        <v>500</v>
      </c>
      <c r="G220">
        <v>500</v>
      </c>
      <c r="H220">
        <v>500</v>
      </c>
    </row>
    <row r="221" spans="1:8" x14ac:dyDescent="0.4">
      <c r="A221" t="s">
        <v>227</v>
      </c>
      <c r="B221">
        <v>0</v>
      </c>
      <c r="C221">
        <v>765</v>
      </c>
      <c r="D221">
        <v>0</v>
      </c>
      <c r="E221">
        <v>0</v>
      </c>
      <c r="F221">
        <v>765</v>
      </c>
      <c r="G221">
        <v>766</v>
      </c>
      <c r="H221">
        <v>766</v>
      </c>
    </row>
    <row r="222" spans="1:8" x14ac:dyDescent="0.4">
      <c r="A222" t="s">
        <v>228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4">
      <c r="A223" t="s">
        <v>229</v>
      </c>
      <c r="B223">
        <v>1</v>
      </c>
      <c r="C223">
        <v>718</v>
      </c>
      <c r="D223">
        <v>12</v>
      </c>
      <c r="E223">
        <v>1</v>
      </c>
      <c r="F223">
        <v>703</v>
      </c>
      <c r="G223">
        <v>718</v>
      </c>
      <c r="H223">
        <v>734</v>
      </c>
    </row>
    <row r="224" spans="1:8" x14ac:dyDescent="0.4">
      <c r="A224" t="s">
        <v>230</v>
      </c>
      <c r="B224">
        <v>0</v>
      </c>
      <c r="C224">
        <v>625</v>
      </c>
      <c r="D224">
        <v>12</v>
      </c>
      <c r="E224">
        <v>1</v>
      </c>
      <c r="F224">
        <v>610</v>
      </c>
      <c r="G224">
        <v>624</v>
      </c>
      <c r="H224">
        <v>641</v>
      </c>
    </row>
    <row r="225" spans="1:8" x14ac:dyDescent="0.4">
      <c r="A225" t="s">
        <v>231</v>
      </c>
      <c r="B225">
        <v>3</v>
      </c>
      <c r="C225">
        <v>604</v>
      </c>
      <c r="D225">
        <v>7</v>
      </c>
      <c r="E225">
        <v>1</v>
      </c>
      <c r="F225">
        <v>594</v>
      </c>
      <c r="G225">
        <v>609</v>
      </c>
      <c r="H225">
        <v>610</v>
      </c>
    </row>
    <row r="226" spans="1:8" x14ac:dyDescent="0.4">
      <c r="A226" t="s">
        <v>232</v>
      </c>
      <c r="B226">
        <v>0</v>
      </c>
      <c r="C226">
        <v>541</v>
      </c>
      <c r="D226">
        <v>7</v>
      </c>
      <c r="E226">
        <v>1</v>
      </c>
      <c r="F226">
        <v>531</v>
      </c>
      <c r="G226">
        <v>547</v>
      </c>
      <c r="H226">
        <v>547</v>
      </c>
    </row>
    <row r="227" spans="1:8" x14ac:dyDescent="0.4">
      <c r="A227" t="s">
        <v>233</v>
      </c>
      <c r="B227">
        <v>0</v>
      </c>
      <c r="C227">
        <v>546</v>
      </c>
      <c r="D227">
        <v>0</v>
      </c>
      <c r="E227">
        <v>0</v>
      </c>
      <c r="F227">
        <v>546</v>
      </c>
      <c r="G227">
        <v>547</v>
      </c>
      <c r="H227">
        <v>547</v>
      </c>
    </row>
    <row r="228" spans="1:8" x14ac:dyDescent="0.4">
      <c r="A228" t="s">
        <v>234</v>
      </c>
      <c r="B228">
        <v>0</v>
      </c>
      <c r="C228">
        <v>645</v>
      </c>
      <c r="D228">
        <v>7</v>
      </c>
      <c r="E228">
        <v>1</v>
      </c>
      <c r="F228">
        <v>640</v>
      </c>
      <c r="G228">
        <v>641</v>
      </c>
      <c r="H228">
        <v>656</v>
      </c>
    </row>
    <row r="229" spans="1:8" x14ac:dyDescent="0.4">
      <c r="A229" t="s">
        <v>235</v>
      </c>
      <c r="B229">
        <v>0</v>
      </c>
      <c r="C229">
        <v>531</v>
      </c>
      <c r="D229">
        <v>0</v>
      </c>
      <c r="E229">
        <v>0</v>
      </c>
      <c r="F229">
        <v>531</v>
      </c>
      <c r="G229">
        <v>531</v>
      </c>
      <c r="H229">
        <v>531</v>
      </c>
    </row>
    <row r="230" spans="1:8" x14ac:dyDescent="0.4">
      <c r="A230" t="s">
        <v>236</v>
      </c>
      <c r="B230">
        <v>0</v>
      </c>
      <c r="C230">
        <v>1240</v>
      </c>
      <c r="D230">
        <v>7</v>
      </c>
      <c r="E230">
        <v>0</v>
      </c>
      <c r="F230">
        <v>1235</v>
      </c>
      <c r="G230">
        <v>1235</v>
      </c>
      <c r="H230">
        <v>1250</v>
      </c>
    </row>
    <row r="231" spans="1:8" x14ac:dyDescent="0.4">
      <c r="A231" t="s">
        <v>237</v>
      </c>
      <c r="B231">
        <v>0</v>
      </c>
      <c r="C231">
        <v>604</v>
      </c>
      <c r="D231">
        <v>7</v>
      </c>
      <c r="E231">
        <v>1</v>
      </c>
      <c r="F231">
        <v>594</v>
      </c>
      <c r="G231">
        <v>609</v>
      </c>
      <c r="H231">
        <v>609</v>
      </c>
    </row>
    <row r="232" spans="1:8" x14ac:dyDescent="0.4">
      <c r="A232" t="s">
        <v>238</v>
      </c>
      <c r="B232">
        <v>0</v>
      </c>
      <c r="C232">
        <v>500</v>
      </c>
      <c r="D232">
        <v>0</v>
      </c>
      <c r="E232">
        <v>0</v>
      </c>
      <c r="F232">
        <v>500</v>
      </c>
      <c r="G232">
        <v>500</v>
      </c>
      <c r="H232">
        <v>500</v>
      </c>
    </row>
    <row r="233" spans="1:8" x14ac:dyDescent="0.4">
      <c r="A233" t="s">
        <v>239</v>
      </c>
      <c r="B233">
        <v>5</v>
      </c>
      <c r="C233">
        <v>541</v>
      </c>
      <c r="D233">
        <v>7</v>
      </c>
      <c r="E233">
        <v>1</v>
      </c>
      <c r="F233">
        <v>531</v>
      </c>
      <c r="G233">
        <v>547</v>
      </c>
      <c r="H233">
        <v>547</v>
      </c>
    </row>
    <row r="234" spans="1:8" x14ac:dyDescent="0.4">
      <c r="A234" t="s">
        <v>240</v>
      </c>
      <c r="B234">
        <v>3</v>
      </c>
      <c r="C234">
        <v>547</v>
      </c>
      <c r="D234">
        <v>0</v>
      </c>
      <c r="E234">
        <v>0</v>
      </c>
      <c r="F234">
        <v>547</v>
      </c>
      <c r="G234">
        <v>547</v>
      </c>
      <c r="H234">
        <v>547</v>
      </c>
    </row>
    <row r="235" spans="1:8" x14ac:dyDescent="0.4">
      <c r="A235" t="s">
        <v>241</v>
      </c>
      <c r="B235">
        <v>2</v>
      </c>
      <c r="C235">
        <v>531</v>
      </c>
      <c r="D235">
        <v>0</v>
      </c>
      <c r="E235">
        <v>0</v>
      </c>
      <c r="F235">
        <v>531</v>
      </c>
      <c r="G235">
        <v>531</v>
      </c>
      <c r="H235">
        <v>531</v>
      </c>
    </row>
    <row r="236" spans="1:8" x14ac:dyDescent="0.4">
      <c r="A236" t="s">
        <v>242</v>
      </c>
      <c r="B236">
        <v>3</v>
      </c>
      <c r="C236">
        <v>505</v>
      </c>
      <c r="D236">
        <v>7</v>
      </c>
      <c r="E236">
        <v>1</v>
      </c>
      <c r="F236">
        <v>500</v>
      </c>
      <c r="G236">
        <v>500</v>
      </c>
      <c r="H236">
        <v>515</v>
      </c>
    </row>
    <row r="237" spans="1:8" x14ac:dyDescent="0.4">
      <c r="A237" t="s">
        <v>243</v>
      </c>
      <c r="B237">
        <v>0</v>
      </c>
      <c r="C237">
        <v>708</v>
      </c>
      <c r="D237">
        <v>7</v>
      </c>
      <c r="E237">
        <v>0</v>
      </c>
      <c r="F237">
        <v>703</v>
      </c>
      <c r="G237">
        <v>703</v>
      </c>
      <c r="H237">
        <v>719</v>
      </c>
    </row>
    <row r="238" spans="1:8" x14ac:dyDescent="0.4">
      <c r="A238" t="s">
        <v>244</v>
      </c>
      <c r="B238">
        <v>2</v>
      </c>
      <c r="C238">
        <v>500</v>
      </c>
      <c r="D238">
        <v>0</v>
      </c>
      <c r="E238">
        <v>0</v>
      </c>
      <c r="F238">
        <v>500</v>
      </c>
      <c r="G238">
        <v>500</v>
      </c>
      <c r="H238">
        <v>500</v>
      </c>
    </row>
    <row r="239" spans="1:8" x14ac:dyDescent="0.4">
      <c r="A239" t="s">
        <v>245</v>
      </c>
      <c r="B239">
        <v>2</v>
      </c>
      <c r="C239">
        <v>536</v>
      </c>
      <c r="D239">
        <v>6</v>
      </c>
      <c r="E239">
        <v>1</v>
      </c>
      <c r="F239">
        <v>531</v>
      </c>
      <c r="G239">
        <v>532</v>
      </c>
      <c r="H239">
        <v>546</v>
      </c>
    </row>
    <row r="240" spans="1:8" x14ac:dyDescent="0.4">
      <c r="A240" t="s">
        <v>246</v>
      </c>
      <c r="B240">
        <v>9</v>
      </c>
      <c r="C240">
        <v>708</v>
      </c>
      <c r="D240">
        <v>7</v>
      </c>
      <c r="E240">
        <v>0</v>
      </c>
      <c r="F240">
        <v>703</v>
      </c>
      <c r="G240">
        <v>703</v>
      </c>
      <c r="H240">
        <v>718</v>
      </c>
    </row>
    <row r="241" spans="1:8" x14ac:dyDescent="0.4">
      <c r="A241" t="s">
        <v>247</v>
      </c>
      <c r="B241">
        <v>1</v>
      </c>
      <c r="C241">
        <v>562</v>
      </c>
      <c r="D241">
        <v>0</v>
      </c>
      <c r="E241">
        <v>0</v>
      </c>
      <c r="F241">
        <v>562</v>
      </c>
      <c r="G241">
        <v>562</v>
      </c>
      <c r="H241">
        <v>562</v>
      </c>
    </row>
    <row r="242" spans="1:8" x14ac:dyDescent="0.4">
      <c r="A242" t="s">
        <v>248</v>
      </c>
      <c r="B242">
        <v>0</v>
      </c>
      <c r="C242">
        <v>562</v>
      </c>
      <c r="D242">
        <v>0</v>
      </c>
      <c r="E242">
        <v>0</v>
      </c>
      <c r="F242">
        <v>562</v>
      </c>
      <c r="G242">
        <v>562</v>
      </c>
      <c r="H242">
        <v>562</v>
      </c>
    </row>
    <row r="243" spans="1:8" x14ac:dyDescent="0.4">
      <c r="A243" t="s">
        <v>249</v>
      </c>
      <c r="B243">
        <v>3</v>
      </c>
      <c r="C243">
        <v>531</v>
      </c>
      <c r="D243">
        <v>0</v>
      </c>
      <c r="E243">
        <v>0</v>
      </c>
      <c r="F243">
        <v>531</v>
      </c>
      <c r="G243">
        <v>531</v>
      </c>
      <c r="H243">
        <v>531</v>
      </c>
    </row>
    <row r="244" spans="1:8" x14ac:dyDescent="0.4">
      <c r="A244" t="s">
        <v>250</v>
      </c>
      <c r="B244">
        <v>8</v>
      </c>
      <c r="C244">
        <v>526</v>
      </c>
      <c r="D244">
        <v>7</v>
      </c>
      <c r="E244">
        <v>1</v>
      </c>
      <c r="F244">
        <v>516</v>
      </c>
      <c r="G244">
        <v>531</v>
      </c>
      <c r="H244">
        <v>531</v>
      </c>
    </row>
    <row r="245" spans="1:8" x14ac:dyDescent="0.4">
      <c r="A245" t="s">
        <v>251</v>
      </c>
      <c r="B245">
        <v>2</v>
      </c>
      <c r="C245">
        <v>515</v>
      </c>
      <c r="D245">
        <v>0</v>
      </c>
      <c r="E245">
        <v>0</v>
      </c>
      <c r="F245">
        <v>515</v>
      </c>
      <c r="G245">
        <v>516</v>
      </c>
      <c r="H245">
        <v>516</v>
      </c>
    </row>
    <row r="246" spans="1:8" x14ac:dyDescent="0.4">
      <c r="A246" t="s">
        <v>252</v>
      </c>
      <c r="B246">
        <v>10</v>
      </c>
      <c r="C246">
        <v>557</v>
      </c>
      <c r="D246">
        <v>7</v>
      </c>
      <c r="E246">
        <v>1</v>
      </c>
      <c r="F246">
        <v>547</v>
      </c>
      <c r="G246">
        <v>562</v>
      </c>
      <c r="H246">
        <v>563</v>
      </c>
    </row>
    <row r="247" spans="1:8" x14ac:dyDescent="0.4">
      <c r="A247" t="s">
        <v>253</v>
      </c>
      <c r="B247">
        <v>2</v>
      </c>
      <c r="C247">
        <v>515</v>
      </c>
      <c r="D247">
        <v>0</v>
      </c>
      <c r="E247">
        <v>0</v>
      </c>
      <c r="F247">
        <v>515</v>
      </c>
      <c r="G247">
        <v>516</v>
      </c>
      <c r="H247">
        <v>516</v>
      </c>
    </row>
    <row r="248" spans="1:8" x14ac:dyDescent="0.4">
      <c r="A248" t="s">
        <v>254</v>
      </c>
      <c r="B248">
        <v>2</v>
      </c>
      <c r="C248">
        <v>614</v>
      </c>
      <c r="D248">
        <v>7</v>
      </c>
      <c r="E248">
        <v>1</v>
      </c>
      <c r="F248">
        <v>609</v>
      </c>
      <c r="G248">
        <v>609</v>
      </c>
      <c r="H248">
        <v>625</v>
      </c>
    </row>
    <row r="249" spans="1:8" x14ac:dyDescent="0.4">
      <c r="A249" t="s">
        <v>255</v>
      </c>
      <c r="B249">
        <v>2</v>
      </c>
      <c r="C249">
        <v>510</v>
      </c>
      <c r="D249">
        <v>7</v>
      </c>
      <c r="E249">
        <v>1</v>
      </c>
      <c r="F249">
        <v>500</v>
      </c>
      <c r="G249">
        <v>515</v>
      </c>
      <c r="H249">
        <v>516</v>
      </c>
    </row>
    <row r="250" spans="1:8" x14ac:dyDescent="0.4">
      <c r="A250" t="s">
        <v>256</v>
      </c>
      <c r="B250">
        <v>1</v>
      </c>
      <c r="C250">
        <v>510</v>
      </c>
      <c r="D250">
        <v>7</v>
      </c>
      <c r="E250">
        <v>1</v>
      </c>
      <c r="F250">
        <v>500</v>
      </c>
      <c r="G250">
        <v>516</v>
      </c>
      <c r="H250">
        <v>516</v>
      </c>
    </row>
    <row r="251" spans="1:8" x14ac:dyDescent="0.4">
      <c r="A251" t="s">
        <v>257</v>
      </c>
      <c r="B251">
        <v>0</v>
      </c>
      <c r="C251">
        <v>682</v>
      </c>
      <c r="D251">
        <v>7</v>
      </c>
      <c r="E251">
        <v>1</v>
      </c>
      <c r="F251">
        <v>671</v>
      </c>
      <c r="G251">
        <v>687</v>
      </c>
      <c r="H251">
        <v>688</v>
      </c>
    </row>
    <row r="252" spans="1:8" x14ac:dyDescent="0.4">
      <c r="A252" t="s">
        <v>258</v>
      </c>
      <c r="B252">
        <v>0</v>
      </c>
      <c r="C252">
        <v>541</v>
      </c>
      <c r="D252">
        <v>7</v>
      </c>
      <c r="E252">
        <v>1</v>
      </c>
      <c r="F252">
        <v>531</v>
      </c>
      <c r="G252">
        <v>547</v>
      </c>
      <c r="H252">
        <v>547</v>
      </c>
    </row>
    <row r="253" spans="1:8" x14ac:dyDescent="0.4">
      <c r="A253" t="s">
        <v>259</v>
      </c>
      <c r="B253">
        <v>0</v>
      </c>
      <c r="C253">
        <v>713</v>
      </c>
      <c r="D253">
        <v>7</v>
      </c>
      <c r="E253">
        <v>0</v>
      </c>
      <c r="F253">
        <v>703</v>
      </c>
      <c r="G253">
        <v>719</v>
      </c>
      <c r="H253">
        <v>719</v>
      </c>
    </row>
    <row r="254" spans="1:8" x14ac:dyDescent="0.4">
      <c r="A254" t="s">
        <v>260</v>
      </c>
      <c r="B254">
        <v>1</v>
      </c>
      <c r="C254">
        <v>786</v>
      </c>
      <c r="D254">
        <v>7</v>
      </c>
      <c r="E254">
        <v>0</v>
      </c>
      <c r="F254">
        <v>781</v>
      </c>
      <c r="G254">
        <v>781</v>
      </c>
      <c r="H254">
        <v>796</v>
      </c>
    </row>
    <row r="255" spans="1:8" x14ac:dyDescent="0.4">
      <c r="A255" t="s">
        <v>261</v>
      </c>
      <c r="B255">
        <v>4</v>
      </c>
      <c r="C255">
        <v>609</v>
      </c>
      <c r="D255">
        <v>0</v>
      </c>
      <c r="E255">
        <v>0</v>
      </c>
      <c r="F255">
        <v>609</v>
      </c>
      <c r="G255">
        <v>609</v>
      </c>
      <c r="H255">
        <v>609</v>
      </c>
    </row>
    <row r="256" spans="1:8" x14ac:dyDescent="0.4">
      <c r="A256" t="s">
        <v>262</v>
      </c>
      <c r="B256">
        <v>1</v>
      </c>
      <c r="C256">
        <v>536</v>
      </c>
      <c r="D256">
        <v>7</v>
      </c>
      <c r="E256">
        <v>1</v>
      </c>
      <c r="F256">
        <v>531</v>
      </c>
      <c r="G256">
        <v>531</v>
      </c>
      <c r="H256">
        <v>547</v>
      </c>
    </row>
    <row r="257" spans="1:8" x14ac:dyDescent="0.4">
      <c r="A257" t="s">
        <v>263</v>
      </c>
      <c r="B257">
        <v>0</v>
      </c>
      <c r="C257">
        <v>515</v>
      </c>
      <c r="D257">
        <v>0</v>
      </c>
      <c r="E257">
        <v>0</v>
      </c>
      <c r="F257">
        <v>515</v>
      </c>
      <c r="G257">
        <v>516</v>
      </c>
      <c r="H257">
        <v>516</v>
      </c>
    </row>
    <row r="258" spans="1:8" x14ac:dyDescent="0.4">
      <c r="A258" t="s">
        <v>264</v>
      </c>
      <c r="B258">
        <v>0</v>
      </c>
      <c r="C258">
        <v>541</v>
      </c>
      <c r="D258">
        <v>6</v>
      </c>
      <c r="E258">
        <v>1</v>
      </c>
      <c r="F258">
        <v>532</v>
      </c>
      <c r="G258">
        <v>546</v>
      </c>
      <c r="H258">
        <v>547</v>
      </c>
    </row>
    <row r="259" spans="1:8" x14ac:dyDescent="0.4">
      <c r="A259" t="s">
        <v>265</v>
      </c>
      <c r="B259">
        <v>1</v>
      </c>
      <c r="C259">
        <v>515</v>
      </c>
      <c r="D259">
        <v>0</v>
      </c>
      <c r="E259">
        <v>0</v>
      </c>
      <c r="F259">
        <v>515</v>
      </c>
      <c r="G259">
        <v>516</v>
      </c>
      <c r="H259">
        <v>516</v>
      </c>
    </row>
    <row r="260" spans="1:8" x14ac:dyDescent="0.4">
      <c r="A260" t="s">
        <v>266</v>
      </c>
      <c r="B260">
        <v>0</v>
      </c>
      <c r="C260">
        <v>541</v>
      </c>
      <c r="D260">
        <v>7</v>
      </c>
      <c r="E260">
        <v>1</v>
      </c>
      <c r="F260">
        <v>531</v>
      </c>
      <c r="G260">
        <v>547</v>
      </c>
      <c r="H260">
        <v>547</v>
      </c>
    </row>
    <row r="261" spans="1:8" x14ac:dyDescent="0.4">
      <c r="A261" t="s">
        <v>267</v>
      </c>
      <c r="B261">
        <v>0</v>
      </c>
      <c r="C261">
        <v>833</v>
      </c>
      <c r="D261">
        <v>7</v>
      </c>
      <c r="E261">
        <v>0</v>
      </c>
      <c r="F261">
        <v>828</v>
      </c>
      <c r="G261">
        <v>828</v>
      </c>
      <c r="H261">
        <v>844</v>
      </c>
    </row>
    <row r="262" spans="1:8" x14ac:dyDescent="0.4">
      <c r="A262" t="s">
        <v>268</v>
      </c>
      <c r="B262">
        <v>0</v>
      </c>
      <c r="C262">
        <v>526</v>
      </c>
      <c r="D262">
        <v>7</v>
      </c>
      <c r="E262">
        <v>1</v>
      </c>
      <c r="F262">
        <v>516</v>
      </c>
      <c r="G262">
        <v>531</v>
      </c>
      <c r="H262">
        <v>531</v>
      </c>
    </row>
    <row r="263" spans="1:8" x14ac:dyDescent="0.4">
      <c r="A263" t="s">
        <v>269</v>
      </c>
      <c r="B263">
        <v>1</v>
      </c>
      <c r="C263">
        <v>646</v>
      </c>
      <c r="D263">
        <v>7</v>
      </c>
      <c r="E263">
        <v>1</v>
      </c>
      <c r="F263">
        <v>641</v>
      </c>
      <c r="G263">
        <v>641</v>
      </c>
      <c r="H263">
        <v>656</v>
      </c>
    </row>
    <row r="264" spans="1:8" x14ac:dyDescent="0.4">
      <c r="A264" t="s">
        <v>270</v>
      </c>
      <c r="B264">
        <v>0</v>
      </c>
      <c r="C264">
        <v>583</v>
      </c>
      <c r="D264">
        <v>7</v>
      </c>
      <c r="E264">
        <v>1</v>
      </c>
      <c r="F264">
        <v>578</v>
      </c>
      <c r="G264">
        <v>578</v>
      </c>
      <c r="H264">
        <v>594</v>
      </c>
    </row>
    <row r="265" spans="1:8" x14ac:dyDescent="0.4">
      <c r="A265" t="s">
        <v>271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">
      <c r="A266" t="s">
        <v>272</v>
      </c>
      <c r="B266">
        <v>0</v>
      </c>
      <c r="C266">
        <v>828</v>
      </c>
      <c r="D266">
        <v>0</v>
      </c>
      <c r="E266">
        <v>0</v>
      </c>
      <c r="F266">
        <v>828</v>
      </c>
      <c r="G266">
        <v>828</v>
      </c>
      <c r="H266">
        <v>829</v>
      </c>
    </row>
    <row r="267" spans="1:8" x14ac:dyDescent="0.4">
      <c r="A267" t="s">
        <v>273</v>
      </c>
      <c r="B267">
        <v>0</v>
      </c>
      <c r="C267">
        <v>505</v>
      </c>
      <c r="D267">
        <v>7</v>
      </c>
      <c r="E267">
        <v>1</v>
      </c>
      <c r="F267">
        <v>500</v>
      </c>
      <c r="G267">
        <v>500</v>
      </c>
      <c r="H267">
        <v>515</v>
      </c>
    </row>
    <row r="268" spans="1:8" x14ac:dyDescent="0.4">
      <c r="A268" t="s">
        <v>274</v>
      </c>
      <c r="B268">
        <v>1</v>
      </c>
      <c r="C268">
        <v>531</v>
      </c>
      <c r="D268">
        <v>12</v>
      </c>
      <c r="E268">
        <v>2</v>
      </c>
      <c r="F268">
        <v>516</v>
      </c>
      <c r="G268">
        <v>531</v>
      </c>
      <c r="H268">
        <v>547</v>
      </c>
    </row>
    <row r="269" spans="1:8" x14ac:dyDescent="0.4">
      <c r="A269" t="s">
        <v>275</v>
      </c>
      <c r="B269">
        <v>2</v>
      </c>
      <c r="C269">
        <v>552</v>
      </c>
      <c r="D269">
        <v>7</v>
      </c>
      <c r="E269">
        <v>1</v>
      </c>
      <c r="F269">
        <v>547</v>
      </c>
      <c r="G269">
        <v>547</v>
      </c>
      <c r="H269">
        <v>563</v>
      </c>
    </row>
    <row r="270" spans="1:8" x14ac:dyDescent="0.4">
      <c r="A270" t="s">
        <v>276</v>
      </c>
      <c r="B270">
        <v>0</v>
      </c>
      <c r="C270">
        <v>515</v>
      </c>
      <c r="D270">
        <v>12</v>
      </c>
      <c r="E270">
        <v>2</v>
      </c>
      <c r="F270">
        <v>500</v>
      </c>
      <c r="G270">
        <v>516</v>
      </c>
      <c r="H270">
        <v>531</v>
      </c>
    </row>
    <row r="271" spans="1:8" x14ac:dyDescent="0.4">
      <c r="A271" t="s">
        <v>277</v>
      </c>
      <c r="B271">
        <v>0</v>
      </c>
      <c r="C271">
        <v>1161</v>
      </c>
      <c r="D271">
        <v>29</v>
      </c>
      <c r="E271">
        <v>2</v>
      </c>
      <c r="F271">
        <v>1140</v>
      </c>
      <c r="G271">
        <v>1140</v>
      </c>
      <c r="H271">
        <v>1203</v>
      </c>
    </row>
    <row r="272" spans="1:8" x14ac:dyDescent="0.4">
      <c r="A272" t="s">
        <v>278</v>
      </c>
      <c r="B272">
        <v>0</v>
      </c>
      <c r="C272">
        <v>547</v>
      </c>
      <c r="D272">
        <v>12</v>
      </c>
      <c r="E272">
        <v>2</v>
      </c>
      <c r="F272">
        <v>532</v>
      </c>
      <c r="G272">
        <v>547</v>
      </c>
      <c r="H272">
        <v>563</v>
      </c>
    </row>
    <row r="273" spans="1:8" x14ac:dyDescent="0.4">
      <c r="A273" t="s">
        <v>279</v>
      </c>
      <c r="B273">
        <v>1</v>
      </c>
      <c r="C273">
        <v>567</v>
      </c>
      <c r="D273">
        <v>7</v>
      </c>
      <c r="E273">
        <v>1</v>
      </c>
      <c r="F273">
        <v>562</v>
      </c>
      <c r="G273">
        <v>563</v>
      </c>
      <c r="H273">
        <v>578</v>
      </c>
    </row>
    <row r="274" spans="1:8" x14ac:dyDescent="0.4">
      <c r="A274" t="s">
        <v>280</v>
      </c>
      <c r="B274">
        <v>0</v>
      </c>
      <c r="C274">
        <v>839</v>
      </c>
      <c r="D274">
        <v>7</v>
      </c>
      <c r="E274">
        <v>0</v>
      </c>
      <c r="F274">
        <v>829</v>
      </c>
      <c r="G274">
        <v>844</v>
      </c>
      <c r="H274">
        <v>844</v>
      </c>
    </row>
    <row r="275" spans="1:8" x14ac:dyDescent="0.4">
      <c r="A275" t="s">
        <v>281</v>
      </c>
      <c r="B275">
        <v>0</v>
      </c>
      <c r="C275">
        <v>817</v>
      </c>
      <c r="D275">
        <v>7</v>
      </c>
      <c r="E275">
        <v>0</v>
      </c>
      <c r="F275">
        <v>812</v>
      </c>
      <c r="G275">
        <v>812</v>
      </c>
      <c r="H275">
        <v>828</v>
      </c>
    </row>
    <row r="276" spans="1:8" x14ac:dyDescent="0.4">
      <c r="A276" t="s">
        <v>282</v>
      </c>
      <c r="B276">
        <v>0</v>
      </c>
      <c r="C276">
        <v>745</v>
      </c>
      <c r="D276">
        <v>7</v>
      </c>
      <c r="E276">
        <v>0</v>
      </c>
      <c r="F276">
        <v>735</v>
      </c>
      <c r="G276">
        <v>750</v>
      </c>
      <c r="H276">
        <v>750</v>
      </c>
    </row>
    <row r="277" spans="1:8" x14ac:dyDescent="0.4">
      <c r="A277" t="s">
        <v>283</v>
      </c>
      <c r="B277">
        <v>0</v>
      </c>
      <c r="C277">
        <v>593</v>
      </c>
      <c r="D277">
        <v>0</v>
      </c>
      <c r="E277">
        <v>0</v>
      </c>
      <c r="F277">
        <v>593</v>
      </c>
      <c r="G277">
        <v>593</v>
      </c>
      <c r="H277">
        <v>594</v>
      </c>
    </row>
    <row r="278" spans="1:8" x14ac:dyDescent="0.4">
      <c r="A278" t="s">
        <v>284</v>
      </c>
      <c r="B278">
        <v>2</v>
      </c>
      <c r="C278">
        <v>541</v>
      </c>
      <c r="D278">
        <v>7</v>
      </c>
      <c r="E278">
        <v>1</v>
      </c>
      <c r="F278">
        <v>531</v>
      </c>
      <c r="G278">
        <v>547</v>
      </c>
      <c r="H278">
        <v>547</v>
      </c>
    </row>
    <row r="279" spans="1:8" x14ac:dyDescent="0.4">
      <c r="A279" t="s">
        <v>285</v>
      </c>
      <c r="B279">
        <v>1</v>
      </c>
      <c r="C279">
        <v>578</v>
      </c>
      <c r="D279">
        <v>0</v>
      </c>
      <c r="E279">
        <v>0</v>
      </c>
      <c r="F279">
        <v>578</v>
      </c>
      <c r="G279">
        <v>578</v>
      </c>
      <c r="H279">
        <v>578</v>
      </c>
    </row>
    <row r="280" spans="1:8" x14ac:dyDescent="0.4">
      <c r="A280" t="s">
        <v>286</v>
      </c>
      <c r="B280">
        <v>0</v>
      </c>
      <c r="C280">
        <v>766</v>
      </c>
      <c r="D280">
        <v>0</v>
      </c>
      <c r="E280">
        <v>0</v>
      </c>
      <c r="F280">
        <v>766</v>
      </c>
      <c r="G280">
        <v>766</v>
      </c>
      <c r="H280">
        <v>766</v>
      </c>
    </row>
    <row r="281" spans="1:8" x14ac:dyDescent="0.4">
      <c r="A281" t="s">
        <v>287</v>
      </c>
      <c r="B281">
        <v>2</v>
      </c>
      <c r="C281">
        <v>729</v>
      </c>
      <c r="D281">
        <v>7</v>
      </c>
      <c r="E281">
        <v>0</v>
      </c>
      <c r="F281">
        <v>719</v>
      </c>
      <c r="G281">
        <v>734</v>
      </c>
      <c r="H281">
        <v>735</v>
      </c>
    </row>
    <row r="282" spans="1:8" x14ac:dyDescent="0.4">
      <c r="A282" t="s">
        <v>288</v>
      </c>
      <c r="B282">
        <v>2</v>
      </c>
      <c r="C282">
        <v>895</v>
      </c>
      <c r="D282">
        <v>7</v>
      </c>
      <c r="E282">
        <v>0</v>
      </c>
      <c r="F282">
        <v>890</v>
      </c>
      <c r="G282">
        <v>891</v>
      </c>
      <c r="H282">
        <v>906</v>
      </c>
    </row>
    <row r="283" spans="1:8" x14ac:dyDescent="0.4">
      <c r="A283" t="s">
        <v>289</v>
      </c>
      <c r="B283">
        <v>0</v>
      </c>
      <c r="C283">
        <v>526</v>
      </c>
      <c r="D283">
        <v>7</v>
      </c>
      <c r="E283">
        <v>1</v>
      </c>
      <c r="F283">
        <v>516</v>
      </c>
      <c r="G283">
        <v>531</v>
      </c>
      <c r="H283">
        <v>531</v>
      </c>
    </row>
    <row r="284" spans="1:8" x14ac:dyDescent="0.4">
      <c r="A284" t="s">
        <v>290</v>
      </c>
      <c r="B284">
        <v>1</v>
      </c>
      <c r="C284">
        <v>724</v>
      </c>
      <c r="D284">
        <v>7</v>
      </c>
      <c r="E284">
        <v>0</v>
      </c>
      <c r="F284">
        <v>719</v>
      </c>
      <c r="G284">
        <v>719</v>
      </c>
      <c r="H284">
        <v>735</v>
      </c>
    </row>
    <row r="285" spans="1:8" x14ac:dyDescent="0.4">
      <c r="A285" t="s">
        <v>291</v>
      </c>
      <c r="B285">
        <v>1</v>
      </c>
      <c r="C285">
        <v>875</v>
      </c>
      <c r="D285">
        <v>0</v>
      </c>
      <c r="E285">
        <v>0</v>
      </c>
      <c r="F285">
        <v>875</v>
      </c>
      <c r="G285">
        <v>875</v>
      </c>
      <c r="H285">
        <v>875</v>
      </c>
    </row>
    <row r="286" spans="1:8" x14ac:dyDescent="0.4">
      <c r="A286" t="s">
        <v>292</v>
      </c>
      <c r="B286">
        <v>0</v>
      </c>
      <c r="C286">
        <v>521</v>
      </c>
      <c r="D286">
        <v>7</v>
      </c>
      <c r="E286">
        <v>1</v>
      </c>
      <c r="F286">
        <v>516</v>
      </c>
      <c r="G286">
        <v>516</v>
      </c>
      <c r="H286">
        <v>532</v>
      </c>
    </row>
    <row r="287" spans="1:8" x14ac:dyDescent="0.4">
      <c r="A287" t="s">
        <v>293</v>
      </c>
      <c r="B287">
        <v>2</v>
      </c>
      <c r="C287">
        <v>745</v>
      </c>
      <c r="D287">
        <v>7</v>
      </c>
      <c r="E287">
        <v>0</v>
      </c>
      <c r="F287">
        <v>735</v>
      </c>
      <c r="G287">
        <v>750</v>
      </c>
      <c r="H287">
        <v>750</v>
      </c>
    </row>
    <row r="288" spans="1:8" x14ac:dyDescent="0.4">
      <c r="A288" t="s">
        <v>294</v>
      </c>
      <c r="B288">
        <v>0</v>
      </c>
      <c r="C288">
        <v>510</v>
      </c>
      <c r="D288">
        <v>7</v>
      </c>
      <c r="E288">
        <v>1</v>
      </c>
      <c r="F288">
        <v>500</v>
      </c>
      <c r="G288">
        <v>515</v>
      </c>
      <c r="H288">
        <v>516</v>
      </c>
    </row>
    <row r="289" spans="1:8" x14ac:dyDescent="0.4">
      <c r="A289" t="s">
        <v>295</v>
      </c>
      <c r="B289">
        <v>0</v>
      </c>
      <c r="C289">
        <v>625</v>
      </c>
      <c r="D289">
        <v>0</v>
      </c>
      <c r="E289">
        <v>0</v>
      </c>
      <c r="F289">
        <v>625</v>
      </c>
      <c r="G289">
        <v>625</v>
      </c>
      <c r="H289">
        <v>625</v>
      </c>
    </row>
    <row r="290" spans="1:8" x14ac:dyDescent="0.4">
      <c r="A290" t="s">
        <v>296</v>
      </c>
      <c r="B290">
        <v>2</v>
      </c>
      <c r="C290">
        <v>598</v>
      </c>
      <c r="D290">
        <v>7</v>
      </c>
      <c r="E290">
        <v>1</v>
      </c>
      <c r="F290">
        <v>593</v>
      </c>
      <c r="G290">
        <v>594</v>
      </c>
      <c r="H290">
        <v>609</v>
      </c>
    </row>
    <row r="291" spans="1:8" x14ac:dyDescent="0.4">
      <c r="A291" t="s">
        <v>297</v>
      </c>
      <c r="B291">
        <v>0</v>
      </c>
      <c r="C291">
        <v>807</v>
      </c>
      <c r="D291">
        <v>7</v>
      </c>
      <c r="E291">
        <v>0</v>
      </c>
      <c r="F291">
        <v>797</v>
      </c>
      <c r="G291">
        <v>812</v>
      </c>
      <c r="H291">
        <v>812</v>
      </c>
    </row>
    <row r="292" spans="1:8" x14ac:dyDescent="0.4">
      <c r="A292" t="s">
        <v>298</v>
      </c>
      <c r="B292">
        <v>2</v>
      </c>
      <c r="C292">
        <v>531</v>
      </c>
      <c r="D292">
        <v>0</v>
      </c>
      <c r="E292">
        <v>0</v>
      </c>
      <c r="F292">
        <v>531</v>
      </c>
      <c r="G292">
        <v>531</v>
      </c>
      <c r="H292">
        <v>532</v>
      </c>
    </row>
    <row r="293" spans="1:8" x14ac:dyDescent="0.4">
      <c r="A293" t="s">
        <v>299</v>
      </c>
      <c r="B293">
        <v>0</v>
      </c>
      <c r="C293">
        <v>719</v>
      </c>
      <c r="D293">
        <v>0</v>
      </c>
      <c r="E293">
        <v>0</v>
      </c>
      <c r="F293">
        <v>719</v>
      </c>
      <c r="G293">
        <v>719</v>
      </c>
      <c r="H293">
        <v>719</v>
      </c>
    </row>
    <row r="294" spans="1:8" x14ac:dyDescent="0.4">
      <c r="A294" t="s">
        <v>300</v>
      </c>
      <c r="B294">
        <v>1</v>
      </c>
      <c r="C294">
        <v>531</v>
      </c>
      <c r="D294">
        <v>0</v>
      </c>
      <c r="E294">
        <v>0</v>
      </c>
      <c r="F294">
        <v>531</v>
      </c>
      <c r="G294">
        <v>531</v>
      </c>
      <c r="H294">
        <v>531</v>
      </c>
    </row>
    <row r="295" spans="1:8" x14ac:dyDescent="0.4">
      <c r="A295" t="s">
        <v>301</v>
      </c>
      <c r="B295">
        <v>0</v>
      </c>
      <c r="C295">
        <v>515</v>
      </c>
      <c r="D295">
        <v>0</v>
      </c>
      <c r="E295">
        <v>0</v>
      </c>
      <c r="F295">
        <v>515</v>
      </c>
      <c r="G295">
        <v>516</v>
      </c>
      <c r="H295">
        <v>516</v>
      </c>
    </row>
    <row r="296" spans="1:8" x14ac:dyDescent="0.4">
      <c r="A296" t="s">
        <v>302</v>
      </c>
      <c r="B296">
        <v>0</v>
      </c>
      <c r="C296">
        <v>651</v>
      </c>
      <c r="D296">
        <v>7</v>
      </c>
      <c r="E296">
        <v>1</v>
      </c>
      <c r="F296">
        <v>641</v>
      </c>
      <c r="G296">
        <v>656</v>
      </c>
      <c r="H296">
        <v>656</v>
      </c>
    </row>
    <row r="297" spans="1:8" x14ac:dyDescent="0.4">
      <c r="A297" t="s">
        <v>303</v>
      </c>
      <c r="B297">
        <v>0</v>
      </c>
      <c r="C297">
        <v>901</v>
      </c>
      <c r="D297">
        <v>7</v>
      </c>
      <c r="E297">
        <v>0</v>
      </c>
      <c r="F297">
        <v>891</v>
      </c>
      <c r="G297">
        <v>906</v>
      </c>
      <c r="H297">
        <v>907</v>
      </c>
    </row>
    <row r="298" spans="1:8" x14ac:dyDescent="0.4">
      <c r="A298" t="s">
        <v>304</v>
      </c>
      <c r="B298">
        <v>2</v>
      </c>
      <c r="C298">
        <v>885</v>
      </c>
      <c r="D298">
        <v>7</v>
      </c>
      <c r="E298">
        <v>0</v>
      </c>
      <c r="F298">
        <v>875</v>
      </c>
      <c r="G298">
        <v>890</v>
      </c>
      <c r="H298">
        <v>890</v>
      </c>
    </row>
    <row r="299" spans="1:8" x14ac:dyDescent="0.4">
      <c r="A299" t="s">
        <v>305</v>
      </c>
      <c r="B299">
        <v>1</v>
      </c>
      <c r="C299">
        <v>677</v>
      </c>
      <c r="D299">
        <v>7</v>
      </c>
      <c r="E299">
        <v>1</v>
      </c>
      <c r="F299">
        <v>672</v>
      </c>
      <c r="G299">
        <v>672</v>
      </c>
      <c r="H299">
        <v>687</v>
      </c>
    </row>
    <row r="300" spans="1:8" x14ac:dyDescent="0.4">
      <c r="A300" t="s">
        <v>306</v>
      </c>
      <c r="B300">
        <v>0</v>
      </c>
      <c r="C300">
        <v>896</v>
      </c>
      <c r="D300">
        <v>19</v>
      </c>
      <c r="E300">
        <v>2</v>
      </c>
      <c r="F300">
        <v>875</v>
      </c>
      <c r="G300">
        <v>891</v>
      </c>
      <c r="H300">
        <v>922</v>
      </c>
    </row>
    <row r="301" spans="1:8" x14ac:dyDescent="0.4">
      <c r="A301" t="s">
        <v>307</v>
      </c>
      <c r="B301">
        <v>1</v>
      </c>
      <c r="C301">
        <v>869</v>
      </c>
      <c r="D301">
        <v>19</v>
      </c>
      <c r="E301">
        <v>2</v>
      </c>
      <c r="F301">
        <v>844</v>
      </c>
      <c r="G301">
        <v>875</v>
      </c>
      <c r="H301">
        <v>890</v>
      </c>
    </row>
    <row r="302" spans="1:8" x14ac:dyDescent="0.4">
      <c r="A302" t="s">
        <v>308</v>
      </c>
      <c r="B302">
        <v>0</v>
      </c>
      <c r="C302">
        <v>697</v>
      </c>
      <c r="D302">
        <v>7</v>
      </c>
      <c r="E302">
        <v>1</v>
      </c>
      <c r="F302">
        <v>687</v>
      </c>
      <c r="G302">
        <v>703</v>
      </c>
      <c r="H302">
        <v>703</v>
      </c>
    </row>
    <row r="303" spans="1:8" x14ac:dyDescent="0.4">
      <c r="A303" t="s">
        <v>309</v>
      </c>
      <c r="B303">
        <v>0</v>
      </c>
      <c r="C303">
        <v>766</v>
      </c>
      <c r="D303">
        <v>0</v>
      </c>
      <c r="E303">
        <v>0</v>
      </c>
      <c r="F303">
        <v>766</v>
      </c>
      <c r="G303">
        <v>766</v>
      </c>
      <c r="H303">
        <v>766</v>
      </c>
    </row>
    <row r="304" spans="1:8" x14ac:dyDescent="0.4">
      <c r="A304" t="s">
        <v>310</v>
      </c>
      <c r="B304">
        <v>2</v>
      </c>
      <c r="C304">
        <v>536</v>
      </c>
      <c r="D304">
        <v>7</v>
      </c>
      <c r="E304">
        <v>1</v>
      </c>
      <c r="F304">
        <v>531</v>
      </c>
      <c r="G304">
        <v>531</v>
      </c>
      <c r="H304">
        <v>547</v>
      </c>
    </row>
    <row r="305" spans="1:8" x14ac:dyDescent="0.4">
      <c r="A305" t="s">
        <v>311</v>
      </c>
      <c r="B305">
        <v>3</v>
      </c>
      <c r="C305">
        <v>5</v>
      </c>
      <c r="D305">
        <v>7</v>
      </c>
      <c r="E305">
        <v>140</v>
      </c>
      <c r="F305">
        <v>0</v>
      </c>
      <c r="G305">
        <v>0</v>
      </c>
      <c r="H305">
        <v>16</v>
      </c>
    </row>
    <row r="306" spans="1:8" x14ac:dyDescent="0.4">
      <c r="A306" t="s">
        <v>312</v>
      </c>
      <c r="B306">
        <v>0</v>
      </c>
      <c r="C306">
        <v>812</v>
      </c>
      <c r="D306">
        <v>0</v>
      </c>
      <c r="E306">
        <v>0</v>
      </c>
      <c r="F306">
        <v>812</v>
      </c>
      <c r="G306">
        <v>812</v>
      </c>
      <c r="H306">
        <v>813</v>
      </c>
    </row>
    <row r="307" spans="1:8" x14ac:dyDescent="0.4">
      <c r="A307" t="s">
        <v>313</v>
      </c>
      <c r="B307">
        <v>0</v>
      </c>
      <c r="C307">
        <v>594</v>
      </c>
      <c r="D307">
        <v>0</v>
      </c>
      <c r="E307">
        <v>0</v>
      </c>
      <c r="F307">
        <v>594</v>
      </c>
      <c r="G307">
        <v>594</v>
      </c>
      <c r="H307">
        <v>594</v>
      </c>
    </row>
    <row r="308" spans="1:8" x14ac:dyDescent="0.4">
      <c r="A308" t="s">
        <v>314</v>
      </c>
      <c r="B308">
        <v>0</v>
      </c>
      <c r="C308">
        <v>724</v>
      </c>
      <c r="D308">
        <v>7</v>
      </c>
      <c r="E308">
        <v>0</v>
      </c>
      <c r="F308">
        <v>719</v>
      </c>
      <c r="G308">
        <v>719</v>
      </c>
      <c r="H308">
        <v>734</v>
      </c>
    </row>
    <row r="309" spans="1:8" x14ac:dyDescent="0.4">
      <c r="A309" t="s">
        <v>315</v>
      </c>
      <c r="B309">
        <v>0</v>
      </c>
      <c r="C309">
        <v>521</v>
      </c>
      <c r="D309">
        <v>7</v>
      </c>
      <c r="E309">
        <v>1</v>
      </c>
      <c r="F309">
        <v>516</v>
      </c>
      <c r="G309">
        <v>516</v>
      </c>
      <c r="H309">
        <v>532</v>
      </c>
    </row>
    <row r="310" spans="1:8" x14ac:dyDescent="0.4">
      <c r="A310" t="s">
        <v>316</v>
      </c>
      <c r="B310">
        <v>1</v>
      </c>
      <c r="C310">
        <v>963</v>
      </c>
      <c r="D310">
        <v>7</v>
      </c>
      <c r="E310">
        <v>0</v>
      </c>
      <c r="F310">
        <v>953</v>
      </c>
      <c r="G310">
        <v>969</v>
      </c>
      <c r="H310">
        <v>969</v>
      </c>
    </row>
    <row r="311" spans="1:8" x14ac:dyDescent="0.4">
      <c r="A311" t="s">
        <v>317</v>
      </c>
      <c r="B311">
        <v>2</v>
      </c>
      <c r="C311">
        <v>1900</v>
      </c>
      <c r="D311">
        <v>7</v>
      </c>
      <c r="E311">
        <v>0</v>
      </c>
      <c r="F311">
        <v>1890</v>
      </c>
      <c r="G311">
        <v>1906</v>
      </c>
      <c r="H311">
        <v>1906</v>
      </c>
    </row>
    <row r="312" spans="1:8" x14ac:dyDescent="0.4">
      <c r="A312" t="s">
        <v>318</v>
      </c>
      <c r="B312">
        <v>2</v>
      </c>
      <c r="C312">
        <v>843</v>
      </c>
      <c r="D312">
        <v>22</v>
      </c>
      <c r="E312">
        <v>2</v>
      </c>
      <c r="F312">
        <v>828</v>
      </c>
      <c r="G312">
        <v>828</v>
      </c>
      <c r="H312">
        <v>875</v>
      </c>
    </row>
    <row r="313" spans="1:8" x14ac:dyDescent="0.4">
      <c r="A313" t="s">
        <v>319</v>
      </c>
      <c r="B313">
        <v>1</v>
      </c>
      <c r="C313">
        <v>838</v>
      </c>
      <c r="D313">
        <v>7</v>
      </c>
      <c r="E313">
        <v>0</v>
      </c>
      <c r="F313">
        <v>828</v>
      </c>
      <c r="G313">
        <v>843</v>
      </c>
      <c r="H313">
        <v>844</v>
      </c>
    </row>
    <row r="314" spans="1:8" x14ac:dyDescent="0.4">
      <c r="A314" t="s">
        <v>320</v>
      </c>
      <c r="B314">
        <v>0</v>
      </c>
      <c r="C314">
        <v>552</v>
      </c>
      <c r="D314">
        <v>19</v>
      </c>
      <c r="E314">
        <v>3</v>
      </c>
      <c r="F314">
        <v>532</v>
      </c>
      <c r="G314">
        <v>547</v>
      </c>
      <c r="H314">
        <v>578</v>
      </c>
    </row>
    <row r="315" spans="1:8" x14ac:dyDescent="0.4">
      <c r="A315" t="s">
        <v>321</v>
      </c>
      <c r="B315">
        <v>0</v>
      </c>
      <c r="C315">
        <v>510</v>
      </c>
      <c r="D315">
        <v>7</v>
      </c>
      <c r="E315">
        <v>1</v>
      </c>
      <c r="F315">
        <v>500</v>
      </c>
      <c r="G315">
        <v>515</v>
      </c>
      <c r="H315">
        <v>516</v>
      </c>
    </row>
    <row r="316" spans="1:8" x14ac:dyDescent="0.4">
      <c r="A316" t="s">
        <v>322</v>
      </c>
      <c r="B316">
        <v>0</v>
      </c>
      <c r="C316">
        <v>588</v>
      </c>
      <c r="D316">
        <v>6</v>
      </c>
      <c r="E316">
        <v>1</v>
      </c>
      <c r="F316">
        <v>579</v>
      </c>
      <c r="G316">
        <v>593</v>
      </c>
      <c r="H316">
        <v>594</v>
      </c>
    </row>
    <row r="317" spans="1:8" x14ac:dyDescent="0.4">
      <c r="A317" t="s">
        <v>323</v>
      </c>
      <c r="B317">
        <v>0</v>
      </c>
      <c r="C317">
        <v>740</v>
      </c>
      <c r="D317">
        <v>7</v>
      </c>
      <c r="E317">
        <v>0</v>
      </c>
      <c r="F317">
        <v>735</v>
      </c>
      <c r="G317">
        <v>735</v>
      </c>
      <c r="H317">
        <v>750</v>
      </c>
    </row>
    <row r="318" spans="1:8" x14ac:dyDescent="0.4">
      <c r="A318" t="s">
        <v>324</v>
      </c>
      <c r="B318">
        <v>1</v>
      </c>
      <c r="C318">
        <v>812</v>
      </c>
      <c r="D318">
        <v>12</v>
      </c>
      <c r="E318">
        <v>1</v>
      </c>
      <c r="F318">
        <v>797</v>
      </c>
      <c r="G318">
        <v>813</v>
      </c>
      <c r="H318">
        <v>828</v>
      </c>
    </row>
    <row r="319" spans="1:8" x14ac:dyDescent="0.4">
      <c r="A319" t="s">
        <v>325</v>
      </c>
      <c r="B319">
        <v>0</v>
      </c>
      <c r="C319">
        <v>786</v>
      </c>
      <c r="D319">
        <v>7</v>
      </c>
      <c r="E319">
        <v>0</v>
      </c>
      <c r="F319">
        <v>781</v>
      </c>
      <c r="G319">
        <v>781</v>
      </c>
      <c r="H319">
        <v>796</v>
      </c>
    </row>
    <row r="320" spans="1:8" x14ac:dyDescent="0.4">
      <c r="A320" t="s">
        <v>326</v>
      </c>
      <c r="B320">
        <v>0</v>
      </c>
      <c r="C320">
        <v>906</v>
      </c>
      <c r="D320">
        <v>12</v>
      </c>
      <c r="E320">
        <v>1</v>
      </c>
      <c r="F320">
        <v>891</v>
      </c>
      <c r="G320">
        <v>906</v>
      </c>
      <c r="H320">
        <v>922</v>
      </c>
    </row>
    <row r="321" spans="1:8" x14ac:dyDescent="0.4">
      <c r="A321" t="s">
        <v>327</v>
      </c>
      <c r="B321">
        <v>1</v>
      </c>
      <c r="C321">
        <v>516</v>
      </c>
      <c r="D321">
        <v>0</v>
      </c>
      <c r="E321">
        <v>0</v>
      </c>
      <c r="F321">
        <v>516</v>
      </c>
      <c r="G321">
        <v>516</v>
      </c>
      <c r="H321">
        <v>516</v>
      </c>
    </row>
    <row r="322" spans="1:8" x14ac:dyDescent="0.4">
      <c r="A322" t="s">
        <v>328</v>
      </c>
      <c r="B322">
        <v>1</v>
      </c>
      <c r="C322">
        <v>708</v>
      </c>
      <c r="D322">
        <v>7</v>
      </c>
      <c r="E322">
        <v>0</v>
      </c>
      <c r="F322">
        <v>703</v>
      </c>
      <c r="G322">
        <v>703</v>
      </c>
      <c r="H322">
        <v>719</v>
      </c>
    </row>
    <row r="323" spans="1:8" x14ac:dyDescent="0.4">
      <c r="A323" t="s">
        <v>329</v>
      </c>
      <c r="B323">
        <v>0</v>
      </c>
      <c r="C323">
        <v>589</v>
      </c>
      <c r="D323">
        <v>7</v>
      </c>
      <c r="E323">
        <v>1</v>
      </c>
      <c r="F323">
        <v>579</v>
      </c>
      <c r="G323">
        <v>594</v>
      </c>
      <c r="H323">
        <v>594</v>
      </c>
    </row>
    <row r="324" spans="1:8" x14ac:dyDescent="0.4">
      <c r="A324" t="s">
        <v>330</v>
      </c>
      <c r="B324">
        <v>0</v>
      </c>
      <c r="C324">
        <v>609</v>
      </c>
      <c r="D324">
        <v>13</v>
      </c>
      <c r="E324">
        <v>2</v>
      </c>
      <c r="F324">
        <v>593</v>
      </c>
      <c r="G324">
        <v>609</v>
      </c>
      <c r="H324">
        <v>625</v>
      </c>
    </row>
    <row r="325" spans="1:8" x14ac:dyDescent="0.4">
      <c r="A325" t="s">
        <v>331</v>
      </c>
      <c r="B325">
        <v>0</v>
      </c>
      <c r="C325">
        <v>651</v>
      </c>
      <c r="D325">
        <v>7</v>
      </c>
      <c r="E325">
        <v>1</v>
      </c>
      <c r="F325">
        <v>641</v>
      </c>
      <c r="G325">
        <v>656</v>
      </c>
      <c r="H325">
        <v>657</v>
      </c>
    </row>
    <row r="326" spans="1:8" x14ac:dyDescent="0.4">
      <c r="A326" t="s">
        <v>332</v>
      </c>
      <c r="B326">
        <v>1</v>
      </c>
      <c r="C326">
        <v>573</v>
      </c>
      <c r="D326">
        <v>7</v>
      </c>
      <c r="E326">
        <v>1</v>
      </c>
      <c r="F326">
        <v>563</v>
      </c>
      <c r="G326">
        <v>578</v>
      </c>
      <c r="H326">
        <v>578</v>
      </c>
    </row>
    <row r="327" spans="1:8" x14ac:dyDescent="0.4">
      <c r="A327" t="s">
        <v>333</v>
      </c>
      <c r="B327">
        <v>0</v>
      </c>
      <c r="C327">
        <v>844</v>
      </c>
      <c r="D327">
        <v>0</v>
      </c>
      <c r="E327">
        <v>0</v>
      </c>
      <c r="F327">
        <v>844</v>
      </c>
      <c r="G327">
        <v>844</v>
      </c>
      <c r="H327">
        <v>844</v>
      </c>
    </row>
    <row r="328" spans="1:8" x14ac:dyDescent="0.4">
      <c r="A328" t="s">
        <v>334</v>
      </c>
      <c r="B328">
        <v>0</v>
      </c>
      <c r="C328">
        <v>1510</v>
      </c>
      <c r="D328">
        <v>29</v>
      </c>
      <c r="E328">
        <v>1</v>
      </c>
      <c r="F328">
        <v>1469</v>
      </c>
      <c r="G328">
        <v>1531</v>
      </c>
      <c r="H328">
        <v>1531</v>
      </c>
    </row>
    <row r="329" spans="1:8" x14ac:dyDescent="0.4">
      <c r="A329" t="s">
        <v>335</v>
      </c>
      <c r="B329">
        <v>1</v>
      </c>
      <c r="C329">
        <v>771</v>
      </c>
      <c r="D329">
        <v>7</v>
      </c>
      <c r="E329">
        <v>0</v>
      </c>
      <c r="F329">
        <v>766</v>
      </c>
      <c r="G329">
        <v>766</v>
      </c>
      <c r="H329">
        <v>781</v>
      </c>
    </row>
    <row r="330" spans="1:8" x14ac:dyDescent="0.4">
      <c r="A330" t="s">
        <v>336</v>
      </c>
      <c r="B330">
        <v>1</v>
      </c>
      <c r="C330">
        <v>1380</v>
      </c>
      <c r="D330">
        <v>78</v>
      </c>
      <c r="E330">
        <v>5</v>
      </c>
      <c r="F330">
        <v>1297</v>
      </c>
      <c r="G330">
        <v>1360</v>
      </c>
      <c r="H330">
        <v>1485</v>
      </c>
    </row>
    <row r="331" spans="1:8" x14ac:dyDescent="0.4">
      <c r="A331" t="s">
        <v>337</v>
      </c>
      <c r="B331">
        <v>0</v>
      </c>
      <c r="C331">
        <v>604</v>
      </c>
      <c r="D331">
        <v>7</v>
      </c>
      <c r="E331">
        <v>1</v>
      </c>
      <c r="F331">
        <v>594</v>
      </c>
      <c r="G331">
        <v>609</v>
      </c>
      <c r="H331">
        <v>609</v>
      </c>
    </row>
    <row r="332" spans="1:8" x14ac:dyDescent="0.4">
      <c r="A332" t="s">
        <v>338</v>
      </c>
      <c r="B332">
        <v>2</v>
      </c>
      <c r="C332">
        <v>515</v>
      </c>
      <c r="D332">
        <v>0</v>
      </c>
      <c r="E332">
        <v>0</v>
      </c>
      <c r="F332">
        <v>515</v>
      </c>
      <c r="G332">
        <v>515</v>
      </c>
      <c r="H332">
        <v>516</v>
      </c>
    </row>
    <row r="333" spans="1:8" x14ac:dyDescent="0.4">
      <c r="A333" t="s">
        <v>339</v>
      </c>
      <c r="B333">
        <v>0</v>
      </c>
      <c r="C333">
        <v>515</v>
      </c>
      <c r="D333">
        <v>12</v>
      </c>
      <c r="E333">
        <v>2</v>
      </c>
      <c r="F333">
        <v>500</v>
      </c>
      <c r="G333">
        <v>516</v>
      </c>
      <c r="H333">
        <v>531</v>
      </c>
    </row>
    <row r="334" spans="1:8" x14ac:dyDescent="0.4">
      <c r="A334" t="s">
        <v>340</v>
      </c>
      <c r="B334">
        <v>4</v>
      </c>
      <c r="C334">
        <v>562</v>
      </c>
      <c r="D334">
        <v>0</v>
      </c>
      <c r="E334">
        <v>0</v>
      </c>
      <c r="F334">
        <v>562</v>
      </c>
      <c r="G334">
        <v>562</v>
      </c>
      <c r="H334">
        <v>563</v>
      </c>
    </row>
    <row r="335" spans="1:8" x14ac:dyDescent="0.4">
      <c r="A335" t="s">
        <v>341</v>
      </c>
      <c r="B335">
        <v>0</v>
      </c>
      <c r="C335">
        <v>635</v>
      </c>
      <c r="D335">
        <v>7</v>
      </c>
      <c r="E335">
        <v>1</v>
      </c>
      <c r="F335">
        <v>625</v>
      </c>
      <c r="G335">
        <v>641</v>
      </c>
      <c r="H335">
        <v>641</v>
      </c>
    </row>
    <row r="336" spans="1:8" x14ac:dyDescent="0.4">
      <c r="A336" t="s">
        <v>342</v>
      </c>
      <c r="B336">
        <v>0</v>
      </c>
      <c r="C336">
        <v>557</v>
      </c>
      <c r="D336">
        <v>7</v>
      </c>
      <c r="E336">
        <v>1</v>
      </c>
      <c r="F336">
        <v>547</v>
      </c>
      <c r="G336">
        <v>562</v>
      </c>
      <c r="H336">
        <v>562</v>
      </c>
    </row>
    <row r="337" spans="1:8" x14ac:dyDescent="0.4">
      <c r="A337" t="s">
        <v>343</v>
      </c>
      <c r="B337">
        <v>0</v>
      </c>
      <c r="C337">
        <v>750</v>
      </c>
      <c r="D337">
        <v>0</v>
      </c>
      <c r="E337">
        <v>0</v>
      </c>
      <c r="F337">
        <v>750</v>
      </c>
      <c r="G337">
        <v>750</v>
      </c>
      <c r="H337">
        <v>750</v>
      </c>
    </row>
    <row r="338" spans="1:8" x14ac:dyDescent="0.4">
      <c r="A338" t="s">
        <v>344</v>
      </c>
      <c r="B338">
        <v>1</v>
      </c>
      <c r="C338">
        <v>505</v>
      </c>
      <c r="D338">
        <v>7</v>
      </c>
      <c r="E338">
        <v>1</v>
      </c>
      <c r="F338">
        <v>500</v>
      </c>
      <c r="G338">
        <v>500</v>
      </c>
      <c r="H338">
        <v>516</v>
      </c>
    </row>
    <row r="339" spans="1:8" x14ac:dyDescent="0.4">
      <c r="A339" t="s">
        <v>345</v>
      </c>
      <c r="B339">
        <v>1</v>
      </c>
      <c r="C339">
        <v>968</v>
      </c>
      <c r="D339">
        <v>0</v>
      </c>
      <c r="E339">
        <v>0</v>
      </c>
      <c r="F339">
        <v>968</v>
      </c>
      <c r="G339">
        <v>969</v>
      </c>
      <c r="H339">
        <v>969</v>
      </c>
    </row>
    <row r="340" spans="1:8" x14ac:dyDescent="0.4">
      <c r="A340" t="s">
        <v>346</v>
      </c>
      <c r="B340">
        <v>0</v>
      </c>
      <c r="C340">
        <v>823</v>
      </c>
      <c r="D340">
        <v>7</v>
      </c>
      <c r="E340">
        <v>0</v>
      </c>
      <c r="F340">
        <v>813</v>
      </c>
      <c r="G340">
        <v>828</v>
      </c>
      <c r="H340">
        <v>828</v>
      </c>
    </row>
    <row r="341" spans="1:8" x14ac:dyDescent="0.4">
      <c r="A341" t="s">
        <v>347</v>
      </c>
      <c r="B341">
        <v>0</v>
      </c>
      <c r="C341">
        <v>770</v>
      </c>
      <c r="D341">
        <v>7</v>
      </c>
      <c r="E341">
        <v>0</v>
      </c>
      <c r="F341">
        <v>765</v>
      </c>
      <c r="G341">
        <v>766</v>
      </c>
      <c r="H341">
        <v>781</v>
      </c>
    </row>
    <row r="342" spans="1:8" x14ac:dyDescent="0.4">
      <c r="A342" t="s">
        <v>348</v>
      </c>
      <c r="B342">
        <v>0</v>
      </c>
      <c r="C342">
        <v>599</v>
      </c>
      <c r="D342">
        <v>19</v>
      </c>
      <c r="E342">
        <v>3</v>
      </c>
      <c r="F342">
        <v>578</v>
      </c>
      <c r="G342">
        <v>594</v>
      </c>
      <c r="H342">
        <v>625</v>
      </c>
    </row>
    <row r="343" spans="1:8" x14ac:dyDescent="0.4">
      <c r="A343" t="s">
        <v>349</v>
      </c>
      <c r="B343">
        <v>0</v>
      </c>
      <c r="C343">
        <v>531</v>
      </c>
      <c r="D343">
        <v>0</v>
      </c>
      <c r="E343">
        <v>0</v>
      </c>
      <c r="F343">
        <v>531</v>
      </c>
      <c r="G343">
        <v>531</v>
      </c>
      <c r="H343">
        <v>531</v>
      </c>
    </row>
    <row r="344" spans="1:8" x14ac:dyDescent="0.4">
      <c r="A344" t="s">
        <v>350</v>
      </c>
      <c r="B344">
        <v>0</v>
      </c>
      <c r="C344">
        <v>708</v>
      </c>
      <c r="D344">
        <v>7</v>
      </c>
      <c r="E344">
        <v>0</v>
      </c>
      <c r="F344">
        <v>703</v>
      </c>
      <c r="G344">
        <v>703</v>
      </c>
      <c r="H344">
        <v>718</v>
      </c>
    </row>
    <row r="345" spans="1:8" x14ac:dyDescent="0.4">
      <c r="A345" t="s">
        <v>351</v>
      </c>
      <c r="B345">
        <v>1</v>
      </c>
      <c r="C345">
        <v>786</v>
      </c>
      <c r="D345">
        <v>7</v>
      </c>
      <c r="E345">
        <v>0</v>
      </c>
      <c r="F345">
        <v>781</v>
      </c>
      <c r="G345">
        <v>781</v>
      </c>
      <c r="H345">
        <v>797</v>
      </c>
    </row>
    <row r="346" spans="1:8" x14ac:dyDescent="0.4">
      <c r="A346" t="s">
        <v>352</v>
      </c>
      <c r="B346">
        <v>1</v>
      </c>
      <c r="C346">
        <v>744</v>
      </c>
      <c r="D346">
        <v>6</v>
      </c>
      <c r="E346">
        <v>0</v>
      </c>
      <c r="F346">
        <v>735</v>
      </c>
      <c r="G346">
        <v>749</v>
      </c>
      <c r="H346">
        <v>750</v>
      </c>
    </row>
    <row r="347" spans="1:8" x14ac:dyDescent="0.4">
      <c r="A347" t="s">
        <v>353</v>
      </c>
      <c r="B347">
        <v>1</v>
      </c>
      <c r="C347">
        <v>520</v>
      </c>
      <c r="D347">
        <v>7</v>
      </c>
      <c r="E347">
        <v>1</v>
      </c>
      <c r="F347">
        <v>515</v>
      </c>
      <c r="G347">
        <v>515</v>
      </c>
      <c r="H347">
        <v>531</v>
      </c>
    </row>
    <row r="348" spans="1:8" x14ac:dyDescent="0.4">
      <c r="A348" t="s">
        <v>1080</v>
      </c>
      <c r="B348">
        <v>1</v>
      </c>
      <c r="C348">
        <v>755</v>
      </c>
      <c r="D348">
        <v>7</v>
      </c>
      <c r="E348">
        <v>0</v>
      </c>
      <c r="F348">
        <v>749</v>
      </c>
      <c r="G348">
        <v>750</v>
      </c>
      <c r="H348">
        <v>766</v>
      </c>
    </row>
    <row r="349" spans="1:8" x14ac:dyDescent="0.4">
      <c r="A349" t="s">
        <v>354</v>
      </c>
      <c r="B349">
        <v>0</v>
      </c>
      <c r="C349">
        <v>635</v>
      </c>
      <c r="D349">
        <v>7</v>
      </c>
      <c r="E349">
        <v>1</v>
      </c>
      <c r="F349">
        <v>625</v>
      </c>
      <c r="G349">
        <v>640</v>
      </c>
      <c r="H349">
        <v>641</v>
      </c>
    </row>
    <row r="350" spans="1:8" x14ac:dyDescent="0.4">
      <c r="A350" t="s">
        <v>355</v>
      </c>
      <c r="B350">
        <v>0</v>
      </c>
      <c r="C350">
        <v>1208</v>
      </c>
      <c r="D350">
        <v>7</v>
      </c>
      <c r="E350">
        <v>0</v>
      </c>
      <c r="F350">
        <v>1203</v>
      </c>
      <c r="G350">
        <v>1203</v>
      </c>
      <c r="H350">
        <v>1218</v>
      </c>
    </row>
    <row r="351" spans="1:8" x14ac:dyDescent="0.4">
      <c r="A351" t="s">
        <v>356</v>
      </c>
      <c r="B351">
        <v>0</v>
      </c>
      <c r="C351">
        <v>531</v>
      </c>
      <c r="D351">
        <v>0</v>
      </c>
      <c r="E351">
        <v>0</v>
      </c>
      <c r="F351">
        <v>531</v>
      </c>
      <c r="G351">
        <v>531</v>
      </c>
      <c r="H351">
        <v>532</v>
      </c>
    </row>
    <row r="352" spans="1:8" x14ac:dyDescent="0.4">
      <c r="A352" t="s">
        <v>357</v>
      </c>
      <c r="B352">
        <v>1</v>
      </c>
      <c r="C352">
        <v>619</v>
      </c>
      <c r="D352">
        <v>7</v>
      </c>
      <c r="E352">
        <v>1</v>
      </c>
      <c r="F352">
        <v>609</v>
      </c>
      <c r="G352">
        <v>625</v>
      </c>
      <c r="H352">
        <v>625</v>
      </c>
    </row>
    <row r="353" spans="1:8" x14ac:dyDescent="0.4">
      <c r="A353" t="s">
        <v>358</v>
      </c>
      <c r="B353">
        <v>0</v>
      </c>
      <c r="C353">
        <v>630</v>
      </c>
      <c r="D353">
        <v>7</v>
      </c>
      <c r="E353">
        <v>1</v>
      </c>
      <c r="F353">
        <v>625</v>
      </c>
      <c r="G353">
        <v>625</v>
      </c>
      <c r="H353">
        <v>640</v>
      </c>
    </row>
    <row r="354" spans="1:8" x14ac:dyDescent="0.4">
      <c r="A354" t="s">
        <v>359</v>
      </c>
      <c r="B354">
        <v>0</v>
      </c>
      <c r="C354">
        <v>635</v>
      </c>
      <c r="D354">
        <v>26</v>
      </c>
      <c r="E354">
        <v>4</v>
      </c>
      <c r="F354">
        <v>610</v>
      </c>
      <c r="G354">
        <v>625</v>
      </c>
      <c r="H354">
        <v>672</v>
      </c>
    </row>
    <row r="355" spans="1:8" x14ac:dyDescent="0.4">
      <c r="A355" t="s">
        <v>360</v>
      </c>
      <c r="B355">
        <v>2</v>
      </c>
      <c r="C355">
        <v>797</v>
      </c>
      <c r="D355">
        <v>0</v>
      </c>
      <c r="E355">
        <v>0</v>
      </c>
      <c r="F355">
        <v>797</v>
      </c>
      <c r="G355">
        <v>797</v>
      </c>
      <c r="H355">
        <v>797</v>
      </c>
    </row>
    <row r="356" spans="1:8" x14ac:dyDescent="0.4">
      <c r="A356" t="s">
        <v>361</v>
      </c>
      <c r="B356">
        <v>0</v>
      </c>
      <c r="C356">
        <v>562</v>
      </c>
      <c r="D356">
        <v>0</v>
      </c>
      <c r="E356">
        <v>0</v>
      </c>
      <c r="F356">
        <v>562</v>
      </c>
      <c r="G356">
        <v>563</v>
      </c>
      <c r="H356">
        <v>563</v>
      </c>
    </row>
    <row r="357" spans="1:8" x14ac:dyDescent="0.4">
      <c r="A357" t="s">
        <v>362</v>
      </c>
      <c r="B357">
        <v>0</v>
      </c>
      <c r="C357">
        <v>750</v>
      </c>
      <c r="D357">
        <v>0</v>
      </c>
      <c r="E357">
        <v>0</v>
      </c>
      <c r="F357">
        <v>750</v>
      </c>
      <c r="G357">
        <v>750</v>
      </c>
      <c r="H357">
        <v>750</v>
      </c>
    </row>
    <row r="358" spans="1:8" x14ac:dyDescent="0.4">
      <c r="A358" t="s">
        <v>363</v>
      </c>
      <c r="B358">
        <v>3</v>
      </c>
      <c r="C358">
        <v>849</v>
      </c>
      <c r="D358">
        <v>7</v>
      </c>
      <c r="E358">
        <v>0</v>
      </c>
      <c r="F358">
        <v>844</v>
      </c>
      <c r="G358">
        <v>844</v>
      </c>
      <c r="H358">
        <v>860</v>
      </c>
    </row>
    <row r="359" spans="1:8" x14ac:dyDescent="0.4">
      <c r="A359" t="s">
        <v>364</v>
      </c>
      <c r="B359">
        <v>0</v>
      </c>
      <c r="C359">
        <v>536</v>
      </c>
      <c r="D359">
        <v>6</v>
      </c>
      <c r="E359">
        <v>1</v>
      </c>
      <c r="F359">
        <v>531</v>
      </c>
      <c r="G359">
        <v>532</v>
      </c>
      <c r="H359">
        <v>546</v>
      </c>
    </row>
    <row r="360" spans="1:8" x14ac:dyDescent="0.4">
      <c r="A360" t="s">
        <v>365</v>
      </c>
      <c r="B360">
        <v>0</v>
      </c>
      <c r="C360">
        <v>682</v>
      </c>
      <c r="D360">
        <v>7</v>
      </c>
      <c r="E360">
        <v>1</v>
      </c>
      <c r="F360">
        <v>672</v>
      </c>
      <c r="G360">
        <v>687</v>
      </c>
      <c r="H360">
        <v>688</v>
      </c>
    </row>
    <row r="361" spans="1:8" x14ac:dyDescent="0.4">
      <c r="A361" t="s">
        <v>366</v>
      </c>
      <c r="B361">
        <v>0</v>
      </c>
      <c r="C361">
        <v>505</v>
      </c>
      <c r="D361">
        <v>7</v>
      </c>
      <c r="E361">
        <v>1</v>
      </c>
      <c r="F361">
        <v>500</v>
      </c>
      <c r="G361">
        <v>500</v>
      </c>
      <c r="H361">
        <v>516</v>
      </c>
    </row>
    <row r="362" spans="1:8" x14ac:dyDescent="0.4">
      <c r="A362" t="s">
        <v>367</v>
      </c>
      <c r="B362">
        <v>0</v>
      </c>
      <c r="C362">
        <v>661</v>
      </c>
      <c r="D362">
        <v>7</v>
      </c>
      <c r="E362">
        <v>1</v>
      </c>
      <c r="F362">
        <v>656</v>
      </c>
      <c r="G362">
        <v>656</v>
      </c>
      <c r="H362">
        <v>672</v>
      </c>
    </row>
    <row r="363" spans="1:8" x14ac:dyDescent="0.4">
      <c r="A363" t="s">
        <v>368</v>
      </c>
      <c r="B363">
        <v>0</v>
      </c>
      <c r="C363">
        <v>557</v>
      </c>
      <c r="D363">
        <v>7</v>
      </c>
      <c r="E363">
        <v>1</v>
      </c>
      <c r="F363">
        <v>546</v>
      </c>
      <c r="G363">
        <v>562</v>
      </c>
      <c r="H363">
        <v>563</v>
      </c>
    </row>
    <row r="364" spans="1:8" x14ac:dyDescent="0.4">
      <c r="A364" t="s">
        <v>369</v>
      </c>
      <c r="B364">
        <v>3</v>
      </c>
      <c r="C364">
        <v>515</v>
      </c>
      <c r="D364">
        <v>0</v>
      </c>
      <c r="E364">
        <v>0</v>
      </c>
      <c r="F364">
        <v>515</v>
      </c>
      <c r="G364">
        <v>515</v>
      </c>
      <c r="H364">
        <v>516</v>
      </c>
    </row>
    <row r="365" spans="1:8" x14ac:dyDescent="0.4">
      <c r="A365" t="s">
        <v>370</v>
      </c>
      <c r="B365">
        <v>1</v>
      </c>
      <c r="C365">
        <v>510</v>
      </c>
      <c r="D365">
        <v>7</v>
      </c>
      <c r="E365">
        <v>1</v>
      </c>
      <c r="F365">
        <v>500</v>
      </c>
      <c r="G365">
        <v>515</v>
      </c>
      <c r="H365">
        <v>516</v>
      </c>
    </row>
    <row r="366" spans="1:8" x14ac:dyDescent="0.4">
      <c r="A366" t="s">
        <v>371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4">
      <c r="A367" t="s">
        <v>372</v>
      </c>
      <c r="B367">
        <v>0</v>
      </c>
      <c r="C367">
        <v>729</v>
      </c>
      <c r="D367">
        <v>14</v>
      </c>
      <c r="E367">
        <v>1</v>
      </c>
      <c r="F367">
        <v>719</v>
      </c>
      <c r="G367">
        <v>719</v>
      </c>
      <c r="H367">
        <v>750</v>
      </c>
    </row>
    <row r="368" spans="1:8" x14ac:dyDescent="0.4">
      <c r="A368" t="s">
        <v>373</v>
      </c>
      <c r="B368">
        <v>0</v>
      </c>
      <c r="C368">
        <v>510</v>
      </c>
      <c r="D368">
        <v>7</v>
      </c>
      <c r="E368">
        <v>1</v>
      </c>
      <c r="F368">
        <v>500</v>
      </c>
      <c r="G368">
        <v>516</v>
      </c>
      <c r="H368">
        <v>516</v>
      </c>
    </row>
    <row r="369" spans="1:8" x14ac:dyDescent="0.4">
      <c r="A369" t="s">
        <v>374</v>
      </c>
      <c r="B369">
        <v>0</v>
      </c>
      <c r="C369">
        <v>525</v>
      </c>
      <c r="D369">
        <v>7</v>
      </c>
      <c r="E369">
        <v>1</v>
      </c>
      <c r="F369">
        <v>515</v>
      </c>
      <c r="G369">
        <v>531</v>
      </c>
      <c r="H369">
        <v>531</v>
      </c>
    </row>
    <row r="370" spans="1:8" x14ac:dyDescent="0.4">
      <c r="A370" t="s">
        <v>375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4">
      <c r="A371" t="s">
        <v>376</v>
      </c>
      <c r="B371">
        <v>0</v>
      </c>
      <c r="C371">
        <v>526</v>
      </c>
      <c r="D371">
        <v>14</v>
      </c>
      <c r="E371">
        <v>2</v>
      </c>
      <c r="F371">
        <v>516</v>
      </c>
      <c r="G371">
        <v>516</v>
      </c>
      <c r="H371">
        <v>547</v>
      </c>
    </row>
    <row r="372" spans="1:8" x14ac:dyDescent="0.4">
      <c r="A372" t="s">
        <v>377</v>
      </c>
      <c r="B372">
        <v>0</v>
      </c>
      <c r="C372">
        <v>500</v>
      </c>
      <c r="D372">
        <v>0</v>
      </c>
      <c r="E372">
        <v>0</v>
      </c>
      <c r="F372">
        <v>500</v>
      </c>
      <c r="G372">
        <v>500</v>
      </c>
      <c r="H372">
        <v>500</v>
      </c>
    </row>
    <row r="373" spans="1:8" x14ac:dyDescent="0.4">
      <c r="A373" t="s">
        <v>378</v>
      </c>
      <c r="B373">
        <v>0</v>
      </c>
      <c r="C373">
        <v>500</v>
      </c>
      <c r="D373">
        <v>12</v>
      </c>
      <c r="E373">
        <v>2</v>
      </c>
      <c r="F373">
        <v>485</v>
      </c>
      <c r="G373">
        <v>500</v>
      </c>
      <c r="H373">
        <v>516</v>
      </c>
    </row>
    <row r="374" spans="1:8" x14ac:dyDescent="0.4">
      <c r="A374" t="s">
        <v>379</v>
      </c>
      <c r="B374">
        <v>0</v>
      </c>
      <c r="C374">
        <v>516</v>
      </c>
      <c r="D374">
        <v>0</v>
      </c>
      <c r="E374">
        <v>0</v>
      </c>
      <c r="F374">
        <v>516</v>
      </c>
      <c r="G374">
        <v>516</v>
      </c>
      <c r="H374">
        <v>516</v>
      </c>
    </row>
    <row r="375" spans="1:8" x14ac:dyDescent="0.4">
      <c r="A375" t="s">
        <v>380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4">
      <c r="A376" t="s">
        <v>381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4">
      <c r="A377" t="s">
        <v>382</v>
      </c>
      <c r="B377">
        <v>0</v>
      </c>
      <c r="C377">
        <v>531</v>
      </c>
      <c r="D377">
        <v>22</v>
      </c>
      <c r="E377">
        <v>4</v>
      </c>
      <c r="F377">
        <v>500</v>
      </c>
      <c r="G377">
        <v>547</v>
      </c>
      <c r="H377">
        <v>547</v>
      </c>
    </row>
    <row r="378" spans="1:8" x14ac:dyDescent="0.4">
      <c r="A378" t="s">
        <v>383</v>
      </c>
      <c r="B378">
        <v>0</v>
      </c>
      <c r="C378">
        <v>609</v>
      </c>
      <c r="D378">
        <v>0</v>
      </c>
      <c r="E378">
        <v>0</v>
      </c>
      <c r="F378">
        <v>609</v>
      </c>
      <c r="G378">
        <v>609</v>
      </c>
      <c r="H378">
        <v>609</v>
      </c>
    </row>
    <row r="379" spans="1:8" x14ac:dyDescent="0.4">
      <c r="A379" t="s">
        <v>384</v>
      </c>
      <c r="B379">
        <v>0</v>
      </c>
      <c r="C379">
        <v>682</v>
      </c>
      <c r="D379">
        <v>7</v>
      </c>
      <c r="E379">
        <v>1</v>
      </c>
      <c r="F379">
        <v>672</v>
      </c>
      <c r="G379">
        <v>688</v>
      </c>
      <c r="H379">
        <v>688</v>
      </c>
    </row>
    <row r="380" spans="1:8" x14ac:dyDescent="0.4">
      <c r="A380" t="s">
        <v>385</v>
      </c>
      <c r="B380">
        <v>2</v>
      </c>
      <c r="C380">
        <v>10</v>
      </c>
      <c r="D380">
        <v>7</v>
      </c>
      <c r="E380">
        <v>70</v>
      </c>
      <c r="F380">
        <v>0</v>
      </c>
      <c r="G380">
        <v>15</v>
      </c>
      <c r="H380">
        <v>16</v>
      </c>
    </row>
    <row r="381" spans="1:8" x14ac:dyDescent="0.4">
      <c r="A381" t="s">
        <v>386</v>
      </c>
      <c r="B381">
        <v>0</v>
      </c>
      <c r="C381">
        <v>703</v>
      </c>
      <c r="D381">
        <v>0</v>
      </c>
      <c r="E381">
        <v>0</v>
      </c>
      <c r="F381">
        <v>703</v>
      </c>
      <c r="G381">
        <v>704</v>
      </c>
      <c r="H381">
        <v>704</v>
      </c>
    </row>
    <row r="382" spans="1:8" x14ac:dyDescent="0.4">
      <c r="A382" t="s">
        <v>387</v>
      </c>
      <c r="B382">
        <v>0</v>
      </c>
      <c r="C382">
        <v>609</v>
      </c>
      <c r="D382">
        <v>0</v>
      </c>
      <c r="E382">
        <v>0</v>
      </c>
      <c r="F382">
        <v>609</v>
      </c>
      <c r="G382">
        <v>609</v>
      </c>
      <c r="H382">
        <v>610</v>
      </c>
    </row>
    <row r="383" spans="1:8" x14ac:dyDescent="0.4">
      <c r="A383" t="s">
        <v>388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">
      <c r="A384" t="s">
        <v>389</v>
      </c>
      <c r="B384">
        <v>1</v>
      </c>
      <c r="C384">
        <v>10</v>
      </c>
      <c r="D384">
        <v>7</v>
      </c>
      <c r="E384">
        <v>70</v>
      </c>
      <c r="F384">
        <v>0</v>
      </c>
      <c r="G384">
        <v>16</v>
      </c>
      <c r="H384">
        <v>16</v>
      </c>
    </row>
    <row r="385" spans="1:8" x14ac:dyDescent="0.4">
      <c r="A385" t="s">
        <v>390</v>
      </c>
      <c r="B385">
        <v>0</v>
      </c>
      <c r="C385">
        <v>520</v>
      </c>
      <c r="D385">
        <v>7</v>
      </c>
      <c r="E385">
        <v>1</v>
      </c>
      <c r="F385">
        <v>515</v>
      </c>
      <c r="G385">
        <v>516</v>
      </c>
      <c r="H385">
        <v>531</v>
      </c>
    </row>
    <row r="386" spans="1:8" x14ac:dyDescent="0.4">
      <c r="A386" t="s">
        <v>391</v>
      </c>
      <c r="B386">
        <v>0</v>
      </c>
      <c r="C386">
        <v>505</v>
      </c>
      <c r="D386">
        <v>7</v>
      </c>
      <c r="E386">
        <v>1</v>
      </c>
      <c r="F386">
        <v>500</v>
      </c>
      <c r="G386">
        <v>500</v>
      </c>
      <c r="H386">
        <v>516</v>
      </c>
    </row>
    <row r="387" spans="1:8" x14ac:dyDescent="0.4">
      <c r="A387" t="s">
        <v>392</v>
      </c>
      <c r="B387">
        <v>0</v>
      </c>
      <c r="C387">
        <v>588</v>
      </c>
      <c r="D387">
        <v>7</v>
      </c>
      <c r="E387">
        <v>1</v>
      </c>
      <c r="F387">
        <v>578</v>
      </c>
      <c r="G387">
        <v>593</v>
      </c>
      <c r="H387">
        <v>594</v>
      </c>
    </row>
    <row r="388" spans="1:8" x14ac:dyDescent="0.4">
      <c r="A388" t="s">
        <v>393</v>
      </c>
      <c r="B388">
        <v>4</v>
      </c>
      <c r="C388">
        <v>5</v>
      </c>
      <c r="D388">
        <v>7</v>
      </c>
      <c r="E388">
        <v>140</v>
      </c>
      <c r="F388">
        <v>0</v>
      </c>
      <c r="G388">
        <v>0</v>
      </c>
      <c r="H388">
        <v>15</v>
      </c>
    </row>
    <row r="389" spans="1:8" x14ac:dyDescent="0.4">
      <c r="A389" t="s">
        <v>394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4">
      <c r="A390" t="s">
        <v>395</v>
      </c>
      <c r="B390">
        <v>0</v>
      </c>
      <c r="C390">
        <v>510</v>
      </c>
      <c r="D390">
        <v>7</v>
      </c>
      <c r="E390">
        <v>1</v>
      </c>
      <c r="F390">
        <v>500</v>
      </c>
      <c r="G390">
        <v>515</v>
      </c>
      <c r="H390">
        <v>516</v>
      </c>
    </row>
    <row r="391" spans="1:8" x14ac:dyDescent="0.4">
      <c r="A391" t="s">
        <v>396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4">
      <c r="A392" t="s">
        <v>397</v>
      </c>
      <c r="B392">
        <v>12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4">
      <c r="A393" t="s">
        <v>398</v>
      </c>
      <c r="B393">
        <v>4</v>
      </c>
      <c r="C393">
        <v>5</v>
      </c>
      <c r="D393">
        <v>7</v>
      </c>
      <c r="E393">
        <v>140</v>
      </c>
      <c r="F393">
        <v>0</v>
      </c>
      <c r="G393">
        <v>0</v>
      </c>
      <c r="H393">
        <v>16</v>
      </c>
    </row>
    <row r="394" spans="1:8" x14ac:dyDescent="0.4">
      <c r="A394" t="s">
        <v>399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4">
      <c r="A395" t="s">
        <v>400</v>
      </c>
      <c r="B395">
        <v>0</v>
      </c>
      <c r="C395">
        <v>525</v>
      </c>
      <c r="D395">
        <v>7</v>
      </c>
      <c r="E395">
        <v>1</v>
      </c>
      <c r="F395">
        <v>515</v>
      </c>
      <c r="G395">
        <v>531</v>
      </c>
      <c r="H395">
        <v>531</v>
      </c>
    </row>
    <row r="396" spans="1:8" x14ac:dyDescent="0.4">
      <c r="A396" t="s">
        <v>401</v>
      </c>
      <c r="B396">
        <v>0</v>
      </c>
      <c r="C396">
        <v>536</v>
      </c>
      <c r="D396">
        <v>7</v>
      </c>
      <c r="E396">
        <v>1</v>
      </c>
      <c r="F396">
        <v>531</v>
      </c>
      <c r="G396">
        <v>531</v>
      </c>
      <c r="H396">
        <v>546</v>
      </c>
    </row>
    <row r="397" spans="1:8" x14ac:dyDescent="0.4">
      <c r="A397" t="s">
        <v>402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4">
      <c r="A398" t="s">
        <v>403</v>
      </c>
      <c r="B398">
        <v>0</v>
      </c>
      <c r="C398">
        <v>505</v>
      </c>
      <c r="D398">
        <v>7</v>
      </c>
      <c r="E398">
        <v>1</v>
      </c>
      <c r="F398">
        <v>500</v>
      </c>
      <c r="G398">
        <v>500</v>
      </c>
      <c r="H398">
        <v>515</v>
      </c>
    </row>
    <row r="399" spans="1:8" x14ac:dyDescent="0.4">
      <c r="A399" t="s">
        <v>404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">
      <c r="A400" t="s">
        <v>405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4">
      <c r="A401" t="s">
        <v>406</v>
      </c>
      <c r="B401">
        <v>0</v>
      </c>
      <c r="C401">
        <v>692</v>
      </c>
      <c r="D401">
        <v>7</v>
      </c>
      <c r="E401">
        <v>1</v>
      </c>
      <c r="F401">
        <v>687</v>
      </c>
      <c r="G401">
        <v>687</v>
      </c>
      <c r="H401">
        <v>703</v>
      </c>
    </row>
    <row r="402" spans="1:8" x14ac:dyDescent="0.4">
      <c r="A402" t="s">
        <v>407</v>
      </c>
      <c r="B402">
        <v>3</v>
      </c>
      <c r="C402">
        <v>5</v>
      </c>
      <c r="D402">
        <v>7</v>
      </c>
      <c r="E402">
        <v>140</v>
      </c>
      <c r="F402">
        <v>0</v>
      </c>
      <c r="G402">
        <v>0</v>
      </c>
      <c r="H402">
        <v>15</v>
      </c>
    </row>
    <row r="403" spans="1:8" x14ac:dyDescent="0.4">
      <c r="A403" t="s">
        <v>408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4">
      <c r="A404" t="s">
        <v>409</v>
      </c>
      <c r="B404">
        <v>0</v>
      </c>
      <c r="C404">
        <v>698</v>
      </c>
      <c r="D404">
        <v>7</v>
      </c>
      <c r="E404">
        <v>1</v>
      </c>
      <c r="F404">
        <v>687</v>
      </c>
      <c r="G404">
        <v>703</v>
      </c>
      <c r="H404">
        <v>704</v>
      </c>
    </row>
    <row r="405" spans="1:8" x14ac:dyDescent="0.4">
      <c r="A405" t="s">
        <v>410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4">
      <c r="A406" t="s">
        <v>411</v>
      </c>
      <c r="B406">
        <v>4</v>
      </c>
      <c r="C406">
        <v>546</v>
      </c>
      <c r="D406">
        <v>12</v>
      </c>
      <c r="E406">
        <v>2</v>
      </c>
      <c r="F406">
        <v>531</v>
      </c>
      <c r="G406">
        <v>547</v>
      </c>
      <c r="H406">
        <v>562</v>
      </c>
    </row>
    <row r="407" spans="1:8" x14ac:dyDescent="0.4">
      <c r="A407" t="s">
        <v>412</v>
      </c>
      <c r="B40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4">
      <c r="A408" t="s">
        <v>413</v>
      </c>
      <c r="B408">
        <v>2</v>
      </c>
      <c r="C408">
        <v>739</v>
      </c>
      <c r="D408">
        <v>7</v>
      </c>
      <c r="E408">
        <v>0</v>
      </c>
      <c r="F408">
        <v>734</v>
      </c>
      <c r="G408">
        <v>735</v>
      </c>
      <c r="H408">
        <v>750</v>
      </c>
    </row>
    <row r="409" spans="1:8" x14ac:dyDescent="0.4">
      <c r="A409" t="s">
        <v>414</v>
      </c>
      <c r="B409">
        <v>0</v>
      </c>
      <c r="C409">
        <v>635</v>
      </c>
      <c r="D409">
        <v>14</v>
      </c>
      <c r="E409">
        <v>2</v>
      </c>
      <c r="F409">
        <v>625</v>
      </c>
      <c r="G409">
        <v>625</v>
      </c>
      <c r="H409">
        <v>656</v>
      </c>
    </row>
    <row r="410" spans="1:8" x14ac:dyDescent="0.4">
      <c r="A410" t="s">
        <v>415</v>
      </c>
      <c r="B410">
        <v>3</v>
      </c>
      <c r="C410">
        <v>10</v>
      </c>
      <c r="D410">
        <v>7</v>
      </c>
      <c r="E410">
        <v>70</v>
      </c>
      <c r="F410">
        <v>0</v>
      </c>
      <c r="G410">
        <v>15</v>
      </c>
      <c r="H410">
        <v>15</v>
      </c>
    </row>
    <row r="411" spans="1:8" x14ac:dyDescent="0.4">
      <c r="A411" t="s">
        <v>416</v>
      </c>
      <c r="B411">
        <v>2</v>
      </c>
      <c r="C411">
        <v>531</v>
      </c>
      <c r="D411">
        <v>22</v>
      </c>
      <c r="E411">
        <v>4</v>
      </c>
      <c r="F411">
        <v>500</v>
      </c>
      <c r="G411">
        <v>547</v>
      </c>
      <c r="H411">
        <v>547</v>
      </c>
    </row>
    <row r="412" spans="1:8" x14ac:dyDescent="0.4">
      <c r="A412" t="s">
        <v>417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4">
      <c r="A413" t="s">
        <v>418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">
      <c r="A414" t="s">
        <v>419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4">
      <c r="A415" t="s">
        <v>420</v>
      </c>
      <c r="B415">
        <v>1</v>
      </c>
      <c r="C415">
        <v>515</v>
      </c>
      <c r="D415">
        <v>0</v>
      </c>
      <c r="E415">
        <v>0</v>
      </c>
      <c r="F415">
        <v>515</v>
      </c>
      <c r="G415">
        <v>516</v>
      </c>
      <c r="H415">
        <v>516</v>
      </c>
    </row>
    <row r="416" spans="1:8" x14ac:dyDescent="0.4">
      <c r="A416" t="s">
        <v>421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4">
      <c r="A417" t="s">
        <v>422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4">
      <c r="A418" t="s">
        <v>423</v>
      </c>
      <c r="B418">
        <v>0</v>
      </c>
      <c r="C418">
        <v>640</v>
      </c>
      <c r="D418">
        <v>12</v>
      </c>
      <c r="E418">
        <v>1</v>
      </c>
      <c r="F418">
        <v>625</v>
      </c>
      <c r="G418">
        <v>640</v>
      </c>
      <c r="H418">
        <v>656</v>
      </c>
    </row>
    <row r="419" spans="1:8" x14ac:dyDescent="0.4">
      <c r="A419" t="s">
        <v>424</v>
      </c>
      <c r="B419">
        <v>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4">
      <c r="A420" t="s">
        <v>425</v>
      </c>
      <c r="B420">
        <v>0</v>
      </c>
      <c r="C420">
        <v>505</v>
      </c>
      <c r="D420">
        <v>7</v>
      </c>
      <c r="E420">
        <v>1</v>
      </c>
      <c r="F420">
        <v>500</v>
      </c>
      <c r="G420">
        <v>500</v>
      </c>
      <c r="H420">
        <v>515</v>
      </c>
    </row>
    <row r="421" spans="1:8" x14ac:dyDescent="0.4">
      <c r="A421" t="s">
        <v>426</v>
      </c>
      <c r="B421">
        <v>2</v>
      </c>
      <c r="C421">
        <v>515</v>
      </c>
      <c r="D421">
        <v>0</v>
      </c>
      <c r="E421">
        <v>0</v>
      </c>
      <c r="F421">
        <v>515</v>
      </c>
      <c r="G421">
        <v>515</v>
      </c>
      <c r="H421">
        <v>516</v>
      </c>
    </row>
    <row r="422" spans="1:8" x14ac:dyDescent="0.4">
      <c r="A422" t="s">
        <v>427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4">
      <c r="A423" t="s">
        <v>428</v>
      </c>
      <c r="B423">
        <v>2</v>
      </c>
      <c r="C423">
        <v>687</v>
      </c>
      <c r="D423">
        <v>12</v>
      </c>
      <c r="E423">
        <v>1</v>
      </c>
      <c r="F423">
        <v>672</v>
      </c>
      <c r="G423">
        <v>688</v>
      </c>
      <c r="H423">
        <v>703</v>
      </c>
    </row>
    <row r="424" spans="1:8" x14ac:dyDescent="0.4">
      <c r="A424" t="s">
        <v>429</v>
      </c>
      <c r="B424">
        <v>1</v>
      </c>
      <c r="C424">
        <v>510</v>
      </c>
      <c r="D424">
        <v>7</v>
      </c>
      <c r="E424">
        <v>1</v>
      </c>
      <c r="F424">
        <v>500</v>
      </c>
      <c r="G424">
        <v>516</v>
      </c>
      <c r="H424">
        <v>516</v>
      </c>
    </row>
    <row r="425" spans="1:8" x14ac:dyDescent="0.4">
      <c r="A425" t="s">
        <v>430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">
      <c r="A426" t="s">
        <v>431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">
      <c r="A427" t="s">
        <v>432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4">
      <c r="A428" t="s">
        <v>433</v>
      </c>
      <c r="B428">
        <v>1</v>
      </c>
      <c r="C428">
        <v>5</v>
      </c>
      <c r="D428">
        <v>7</v>
      </c>
      <c r="E428">
        <v>140</v>
      </c>
      <c r="F428">
        <v>0</v>
      </c>
      <c r="G428">
        <v>0</v>
      </c>
      <c r="H428">
        <v>15</v>
      </c>
    </row>
    <row r="429" spans="1:8" x14ac:dyDescent="0.4">
      <c r="A429" t="s">
        <v>434</v>
      </c>
      <c r="B429">
        <v>5</v>
      </c>
      <c r="C429">
        <v>10</v>
      </c>
      <c r="D429">
        <v>7</v>
      </c>
      <c r="E429">
        <v>70</v>
      </c>
      <c r="F429">
        <v>0</v>
      </c>
      <c r="G429">
        <v>15</v>
      </c>
      <c r="H429">
        <v>15</v>
      </c>
    </row>
    <row r="430" spans="1:8" x14ac:dyDescent="0.4">
      <c r="A430" t="s">
        <v>435</v>
      </c>
      <c r="B430">
        <v>6</v>
      </c>
      <c r="C430">
        <v>10</v>
      </c>
      <c r="D430">
        <v>7</v>
      </c>
      <c r="E430">
        <v>70</v>
      </c>
      <c r="F430">
        <v>0</v>
      </c>
      <c r="G430">
        <v>15</v>
      </c>
      <c r="H430">
        <v>16</v>
      </c>
    </row>
    <row r="431" spans="1:8" x14ac:dyDescent="0.4">
      <c r="A431" t="s">
        <v>436</v>
      </c>
      <c r="B431">
        <v>0</v>
      </c>
      <c r="C431">
        <v>505</v>
      </c>
      <c r="D431">
        <v>7</v>
      </c>
      <c r="E431">
        <v>1</v>
      </c>
      <c r="F431">
        <v>500</v>
      </c>
      <c r="G431">
        <v>500</v>
      </c>
      <c r="H431">
        <v>516</v>
      </c>
    </row>
    <row r="432" spans="1:8" x14ac:dyDescent="0.4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">
      <c r="A433" t="s">
        <v>438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4">
      <c r="A434" t="s">
        <v>439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4">
      <c r="A435" t="s">
        <v>440</v>
      </c>
      <c r="B435">
        <v>0</v>
      </c>
      <c r="C435">
        <v>521</v>
      </c>
      <c r="D435">
        <v>7</v>
      </c>
      <c r="E435">
        <v>1</v>
      </c>
      <c r="F435">
        <v>516</v>
      </c>
      <c r="G435">
        <v>516</v>
      </c>
      <c r="H435">
        <v>531</v>
      </c>
    </row>
    <row r="436" spans="1:8" x14ac:dyDescent="0.4">
      <c r="A436" t="s">
        <v>441</v>
      </c>
      <c r="B436">
        <v>1</v>
      </c>
      <c r="C436">
        <v>729</v>
      </c>
      <c r="D436">
        <v>7</v>
      </c>
      <c r="E436">
        <v>0</v>
      </c>
      <c r="F436">
        <v>719</v>
      </c>
      <c r="G436">
        <v>734</v>
      </c>
      <c r="H436">
        <v>735</v>
      </c>
    </row>
    <row r="437" spans="1:8" x14ac:dyDescent="0.4">
      <c r="A437" t="s">
        <v>442</v>
      </c>
      <c r="B437">
        <v>2</v>
      </c>
      <c r="C437">
        <v>5</v>
      </c>
      <c r="D437">
        <v>7</v>
      </c>
      <c r="E437">
        <v>140</v>
      </c>
      <c r="F437">
        <v>0</v>
      </c>
      <c r="G437">
        <v>0</v>
      </c>
      <c r="H437">
        <v>15</v>
      </c>
    </row>
    <row r="438" spans="1:8" x14ac:dyDescent="0.4">
      <c r="A438" t="s">
        <v>443</v>
      </c>
      <c r="B438">
        <v>0</v>
      </c>
      <c r="C438">
        <v>692</v>
      </c>
      <c r="D438">
        <v>7</v>
      </c>
      <c r="E438">
        <v>1</v>
      </c>
      <c r="F438">
        <v>687</v>
      </c>
      <c r="G438">
        <v>687</v>
      </c>
      <c r="H438">
        <v>703</v>
      </c>
    </row>
    <row r="439" spans="1:8" x14ac:dyDescent="0.4">
      <c r="A439" t="s">
        <v>444</v>
      </c>
      <c r="B439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4">
      <c r="A440" t="s">
        <v>445</v>
      </c>
      <c r="B440">
        <v>1</v>
      </c>
      <c r="C440">
        <v>516</v>
      </c>
      <c r="D440">
        <v>13</v>
      </c>
      <c r="E440">
        <v>2</v>
      </c>
      <c r="F440">
        <v>500</v>
      </c>
      <c r="G440">
        <v>516</v>
      </c>
      <c r="H440">
        <v>532</v>
      </c>
    </row>
    <row r="441" spans="1:8" x14ac:dyDescent="0.4">
      <c r="A441" t="s">
        <v>446</v>
      </c>
      <c r="B441">
        <v>0</v>
      </c>
      <c r="C441">
        <v>531</v>
      </c>
      <c r="D441">
        <v>0</v>
      </c>
      <c r="E441">
        <v>0</v>
      </c>
      <c r="F441">
        <v>531</v>
      </c>
      <c r="G441">
        <v>531</v>
      </c>
      <c r="H441">
        <v>532</v>
      </c>
    </row>
    <row r="442" spans="1:8" x14ac:dyDescent="0.4">
      <c r="A442" t="s">
        <v>447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4">
      <c r="A443" t="s">
        <v>448</v>
      </c>
      <c r="B443">
        <v>0</v>
      </c>
      <c r="C443">
        <v>672</v>
      </c>
      <c r="D443">
        <v>0</v>
      </c>
      <c r="E443">
        <v>0</v>
      </c>
      <c r="F443">
        <v>672</v>
      </c>
      <c r="G443">
        <v>672</v>
      </c>
      <c r="H443">
        <v>672</v>
      </c>
    </row>
    <row r="444" spans="1:8" x14ac:dyDescent="0.4">
      <c r="A444" t="s">
        <v>449</v>
      </c>
      <c r="B444">
        <v>0</v>
      </c>
      <c r="C444">
        <v>526</v>
      </c>
      <c r="D444">
        <v>7</v>
      </c>
      <c r="E444">
        <v>1</v>
      </c>
      <c r="F444">
        <v>516</v>
      </c>
      <c r="G444">
        <v>531</v>
      </c>
      <c r="H444">
        <v>531</v>
      </c>
    </row>
    <row r="445" spans="1:8" x14ac:dyDescent="0.4">
      <c r="A445" t="s">
        <v>450</v>
      </c>
      <c r="B445">
        <v>4</v>
      </c>
      <c r="C445">
        <v>5</v>
      </c>
      <c r="D445">
        <v>7</v>
      </c>
      <c r="E445">
        <v>140</v>
      </c>
      <c r="F445">
        <v>0</v>
      </c>
      <c r="G445">
        <v>0</v>
      </c>
      <c r="H445">
        <v>15</v>
      </c>
    </row>
    <row r="446" spans="1:8" x14ac:dyDescent="0.4">
      <c r="A446" t="s">
        <v>451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">
      <c r="A447" t="s">
        <v>452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">
      <c r="A448" t="s">
        <v>453</v>
      </c>
      <c r="B448">
        <v>1</v>
      </c>
      <c r="C448">
        <v>5</v>
      </c>
      <c r="D448">
        <v>7</v>
      </c>
      <c r="E448">
        <v>140</v>
      </c>
      <c r="F448">
        <v>0</v>
      </c>
      <c r="G448">
        <v>0</v>
      </c>
      <c r="H448">
        <v>15</v>
      </c>
    </row>
    <row r="449" spans="1:8" x14ac:dyDescent="0.4">
      <c r="A449" t="s">
        <v>454</v>
      </c>
      <c r="B449">
        <v>0</v>
      </c>
      <c r="C449">
        <v>515</v>
      </c>
      <c r="D449">
        <v>12</v>
      </c>
      <c r="E449">
        <v>2</v>
      </c>
      <c r="F449">
        <v>500</v>
      </c>
      <c r="G449">
        <v>515</v>
      </c>
      <c r="H449">
        <v>531</v>
      </c>
    </row>
    <row r="450" spans="1:8" x14ac:dyDescent="0.4">
      <c r="A450" t="s">
        <v>455</v>
      </c>
      <c r="B450">
        <v>1</v>
      </c>
      <c r="C450">
        <v>515</v>
      </c>
      <c r="D450">
        <v>0</v>
      </c>
      <c r="E450">
        <v>0</v>
      </c>
      <c r="F450">
        <v>515</v>
      </c>
      <c r="G450">
        <v>516</v>
      </c>
      <c r="H450">
        <v>516</v>
      </c>
    </row>
    <row r="451" spans="1:8" x14ac:dyDescent="0.4">
      <c r="A451" t="s">
        <v>456</v>
      </c>
      <c r="B451">
        <v>1</v>
      </c>
      <c r="C451">
        <v>515</v>
      </c>
      <c r="D451">
        <v>0</v>
      </c>
      <c r="E451">
        <v>0</v>
      </c>
      <c r="F451">
        <v>515</v>
      </c>
      <c r="G451">
        <v>516</v>
      </c>
      <c r="H451">
        <v>516</v>
      </c>
    </row>
    <row r="452" spans="1:8" x14ac:dyDescent="0.4">
      <c r="A452" t="s">
        <v>457</v>
      </c>
      <c r="B452">
        <v>0</v>
      </c>
      <c r="C452">
        <v>702</v>
      </c>
      <c r="D452">
        <v>12</v>
      </c>
      <c r="E452">
        <v>1</v>
      </c>
      <c r="F452">
        <v>687</v>
      </c>
      <c r="G452">
        <v>703</v>
      </c>
      <c r="H452">
        <v>718</v>
      </c>
    </row>
    <row r="453" spans="1:8" x14ac:dyDescent="0.4">
      <c r="A453" t="s">
        <v>458</v>
      </c>
      <c r="B453">
        <v>0</v>
      </c>
      <c r="C453">
        <v>536</v>
      </c>
      <c r="D453">
        <v>7</v>
      </c>
      <c r="E453">
        <v>1</v>
      </c>
      <c r="F453">
        <v>531</v>
      </c>
      <c r="G453">
        <v>531</v>
      </c>
      <c r="H453">
        <v>547</v>
      </c>
    </row>
    <row r="454" spans="1:8" x14ac:dyDescent="0.4">
      <c r="A454" t="s">
        <v>459</v>
      </c>
      <c r="B454">
        <v>0</v>
      </c>
      <c r="C454">
        <v>521</v>
      </c>
      <c r="D454">
        <v>14</v>
      </c>
      <c r="E454">
        <v>2</v>
      </c>
      <c r="F454">
        <v>500</v>
      </c>
      <c r="G454">
        <v>531</v>
      </c>
      <c r="H454">
        <v>532</v>
      </c>
    </row>
    <row r="455" spans="1:8" x14ac:dyDescent="0.4">
      <c r="A455" t="s">
        <v>460</v>
      </c>
      <c r="B455">
        <v>0</v>
      </c>
      <c r="C455">
        <v>604</v>
      </c>
      <c r="D455">
        <v>7</v>
      </c>
      <c r="E455">
        <v>1</v>
      </c>
      <c r="F455">
        <v>594</v>
      </c>
      <c r="G455">
        <v>609</v>
      </c>
      <c r="H455">
        <v>609</v>
      </c>
    </row>
    <row r="456" spans="1:8" x14ac:dyDescent="0.4">
      <c r="A456" t="s">
        <v>461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4">
      <c r="A457" t="s">
        <v>462</v>
      </c>
      <c r="B457">
        <v>1</v>
      </c>
      <c r="C457">
        <v>703</v>
      </c>
      <c r="D457">
        <v>0</v>
      </c>
      <c r="E457">
        <v>0</v>
      </c>
      <c r="F457">
        <v>703</v>
      </c>
      <c r="G457">
        <v>703</v>
      </c>
      <c r="H457">
        <v>703</v>
      </c>
    </row>
    <row r="458" spans="1:8" x14ac:dyDescent="0.4">
      <c r="A458" t="s">
        <v>463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4">
      <c r="A459" t="s">
        <v>464</v>
      </c>
      <c r="B459">
        <v>1</v>
      </c>
      <c r="C459">
        <v>521</v>
      </c>
      <c r="D459">
        <v>14</v>
      </c>
      <c r="E459">
        <v>2</v>
      </c>
      <c r="F459">
        <v>500</v>
      </c>
      <c r="G459">
        <v>531</v>
      </c>
      <c r="H459">
        <v>532</v>
      </c>
    </row>
    <row r="460" spans="1:8" x14ac:dyDescent="0.4">
      <c r="A460" t="s">
        <v>465</v>
      </c>
      <c r="B460">
        <v>5</v>
      </c>
      <c r="C460">
        <v>531</v>
      </c>
      <c r="D460">
        <v>12</v>
      </c>
      <c r="E460">
        <v>2</v>
      </c>
      <c r="F460">
        <v>516</v>
      </c>
      <c r="G460">
        <v>531</v>
      </c>
      <c r="H460">
        <v>546</v>
      </c>
    </row>
    <row r="461" spans="1:8" x14ac:dyDescent="0.4">
      <c r="A461" t="s">
        <v>466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4">
      <c r="A462" t="s">
        <v>467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4">
      <c r="A463" t="s">
        <v>468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">
      <c r="A464" t="s">
        <v>469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4">
      <c r="A465" t="s">
        <v>470</v>
      </c>
      <c r="B465">
        <v>0</v>
      </c>
      <c r="C465">
        <v>526</v>
      </c>
      <c r="D465">
        <v>7</v>
      </c>
      <c r="E465">
        <v>1</v>
      </c>
      <c r="F465">
        <v>516</v>
      </c>
      <c r="G465">
        <v>531</v>
      </c>
      <c r="H465">
        <v>532</v>
      </c>
    </row>
    <row r="466" spans="1:8" x14ac:dyDescent="0.4">
      <c r="A466" t="s">
        <v>471</v>
      </c>
      <c r="B466">
        <v>0</v>
      </c>
      <c r="C466">
        <v>500</v>
      </c>
      <c r="D466">
        <v>0</v>
      </c>
      <c r="E466">
        <v>0</v>
      </c>
      <c r="F466">
        <v>500</v>
      </c>
      <c r="G466">
        <v>500</v>
      </c>
      <c r="H466">
        <v>500</v>
      </c>
    </row>
    <row r="467" spans="1:8" x14ac:dyDescent="0.4">
      <c r="A467" t="s">
        <v>472</v>
      </c>
      <c r="B467">
        <v>0</v>
      </c>
      <c r="C467">
        <v>510</v>
      </c>
      <c r="D467">
        <v>7</v>
      </c>
      <c r="E467">
        <v>1</v>
      </c>
      <c r="F467">
        <v>500</v>
      </c>
      <c r="G467">
        <v>515</v>
      </c>
      <c r="H467">
        <v>515</v>
      </c>
    </row>
    <row r="468" spans="1:8" x14ac:dyDescent="0.4">
      <c r="A468" t="s">
        <v>473</v>
      </c>
      <c r="B468">
        <v>0</v>
      </c>
      <c r="C468">
        <v>593</v>
      </c>
      <c r="D468">
        <v>12</v>
      </c>
      <c r="E468">
        <v>2</v>
      </c>
      <c r="F468">
        <v>578</v>
      </c>
      <c r="G468">
        <v>594</v>
      </c>
      <c r="H468">
        <v>609</v>
      </c>
    </row>
    <row r="469" spans="1:8" x14ac:dyDescent="0.4">
      <c r="A469" t="s">
        <v>474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4">
      <c r="A470" t="s">
        <v>475</v>
      </c>
      <c r="B470">
        <v>1</v>
      </c>
      <c r="C470">
        <v>5312</v>
      </c>
      <c r="D470">
        <v>0</v>
      </c>
      <c r="E470">
        <v>0</v>
      </c>
      <c r="F470">
        <v>5312</v>
      </c>
      <c r="G470">
        <v>5312</v>
      </c>
      <c r="H470">
        <v>5312</v>
      </c>
    </row>
    <row r="471" spans="1:8" x14ac:dyDescent="0.4">
      <c r="A471" t="s">
        <v>476</v>
      </c>
      <c r="B471">
        <v>2</v>
      </c>
      <c r="C471">
        <v>5</v>
      </c>
      <c r="D471">
        <v>7</v>
      </c>
      <c r="E471">
        <v>140</v>
      </c>
      <c r="F471">
        <v>0</v>
      </c>
      <c r="G471">
        <v>0</v>
      </c>
      <c r="H471">
        <v>15</v>
      </c>
    </row>
    <row r="472" spans="1:8" x14ac:dyDescent="0.4">
      <c r="A472" t="s">
        <v>477</v>
      </c>
      <c r="B472">
        <v>0</v>
      </c>
      <c r="C472">
        <v>521</v>
      </c>
      <c r="D472">
        <v>7</v>
      </c>
      <c r="E472">
        <v>1</v>
      </c>
      <c r="F472">
        <v>516</v>
      </c>
      <c r="G472">
        <v>516</v>
      </c>
      <c r="H472">
        <v>531</v>
      </c>
    </row>
    <row r="473" spans="1:8" x14ac:dyDescent="0.4">
      <c r="A473" t="s">
        <v>478</v>
      </c>
      <c r="B473">
        <v>0</v>
      </c>
      <c r="C473">
        <v>526</v>
      </c>
      <c r="D473">
        <v>7</v>
      </c>
      <c r="E473">
        <v>1</v>
      </c>
      <c r="F473">
        <v>516</v>
      </c>
      <c r="G473">
        <v>532</v>
      </c>
      <c r="H473">
        <v>532</v>
      </c>
    </row>
    <row r="474" spans="1:8" x14ac:dyDescent="0.4">
      <c r="A474" t="s">
        <v>479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">
      <c r="A475" t="s">
        <v>480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">
      <c r="A476" t="s">
        <v>481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4">
      <c r="A477" t="s">
        <v>482</v>
      </c>
      <c r="B477">
        <v>1</v>
      </c>
      <c r="C477">
        <v>520</v>
      </c>
      <c r="D477">
        <v>19</v>
      </c>
      <c r="E477">
        <v>3</v>
      </c>
      <c r="F477">
        <v>500</v>
      </c>
      <c r="G477">
        <v>515</v>
      </c>
      <c r="H477">
        <v>547</v>
      </c>
    </row>
    <row r="478" spans="1:8" x14ac:dyDescent="0.4">
      <c r="A478" t="s">
        <v>483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4">
      <c r="A479" t="s">
        <v>484</v>
      </c>
      <c r="B479">
        <v>0</v>
      </c>
      <c r="C479">
        <v>515</v>
      </c>
      <c r="D479">
        <v>12</v>
      </c>
      <c r="E479">
        <v>2</v>
      </c>
      <c r="F479">
        <v>500</v>
      </c>
      <c r="G479">
        <v>516</v>
      </c>
      <c r="H479">
        <v>531</v>
      </c>
    </row>
    <row r="480" spans="1:8" x14ac:dyDescent="0.4">
      <c r="A480" t="s">
        <v>485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">
      <c r="A481" t="s">
        <v>486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4">
      <c r="A482" t="s">
        <v>487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4">
      <c r="A483" t="s">
        <v>488</v>
      </c>
      <c r="B483">
        <v>1</v>
      </c>
      <c r="C483">
        <v>5</v>
      </c>
      <c r="D483">
        <v>7</v>
      </c>
      <c r="E483">
        <v>140</v>
      </c>
      <c r="F483">
        <v>0</v>
      </c>
      <c r="G483">
        <v>0</v>
      </c>
      <c r="H483">
        <v>15</v>
      </c>
    </row>
    <row r="484" spans="1:8" x14ac:dyDescent="0.4">
      <c r="A484" t="s">
        <v>489</v>
      </c>
      <c r="B484">
        <v>1</v>
      </c>
      <c r="C484">
        <v>567</v>
      </c>
      <c r="D484">
        <v>32</v>
      </c>
      <c r="E484">
        <v>5</v>
      </c>
      <c r="F484">
        <v>531</v>
      </c>
      <c r="G484">
        <v>562</v>
      </c>
      <c r="H484">
        <v>609</v>
      </c>
    </row>
    <row r="485" spans="1:8" x14ac:dyDescent="0.4">
      <c r="A485" t="s">
        <v>490</v>
      </c>
      <c r="B485">
        <v>0</v>
      </c>
      <c r="C485">
        <v>504</v>
      </c>
      <c r="D485">
        <v>7</v>
      </c>
      <c r="E485">
        <v>1</v>
      </c>
      <c r="F485">
        <v>499</v>
      </c>
      <c r="G485">
        <v>500</v>
      </c>
      <c r="H485">
        <v>515</v>
      </c>
    </row>
    <row r="486" spans="1:8" x14ac:dyDescent="0.4">
      <c r="A486" t="s">
        <v>491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4">
      <c r="A487" t="s">
        <v>492</v>
      </c>
      <c r="B487">
        <v>0</v>
      </c>
      <c r="C487">
        <v>547</v>
      </c>
      <c r="D487">
        <v>21</v>
      </c>
      <c r="E487">
        <v>3</v>
      </c>
      <c r="F487">
        <v>531</v>
      </c>
      <c r="G487">
        <v>532</v>
      </c>
      <c r="H487">
        <v>578</v>
      </c>
    </row>
    <row r="488" spans="1:8" x14ac:dyDescent="0.4">
      <c r="A488" t="s">
        <v>493</v>
      </c>
      <c r="B488">
        <v>3</v>
      </c>
      <c r="C488">
        <v>5</v>
      </c>
      <c r="D488">
        <v>7</v>
      </c>
      <c r="E488">
        <v>140</v>
      </c>
      <c r="F488">
        <v>0</v>
      </c>
      <c r="G488">
        <v>0</v>
      </c>
      <c r="H488">
        <v>16</v>
      </c>
    </row>
    <row r="489" spans="1:8" x14ac:dyDescent="0.4">
      <c r="A489" t="s">
        <v>494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4">
      <c r="A490" t="s">
        <v>495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4">
      <c r="A491" t="s">
        <v>496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4">
      <c r="A492" t="s">
        <v>497</v>
      </c>
      <c r="B492">
        <v>3</v>
      </c>
      <c r="C492">
        <v>843</v>
      </c>
      <c r="D492">
        <v>0</v>
      </c>
      <c r="E492">
        <v>0</v>
      </c>
      <c r="F492">
        <v>843</v>
      </c>
      <c r="G492">
        <v>844</v>
      </c>
      <c r="H492">
        <v>844</v>
      </c>
    </row>
    <row r="493" spans="1:8" x14ac:dyDescent="0.4">
      <c r="A493" t="s">
        <v>498</v>
      </c>
      <c r="B493">
        <v>1</v>
      </c>
      <c r="C493">
        <v>515</v>
      </c>
      <c r="D493">
        <v>0</v>
      </c>
      <c r="E493">
        <v>0</v>
      </c>
      <c r="F493">
        <v>515</v>
      </c>
      <c r="G493">
        <v>515</v>
      </c>
      <c r="H493">
        <v>516</v>
      </c>
    </row>
    <row r="494" spans="1:8" x14ac:dyDescent="0.4">
      <c r="A494" t="s">
        <v>499</v>
      </c>
      <c r="B494">
        <v>0</v>
      </c>
      <c r="C494">
        <v>620</v>
      </c>
      <c r="D494">
        <v>7</v>
      </c>
      <c r="E494">
        <v>1</v>
      </c>
      <c r="F494">
        <v>610</v>
      </c>
      <c r="G494">
        <v>625</v>
      </c>
      <c r="H494">
        <v>625</v>
      </c>
    </row>
    <row r="495" spans="1:8" x14ac:dyDescent="0.4">
      <c r="A495" t="s">
        <v>500</v>
      </c>
      <c r="B495">
        <v>1</v>
      </c>
      <c r="C495">
        <v>577</v>
      </c>
      <c r="D495">
        <v>12</v>
      </c>
      <c r="E495">
        <v>2</v>
      </c>
      <c r="F495">
        <v>562</v>
      </c>
      <c r="G495">
        <v>578</v>
      </c>
      <c r="H495">
        <v>593</v>
      </c>
    </row>
    <row r="496" spans="1:8" x14ac:dyDescent="0.4">
      <c r="A496" t="s">
        <v>501</v>
      </c>
      <c r="B496">
        <v>0</v>
      </c>
      <c r="C496">
        <v>520</v>
      </c>
      <c r="D496">
        <v>7</v>
      </c>
      <c r="E496">
        <v>1</v>
      </c>
      <c r="F496">
        <v>515</v>
      </c>
      <c r="G496">
        <v>516</v>
      </c>
      <c r="H496">
        <v>531</v>
      </c>
    </row>
    <row r="497" spans="1:8" x14ac:dyDescent="0.4">
      <c r="A497" t="s">
        <v>502</v>
      </c>
      <c r="B497">
        <v>1</v>
      </c>
      <c r="C497">
        <v>510</v>
      </c>
      <c r="D497">
        <v>7</v>
      </c>
      <c r="E497">
        <v>1</v>
      </c>
      <c r="F497">
        <v>500</v>
      </c>
      <c r="G497">
        <v>515</v>
      </c>
      <c r="H497">
        <v>515</v>
      </c>
    </row>
    <row r="498" spans="1:8" x14ac:dyDescent="0.4">
      <c r="A498" t="s">
        <v>503</v>
      </c>
      <c r="B498">
        <v>1</v>
      </c>
      <c r="C498">
        <v>567</v>
      </c>
      <c r="D498">
        <v>7</v>
      </c>
      <c r="E498">
        <v>1</v>
      </c>
      <c r="F498">
        <v>562</v>
      </c>
      <c r="G498">
        <v>563</v>
      </c>
      <c r="H498">
        <v>578</v>
      </c>
    </row>
    <row r="499" spans="1:8" x14ac:dyDescent="0.4">
      <c r="A499" t="s">
        <v>504</v>
      </c>
      <c r="B499">
        <v>0</v>
      </c>
      <c r="C499">
        <v>718</v>
      </c>
      <c r="D499">
        <v>12</v>
      </c>
      <c r="E499">
        <v>1</v>
      </c>
      <c r="F499">
        <v>703</v>
      </c>
      <c r="G499">
        <v>719</v>
      </c>
      <c r="H499">
        <v>734</v>
      </c>
    </row>
    <row r="500" spans="1:8" x14ac:dyDescent="0.4">
      <c r="A500" t="s">
        <v>505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">
      <c r="A501" t="s">
        <v>506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">
      <c r="A502" t="s">
        <v>507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4">
      <c r="A503" t="s">
        <v>508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4">
      <c r="A504" t="s">
        <v>509</v>
      </c>
      <c r="B504">
        <v>0</v>
      </c>
      <c r="C504">
        <v>536</v>
      </c>
      <c r="D504">
        <v>7</v>
      </c>
      <c r="E504">
        <v>1</v>
      </c>
      <c r="F504">
        <v>531</v>
      </c>
      <c r="G504">
        <v>531</v>
      </c>
      <c r="H504">
        <v>547</v>
      </c>
    </row>
    <row r="505" spans="1:8" x14ac:dyDescent="0.4">
      <c r="A505" t="s">
        <v>510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">
      <c r="A506" t="s">
        <v>511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">
      <c r="A507" t="s">
        <v>512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">
      <c r="A508" t="s">
        <v>513</v>
      </c>
      <c r="B508">
        <v>1</v>
      </c>
      <c r="C508">
        <v>5</v>
      </c>
      <c r="D508">
        <v>7</v>
      </c>
      <c r="E508">
        <v>140</v>
      </c>
      <c r="F508">
        <v>0</v>
      </c>
      <c r="G508">
        <v>0</v>
      </c>
      <c r="H508">
        <v>15</v>
      </c>
    </row>
    <row r="509" spans="1:8" x14ac:dyDescent="0.4">
      <c r="A509" t="s">
        <v>514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4">
      <c r="A510" t="s">
        <v>515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4">
      <c r="A511" t="s">
        <v>516</v>
      </c>
      <c r="B511">
        <v>2</v>
      </c>
      <c r="C511">
        <v>516</v>
      </c>
      <c r="D511">
        <v>0</v>
      </c>
      <c r="E511">
        <v>0</v>
      </c>
      <c r="F511">
        <v>516</v>
      </c>
      <c r="G511">
        <v>516</v>
      </c>
      <c r="H511">
        <v>516</v>
      </c>
    </row>
    <row r="512" spans="1:8" x14ac:dyDescent="0.4">
      <c r="A512" t="s">
        <v>517</v>
      </c>
      <c r="B512">
        <v>0</v>
      </c>
      <c r="C512">
        <v>604</v>
      </c>
      <c r="D512">
        <v>7</v>
      </c>
      <c r="E512">
        <v>1</v>
      </c>
      <c r="F512">
        <v>594</v>
      </c>
      <c r="G512">
        <v>610</v>
      </c>
      <c r="H512">
        <v>610</v>
      </c>
    </row>
    <row r="513" spans="1:8" x14ac:dyDescent="0.4">
      <c r="A513" t="s">
        <v>518</v>
      </c>
      <c r="B513">
        <v>0</v>
      </c>
      <c r="C513">
        <v>521</v>
      </c>
      <c r="D513">
        <v>7</v>
      </c>
      <c r="E513">
        <v>1</v>
      </c>
      <c r="F513">
        <v>516</v>
      </c>
      <c r="G513">
        <v>516</v>
      </c>
      <c r="H513">
        <v>531</v>
      </c>
    </row>
    <row r="514" spans="1:8" x14ac:dyDescent="0.4">
      <c r="A514" t="s">
        <v>519</v>
      </c>
      <c r="B514">
        <v>0</v>
      </c>
      <c r="C514">
        <v>541</v>
      </c>
      <c r="D514">
        <v>14</v>
      </c>
      <c r="E514">
        <v>2</v>
      </c>
      <c r="F514">
        <v>531</v>
      </c>
      <c r="G514">
        <v>531</v>
      </c>
      <c r="H514">
        <v>562</v>
      </c>
    </row>
    <row r="515" spans="1:8" x14ac:dyDescent="0.4">
      <c r="A515" t="s">
        <v>520</v>
      </c>
      <c r="B515">
        <v>0</v>
      </c>
      <c r="C515">
        <v>505</v>
      </c>
      <c r="D515">
        <v>7</v>
      </c>
      <c r="E515">
        <v>1</v>
      </c>
      <c r="F515">
        <v>500</v>
      </c>
      <c r="G515">
        <v>500</v>
      </c>
      <c r="H515">
        <v>515</v>
      </c>
    </row>
    <row r="516" spans="1:8" x14ac:dyDescent="0.4">
      <c r="A516" t="s">
        <v>521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4">
      <c r="A517" t="s">
        <v>522</v>
      </c>
      <c r="B517">
        <v>1</v>
      </c>
      <c r="C517">
        <v>15</v>
      </c>
      <c r="D517">
        <v>0</v>
      </c>
      <c r="E517">
        <v>0</v>
      </c>
      <c r="F517">
        <v>15</v>
      </c>
      <c r="G517">
        <v>15</v>
      </c>
      <c r="H517">
        <v>16</v>
      </c>
    </row>
    <row r="518" spans="1:8" x14ac:dyDescent="0.4">
      <c r="A518" t="s">
        <v>523</v>
      </c>
      <c r="B518">
        <v>0</v>
      </c>
      <c r="C518">
        <v>515</v>
      </c>
      <c r="D518">
        <v>12</v>
      </c>
      <c r="E518">
        <v>2</v>
      </c>
      <c r="F518">
        <v>500</v>
      </c>
      <c r="G518">
        <v>515</v>
      </c>
      <c r="H518">
        <v>531</v>
      </c>
    </row>
    <row r="519" spans="1:8" x14ac:dyDescent="0.4">
      <c r="A519" t="s">
        <v>524</v>
      </c>
      <c r="B519">
        <v>10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4">
      <c r="A520" t="s">
        <v>525</v>
      </c>
      <c r="B520">
        <v>1</v>
      </c>
      <c r="C520">
        <v>531</v>
      </c>
      <c r="D520">
        <v>12</v>
      </c>
      <c r="E520">
        <v>2</v>
      </c>
      <c r="F520">
        <v>516</v>
      </c>
      <c r="G520">
        <v>531</v>
      </c>
      <c r="H520">
        <v>547</v>
      </c>
    </row>
    <row r="521" spans="1:8" x14ac:dyDescent="0.4">
      <c r="A521" t="s">
        <v>526</v>
      </c>
      <c r="B521">
        <v>1</v>
      </c>
      <c r="C521">
        <v>526</v>
      </c>
      <c r="D521">
        <v>7</v>
      </c>
      <c r="E521">
        <v>1</v>
      </c>
      <c r="F521">
        <v>516</v>
      </c>
      <c r="G521">
        <v>531</v>
      </c>
      <c r="H521">
        <v>531</v>
      </c>
    </row>
    <row r="522" spans="1:8" x14ac:dyDescent="0.4">
      <c r="A522" t="s">
        <v>527</v>
      </c>
      <c r="B522">
        <v>1</v>
      </c>
      <c r="C522">
        <v>885</v>
      </c>
      <c r="D522">
        <v>7</v>
      </c>
      <c r="E522">
        <v>0</v>
      </c>
      <c r="F522">
        <v>875</v>
      </c>
      <c r="G522">
        <v>891</v>
      </c>
      <c r="H522">
        <v>891</v>
      </c>
    </row>
    <row r="523" spans="1:8" x14ac:dyDescent="0.4">
      <c r="A523" t="s">
        <v>528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4">
      <c r="A524" t="s">
        <v>529</v>
      </c>
      <c r="B524">
        <v>0</v>
      </c>
      <c r="C524">
        <v>516</v>
      </c>
      <c r="D524">
        <v>0</v>
      </c>
      <c r="E524">
        <v>0</v>
      </c>
      <c r="F524">
        <v>516</v>
      </c>
      <c r="G524">
        <v>516</v>
      </c>
      <c r="H524">
        <v>516</v>
      </c>
    </row>
    <row r="525" spans="1:8" x14ac:dyDescent="0.4">
      <c r="A525" t="s">
        <v>530</v>
      </c>
      <c r="B525">
        <v>1</v>
      </c>
      <c r="C525">
        <v>525</v>
      </c>
      <c r="D525">
        <v>15</v>
      </c>
      <c r="E525">
        <v>2</v>
      </c>
      <c r="F525">
        <v>515</v>
      </c>
      <c r="G525">
        <v>515</v>
      </c>
      <c r="H525">
        <v>547</v>
      </c>
    </row>
    <row r="526" spans="1:8" x14ac:dyDescent="0.4">
      <c r="A526" t="s">
        <v>531</v>
      </c>
      <c r="B526">
        <v>1</v>
      </c>
      <c r="C526">
        <v>515</v>
      </c>
      <c r="D526">
        <v>12</v>
      </c>
      <c r="E526">
        <v>2</v>
      </c>
      <c r="F526">
        <v>500</v>
      </c>
      <c r="G526">
        <v>516</v>
      </c>
      <c r="H526">
        <v>531</v>
      </c>
    </row>
    <row r="527" spans="1:8" x14ac:dyDescent="0.4">
      <c r="A527" t="s">
        <v>532</v>
      </c>
      <c r="B527">
        <v>0</v>
      </c>
      <c r="C527">
        <v>609</v>
      </c>
      <c r="D527">
        <v>0</v>
      </c>
      <c r="E527">
        <v>0</v>
      </c>
      <c r="F527">
        <v>609</v>
      </c>
      <c r="G527">
        <v>609</v>
      </c>
      <c r="H527">
        <v>609</v>
      </c>
    </row>
    <row r="528" spans="1:8" x14ac:dyDescent="0.4">
      <c r="A528" t="s">
        <v>533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">
      <c r="A529" t="s">
        <v>534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4">
      <c r="A530" t="s">
        <v>535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4">
      <c r="A531" t="s">
        <v>536</v>
      </c>
      <c r="B531">
        <v>0</v>
      </c>
      <c r="C531">
        <v>516</v>
      </c>
      <c r="D531">
        <v>0</v>
      </c>
      <c r="E531">
        <v>0</v>
      </c>
      <c r="F531">
        <v>516</v>
      </c>
      <c r="G531">
        <v>516</v>
      </c>
      <c r="H531">
        <v>516</v>
      </c>
    </row>
    <row r="532" spans="1:8" x14ac:dyDescent="0.4">
      <c r="A532" t="s">
        <v>537</v>
      </c>
      <c r="B532">
        <v>0</v>
      </c>
      <c r="C532">
        <v>510</v>
      </c>
      <c r="D532">
        <v>7</v>
      </c>
      <c r="E532">
        <v>1</v>
      </c>
      <c r="F532">
        <v>500</v>
      </c>
      <c r="G532">
        <v>515</v>
      </c>
      <c r="H532">
        <v>516</v>
      </c>
    </row>
    <row r="533" spans="1:8" x14ac:dyDescent="0.4">
      <c r="A533" t="s">
        <v>538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4">
      <c r="A534" t="s">
        <v>539</v>
      </c>
      <c r="B534">
        <v>0</v>
      </c>
      <c r="C534">
        <v>510</v>
      </c>
      <c r="D534">
        <v>14</v>
      </c>
      <c r="E534">
        <v>2</v>
      </c>
      <c r="F534">
        <v>500</v>
      </c>
      <c r="G534">
        <v>500</v>
      </c>
      <c r="H534">
        <v>531</v>
      </c>
    </row>
    <row r="535" spans="1:8" x14ac:dyDescent="0.4">
      <c r="A535" t="s">
        <v>540</v>
      </c>
      <c r="B535">
        <v>0</v>
      </c>
      <c r="C535">
        <v>505</v>
      </c>
      <c r="D535">
        <v>7</v>
      </c>
      <c r="E535">
        <v>1</v>
      </c>
      <c r="F535">
        <v>500</v>
      </c>
      <c r="G535">
        <v>500</v>
      </c>
      <c r="H535">
        <v>515</v>
      </c>
    </row>
    <row r="536" spans="1:8" x14ac:dyDescent="0.4">
      <c r="A536" t="s">
        <v>541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">
      <c r="A537" t="s">
        <v>542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4">
      <c r="A538" t="s">
        <v>543</v>
      </c>
      <c r="B538">
        <v>0</v>
      </c>
      <c r="C538">
        <v>598</v>
      </c>
      <c r="D538">
        <v>14</v>
      </c>
      <c r="E538">
        <v>2</v>
      </c>
      <c r="F538">
        <v>578</v>
      </c>
      <c r="G538">
        <v>609</v>
      </c>
      <c r="H538">
        <v>609</v>
      </c>
    </row>
    <row r="539" spans="1:8" x14ac:dyDescent="0.4">
      <c r="A539" t="s">
        <v>544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">
      <c r="A540" t="s">
        <v>545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4">
      <c r="A541" t="s">
        <v>546</v>
      </c>
      <c r="B541">
        <v>2</v>
      </c>
      <c r="C541">
        <v>510</v>
      </c>
      <c r="D541">
        <v>7</v>
      </c>
      <c r="E541">
        <v>1</v>
      </c>
      <c r="F541">
        <v>500</v>
      </c>
      <c r="G541">
        <v>516</v>
      </c>
      <c r="H541">
        <v>516</v>
      </c>
    </row>
    <row r="542" spans="1:8" x14ac:dyDescent="0.4">
      <c r="A542" t="s">
        <v>547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4">
      <c r="A543" t="s">
        <v>548</v>
      </c>
      <c r="B543">
        <v>0</v>
      </c>
      <c r="C543">
        <v>520</v>
      </c>
      <c r="D543">
        <v>7</v>
      </c>
      <c r="E543">
        <v>1</v>
      </c>
      <c r="F543">
        <v>515</v>
      </c>
      <c r="G543">
        <v>516</v>
      </c>
      <c r="H543">
        <v>531</v>
      </c>
    </row>
    <row r="544" spans="1:8" x14ac:dyDescent="0.4">
      <c r="A544" t="s">
        <v>549</v>
      </c>
      <c r="B544">
        <v>6</v>
      </c>
      <c r="C544">
        <v>693</v>
      </c>
      <c r="D544">
        <v>26</v>
      </c>
      <c r="E544">
        <v>3</v>
      </c>
      <c r="F544">
        <v>657</v>
      </c>
      <c r="G544">
        <v>703</v>
      </c>
      <c r="H544">
        <v>719</v>
      </c>
    </row>
    <row r="545" spans="1:8" x14ac:dyDescent="0.4">
      <c r="A545" t="s">
        <v>550</v>
      </c>
      <c r="B545">
        <v>2</v>
      </c>
      <c r="C545">
        <v>536</v>
      </c>
      <c r="D545">
        <v>7</v>
      </c>
      <c r="E545">
        <v>1</v>
      </c>
      <c r="F545">
        <v>531</v>
      </c>
      <c r="G545">
        <v>531</v>
      </c>
      <c r="H545">
        <v>547</v>
      </c>
    </row>
    <row r="546" spans="1:8" x14ac:dyDescent="0.4">
      <c r="A546" t="s">
        <v>551</v>
      </c>
      <c r="B546">
        <v>1</v>
      </c>
      <c r="C546">
        <v>15</v>
      </c>
      <c r="D546">
        <v>0</v>
      </c>
      <c r="E546">
        <v>0</v>
      </c>
      <c r="F546">
        <v>15</v>
      </c>
      <c r="G546">
        <v>16</v>
      </c>
      <c r="H546">
        <v>16</v>
      </c>
    </row>
    <row r="547" spans="1:8" x14ac:dyDescent="0.4">
      <c r="A547" t="s">
        <v>552</v>
      </c>
      <c r="B547">
        <v>4</v>
      </c>
      <c r="C547">
        <v>599</v>
      </c>
      <c r="D547">
        <v>7</v>
      </c>
      <c r="E547">
        <v>1</v>
      </c>
      <c r="F547">
        <v>594</v>
      </c>
      <c r="G547">
        <v>594</v>
      </c>
      <c r="H547">
        <v>609</v>
      </c>
    </row>
    <row r="548" spans="1:8" x14ac:dyDescent="0.4">
      <c r="A548" t="s">
        <v>553</v>
      </c>
      <c r="B548">
        <v>4</v>
      </c>
      <c r="C548">
        <v>542</v>
      </c>
      <c r="D548">
        <v>14</v>
      </c>
      <c r="E548">
        <v>2</v>
      </c>
      <c r="F548">
        <v>532</v>
      </c>
      <c r="G548">
        <v>532</v>
      </c>
      <c r="H548">
        <v>563</v>
      </c>
    </row>
    <row r="549" spans="1:8" x14ac:dyDescent="0.4">
      <c r="A549" t="s">
        <v>554</v>
      </c>
      <c r="B549">
        <v>0</v>
      </c>
      <c r="C549">
        <v>952</v>
      </c>
      <c r="D549">
        <v>12</v>
      </c>
      <c r="E549">
        <v>1</v>
      </c>
      <c r="F549">
        <v>937</v>
      </c>
      <c r="G549">
        <v>953</v>
      </c>
      <c r="H549">
        <v>968</v>
      </c>
    </row>
    <row r="550" spans="1:8" x14ac:dyDescent="0.4">
      <c r="A550" t="s">
        <v>555</v>
      </c>
      <c r="B550">
        <v>3</v>
      </c>
      <c r="C550">
        <v>557</v>
      </c>
      <c r="D550">
        <v>7</v>
      </c>
      <c r="E550">
        <v>1</v>
      </c>
      <c r="F550">
        <v>547</v>
      </c>
      <c r="G550">
        <v>563</v>
      </c>
      <c r="H550">
        <v>563</v>
      </c>
    </row>
    <row r="551" spans="1:8" x14ac:dyDescent="0.4">
      <c r="A551" t="s">
        <v>556</v>
      </c>
      <c r="B551">
        <v>2</v>
      </c>
      <c r="C551">
        <v>598</v>
      </c>
      <c r="D551">
        <v>19</v>
      </c>
      <c r="E551">
        <v>3</v>
      </c>
      <c r="F551">
        <v>578</v>
      </c>
      <c r="G551">
        <v>593</v>
      </c>
      <c r="H551">
        <v>625</v>
      </c>
    </row>
    <row r="552" spans="1:8" x14ac:dyDescent="0.4">
      <c r="A552" t="s">
        <v>557</v>
      </c>
      <c r="B552">
        <v>4</v>
      </c>
      <c r="C552">
        <v>536</v>
      </c>
      <c r="D552">
        <v>7</v>
      </c>
      <c r="E552">
        <v>1</v>
      </c>
      <c r="F552">
        <v>531</v>
      </c>
      <c r="G552">
        <v>532</v>
      </c>
      <c r="H552">
        <v>547</v>
      </c>
    </row>
    <row r="553" spans="1:8" x14ac:dyDescent="0.4">
      <c r="A553" t="s">
        <v>558</v>
      </c>
      <c r="B553">
        <v>2</v>
      </c>
      <c r="C553">
        <v>521</v>
      </c>
      <c r="D553">
        <v>7</v>
      </c>
      <c r="E553">
        <v>1</v>
      </c>
      <c r="F553">
        <v>516</v>
      </c>
      <c r="G553">
        <v>516</v>
      </c>
      <c r="H553">
        <v>531</v>
      </c>
    </row>
    <row r="554" spans="1:8" x14ac:dyDescent="0.4">
      <c r="A554" t="s">
        <v>559</v>
      </c>
      <c r="B554">
        <v>6</v>
      </c>
      <c r="C554">
        <v>614</v>
      </c>
      <c r="D554">
        <v>15</v>
      </c>
      <c r="E554">
        <v>2</v>
      </c>
      <c r="F554">
        <v>593</v>
      </c>
      <c r="G554">
        <v>625</v>
      </c>
      <c r="H554">
        <v>625</v>
      </c>
    </row>
    <row r="555" spans="1:8" x14ac:dyDescent="0.4">
      <c r="A555" t="s">
        <v>560</v>
      </c>
      <c r="B555">
        <v>3</v>
      </c>
      <c r="C555">
        <v>578</v>
      </c>
      <c r="D555">
        <v>12</v>
      </c>
      <c r="E555">
        <v>2</v>
      </c>
      <c r="F555">
        <v>563</v>
      </c>
      <c r="G555">
        <v>578</v>
      </c>
      <c r="H555">
        <v>593</v>
      </c>
    </row>
    <row r="556" spans="1:8" x14ac:dyDescent="0.4">
      <c r="A556" t="s">
        <v>561</v>
      </c>
      <c r="B556">
        <v>6</v>
      </c>
      <c r="C556">
        <v>552</v>
      </c>
      <c r="D556">
        <v>7</v>
      </c>
      <c r="E556">
        <v>1</v>
      </c>
      <c r="F556">
        <v>547</v>
      </c>
      <c r="G556">
        <v>547</v>
      </c>
      <c r="H556">
        <v>563</v>
      </c>
    </row>
    <row r="557" spans="1:8" x14ac:dyDescent="0.4">
      <c r="A557" t="s">
        <v>562</v>
      </c>
      <c r="B557">
        <v>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4">
      <c r="A558" t="s">
        <v>563</v>
      </c>
      <c r="B558">
        <v>3</v>
      </c>
      <c r="C558">
        <v>568</v>
      </c>
      <c r="D558">
        <v>7</v>
      </c>
      <c r="E558">
        <v>1</v>
      </c>
      <c r="F558">
        <v>563</v>
      </c>
      <c r="G558">
        <v>563</v>
      </c>
      <c r="H558">
        <v>578</v>
      </c>
    </row>
    <row r="559" spans="1:8" x14ac:dyDescent="0.4">
      <c r="A559" t="s">
        <v>564</v>
      </c>
      <c r="B559">
        <v>3</v>
      </c>
      <c r="C559">
        <v>567</v>
      </c>
      <c r="D559">
        <v>7</v>
      </c>
      <c r="E559">
        <v>1</v>
      </c>
      <c r="F559">
        <v>562</v>
      </c>
      <c r="G559">
        <v>562</v>
      </c>
      <c r="H559">
        <v>578</v>
      </c>
    </row>
    <row r="560" spans="1:8" x14ac:dyDescent="0.4">
      <c r="A560" t="s">
        <v>565</v>
      </c>
      <c r="B560">
        <v>5</v>
      </c>
      <c r="C560">
        <v>630</v>
      </c>
      <c r="D560">
        <v>7</v>
      </c>
      <c r="E560">
        <v>1</v>
      </c>
      <c r="F560">
        <v>625</v>
      </c>
      <c r="G560">
        <v>625</v>
      </c>
      <c r="H560">
        <v>641</v>
      </c>
    </row>
    <row r="561" spans="1:8" x14ac:dyDescent="0.4">
      <c r="A561" t="s">
        <v>566</v>
      </c>
      <c r="B561">
        <v>0</v>
      </c>
      <c r="C561">
        <v>594</v>
      </c>
      <c r="D561">
        <v>21</v>
      </c>
      <c r="E561">
        <v>3</v>
      </c>
      <c r="F561">
        <v>578</v>
      </c>
      <c r="G561">
        <v>579</v>
      </c>
      <c r="H561">
        <v>625</v>
      </c>
    </row>
    <row r="562" spans="1:8" x14ac:dyDescent="0.4">
      <c r="A562" t="s">
        <v>567</v>
      </c>
      <c r="B562">
        <v>2</v>
      </c>
      <c r="C562">
        <v>536</v>
      </c>
      <c r="D562">
        <v>7</v>
      </c>
      <c r="E562">
        <v>1</v>
      </c>
      <c r="F562">
        <v>531</v>
      </c>
      <c r="G562">
        <v>532</v>
      </c>
      <c r="H562">
        <v>547</v>
      </c>
    </row>
    <row r="563" spans="1:8" x14ac:dyDescent="0.4">
      <c r="A563" t="s">
        <v>568</v>
      </c>
      <c r="B563">
        <v>0</v>
      </c>
      <c r="C563">
        <v>870</v>
      </c>
      <c r="D563">
        <v>14</v>
      </c>
      <c r="E563">
        <v>1</v>
      </c>
      <c r="F563">
        <v>860</v>
      </c>
      <c r="G563">
        <v>860</v>
      </c>
      <c r="H563">
        <v>891</v>
      </c>
    </row>
    <row r="564" spans="1:8" x14ac:dyDescent="0.4">
      <c r="A564" t="s">
        <v>569</v>
      </c>
      <c r="B564">
        <v>5</v>
      </c>
      <c r="C564">
        <v>15</v>
      </c>
      <c r="D564">
        <v>0</v>
      </c>
      <c r="E564">
        <v>0</v>
      </c>
      <c r="F564">
        <v>15</v>
      </c>
      <c r="G564">
        <v>15</v>
      </c>
      <c r="H564">
        <v>15</v>
      </c>
    </row>
    <row r="565" spans="1:8" x14ac:dyDescent="0.4">
      <c r="A565" t="s">
        <v>570</v>
      </c>
      <c r="B565">
        <v>0</v>
      </c>
      <c r="C565">
        <v>557</v>
      </c>
      <c r="D565">
        <v>14</v>
      </c>
      <c r="E565">
        <v>2</v>
      </c>
      <c r="F565">
        <v>547</v>
      </c>
      <c r="G565">
        <v>547</v>
      </c>
      <c r="H565">
        <v>578</v>
      </c>
    </row>
    <row r="566" spans="1:8" x14ac:dyDescent="0.4">
      <c r="A566" t="s">
        <v>571</v>
      </c>
      <c r="B566">
        <v>0</v>
      </c>
      <c r="C566">
        <v>526</v>
      </c>
      <c r="D566">
        <v>7</v>
      </c>
      <c r="E566">
        <v>1</v>
      </c>
      <c r="F566">
        <v>516</v>
      </c>
      <c r="G566">
        <v>531</v>
      </c>
      <c r="H566">
        <v>532</v>
      </c>
    </row>
    <row r="567" spans="1:8" x14ac:dyDescent="0.4">
      <c r="A567" t="s">
        <v>572</v>
      </c>
      <c r="B567">
        <v>0</v>
      </c>
      <c r="C567">
        <v>526</v>
      </c>
      <c r="D567">
        <v>7</v>
      </c>
      <c r="E567">
        <v>1</v>
      </c>
      <c r="F567">
        <v>516</v>
      </c>
      <c r="G567">
        <v>531</v>
      </c>
      <c r="H567">
        <v>532</v>
      </c>
    </row>
    <row r="568" spans="1:8" x14ac:dyDescent="0.4">
      <c r="A568" t="s">
        <v>573</v>
      </c>
      <c r="B568">
        <v>0</v>
      </c>
      <c r="C568">
        <v>520</v>
      </c>
      <c r="D568">
        <v>14</v>
      </c>
      <c r="E568">
        <v>2</v>
      </c>
      <c r="F568">
        <v>500</v>
      </c>
      <c r="G568">
        <v>531</v>
      </c>
      <c r="H568">
        <v>531</v>
      </c>
    </row>
    <row r="569" spans="1:8" x14ac:dyDescent="0.4">
      <c r="A569" t="s">
        <v>574</v>
      </c>
      <c r="B569">
        <v>1</v>
      </c>
      <c r="C569">
        <v>812</v>
      </c>
      <c r="D569">
        <v>0</v>
      </c>
      <c r="E569">
        <v>0</v>
      </c>
      <c r="F569">
        <v>812</v>
      </c>
      <c r="G569">
        <v>812</v>
      </c>
      <c r="H569">
        <v>812</v>
      </c>
    </row>
    <row r="570" spans="1:8" x14ac:dyDescent="0.4">
      <c r="A570" t="s">
        <v>575</v>
      </c>
      <c r="B570">
        <v>4</v>
      </c>
      <c r="C570">
        <v>588</v>
      </c>
      <c r="D570">
        <v>15</v>
      </c>
      <c r="E570">
        <v>2</v>
      </c>
      <c r="F570">
        <v>578</v>
      </c>
      <c r="G570">
        <v>578</v>
      </c>
      <c r="H570">
        <v>610</v>
      </c>
    </row>
    <row r="571" spans="1:8" x14ac:dyDescent="0.4">
      <c r="A571" t="s">
        <v>576</v>
      </c>
      <c r="B571">
        <v>0</v>
      </c>
      <c r="C571">
        <v>572</v>
      </c>
      <c r="D571">
        <v>7</v>
      </c>
      <c r="E571">
        <v>1</v>
      </c>
      <c r="F571">
        <v>562</v>
      </c>
      <c r="G571">
        <v>578</v>
      </c>
      <c r="H571">
        <v>578</v>
      </c>
    </row>
    <row r="572" spans="1:8" x14ac:dyDescent="0.4">
      <c r="A572" t="s">
        <v>577</v>
      </c>
      <c r="B572">
        <v>0</v>
      </c>
      <c r="C572">
        <v>718</v>
      </c>
      <c r="D572">
        <v>12</v>
      </c>
      <c r="E572">
        <v>1</v>
      </c>
      <c r="F572">
        <v>703</v>
      </c>
      <c r="G572">
        <v>718</v>
      </c>
      <c r="H572">
        <v>734</v>
      </c>
    </row>
    <row r="573" spans="1:8" x14ac:dyDescent="0.4">
      <c r="A573" t="s">
        <v>578</v>
      </c>
      <c r="B573">
        <v>2</v>
      </c>
      <c r="C573">
        <v>531</v>
      </c>
      <c r="D573">
        <v>12</v>
      </c>
      <c r="E573">
        <v>2</v>
      </c>
      <c r="F573">
        <v>516</v>
      </c>
      <c r="G573">
        <v>531</v>
      </c>
      <c r="H573">
        <v>546</v>
      </c>
    </row>
    <row r="574" spans="1:8" x14ac:dyDescent="0.4">
      <c r="A574" t="s">
        <v>579</v>
      </c>
      <c r="B574">
        <v>4</v>
      </c>
      <c r="C574">
        <v>562</v>
      </c>
      <c r="D574">
        <v>13</v>
      </c>
      <c r="E574">
        <v>2</v>
      </c>
      <c r="F574">
        <v>546</v>
      </c>
      <c r="G574">
        <v>562</v>
      </c>
      <c r="H574">
        <v>578</v>
      </c>
    </row>
    <row r="575" spans="1:8" x14ac:dyDescent="0.4">
      <c r="A575" t="s">
        <v>580</v>
      </c>
      <c r="B575">
        <v>4</v>
      </c>
      <c r="C575">
        <v>589</v>
      </c>
      <c r="D575">
        <v>14</v>
      </c>
      <c r="E575">
        <v>2</v>
      </c>
      <c r="F575">
        <v>578</v>
      </c>
      <c r="G575">
        <v>579</v>
      </c>
      <c r="H575">
        <v>610</v>
      </c>
    </row>
    <row r="576" spans="1:8" x14ac:dyDescent="0.4">
      <c r="A576" t="s">
        <v>581</v>
      </c>
      <c r="B576">
        <v>0</v>
      </c>
      <c r="C576">
        <v>791</v>
      </c>
      <c r="D576">
        <v>6</v>
      </c>
      <c r="E576">
        <v>0</v>
      </c>
      <c r="F576">
        <v>782</v>
      </c>
      <c r="G576">
        <v>796</v>
      </c>
      <c r="H576">
        <v>797</v>
      </c>
    </row>
    <row r="577" spans="1:8" x14ac:dyDescent="0.4">
      <c r="A577" t="s">
        <v>582</v>
      </c>
      <c r="B577">
        <v>0</v>
      </c>
      <c r="C577">
        <v>698</v>
      </c>
      <c r="D577">
        <v>7</v>
      </c>
      <c r="E577">
        <v>1</v>
      </c>
      <c r="F577">
        <v>688</v>
      </c>
      <c r="G577">
        <v>703</v>
      </c>
      <c r="H577">
        <v>703</v>
      </c>
    </row>
    <row r="578" spans="1:8" x14ac:dyDescent="0.4">
      <c r="A578" t="s">
        <v>583</v>
      </c>
      <c r="B578">
        <v>9</v>
      </c>
      <c r="C578">
        <v>1307</v>
      </c>
      <c r="D578">
        <v>26</v>
      </c>
      <c r="E578">
        <v>1</v>
      </c>
      <c r="F578">
        <v>1282</v>
      </c>
      <c r="G578">
        <v>1296</v>
      </c>
      <c r="H578">
        <v>1344</v>
      </c>
    </row>
    <row r="579" spans="1:8" x14ac:dyDescent="0.4">
      <c r="A579" t="s">
        <v>584</v>
      </c>
      <c r="B579">
        <v>5</v>
      </c>
      <c r="C579">
        <v>2416</v>
      </c>
      <c r="D579">
        <v>7</v>
      </c>
      <c r="E579">
        <v>0</v>
      </c>
      <c r="F579">
        <v>2406</v>
      </c>
      <c r="G579">
        <v>2421</v>
      </c>
      <c r="H579">
        <v>2422</v>
      </c>
    </row>
    <row r="580" spans="1:8" x14ac:dyDescent="0.4">
      <c r="A580" t="s">
        <v>585</v>
      </c>
      <c r="B580">
        <v>0</v>
      </c>
      <c r="C580">
        <v>640</v>
      </c>
      <c r="D580">
        <v>12</v>
      </c>
      <c r="E580">
        <v>1</v>
      </c>
      <c r="F580">
        <v>625</v>
      </c>
      <c r="G580">
        <v>640</v>
      </c>
      <c r="H580">
        <v>656</v>
      </c>
    </row>
    <row r="581" spans="1:8" x14ac:dyDescent="0.4">
      <c r="A581" t="s">
        <v>586</v>
      </c>
      <c r="B581">
        <v>0</v>
      </c>
      <c r="C581">
        <v>843</v>
      </c>
      <c r="D581">
        <v>0</v>
      </c>
      <c r="E581">
        <v>0</v>
      </c>
      <c r="F581">
        <v>843</v>
      </c>
      <c r="G581">
        <v>844</v>
      </c>
      <c r="H581">
        <v>844</v>
      </c>
    </row>
    <row r="582" spans="1:8" x14ac:dyDescent="0.4">
      <c r="A582" t="s">
        <v>587</v>
      </c>
      <c r="B582">
        <v>1</v>
      </c>
      <c r="C582">
        <v>521</v>
      </c>
      <c r="D582">
        <v>7</v>
      </c>
      <c r="E582">
        <v>1</v>
      </c>
      <c r="F582">
        <v>516</v>
      </c>
      <c r="G582">
        <v>516</v>
      </c>
      <c r="H582">
        <v>531</v>
      </c>
    </row>
    <row r="583" spans="1:8" x14ac:dyDescent="0.4">
      <c r="A583" t="s">
        <v>588</v>
      </c>
      <c r="B583">
        <v>0</v>
      </c>
      <c r="C583">
        <v>510</v>
      </c>
      <c r="D583">
        <v>7</v>
      </c>
      <c r="E583">
        <v>1</v>
      </c>
      <c r="F583">
        <v>500</v>
      </c>
      <c r="G583">
        <v>516</v>
      </c>
      <c r="H583">
        <v>516</v>
      </c>
    </row>
    <row r="584" spans="1:8" x14ac:dyDescent="0.4">
      <c r="A584" t="s">
        <v>589</v>
      </c>
      <c r="B584">
        <v>0</v>
      </c>
      <c r="C584">
        <v>765</v>
      </c>
      <c r="D584">
        <v>12</v>
      </c>
      <c r="E584">
        <v>1</v>
      </c>
      <c r="F584">
        <v>750</v>
      </c>
      <c r="G584">
        <v>765</v>
      </c>
      <c r="H584">
        <v>781</v>
      </c>
    </row>
    <row r="585" spans="1:8" x14ac:dyDescent="0.4">
      <c r="A585" t="s">
        <v>590</v>
      </c>
      <c r="B585">
        <v>0</v>
      </c>
      <c r="C585">
        <v>661</v>
      </c>
      <c r="D585">
        <v>14</v>
      </c>
      <c r="E585">
        <v>2</v>
      </c>
      <c r="F585">
        <v>641</v>
      </c>
      <c r="G585">
        <v>672</v>
      </c>
      <c r="H585">
        <v>672</v>
      </c>
    </row>
    <row r="586" spans="1:8" x14ac:dyDescent="0.4">
      <c r="A586" t="s">
        <v>591</v>
      </c>
      <c r="B586">
        <v>0</v>
      </c>
      <c r="C586">
        <v>771</v>
      </c>
      <c r="D586">
        <v>7</v>
      </c>
      <c r="E586">
        <v>0</v>
      </c>
      <c r="F586">
        <v>766</v>
      </c>
      <c r="G586">
        <v>766</v>
      </c>
      <c r="H586">
        <v>781</v>
      </c>
    </row>
    <row r="587" spans="1:8" x14ac:dyDescent="0.4">
      <c r="A587" t="s">
        <v>592</v>
      </c>
      <c r="B587">
        <v>0</v>
      </c>
      <c r="C587">
        <v>573</v>
      </c>
      <c r="D587">
        <v>7</v>
      </c>
      <c r="E587">
        <v>1</v>
      </c>
      <c r="F587">
        <v>563</v>
      </c>
      <c r="G587">
        <v>578</v>
      </c>
      <c r="H587">
        <v>578</v>
      </c>
    </row>
    <row r="588" spans="1:8" x14ac:dyDescent="0.4">
      <c r="A588" t="s">
        <v>593</v>
      </c>
      <c r="B588">
        <v>0</v>
      </c>
      <c r="C588">
        <v>1166</v>
      </c>
      <c r="D588">
        <v>7</v>
      </c>
      <c r="E588">
        <v>0</v>
      </c>
      <c r="F588">
        <v>1156</v>
      </c>
      <c r="G588">
        <v>1171</v>
      </c>
      <c r="H588">
        <v>1172</v>
      </c>
    </row>
    <row r="589" spans="1:8" x14ac:dyDescent="0.4">
      <c r="A589" t="s">
        <v>594</v>
      </c>
      <c r="B589">
        <v>0</v>
      </c>
      <c r="C589">
        <v>671</v>
      </c>
      <c r="D589">
        <v>12</v>
      </c>
      <c r="E589">
        <v>1</v>
      </c>
      <c r="F589">
        <v>656</v>
      </c>
      <c r="G589">
        <v>672</v>
      </c>
      <c r="H589">
        <v>687</v>
      </c>
    </row>
    <row r="590" spans="1:8" x14ac:dyDescent="0.4">
      <c r="A590" t="s">
        <v>595</v>
      </c>
      <c r="B590">
        <v>0</v>
      </c>
      <c r="C590">
        <v>567</v>
      </c>
      <c r="D590">
        <v>14</v>
      </c>
      <c r="E590">
        <v>2</v>
      </c>
      <c r="F590">
        <v>547</v>
      </c>
      <c r="G590">
        <v>578</v>
      </c>
      <c r="H590">
        <v>578</v>
      </c>
    </row>
    <row r="591" spans="1:8" x14ac:dyDescent="0.4">
      <c r="A591" t="s">
        <v>596</v>
      </c>
      <c r="B591">
        <v>0</v>
      </c>
      <c r="C591">
        <v>2015</v>
      </c>
      <c r="D591">
        <v>13</v>
      </c>
      <c r="E591">
        <v>0</v>
      </c>
      <c r="F591">
        <v>1999</v>
      </c>
      <c r="G591">
        <v>2016</v>
      </c>
      <c r="H591">
        <v>2031</v>
      </c>
    </row>
    <row r="592" spans="1:8" x14ac:dyDescent="0.4">
      <c r="A592" t="s">
        <v>597</v>
      </c>
      <c r="B592">
        <v>1</v>
      </c>
      <c r="C592">
        <v>734</v>
      </c>
      <c r="D592">
        <v>0</v>
      </c>
      <c r="E592">
        <v>0</v>
      </c>
      <c r="F592">
        <v>734</v>
      </c>
      <c r="G592">
        <v>734</v>
      </c>
      <c r="H592">
        <v>734</v>
      </c>
    </row>
    <row r="593" spans="1:8" x14ac:dyDescent="0.4">
      <c r="A593" t="s">
        <v>598</v>
      </c>
      <c r="B593">
        <v>0</v>
      </c>
      <c r="C593">
        <v>552</v>
      </c>
      <c r="D593">
        <v>19</v>
      </c>
      <c r="E593">
        <v>3</v>
      </c>
      <c r="F593">
        <v>531</v>
      </c>
      <c r="G593">
        <v>547</v>
      </c>
      <c r="H593">
        <v>578</v>
      </c>
    </row>
    <row r="594" spans="1:8" x14ac:dyDescent="0.4">
      <c r="A594" t="s">
        <v>599</v>
      </c>
      <c r="B594">
        <v>1</v>
      </c>
      <c r="C594">
        <v>541</v>
      </c>
      <c r="D594">
        <v>7</v>
      </c>
      <c r="E594">
        <v>1</v>
      </c>
      <c r="F594">
        <v>531</v>
      </c>
      <c r="G594">
        <v>547</v>
      </c>
      <c r="H594">
        <v>547</v>
      </c>
    </row>
    <row r="595" spans="1:8" x14ac:dyDescent="0.4">
      <c r="A595" t="s">
        <v>600</v>
      </c>
      <c r="B595">
        <v>0</v>
      </c>
      <c r="C595">
        <v>646</v>
      </c>
      <c r="D595">
        <v>7</v>
      </c>
      <c r="E595">
        <v>1</v>
      </c>
      <c r="F595">
        <v>641</v>
      </c>
      <c r="G595">
        <v>641</v>
      </c>
      <c r="H595">
        <v>656</v>
      </c>
    </row>
    <row r="596" spans="1:8" x14ac:dyDescent="0.4">
      <c r="A596" t="s">
        <v>601</v>
      </c>
      <c r="B596">
        <v>0</v>
      </c>
      <c r="C596">
        <v>702</v>
      </c>
      <c r="D596">
        <v>12</v>
      </c>
      <c r="E596">
        <v>1</v>
      </c>
      <c r="F596">
        <v>687</v>
      </c>
      <c r="G596">
        <v>703</v>
      </c>
      <c r="H596">
        <v>718</v>
      </c>
    </row>
    <row r="597" spans="1:8" x14ac:dyDescent="0.4">
      <c r="A597" t="s">
        <v>602</v>
      </c>
      <c r="B597">
        <v>0</v>
      </c>
      <c r="C597">
        <v>708</v>
      </c>
      <c r="D597">
        <v>7</v>
      </c>
      <c r="E597">
        <v>0</v>
      </c>
      <c r="F597">
        <v>703</v>
      </c>
      <c r="G597">
        <v>703</v>
      </c>
      <c r="H597">
        <v>718</v>
      </c>
    </row>
    <row r="598" spans="1:8" x14ac:dyDescent="0.4">
      <c r="A598" t="s">
        <v>603</v>
      </c>
      <c r="B598">
        <v>1</v>
      </c>
      <c r="C598">
        <v>718</v>
      </c>
      <c r="D598">
        <v>0</v>
      </c>
      <c r="E598">
        <v>0</v>
      </c>
      <c r="F598">
        <v>718</v>
      </c>
      <c r="G598">
        <v>718</v>
      </c>
      <c r="H598">
        <v>719</v>
      </c>
    </row>
    <row r="599" spans="1:8" x14ac:dyDescent="0.4">
      <c r="A599" t="s">
        <v>604</v>
      </c>
      <c r="B599">
        <v>1</v>
      </c>
      <c r="C599">
        <v>734</v>
      </c>
      <c r="D599">
        <v>12</v>
      </c>
      <c r="E599">
        <v>1</v>
      </c>
      <c r="F599">
        <v>719</v>
      </c>
      <c r="G599">
        <v>734</v>
      </c>
      <c r="H599">
        <v>750</v>
      </c>
    </row>
    <row r="600" spans="1:8" x14ac:dyDescent="0.4">
      <c r="A600" t="s">
        <v>605</v>
      </c>
      <c r="B600">
        <v>0</v>
      </c>
      <c r="C600">
        <v>1057</v>
      </c>
      <c r="D600">
        <v>14</v>
      </c>
      <c r="E600">
        <v>1</v>
      </c>
      <c r="F600">
        <v>1047</v>
      </c>
      <c r="G600">
        <v>1047</v>
      </c>
      <c r="H600">
        <v>1078</v>
      </c>
    </row>
    <row r="601" spans="1:8" x14ac:dyDescent="0.4">
      <c r="A601" t="s">
        <v>606</v>
      </c>
      <c r="B601">
        <v>0</v>
      </c>
      <c r="C601">
        <v>984</v>
      </c>
      <c r="D601">
        <v>12</v>
      </c>
      <c r="E601">
        <v>1</v>
      </c>
      <c r="F601">
        <v>969</v>
      </c>
      <c r="G601">
        <v>984</v>
      </c>
      <c r="H601">
        <v>1000</v>
      </c>
    </row>
    <row r="602" spans="1:8" x14ac:dyDescent="0.4">
      <c r="A602" t="s">
        <v>607</v>
      </c>
      <c r="B602">
        <v>0</v>
      </c>
      <c r="C602">
        <v>18436</v>
      </c>
      <c r="D602">
        <v>55</v>
      </c>
      <c r="E602">
        <v>0</v>
      </c>
      <c r="F602">
        <v>18358</v>
      </c>
      <c r="G602">
        <v>18468</v>
      </c>
      <c r="H602">
        <v>18483</v>
      </c>
    </row>
    <row r="603" spans="1:8" x14ac:dyDescent="0.4">
      <c r="A603" t="s">
        <v>608</v>
      </c>
      <c r="B603">
        <v>1</v>
      </c>
      <c r="C603">
        <v>18181</v>
      </c>
      <c r="D603">
        <v>92</v>
      </c>
      <c r="E603">
        <v>0</v>
      </c>
      <c r="F603">
        <v>18108</v>
      </c>
      <c r="G603">
        <v>18124</v>
      </c>
      <c r="H603">
        <v>18311</v>
      </c>
    </row>
    <row r="604" spans="1:8" x14ac:dyDescent="0.4">
      <c r="A604" t="s">
        <v>609</v>
      </c>
      <c r="B604">
        <v>1</v>
      </c>
      <c r="C604">
        <v>3656</v>
      </c>
      <c r="D604">
        <v>22</v>
      </c>
      <c r="E604">
        <v>0</v>
      </c>
      <c r="F604">
        <v>3625</v>
      </c>
      <c r="G604">
        <v>3672</v>
      </c>
      <c r="H604">
        <v>3672</v>
      </c>
    </row>
    <row r="605" spans="1:8" x14ac:dyDescent="0.4">
      <c r="A605" t="s">
        <v>610</v>
      </c>
      <c r="B605">
        <v>1</v>
      </c>
      <c r="C605">
        <v>531</v>
      </c>
      <c r="D605">
        <v>0</v>
      </c>
      <c r="E605">
        <v>0</v>
      </c>
      <c r="F605">
        <v>531</v>
      </c>
      <c r="G605">
        <v>531</v>
      </c>
      <c r="H605">
        <v>531</v>
      </c>
    </row>
    <row r="606" spans="1:8" x14ac:dyDescent="0.4">
      <c r="A606" t="s">
        <v>611</v>
      </c>
      <c r="B606">
        <v>1</v>
      </c>
      <c r="C606">
        <v>546</v>
      </c>
      <c r="D606">
        <v>0</v>
      </c>
      <c r="E606">
        <v>0</v>
      </c>
      <c r="F606">
        <v>546</v>
      </c>
      <c r="G606">
        <v>547</v>
      </c>
      <c r="H606">
        <v>547</v>
      </c>
    </row>
    <row r="607" spans="1:8" x14ac:dyDescent="0.4">
      <c r="A607" t="s">
        <v>612</v>
      </c>
      <c r="B607">
        <v>0</v>
      </c>
      <c r="C607">
        <v>760</v>
      </c>
      <c r="D607">
        <v>7</v>
      </c>
      <c r="E607">
        <v>0</v>
      </c>
      <c r="F607">
        <v>750</v>
      </c>
      <c r="G607">
        <v>765</v>
      </c>
      <c r="H607">
        <v>766</v>
      </c>
    </row>
    <row r="608" spans="1:8" x14ac:dyDescent="0.4">
      <c r="A608" t="s">
        <v>613</v>
      </c>
      <c r="B608">
        <v>1</v>
      </c>
      <c r="C608">
        <v>536</v>
      </c>
      <c r="D608">
        <v>7</v>
      </c>
      <c r="E608">
        <v>1</v>
      </c>
      <c r="F608">
        <v>531</v>
      </c>
      <c r="G608">
        <v>531</v>
      </c>
      <c r="H608">
        <v>546</v>
      </c>
    </row>
    <row r="609" spans="1:8" x14ac:dyDescent="0.4">
      <c r="A609" t="s">
        <v>614</v>
      </c>
      <c r="B609">
        <v>0</v>
      </c>
      <c r="C609">
        <v>547</v>
      </c>
      <c r="D609">
        <v>0</v>
      </c>
      <c r="E609">
        <v>0</v>
      </c>
      <c r="F609">
        <v>547</v>
      </c>
      <c r="G609">
        <v>547</v>
      </c>
      <c r="H609">
        <v>547</v>
      </c>
    </row>
    <row r="610" spans="1:8" x14ac:dyDescent="0.4">
      <c r="A610" t="s">
        <v>615</v>
      </c>
      <c r="B610">
        <v>1</v>
      </c>
      <c r="C610">
        <v>546</v>
      </c>
      <c r="D610">
        <v>0</v>
      </c>
      <c r="E610">
        <v>0</v>
      </c>
      <c r="F610">
        <v>546</v>
      </c>
      <c r="G610">
        <v>546</v>
      </c>
      <c r="H610">
        <v>547</v>
      </c>
    </row>
    <row r="611" spans="1:8" x14ac:dyDescent="0.4">
      <c r="A611" t="s">
        <v>616</v>
      </c>
      <c r="B611">
        <v>0</v>
      </c>
      <c r="C611">
        <v>546</v>
      </c>
      <c r="D611">
        <v>12</v>
      </c>
      <c r="E611">
        <v>2</v>
      </c>
      <c r="F611">
        <v>531</v>
      </c>
      <c r="G611">
        <v>547</v>
      </c>
      <c r="H611">
        <v>562</v>
      </c>
    </row>
    <row r="612" spans="1:8" x14ac:dyDescent="0.4">
      <c r="A612" t="s">
        <v>617</v>
      </c>
      <c r="B612">
        <v>0</v>
      </c>
      <c r="C612">
        <v>588</v>
      </c>
      <c r="D612">
        <v>7</v>
      </c>
      <c r="E612">
        <v>1</v>
      </c>
      <c r="F612">
        <v>578</v>
      </c>
      <c r="G612">
        <v>594</v>
      </c>
      <c r="H612">
        <v>594</v>
      </c>
    </row>
    <row r="613" spans="1:8" x14ac:dyDescent="0.4">
      <c r="A613" t="s">
        <v>618</v>
      </c>
      <c r="B613">
        <v>0</v>
      </c>
      <c r="C613">
        <v>546</v>
      </c>
      <c r="D613">
        <v>0</v>
      </c>
      <c r="E613">
        <v>0</v>
      </c>
      <c r="F613">
        <v>546</v>
      </c>
      <c r="G613">
        <v>547</v>
      </c>
      <c r="H613">
        <v>547</v>
      </c>
    </row>
    <row r="614" spans="1:8" x14ac:dyDescent="0.4">
      <c r="A614" t="s">
        <v>619</v>
      </c>
      <c r="B614">
        <v>0</v>
      </c>
      <c r="C614">
        <v>760</v>
      </c>
      <c r="D614">
        <v>7</v>
      </c>
      <c r="E614">
        <v>0</v>
      </c>
      <c r="F614">
        <v>750</v>
      </c>
      <c r="G614">
        <v>765</v>
      </c>
      <c r="H614">
        <v>765</v>
      </c>
    </row>
    <row r="615" spans="1:8" x14ac:dyDescent="0.4">
      <c r="A615" t="s">
        <v>620</v>
      </c>
      <c r="B615">
        <v>0</v>
      </c>
      <c r="C615">
        <v>828</v>
      </c>
      <c r="D615">
        <v>0</v>
      </c>
      <c r="E615">
        <v>0</v>
      </c>
      <c r="F615">
        <v>828</v>
      </c>
      <c r="G615">
        <v>828</v>
      </c>
      <c r="H615">
        <v>828</v>
      </c>
    </row>
    <row r="616" spans="1:8" x14ac:dyDescent="0.4">
      <c r="A616" t="s">
        <v>621</v>
      </c>
      <c r="B616">
        <v>0</v>
      </c>
      <c r="C616">
        <v>739</v>
      </c>
      <c r="D616">
        <v>7</v>
      </c>
      <c r="E616">
        <v>0</v>
      </c>
      <c r="F616">
        <v>734</v>
      </c>
      <c r="G616">
        <v>734</v>
      </c>
      <c r="H616">
        <v>750</v>
      </c>
    </row>
    <row r="617" spans="1:8" x14ac:dyDescent="0.4">
      <c r="A617" t="s">
        <v>622</v>
      </c>
      <c r="B617">
        <v>1</v>
      </c>
      <c r="C617">
        <v>723</v>
      </c>
      <c r="D617">
        <v>7</v>
      </c>
      <c r="E617">
        <v>0</v>
      </c>
      <c r="F617">
        <v>718</v>
      </c>
      <c r="G617">
        <v>719</v>
      </c>
      <c r="H617">
        <v>734</v>
      </c>
    </row>
    <row r="618" spans="1:8" x14ac:dyDescent="0.4">
      <c r="A618" t="s">
        <v>623</v>
      </c>
      <c r="B618">
        <v>0</v>
      </c>
      <c r="C618">
        <v>739</v>
      </c>
      <c r="D618">
        <v>14</v>
      </c>
      <c r="E618">
        <v>1</v>
      </c>
      <c r="F618">
        <v>719</v>
      </c>
      <c r="G618">
        <v>749</v>
      </c>
      <c r="H618">
        <v>750</v>
      </c>
    </row>
    <row r="619" spans="1:8" x14ac:dyDescent="0.4">
      <c r="A619" t="s">
        <v>624</v>
      </c>
      <c r="B619">
        <v>0</v>
      </c>
      <c r="C619">
        <v>708</v>
      </c>
      <c r="D619">
        <v>7</v>
      </c>
      <c r="E619">
        <v>0</v>
      </c>
      <c r="F619">
        <v>703</v>
      </c>
      <c r="G619">
        <v>703</v>
      </c>
      <c r="H619">
        <v>718</v>
      </c>
    </row>
    <row r="620" spans="1:8" x14ac:dyDescent="0.4">
      <c r="A620" t="s">
        <v>625</v>
      </c>
      <c r="B620">
        <v>0</v>
      </c>
      <c r="C620">
        <v>547</v>
      </c>
      <c r="D620">
        <v>13</v>
      </c>
      <c r="E620">
        <v>2</v>
      </c>
      <c r="F620">
        <v>531</v>
      </c>
      <c r="G620">
        <v>547</v>
      </c>
      <c r="H620">
        <v>563</v>
      </c>
    </row>
    <row r="621" spans="1:8" x14ac:dyDescent="0.4">
      <c r="A621" t="s">
        <v>626</v>
      </c>
      <c r="B621">
        <v>0</v>
      </c>
      <c r="C621">
        <v>629</v>
      </c>
      <c r="D621">
        <v>14</v>
      </c>
      <c r="E621">
        <v>2</v>
      </c>
      <c r="F621">
        <v>609</v>
      </c>
      <c r="G621">
        <v>640</v>
      </c>
      <c r="H621">
        <v>640</v>
      </c>
    </row>
    <row r="622" spans="1:8" x14ac:dyDescent="0.4">
      <c r="A622" t="s">
        <v>627</v>
      </c>
      <c r="B622">
        <v>0</v>
      </c>
      <c r="C622">
        <v>630</v>
      </c>
      <c r="D622">
        <v>7</v>
      </c>
      <c r="E622">
        <v>1</v>
      </c>
      <c r="F622">
        <v>625</v>
      </c>
      <c r="G622">
        <v>625</v>
      </c>
      <c r="H622">
        <v>640</v>
      </c>
    </row>
    <row r="623" spans="1:8" x14ac:dyDescent="0.4">
      <c r="A623" t="s">
        <v>628</v>
      </c>
      <c r="B623">
        <v>0</v>
      </c>
      <c r="C623">
        <v>604</v>
      </c>
      <c r="D623">
        <v>7</v>
      </c>
      <c r="E623">
        <v>1</v>
      </c>
      <c r="F623">
        <v>594</v>
      </c>
      <c r="G623">
        <v>609</v>
      </c>
      <c r="H623">
        <v>610</v>
      </c>
    </row>
    <row r="624" spans="1:8" x14ac:dyDescent="0.4">
      <c r="A624" t="s">
        <v>629</v>
      </c>
      <c r="B624">
        <v>0</v>
      </c>
      <c r="C624">
        <v>651</v>
      </c>
      <c r="D624">
        <v>7</v>
      </c>
      <c r="E624">
        <v>1</v>
      </c>
      <c r="F624">
        <v>641</v>
      </c>
      <c r="G624">
        <v>656</v>
      </c>
      <c r="H624">
        <v>656</v>
      </c>
    </row>
    <row r="625" spans="1:8" x14ac:dyDescent="0.4">
      <c r="A625" t="s">
        <v>630</v>
      </c>
      <c r="B625">
        <v>0</v>
      </c>
      <c r="C625">
        <v>656</v>
      </c>
      <c r="D625">
        <v>0</v>
      </c>
      <c r="E625">
        <v>0</v>
      </c>
      <c r="F625">
        <v>656</v>
      </c>
      <c r="G625">
        <v>656</v>
      </c>
      <c r="H625">
        <v>656</v>
      </c>
    </row>
    <row r="626" spans="1:8" x14ac:dyDescent="0.4">
      <c r="A626" t="s">
        <v>631</v>
      </c>
      <c r="B626">
        <v>0</v>
      </c>
      <c r="C626">
        <v>551</v>
      </c>
      <c r="D626">
        <v>7</v>
      </c>
      <c r="E626">
        <v>1</v>
      </c>
      <c r="F626">
        <v>546</v>
      </c>
      <c r="G626">
        <v>547</v>
      </c>
      <c r="H626">
        <v>562</v>
      </c>
    </row>
    <row r="627" spans="1:8" x14ac:dyDescent="0.4">
      <c r="A627" t="s">
        <v>632</v>
      </c>
      <c r="B627">
        <v>1</v>
      </c>
      <c r="C627">
        <v>531</v>
      </c>
      <c r="D627">
        <v>0</v>
      </c>
      <c r="E627">
        <v>0</v>
      </c>
      <c r="F627">
        <v>531</v>
      </c>
      <c r="G627">
        <v>531</v>
      </c>
      <c r="H627">
        <v>531</v>
      </c>
    </row>
    <row r="628" spans="1:8" x14ac:dyDescent="0.4">
      <c r="A628" t="s">
        <v>638</v>
      </c>
      <c r="B628">
        <v>0</v>
      </c>
      <c r="C628">
        <v>1031</v>
      </c>
      <c r="D628">
        <v>12</v>
      </c>
      <c r="E628">
        <v>1</v>
      </c>
      <c r="F628">
        <v>1016</v>
      </c>
      <c r="G628">
        <v>1032</v>
      </c>
      <c r="H628">
        <v>1047</v>
      </c>
    </row>
    <row r="629" spans="1:8" x14ac:dyDescent="0.4">
      <c r="A629" t="s">
        <v>639</v>
      </c>
      <c r="B629">
        <v>0</v>
      </c>
      <c r="C629">
        <v>812</v>
      </c>
      <c r="D629">
        <v>0</v>
      </c>
      <c r="E629">
        <v>0</v>
      </c>
      <c r="F629">
        <v>812</v>
      </c>
      <c r="G629">
        <v>812</v>
      </c>
      <c r="H629">
        <v>812</v>
      </c>
    </row>
    <row r="630" spans="1:8" x14ac:dyDescent="0.4">
      <c r="A630" t="s">
        <v>640</v>
      </c>
      <c r="B630">
        <v>0</v>
      </c>
      <c r="C630">
        <v>2624</v>
      </c>
      <c r="D630">
        <v>22</v>
      </c>
      <c r="E630">
        <v>0</v>
      </c>
      <c r="F630">
        <v>2609</v>
      </c>
      <c r="G630">
        <v>2609</v>
      </c>
      <c r="H630">
        <v>2656</v>
      </c>
    </row>
    <row r="631" spans="1:8" x14ac:dyDescent="0.4">
      <c r="A631" t="s">
        <v>641</v>
      </c>
      <c r="B631">
        <v>1</v>
      </c>
      <c r="C631">
        <v>1958</v>
      </c>
      <c r="D631">
        <v>48</v>
      </c>
      <c r="E631">
        <v>2</v>
      </c>
      <c r="F631">
        <v>1890</v>
      </c>
      <c r="G631">
        <v>1984</v>
      </c>
      <c r="H631">
        <v>2000</v>
      </c>
    </row>
    <row r="632" spans="1:8" x14ac:dyDescent="0.4">
      <c r="A632" t="s">
        <v>642</v>
      </c>
      <c r="B632">
        <v>0</v>
      </c>
      <c r="C632">
        <v>1010</v>
      </c>
      <c r="D632">
        <v>7</v>
      </c>
      <c r="E632">
        <v>0</v>
      </c>
      <c r="F632">
        <v>1000</v>
      </c>
      <c r="G632">
        <v>1015</v>
      </c>
      <c r="H632">
        <v>1015</v>
      </c>
    </row>
    <row r="633" spans="1:8" x14ac:dyDescent="0.4">
      <c r="A633" t="s">
        <v>643</v>
      </c>
      <c r="B633">
        <v>0</v>
      </c>
      <c r="C633">
        <v>931</v>
      </c>
      <c r="D633">
        <v>7</v>
      </c>
      <c r="E633">
        <v>0</v>
      </c>
      <c r="F633">
        <v>921</v>
      </c>
      <c r="G633">
        <v>937</v>
      </c>
      <c r="H633">
        <v>937</v>
      </c>
    </row>
    <row r="634" spans="1:8" x14ac:dyDescent="0.4">
      <c r="A634" t="s">
        <v>644</v>
      </c>
      <c r="B634">
        <v>0</v>
      </c>
      <c r="C634">
        <v>932</v>
      </c>
      <c r="D634">
        <v>7</v>
      </c>
      <c r="E634">
        <v>0</v>
      </c>
      <c r="F634">
        <v>922</v>
      </c>
      <c r="G634">
        <v>937</v>
      </c>
      <c r="H634">
        <v>937</v>
      </c>
    </row>
    <row r="635" spans="1:8" x14ac:dyDescent="0.4">
      <c r="A635" t="s">
        <v>645</v>
      </c>
      <c r="B635">
        <v>0</v>
      </c>
      <c r="C635">
        <v>2302</v>
      </c>
      <c r="D635">
        <v>19</v>
      </c>
      <c r="E635">
        <v>0</v>
      </c>
      <c r="F635">
        <v>2281</v>
      </c>
      <c r="G635">
        <v>2297</v>
      </c>
      <c r="H635">
        <v>2328</v>
      </c>
    </row>
    <row r="636" spans="1:8" x14ac:dyDescent="0.4">
      <c r="A636" t="s">
        <v>646</v>
      </c>
      <c r="B636">
        <v>0</v>
      </c>
      <c r="C636">
        <v>2911</v>
      </c>
      <c r="D636">
        <v>7</v>
      </c>
      <c r="E636">
        <v>0</v>
      </c>
      <c r="F636">
        <v>2906</v>
      </c>
      <c r="G636">
        <v>2906</v>
      </c>
      <c r="H636">
        <v>2921</v>
      </c>
    </row>
    <row r="637" spans="1:8" x14ac:dyDescent="0.4">
      <c r="A637" t="s">
        <v>647</v>
      </c>
      <c r="B637">
        <v>0</v>
      </c>
      <c r="C637">
        <v>1062</v>
      </c>
      <c r="D637">
        <v>0</v>
      </c>
      <c r="E637">
        <v>0</v>
      </c>
      <c r="F637">
        <v>1062</v>
      </c>
      <c r="G637">
        <v>1062</v>
      </c>
      <c r="H637">
        <v>1062</v>
      </c>
    </row>
    <row r="638" spans="1:8" x14ac:dyDescent="0.4">
      <c r="A638" t="s">
        <v>648</v>
      </c>
      <c r="B638">
        <v>0</v>
      </c>
      <c r="C638">
        <v>2838</v>
      </c>
      <c r="D638">
        <v>213</v>
      </c>
      <c r="E638">
        <v>7</v>
      </c>
      <c r="F638">
        <v>2687</v>
      </c>
      <c r="G638">
        <v>2687</v>
      </c>
      <c r="H638">
        <v>3140</v>
      </c>
    </row>
    <row r="639" spans="1:8" x14ac:dyDescent="0.4">
      <c r="A639" t="s">
        <v>649</v>
      </c>
      <c r="B639">
        <v>1</v>
      </c>
      <c r="C639">
        <v>641</v>
      </c>
      <c r="D639">
        <v>0</v>
      </c>
      <c r="E639">
        <v>0</v>
      </c>
      <c r="F639">
        <v>641</v>
      </c>
      <c r="G639">
        <v>641</v>
      </c>
      <c r="H639">
        <v>641</v>
      </c>
    </row>
    <row r="640" spans="1:8" x14ac:dyDescent="0.4">
      <c r="A640" t="s">
        <v>650</v>
      </c>
      <c r="B640">
        <v>0</v>
      </c>
      <c r="C640">
        <v>2531</v>
      </c>
      <c r="D640">
        <v>21</v>
      </c>
      <c r="E640">
        <v>0</v>
      </c>
      <c r="F640">
        <v>2500</v>
      </c>
      <c r="G640">
        <v>2546</v>
      </c>
      <c r="H640">
        <v>2547</v>
      </c>
    </row>
    <row r="641" spans="1:8" x14ac:dyDescent="0.4">
      <c r="A641" t="s">
        <v>1081</v>
      </c>
      <c r="B641">
        <v>0</v>
      </c>
      <c r="C641">
        <v>562</v>
      </c>
      <c r="D641">
        <v>0</v>
      </c>
      <c r="E641">
        <v>0</v>
      </c>
      <c r="F641">
        <v>562</v>
      </c>
      <c r="G641">
        <v>563</v>
      </c>
      <c r="H641">
        <v>563</v>
      </c>
    </row>
    <row r="642" spans="1:8" x14ac:dyDescent="0.4">
      <c r="A642" t="s">
        <v>1082</v>
      </c>
      <c r="B642">
        <v>0</v>
      </c>
      <c r="C642">
        <v>516</v>
      </c>
      <c r="D642">
        <v>0</v>
      </c>
      <c r="E642">
        <v>0</v>
      </c>
      <c r="F642">
        <v>516</v>
      </c>
      <c r="G642">
        <v>516</v>
      </c>
      <c r="H642">
        <v>516</v>
      </c>
    </row>
    <row r="643" spans="1:8" x14ac:dyDescent="0.4">
      <c r="A643" t="s">
        <v>1083</v>
      </c>
      <c r="B643">
        <v>0</v>
      </c>
      <c r="C643">
        <v>536</v>
      </c>
      <c r="D643">
        <v>7</v>
      </c>
      <c r="E643">
        <v>1</v>
      </c>
      <c r="F643">
        <v>531</v>
      </c>
      <c r="G643">
        <v>532</v>
      </c>
      <c r="H643">
        <v>547</v>
      </c>
    </row>
    <row r="644" spans="1:8" x14ac:dyDescent="0.4">
      <c r="A644" t="s">
        <v>1084</v>
      </c>
      <c r="B644">
        <v>0</v>
      </c>
      <c r="C644">
        <v>546</v>
      </c>
      <c r="D644">
        <v>0</v>
      </c>
      <c r="E644">
        <v>0</v>
      </c>
      <c r="F644">
        <v>546</v>
      </c>
      <c r="G644">
        <v>547</v>
      </c>
      <c r="H644">
        <v>547</v>
      </c>
    </row>
    <row r="645" spans="1:8" x14ac:dyDescent="0.4">
      <c r="A645" t="s">
        <v>1085</v>
      </c>
      <c r="B645">
        <v>0</v>
      </c>
      <c r="C645">
        <v>536</v>
      </c>
      <c r="D645">
        <v>7</v>
      </c>
      <c r="E645">
        <v>1</v>
      </c>
      <c r="F645">
        <v>531</v>
      </c>
      <c r="G645">
        <v>531</v>
      </c>
      <c r="H645">
        <v>546</v>
      </c>
    </row>
    <row r="646" spans="1:8" x14ac:dyDescent="0.4">
      <c r="A646" t="s">
        <v>1086</v>
      </c>
      <c r="B646">
        <v>0</v>
      </c>
      <c r="C646">
        <v>588</v>
      </c>
      <c r="D646">
        <v>7</v>
      </c>
      <c r="E646">
        <v>1</v>
      </c>
      <c r="F646">
        <v>578</v>
      </c>
      <c r="G646">
        <v>594</v>
      </c>
      <c r="H646">
        <v>594</v>
      </c>
    </row>
    <row r="647" spans="1:8" x14ac:dyDescent="0.4">
      <c r="A647" t="s">
        <v>1087</v>
      </c>
      <c r="B647">
        <v>0</v>
      </c>
      <c r="C647">
        <v>568</v>
      </c>
      <c r="D647">
        <v>7</v>
      </c>
      <c r="E647">
        <v>1</v>
      </c>
      <c r="F647">
        <v>563</v>
      </c>
      <c r="G647">
        <v>563</v>
      </c>
      <c r="H647">
        <v>579</v>
      </c>
    </row>
    <row r="648" spans="1:8" x14ac:dyDescent="0.4">
      <c r="A648" t="s">
        <v>1088</v>
      </c>
      <c r="B648">
        <v>0</v>
      </c>
      <c r="C648">
        <v>557</v>
      </c>
      <c r="D648">
        <v>7</v>
      </c>
      <c r="E648">
        <v>1</v>
      </c>
      <c r="F648">
        <v>547</v>
      </c>
      <c r="G648">
        <v>562</v>
      </c>
      <c r="H648">
        <v>562</v>
      </c>
    </row>
    <row r="649" spans="1:8" x14ac:dyDescent="0.4">
      <c r="A649" t="s">
        <v>1089</v>
      </c>
      <c r="B649">
        <v>0</v>
      </c>
      <c r="C649">
        <v>1015</v>
      </c>
      <c r="D649">
        <v>12</v>
      </c>
      <c r="E649">
        <v>1</v>
      </c>
      <c r="F649">
        <v>1000</v>
      </c>
      <c r="G649">
        <v>1016</v>
      </c>
      <c r="H649">
        <v>1031</v>
      </c>
    </row>
    <row r="650" spans="1:8" x14ac:dyDescent="0.4">
      <c r="A650" t="s">
        <v>1090</v>
      </c>
      <c r="B650">
        <v>0</v>
      </c>
      <c r="C650">
        <v>531</v>
      </c>
      <c r="D650">
        <v>0</v>
      </c>
      <c r="E650">
        <v>0</v>
      </c>
      <c r="F650">
        <v>531</v>
      </c>
      <c r="G650">
        <v>531</v>
      </c>
      <c r="H650">
        <v>532</v>
      </c>
    </row>
    <row r="651" spans="1:8" x14ac:dyDescent="0.4">
      <c r="A651" t="s">
        <v>1091</v>
      </c>
      <c r="B651">
        <v>0</v>
      </c>
      <c r="C651">
        <v>562</v>
      </c>
      <c r="D651">
        <v>12</v>
      </c>
      <c r="E651">
        <v>2</v>
      </c>
      <c r="F651">
        <v>547</v>
      </c>
      <c r="G651">
        <v>562</v>
      </c>
      <c r="H651">
        <v>578</v>
      </c>
    </row>
    <row r="652" spans="1:8" x14ac:dyDescent="0.4">
      <c r="A652" t="s">
        <v>1092</v>
      </c>
      <c r="B652">
        <v>1</v>
      </c>
      <c r="C652">
        <v>1234</v>
      </c>
      <c r="D652">
        <v>13</v>
      </c>
      <c r="E652">
        <v>1</v>
      </c>
      <c r="F652">
        <v>1218</v>
      </c>
      <c r="G652">
        <v>1234</v>
      </c>
      <c r="H652">
        <v>1250</v>
      </c>
    </row>
    <row r="653" spans="1:8" x14ac:dyDescent="0.4">
      <c r="A653" t="s">
        <v>1093</v>
      </c>
      <c r="B653">
        <v>0</v>
      </c>
      <c r="C653">
        <v>547</v>
      </c>
      <c r="D653">
        <v>0</v>
      </c>
      <c r="E653">
        <v>0</v>
      </c>
      <c r="F653">
        <v>547</v>
      </c>
      <c r="G653">
        <v>547</v>
      </c>
      <c r="H653">
        <v>547</v>
      </c>
    </row>
    <row r="654" spans="1:8" x14ac:dyDescent="0.4">
      <c r="A654" t="s">
        <v>1094</v>
      </c>
      <c r="B654">
        <v>0</v>
      </c>
      <c r="C654">
        <v>562</v>
      </c>
      <c r="D654">
        <v>0</v>
      </c>
      <c r="E654">
        <v>0</v>
      </c>
      <c r="F654">
        <v>562</v>
      </c>
      <c r="G654">
        <v>562</v>
      </c>
      <c r="H654">
        <v>562</v>
      </c>
    </row>
    <row r="655" spans="1:8" x14ac:dyDescent="0.4">
      <c r="A655" t="s">
        <v>1095</v>
      </c>
      <c r="B655">
        <v>1</v>
      </c>
      <c r="C655">
        <v>531</v>
      </c>
      <c r="D655">
        <v>0</v>
      </c>
      <c r="E655">
        <v>0</v>
      </c>
      <c r="F655">
        <v>531</v>
      </c>
      <c r="G655">
        <v>531</v>
      </c>
      <c r="H655">
        <v>532</v>
      </c>
    </row>
    <row r="656" spans="1:8" x14ac:dyDescent="0.4">
      <c r="A656" t="s">
        <v>672</v>
      </c>
      <c r="B656">
        <v>3</v>
      </c>
      <c r="C656">
        <v>1280</v>
      </c>
      <c r="D656">
        <v>12</v>
      </c>
      <c r="E656">
        <v>0</v>
      </c>
      <c r="F656">
        <v>1265</v>
      </c>
      <c r="G656">
        <v>1281</v>
      </c>
      <c r="H656">
        <v>1296</v>
      </c>
    </row>
    <row r="657" spans="1:8" x14ac:dyDescent="0.4">
      <c r="A657" t="s">
        <v>673</v>
      </c>
      <c r="B657">
        <v>0</v>
      </c>
      <c r="C657">
        <v>984</v>
      </c>
      <c r="D657">
        <v>12</v>
      </c>
      <c r="E657">
        <v>1</v>
      </c>
      <c r="F657">
        <v>969</v>
      </c>
      <c r="G657">
        <v>984</v>
      </c>
      <c r="H657">
        <v>1000</v>
      </c>
    </row>
    <row r="658" spans="1:8" x14ac:dyDescent="0.4">
      <c r="A658" t="s">
        <v>674</v>
      </c>
      <c r="B658">
        <v>0</v>
      </c>
      <c r="C658">
        <v>1109</v>
      </c>
      <c r="D658">
        <v>0</v>
      </c>
      <c r="E658">
        <v>0</v>
      </c>
      <c r="F658">
        <v>1109</v>
      </c>
      <c r="G658">
        <v>1110</v>
      </c>
      <c r="H658">
        <v>1110</v>
      </c>
    </row>
    <row r="659" spans="1:8" x14ac:dyDescent="0.4">
      <c r="A659" t="s">
        <v>675</v>
      </c>
      <c r="B659">
        <v>1</v>
      </c>
      <c r="C659">
        <v>1052</v>
      </c>
      <c r="D659">
        <v>7</v>
      </c>
      <c r="E659">
        <v>0</v>
      </c>
      <c r="F659">
        <v>1046</v>
      </c>
      <c r="G659">
        <v>1047</v>
      </c>
      <c r="H659">
        <v>1063</v>
      </c>
    </row>
    <row r="660" spans="1:8" x14ac:dyDescent="0.4">
      <c r="A660" t="s">
        <v>676</v>
      </c>
      <c r="B660">
        <v>5</v>
      </c>
      <c r="C660">
        <v>938</v>
      </c>
      <c r="D660">
        <v>0</v>
      </c>
      <c r="E660">
        <v>0</v>
      </c>
      <c r="F660">
        <v>938</v>
      </c>
      <c r="G660">
        <v>938</v>
      </c>
      <c r="H660">
        <v>938</v>
      </c>
    </row>
    <row r="661" spans="1:8" x14ac:dyDescent="0.4">
      <c r="A661" t="s">
        <v>677</v>
      </c>
      <c r="B661">
        <v>2</v>
      </c>
      <c r="C661">
        <v>1713</v>
      </c>
      <c r="D661">
        <v>114</v>
      </c>
      <c r="E661">
        <v>6</v>
      </c>
      <c r="F661">
        <v>1578</v>
      </c>
      <c r="G661">
        <v>1703</v>
      </c>
      <c r="H661">
        <v>1859</v>
      </c>
    </row>
    <row r="662" spans="1:8" x14ac:dyDescent="0.4">
      <c r="A662" t="s">
        <v>678</v>
      </c>
      <c r="B662">
        <v>0</v>
      </c>
      <c r="C662">
        <v>989</v>
      </c>
      <c r="D662">
        <v>7</v>
      </c>
      <c r="E662">
        <v>0</v>
      </c>
      <c r="F662">
        <v>984</v>
      </c>
      <c r="G662">
        <v>985</v>
      </c>
      <c r="H662">
        <v>1000</v>
      </c>
    </row>
    <row r="663" spans="1:8" x14ac:dyDescent="0.4">
      <c r="A663" t="s">
        <v>679</v>
      </c>
      <c r="B663">
        <v>0</v>
      </c>
      <c r="C663">
        <v>729</v>
      </c>
      <c r="D663">
        <v>7</v>
      </c>
      <c r="E663">
        <v>0</v>
      </c>
      <c r="F663">
        <v>719</v>
      </c>
      <c r="G663">
        <v>734</v>
      </c>
      <c r="H663">
        <v>734</v>
      </c>
    </row>
    <row r="664" spans="1:8" x14ac:dyDescent="0.4">
      <c r="A664" t="s">
        <v>680</v>
      </c>
      <c r="B664">
        <v>4</v>
      </c>
      <c r="C664">
        <v>1130</v>
      </c>
      <c r="D664">
        <v>7</v>
      </c>
      <c r="E664">
        <v>0</v>
      </c>
      <c r="F664">
        <v>1125</v>
      </c>
      <c r="G664">
        <v>1125</v>
      </c>
      <c r="H664">
        <v>1140</v>
      </c>
    </row>
    <row r="665" spans="1:8" x14ac:dyDescent="0.4">
      <c r="A665" t="s">
        <v>681</v>
      </c>
      <c r="B665">
        <v>2</v>
      </c>
      <c r="C665">
        <v>1046</v>
      </c>
      <c r="D665">
        <v>12</v>
      </c>
      <c r="E665">
        <v>1</v>
      </c>
      <c r="F665">
        <v>1031</v>
      </c>
      <c r="G665">
        <v>1047</v>
      </c>
      <c r="H665">
        <v>1062</v>
      </c>
    </row>
    <row r="666" spans="1:8" x14ac:dyDescent="0.4">
      <c r="A666" t="s">
        <v>682</v>
      </c>
      <c r="B666">
        <v>6</v>
      </c>
      <c r="C666">
        <v>875</v>
      </c>
      <c r="D666">
        <v>0</v>
      </c>
      <c r="E666">
        <v>0</v>
      </c>
      <c r="F666">
        <v>875</v>
      </c>
      <c r="G666">
        <v>875</v>
      </c>
      <c r="H666">
        <v>875</v>
      </c>
    </row>
    <row r="667" spans="1:8" x14ac:dyDescent="0.4">
      <c r="A667" t="s">
        <v>683</v>
      </c>
      <c r="B667">
        <v>0</v>
      </c>
      <c r="C667">
        <v>713</v>
      </c>
      <c r="D667">
        <v>7</v>
      </c>
      <c r="E667">
        <v>0</v>
      </c>
      <c r="F667">
        <v>703</v>
      </c>
      <c r="G667">
        <v>719</v>
      </c>
      <c r="H667">
        <v>719</v>
      </c>
    </row>
    <row r="668" spans="1:8" x14ac:dyDescent="0.4">
      <c r="A668" t="s">
        <v>684</v>
      </c>
      <c r="B668">
        <v>0</v>
      </c>
      <c r="C668">
        <v>1234</v>
      </c>
      <c r="D668">
        <v>25</v>
      </c>
      <c r="E668">
        <v>2</v>
      </c>
      <c r="F668">
        <v>1203</v>
      </c>
      <c r="G668">
        <v>1235</v>
      </c>
      <c r="H668">
        <v>1265</v>
      </c>
    </row>
    <row r="669" spans="1:8" x14ac:dyDescent="0.4">
      <c r="A669" t="s">
        <v>685</v>
      </c>
      <c r="B669">
        <v>1</v>
      </c>
      <c r="C669">
        <v>1031</v>
      </c>
      <c r="D669">
        <v>0</v>
      </c>
      <c r="E669">
        <v>0</v>
      </c>
      <c r="F669">
        <v>1031</v>
      </c>
      <c r="G669">
        <v>1031</v>
      </c>
      <c r="H669">
        <v>1031</v>
      </c>
    </row>
    <row r="670" spans="1:8" x14ac:dyDescent="0.4">
      <c r="A670" t="s">
        <v>686</v>
      </c>
      <c r="B670">
        <v>0</v>
      </c>
      <c r="C670">
        <v>1052</v>
      </c>
      <c r="D670">
        <v>7</v>
      </c>
      <c r="E670">
        <v>0</v>
      </c>
      <c r="F670">
        <v>1047</v>
      </c>
      <c r="G670">
        <v>1047</v>
      </c>
      <c r="H670">
        <v>1062</v>
      </c>
    </row>
    <row r="671" spans="1:8" x14ac:dyDescent="0.4">
      <c r="A671" t="s">
        <v>687</v>
      </c>
      <c r="B671">
        <v>4</v>
      </c>
      <c r="C671">
        <v>1093</v>
      </c>
      <c r="D671">
        <v>12</v>
      </c>
      <c r="E671">
        <v>1</v>
      </c>
      <c r="F671">
        <v>1078</v>
      </c>
      <c r="G671">
        <v>1094</v>
      </c>
      <c r="H671">
        <v>1109</v>
      </c>
    </row>
    <row r="672" spans="1:8" x14ac:dyDescent="0.4">
      <c r="A672" t="s">
        <v>688</v>
      </c>
      <c r="B672">
        <v>0</v>
      </c>
      <c r="C672">
        <v>1030</v>
      </c>
      <c r="D672">
        <v>12</v>
      </c>
      <c r="E672">
        <v>1</v>
      </c>
      <c r="F672">
        <v>1015</v>
      </c>
      <c r="G672">
        <v>1031</v>
      </c>
      <c r="H672">
        <v>1046</v>
      </c>
    </row>
    <row r="673" spans="1:8" x14ac:dyDescent="0.4">
      <c r="A673" t="s">
        <v>689</v>
      </c>
      <c r="B673">
        <v>1</v>
      </c>
      <c r="C673">
        <v>776</v>
      </c>
      <c r="D673">
        <v>7</v>
      </c>
      <c r="E673">
        <v>0</v>
      </c>
      <c r="F673">
        <v>766</v>
      </c>
      <c r="G673">
        <v>781</v>
      </c>
      <c r="H673">
        <v>781</v>
      </c>
    </row>
    <row r="674" spans="1:8" x14ac:dyDescent="0.4">
      <c r="A674" t="s">
        <v>690</v>
      </c>
      <c r="B674">
        <v>4</v>
      </c>
      <c r="C674">
        <v>854</v>
      </c>
      <c r="D674">
        <v>7</v>
      </c>
      <c r="E674">
        <v>0</v>
      </c>
      <c r="F674">
        <v>844</v>
      </c>
      <c r="G674">
        <v>859</v>
      </c>
      <c r="H674">
        <v>859</v>
      </c>
    </row>
    <row r="675" spans="1:8" x14ac:dyDescent="0.4">
      <c r="A675" t="s">
        <v>691</v>
      </c>
      <c r="B675">
        <v>1</v>
      </c>
      <c r="C675">
        <v>1051</v>
      </c>
      <c r="D675">
        <v>7</v>
      </c>
      <c r="E675">
        <v>0</v>
      </c>
      <c r="F675">
        <v>1046</v>
      </c>
      <c r="G675">
        <v>1047</v>
      </c>
      <c r="H675">
        <v>1062</v>
      </c>
    </row>
    <row r="676" spans="1:8" x14ac:dyDescent="0.4">
      <c r="A676" t="s">
        <v>692</v>
      </c>
      <c r="B676">
        <v>1</v>
      </c>
      <c r="C676">
        <v>1072</v>
      </c>
      <c r="D676">
        <v>7</v>
      </c>
      <c r="E676">
        <v>0</v>
      </c>
      <c r="F676">
        <v>1062</v>
      </c>
      <c r="G676">
        <v>1078</v>
      </c>
      <c r="H676">
        <v>1078</v>
      </c>
    </row>
    <row r="677" spans="1:8" x14ac:dyDescent="0.4">
      <c r="A677" t="s">
        <v>693</v>
      </c>
      <c r="B677">
        <v>0</v>
      </c>
      <c r="C677">
        <v>739</v>
      </c>
      <c r="D677">
        <v>7</v>
      </c>
      <c r="E677">
        <v>0</v>
      </c>
      <c r="F677">
        <v>734</v>
      </c>
      <c r="G677">
        <v>734</v>
      </c>
      <c r="H677">
        <v>750</v>
      </c>
    </row>
    <row r="678" spans="1:8" x14ac:dyDescent="0.4">
      <c r="A678" t="s">
        <v>694</v>
      </c>
      <c r="B678">
        <v>1</v>
      </c>
      <c r="C678">
        <v>729</v>
      </c>
      <c r="D678">
        <v>7</v>
      </c>
      <c r="E678">
        <v>0</v>
      </c>
      <c r="F678">
        <v>719</v>
      </c>
      <c r="G678">
        <v>734</v>
      </c>
      <c r="H678">
        <v>735</v>
      </c>
    </row>
    <row r="679" spans="1:8" x14ac:dyDescent="0.4">
      <c r="A679" t="s">
        <v>695</v>
      </c>
      <c r="B679">
        <v>1</v>
      </c>
      <c r="C679">
        <v>765</v>
      </c>
      <c r="D679">
        <v>0</v>
      </c>
      <c r="E679">
        <v>0</v>
      </c>
      <c r="F679">
        <v>765</v>
      </c>
      <c r="G679">
        <v>765</v>
      </c>
      <c r="H679">
        <v>766</v>
      </c>
    </row>
    <row r="680" spans="1:8" x14ac:dyDescent="0.4">
      <c r="A680" t="s">
        <v>696</v>
      </c>
      <c r="B680">
        <v>0</v>
      </c>
      <c r="C680">
        <v>865</v>
      </c>
      <c r="D680">
        <v>7</v>
      </c>
      <c r="E680">
        <v>0</v>
      </c>
      <c r="F680">
        <v>860</v>
      </c>
      <c r="G680">
        <v>860</v>
      </c>
      <c r="H680">
        <v>875</v>
      </c>
    </row>
    <row r="681" spans="1:8" x14ac:dyDescent="0.4">
      <c r="A681" t="s">
        <v>697</v>
      </c>
      <c r="B681">
        <v>1</v>
      </c>
      <c r="C681">
        <v>1026</v>
      </c>
      <c r="D681">
        <v>14</v>
      </c>
      <c r="E681">
        <v>1</v>
      </c>
      <c r="F681">
        <v>1015</v>
      </c>
      <c r="G681">
        <v>1016</v>
      </c>
      <c r="H681">
        <v>1047</v>
      </c>
    </row>
    <row r="682" spans="1:8" x14ac:dyDescent="0.4">
      <c r="A682" t="s">
        <v>698</v>
      </c>
      <c r="B682">
        <v>0</v>
      </c>
      <c r="C682">
        <v>1109</v>
      </c>
      <c r="D682">
        <v>13</v>
      </c>
      <c r="E682">
        <v>1</v>
      </c>
      <c r="F682">
        <v>1093</v>
      </c>
      <c r="G682">
        <v>1109</v>
      </c>
      <c r="H682">
        <v>1125</v>
      </c>
    </row>
    <row r="683" spans="1:8" x14ac:dyDescent="0.4">
      <c r="A683" t="s">
        <v>699</v>
      </c>
      <c r="B683">
        <v>0</v>
      </c>
      <c r="C683">
        <v>697</v>
      </c>
      <c r="D683">
        <v>7</v>
      </c>
      <c r="E683">
        <v>1</v>
      </c>
      <c r="F683">
        <v>687</v>
      </c>
      <c r="G683">
        <v>703</v>
      </c>
      <c r="H683">
        <v>703</v>
      </c>
    </row>
    <row r="684" spans="1:8" x14ac:dyDescent="0.4">
      <c r="A684" t="s">
        <v>700</v>
      </c>
      <c r="B684">
        <v>1</v>
      </c>
      <c r="C684">
        <v>807</v>
      </c>
      <c r="D684">
        <v>7</v>
      </c>
      <c r="E684">
        <v>0</v>
      </c>
      <c r="F684">
        <v>797</v>
      </c>
      <c r="G684">
        <v>812</v>
      </c>
      <c r="H684">
        <v>813</v>
      </c>
    </row>
    <row r="685" spans="1:8" x14ac:dyDescent="0.4">
      <c r="A685" t="s">
        <v>701</v>
      </c>
      <c r="B685">
        <v>3</v>
      </c>
      <c r="C685">
        <v>818</v>
      </c>
      <c r="D685">
        <v>7</v>
      </c>
      <c r="E685">
        <v>0</v>
      </c>
      <c r="F685">
        <v>813</v>
      </c>
      <c r="G685">
        <v>813</v>
      </c>
      <c r="H685">
        <v>828</v>
      </c>
    </row>
    <row r="686" spans="1:8" x14ac:dyDescent="0.4">
      <c r="A686" t="s">
        <v>702</v>
      </c>
      <c r="B686">
        <v>0</v>
      </c>
      <c r="C686">
        <v>625</v>
      </c>
      <c r="D686">
        <v>0</v>
      </c>
      <c r="E686">
        <v>0</v>
      </c>
      <c r="F686">
        <v>625</v>
      </c>
      <c r="G686">
        <v>625</v>
      </c>
      <c r="H686">
        <v>625</v>
      </c>
    </row>
    <row r="687" spans="1:8" x14ac:dyDescent="0.4">
      <c r="A687" t="s">
        <v>703</v>
      </c>
      <c r="B687">
        <v>1</v>
      </c>
      <c r="C687">
        <v>31</v>
      </c>
      <c r="D687">
        <v>0</v>
      </c>
      <c r="E687">
        <v>0</v>
      </c>
      <c r="F687">
        <v>31</v>
      </c>
      <c r="G687">
        <v>31</v>
      </c>
      <c r="H687">
        <v>31</v>
      </c>
    </row>
    <row r="688" spans="1:8" x14ac:dyDescent="0.4">
      <c r="A688" t="s">
        <v>704</v>
      </c>
      <c r="B688">
        <v>1</v>
      </c>
      <c r="C688">
        <v>703</v>
      </c>
      <c r="D688">
        <v>0</v>
      </c>
      <c r="E688">
        <v>0</v>
      </c>
      <c r="F688">
        <v>703</v>
      </c>
      <c r="G688">
        <v>703</v>
      </c>
      <c r="H688">
        <v>703</v>
      </c>
    </row>
    <row r="689" spans="1:8" x14ac:dyDescent="0.4">
      <c r="A689" t="s">
        <v>705</v>
      </c>
      <c r="B689">
        <v>5</v>
      </c>
      <c r="C689">
        <v>1099</v>
      </c>
      <c r="D689">
        <v>19</v>
      </c>
      <c r="E689">
        <v>1</v>
      </c>
      <c r="F689">
        <v>1078</v>
      </c>
      <c r="G689">
        <v>1094</v>
      </c>
      <c r="H689">
        <v>1125</v>
      </c>
    </row>
    <row r="690" spans="1:8" x14ac:dyDescent="0.4">
      <c r="A690" t="s">
        <v>706</v>
      </c>
      <c r="B690">
        <v>3</v>
      </c>
      <c r="C690">
        <v>1348</v>
      </c>
      <c r="D690">
        <v>7</v>
      </c>
      <c r="E690">
        <v>0</v>
      </c>
      <c r="F690">
        <v>1343</v>
      </c>
      <c r="G690">
        <v>1344</v>
      </c>
      <c r="H690">
        <v>1359</v>
      </c>
    </row>
    <row r="691" spans="1:8" x14ac:dyDescent="0.4">
      <c r="A691" t="s">
        <v>707</v>
      </c>
      <c r="B691">
        <v>0</v>
      </c>
      <c r="C691">
        <v>740</v>
      </c>
      <c r="D691">
        <v>7</v>
      </c>
      <c r="E691">
        <v>0</v>
      </c>
      <c r="F691">
        <v>735</v>
      </c>
      <c r="G691">
        <v>735</v>
      </c>
      <c r="H691">
        <v>750</v>
      </c>
    </row>
    <row r="692" spans="1:8" x14ac:dyDescent="0.4">
      <c r="A692" t="s">
        <v>708</v>
      </c>
      <c r="B692">
        <v>0</v>
      </c>
      <c r="C692">
        <v>739</v>
      </c>
      <c r="D692">
        <v>7</v>
      </c>
      <c r="E692">
        <v>0</v>
      </c>
      <c r="F692">
        <v>734</v>
      </c>
      <c r="G692">
        <v>734</v>
      </c>
      <c r="H692">
        <v>749</v>
      </c>
    </row>
    <row r="693" spans="1:8" x14ac:dyDescent="0.4">
      <c r="A693" t="s">
        <v>709</v>
      </c>
      <c r="B693">
        <v>0</v>
      </c>
      <c r="C693">
        <v>1073</v>
      </c>
      <c r="D693">
        <v>7</v>
      </c>
      <c r="E693">
        <v>0</v>
      </c>
      <c r="F693">
        <v>1063</v>
      </c>
      <c r="G693">
        <v>1078</v>
      </c>
      <c r="H693">
        <v>1078</v>
      </c>
    </row>
    <row r="694" spans="1:8" x14ac:dyDescent="0.4">
      <c r="A694" t="s">
        <v>710</v>
      </c>
      <c r="B694">
        <v>6</v>
      </c>
      <c r="C694">
        <v>1401</v>
      </c>
      <c r="D694">
        <v>7</v>
      </c>
      <c r="E694">
        <v>0</v>
      </c>
      <c r="F694">
        <v>1391</v>
      </c>
      <c r="G694">
        <v>1406</v>
      </c>
      <c r="H694">
        <v>1406</v>
      </c>
    </row>
    <row r="695" spans="1:8" x14ac:dyDescent="0.4">
      <c r="A695" t="s">
        <v>711</v>
      </c>
      <c r="B695">
        <v>2</v>
      </c>
      <c r="C695">
        <v>989</v>
      </c>
      <c r="D695">
        <v>7</v>
      </c>
      <c r="E695">
        <v>0</v>
      </c>
      <c r="F695">
        <v>984</v>
      </c>
      <c r="G695">
        <v>985</v>
      </c>
      <c r="H695">
        <v>1000</v>
      </c>
    </row>
    <row r="696" spans="1:8" x14ac:dyDescent="0.4">
      <c r="A696" t="s">
        <v>712</v>
      </c>
      <c r="B696">
        <v>1</v>
      </c>
      <c r="C696">
        <v>906</v>
      </c>
      <c r="D696">
        <v>12</v>
      </c>
      <c r="E696">
        <v>1</v>
      </c>
      <c r="F696">
        <v>891</v>
      </c>
      <c r="G696">
        <v>906</v>
      </c>
      <c r="H696">
        <v>921</v>
      </c>
    </row>
    <row r="697" spans="1:8" x14ac:dyDescent="0.4">
      <c r="A697" t="s">
        <v>713</v>
      </c>
      <c r="B697">
        <v>1</v>
      </c>
      <c r="C697">
        <v>937</v>
      </c>
      <c r="D697">
        <v>0</v>
      </c>
      <c r="E697">
        <v>0</v>
      </c>
      <c r="F697">
        <v>937</v>
      </c>
      <c r="G697">
        <v>937</v>
      </c>
      <c r="H697">
        <v>937</v>
      </c>
    </row>
    <row r="698" spans="1:8" x14ac:dyDescent="0.4">
      <c r="A698" t="s">
        <v>714</v>
      </c>
      <c r="B698">
        <v>0</v>
      </c>
      <c r="C698">
        <v>1067</v>
      </c>
      <c r="D698">
        <v>7</v>
      </c>
      <c r="E698">
        <v>0</v>
      </c>
      <c r="F698">
        <v>1062</v>
      </c>
      <c r="G698">
        <v>1062</v>
      </c>
      <c r="H698">
        <v>1078</v>
      </c>
    </row>
    <row r="699" spans="1:8" x14ac:dyDescent="0.4">
      <c r="A699" t="s">
        <v>715</v>
      </c>
      <c r="B699">
        <v>0</v>
      </c>
      <c r="C699">
        <v>1104</v>
      </c>
      <c r="D699">
        <v>14</v>
      </c>
      <c r="E699">
        <v>1</v>
      </c>
      <c r="F699">
        <v>1094</v>
      </c>
      <c r="G699">
        <v>1094</v>
      </c>
      <c r="H699">
        <v>1125</v>
      </c>
    </row>
    <row r="700" spans="1:8" x14ac:dyDescent="0.4">
      <c r="A700" t="s">
        <v>716</v>
      </c>
      <c r="B700">
        <v>0</v>
      </c>
      <c r="C700">
        <v>739</v>
      </c>
      <c r="D700">
        <v>7</v>
      </c>
      <c r="E700">
        <v>0</v>
      </c>
      <c r="F700">
        <v>734</v>
      </c>
      <c r="G700">
        <v>734</v>
      </c>
      <c r="H700">
        <v>750</v>
      </c>
    </row>
    <row r="701" spans="1:8" x14ac:dyDescent="0.4">
      <c r="A701" t="s">
        <v>717</v>
      </c>
      <c r="B701">
        <v>1</v>
      </c>
      <c r="C701">
        <v>1031</v>
      </c>
      <c r="D701">
        <v>13</v>
      </c>
      <c r="E701">
        <v>1</v>
      </c>
      <c r="F701">
        <v>1015</v>
      </c>
      <c r="G701">
        <v>1031</v>
      </c>
      <c r="H701">
        <v>1047</v>
      </c>
    </row>
    <row r="702" spans="1:8" x14ac:dyDescent="0.4">
      <c r="A702" t="s">
        <v>718</v>
      </c>
      <c r="B702">
        <v>5</v>
      </c>
      <c r="C702">
        <v>2463</v>
      </c>
      <c r="D702">
        <v>58</v>
      </c>
      <c r="E702">
        <v>2</v>
      </c>
      <c r="F702">
        <v>2422</v>
      </c>
      <c r="G702">
        <v>2422</v>
      </c>
      <c r="H702">
        <v>2547</v>
      </c>
    </row>
    <row r="703" spans="1:8" x14ac:dyDescent="0.4">
      <c r="A703" t="s">
        <v>719</v>
      </c>
      <c r="B703">
        <v>0</v>
      </c>
      <c r="C703">
        <v>875</v>
      </c>
      <c r="D703">
        <v>0</v>
      </c>
      <c r="E703">
        <v>0</v>
      </c>
      <c r="F703">
        <v>875</v>
      </c>
      <c r="G703">
        <v>875</v>
      </c>
      <c r="H703">
        <v>875</v>
      </c>
    </row>
    <row r="704" spans="1:8" x14ac:dyDescent="0.4">
      <c r="A704" t="s">
        <v>720</v>
      </c>
      <c r="B704">
        <v>1</v>
      </c>
      <c r="C704">
        <v>776</v>
      </c>
      <c r="D704">
        <v>7</v>
      </c>
      <c r="E704">
        <v>0</v>
      </c>
      <c r="F704">
        <v>766</v>
      </c>
      <c r="G704">
        <v>781</v>
      </c>
      <c r="H704">
        <v>782</v>
      </c>
    </row>
    <row r="705" spans="1:8" x14ac:dyDescent="0.4">
      <c r="A705" t="s">
        <v>721</v>
      </c>
      <c r="B705">
        <v>0</v>
      </c>
      <c r="C705">
        <v>1255</v>
      </c>
      <c r="D705">
        <v>7</v>
      </c>
      <c r="E705">
        <v>0</v>
      </c>
      <c r="F705">
        <v>1250</v>
      </c>
      <c r="G705">
        <v>1250</v>
      </c>
      <c r="H705">
        <v>1266</v>
      </c>
    </row>
    <row r="706" spans="1:8" x14ac:dyDescent="0.4">
      <c r="A706" t="s">
        <v>722</v>
      </c>
      <c r="B706">
        <v>0</v>
      </c>
      <c r="C706">
        <v>1291</v>
      </c>
      <c r="D706">
        <v>19</v>
      </c>
      <c r="E706">
        <v>1</v>
      </c>
      <c r="F706">
        <v>1265</v>
      </c>
      <c r="G706">
        <v>1297</v>
      </c>
      <c r="H706">
        <v>1312</v>
      </c>
    </row>
    <row r="707" spans="1:8" x14ac:dyDescent="0.4">
      <c r="A707" t="s">
        <v>723</v>
      </c>
      <c r="B707">
        <v>0</v>
      </c>
      <c r="C707">
        <v>984</v>
      </c>
      <c r="D707">
        <v>0</v>
      </c>
      <c r="E707">
        <v>0</v>
      </c>
      <c r="F707">
        <v>984</v>
      </c>
      <c r="G707">
        <v>985</v>
      </c>
      <c r="H707">
        <v>985</v>
      </c>
    </row>
    <row r="708" spans="1:8" x14ac:dyDescent="0.4">
      <c r="A708" t="s">
        <v>724</v>
      </c>
      <c r="B708">
        <v>1</v>
      </c>
      <c r="C708">
        <v>943</v>
      </c>
      <c r="D708">
        <v>7</v>
      </c>
      <c r="E708">
        <v>0</v>
      </c>
      <c r="F708">
        <v>938</v>
      </c>
      <c r="G708">
        <v>938</v>
      </c>
      <c r="H708">
        <v>953</v>
      </c>
    </row>
    <row r="709" spans="1:8" x14ac:dyDescent="0.4">
      <c r="A709" t="s">
        <v>725</v>
      </c>
      <c r="B709">
        <v>0</v>
      </c>
      <c r="C709">
        <v>1119</v>
      </c>
      <c r="D709">
        <v>7</v>
      </c>
      <c r="E709">
        <v>0</v>
      </c>
      <c r="F709">
        <v>1109</v>
      </c>
      <c r="G709">
        <v>1125</v>
      </c>
      <c r="H709">
        <v>1125</v>
      </c>
    </row>
    <row r="710" spans="1:8" x14ac:dyDescent="0.4">
      <c r="A710" t="s">
        <v>726</v>
      </c>
      <c r="B710">
        <v>6</v>
      </c>
      <c r="C710">
        <v>1973</v>
      </c>
      <c r="D710">
        <v>19</v>
      </c>
      <c r="E710">
        <v>0</v>
      </c>
      <c r="F710">
        <v>1953</v>
      </c>
      <c r="G710">
        <v>1968</v>
      </c>
      <c r="H710">
        <v>2000</v>
      </c>
    </row>
    <row r="711" spans="1:8" x14ac:dyDescent="0.4">
      <c r="A711" t="s">
        <v>727</v>
      </c>
      <c r="B711">
        <v>2</v>
      </c>
      <c r="C711">
        <v>1125</v>
      </c>
      <c r="D711">
        <v>0</v>
      </c>
      <c r="E711">
        <v>0</v>
      </c>
      <c r="F711">
        <v>1125</v>
      </c>
      <c r="G711">
        <v>1125</v>
      </c>
      <c r="H711">
        <v>1125</v>
      </c>
    </row>
    <row r="712" spans="1:8" x14ac:dyDescent="0.4">
      <c r="A712" t="s">
        <v>728</v>
      </c>
      <c r="B712">
        <v>0</v>
      </c>
      <c r="C712">
        <v>1067</v>
      </c>
      <c r="D712">
        <v>19</v>
      </c>
      <c r="E712">
        <v>1</v>
      </c>
      <c r="F712">
        <v>1047</v>
      </c>
      <c r="G712">
        <v>1062</v>
      </c>
      <c r="H712">
        <v>1093</v>
      </c>
    </row>
    <row r="713" spans="1:8" x14ac:dyDescent="0.4">
      <c r="A713" t="s">
        <v>729</v>
      </c>
      <c r="B713">
        <v>0</v>
      </c>
      <c r="C713">
        <v>828</v>
      </c>
      <c r="D713">
        <v>0</v>
      </c>
      <c r="E713">
        <v>0</v>
      </c>
      <c r="F713">
        <v>828</v>
      </c>
      <c r="G713">
        <v>828</v>
      </c>
      <c r="H713">
        <v>828</v>
      </c>
    </row>
    <row r="714" spans="1:8" x14ac:dyDescent="0.4">
      <c r="A714" t="s">
        <v>730</v>
      </c>
      <c r="B714">
        <v>0</v>
      </c>
      <c r="C714">
        <v>1369</v>
      </c>
      <c r="D714">
        <v>19</v>
      </c>
      <c r="E714">
        <v>1</v>
      </c>
      <c r="F714">
        <v>1344</v>
      </c>
      <c r="G714">
        <v>1375</v>
      </c>
      <c r="H714">
        <v>1390</v>
      </c>
    </row>
    <row r="715" spans="1:8" x14ac:dyDescent="0.4">
      <c r="A715" t="s">
        <v>731</v>
      </c>
      <c r="B715">
        <v>0</v>
      </c>
      <c r="C715">
        <v>1072</v>
      </c>
      <c r="D715">
        <v>7</v>
      </c>
      <c r="E715">
        <v>0</v>
      </c>
      <c r="F715">
        <v>1062</v>
      </c>
      <c r="G715">
        <v>1078</v>
      </c>
      <c r="H715">
        <v>1078</v>
      </c>
    </row>
    <row r="716" spans="1:8" x14ac:dyDescent="0.4">
      <c r="A716" t="s">
        <v>732</v>
      </c>
      <c r="B716">
        <v>1</v>
      </c>
      <c r="C716">
        <v>1052</v>
      </c>
      <c r="D716">
        <v>7</v>
      </c>
      <c r="E716">
        <v>0</v>
      </c>
      <c r="F716">
        <v>1047</v>
      </c>
      <c r="G716">
        <v>1047</v>
      </c>
      <c r="H716">
        <v>1062</v>
      </c>
    </row>
    <row r="717" spans="1:8" x14ac:dyDescent="0.4">
      <c r="A717" t="s">
        <v>733</v>
      </c>
      <c r="B717">
        <v>3</v>
      </c>
      <c r="C717">
        <v>1255</v>
      </c>
      <c r="D717">
        <v>7</v>
      </c>
      <c r="E717">
        <v>0</v>
      </c>
      <c r="F717">
        <v>1250</v>
      </c>
      <c r="G717">
        <v>1250</v>
      </c>
      <c r="H717">
        <v>1266</v>
      </c>
    </row>
    <row r="718" spans="1:8" x14ac:dyDescent="0.4">
      <c r="A718" t="s">
        <v>734</v>
      </c>
      <c r="B718">
        <v>2</v>
      </c>
      <c r="C718">
        <v>729</v>
      </c>
      <c r="D718">
        <v>7</v>
      </c>
      <c r="E718">
        <v>0</v>
      </c>
      <c r="F718">
        <v>719</v>
      </c>
      <c r="G718">
        <v>734</v>
      </c>
      <c r="H718">
        <v>735</v>
      </c>
    </row>
    <row r="719" spans="1:8" x14ac:dyDescent="0.4">
      <c r="A719" t="s">
        <v>735</v>
      </c>
      <c r="B719">
        <v>0</v>
      </c>
      <c r="C719">
        <v>1182</v>
      </c>
      <c r="D719">
        <v>19</v>
      </c>
      <c r="E719">
        <v>1</v>
      </c>
      <c r="F719">
        <v>1156</v>
      </c>
      <c r="G719">
        <v>1188</v>
      </c>
      <c r="H719">
        <v>1203</v>
      </c>
    </row>
    <row r="720" spans="1:8" x14ac:dyDescent="0.4">
      <c r="A720" t="s">
        <v>736</v>
      </c>
      <c r="B720">
        <v>1</v>
      </c>
      <c r="C720">
        <v>1651</v>
      </c>
      <c r="D720">
        <v>39</v>
      </c>
      <c r="E720">
        <v>2</v>
      </c>
      <c r="F720">
        <v>1609</v>
      </c>
      <c r="G720">
        <v>1641</v>
      </c>
      <c r="H720">
        <v>1703</v>
      </c>
    </row>
    <row r="721" spans="1:8" x14ac:dyDescent="0.4">
      <c r="A721" t="s">
        <v>737</v>
      </c>
      <c r="B721">
        <v>0</v>
      </c>
      <c r="C721">
        <v>1177</v>
      </c>
      <c r="D721">
        <v>19</v>
      </c>
      <c r="E721">
        <v>1</v>
      </c>
      <c r="F721">
        <v>1156</v>
      </c>
      <c r="G721">
        <v>1172</v>
      </c>
      <c r="H721">
        <v>1203</v>
      </c>
    </row>
    <row r="722" spans="1:8" x14ac:dyDescent="0.4">
      <c r="A722" t="s">
        <v>738</v>
      </c>
      <c r="B722">
        <v>0</v>
      </c>
      <c r="C722">
        <v>2026</v>
      </c>
      <c r="D722">
        <v>7</v>
      </c>
      <c r="E722">
        <v>0</v>
      </c>
      <c r="F722">
        <v>2016</v>
      </c>
      <c r="G722">
        <v>2031</v>
      </c>
      <c r="H722">
        <v>2031</v>
      </c>
    </row>
    <row r="723" spans="1:8" x14ac:dyDescent="0.4">
      <c r="A723" t="s">
        <v>739</v>
      </c>
      <c r="B723">
        <v>0</v>
      </c>
      <c r="C723">
        <v>1567</v>
      </c>
      <c r="D723">
        <v>7</v>
      </c>
      <c r="E723">
        <v>0</v>
      </c>
      <c r="F723">
        <v>1562</v>
      </c>
      <c r="G723">
        <v>1562</v>
      </c>
      <c r="H723">
        <v>1578</v>
      </c>
    </row>
    <row r="724" spans="1:8" x14ac:dyDescent="0.4">
      <c r="A724" t="s">
        <v>740</v>
      </c>
      <c r="B724">
        <v>0</v>
      </c>
      <c r="C724">
        <v>1588</v>
      </c>
      <c r="D724">
        <v>7</v>
      </c>
      <c r="E724">
        <v>0</v>
      </c>
      <c r="F724">
        <v>1578</v>
      </c>
      <c r="G724">
        <v>1594</v>
      </c>
      <c r="H724">
        <v>1594</v>
      </c>
    </row>
    <row r="725" spans="1:8" x14ac:dyDescent="0.4">
      <c r="A725" t="s">
        <v>741</v>
      </c>
      <c r="B725">
        <v>0</v>
      </c>
      <c r="C725">
        <v>1369</v>
      </c>
      <c r="D725">
        <v>7</v>
      </c>
      <c r="E725">
        <v>0</v>
      </c>
      <c r="F725">
        <v>1359</v>
      </c>
      <c r="G725">
        <v>1375</v>
      </c>
      <c r="H725">
        <v>1375</v>
      </c>
    </row>
    <row r="726" spans="1:8" x14ac:dyDescent="0.4">
      <c r="A726" t="s">
        <v>742</v>
      </c>
      <c r="B726">
        <v>1</v>
      </c>
      <c r="C726">
        <v>1213</v>
      </c>
      <c r="D726">
        <v>7</v>
      </c>
      <c r="E726">
        <v>0</v>
      </c>
      <c r="F726">
        <v>1203</v>
      </c>
      <c r="G726">
        <v>1219</v>
      </c>
      <c r="H726">
        <v>1219</v>
      </c>
    </row>
    <row r="727" spans="1:8" x14ac:dyDescent="0.4">
      <c r="A727" t="s">
        <v>743</v>
      </c>
      <c r="B727">
        <v>3</v>
      </c>
      <c r="C727">
        <v>1031</v>
      </c>
      <c r="D727">
        <v>0</v>
      </c>
      <c r="E727">
        <v>0</v>
      </c>
      <c r="F727">
        <v>1031</v>
      </c>
      <c r="G727">
        <v>1031</v>
      </c>
      <c r="H727">
        <v>1031</v>
      </c>
    </row>
    <row r="728" spans="1:8" x14ac:dyDescent="0.4">
      <c r="A728" t="s">
        <v>744</v>
      </c>
      <c r="B728">
        <v>1</v>
      </c>
      <c r="C728">
        <v>1640</v>
      </c>
      <c r="D728">
        <v>22</v>
      </c>
      <c r="E728">
        <v>1</v>
      </c>
      <c r="F728">
        <v>1625</v>
      </c>
      <c r="G728">
        <v>1625</v>
      </c>
      <c r="H728">
        <v>1672</v>
      </c>
    </row>
    <row r="729" spans="1:8" x14ac:dyDescent="0.4">
      <c r="A729" t="s">
        <v>745</v>
      </c>
      <c r="B729">
        <v>3</v>
      </c>
      <c r="C729">
        <v>1197</v>
      </c>
      <c r="D729">
        <v>7</v>
      </c>
      <c r="E729">
        <v>0</v>
      </c>
      <c r="F729">
        <v>1187</v>
      </c>
      <c r="G729">
        <v>1203</v>
      </c>
      <c r="H729">
        <v>1203</v>
      </c>
    </row>
    <row r="730" spans="1:8" x14ac:dyDescent="0.4">
      <c r="A730" t="s">
        <v>746</v>
      </c>
      <c r="B730">
        <v>1</v>
      </c>
      <c r="C730">
        <v>1395</v>
      </c>
      <c r="D730">
        <v>14</v>
      </c>
      <c r="E730">
        <v>1</v>
      </c>
      <c r="F730">
        <v>1375</v>
      </c>
      <c r="G730">
        <v>1406</v>
      </c>
      <c r="H730">
        <v>1406</v>
      </c>
    </row>
    <row r="731" spans="1:8" x14ac:dyDescent="0.4">
      <c r="A731" t="s">
        <v>747</v>
      </c>
      <c r="B731">
        <v>0</v>
      </c>
      <c r="C731">
        <v>1057</v>
      </c>
      <c r="D731">
        <v>7</v>
      </c>
      <c r="E731">
        <v>0</v>
      </c>
      <c r="F731">
        <v>1047</v>
      </c>
      <c r="G731">
        <v>1063</v>
      </c>
      <c r="H731">
        <v>1063</v>
      </c>
    </row>
    <row r="732" spans="1:8" x14ac:dyDescent="0.4">
      <c r="A732" t="s">
        <v>748</v>
      </c>
      <c r="B732">
        <v>0</v>
      </c>
      <c r="C732">
        <v>942</v>
      </c>
      <c r="D732">
        <v>7</v>
      </c>
      <c r="E732">
        <v>0</v>
      </c>
      <c r="F732">
        <v>937</v>
      </c>
      <c r="G732">
        <v>937</v>
      </c>
      <c r="H732">
        <v>953</v>
      </c>
    </row>
    <row r="733" spans="1:8" x14ac:dyDescent="0.4">
      <c r="A733" t="s">
        <v>749</v>
      </c>
      <c r="B733">
        <v>2</v>
      </c>
      <c r="C733">
        <v>1088</v>
      </c>
      <c r="D733">
        <v>7</v>
      </c>
      <c r="E733">
        <v>0</v>
      </c>
      <c r="F733">
        <v>1078</v>
      </c>
      <c r="G733">
        <v>1094</v>
      </c>
      <c r="H733">
        <v>1094</v>
      </c>
    </row>
    <row r="734" spans="1:8" x14ac:dyDescent="0.4">
      <c r="A734" t="s">
        <v>750</v>
      </c>
      <c r="B734">
        <v>1</v>
      </c>
      <c r="C734">
        <v>1067</v>
      </c>
      <c r="D734">
        <v>7</v>
      </c>
      <c r="E734">
        <v>0</v>
      </c>
      <c r="F734">
        <v>1062</v>
      </c>
      <c r="G734">
        <v>1062</v>
      </c>
      <c r="H734">
        <v>1078</v>
      </c>
    </row>
    <row r="735" spans="1:8" x14ac:dyDescent="0.4">
      <c r="A735" t="s">
        <v>751</v>
      </c>
      <c r="B735">
        <v>1</v>
      </c>
      <c r="C735">
        <v>806</v>
      </c>
      <c r="D735">
        <v>7</v>
      </c>
      <c r="E735">
        <v>0</v>
      </c>
      <c r="F735">
        <v>796</v>
      </c>
      <c r="G735">
        <v>812</v>
      </c>
      <c r="H735">
        <v>812</v>
      </c>
    </row>
    <row r="736" spans="1:8" x14ac:dyDescent="0.4">
      <c r="A736" t="s">
        <v>752</v>
      </c>
      <c r="B736">
        <v>3</v>
      </c>
      <c r="C736">
        <v>651</v>
      </c>
      <c r="D736">
        <v>7</v>
      </c>
      <c r="E736">
        <v>1</v>
      </c>
      <c r="F736">
        <v>641</v>
      </c>
      <c r="G736">
        <v>656</v>
      </c>
      <c r="H736">
        <v>656</v>
      </c>
    </row>
    <row r="737" spans="1:8" x14ac:dyDescent="0.4">
      <c r="A737" t="s">
        <v>753</v>
      </c>
      <c r="B737">
        <v>1</v>
      </c>
      <c r="C737">
        <v>723</v>
      </c>
      <c r="D737">
        <v>7</v>
      </c>
      <c r="E737">
        <v>0</v>
      </c>
      <c r="F737">
        <v>718</v>
      </c>
      <c r="G737">
        <v>719</v>
      </c>
      <c r="H737">
        <v>734</v>
      </c>
    </row>
    <row r="738" spans="1:8" x14ac:dyDescent="0.4">
      <c r="A738" t="s">
        <v>754</v>
      </c>
      <c r="B738">
        <v>1</v>
      </c>
      <c r="C738">
        <v>833</v>
      </c>
      <c r="D738">
        <v>7</v>
      </c>
      <c r="E738">
        <v>0</v>
      </c>
      <c r="F738">
        <v>828</v>
      </c>
      <c r="G738">
        <v>828</v>
      </c>
      <c r="H738">
        <v>844</v>
      </c>
    </row>
    <row r="739" spans="1:8" x14ac:dyDescent="0.4">
      <c r="A739" t="s">
        <v>755</v>
      </c>
      <c r="B739">
        <v>1</v>
      </c>
      <c r="C739">
        <v>781</v>
      </c>
      <c r="D739">
        <v>0</v>
      </c>
      <c r="E739">
        <v>0</v>
      </c>
      <c r="F739">
        <v>781</v>
      </c>
      <c r="G739">
        <v>781</v>
      </c>
      <c r="H739">
        <v>782</v>
      </c>
    </row>
    <row r="740" spans="1:8" x14ac:dyDescent="0.4">
      <c r="A740" t="s">
        <v>756</v>
      </c>
      <c r="B740">
        <v>0</v>
      </c>
      <c r="C740">
        <v>702</v>
      </c>
      <c r="D740">
        <v>12</v>
      </c>
      <c r="E740">
        <v>1</v>
      </c>
      <c r="F740">
        <v>687</v>
      </c>
      <c r="G740">
        <v>703</v>
      </c>
      <c r="H740">
        <v>718</v>
      </c>
    </row>
    <row r="741" spans="1:8" x14ac:dyDescent="0.4">
      <c r="A741" t="s">
        <v>757</v>
      </c>
      <c r="B741">
        <v>4</v>
      </c>
      <c r="C741">
        <v>812</v>
      </c>
      <c r="D741">
        <v>0</v>
      </c>
      <c r="E741">
        <v>0</v>
      </c>
      <c r="F741">
        <v>812</v>
      </c>
      <c r="G741">
        <v>812</v>
      </c>
      <c r="H741">
        <v>812</v>
      </c>
    </row>
    <row r="742" spans="1:8" x14ac:dyDescent="0.4">
      <c r="A742" t="s">
        <v>758</v>
      </c>
      <c r="B742">
        <v>3</v>
      </c>
      <c r="C742">
        <v>739</v>
      </c>
      <c r="D742">
        <v>7</v>
      </c>
      <c r="E742">
        <v>0</v>
      </c>
      <c r="F742">
        <v>734</v>
      </c>
      <c r="G742">
        <v>734</v>
      </c>
      <c r="H742">
        <v>750</v>
      </c>
    </row>
    <row r="743" spans="1:8" x14ac:dyDescent="0.4">
      <c r="A743" t="s">
        <v>759</v>
      </c>
      <c r="B743">
        <v>0</v>
      </c>
      <c r="C743">
        <v>1036</v>
      </c>
      <c r="D743">
        <v>7</v>
      </c>
      <c r="E743">
        <v>0</v>
      </c>
      <c r="F743">
        <v>1031</v>
      </c>
      <c r="G743">
        <v>1032</v>
      </c>
      <c r="H743">
        <v>1047</v>
      </c>
    </row>
    <row r="744" spans="1:8" x14ac:dyDescent="0.4">
      <c r="A744" t="s">
        <v>760</v>
      </c>
      <c r="B744">
        <v>9</v>
      </c>
      <c r="C744">
        <v>2468</v>
      </c>
      <c r="D744">
        <v>12</v>
      </c>
      <c r="E744">
        <v>0</v>
      </c>
      <c r="F744">
        <v>2453</v>
      </c>
      <c r="G744">
        <v>2469</v>
      </c>
      <c r="H744">
        <v>2484</v>
      </c>
    </row>
    <row r="745" spans="1:8" x14ac:dyDescent="0.4">
      <c r="A745" t="s">
        <v>761</v>
      </c>
      <c r="B745">
        <v>3</v>
      </c>
      <c r="C745">
        <v>625</v>
      </c>
      <c r="D745">
        <v>0</v>
      </c>
      <c r="E745">
        <v>0</v>
      </c>
      <c r="F745">
        <v>625</v>
      </c>
      <c r="G745">
        <v>625</v>
      </c>
      <c r="H745">
        <v>625</v>
      </c>
    </row>
    <row r="746" spans="1:8" x14ac:dyDescent="0.4">
      <c r="A746" t="s">
        <v>762</v>
      </c>
      <c r="B746">
        <v>0</v>
      </c>
      <c r="C746">
        <v>724</v>
      </c>
      <c r="D746">
        <v>7</v>
      </c>
      <c r="E746">
        <v>0</v>
      </c>
      <c r="F746">
        <v>719</v>
      </c>
      <c r="G746">
        <v>719</v>
      </c>
      <c r="H746">
        <v>734</v>
      </c>
    </row>
    <row r="747" spans="1:8" x14ac:dyDescent="0.4">
      <c r="A747" t="s">
        <v>763</v>
      </c>
      <c r="B747">
        <v>1</v>
      </c>
      <c r="C747">
        <v>817</v>
      </c>
      <c r="D747">
        <v>7</v>
      </c>
      <c r="E747">
        <v>0</v>
      </c>
      <c r="F747">
        <v>812</v>
      </c>
      <c r="G747">
        <v>813</v>
      </c>
      <c r="H747">
        <v>828</v>
      </c>
    </row>
    <row r="748" spans="1:8" x14ac:dyDescent="0.4">
      <c r="A748" t="s">
        <v>764</v>
      </c>
      <c r="B748">
        <v>4</v>
      </c>
      <c r="C748">
        <v>1572</v>
      </c>
      <c r="D748">
        <v>7</v>
      </c>
      <c r="E748">
        <v>0</v>
      </c>
      <c r="F748">
        <v>1562</v>
      </c>
      <c r="G748">
        <v>1578</v>
      </c>
      <c r="H748">
        <v>1578</v>
      </c>
    </row>
    <row r="749" spans="1:8" x14ac:dyDescent="0.4">
      <c r="A749" t="s">
        <v>765</v>
      </c>
      <c r="B749">
        <v>1</v>
      </c>
      <c r="C749">
        <v>979</v>
      </c>
      <c r="D749">
        <v>7</v>
      </c>
      <c r="E749">
        <v>0</v>
      </c>
      <c r="F749">
        <v>969</v>
      </c>
      <c r="G749">
        <v>985</v>
      </c>
      <c r="H749">
        <v>985</v>
      </c>
    </row>
    <row r="750" spans="1:8" x14ac:dyDescent="0.4">
      <c r="A750" t="s">
        <v>766</v>
      </c>
      <c r="B750">
        <v>2</v>
      </c>
      <c r="C750">
        <v>849</v>
      </c>
      <c r="D750">
        <v>7</v>
      </c>
      <c r="E750">
        <v>0</v>
      </c>
      <c r="F750">
        <v>844</v>
      </c>
      <c r="G750">
        <v>844</v>
      </c>
      <c r="H750">
        <v>860</v>
      </c>
    </row>
    <row r="751" spans="1:8" x14ac:dyDescent="0.4">
      <c r="A751" t="s">
        <v>767</v>
      </c>
      <c r="B751">
        <v>2</v>
      </c>
      <c r="C751">
        <v>958</v>
      </c>
      <c r="D751">
        <v>7</v>
      </c>
      <c r="E751">
        <v>0</v>
      </c>
      <c r="F751">
        <v>953</v>
      </c>
      <c r="G751">
        <v>953</v>
      </c>
      <c r="H751">
        <v>969</v>
      </c>
    </row>
    <row r="752" spans="1:8" x14ac:dyDescent="0.4">
      <c r="A752" t="s">
        <v>768</v>
      </c>
      <c r="B752">
        <v>0</v>
      </c>
      <c r="C752">
        <v>645</v>
      </c>
      <c r="D752">
        <v>14</v>
      </c>
      <c r="E752">
        <v>2</v>
      </c>
      <c r="F752">
        <v>625</v>
      </c>
      <c r="G752">
        <v>656</v>
      </c>
      <c r="H752">
        <v>656</v>
      </c>
    </row>
    <row r="753" spans="1:8" x14ac:dyDescent="0.4">
      <c r="A753" t="s">
        <v>769</v>
      </c>
      <c r="B753">
        <v>0</v>
      </c>
      <c r="C753">
        <v>1145</v>
      </c>
      <c r="D753">
        <v>14</v>
      </c>
      <c r="E753">
        <v>1</v>
      </c>
      <c r="F753">
        <v>1125</v>
      </c>
      <c r="G753">
        <v>1156</v>
      </c>
      <c r="H753">
        <v>1156</v>
      </c>
    </row>
    <row r="754" spans="1:8" x14ac:dyDescent="0.4">
      <c r="A754" t="s">
        <v>770</v>
      </c>
      <c r="B754">
        <v>0</v>
      </c>
      <c r="C754">
        <v>1615</v>
      </c>
      <c r="D754">
        <v>19</v>
      </c>
      <c r="E754">
        <v>1</v>
      </c>
      <c r="F754">
        <v>1594</v>
      </c>
      <c r="G754">
        <v>1610</v>
      </c>
      <c r="H754">
        <v>1641</v>
      </c>
    </row>
    <row r="755" spans="1:8" x14ac:dyDescent="0.4">
      <c r="A755" t="s">
        <v>771</v>
      </c>
      <c r="B755">
        <v>0</v>
      </c>
      <c r="C755">
        <v>1228</v>
      </c>
      <c r="D755">
        <v>15</v>
      </c>
      <c r="E755">
        <v>1</v>
      </c>
      <c r="F755">
        <v>1218</v>
      </c>
      <c r="G755">
        <v>1218</v>
      </c>
      <c r="H755">
        <v>1250</v>
      </c>
    </row>
    <row r="756" spans="1:8" x14ac:dyDescent="0.4">
      <c r="A756" t="s">
        <v>772</v>
      </c>
      <c r="B756">
        <v>0</v>
      </c>
      <c r="C756">
        <v>1088</v>
      </c>
      <c r="D756">
        <v>7</v>
      </c>
      <c r="E756">
        <v>0</v>
      </c>
      <c r="F756">
        <v>1078</v>
      </c>
      <c r="G756">
        <v>1093</v>
      </c>
      <c r="H756">
        <v>1094</v>
      </c>
    </row>
    <row r="757" spans="1:8" x14ac:dyDescent="0.4">
      <c r="A757" t="s">
        <v>773</v>
      </c>
      <c r="B757">
        <v>0</v>
      </c>
      <c r="C757">
        <v>1213</v>
      </c>
      <c r="D757">
        <v>7</v>
      </c>
      <c r="E757">
        <v>0</v>
      </c>
      <c r="F757">
        <v>1203</v>
      </c>
      <c r="G757">
        <v>1219</v>
      </c>
      <c r="H757">
        <v>1219</v>
      </c>
    </row>
    <row r="758" spans="1:8" x14ac:dyDescent="0.4">
      <c r="A758" t="s">
        <v>774</v>
      </c>
      <c r="B758">
        <v>0</v>
      </c>
      <c r="C758">
        <v>1088</v>
      </c>
      <c r="D758">
        <v>7</v>
      </c>
      <c r="E758">
        <v>0</v>
      </c>
      <c r="F758">
        <v>1078</v>
      </c>
      <c r="G758">
        <v>1093</v>
      </c>
      <c r="H758">
        <v>1094</v>
      </c>
    </row>
    <row r="759" spans="1:8" x14ac:dyDescent="0.4">
      <c r="A759" t="s">
        <v>775</v>
      </c>
      <c r="B759">
        <v>0</v>
      </c>
      <c r="C759">
        <v>2260</v>
      </c>
      <c r="D759">
        <v>7</v>
      </c>
      <c r="E759">
        <v>0</v>
      </c>
      <c r="F759">
        <v>2250</v>
      </c>
      <c r="G759">
        <v>2265</v>
      </c>
      <c r="H759">
        <v>2265</v>
      </c>
    </row>
    <row r="760" spans="1:8" x14ac:dyDescent="0.4">
      <c r="A760" t="s">
        <v>776</v>
      </c>
      <c r="B760">
        <v>0</v>
      </c>
      <c r="C760">
        <v>1244</v>
      </c>
      <c r="D760">
        <v>7</v>
      </c>
      <c r="E760">
        <v>0</v>
      </c>
      <c r="F760">
        <v>1234</v>
      </c>
      <c r="G760">
        <v>1250</v>
      </c>
      <c r="H760">
        <v>1250</v>
      </c>
    </row>
    <row r="761" spans="1:8" x14ac:dyDescent="0.4">
      <c r="A761" t="s">
        <v>777</v>
      </c>
      <c r="B761">
        <v>0</v>
      </c>
      <c r="C761">
        <v>1697</v>
      </c>
      <c r="D761">
        <v>26</v>
      </c>
      <c r="E761">
        <v>1</v>
      </c>
      <c r="F761">
        <v>1671</v>
      </c>
      <c r="G761">
        <v>1687</v>
      </c>
      <c r="H761">
        <v>1734</v>
      </c>
    </row>
    <row r="762" spans="1:8" x14ac:dyDescent="0.4">
      <c r="A762" t="s">
        <v>778</v>
      </c>
      <c r="B762">
        <v>0</v>
      </c>
      <c r="C762">
        <v>1093</v>
      </c>
      <c r="D762">
        <v>12</v>
      </c>
      <c r="E762">
        <v>1</v>
      </c>
      <c r="F762">
        <v>1078</v>
      </c>
      <c r="G762">
        <v>1093</v>
      </c>
      <c r="H762">
        <v>1109</v>
      </c>
    </row>
    <row r="763" spans="1:8" x14ac:dyDescent="0.4">
      <c r="A763" t="s">
        <v>779</v>
      </c>
      <c r="B763">
        <v>0</v>
      </c>
      <c r="C763">
        <v>1067</v>
      </c>
      <c r="D763">
        <v>7</v>
      </c>
      <c r="E763">
        <v>0</v>
      </c>
      <c r="F763">
        <v>1062</v>
      </c>
      <c r="G763">
        <v>1063</v>
      </c>
      <c r="H763">
        <v>1078</v>
      </c>
    </row>
    <row r="764" spans="1:8" x14ac:dyDescent="0.4">
      <c r="A764" t="s">
        <v>780</v>
      </c>
      <c r="B764">
        <v>0</v>
      </c>
      <c r="C764">
        <v>1729</v>
      </c>
      <c r="D764">
        <v>26</v>
      </c>
      <c r="E764">
        <v>1</v>
      </c>
      <c r="F764">
        <v>1703</v>
      </c>
      <c r="G764">
        <v>1719</v>
      </c>
      <c r="H764">
        <v>1766</v>
      </c>
    </row>
    <row r="765" spans="1:8" x14ac:dyDescent="0.4">
      <c r="A765" t="s">
        <v>781</v>
      </c>
      <c r="B765">
        <v>0</v>
      </c>
      <c r="C765">
        <v>906</v>
      </c>
      <c r="D765">
        <v>0</v>
      </c>
      <c r="E765">
        <v>0</v>
      </c>
      <c r="F765">
        <v>906</v>
      </c>
      <c r="G765">
        <v>906</v>
      </c>
      <c r="H765">
        <v>907</v>
      </c>
    </row>
    <row r="766" spans="1:8" x14ac:dyDescent="0.4">
      <c r="A766" t="s">
        <v>782</v>
      </c>
      <c r="B766">
        <v>1</v>
      </c>
      <c r="C766">
        <v>916</v>
      </c>
      <c r="D766">
        <v>15</v>
      </c>
      <c r="E766">
        <v>1</v>
      </c>
      <c r="F766">
        <v>906</v>
      </c>
      <c r="G766">
        <v>906</v>
      </c>
      <c r="H766">
        <v>938</v>
      </c>
    </row>
    <row r="767" spans="1:8" x14ac:dyDescent="0.4">
      <c r="A767" t="s">
        <v>783</v>
      </c>
      <c r="B767">
        <v>0</v>
      </c>
      <c r="C767">
        <v>1859</v>
      </c>
      <c r="D767">
        <v>12</v>
      </c>
      <c r="E767">
        <v>0</v>
      </c>
      <c r="F767">
        <v>1844</v>
      </c>
      <c r="G767">
        <v>1860</v>
      </c>
      <c r="H767">
        <v>1875</v>
      </c>
    </row>
    <row r="768" spans="1:8" x14ac:dyDescent="0.4">
      <c r="A768" t="s">
        <v>784</v>
      </c>
      <c r="B768">
        <v>0</v>
      </c>
      <c r="C768">
        <v>1895</v>
      </c>
      <c r="D768">
        <v>7</v>
      </c>
      <c r="E768">
        <v>0</v>
      </c>
      <c r="F768">
        <v>1890</v>
      </c>
      <c r="G768">
        <v>1891</v>
      </c>
      <c r="H768">
        <v>1906</v>
      </c>
    </row>
    <row r="769" spans="1:8" x14ac:dyDescent="0.4">
      <c r="A769" t="s">
        <v>785</v>
      </c>
      <c r="B769">
        <v>1</v>
      </c>
      <c r="C769">
        <v>1926</v>
      </c>
      <c r="D769">
        <v>14</v>
      </c>
      <c r="E769">
        <v>0</v>
      </c>
      <c r="F769">
        <v>1906</v>
      </c>
      <c r="G769">
        <v>1937</v>
      </c>
      <c r="H769">
        <v>1937</v>
      </c>
    </row>
    <row r="770" spans="1:8" x14ac:dyDescent="0.4">
      <c r="A770" t="s">
        <v>786</v>
      </c>
      <c r="B770">
        <v>1</v>
      </c>
      <c r="C770">
        <v>1848</v>
      </c>
      <c r="D770">
        <v>7</v>
      </c>
      <c r="E770">
        <v>0</v>
      </c>
      <c r="F770">
        <v>1843</v>
      </c>
      <c r="G770">
        <v>1843</v>
      </c>
      <c r="H770">
        <v>1859</v>
      </c>
    </row>
    <row r="771" spans="1:8" x14ac:dyDescent="0.4">
      <c r="A771" t="s">
        <v>787</v>
      </c>
      <c r="B771">
        <v>0</v>
      </c>
      <c r="C771">
        <v>2036</v>
      </c>
      <c r="D771">
        <v>7</v>
      </c>
      <c r="E771">
        <v>0</v>
      </c>
      <c r="F771">
        <v>2031</v>
      </c>
      <c r="G771">
        <v>2031</v>
      </c>
      <c r="H771">
        <v>2046</v>
      </c>
    </row>
    <row r="772" spans="1:8" x14ac:dyDescent="0.4">
      <c r="A772" t="s">
        <v>788</v>
      </c>
      <c r="B772">
        <v>0</v>
      </c>
      <c r="C772">
        <v>1656</v>
      </c>
      <c r="D772">
        <v>0</v>
      </c>
      <c r="E772">
        <v>0</v>
      </c>
      <c r="F772">
        <v>1656</v>
      </c>
      <c r="G772">
        <v>1656</v>
      </c>
      <c r="H772">
        <v>1656</v>
      </c>
    </row>
    <row r="773" spans="1:8" x14ac:dyDescent="0.4">
      <c r="A773" t="s">
        <v>789</v>
      </c>
      <c r="B773">
        <v>0</v>
      </c>
      <c r="C773">
        <v>1661</v>
      </c>
      <c r="D773">
        <v>15</v>
      </c>
      <c r="E773">
        <v>0</v>
      </c>
      <c r="F773">
        <v>1640</v>
      </c>
      <c r="G773">
        <v>1672</v>
      </c>
      <c r="H773">
        <v>1672</v>
      </c>
    </row>
    <row r="774" spans="1:8" x14ac:dyDescent="0.4">
      <c r="A774" t="s">
        <v>790</v>
      </c>
      <c r="B774">
        <v>0</v>
      </c>
      <c r="C774">
        <v>2083</v>
      </c>
      <c r="D774">
        <v>7</v>
      </c>
      <c r="E774">
        <v>0</v>
      </c>
      <c r="F774">
        <v>2078</v>
      </c>
      <c r="G774">
        <v>2078</v>
      </c>
      <c r="H774">
        <v>2093</v>
      </c>
    </row>
    <row r="775" spans="1:8" x14ac:dyDescent="0.4">
      <c r="A775" t="s">
        <v>791</v>
      </c>
      <c r="B775">
        <v>0</v>
      </c>
      <c r="C775">
        <v>1624</v>
      </c>
      <c r="D775">
        <v>13</v>
      </c>
      <c r="E775">
        <v>0</v>
      </c>
      <c r="F775">
        <v>1609</v>
      </c>
      <c r="G775">
        <v>1624</v>
      </c>
      <c r="H775">
        <v>1641</v>
      </c>
    </row>
    <row r="776" spans="1:8" x14ac:dyDescent="0.4">
      <c r="A776" t="s">
        <v>792</v>
      </c>
      <c r="B776">
        <v>0</v>
      </c>
      <c r="C776">
        <v>1625</v>
      </c>
      <c r="D776">
        <v>25</v>
      </c>
      <c r="E776">
        <v>1</v>
      </c>
      <c r="F776">
        <v>1594</v>
      </c>
      <c r="G776">
        <v>1625</v>
      </c>
      <c r="H776">
        <v>1656</v>
      </c>
    </row>
    <row r="777" spans="1:8" x14ac:dyDescent="0.4">
      <c r="A777" t="s">
        <v>793</v>
      </c>
      <c r="B777">
        <v>1</v>
      </c>
      <c r="C777">
        <v>1630</v>
      </c>
      <c r="D777">
        <v>14</v>
      </c>
      <c r="E777">
        <v>0</v>
      </c>
      <c r="F777">
        <v>1609</v>
      </c>
      <c r="G777">
        <v>1640</v>
      </c>
      <c r="H777">
        <v>1641</v>
      </c>
    </row>
    <row r="778" spans="1:8" x14ac:dyDescent="0.4">
      <c r="A778" t="s">
        <v>794</v>
      </c>
      <c r="B778">
        <v>0</v>
      </c>
      <c r="C778">
        <v>1598</v>
      </c>
      <c r="D778">
        <v>7</v>
      </c>
      <c r="E778">
        <v>0</v>
      </c>
      <c r="F778">
        <v>1593</v>
      </c>
      <c r="G778">
        <v>1593</v>
      </c>
      <c r="H778">
        <v>1609</v>
      </c>
    </row>
    <row r="779" spans="1:8" x14ac:dyDescent="0.4">
      <c r="A779" t="s">
        <v>795</v>
      </c>
      <c r="B779">
        <v>0</v>
      </c>
      <c r="C779">
        <v>958</v>
      </c>
      <c r="D779">
        <v>7</v>
      </c>
      <c r="E779">
        <v>0</v>
      </c>
      <c r="F779">
        <v>953</v>
      </c>
      <c r="G779">
        <v>953</v>
      </c>
      <c r="H779">
        <v>969</v>
      </c>
    </row>
    <row r="780" spans="1:8" x14ac:dyDescent="0.4">
      <c r="A780" t="s">
        <v>796</v>
      </c>
      <c r="B780">
        <v>0</v>
      </c>
      <c r="C780">
        <v>1682</v>
      </c>
      <c r="D780">
        <v>14</v>
      </c>
      <c r="E780">
        <v>0</v>
      </c>
      <c r="F780">
        <v>1671</v>
      </c>
      <c r="G780">
        <v>1672</v>
      </c>
      <c r="H780">
        <v>1703</v>
      </c>
    </row>
    <row r="781" spans="1:8" x14ac:dyDescent="0.4">
      <c r="A781" t="s">
        <v>797</v>
      </c>
      <c r="B781">
        <v>0</v>
      </c>
      <c r="C781">
        <v>1698</v>
      </c>
      <c r="D781">
        <v>7</v>
      </c>
      <c r="E781">
        <v>0</v>
      </c>
      <c r="F781">
        <v>1688</v>
      </c>
      <c r="G781">
        <v>1703</v>
      </c>
      <c r="H781">
        <v>1703</v>
      </c>
    </row>
    <row r="782" spans="1:8" x14ac:dyDescent="0.4">
      <c r="A782" t="s">
        <v>798</v>
      </c>
      <c r="B782">
        <v>0</v>
      </c>
      <c r="C782">
        <v>968</v>
      </c>
      <c r="D782">
        <v>12</v>
      </c>
      <c r="E782">
        <v>1</v>
      </c>
      <c r="F782">
        <v>953</v>
      </c>
      <c r="G782">
        <v>969</v>
      </c>
      <c r="H782">
        <v>984</v>
      </c>
    </row>
    <row r="783" spans="1:8" x14ac:dyDescent="0.4">
      <c r="A783" t="s">
        <v>799</v>
      </c>
      <c r="B783">
        <v>0</v>
      </c>
      <c r="C783">
        <v>2083</v>
      </c>
      <c r="D783">
        <v>7</v>
      </c>
      <c r="E783">
        <v>0</v>
      </c>
      <c r="F783">
        <v>2078</v>
      </c>
      <c r="G783">
        <v>2078</v>
      </c>
      <c r="H783">
        <v>2093</v>
      </c>
    </row>
    <row r="784" spans="1:8" x14ac:dyDescent="0.4">
      <c r="A784" t="s">
        <v>800</v>
      </c>
      <c r="B784">
        <v>0</v>
      </c>
      <c r="C784">
        <v>1895</v>
      </c>
      <c r="D784">
        <v>7</v>
      </c>
      <c r="E784">
        <v>0</v>
      </c>
      <c r="F784">
        <v>1890</v>
      </c>
      <c r="G784">
        <v>1890</v>
      </c>
      <c r="H784">
        <v>1906</v>
      </c>
    </row>
    <row r="785" spans="1:8" x14ac:dyDescent="0.4">
      <c r="A785" t="s">
        <v>801</v>
      </c>
      <c r="B785">
        <v>1</v>
      </c>
      <c r="C785">
        <v>1916</v>
      </c>
      <c r="D785">
        <v>14</v>
      </c>
      <c r="E785">
        <v>0</v>
      </c>
      <c r="F785">
        <v>1906</v>
      </c>
      <c r="G785">
        <v>1906</v>
      </c>
      <c r="H785">
        <v>1937</v>
      </c>
    </row>
    <row r="786" spans="1:8" x14ac:dyDescent="0.4">
      <c r="A786" t="s">
        <v>802</v>
      </c>
      <c r="B786">
        <v>0</v>
      </c>
      <c r="C786">
        <v>3130</v>
      </c>
      <c r="D786">
        <v>19</v>
      </c>
      <c r="E786">
        <v>0</v>
      </c>
      <c r="F786">
        <v>3109</v>
      </c>
      <c r="G786">
        <v>3125</v>
      </c>
      <c r="H786">
        <v>3156</v>
      </c>
    </row>
    <row r="787" spans="1:8" x14ac:dyDescent="0.4">
      <c r="A787" t="s">
        <v>803</v>
      </c>
      <c r="B787">
        <v>0</v>
      </c>
      <c r="C787">
        <v>1437</v>
      </c>
      <c r="D787">
        <v>12</v>
      </c>
      <c r="E787">
        <v>0</v>
      </c>
      <c r="F787">
        <v>1422</v>
      </c>
      <c r="G787">
        <v>1438</v>
      </c>
      <c r="H787">
        <v>1453</v>
      </c>
    </row>
    <row r="788" spans="1:8" x14ac:dyDescent="0.4">
      <c r="A788" t="s">
        <v>804</v>
      </c>
      <c r="B788">
        <v>0</v>
      </c>
      <c r="C788">
        <v>2015</v>
      </c>
      <c r="D788">
        <v>12</v>
      </c>
      <c r="E788">
        <v>0</v>
      </c>
      <c r="F788">
        <v>2000</v>
      </c>
      <c r="G788">
        <v>2015</v>
      </c>
      <c r="H788">
        <v>2031</v>
      </c>
    </row>
    <row r="789" spans="1:8" x14ac:dyDescent="0.4">
      <c r="A789" t="s">
        <v>805</v>
      </c>
      <c r="B789">
        <v>0</v>
      </c>
      <c r="C789">
        <v>1880</v>
      </c>
      <c r="D789">
        <v>15</v>
      </c>
      <c r="E789">
        <v>0</v>
      </c>
      <c r="F789">
        <v>1859</v>
      </c>
      <c r="G789">
        <v>1891</v>
      </c>
      <c r="H789">
        <v>1891</v>
      </c>
    </row>
    <row r="790" spans="1:8" x14ac:dyDescent="0.4">
      <c r="A790" t="s">
        <v>806</v>
      </c>
      <c r="B790">
        <v>1</v>
      </c>
      <c r="C790">
        <v>1890</v>
      </c>
      <c r="D790">
        <v>12</v>
      </c>
      <c r="E790">
        <v>0</v>
      </c>
      <c r="F790">
        <v>1875</v>
      </c>
      <c r="G790">
        <v>1891</v>
      </c>
      <c r="H790">
        <v>1906</v>
      </c>
    </row>
    <row r="791" spans="1:8" x14ac:dyDescent="0.4">
      <c r="A791" t="s">
        <v>807</v>
      </c>
      <c r="B791">
        <v>0</v>
      </c>
      <c r="C791">
        <v>1343</v>
      </c>
      <c r="D791">
        <v>0</v>
      </c>
      <c r="E791">
        <v>0</v>
      </c>
      <c r="F791">
        <v>1343</v>
      </c>
      <c r="G791">
        <v>1344</v>
      </c>
      <c r="H791">
        <v>1344</v>
      </c>
    </row>
    <row r="792" spans="1:8" x14ac:dyDescent="0.4">
      <c r="A792" t="s">
        <v>808</v>
      </c>
      <c r="B792">
        <v>0</v>
      </c>
      <c r="C792">
        <v>1505</v>
      </c>
      <c r="D792">
        <v>7</v>
      </c>
      <c r="E792">
        <v>0</v>
      </c>
      <c r="F792">
        <v>1500</v>
      </c>
      <c r="G792">
        <v>1500</v>
      </c>
      <c r="H792">
        <v>1515</v>
      </c>
    </row>
    <row r="793" spans="1:8" x14ac:dyDescent="0.4">
      <c r="A793" t="s">
        <v>809</v>
      </c>
      <c r="B793">
        <v>0</v>
      </c>
      <c r="C793">
        <v>1068</v>
      </c>
      <c r="D793">
        <v>7</v>
      </c>
      <c r="E793">
        <v>0</v>
      </c>
      <c r="F793">
        <v>1063</v>
      </c>
      <c r="G793">
        <v>1063</v>
      </c>
      <c r="H793">
        <v>1078</v>
      </c>
    </row>
    <row r="794" spans="1:8" x14ac:dyDescent="0.4">
      <c r="A794" t="s">
        <v>810</v>
      </c>
      <c r="B794">
        <v>0</v>
      </c>
      <c r="C794">
        <v>1682</v>
      </c>
      <c r="D794">
        <v>14</v>
      </c>
      <c r="E794">
        <v>0</v>
      </c>
      <c r="F794">
        <v>1672</v>
      </c>
      <c r="G794">
        <v>1672</v>
      </c>
      <c r="H794">
        <v>1703</v>
      </c>
    </row>
    <row r="795" spans="1:8" x14ac:dyDescent="0.4">
      <c r="A795" t="s">
        <v>811</v>
      </c>
      <c r="B795">
        <v>0</v>
      </c>
      <c r="C795">
        <v>1666</v>
      </c>
      <c r="D795">
        <v>7</v>
      </c>
      <c r="E795">
        <v>0</v>
      </c>
      <c r="F795">
        <v>1656</v>
      </c>
      <c r="G795">
        <v>1672</v>
      </c>
      <c r="H795">
        <v>1672</v>
      </c>
    </row>
    <row r="796" spans="1:8" x14ac:dyDescent="0.4">
      <c r="A796" t="s">
        <v>812</v>
      </c>
      <c r="B796">
        <v>0</v>
      </c>
      <c r="C796">
        <v>1281</v>
      </c>
      <c r="D796">
        <v>12</v>
      </c>
      <c r="E796">
        <v>0</v>
      </c>
      <c r="F796">
        <v>1266</v>
      </c>
      <c r="G796">
        <v>1282</v>
      </c>
      <c r="H796">
        <v>1296</v>
      </c>
    </row>
    <row r="797" spans="1:8" x14ac:dyDescent="0.4">
      <c r="A797" t="s">
        <v>813</v>
      </c>
      <c r="B797">
        <v>0</v>
      </c>
      <c r="C797">
        <v>1463</v>
      </c>
      <c r="D797">
        <v>7</v>
      </c>
      <c r="E797">
        <v>0</v>
      </c>
      <c r="F797">
        <v>1453</v>
      </c>
      <c r="G797">
        <v>1468</v>
      </c>
      <c r="H797">
        <v>1469</v>
      </c>
    </row>
    <row r="798" spans="1:8" x14ac:dyDescent="0.4">
      <c r="A798" t="s">
        <v>814</v>
      </c>
      <c r="B798">
        <v>0</v>
      </c>
      <c r="C798">
        <v>1172</v>
      </c>
      <c r="D798">
        <v>12</v>
      </c>
      <c r="E798">
        <v>1</v>
      </c>
      <c r="F798">
        <v>1157</v>
      </c>
      <c r="G798">
        <v>1172</v>
      </c>
      <c r="H798">
        <v>1187</v>
      </c>
    </row>
    <row r="799" spans="1:8" x14ac:dyDescent="0.4">
      <c r="A799" t="s">
        <v>815</v>
      </c>
      <c r="B799">
        <v>0</v>
      </c>
      <c r="C799">
        <v>1640</v>
      </c>
      <c r="D799">
        <v>12</v>
      </c>
      <c r="E799">
        <v>0</v>
      </c>
      <c r="F799">
        <v>1625</v>
      </c>
      <c r="G799">
        <v>1641</v>
      </c>
      <c r="H799">
        <v>1656</v>
      </c>
    </row>
    <row r="800" spans="1:8" x14ac:dyDescent="0.4">
      <c r="A800" t="s">
        <v>816</v>
      </c>
      <c r="B800">
        <v>0</v>
      </c>
      <c r="C800">
        <v>1859</v>
      </c>
      <c r="D800">
        <v>0</v>
      </c>
      <c r="E800">
        <v>0</v>
      </c>
      <c r="F800">
        <v>1859</v>
      </c>
      <c r="G800">
        <v>1859</v>
      </c>
      <c r="H800">
        <v>1859</v>
      </c>
    </row>
    <row r="801" spans="1:8" x14ac:dyDescent="0.4">
      <c r="A801" t="s">
        <v>817</v>
      </c>
      <c r="B801">
        <v>0</v>
      </c>
      <c r="C801">
        <v>1609</v>
      </c>
      <c r="D801">
        <v>13</v>
      </c>
      <c r="E801">
        <v>0</v>
      </c>
      <c r="F801">
        <v>1593</v>
      </c>
      <c r="G801">
        <v>1609</v>
      </c>
      <c r="H801">
        <v>1625</v>
      </c>
    </row>
    <row r="802" spans="1:8" x14ac:dyDescent="0.4">
      <c r="A802" t="s">
        <v>818</v>
      </c>
      <c r="B802">
        <v>0</v>
      </c>
      <c r="C802">
        <v>1671</v>
      </c>
      <c r="D802">
        <v>0</v>
      </c>
      <c r="E802">
        <v>0</v>
      </c>
      <c r="F802">
        <v>1671</v>
      </c>
      <c r="G802">
        <v>1672</v>
      </c>
      <c r="H802">
        <v>1672</v>
      </c>
    </row>
    <row r="803" spans="1:8" x14ac:dyDescent="0.4">
      <c r="A803" t="s">
        <v>819</v>
      </c>
      <c r="B803">
        <v>1</v>
      </c>
      <c r="C803">
        <v>1687</v>
      </c>
      <c r="D803">
        <v>13</v>
      </c>
      <c r="E803">
        <v>0</v>
      </c>
      <c r="F803">
        <v>1671</v>
      </c>
      <c r="G803">
        <v>1687</v>
      </c>
      <c r="H803">
        <v>1703</v>
      </c>
    </row>
    <row r="804" spans="1:8" x14ac:dyDescent="0.4">
      <c r="A804" t="s">
        <v>820</v>
      </c>
      <c r="B804">
        <v>0</v>
      </c>
      <c r="C804">
        <v>1130</v>
      </c>
      <c r="D804">
        <v>7</v>
      </c>
      <c r="E804">
        <v>0</v>
      </c>
      <c r="F804">
        <v>1125</v>
      </c>
      <c r="G804">
        <v>1125</v>
      </c>
      <c r="H804">
        <v>1141</v>
      </c>
    </row>
    <row r="805" spans="1:8" x14ac:dyDescent="0.4">
      <c r="A805" t="s">
        <v>821</v>
      </c>
      <c r="B805">
        <v>5</v>
      </c>
      <c r="C805">
        <v>963</v>
      </c>
      <c r="D805">
        <v>7</v>
      </c>
      <c r="E805">
        <v>0</v>
      </c>
      <c r="F805">
        <v>953</v>
      </c>
      <c r="G805">
        <v>968</v>
      </c>
      <c r="H805">
        <v>969</v>
      </c>
    </row>
    <row r="806" spans="1:8" x14ac:dyDescent="0.4">
      <c r="A806" t="s">
        <v>822</v>
      </c>
      <c r="B806">
        <v>0</v>
      </c>
      <c r="C806">
        <v>890</v>
      </c>
      <c r="D806">
        <v>0</v>
      </c>
      <c r="E806">
        <v>0</v>
      </c>
      <c r="F806">
        <v>890</v>
      </c>
      <c r="G806">
        <v>891</v>
      </c>
      <c r="H806">
        <v>891</v>
      </c>
    </row>
    <row r="807" spans="1:8" x14ac:dyDescent="0.4">
      <c r="A807" t="s">
        <v>823</v>
      </c>
      <c r="B807">
        <v>4</v>
      </c>
      <c r="C807">
        <v>922</v>
      </c>
      <c r="D807">
        <v>12</v>
      </c>
      <c r="E807">
        <v>1</v>
      </c>
      <c r="F807">
        <v>907</v>
      </c>
      <c r="G807">
        <v>922</v>
      </c>
      <c r="H807">
        <v>937</v>
      </c>
    </row>
    <row r="808" spans="1:8" x14ac:dyDescent="0.4">
      <c r="A808" t="s">
        <v>824</v>
      </c>
      <c r="B808">
        <v>0</v>
      </c>
      <c r="C808">
        <v>901</v>
      </c>
      <c r="D808">
        <v>7</v>
      </c>
      <c r="E808">
        <v>0</v>
      </c>
      <c r="F808">
        <v>891</v>
      </c>
      <c r="G808">
        <v>906</v>
      </c>
      <c r="H808">
        <v>906</v>
      </c>
    </row>
    <row r="809" spans="1:8" x14ac:dyDescent="0.4">
      <c r="A809" t="s">
        <v>825</v>
      </c>
      <c r="B809">
        <v>1</v>
      </c>
      <c r="C809">
        <v>807</v>
      </c>
      <c r="D809">
        <v>7</v>
      </c>
      <c r="E809">
        <v>0</v>
      </c>
      <c r="F809">
        <v>797</v>
      </c>
      <c r="G809">
        <v>813</v>
      </c>
      <c r="H809">
        <v>813</v>
      </c>
    </row>
    <row r="810" spans="1:8" x14ac:dyDescent="0.4">
      <c r="A810" t="s">
        <v>826</v>
      </c>
      <c r="B810">
        <v>6</v>
      </c>
      <c r="C810">
        <v>927</v>
      </c>
      <c r="D810">
        <v>7</v>
      </c>
      <c r="E810">
        <v>0</v>
      </c>
      <c r="F810">
        <v>922</v>
      </c>
      <c r="G810">
        <v>922</v>
      </c>
      <c r="H810">
        <v>937</v>
      </c>
    </row>
    <row r="811" spans="1:8" x14ac:dyDescent="0.4">
      <c r="A811" t="s">
        <v>827</v>
      </c>
      <c r="B811">
        <v>2</v>
      </c>
      <c r="C811">
        <v>958</v>
      </c>
      <c r="D811">
        <v>7</v>
      </c>
      <c r="E811">
        <v>0</v>
      </c>
      <c r="F811">
        <v>953</v>
      </c>
      <c r="G811">
        <v>953</v>
      </c>
      <c r="H811">
        <v>968</v>
      </c>
    </row>
    <row r="812" spans="1:8" x14ac:dyDescent="0.4">
      <c r="A812" t="s">
        <v>828</v>
      </c>
      <c r="B812">
        <v>4</v>
      </c>
      <c r="C812">
        <v>937</v>
      </c>
      <c r="D812">
        <v>0</v>
      </c>
      <c r="E812">
        <v>0</v>
      </c>
      <c r="F812">
        <v>937</v>
      </c>
      <c r="G812">
        <v>937</v>
      </c>
      <c r="H812">
        <v>938</v>
      </c>
    </row>
    <row r="813" spans="1:8" x14ac:dyDescent="0.4">
      <c r="A813" t="s">
        <v>829</v>
      </c>
      <c r="B813">
        <v>2</v>
      </c>
      <c r="C813">
        <v>1077</v>
      </c>
      <c r="D813">
        <v>12</v>
      </c>
      <c r="E813">
        <v>1</v>
      </c>
      <c r="F813">
        <v>1062</v>
      </c>
      <c r="G813">
        <v>1078</v>
      </c>
      <c r="H813">
        <v>1093</v>
      </c>
    </row>
    <row r="814" spans="1:8" x14ac:dyDescent="0.4">
      <c r="A814" t="s">
        <v>830</v>
      </c>
      <c r="B814">
        <v>0</v>
      </c>
      <c r="C814">
        <v>995</v>
      </c>
      <c r="D814">
        <v>7</v>
      </c>
      <c r="E814">
        <v>0</v>
      </c>
      <c r="F814">
        <v>985</v>
      </c>
      <c r="G814">
        <v>1000</v>
      </c>
      <c r="H814">
        <v>1000</v>
      </c>
    </row>
    <row r="815" spans="1:8" x14ac:dyDescent="0.4">
      <c r="A815" t="s">
        <v>831</v>
      </c>
      <c r="B815">
        <v>0</v>
      </c>
      <c r="C815">
        <v>786</v>
      </c>
      <c r="D815">
        <v>7</v>
      </c>
      <c r="E815">
        <v>0</v>
      </c>
      <c r="F815">
        <v>781</v>
      </c>
      <c r="G815">
        <v>781</v>
      </c>
      <c r="H815">
        <v>797</v>
      </c>
    </row>
    <row r="816" spans="1:8" x14ac:dyDescent="0.4">
      <c r="A816" t="s">
        <v>832</v>
      </c>
      <c r="B816">
        <v>3</v>
      </c>
      <c r="C816">
        <v>874</v>
      </c>
      <c r="D816">
        <v>12</v>
      </c>
      <c r="E816">
        <v>1</v>
      </c>
      <c r="F816">
        <v>859</v>
      </c>
      <c r="G816">
        <v>875</v>
      </c>
      <c r="H816">
        <v>890</v>
      </c>
    </row>
    <row r="817" spans="1:8" x14ac:dyDescent="0.4">
      <c r="A817" t="s">
        <v>833</v>
      </c>
      <c r="B817">
        <v>0</v>
      </c>
      <c r="C817">
        <v>859</v>
      </c>
      <c r="D817">
        <v>0</v>
      </c>
      <c r="E817">
        <v>0</v>
      </c>
      <c r="F817">
        <v>859</v>
      </c>
      <c r="G817">
        <v>860</v>
      </c>
      <c r="H817">
        <v>860</v>
      </c>
    </row>
    <row r="818" spans="1:8" x14ac:dyDescent="0.4">
      <c r="A818" t="s">
        <v>834</v>
      </c>
      <c r="B818">
        <v>5</v>
      </c>
      <c r="C818">
        <v>979</v>
      </c>
      <c r="D818">
        <v>7</v>
      </c>
      <c r="E818">
        <v>0</v>
      </c>
      <c r="F818">
        <v>969</v>
      </c>
      <c r="G818">
        <v>984</v>
      </c>
      <c r="H818">
        <v>984</v>
      </c>
    </row>
    <row r="819" spans="1:8" x14ac:dyDescent="0.4">
      <c r="A819" t="s">
        <v>835</v>
      </c>
      <c r="B819">
        <v>7</v>
      </c>
      <c r="C819">
        <v>906</v>
      </c>
      <c r="D819">
        <v>0</v>
      </c>
      <c r="E819">
        <v>0</v>
      </c>
      <c r="F819">
        <v>906</v>
      </c>
      <c r="G819">
        <v>906</v>
      </c>
      <c r="H819">
        <v>906</v>
      </c>
    </row>
    <row r="820" spans="1:8" x14ac:dyDescent="0.4">
      <c r="A820" t="s">
        <v>836</v>
      </c>
      <c r="B820">
        <v>2</v>
      </c>
      <c r="C820">
        <v>760</v>
      </c>
      <c r="D820">
        <v>7</v>
      </c>
      <c r="E820">
        <v>0</v>
      </c>
      <c r="F820">
        <v>750</v>
      </c>
      <c r="G820">
        <v>766</v>
      </c>
      <c r="H820">
        <v>766</v>
      </c>
    </row>
    <row r="821" spans="1:8" x14ac:dyDescent="0.4">
      <c r="A821" t="s">
        <v>837</v>
      </c>
      <c r="B821">
        <v>0</v>
      </c>
      <c r="C821">
        <v>885</v>
      </c>
      <c r="D821">
        <v>7</v>
      </c>
      <c r="E821">
        <v>0</v>
      </c>
      <c r="F821">
        <v>875</v>
      </c>
      <c r="G821">
        <v>890</v>
      </c>
      <c r="H821">
        <v>890</v>
      </c>
    </row>
    <row r="822" spans="1:8" x14ac:dyDescent="0.4">
      <c r="A822" t="s">
        <v>838</v>
      </c>
      <c r="B822">
        <v>0</v>
      </c>
      <c r="C822">
        <v>901</v>
      </c>
      <c r="D822">
        <v>7</v>
      </c>
      <c r="E822">
        <v>0</v>
      </c>
      <c r="F822">
        <v>891</v>
      </c>
      <c r="G822">
        <v>906</v>
      </c>
      <c r="H822">
        <v>907</v>
      </c>
    </row>
    <row r="823" spans="1:8" x14ac:dyDescent="0.4">
      <c r="A823" t="s">
        <v>839</v>
      </c>
      <c r="B823">
        <v>0</v>
      </c>
      <c r="C823">
        <v>9718</v>
      </c>
      <c r="D823">
        <v>414</v>
      </c>
      <c r="E823">
        <v>4</v>
      </c>
      <c r="F823">
        <v>9218</v>
      </c>
      <c r="G823">
        <v>9702</v>
      </c>
      <c r="H823">
        <v>10234</v>
      </c>
    </row>
    <row r="824" spans="1:8" x14ac:dyDescent="0.4">
      <c r="A824" t="s">
        <v>840</v>
      </c>
      <c r="B824">
        <v>1</v>
      </c>
      <c r="C824">
        <v>2942</v>
      </c>
      <c r="D824">
        <v>60</v>
      </c>
      <c r="E824">
        <v>2</v>
      </c>
      <c r="F824">
        <v>2859</v>
      </c>
      <c r="G824">
        <v>2969</v>
      </c>
      <c r="H824">
        <v>3000</v>
      </c>
    </row>
    <row r="825" spans="1:8" x14ac:dyDescent="0.4">
      <c r="A825" t="s">
        <v>841</v>
      </c>
      <c r="B825">
        <v>5</v>
      </c>
      <c r="C825">
        <v>1015</v>
      </c>
      <c r="D825">
        <v>0</v>
      </c>
      <c r="E825">
        <v>0</v>
      </c>
      <c r="F825">
        <v>1015</v>
      </c>
      <c r="G825">
        <v>1015</v>
      </c>
      <c r="H825">
        <v>1015</v>
      </c>
    </row>
    <row r="826" spans="1:8" x14ac:dyDescent="0.4">
      <c r="A826" t="s">
        <v>842</v>
      </c>
      <c r="B826">
        <v>5</v>
      </c>
      <c r="C826">
        <v>849</v>
      </c>
      <c r="D826">
        <v>7</v>
      </c>
      <c r="E826">
        <v>0</v>
      </c>
      <c r="F826">
        <v>844</v>
      </c>
      <c r="G826">
        <v>844</v>
      </c>
      <c r="H826">
        <v>859</v>
      </c>
    </row>
    <row r="827" spans="1:8" x14ac:dyDescent="0.4">
      <c r="A827" t="s">
        <v>843</v>
      </c>
      <c r="B827">
        <v>0</v>
      </c>
      <c r="C827">
        <v>880</v>
      </c>
      <c r="D827">
        <v>7</v>
      </c>
      <c r="E827">
        <v>0</v>
      </c>
      <c r="F827">
        <v>874</v>
      </c>
      <c r="G827">
        <v>875</v>
      </c>
      <c r="H827">
        <v>891</v>
      </c>
    </row>
    <row r="828" spans="1:8" x14ac:dyDescent="0.4">
      <c r="A828" t="s">
        <v>844</v>
      </c>
      <c r="B828">
        <v>1</v>
      </c>
      <c r="C828">
        <v>781</v>
      </c>
      <c r="D828">
        <v>0</v>
      </c>
      <c r="E828">
        <v>0</v>
      </c>
      <c r="F828">
        <v>781</v>
      </c>
      <c r="G828">
        <v>781</v>
      </c>
      <c r="H828">
        <v>781</v>
      </c>
    </row>
    <row r="829" spans="1:8" x14ac:dyDescent="0.4">
      <c r="A829" t="s">
        <v>845</v>
      </c>
      <c r="B829">
        <v>0</v>
      </c>
      <c r="C829">
        <v>620</v>
      </c>
      <c r="D829">
        <v>7</v>
      </c>
      <c r="E829">
        <v>1</v>
      </c>
      <c r="F829">
        <v>610</v>
      </c>
      <c r="G829">
        <v>625</v>
      </c>
      <c r="H829">
        <v>625</v>
      </c>
    </row>
    <row r="830" spans="1:8" x14ac:dyDescent="0.4">
      <c r="A830" t="s">
        <v>846</v>
      </c>
      <c r="B830">
        <v>2</v>
      </c>
      <c r="C830">
        <v>1093</v>
      </c>
      <c r="D830">
        <v>12</v>
      </c>
      <c r="E830">
        <v>1</v>
      </c>
      <c r="F830">
        <v>1078</v>
      </c>
      <c r="G830">
        <v>1094</v>
      </c>
      <c r="H830">
        <v>1109</v>
      </c>
    </row>
    <row r="831" spans="1:8" x14ac:dyDescent="0.4">
      <c r="A831" t="s">
        <v>952</v>
      </c>
      <c r="B831">
        <v>1</v>
      </c>
      <c r="C831">
        <v>1015</v>
      </c>
      <c r="D831">
        <v>0</v>
      </c>
      <c r="E831">
        <v>0</v>
      </c>
      <c r="F831">
        <v>1015</v>
      </c>
      <c r="G831">
        <v>1015</v>
      </c>
      <c r="H831">
        <v>1015</v>
      </c>
    </row>
    <row r="832" spans="1:8" x14ac:dyDescent="0.4">
      <c r="A832" t="s">
        <v>953</v>
      </c>
      <c r="B832">
        <v>0</v>
      </c>
      <c r="C832">
        <v>849</v>
      </c>
      <c r="D832">
        <v>19</v>
      </c>
      <c r="E832">
        <v>2</v>
      </c>
      <c r="F832">
        <v>828</v>
      </c>
      <c r="G832">
        <v>844</v>
      </c>
      <c r="H832">
        <v>875</v>
      </c>
    </row>
    <row r="833" spans="1:8" x14ac:dyDescent="0.4">
      <c r="A833" t="s">
        <v>954</v>
      </c>
      <c r="B833">
        <v>0</v>
      </c>
      <c r="C833">
        <v>5739</v>
      </c>
      <c r="D833">
        <v>7</v>
      </c>
      <c r="E833">
        <v>0</v>
      </c>
      <c r="F833">
        <v>5734</v>
      </c>
      <c r="G833">
        <v>5734</v>
      </c>
      <c r="H833">
        <v>5750</v>
      </c>
    </row>
    <row r="834" spans="1:8" x14ac:dyDescent="0.4">
      <c r="A834" t="s">
        <v>955</v>
      </c>
      <c r="B834">
        <v>0</v>
      </c>
      <c r="C834">
        <v>2015</v>
      </c>
      <c r="D834">
        <v>12</v>
      </c>
      <c r="E834">
        <v>0</v>
      </c>
      <c r="F834">
        <v>2000</v>
      </c>
      <c r="G834">
        <v>2015</v>
      </c>
      <c r="H834">
        <v>2031</v>
      </c>
    </row>
    <row r="835" spans="1:8" x14ac:dyDescent="0.4">
      <c r="A835" t="s">
        <v>956</v>
      </c>
      <c r="B835">
        <v>0</v>
      </c>
      <c r="C835">
        <v>547</v>
      </c>
      <c r="D835">
        <v>0</v>
      </c>
      <c r="E835">
        <v>0</v>
      </c>
      <c r="F835">
        <v>547</v>
      </c>
      <c r="G835">
        <v>547</v>
      </c>
      <c r="H835">
        <v>547</v>
      </c>
    </row>
    <row r="836" spans="1:8" x14ac:dyDescent="0.4">
      <c r="A836" t="s">
        <v>957</v>
      </c>
      <c r="B836">
        <v>0</v>
      </c>
      <c r="C836">
        <v>18186</v>
      </c>
      <c r="D836">
        <v>467</v>
      </c>
      <c r="E836">
        <v>2</v>
      </c>
      <c r="F836">
        <v>17687</v>
      </c>
      <c r="G836">
        <v>18061</v>
      </c>
      <c r="H836">
        <v>18811</v>
      </c>
    </row>
    <row r="837" spans="1:8" x14ac:dyDescent="0.4">
      <c r="A837" t="s">
        <v>958</v>
      </c>
      <c r="B837">
        <v>0</v>
      </c>
      <c r="C837">
        <v>766</v>
      </c>
      <c r="D837">
        <v>0</v>
      </c>
      <c r="E837">
        <v>0</v>
      </c>
      <c r="F837">
        <v>766</v>
      </c>
      <c r="G837">
        <v>766</v>
      </c>
      <c r="H837">
        <v>766</v>
      </c>
    </row>
    <row r="838" spans="1:8" x14ac:dyDescent="0.4">
      <c r="A838" t="s">
        <v>959</v>
      </c>
      <c r="B838">
        <v>0</v>
      </c>
      <c r="C838">
        <v>1041</v>
      </c>
      <c r="D838">
        <v>15</v>
      </c>
      <c r="E838">
        <v>1</v>
      </c>
      <c r="F838">
        <v>1031</v>
      </c>
      <c r="G838">
        <v>1031</v>
      </c>
      <c r="H838">
        <v>1063</v>
      </c>
    </row>
    <row r="839" spans="1:8" x14ac:dyDescent="0.4">
      <c r="A839" t="s">
        <v>960</v>
      </c>
      <c r="B839">
        <v>0</v>
      </c>
      <c r="C839">
        <v>708</v>
      </c>
      <c r="D839">
        <v>7</v>
      </c>
      <c r="E839">
        <v>0</v>
      </c>
      <c r="F839">
        <v>703</v>
      </c>
      <c r="G839">
        <v>703</v>
      </c>
      <c r="H839">
        <v>718</v>
      </c>
    </row>
    <row r="840" spans="1:8" x14ac:dyDescent="0.4">
      <c r="A840" t="s">
        <v>961</v>
      </c>
      <c r="B840">
        <v>0</v>
      </c>
      <c r="C840">
        <v>818</v>
      </c>
      <c r="D840">
        <v>7</v>
      </c>
      <c r="E840">
        <v>0</v>
      </c>
      <c r="F840">
        <v>813</v>
      </c>
      <c r="G840">
        <v>813</v>
      </c>
      <c r="H840">
        <v>828</v>
      </c>
    </row>
    <row r="841" spans="1:8" x14ac:dyDescent="0.4">
      <c r="A841" t="s">
        <v>962</v>
      </c>
      <c r="B841">
        <v>0</v>
      </c>
      <c r="C841">
        <v>1068</v>
      </c>
      <c r="D841">
        <v>7</v>
      </c>
      <c r="E841">
        <v>0</v>
      </c>
      <c r="F841">
        <v>1063</v>
      </c>
      <c r="G841">
        <v>1063</v>
      </c>
      <c r="H841">
        <v>1078</v>
      </c>
    </row>
    <row r="842" spans="1:8" x14ac:dyDescent="0.4">
      <c r="A842" t="s">
        <v>963</v>
      </c>
      <c r="B842">
        <v>0</v>
      </c>
      <c r="C842">
        <v>1911</v>
      </c>
      <c r="D842">
        <v>7</v>
      </c>
      <c r="E842">
        <v>0</v>
      </c>
      <c r="F842">
        <v>1906</v>
      </c>
      <c r="G842">
        <v>1906</v>
      </c>
      <c r="H842">
        <v>1922</v>
      </c>
    </row>
    <row r="843" spans="1:8" x14ac:dyDescent="0.4">
      <c r="A843" t="s">
        <v>964</v>
      </c>
      <c r="B843">
        <v>0</v>
      </c>
      <c r="C843">
        <v>552</v>
      </c>
      <c r="D843">
        <v>7</v>
      </c>
      <c r="E843">
        <v>1</v>
      </c>
      <c r="F843">
        <v>547</v>
      </c>
      <c r="G843">
        <v>547</v>
      </c>
      <c r="H843">
        <v>562</v>
      </c>
    </row>
    <row r="844" spans="1:8" x14ac:dyDescent="0.4">
      <c r="A844" t="s">
        <v>965</v>
      </c>
      <c r="B844">
        <v>0</v>
      </c>
      <c r="C844">
        <v>557</v>
      </c>
      <c r="D844">
        <v>14</v>
      </c>
      <c r="E844">
        <v>2</v>
      </c>
      <c r="F844">
        <v>546</v>
      </c>
      <c r="G844">
        <v>547</v>
      </c>
      <c r="H844">
        <v>578</v>
      </c>
    </row>
    <row r="845" spans="1:8" x14ac:dyDescent="0.4">
      <c r="A845" t="s">
        <v>966</v>
      </c>
      <c r="B845">
        <v>0</v>
      </c>
      <c r="C845">
        <v>635</v>
      </c>
      <c r="D845">
        <v>26</v>
      </c>
      <c r="E845">
        <v>4</v>
      </c>
      <c r="F845">
        <v>610</v>
      </c>
      <c r="G845">
        <v>625</v>
      </c>
      <c r="H845">
        <v>672</v>
      </c>
    </row>
    <row r="846" spans="1:8" x14ac:dyDescent="0.4">
      <c r="A846" t="s">
        <v>967</v>
      </c>
      <c r="B846">
        <v>1</v>
      </c>
      <c r="C846">
        <v>583</v>
      </c>
      <c r="D846">
        <v>7</v>
      </c>
      <c r="E846">
        <v>1</v>
      </c>
      <c r="F846">
        <v>578</v>
      </c>
      <c r="G846">
        <v>578</v>
      </c>
      <c r="H846">
        <v>594</v>
      </c>
    </row>
    <row r="847" spans="1:8" x14ac:dyDescent="0.4">
      <c r="A847" t="s">
        <v>968</v>
      </c>
      <c r="B847">
        <v>2</v>
      </c>
      <c r="C847">
        <v>521</v>
      </c>
      <c r="D847">
        <v>7</v>
      </c>
      <c r="E847">
        <v>1</v>
      </c>
      <c r="F847">
        <v>516</v>
      </c>
      <c r="G847">
        <v>516</v>
      </c>
      <c r="H847">
        <v>531</v>
      </c>
    </row>
    <row r="848" spans="1:8" x14ac:dyDescent="0.4">
      <c r="A848" t="s">
        <v>969</v>
      </c>
      <c r="B848">
        <v>3</v>
      </c>
      <c r="C848">
        <v>562</v>
      </c>
      <c r="D848">
        <v>0</v>
      </c>
      <c r="E848">
        <v>0</v>
      </c>
      <c r="F848">
        <v>562</v>
      </c>
      <c r="G848">
        <v>562</v>
      </c>
      <c r="H848">
        <v>562</v>
      </c>
    </row>
    <row r="849" spans="1:8" x14ac:dyDescent="0.4">
      <c r="A849" t="s">
        <v>970</v>
      </c>
      <c r="B849">
        <v>1</v>
      </c>
      <c r="C849">
        <v>557</v>
      </c>
      <c r="D849">
        <v>7</v>
      </c>
      <c r="E849">
        <v>1</v>
      </c>
      <c r="F849">
        <v>547</v>
      </c>
      <c r="G849">
        <v>562</v>
      </c>
      <c r="H849">
        <v>562</v>
      </c>
    </row>
    <row r="850" spans="1:8" x14ac:dyDescent="0.4">
      <c r="A850" t="s">
        <v>971</v>
      </c>
      <c r="B850">
        <v>0</v>
      </c>
      <c r="C850">
        <v>531</v>
      </c>
      <c r="D850">
        <v>0</v>
      </c>
      <c r="E850">
        <v>0</v>
      </c>
      <c r="F850">
        <v>531</v>
      </c>
      <c r="G850">
        <v>531</v>
      </c>
      <c r="H850">
        <v>532</v>
      </c>
    </row>
    <row r="851" spans="1:8" x14ac:dyDescent="0.4">
      <c r="A851" t="s">
        <v>972</v>
      </c>
      <c r="B851">
        <v>1</v>
      </c>
      <c r="C851">
        <v>542</v>
      </c>
      <c r="D851">
        <v>7</v>
      </c>
      <c r="E851">
        <v>1</v>
      </c>
      <c r="F851">
        <v>532</v>
      </c>
      <c r="G851">
        <v>547</v>
      </c>
      <c r="H851">
        <v>547</v>
      </c>
    </row>
    <row r="852" spans="1:8" x14ac:dyDescent="0.4">
      <c r="A852" t="s">
        <v>973</v>
      </c>
      <c r="B852">
        <v>1</v>
      </c>
      <c r="C852">
        <v>531</v>
      </c>
      <c r="D852">
        <v>0</v>
      </c>
      <c r="E852">
        <v>0</v>
      </c>
      <c r="F852">
        <v>531</v>
      </c>
      <c r="G852">
        <v>531</v>
      </c>
      <c r="H852">
        <v>532</v>
      </c>
    </row>
    <row r="853" spans="1:8" x14ac:dyDescent="0.4">
      <c r="A853" t="s">
        <v>974</v>
      </c>
      <c r="B853">
        <v>0</v>
      </c>
      <c r="C853">
        <v>578</v>
      </c>
      <c r="D853">
        <v>0</v>
      </c>
      <c r="E853">
        <v>0</v>
      </c>
      <c r="F853">
        <v>578</v>
      </c>
      <c r="G853">
        <v>578</v>
      </c>
      <c r="H853">
        <v>579</v>
      </c>
    </row>
    <row r="854" spans="1:8" x14ac:dyDescent="0.4">
      <c r="A854" t="s">
        <v>975</v>
      </c>
      <c r="B854">
        <v>2</v>
      </c>
      <c r="C854">
        <v>531</v>
      </c>
      <c r="D854">
        <v>0</v>
      </c>
      <c r="E854">
        <v>0</v>
      </c>
      <c r="F854">
        <v>531</v>
      </c>
      <c r="G854">
        <v>532</v>
      </c>
      <c r="H854">
        <v>532</v>
      </c>
    </row>
    <row r="855" spans="1:8" x14ac:dyDescent="0.4">
      <c r="A855" t="s">
        <v>976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4">
      <c r="A856" t="s">
        <v>977</v>
      </c>
      <c r="B856">
        <v>0</v>
      </c>
      <c r="C856">
        <v>526</v>
      </c>
      <c r="D856">
        <v>7</v>
      </c>
      <c r="E856">
        <v>1</v>
      </c>
      <c r="F856">
        <v>516</v>
      </c>
      <c r="G856">
        <v>531</v>
      </c>
      <c r="H856">
        <v>531</v>
      </c>
    </row>
    <row r="857" spans="1:8" x14ac:dyDescent="0.4">
      <c r="A857" t="s">
        <v>978</v>
      </c>
      <c r="B857">
        <v>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4">
      <c r="A858" t="s">
        <v>979</v>
      </c>
      <c r="B858">
        <v>1</v>
      </c>
      <c r="C858">
        <v>525</v>
      </c>
      <c r="D858">
        <v>7</v>
      </c>
      <c r="E858">
        <v>1</v>
      </c>
      <c r="F858">
        <v>515</v>
      </c>
      <c r="G858">
        <v>531</v>
      </c>
      <c r="H858">
        <v>531</v>
      </c>
    </row>
    <row r="859" spans="1:8" x14ac:dyDescent="0.4">
      <c r="A859" t="s">
        <v>980</v>
      </c>
      <c r="B859">
        <v>3</v>
      </c>
      <c r="C859">
        <v>593</v>
      </c>
      <c r="D859">
        <v>0</v>
      </c>
      <c r="E859">
        <v>0</v>
      </c>
      <c r="F859">
        <v>593</v>
      </c>
      <c r="G859">
        <v>593</v>
      </c>
      <c r="H859">
        <v>594</v>
      </c>
    </row>
    <row r="860" spans="1:8" x14ac:dyDescent="0.4">
      <c r="A860" t="s">
        <v>981</v>
      </c>
      <c r="B860">
        <v>4</v>
      </c>
      <c r="C860">
        <v>5</v>
      </c>
      <c r="D860">
        <v>7</v>
      </c>
      <c r="E860">
        <v>140</v>
      </c>
      <c r="F860">
        <v>0</v>
      </c>
      <c r="G860">
        <v>0</v>
      </c>
      <c r="H860">
        <v>16</v>
      </c>
    </row>
    <row r="861" spans="1:8" x14ac:dyDescent="0.4">
      <c r="A861" t="s">
        <v>982</v>
      </c>
      <c r="B861">
        <v>2</v>
      </c>
      <c r="C861">
        <v>531</v>
      </c>
      <c r="D861">
        <v>12</v>
      </c>
      <c r="E861">
        <v>2</v>
      </c>
      <c r="F861">
        <v>516</v>
      </c>
      <c r="G861">
        <v>531</v>
      </c>
      <c r="H861">
        <v>547</v>
      </c>
    </row>
    <row r="862" spans="1:8" x14ac:dyDescent="0.4">
      <c r="A862" t="s">
        <v>983</v>
      </c>
      <c r="B862">
        <v>4</v>
      </c>
      <c r="C862">
        <v>10</v>
      </c>
      <c r="D862">
        <v>7</v>
      </c>
      <c r="E862">
        <v>70</v>
      </c>
      <c r="F862">
        <v>0</v>
      </c>
      <c r="G862">
        <v>15</v>
      </c>
      <c r="H862">
        <v>15</v>
      </c>
    </row>
    <row r="863" spans="1:8" x14ac:dyDescent="0.4">
      <c r="A863" t="s">
        <v>984</v>
      </c>
      <c r="B863">
        <v>7</v>
      </c>
      <c r="C863">
        <v>890</v>
      </c>
      <c r="D863">
        <v>0</v>
      </c>
      <c r="E863">
        <v>0</v>
      </c>
      <c r="F863">
        <v>890</v>
      </c>
      <c r="G863">
        <v>890</v>
      </c>
      <c r="H863">
        <v>891</v>
      </c>
    </row>
    <row r="864" spans="1:8" x14ac:dyDescent="0.4">
      <c r="A864" t="s">
        <v>985</v>
      </c>
      <c r="B864">
        <v>8</v>
      </c>
      <c r="C864">
        <v>1000</v>
      </c>
      <c r="D864">
        <v>0</v>
      </c>
      <c r="E864">
        <v>0</v>
      </c>
      <c r="F864">
        <v>1000</v>
      </c>
      <c r="G864">
        <v>1000</v>
      </c>
      <c r="H864">
        <v>1000</v>
      </c>
    </row>
    <row r="865" spans="1:8" x14ac:dyDescent="0.4">
      <c r="A865" t="s">
        <v>986</v>
      </c>
      <c r="B865">
        <v>7</v>
      </c>
      <c r="C865">
        <v>3468</v>
      </c>
      <c r="D865">
        <v>12</v>
      </c>
      <c r="E865">
        <v>0</v>
      </c>
      <c r="F865">
        <v>3453</v>
      </c>
      <c r="G865">
        <v>3468</v>
      </c>
      <c r="H865">
        <v>3484</v>
      </c>
    </row>
    <row r="866" spans="1:8" x14ac:dyDescent="0.4">
      <c r="A866" t="s">
        <v>987</v>
      </c>
      <c r="B866">
        <v>0</v>
      </c>
      <c r="C866">
        <v>578</v>
      </c>
      <c r="D866">
        <v>0</v>
      </c>
      <c r="E866">
        <v>0</v>
      </c>
      <c r="F866">
        <v>578</v>
      </c>
      <c r="G866">
        <v>578</v>
      </c>
      <c r="H866">
        <v>579</v>
      </c>
    </row>
    <row r="867" spans="1:8" x14ac:dyDescent="0.4">
      <c r="A867" t="s">
        <v>988</v>
      </c>
      <c r="B867">
        <v>0</v>
      </c>
      <c r="C867">
        <v>552</v>
      </c>
      <c r="D867">
        <v>7</v>
      </c>
      <c r="E867">
        <v>1</v>
      </c>
      <c r="F867">
        <v>547</v>
      </c>
      <c r="G867">
        <v>547</v>
      </c>
      <c r="H867">
        <v>563</v>
      </c>
    </row>
    <row r="868" spans="1:8" x14ac:dyDescent="0.4">
      <c r="A868" t="s">
        <v>989</v>
      </c>
      <c r="B868">
        <v>2</v>
      </c>
      <c r="C868">
        <v>640</v>
      </c>
      <c r="D868">
        <v>12</v>
      </c>
      <c r="E868">
        <v>1</v>
      </c>
      <c r="F868">
        <v>625</v>
      </c>
      <c r="G868">
        <v>640</v>
      </c>
      <c r="H868">
        <v>656</v>
      </c>
    </row>
    <row r="869" spans="1:8" x14ac:dyDescent="0.4">
      <c r="A869" t="s">
        <v>990</v>
      </c>
      <c r="B869">
        <v>0</v>
      </c>
      <c r="C869">
        <v>573</v>
      </c>
      <c r="D869">
        <v>7</v>
      </c>
      <c r="E869">
        <v>1</v>
      </c>
      <c r="F869">
        <v>563</v>
      </c>
      <c r="G869">
        <v>578</v>
      </c>
      <c r="H869">
        <v>578</v>
      </c>
    </row>
    <row r="870" spans="1:8" x14ac:dyDescent="0.4">
      <c r="A870" t="s">
        <v>991</v>
      </c>
      <c r="B870">
        <v>0</v>
      </c>
      <c r="C870">
        <v>557</v>
      </c>
      <c r="D870">
        <v>7</v>
      </c>
      <c r="E870">
        <v>1</v>
      </c>
      <c r="F870">
        <v>547</v>
      </c>
      <c r="G870">
        <v>562</v>
      </c>
      <c r="H870">
        <v>562</v>
      </c>
    </row>
    <row r="871" spans="1:8" x14ac:dyDescent="0.4">
      <c r="A871" t="s">
        <v>992</v>
      </c>
      <c r="B871">
        <v>0</v>
      </c>
      <c r="C871">
        <v>526</v>
      </c>
      <c r="D871">
        <v>7</v>
      </c>
      <c r="E871">
        <v>1</v>
      </c>
      <c r="F871">
        <v>516</v>
      </c>
      <c r="G871">
        <v>531</v>
      </c>
      <c r="H871">
        <v>531</v>
      </c>
    </row>
    <row r="872" spans="1:8" x14ac:dyDescent="0.4">
      <c r="A872" t="s">
        <v>993</v>
      </c>
      <c r="B872">
        <v>1</v>
      </c>
      <c r="C872">
        <v>557</v>
      </c>
      <c r="D872">
        <v>7</v>
      </c>
      <c r="E872">
        <v>1</v>
      </c>
      <c r="F872">
        <v>547</v>
      </c>
      <c r="G872">
        <v>562</v>
      </c>
      <c r="H872">
        <v>563</v>
      </c>
    </row>
    <row r="873" spans="1:8" x14ac:dyDescent="0.4">
      <c r="A873" t="s">
        <v>994</v>
      </c>
      <c r="B873">
        <v>0</v>
      </c>
      <c r="C873">
        <v>546</v>
      </c>
      <c r="D873">
        <v>12</v>
      </c>
      <c r="E873">
        <v>2</v>
      </c>
      <c r="F873">
        <v>531</v>
      </c>
      <c r="G873">
        <v>546</v>
      </c>
      <c r="H873">
        <v>562</v>
      </c>
    </row>
    <row r="874" spans="1:8" x14ac:dyDescent="0.4">
      <c r="A874" t="s">
        <v>995</v>
      </c>
      <c r="B874">
        <v>3</v>
      </c>
      <c r="C874">
        <v>557</v>
      </c>
      <c r="D874">
        <v>7</v>
      </c>
      <c r="E874">
        <v>1</v>
      </c>
      <c r="F874">
        <v>547</v>
      </c>
      <c r="G874">
        <v>562</v>
      </c>
      <c r="H874">
        <v>563</v>
      </c>
    </row>
    <row r="875" spans="1:8" x14ac:dyDescent="0.4">
      <c r="A875" t="s">
        <v>996</v>
      </c>
      <c r="B875">
        <v>2</v>
      </c>
      <c r="C875">
        <v>531</v>
      </c>
      <c r="D875">
        <v>0</v>
      </c>
      <c r="E875">
        <v>0</v>
      </c>
      <c r="F875">
        <v>531</v>
      </c>
      <c r="G875">
        <v>531</v>
      </c>
      <c r="H875">
        <v>531</v>
      </c>
    </row>
    <row r="876" spans="1:8" x14ac:dyDescent="0.4">
      <c r="A876" t="s">
        <v>997</v>
      </c>
      <c r="B876">
        <v>4</v>
      </c>
      <c r="C876">
        <v>588</v>
      </c>
      <c r="D876">
        <v>7</v>
      </c>
      <c r="E876">
        <v>1</v>
      </c>
      <c r="F876">
        <v>578</v>
      </c>
      <c r="G876">
        <v>594</v>
      </c>
      <c r="H876">
        <v>594</v>
      </c>
    </row>
    <row r="877" spans="1:8" x14ac:dyDescent="0.4">
      <c r="A877" t="s">
        <v>998</v>
      </c>
      <c r="B877">
        <v>1</v>
      </c>
      <c r="C877">
        <v>526</v>
      </c>
      <c r="D877">
        <v>7</v>
      </c>
      <c r="E877">
        <v>1</v>
      </c>
      <c r="F877">
        <v>516</v>
      </c>
      <c r="G877">
        <v>531</v>
      </c>
      <c r="H877">
        <v>532</v>
      </c>
    </row>
    <row r="878" spans="1:8" x14ac:dyDescent="0.4">
      <c r="A878" t="s">
        <v>999</v>
      </c>
      <c r="B878">
        <v>0</v>
      </c>
      <c r="C878">
        <v>562</v>
      </c>
      <c r="D878">
        <v>0</v>
      </c>
      <c r="E878">
        <v>0</v>
      </c>
      <c r="F878">
        <v>562</v>
      </c>
      <c r="G878">
        <v>562</v>
      </c>
      <c r="H878">
        <v>563</v>
      </c>
    </row>
    <row r="879" spans="1:8" x14ac:dyDescent="0.4">
      <c r="A879" t="s">
        <v>1000</v>
      </c>
      <c r="B879">
        <v>7</v>
      </c>
      <c r="C879">
        <v>682</v>
      </c>
      <c r="D879">
        <v>14</v>
      </c>
      <c r="E879">
        <v>2</v>
      </c>
      <c r="F879">
        <v>671</v>
      </c>
      <c r="G879">
        <v>672</v>
      </c>
      <c r="H879">
        <v>703</v>
      </c>
    </row>
    <row r="880" spans="1:8" x14ac:dyDescent="0.4">
      <c r="A880" t="s">
        <v>1001</v>
      </c>
      <c r="B880">
        <v>3</v>
      </c>
      <c r="C880">
        <v>619</v>
      </c>
      <c r="D880">
        <v>7</v>
      </c>
      <c r="E880">
        <v>1</v>
      </c>
      <c r="F880">
        <v>609</v>
      </c>
      <c r="G880">
        <v>625</v>
      </c>
      <c r="H880">
        <v>625</v>
      </c>
    </row>
    <row r="881" spans="1:8" x14ac:dyDescent="0.4">
      <c r="A881" t="s">
        <v>1002</v>
      </c>
      <c r="B881">
        <v>3</v>
      </c>
      <c r="C881">
        <v>1182</v>
      </c>
      <c r="D881">
        <v>7</v>
      </c>
      <c r="E881">
        <v>0</v>
      </c>
      <c r="F881">
        <v>1172</v>
      </c>
      <c r="G881">
        <v>1187</v>
      </c>
      <c r="H881">
        <v>1188</v>
      </c>
    </row>
    <row r="882" spans="1:8" x14ac:dyDescent="0.4">
      <c r="A882" t="s">
        <v>1003</v>
      </c>
      <c r="B882">
        <v>12</v>
      </c>
      <c r="C882">
        <v>16</v>
      </c>
      <c r="D882">
        <v>0</v>
      </c>
      <c r="E882">
        <v>0</v>
      </c>
      <c r="F882">
        <v>16</v>
      </c>
      <c r="G882">
        <v>16</v>
      </c>
      <c r="H882">
        <v>16</v>
      </c>
    </row>
    <row r="883" spans="1:8" x14ac:dyDescent="0.4">
      <c r="A883" t="s">
        <v>1004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4">
      <c r="A884" t="s">
        <v>1005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4">
      <c r="A885" t="s">
        <v>1006</v>
      </c>
      <c r="B885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4">
      <c r="A886" t="s">
        <v>1007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4">
      <c r="A887" t="s">
        <v>1008</v>
      </c>
      <c r="B887">
        <v>2</v>
      </c>
      <c r="C887">
        <v>5</v>
      </c>
      <c r="D887">
        <v>7</v>
      </c>
      <c r="E887">
        <v>140</v>
      </c>
      <c r="F887">
        <v>0</v>
      </c>
      <c r="G887">
        <v>0</v>
      </c>
      <c r="H887">
        <v>16</v>
      </c>
    </row>
    <row r="888" spans="1:8" x14ac:dyDescent="0.4">
      <c r="A888" t="s">
        <v>1009</v>
      </c>
      <c r="B888">
        <v>5</v>
      </c>
      <c r="C888">
        <v>594</v>
      </c>
      <c r="D888">
        <v>13</v>
      </c>
      <c r="E888">
        <v>2</v>
      </c>
      <c r="F888">
        <v>578</v>
      </c>
      <c r="G888">
        <v>594</v>
      </c>
      <c r="H888">
        <v>610</v>
      </c>
    </row>
    <row r="889" spans="1:8" x14ac:dyDescent="0.4">
      <c r="A889" t="s">
        <v>1010</v>
      </c>
      <c r="B889">
        <v>0</v>
      </c>
      <c r="C889">
        <v>557</v>
      </c>
      <c r="D889">
        <v>7</v>
      </c>
      <c r="E889">
        <v>1</v>
      </c>
      <c r="F889">
        <v>547</v>
      </c>
      <c r="G889">
        <v>562</v>
      </c>
      <c r="H889">
        <v>562</v>
      </c>
    </row>
    <row r="890" spans="1:8" x14ac:dyDescent="0.4">
      <c r="A890" t="s">
        <v>1011</v>
      </c>
      <c r="B890">
        <v>2</v>
      </c>
      <c r="C890">
        <v>531</v>
      </c>
      <c r="D890">
        <v>0</v>
      </c>
      <c r="E890">
        <v>0</v>
      </c>
      <c r="F890">
        <v>531</v>
      </c>
      <c r="G890">
        <v>531</v>
      </c>
      <c r="H890">
        <v>531</v>
      </c>
    </row>
    <row r="891" spans="1:8" x14ac:dyDescent="0.4">
      <c r="A891" t="s">
        <v>1012</v>
      </c>
      <c r="B891">
        <v>0</v>
      </c>
      <c r="C891">
        <v>531</v>
      </c>
      <c r="D891">
        <v>0</v>
      </c>
      <c r="E891">
        <v>0</v>
      </c>
      <c r="F891">
        <v>531</v>
      </c>
      <c r="G891">
        <v>531</v>
      </c>
      <c r="H891">
        <v>531</v>
      </c>
    </row>
    <row r="892" spans="1:8" x14ac:dyDescent="0.4">
      <c r="A892" t="s">
        <v>1013</v>
      </c>
      <c r="B892">
        <v>3</v>
      </c>
      <c r="C892">
        <v>552</v>
      </c>
      <c r="D892">
        <v>7</v>
      </c>
      <c r="E892">
        <v>1</v>
      </c>
      <c r="F892">
        <v>547</v>
      </c>
      <c r="G892">
        <v>547</v>
      </c>
      <c r="H892">
        <v>562</v>
      </c>
    </row>
    <row r="893" spans="1:8" x14ac:dyDescent="0.4">
      <c r="A893" t="s">
        <v>1014</v>
      </c>
      <c r="B893">
        <v>1</v>
      </c>
      <c r="C893">
        <v>568</v>
      </c>
      <c r="D893">
        <v>7</v>
      </c>
      <c r="E893">
        <v>1</v>
      </c>
      <c r="F893">
        <v>563</v>
      </c>
      <c r="G893">
        <v>563</v>
      </c>
      <c r="H893">
        <v>578</v>
      </c>
    </row>
    <row r="894" spans="1:8" x14ac:dyDescent="0.4">
      <c r="A894" t="s">
        <v>1015</v>
      </c>
      <c r="B894">
        <v>1</v>
      </c>
      <c r="C894">
        <v>541</v>
      </c>
      <c r="D894">
        <v>7</v>
      </c>
      <c r="E894">
        <v>1</v>
      </c>
      <c r="F894">
        <v>531</v>
      </c>
      <c r="G894">
        <v>546</v>
      </c>
      <c r="H894">
        <v>547</v>
      </c>
    </row>
    <row r="895" spans="1:8" x14ac:dyDescent="0.4">
      <c r="A895" t="s">
        <v>1016</v>
      </c>
      <c r="B895">
        <v>3</v>
      </c>
      <c r="C895">
        <v>547</v>
      </c>
      <c r="D895">
        <v>0</v>
      </c>
      <c r="E895">
        <v>0</v>
      </c>
      <c r="F895">
        <v>547</v>
      </c>
      <c r="G895">
        <v>547</v>
      </c>
      <c r="H895">
        <v>547</v>
      </c>
    </row>
    <row r="896" spans="1:8" x14ac:dyDescent="0.4">
      <c r="A896" t="s">
        <v>1017</v>
      </c>
      <c r="B896">
        <v>3</v>
      </c>
      <c r="C896">
        <v>547</v>
      </c>
      <c r="D896">
        <v>0</v>
      </c>
      <c r="E896">
        <v>0</v>
      </c>
      <c r="F896">
        <v>547</v>
      </c>
      <c r="G896">
        <v>547</v>
      </c>
      <c r="H896">
        <v>547</v>
      </c>
    </row>
    <row r="897" spans="1:8" x14ac:dyDescent="0.4">
      <c r="A897" t="s">
        <v>1018</v>
      </c>
      <c r="B897">
        <v>3</v>
      </c>
      <c r="C897">
        <v>536</v>
      </c>
      <c r="D897">
        <v>7</v>
      </c>
      <c r="E897">
        <v>1</v>
      </c>
      <c r="F897">
        <v>531</v>
      </c>
      <c r="G897">
        <v>531</v>
      </c>
      <c r="H897">
        <v>547</v>
      </c>
    </row>
    <row r="898" spans="1:8" x14ac:dyDescent="0.4">
      <c r="A898" t="s">
        <v>1019</v>
      </c>
      <c r="B898">
        <v>0</v>
      </c>
      <c r="C898">
        <v>541</v>
      </c>
      <c r="D898">
        <v>7</v>
      </c>
      <c r="E898">
        <v>1</v>
      </c>
      <c r="F898">
        <v>531</v>
      </c>
      <c r="G898">
        <v>547</v>
      </c>
      <c r="H898">
        <v>547</v>
      </c>
    </row>
    <row r="899" spans="1:8" x14ac:dyDescent="0.4">
      <c r="A899" t="s">
        <v>1020</v>
      </c>
      <c r="B899">
        <v>1</v>
      </c>
      <c r="C899">
        <v>609</v>
      </c>
      <c r="D899">
        <v>0</v>
      </c>
      <c r="E899">
        <v>0</v>
      </c>
      <c r="F899">
        <v>609</v>
      </c>
      <c r="G899">
        <v>609</v>
      </c>
      <c r="H899">
        <v>610</v>
      </c>
    </row>
    <row r="900" spans="1:8" x14ac:dyDescent="0.4">
      <c r="A900" t="s">
        <v>1021</v>
      </c>
      <c r="B900">
        <v>0</v>
      </c>
      <c r="C900">
        <v>567</v>
      </c>
      <c r="D900">
        <v>7</v>
      </c>
      <c r="E900">
        <v>1</v>
      </c>
      <c r="F900">
        <v>562</v>
      </c>
      <c r="G900">
        <v>562</v>
      </c>
      <c r="H900">
        <v>578</v>
      </c>
    </row>
    <row r="901" spans="1:8" x14ac:dyDescent="0.4">
      <c r="A901" t="s">
        <v>1022</v>
      </c>
      <c r="B901">
        <v>0</v>
      </c>
      <c r="C901">
        <v>796</v>
      </c>
      <c r="D901">
        <v>0</v>
      </c>
      <c r="E901">
        <v>0</v>
      </c>
      <c r="F901">
        <v>796</v>
      </c>
      <c r="G901">
        <v>797</v>
      </c>
      <c r="H901">
        <v>797</v>
      </c>
    </row>
    <row r="902" spans="1:8" x14ac:dyDescent="0.4">
      <c r="A902" t="s">
        <v>1023</v>
      </c>
      <c r="B902">
        <v>5</v>
      </c>
      <c r="C902">
        <v>786</v>
      </c>
      <c r="D902">
        <v>7</v>
      </c>
      <c r="E902">
        <v>0</v>
      </c>
      <c r="F902">
        <v>781</v>
      </c>
      <c r="G902">
        <v>781</v>
      </c>
      <c r="H902">
        <v>797</v>
      </c>
    </row>
    <row r="903" spans="1:8" x14ac:dyDescent="0.4">
      <c r="A903" t="s">
        <v>1024</v>
      </c>
      <c r="B903">
        <v>1</v>
      </c>
      <c r="C903">
        <v>525</v>
      </c>
      <c r="D903">
        <v>7</v>
      </c>
      <c r="E903">
        <v>1</v>
      </c>
      <c r="F903">
        <v>515</v>
      </c>
      <c r="G903">
        <v>531</v>
      </c>
      <c r="H903">
        <v>531</v>
      </c>
    </row>
    <row r="904" spans="1:8" x14ac:dyDescent="0.4">
      <c r="A904" t="s">
        <v>1025</v>
      </c>
      <c r="B904">
        <v>1</v>
      </c>
      <c r="C904">
        <v>541</v>
      </c>
      <c r="D904">
        <v>7</v>
      </c>
      <c r="E904">
        <v>1</v>
      </c>
      <c r="F904">
        <v>531</v>
      </c>
      <c r="G904">
        <v>547</v>
      </c>
      <c r="H904">
        <v>547</v>
      </c>
    </row>
    <row r="905" spans="1:8" x14ac:dyDescent="0.4">
      <c r="A905" t="s">
        <v>1026</v>
      </c>
      <c r="B905">
        <v>3</v>
      </c>
      <c r="C905">
        <v>770</v>
      </c>
      <c r="D905">
        <v>7</v>
      </c>
      <c r="E905">
        <v>0</v>
      </c>
      <c r="F905">
        <v>765</v>
      </c>
      <c r="G905">
        <v>766</v>
      </c>
      <c r="H905">
        <v>781</v>
      </c>
    </row>
    <row r="906" spans="1:8" x14ac:dyDescent="0.4">
      <c r="A906" t="s">
        <v>1027</v>
      </c>
      <c r="B906">
        <v>2</v>
      </c>
      <c r="C906">
        <v>531</v>
      </c>
      <c r="D906">
        <v>0</v>
      </c>
      <c r="E906">
        <v>0</v>
      </c>
      <c r="F906">
        <v>531</v>
      </c>
      <c r="G906">
        <v>531</v>
      </c>
      <c r="H906">
        <v>532</v>
      </c>
    </row>
    <row r="907" spans="1:8" x14ac:dyDescent="0.4">
      <c r="A907" t="s">
        <v>1028</v>
      </c>
      <c r="B907">
        <v>0</v>
      </c>
      <c r="C907">
        <v>525</v>
      </c>
      <c r="D907">
        <v>7</v>
      </c>
      <c r="E907">
        <v>1</v>
      </c>
      <c r="F907">
        <v>515</v>
      </c>
      <c r="G907">
        <v>531</v>
      </c>
      <c r="H907">
        <v>531</v>
      </c>
    </row>
    <row r="908" spans="1:8" x14ac:dyDescent="0.4">
      <c r="A908" t="s">
        <v>1029</v>
      </c>
      <c r="B908">
        <v>0</v>
      </c>
      <c r="C908">
        <v>526</v>
      </c>
      <c r="D908">
        <v>7</v>
      </c>
      <c r="E908">
        <v>1</v>
      </c>
      <c r="F908">
        <v>516</v>
      </c>
      <c r="G908">
        <v>531</v>
      </c>
      <c r="H908">
        <v>531</v>
      </c>
    </row>
    <row r="909" spans="1:8" x14ac:dyDescent="0.4">
      <c r="A909" t="s">
        <v>1030</v>
      </c>
      <c r="B909">
        <v>0</v>
      </c>
      <c r="C909">
        <v>526</v>
      </c>
      <c r="D909">
        <v>7</v>
      </c>
      <c r="E909">
        <v>1</v>
      </c>
      <c r="F909">
        <v>516</v>
      </c>
      <c r="G909">
        <v>531</v>
      </c>
      <c r="H909">
        <v>531</v>
      </c>
    </row>
    <row r="910" spans="1:8" x14ac:dyDescent="0.4">
      <c r="A910" t="s">
        <v>1031</v>
      </c>
      <c r="B910">
        <v>0</v>
      </c>
      <c r="C910">
        <v>547</v>
      </c>
      <c r="D910">
        <v>0</v>
      </c>
      <c r="E910">
        <v>0</v>
      </c>
      <c r="F910">
        <v>547</v>
      </c>
      <c r="G910">
        <v>547</v>
      </c>
      <c r="H910">
        <v>547</v>
      </c>
    </row>
    <row r="911" spans="1:8" x14ac:dyDescent="0.4">
      <c r="A911" t="s">
        <v>1032</v>
      </c>
      <c r="B911">
        <v>0</v>
      </c>
      <c r="C911">
        <v>521</v>
      </c>
      <c r="D911">
        <v>7</v>
      </c>
      <c r="E911">
        <v>1</v>
      </c>
      <c r="F911">
        <v>515</v>
      </c>
      <c r="G911">
        <v>516</v>
      </c>
      <c r="H911">
        <v>532</v>
      </c>
    </row>
    <row r="912" spans="1:8" x14ac:dyDescent="0.4">
      <c r="A912" t="s">
        <v>1033</v>
      </c>
      <c r="B912">
        <v>1</v>
      </c>
      <c r="C912">
        <v>557</v>
      </c>
      <c r="D912">
        <v>7</v>
      </c>
      <c r="E912">
        <v>1</v>
      </c>
      <c r="F912">
        <v>547</v>
      </c>
      <c r="G912">
        <v>562</v>
      </c>
      <c r="H912">
        <v>562</v>
      </c>
    </row>
    <row r="913" spans="1:8" x14ac:dyDescent="0.4">
      <c r="A913" t="s">
        <v>1034</v>
      </c>
      <c r="B913">
        <v>0</v>
      </c>
      <c r="C913">
        <v>531</v>
      </c>
      <c r="D913">
        <v>0</v>
      </c>
      <c r="E913">
        <v>0</v>
      </c>
      <c r="F913">
        <v>531</v>
      </c>
      <c r="G913">
        <v>531</v>
      </c>
      <c r="H913">
        <v>532</v>
      </c>
    </row>
    <row r="914" spans="1:8" x14ac:dyDescent="0.4">
      <c r="A914" t="s">
        <v>1035</v>
      </c>
      <c r="B914">
        <v>0</v>
      </c>
      <c r="C914">
        <v>542</v>
      </c>
      <c r="D914">
        <v>7</v>
      </c>
      <c r="E914">
        <v>1</v>
      </c>
      <c r="F914">
        <v>532</v>
      </c>
      <c r="G914">
        <v>547</v>
      </c>
      <c r="H914">
        <v>547</v>
      </c>
    </row>
    <row r="915" spans="1:8" x14ac:dyDescent="0.4">
      <c r="A915" t="s">
        <v>1036</v>
      </c>
      <c r="B915">
        <v>1</v>
      </c>
      <c r="C915">
        <v>552</v>
      </c>
      <c r="D915">
        <v>7</v>
      </c>
      <c r="E915">
        <v>1</v>
      </c>
      <c r="F915">
        <v>547</v>
      </c>
      <c r="G915">
        <v>547</v>
      </c>
      <c r="H915">
        <v>562</v>
      </c>
    </row>
    <row r="916" spans="1:8" x14ac:dyDescent="0.4">
      <c r="A916" t="s">
        <v>1037</v>
      </c>
      <c r="B916">
        <v>4</v>
      </c>
      <c r="C916">
        <v>869</v>
      </c>
      <c r="D916">
        <v>14</v>
      </c>
      <c r="E916">
        <v>1</v>
      </c>
      <c r="F916">
        <v>859</v>
      </c>
      <c r="G916">
        <v>859</v>
      </c>
      <c r="H916">
        <v>890</v>
      </c>
    </row>
    <row r="917" spans="1:8" x14ac:dyDescent="0.4">
      <c r="A917" t="s">
        <v>1038</v>
      </c>
      <c r="B917">
        <v>0</v>
      </c>
      <c r="C917">
        <v>526</v>
      </c>
      <c r="D917">
        <v>7</v>
      </c>
      <c r="E917">
        <v>1</v>
      </c>
      <c r="F917">
        <v>515</v>
      </c>
      <c r="G917">
        <v>531</v>
      </c>
      <c r="H917">
        <v>532</v>
      </c>
    </row>
    <row r="918" spans="1:8" x14ac:dyDescent="0.4">
      <c r="A918" t="s">
        <v>1039</v>
      </c>
      <c r="B918">
        <v>2</v>
      </c>
      <c r="C918">
        <v>531</v>
      </c>
      <c r="D918">
        <v>0</v>
      </c>
      <c r="E918">
        <v>0</v>
      </c>
      <c r="F918">
        <v>531</v>
      </c>
      <c r="G918">
        <v>532</v>
      </c>
      <c r="H918">
        <v>532</v>
      </c>
    </row>
    <row r="919" spans="1:8" x14ac:dyDescent="0.4">
      <c r="A919" t="s">
        <v>1040</v>
      </c>
      <c r="B919">
        <v>0</v>
      </c>
      <c r="C919">
        <v>552</v>
      </c>
      <c r="D919">
        <v>7</v>
      </c>
      <c r="E919">
        <v>1</v>
      </c>
      <c r="F919">
        <v>547</v>
      </c>
      <c r="G919">
        <v>547</v>
      </c>
      <c r="H919">
        <v>562</v>
      </c>
    </row>
    <row r="920" spans="1:8" x14ac:dyDescent="0.4">
      <c r="A920" t="s">
        <v>1041</v>
      </c>
      <c r="B920">
        <v>0</v>
      </c>
      <c r="C920">
        <v>536</v>
      </c>
      <c r="D920">
        <v>6</v>
      </c>
      <c r="E920">
        <v>1</v>
      </c>
      <c r="F920">
        <v>531</v>
      </c>
      <c r="G920">
        <v>532</v>
      </c>
      <c r="H920">
        <v>546</v>
      </c>
    </row>
    <row r="921" spans="1:8" x14ac:dyDescent="0.4">
      <c r="A921" t="s">
        <v>1042</v>
      </c>
      <c r="B921">
        <v>0</v>
      </c>
      <c r="C921">
        <v>526</v>
      </c>
      <c r="D921">
        <v>7</v>
      </c>
      <c r="E921">
        <v>1</v>
      </c>
      <c r="F921">
        <v>516</v>
      </c>
      <c r="G921">
        <v>531</v>
      </c>
      <c r="H921">
        <v>531</v>
      </c>
    </row>
    <row r="922" spans="1:8" x14ac:dyDescent="0.4">
      <c r="A922" t="s">
        <v>1043</v>
      </c>
      <c r="B922">
        <v>7</v>
      </c>
      <c r="C922">
        <v>692</v>
      </c>
      <c r="D922">
        <v>14</v>
      </c>
      <c r="E922">
        <v>2</v>
      </c>
      <c r="F922">
        <v>672</v>
      </c>
      <c r="G922">
        <v>703</v>
      </c>
      <c r="H922">
        <v>703</v>
      </c>
    </row>
    <row r="923" spans="1:8" x14ac:dyDescent="0.4">
      <c r="A923" t="s">
        <v>1044</v>
      </c>
      <c r="B923">
        <v>0</v>
      </c>
      <c r="C923">
        <v>542</v>
      </c>
      <c r="D923">
        <v>7</v>
      </c>
      <c r="E923">
        <v>1</v>
      </c>
      <c r="F923">
        <v>532</v>
      </c>
      <c r="G923">
        <v>547</v>
      </c>
      <c r="H923">
        <v>547</v>
      </c>
    </row>
    <row r="924" spans="1:8" x14ac:dyDescent="0.4">
      <c r="A924" t="s">
        <v>1045</v>
      </c>
      <c r="B924">
        <v>0</v>
      </c>
      <c r="C924">
        <v>698</v>
      </c>
      <c r="D924">
        <v>7</v>
      </c>
      <c r="E924">
        <v>1</v>
      </c>
      <c r="F924">
        <v>688</v>
      </c>
      <c r="G924">
        <v>703</v>
      </c>
      <c r="H924">
        <v>703</v>
      </c>
    </row>
    <row r="925" spans="1:8" x14ac:dyDescent="0.4">
      <c r="A925" t="s">
        <v>1046</v>
      </c>
      <c r="B925">
        <v>0</v>
      </c>
      <c r="C925">
        <v>557</v>
      </c>
      <c r="D925">
        <v>7</v>
      </c>
      <c r="E925">
        <v>1</v>
      </c>
      <c r="F925">
        <v>547</v>
      </c>
      <c r="G925">
        <v>562</v>
      </c>
      <c r="H925">
        <v>563</v>
      </c>
    </row>
    <row r="926" spans="1:8" x14ac:dyDescent="0.4">
      <c r="A926" t="s">
        <v>1047</v>
      </c>
      <c r="B926">
        <v>0</v>
      </c>
      <c r="C926">
        <v>526</v>
      </c>
      <c r="D926">
        <v>7</v>
      </c>
      <c r="E926">
        <v>1</v>
      </c>
      <c r="F926">
        <v>516</v>
      </c>
      <c r="G926">
        <v>531</v>
      </c>
      <c r="H926">
        <v>532</v>
      </c>
    </row>
    <row r="927" spans="1:8" x14ac:dyDescent="0.4">
      <c r="A927" t="s">
        <v>1048</v>
      </c>
      <c r="B927">
        <v>11</v>
      </c>
      <c r="C927">
        <v>624</v>
      </c>
      <c r="D927">
        <v>0</v>
      </c>
      <c r="E927">
        <v>0</v>
      </c>
      <c r="F927">
        <v>624</v>
      </c>
      <c r="G927">
        <v>625</v>
      </c>
      <c r="H927">
        <v>625</v>
      </c>
    </row>
    <row r="928" spans="1:8" x14ac:dyDescent="0.4">
      <c r="A928" t="s">
        <v>1049</v>
      </c>
      <c r="B928">
        <v>0</v>
      </c>
      <c r="C928">
        <v>562</v>
      </c>
      <c r="D928">
        <v>0</v>
      </c>
      <c r="E928">
        <v>0</v>
      </c>
      <c r="F928">
        <v>562</v>
      </c>
      <c r="G928">
        <v>562</v>
      </c>
      <c r="H928">
        <v>562</v>
      </c>
    </row>
    <row r="929" spans="1:8" x14ac:dyDescent="0.4">
      <c r="A929" t="s">
        <v>1050</v>
      </c>
      <c r="B929">
        <v>5</v>
      </c>
      <c r="C929">
        <v>526</v>
      </c>
      <c r="D929">
        <v>7</v>
      </c>
      <c r="E929">
        <v>1</v>
      </c>
      <c r="F929">
        <v>515</v>
      </c>
      <c r="G929">
        <v>531</v>
      </c>
      <c r="H929">
        <v>532</v>
      </c>
    </row>
    <row r="930" spans="1:8" x14ac:dyDescent="0.4">
      <c r="A930" t="s">
        <v>1051</v>
      </c>
      <c r="B930">
        <v>2</v>
      </c>
      <c r="C930">
        <v>516</v>
      </c>
      <c r="D930">
        <v>0</v>
      </c>
      <c r="E930">
        <v>0</v>
      </c>
      <c r="F930">
        <v>516</v>
      </c>
      <c r="G930">
        <v>516</v>
      </c>
      <c r="H930">
        <v>516</v>
      </c>
    </row>
    <row r="931" spans="1:8" x14ac:dyDescent="0.4">
      <c r="A931" t="s">
        <v>1052</v>
      </c>
      <c r="B931">
        <v>4</v>
      </c>
      <c r="C931">
        <v>552</v>
      </c>
      <c r="D931">
        <v>7</v>
      </c>
      <c r="E931">
        <v>1</v>
      </c>
      <c r="F931">
        <v>547</v>
      </c>
      <c r="G931">
        <v>547</v>
      </c>
      <c r="H931">
        <v>562</v>
      </c>
    </row>
    <row r="932" spans="1:8" x14ac:dyDescent="0.4">
      <c r="A932" t="s">
        <v>1053</v>
      </c>
      <c r="B932">
        <v>3</v>
      </c>
      <c r="C932">
        <v>536</v>
      </c>
      <c r="D932">
        <v>7</v>
      </c>
      <c r="E932">
        <v>1</v>
      </c>
      <c r="F932">
        <v>531</v>
      </c>
      <c r="G932">
        <v>532</v>
      </c>
      <c r="H932">
        <v>547</v>
      </c>
    </row>
    <row r="933" spans="1:8" x14ac:dyDescent="0.4">
      <c r="A933" t="s">
        <v>1054</v>
      </c>
      <c r="B933">
        <v>2</v>
      </c>
      <c r="C933">
        <v>531</v>
      </c>
      <c r="D933">
        <v>0</v>
      </c>
      <c r="E933">
        <v>0</v>
      </c>
      <c r="F933">
        <v>531</v>
      </c>
      <c r="G933">
        <v>531</v>
      </c>
      <c r="H933">
        <v>531</v>
      </c>
    </row>
    <row r="934" spans="1:8" x14ac:dyDescent="0.4">
      <c r="A934" t="s">
        <v>1055</v>
      </c>
      <c r="B934">
        <v>3</v>
      </c>
      <c r="C934">
        <v>520</v>
      </c>
      <c r="D934">
        <v>7</v>
      </c>
      <c r="E934">
        <v>1</v>
      </c>
      <c r="F934">
        <v>515</v>
      </c>
      <c r="G934">
        <v>516</v>
      </c>
      <c r="H934">
        <v>531</v>
      </c>
    </row>
    <row r="935" spans="1:8" x14ac:dyDescent="0.4">
      <c r="A935" t="s">
        <v>1056</v>
      </c>
      <c r="B935">
        <v>4</v>
      </c>
      <c r="C935">
        <v>547</v>
      </c>
      <c r="D935">
        <v>0</v>
      </c>
      <c r="E935">
        <v>0</v>
      </c>
      <c r="F935">
        <v>547</v>
      </c>
      <c r="G935">
        <v>547</v>
      </c>
      <c r="H935">
        <v>547</v>
      </c>
    </row>
    <row r="936" spans="1:8" x14ac:dyDescent="0.4">
      <c r="A936" t="s">
        <v>1057</v>
      </c>
      <c r="B936">
        <v>4</v>
      </c>
      <c r="C936">
        <v>552</v>
      </c>
      <c r="D936">
        <v>7</v>
      </c>
      <c r="E936">
        <v>1</v>
      </c>
      <c r="F936">
        <v>547</v>
      </c>
      <c r="G936">
        <v>547</v>
      </c>
      <c r="H936">
        <v>562</v>
      </c>
    </row>
    <row r="937" spans="1:8" x14ac:dyDescent="0.4">
      <c r="A937" t="s">
        <v>1058</v>
      </c>
      <c r="B937">
        <v>1</v>
      </c>
      <c r="C937">
        <v>562</v>
      </c>
      <c r="D937">
        <v>0</v>
      </c>
      <c r="E937">
        <v>0</v>
      </c>
      <c r="F937">
        <v>562</v>
      </c>
      <c r="G937">
        <v>562</v>
      </c>
      <c r="H937">
        <v>562</v>
      </c>
    </row>
    <row r="938" spans="1:8" x14ac:dyDescent="0.4">
      <c r="A938" t="s">
        <v>1059</v>
      </c>
      <c r="B938">
        <v>4</v>
      </c>
      <c r="C938">
        <v>583</v>
      </c>
      <c r="D938">
        <v>7</v>
      </c>
      <c r="E938">
        <v>1</v>
      </c>
      <c r="F938">
        <v>578</v>
      </c>
      <c r="G938">
        <v>578</v>
      </c>
      <c r="H938">
        <v>594</v>
      </c>
    </row>
    <row r="939" spans="1:8" x14ac:dyDescent="0.4">
      <c r="A939" t="s">
        <v>1060</v>
      </c>
      <c r="B939">
        <v>2</v>
      </c>
      <c r="C939">
        <v>546</v>
      </c>
      <c r="D939">
        <v>0</v>
      </c>
      <c r="E939">
        <v>0</v>
      </c>
      <c r="F939">
        <v>546</v>
      </c>
      <c r="G939">
        <v>547</v>
      </c>
      <c r="H939">
        <v>547</v>
      </c>
    </row>
    <row r="940" spans="1:8" x14ac:dyDescent="0.4">
      <c r="A940" t="s">
        <v>1061</v>
      </c>
      <c r="B940">
        <v>1</v>
      </c>
      <c r="C940">
        <v>531</v>
      </c>
      <c r="D940">
        <v>12</v>
      </c>
      <c r="E940">
        <v>2</v>
      </c>
      <c r="F940">
        <v>516</v>
      </c>
      <c r="G940">
        <v>531</v>
      </c>
      <c r="H940">
        <v>547</v>
      </c>
    </row>
    <row r="941" spans="1:8" x14ac:dyDescent="0.4">
      <c r="A941" t="s">
        <v>1062</v>
      </c>
      <c r="B941">
        <v>1</v>
      </c>
      <c r="C941">
        <v>536</v>
      </c>
      <c r="D941">
        <v>7</v>
      </c>
      <c r="E941">
        <v>1</v>
      </c>
      <c r="F941">
        <v>531</v>
      </c>
      <c r="G941">
        <v>532</v>
      </c>
      <c r="H941">
        <v>547</v>
      </c>
    </row>
    <row r="942" spans="1:8" x14ac:dyDescent="0.4">
      <c r="A942" t="s">
        <v>1063</v>
      </c>
      <c r="B942">
        <v>3</v>
      </c>
      <c r="C942">
        <v>541</v>
      </c>
      <c r="D942">
        <v>6</v>
      </c>
      <c r="E942">
        <v>1</v>
      </c>
      <c r="F942">
        <v>532</v>
      </c>
      <c r="G942">
        <v>546</v>
      </c>
      <c r="H942">
        <v>547</v>
      </c>
    </row>
    <row r="943" spans="1:8" x14ac:dyDescent="0.4">
      <c r="A943" t="s">
        <v>1064</v>
      </c>
      <c r="B943">
        <v>1</v>
      </c>
      <c r="C943">
        <v>547</v>
      </c>
      <c r="D943">
        <v>0</v>
      </c>
      <c r="E943">
        <v>0</v>
      </c>
      <c r="F943">
        <v>547</v>
      </c>
      <c r="G943">
        <v>547</v>
      </c>
      <c r="H943">
        <v>547</v>
      </c>
    </row>
    <row r="944" spans="1:8" x14ac:dyDescent="0.4">
      <c r="A944" t="s">
        <v>1065</v>
      </c>
      <c r="B944">
        <v>0</v>
      </c>
      <c r="C944">
        <v>552</v>
      </c>
      <c r="D944">
        <v>7</v>
      </c>
      <c r="E944">
        <v>1</v>
      </c>
      <c r="F944">
        <v>547</v>
      </c>
      <c r="G944">
        <v>547</v>
      </c>
      <c r="H944">
        <v>562</v>
      </c>
    </row>
    <row r="945" spans="1:8" x14ac:dyDescent="0.4">
      <c r="A945" t="s">
        <v>1066</v>
      </c>
      <c r="B945">
        <v>0</v>
      </c>
      <c r="C945">
        <v>521</v>
      </c>
      <c r="D945">
        <v>7</v>
      </c>
      <c r="E945">
        <v>1</v>
      </c>
      <c r="F945">
        <v>516</v>
      </c>
      <c r="G945">
        <v>516</v>
      </c>
      <c r="H945">
        <v>531</v>
      </c>
    </row>
    <row r="946" spans="1:8" x14ac:dyDescent="0.4">
      <c r="A946" t="s">
        <v>1067</v>
      </c>
      <c r="B946">
        <v>0</v>
      </c>
      <c r="C946">
        <v>516</v>
      </c>
      <c r="D946">
        <v>0</v>
      </c>
      <c r="E946">
        <v>0</v>
      </c>
      <c r="F946">
        <v>516</v>
      </c>
      <c r="G946">
        <v>516</v>
      </c>
      <c r="H946">
        <v>516</v>
      </c>
    </row>
    <row r="947" spans="1:8" x14ac:dyDescent="0.4">
      <c r="A947" t="s">
        <v>1068</v>
      </c>
      <c r="B947">
        <v>3</v>
      </c>
      <c r="C947">
        <v>593</v>
      </c>
      <c r="D947">
        <v>0</v>
      </c>
      <c r="E947">
        <v>0</v>
      </c>
      <c r="F947">
        <v>593</v>
      </c>
      <c r="G947">
        <v>594</v>
      </c>
      <c r="H947">
        <v>594</v>
      </c>
    </row>
    <row r="948" spans="1:8" x14ac:dyDescent="0.4">
      <c r="A948" t="s">
        <v>1069</v>
      </c>
      <c r="B948">
        <v>1</v>
      </c>
      <c r="C948">
        <v>536</v>
      </c>
      <c r="D948">
        <v>19</v>
      </c>
      <c r="E948">
        <v>3</v>
      </c>
      <c r="F948">
        <v>516</v>
      </c>
      <c r="G948">
        <v>531</v>
      </c>
      <c r="H948">
        <v>562</v>
      </c>
    </row>
    <row r="949" spans="1:8" x14ac:dyDescent="0.4">
      <c r="A949" t="s">
        <v>1070</v>
      </c>
      <c r="B949">
        <v>0</v>
      </c>
      <c r="C949">
        <v>520</v>
      </c>
      <c r="D949">
        <v>7</v>
      </c>
      <c r="E949">
        <v>1</v>
      </c>
      <c r="F949">
        <v>515</v>
      </c>
      <c r="G949">
        <v>516</v>
      </c>
      <c r="H949">
        <v>531</v>
      </c>
    </row>
    <row r="950" spans="1:8" x14ac:dyDescent="0.4">
      <c r="A950" t="s">
        <v>1071</v>
      </c>
      <c r="B950">
        <v>1</v>
      </c>
      <c r="C950">
        <v>515</v>
      </c>
      <c r="D950">
        <v>0</v>
      </c>
      <c r="E950">
        <v>0</v>
      </c>
      <c r="F950">
        <v>515</v>
      </c>
      <c r="G950">
        <v>516</v>
      </c>
      <c r="H950">
        <v>516</v>
      </c>
    </row>
    <row r="951" spans="1:8" x14ac:dyDescent="0.4">
      <c r="A951" t="s">
        <v>1072</v>
      </c>
      <c r="B951">
        <v>5</v>
      </c>
      <c r="C951">
        <v>578</v>
      </c>
      <c r="D951">
        <v>0</v>
      </c>
      <c r="E951">
        <v>0</v>
      </c>
      <c r="F951">
        <v>578</v>
      </c>
      <c r="G951">
        <v>578</v>
      </c>
      <c r="H951">
        <v>578</v>
      </c>
    </row>
    <row r="952" spans="1:8" x14ac:dyDescent="0.4">
      <c r="A952" t="s">
        <v>1073</v>
      </c>
      <c r="B952">
        <v>3</v>
      </c>
      <c r="C952">
        <v>536</v>
      </c>
      <c r="D952">
        <v>7</v>
      </c>
      <c r="E952">
        <v>1</v>
      </c>
      <c r="F952">
        <v>531</v>
      </c>
      <c r="G952">
        <v>531</v>
      </c>
      <c r="H952">
        <v>546</v>
      </c>
    </row>
    <row r="953" spans="1:8" x14ac:dyDescent="0.4">
      <c r="A953" t="s">
        <v>1074</v>
      </c>
      <c r="B953">
        <v>4</v>
      </c>
      <c r="C953">
        <v>541</v>
      </c>
      <c r="D953">
        <v>7</v>
      </c>
      <c r="E953">
        <v>1</v>
      </c>
      <c r="F953">
        <v>531</v>
      </c>
      <c r="G953">
        <v>546</v>
      </c>
      <c r="H953">
        <v>547</v>
      </c>
    </row>
    <row r="954" spans="1:8" x14ac:dyDescent="0.4">
      <c r="A954" t="s">
        <v>1075</v>
      </c>
      <c r="B954">
        <v>2</v>
      </c>
      <c r="C954">
        <v>536</v>
      </c>
      <c r="D954">
        <v>7</v>
      </c>
      <c r="E954">
        <v>1</v>
      </c>
      <c r="F954">
        <v>531</v>
      </c>
      <c r="G954">
        <v>531</v>
      </c>
      <c r="H954">
        <v>547</v>
      </c>
    </row>
    <row r="955" spans="1:8" x14ac:dyDescent="0.4">
      <c r="A955" t="s">
        <v>1076</v>
      </c>
      <c r="B955">
        <v>3</v>
      </c>
      <c r="C955">
        <v>526</v>
      </c>
      <c r="D955">
        <v>7</v>
      </c>
      <c r="E955">
        <v>1</v>
      </c>
      <c r="F955">
        <v>516</v>
      </c>
      <c r="G955">
        <v>532</v>
      </c>
      <c r="H955">
        <v>532</v>
      </c>
    </row>
    <row r="956" spans="1:8" x14ac:dyDescent="0.4">
      <c r="C956">
        <f>SUM(DataV3[Mean '[ms']])</f>
        <v>737317</v>
      </c>
    </row>
    <row r="957" spans="1:8" x14ac:dyDescent="0.4">
      <c r="C957" s="1" t="str">
        <f>CONCATENATE(TEXT(INT(C956/1000)/86400,"[mm]:ss")," min")</f>
        <v>12:17 min</v>
      </c>
    </row>
  </sheetData>
  <mergeCells count="1">
    <mergeCell ref="J2:N10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D579" sqref="D579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EXACT(VLOOKUP(A2,DataV2[[File]:[Outputs]], 2, FALSE), VLOOKUP(A2, DataV3[[File]:[Outputs]], 2, FALSE))</f>
        <v>1</v>
      </c>
      <c r="C2" s="3">
        <f>VLOOKUP(A2, DataV3[[File]:[Mean '[ms']]], 3, FALSE)-VLOOKUP(A2, DataV2[[File]:[Mean '[ms']]], 3, FALSE)</f>
        <v>16</v>
      </c>
      <c r="D2" s="2">
        <f>Table210[[#This Row],[Mean '[Δms']]]/VLOOKUP(A2, DataV2[[File]:[Mean '[ms']]], 3, FALSE)*100</f>
        <v>2.1798365122615802</v>
      </c>
    </row>
    <row r="3" spans="1:4" hidden="1" x14ac:dyDescent="0.4">
      <c r="A3" t="s">
        <v>9</v>
      </c>
      <c r="B3" t="b">
        <f>EXACT(VLOOKUP(A3,DataV2[[File]:[Outputs]], 2, FALSE), VLOOKUP(A3, DataV3[[File]:[Outputs]], 2, FALSE))</f>
        <v>1</v>
      </c>
      <c r="C3" s="3">
        <f>VLOOKUP(A3, DataV3[[File]:[Mean '[ms']]], 3, FALSE)-VLOOKUP(A3, DataV2[[File]:[Mean '[ms']]], 3, FALSE)</f>
        <v>-20</v>
      </c>
      <c r="D3" s="2">
        <f>Table210[[#This Row],[Mean '[Δms']]]/VLOOKUP(A3, DataV2[[File]:[Mean '[ms']]], 3, FALSE)*100</f>
        <v>-2.6702269692923899</v>
      </c>
    </row>
    <row r="4" spans="1:4" hidden="1" x14ac:dyDescent="0.4">
      <c r="A4" t="s">
        <v>10</v>
      </c>
      <c r="B4" t="b">
        <f>EXACT(VLOOKUP(A4,DataV2[[File]:[Outputs]], 2, FALSE), VLOOKUP(A4, DataV3[[File]:[Outputs]], 2, FALSE))</f>
        <v>1</v>
      </c>
      <c r="C4" s="3">
        <f>VLOOKUP(A4, DataV3[[File]:[Mean '[ms']]], 3, FALSE)-VLOOKUP(A4, DataV2[[File]:[Mean '[ms']]], 3, FALSE)</f>
        <v>10</v>
      </c>
      <c r="D4" s="2">
        <f>Table210[[#This Row],[Mean '[Δms']]]/VLOOKUP(A4, DataV2[[File]:[Mean '[ms']]], 3, FALSE)*100</f>
        <v>0.83125519534497094</v>
      </c>
    </row>
    <row r="5" spans="1:4" hidden="1" x14ac:dyDescent="0.4">
      <c r="A5" t="s">
        <v>11</v>
      </c>
      <c r="B5" t="b">
        <f>EXACT(VLOOKUP(A5,DataV2[[File]:[Outputs]], 2, FALSE), VLOOKUP(A5, DataV3[[File]:[Outputs]], 2, FALSE))</f>
        <v>1</v>
      </c>
      <c r="C5" s="3">
        <f>VLOOKUP(A5, DataV3[[File]:[Mean '[ms']]], 3, FALSE)-VLOOKUP(A5, DataV2[[File]:[Mean '[ms']]], 3, FALSE)</f>
        <v>-88</v>
      </c>
      <c r="D5" s="2">
        <f>Table210[[#This Row],[Mean '[Δms']]]/VLOOKUP(A5, DataV2[[File]:[Mean '[ms']]], 3, FALSE)*100</f>
        <v>-5.0778995960761684</v>
      </c>
    </row>
    <row r="6" spans="1:4" hidden="1" x14ac:dyDescent="0.4">
      <c r="A6" t="s">
        <v>12</v>
      </c>
      <c r="B6" t="b">
        <f>EXACT(VLOOKUP(A6,DataV2[[File]:[Outputs]], 2, FALSE), VLOOKUP(A6, DataV3[[File]:[Outputs]], 2, FALSE))</f>
        <v>1</v>
      </c>
      <c r="C6" s="3">
        <f>VLOOKUP(A6, DataV3[[File]:[Mean '[ms']]], 3, FALSE)-VLOOKUP(A6, DataV2[[File]:[Mean '[ms']]], 3, FALSE)</f>
        <v>11</v>
      </c>
      <c r="D6" s="2">
        <f>Table210[[#This Row],[Mean '[Δms']]]/VLOOKUP(A6, DataV2[[File]:[Mean '[ms']]], 3, FALSE)*100</f>
        <v>0.42000763650248191</v>
      </c>
    </row>
    <row r="7" spans="1:4" hidden="1" x14ac:dyDescent="0.4">
      <c r="A7" t="s">
        <v>13</v>
      </c>
      <c r="B7" t="b">
        <f>EXACT(VLOOKUP(A7,DataV2[[File]:[Outputs]], 2, FALSE), VLOOKUP(A7, DataV3[[File]:[Outputs]], 2, FALSE))</f>
        <v>1</v>
      </c>
      <c r="C7" s="3">
        <f>VLOOKUP(A7, DataV3[[File]:[Mean '[ms']]], 3, FALSE)-VLOOKUP(A7, DataV2[[File]:[Mean '[ms']]], 3, FALSE)</f>
        <v>-5</v>
      </c>
      <c r="D7" s="2">
        <f>Table210[[#This Row],[Mean '[Δms']]]/VLOOKUP(A7, DataV2[[File]:[Mean '[ms']]], 3, FALSE)*100</f>
        <v>-0.81433224755700329</v>
      </c>
    </row>
    <row r="8" spans="1:4" hidden="1" x14ac:dyDescent="0.4">
      <c r="A8" t="s">
        <v>14</v>
      </c>
      <c r="B8" t="b">
        <f>EXACT(VLOOKUP(A8,DataV2[[File]:[Outputs]], 2, FALSE), VLOOKUP(A8, DataV3[[File]:[Outputs]], 2, FALSE))</f>
        <v>1</v>
      </c>
      <c r="C8" s="3">
        <f>VLOOKUP(A8, DataV3[[File]:[Mean '[ms']]], 3, FALSE)-VLOOKUP(A8, DataV2[[File]:[Mean '[ms']]], 3, FALSE)</f>
        <v>0</v>
      </c>
      <c r="D8" s="2">
        <f>Table210[[#This Row],[Mean '[Δms']]]/VLOOKUP(A8, DataV2[[File]:[Mean '[ms']]], 3, FALSE)*100</f>
        <v>0</v>
      </c>
    </row>
    <row r="9" spans="1:4" hidden="1" x14ac:dyDescent="0.4">
      <c r="A9" t="s">
        <v>15</v>
      </c>
      <c r="B9" t="b">
        <f>EXACT(VLOOKUP(A9,DataV2[[File]:[Outputs]], 2, FALSE), VLOOKUP(A9, DataV3[[File]:[Outputs]], 2, FALSE))</f>
        <v>1</v>
      </c>
      <c r="C9" s="3">
        <f>VLOOKUP(A9, DataV3[[File]:[Mean '[ms']]], 3, FALSE)-VLOOKUP(A9, DataV2[[File]:[Mean '[ms']]], 3, FALSE)</f>
        <v>6</v>
      </c>
      <c r="D9" s="2">
        <f>Table210[[#This Row],[Mean '[Δms']]]/VLOOKUP(A9, DataV2[[File]:[Mean '[ms']]], 3, FALSE)*100</f>
        <v>1.098901098901099</v>
      </c>
    </row>
    <row r="10" spans="1:4" hidden="1" x14ac:dyDescent="0.4">
      <c r="A10" t="s">
        <v>16</v>
      </c>
      <c r="B10" t="b">
        <f>EXACT(VLOOKUP(A10,DataV2[[File]:[Outputs]], 2, FALSE), VLOOKUP(A10, DataV3[[File]:[Outputs]], 2, FALSE))</f>
        <v>1</v>
      </c>
      <c r="C10" s="3">
        <f>VLOOKUP(A10, DataV3[[File]:[Mean '[ms']]], 3, FALSE)-VLOOKUP(A10, DataV2[[File]:[Mean '[ms']]], 3, FALSE)</f>
        <v>0</v>
      </c>
      <c r="D10" s="2">
        <f>Table210[[#This Row],[Mean '[Δms']]]/VLOOKUP(A10, DataV2[[File]:[Mean '[ms']]], 3, FALSE)*100</f>
        <v>0</v>
      </c>
    </row>
    <row r="11" spans="1:4" hidden="1" x14ac:dyDescent="0.4">
      <c r="A11" t="s">
        <v>17</v>
      </c>
      <c r="B11" t="b">
        <f>EXACT(VLOOKUP(A11,DataV2[[File]:[Outputs]], 2, FALSE), VLOOKUP(A11, DataV3[[File]:[Outputs]], 2, FALSE))</f>
        <v>1</v>
      </c>
      <c r="C11" s="3">
        <f>VLOOKUP(A11, DataV3[[File]:[Mean '[ms']]], 3, FALSE)-VLOOKUP(A11, DataV2[[File]:[Mean '[ms']]], 3, FALSE)</f>
        <v>0</v>
      </c>
      <c r="D11" s="2">
        <f>Table210[[#This Row],[Mean '[Δms']]]/VLOOKUP(A11, DataV2[[File]:[Mean '[ms']]], 3, FALSE)*100</f>
        <v>0</v>
      </c>
    </row>
    <row r="12" spans="1:4" hidden="1" x14ac:dyDescent="0.4">
      <c r="A12" t="s">
        <v>18</v>
      </c>
      <c r="B12" t="b">
        <f>EXACT(VLOOKUP(A12,DataV2[[File]:[Outputs]], 2, FALSE), VLOOKUP(A12, DataV3[[File]:[Outputs]], 2, FALSE))</f>
        <v>1</v>
      </c>
      <c r="C12" s="3">
        <f>VLOOKUP(A12, DataV3[[File]:[Mean '[ms']]], 3, FALSE)-VLOOKUP(A12, DataV2[[File]:[Mean '[ms']]], 3, FALSE)</f>
        <v>10</v>
      </c>
      <c r="D12" s="2">
        <f>Table210[[#This Row],[Mean '[Δms']]]/VLOOKUP(A12, DataV2[[File]:[Mean '[ms']]], 3, FALSE)*100</f>
        <v>0.45829514207149402</v>
      </c>
    </row>
    <row r="13" spans="1:4" hidden="1" x14ac:dyDescent="0.4">
      <c r="A13" t="s">
        <v>19</v>
      </c>
      <c r="B13" t="b">
        <f>EXACT(VLOOKUP(A13,DataV2[[File]:[Outputs]], 2, FALSE), VLOOKUP(A13, DataV3[[File]:[Outputs]], 2, FALSE))</f>
        <v>1</v>
      </c>
      <c r="C13" s="3">
        <f>VLOOKUP(A13, DataV3[[File]:[Mean '[ms']]], 3, FALSE)-VLOOKUP(A13, DataV2[[File]:[Mean '[ms']]], 3, FALSE)</f>
        <v>0</v>
      </c>
      <c r="D13" s="2">
        <f>Table210[[#This Row],[Mean '[Δms']]]/VLOOKUP(A13, DataV2[[File]:[Mean '[ms']]], 3, FALSE)*100</f>
        <v>0</v>
      </c>
    </row>
    <row r="14" spans="1:4" hidden="1" x14ac:dyDescent="0.4">
      <c r="A14" t="s">
        <v>20</v>
      </c>
      <c r="B14" t="b">
        <f>EXACT(VLOOKUP(A14,DataV2[[File]:[Outputs]], 2, FALSE), VLOOKUP(A14, DataV3[[File]:[Outputs]], 2, FALSE))</f>
        <v>1</v>
      </c>
      <c r="C14" s="3">
        <f>VLOOKUP(A14, DataV3[[File]:[Mean '[ms']]], 3, FALSE)-VLOOKUP(A14, DataV2[[File]:[Mean '[ms']]], 3, FALSE)</f>
        <v>1</v>
      </c>
      <c r="D14" s="2">
        <f>Table210[[#This Row],[Mean '[Δms']]]/VLOOKUP(A14, DataV2[[File]:[Mean '[ms']]], 3, FALSE)*100</f>
        <v>0.18315018315018314</v>
      </c>
    </row>
    <row r="15" spans="1:4" hidden="1" x14ac:dyDescent="0.4">
      <c r="A15" t="s">
        <v>21</v>
      </c>
      <c r="B15" t="b">
        <f>EXACT(VLOOKUP(A15,DataV2[[File]:[Outputs]], 2, FALSE), VLOOKUP(A15, DataV3[[File]:[Outputs]], 2, FALSE))</f>
        <v>1</v>
      </c>
      <c r="C15" s="3">
        <f>VLOOKUP(A15, DataV3[[File]:[Mean '[ms']]], 3, FALSE)-VLOOKUP(A15, DataV2[[File]:[Mean '[ms']]], 3, FALSE)</f>
        <v>11</v>
      </c>
      <c r="D15" s="2">
        <f>Table210[[#This Row],[Mean '[Δms']]]/VLOOKUP(A15, DataV2[[File]:[Mean '[ms']]], 3, FALSE)*100</f>
        <v>2.0952380952380953</v>
      </c>
    </row>
    <row r="16" spans="1:4" hidden="1" x14ac:dyDescent="0.4">
      <c r="A16" t="s">
        <v>22</v>
      </c>
      <c r="B16" t="b">
        <f>EXACT(VLOOKUP(A16,DataV2[[File]:[Outputs]], 2, FALSE), VLOOKUP(A16, DataV3[[File]:[Outputs]], 2, FALSE))</f>
        <v>1</v>
      </c>
      <c r="C16" s="3">
        <f>VLOOKUP(A16, DataV3[[File]:[Mean '[ms']]], 3, FALSE)-VLOOKUP(A16, DataV2[[File]:[Mean '[ms']]], 3, FALSE)</f>
        <v>-20</v>
      </c>
      <c r="D16" s="2">
        <f>Table210[[#This Row],[Mean '[Δms']]]/VLOOKUP(A16, DataV2[[File]:[Mean '[ms']]], 3, FALSE)*100</f>
        <v>-3.3167495854063018</v>
      </c>
    </row>
    <row r="17" spans="1:4" hidden="1" x14ac:dyDescent="0.4">
      <c r="A17" t="s">
        <v>23</v>
      </c>
      <c r="B17" t="b">
        <f>EXACT(VLOOKUP(A17,DataV2[[File]:[Outputs]], 2, FALSE), VLOOKUP(A17, DataV3[[File]:[Outputs]], 2, FALSE))</f>
        <v>1</v>
      </c>
      <c r="C17" s="3">
        <f>VLOOKUP(A17, DataV3[[File]:[Mean '[ms']]], 3, FALSE)-VLOOKUP(A17, DataV2[[File]:[Mean '[ms']]], 3, FALSE)</f>
        <v>0</v>
      </c>
      <c r="D17" s="2">
        <f>Table210[[#This Row],[Mean '[Δms']]]/VLOOKUP(A17, DataV2[[File]:[Mean '[ms']]], 3, FALSE)*100</f>
        <v>0</v>
      </c>
    </row>
    <row r="18" spans="1:4" hidden="1" x14ac:dyDescent="0.4">
      <c r="A18" t="s">
        <v>24</v>
      </c>
      <c r="B18" t="b">
        <f>EXACT(VLOOKUP(A18,DataV2[[File]:[Outputs]], 2, FALSE), VLOOKUP(A18, DataV3[[File]:[Outputs]], 2, FALSE))</f>
        <v>1</v>
      </c>
      <c r="C18" s="3">
        <f>VLOOKUP(A18, DataV3[[File]:[Mean '[ms']]], 3, FALSE)-VLOOKUP(A18, DataV2[[File]:[Mean '[ms']]], 3, FALSE)</f>
        <v>-10</v>
      </c>
      <c r="D18" s="2">
        <f>Table210[[#This Row],[Mean '[Δms']]]/VLOOKUP(A18, DataV2[[File]:[Mean '[ms']]], 3, FALSE)*100</f>
        <v>-1.6556291390728477</v>
      </c>
    </row>
    <row r="19" spans="1:4" hidden="1" x14ac:dyDescent="0.4">
      <c r="A19" t="s">
        <v>25</v>
      </c>
      <c r="B19" t="b">
        <f>EXACT(VLOOKUP(A19,DataV2[[File]:[Outputs]], 2, FALSE), VLOOKUP(A19, DataV3[[File]:[Outputs]], 2, FALSE))</f>
        <v>1</v>
      </c>
      <c r="C19" s="3">
        <f>VLOOKUP(A19, DataV3[[File]:[Mean '[ms']]], 3, FALSE)-VLOOKUP(A19, DataV2[[File]:[Mean '[ms']]], 3, FALSE)</f>
        <v>5</v>
      </c>
      <c r="D19" s="2">
        <f>Table210[[#This Row],[Mean '[Δms']]]/VLOOKUP(A19, DataV2[[File]:[Mean '[ms']]], 3, FALSE)*100</f>
        <v>0.85034013605442182</v>
      </c>
    </row>
    <row r="20" spans="1:4" hidden="1" x14ac:dyDescent="0.4">
      <c r="A20" t="s">
        <v>26</v>
      </c>
      <c r="B20" t="b">
        <f>EXACT(VLOOKUP(A20,DataV2[[File]:[Outputs]], 2, FALSE), VLOOKUP(A20, DataV3[[File]:[Outputs]], 2, FALSE))</f>
        <v>1</v>
      </c>
      <c r="C20" s="3">
        <f>VLOOKUP(A20, DataV3[[File]:[Mean '[ms']]], 3, FALSE)-VLOOKUP(A20, DataV2[[File]:[Mean '[ms']]], 3, FALSE)</f>
        <v>0</v>
      </c>
      <c r="D20" s="2">
        <f>Table210[[#This Row],[Mean '[Δms']]]/VLOOKUP(A20, DataV2[[File]:[Mean '[ms']]], 3, FALSE)*100</f>
        <v>0</v>
      </c>
    </row>
    <row r="21" spans="1:4" hidden="1" x14ac:dyDescent="0.4">
      <c r="A21" t="s">
        <v>27</v>
      </c>
      <c r="B21" t="b">
        <f>EXACT(VLOOKUP(A21,DataV2[[File]:[Outputs]], 2, FALSE), VLOOKUP(A21, DataV3[[File]:[Outputs]], 2, FALSE))</f>
        <v>1</v>
      </c>
      <c r="C21" s="3">
        <f>VLOOKUP(A21, DataV3[[File]:[Mean '[ms']]], 3, FALSE)-VLOOKUP(A21, DataV2[[File]:[Mean '[ms']]], 3, FALSE)</f>
        <v>-5</v>
      </c>
      <c r="D21" s="2">
        <f>Table210[[#This Row],[Mean '[Δms']]]/VLOOKUP(A21, DataV2[[File]:[Mean '[ms']]], 3, FALSE)*100</f>
        <v>-0.93283582089552231</v>
      </c>
    </row>
    <row r="22" spans="1:4" hidden="1" x14ac:dyDescent="0.4">
      <c r="A22" t="s">
        <v>28</v>
      </c>
      <c r="B22" t="b">
        <f>EXACT(VLOOKUP(A22,DataV2[[File]:[Outputs]], 2, FALSE), VLOOKUP(A22, DataV3[[File]:[Outputs]], 2, FALSE))</f>
        <v>1</v>
      </c>
      <c r="C22" s="3">
        <f>VLOOKUP(A22, DataV3[[File]:[Mean '[ms']]], 3, FALSE)-VLOOKUP(A22, DataV2[[File]:[Mean '[ms']]], 3, FALSE)</f>
        <v>-5</v>
      </c>
      <c r="D22" s="2">
        <f>Table210[[#This Row],[Mean '[Δms']]]/VLOOKUP(A22, DataV2[[File]:[Mean '[ms']]], 3, FALSE)*100</f>
        <v>-0.97087378640776689</v>
      </c>
    </row>
    <row r="23" spans="1:4" hidden="1" x14ac:dyDescent="0.4">
      <c r="A23" t="s">
        <v>29</v>
      </c>
      <c r="B23" t="b">
        <f>EXACT(VLOOKUP(A23,DataV2[[File]:[Outputs]], 2, FALSE), VLOOKUP(A23, DataV3[[File]:[Outputs]], 2, FALSE))</f>
        <v>1</v>
      </c>
      <c r="C23" s="3">
        <f>VLOOKUP(A23, DataV3[[File]:[Mean '[ms']]], 3, FALSE)-VLOOKUP(A23, DataV2[[File]:[Mean '[ms']]], 3, FALSE)</f>
        <v>-5</v>
      </c>
      <c r="D23" s="2">
        <f>Table210[[#This Row],[Mean '[Δms']]]/VLOOKUP(A23, DataV2[[File]:[Mean '[ms']]], 3, FALSE)*100</f>
        <v>-0.87260034904013961</v>
      </c>
    </row>
    <row r="24" spans="1:4" hidden="1" x14ac:dyDescent="0.4">
      <c r="A24" t="s">
        <v>30</v>
      </c>
      <c r="B24" t="b">
        <f>EXACT(VLOOKUP(A24,DataV2[[File]:[Outputs]], 2, FALSE), VLOOKUP(A24, DataV3[[File]:[Outputs]], 2, FALSE))</f>
        <v>1</v>
      </c>
      <c r="C24" s="3">
        <f>VLOOKUP(A24, DataV3[[File]:[Mean '[ms']]], 3, FALSE)-VLOOKUP(A24, DataV2[[File]:[Mean '[ms']]], 3, FALSE)</f>
        <v>0</v>
      </c>
      <c r="D24" s="2" t="e">
        <f>Table210[[#This Row],[Mean '[Δms']]]/VLOOKUP(A24, DataV2[[File]:[Mean '[ms']]], 3, FALSE)*100</f>
        <v>#DIV/0!</v>
      </c>
    </row>
    <row r="25" spans="1:4" hidden="1" x14ac:dyDescent="0.4">
      <c r="A25" t="s">
        <v>31</v>
      </c>
      <c r="B25" t="b">
        <f>EXACT(VLOOKUP(A25,DataV2[[File]:[Outputs]], 2, FALSE), VLOOKUP(A25, DataV3[[File]:[Outputs]], 2, FALSE))</f>
        <v>1</v>
      </c>
      <c r="C25" s="3">
        <f>VLOOKUP(A25, DataV3[[File]:[Mean '[ms']]], 3, FALSE)-VLOOKUP(A25, DataV2[[File]:[Mean '[ms']]], 3, FALSE)</f>
        <v>0</v>
      </c>
      <c r="D25" s="2" t="e">
        <f>Table210[[#This Row],[Mean '[Δms']]]/VLOOKUP(A25, DataV2[[File]:[Mean '[ms']]], 3, FALSE)*100</f>
        <v>#DIV/0!</v>
      </c>
    </row>
    <row r="26" spans="1:4" hidden="1" x14ac:dyDescent="0.4">
      <c r="A26" t="s">
        <v>32</v>
      </c>
      <c r="B26" t="b">
        <f>EXACT(VLOOKUP(A26,DataV2[[File]:[Outputs]], 2, FALSE), VLOOKUP(A26, DataV3[[File]:[Outputs]], 2, FALSE))</f>
        <v>1</v>
      </c>
      <c r="C26" s="3">
        <f>VLOOKUP(A26, DataV3[[File]:[Mean '[ms']]], 3, FALSE)-VLOOKUP(A26, DataV2[[File]:[Mean '[ms']]], 3, FALSE)</f>
        <v>21</v>
      </c>
      <c r="D26" s="2">
        <f>Table210[[#This Row],[Mean '[Δms']]]/VLOOKUP(A26, DataV2[[File]:[Mean '[ms']]], 3, FALSE)*100</f>
        <v>3.1531531531531529</v>
      </c>
    </row>
    <row r="27" spans="1:4" hidden="1" x14ac:dyDescent="0.4">
      <c r="A27" t="s">
        <v>33</v>
      </c>
      <c r="B27" t="b">
        <f>EXACT(VLOOKUP(A27,DataV2[[File]:[Outputs]], 2, FALSE), VLOOKUP(A27, DataV3[[File]:[Outputs]], 2, FALSE))</f>
        <v>1</v>
      </c>
      <c r="C27" s="3">
        <f>VLOOKUP(A27, DataV3[[File]:[Mean '[ms']]], 3, FALSE)-VLOOKUP(A27, DataV2[[File]:[Mean '[ms']]], 3, FALSE)</f>
        <v>10</v>
      </c>
      <c r="D27" s="2">
        <f>Table210[[#This Row],[Mean '[Δms']]]/VLOOKUP(A27, DataV2[[File]:[Mean '[ms']]], 3, FALSE)*100</f>
        <v>1.7605633802816902</v>
      </c>
    </row>
    <row r="28" spans="1:4" hidden="1" x14ac:dyDescent="0.4">
      <c r="A28" t="s">
        <v>34</v>
      </c>
      <c r="B28" t="b">
        <f>EXACT(VLOOKUP(A28,DataV2[[File]:[Outputs]], 2, FALSE), VLOOKUP(A28, DataV3[[File]:[Outputs]], 2, FALSE))</f>
        <v>1</v>
      </c>
      <c r="C28" s="3">
        <f>VLOOKUP(A28, DataV3[[File]:[Mean '[ms']]], 3, FALSE)-VLOOKUP(A28, DataV2[[File]:[Mean '[ms']]], 3, FALSE)</f>
        <v>-5</v>
      </c>
      <c r="D28" s="2">
        <f>Table210[[#This Row],[Mean '[Δms']]]/VLOOKUP(A28, DataV2[[File]:[Mean '[ms']]], 3, FALSE)*100</f>
        <v>-0.99009900990099009</v>
      </c>
    </row>
    <row r="29" spans="1:4" hidden="1" x14ac:dyDescent="0.4">
      <c r="A29" t="s">
        <v>35</v>
      </c>
      <c r="B29" t="b">
        <f>EXACT(VLOOKUP(A29,DataV2[[File]:[Outputs]], 2, FALSE), VLOOKUP(A29, DataV3[[File]:[Outputs]], 2, FALSE))</f>
        <v>1</v>
      </c>
      <c r="C29" s="3">
        <f>VLOOKUP(A29, DataV3[[File]:[Mean '[ms']]], 3, FALSE)-VLOOKUP(A29, DataV2[[File]:[Mean '[ms']]], 3, FALSE)</f>
        <v>-10</v>
      </c>
      <c r="D29" s="2">
        <f>Table210[[#This Row],[Mean '[Δms']]]/VLOOKUP(A29, DataV2[[File]:[Mean '[ms']]], 3, FALSE)*100</f>
        <v>-1.7152658662092626</v>
      </c>
    </row>
    <row r="30" spans="1:4" hidden="1" x14ac:dyDescent="0.4">
      <c r="A30" t="s">
        <v>36</v>
      </c>
      <c r="B30" t="b">
        <f>EXACT(VLOOKUP(A30,DataV2[[File]:[Outputs]], 2, FALSE), VLOOKUP(A30, DataV3[[File]:[Outputs]], 2, FALSE))</f>
        <v>1</v>
      </c>
      <c r="C30" s="3">
        <f>VLOOKUP(A30, DataV3[[File]:[Mean '[ms']]], 3, FALSE)-VLOOKUP(A30, DataV2[[File]:[Mean '[ms']]], 3, FALSE)</f>
        <v>32</v>
      </c>
      <c r="D30" s="2">
        <f>Table210[[#This Row],[Mean '[Δms']]]/VLOOKUP(A30, DataV2[[File]:[Mean '[ms']]], 3, FALSE)*100</f>
        <v>2.6272577996715927</v>
      </c>
    </row>
    <row r="31" spans="1:4" hidden="1" x14ac:dyDescent="0.4">
      <c r="A31" t="s">
        <v>37</v>
      </c>
      <c r="B31" t="b">
        <f>EXACT(VLOOKUP(A31,DataV2[[File]:[Outputs]], 2, FALSE), VLOOKUP(A31, DataV3[[File]:[Outputs]], 2, FALSE))</f>
        <v>1</v>
      </c>
      <c r="C31" s="3">
        <f>VLOOKUP(A31, DataV3[[File]:[Mean '[ms']]], 3, FALSE)-VLOOKUP(A31, DataV2[[File]:[Mean '[ms']]], 3, FALSE)</f>
        <v>-11</v>
      </c>
      <c r="D31" s="2">
        <f>Table210[[#This Row],[Mean '[Δms']]]/VLOOKUP(A31, DataV2[[File]:[Mean '[ms']]], 3, FALSE)*100</f>
        <v>-1.9927536231884055</v>
      </c>
    </row>
    <row r="32" spans="1:4" hidden="1" x14ac:dyDescent="0.4">
      <c r="A32" t="s">
        <v>38</v>
      </c>
      <c r="B32" t="b">
        <f>EXACT(VLOOKUP(A32,DataV2[[File]:[Outputs]], 2, FALSE), VLOOKUP(A32, DataV3[[File]:[Outputs]], 2, FALSE))</f>
        <v>1</v>
      </c>
      <c r="C32" s="3">
        <f>VLOOKUP(A32, DataV3[[File]:[Mean '[ms']]], 3, FALSE)-VLOOKUP(A32, DataV2[[File]:[Mean '[ms']]], 3, FALSE)</f>
        <v>5</v>
      </c>
      <c r="D32" s="2" t="e">
        <f>Table210[[#This Row],[Mean '[Δms']]]/VLOOKUP(A32, DataV2[[File]:[Mean '[ms']]], 3, FALSE)*100</f>
        <v>#DIV/0!</v>
      </c>
    </row>
    <row r="33" spans="1:4" hidden="1" x14ac:dyDescent="0.4">
      <c r="A33" t="s">
        <v>39</v>
      </c>
      <c r="B33" t="b">
        <f>EXACT(VLOOKUP(A33,DataV2[[File]:[Outputs]], 2, FALSE), VLOOKUP(A33, DataV3[[File]:[Outputs]], 2, FALSE))</f>
        <v>1</v>
      </c>
      <c r="C33" s="3">
        <f>VLOOKUP(A33, DataV3[[File]:[Mean '[ms']]], 3, FALSE)-VLOOKUP(A33, DataV2[[File]:[Mean '[ms']]], 3, FALSE)</f>
        <v>-5</v>
      </c>
      <c r="D33" s="2">
        <f>Table210[[#This Row],[Mean '[Δms']]]/VLOOKUP(A33, DataV2[[File]:[Mean '[ms']]], 3, FALSE)*100</f>
        <v>-0.89766606822262118</v>
      </c>
    </row>
    <row r="34" spans="1:4" hidden="1" x14ac:dyDescent="0.4">
      <c r="A34" t="s">
        <v>40</v>
      </c>
      <c r="B34" t="b">
        <f>EXACT(VLOOKUP(A34,DataV2[[File]:[Outputs]], 2, FALSE), VLOOKUP(A34, DataV3[[File]:[Outputs]], 2, FALSE))</f>
        <v>1</v>
      </c>
      <c r="C34" s="3">
        <f>VLOOKUP(A34, DataV3[[File]:[Mean '[ms']]], 3, FALSE)-VLOOKUP(A34, DataV2[[File]:[Mean '[ms']]], 3, FALSE)</f>
        <v>-11</v>
      </c>
      <c r="D34" s="2">
        <f>Table210[[#This Row],[Mean '[Δms']]]/VLOOKUP(A34, DataV2[[File]:[Mean '[ms']]], 3, FALSE)*100</f>
        <v>-1.52990264255911</v>
      </c>
    </row>
    <row r="35" spans="1:4" hidden="1" x14ac:dyDescent="0.4">
      <c r="A35" t="s">
        <v>41</v>
      </c>
      <c r="B35" t="b">
        <f>EXACT(VLOOKUP(A35,DataV2[[File]:[Outputs]], 2, FALSE), VLOOKUP(A35, DataV3[[File]:[Outputs]], 2, FALSE))</f>
        <v>1</v>
      </c>
      <c r="C35" s="3">
        <f>VLOOKUP(A35, DataV3[[File]:[Mean '[ms']]], 3, FALSE)-VLOOKUP(A35, DataV2[[File]:[Mean '[ms']]], 3, FALSE)</f>
        <v>-11</v>
      </c>
      <c r="D35" s="2">
        <f>Table210[[#This Row],[Mean '[Δms']]]/VLOOKUP(A35, DataV2[[File]:[Mean '[ms']]], 3, FALSE)*100</f>
        <v>-2.0912547528517109</v>
      </c>
    </row>
    <row r="36" spans="1:4" hidden="1" x14ac:dyDescent="0.4">
      <c r="A36" t="s">
        <v>42</v>
      </c>
      <c r="B36" t="b">
        <f>EXACT(VLOOKUP(A36,DataV2[[File]:[Outputs]], 2, FALSE), VLOOKUP(A36, DataV3[[File]:[Outputs]], 2, FALSE))</f>
        <v>1</v>
      </c>
      <c r="C36" s="3">
        <f>VLOOKUP(A36, DataV3[[File]:[Mean '[ms']]], 3, FALSE)-VLOOKUP(A36, DataV2[[File]:[Mean '[ms']]], 3, FALSE)</f>
        <v>-1</v>
      </c>
      <c r="D36" s="2">
        <f>Table210[[#This Row],[Mean '[Δms']]]/VLOOKUP(A36, DataV2[[File]:[Mean '[ms']]], 3, FALSE)*100</f>
        <v>-0.19379844961240311</v>
      </c>
    </row>
    <row r="37" spans="1:4" hidden="1" x14ac:dyDescent="0.4">
      <c r="A37" t="s">
        <v>43</v>
      </c>
      <c r="B37" t="b">
        <f>EXACT(VLOOKUP(A37,DataV2[[File]:[Outputs]], 2, FALSE), VLOOKUP(A37, DataV3[[File]:[Outputs]], 2, FALSE))</f>
        <v>1</v>
      </c>
      <c r="C37" s="3">
        <f>VLOOKUP(A37, DataV3[[File]:[Mean '[ms']]], 3, FALSE)-VLOOKUP(A37, DataV2[[File]:[Mean '[ms']]], 3, FALSE)</f>
        <v>0</v>
      </c>
      <c r="D37" s="2">
        <f>Table210[[#This Row],[Mean '[Δms']]]/VLOOKUP(A37, DataV2[[File]:[Mean '[ms']]], 3, FALSE)*100</f>
        <v>0</v>
      </c>
    </row>
    <row r="38" spans="1:4" hidden="1" x14ac:dyDescent="0.4">
      <c r="A38" t="s">
        <v>44</v>
      </c>
      <c r="B38" t="b">
        <f>EXACT(VLOOKUP(A38,DataV2[[File]:[Outputs]], 2, FALSE), VLOOKUP(A38, DataV3[[File]:[Outputs]], 2, FALSE))</f>
        <v>1</v>
      </c>
      <c r="C38" s="3">
        <f>VLOOKUP(A38, DataV3[[File]:[Mean '[ms']]], 3, FALSE)-VLOOKUP(A38, DataV2[[File]:[Mean '[ms']]], 3, FALSE)</f>
        <v>-63</v>
      </c>
      <c r="D38" s="2">
        <f>Table210[[#This Row],[Mean '[Δms']]]/VLOOKUP(A38, DataV2[[File]:[Mean '[ms']]], 3, FALSE)*100</f>
        <v>-4.2596348884381339</v>
      </c>
    </row>
    <row r="39" spans="1:4" hidden="1" x14ac:dyDescent="0.4">
      <c r="A39" t="s">
        <v>45</v>
      </c>
      <c r="B39" t="b">
        <f>EXACT(VLOOKUP(A39,DataV2[[File]:[Outputs]], 2, FALSE), VLOOKUP(A39, DataV3[[File]:[Outputs]], 2, FALSE))</f>
        <v>1</v>
      </c>
      <c r="C39" s="3">
        <f>VLOOKUP(A39, DataV3[[File]:[Mean '[ms']]], 3, FALSE)-VLOOKUP(A39, DataV2[[File]:[Mean '[ms']]], 3, FALSE)</f>
        <v>0</v>
      </c>
      <c r="D39" s="2">
        <f>Table210[[#This Row],[Mean '[Δms']]]/VLOOKUP(A39, DataV2[[File]:[Mean '[ms']]], 3, FALSE)*100</f>
        <v>0</v>
      </c>
    </row>
    <row r="40" spans="1:4" hidden="1" x14ac:dyDescent="0.4">
      <c r="A40" t="s">
        <v>46</v>
      </c>
      <c r="B40" t="b">
        <f>EXACT(VLOOKUP(A40,DataV2[[File]:[Outputs]], 2, FALSE), VLOOKUP(A40, DataV3[[File]:[Outputs]], 2, FALSE))</f>
        <v>1</v>
      </c>
      <c r="C40" s="3">
        <f>VLOOKUP(A40, DataV3[[File]:[Mean '[ms']]], 3, FALSE)-VLOOKUP(A40, DataV2[[File]:[Mean '[ms']]], 3, FALSE)</f>
        <v>-6</v>
      </c>
      <c r="D40" s="2">
        <f>Table210[[#This Row],[Mean '[Δms']]]/VLOOKUP(A40, DataV2[[File]:[Mean '[ms']]], 3, FALSE)*100</f>
        <v>-1.0869565217391304</v>
      </c>
    </row>
    <row r="41" spans="1:4" hidden="1" x14ac:dyDescent="0.4">
      <c r="A41" t="s">
        <v>47</v>
      </c>
      <c r="B41" t="b">
        <f>EXACT(VLOOKUP(A41,DataV2[[File]:[Outputs]], 2, FALSE), VLOOKUP(A41, DataV3[[File]:[Outputs]], 2, FALSE))</f>
        <v>1</v>
      </c>
      <c r="C41" s="3">
        <f>VLOOKUP(A41, DataV3[[File]:[Mean '[ms']]], 3, FALSE)-VLOOKUP(A41, DataV2[[File]:[Mean '[ms']]], 3, FALSE)</f>
        <v>5</v>
      </c>
      <c r="D41" s="2">
        <f>Table210[[#This Row],[Mean '[Δms']]]/VLOOKUP(A41, DataV2[[File]:[Mean '[ms']]], 3, FALSE)*100</f>
        <v>0.85034013605442182</v>
      </c>
    </row>
    <row r="42" spans="1:4" hidden="1" x14ac:dyDescent="0.4">
      <c r="A42" t="s">
        <v>48</v>
      </c>
      <c r="B42" t="b">
        <f>EXACT(VLOOKUP(A42,DataV2[[File]:[Outputs]], 2, FALSE), VLOOKUP(A42, DataV3[[File]:[Outputs]], 2, FALSE))</f>
        <v>1</v>
      </c>
      <c r="C42" s="3">
        <f>VLOOKUP(A42, DataV3[[File]:[Mean '[ms']]], 3, FALSE)-VLOOKUP(A42, DataV2[[File]:[Mean '[ms']]], 3, FALSE)</f>
        <v>0</v>
      </c>
      <c r="D42" s="2">
        <f>Table210[[#This Row],[Mean '[Δms']]]/VLOOKUP(A42, DataV2[[File]:[Mean '[ms']]], 3, FALSE)*100</f>
        <v>0</v>
      </c>
    </row>
    <row r="43" spans="1:4" hidden="1" x14ac:dyDescent="0.4">
      <c r="A43" t="s">
        <v>49</v>
      </c>
      <c r="B43" t="b">
        <f>EXACT(VLOOKUP(A43,DataV2[[File]:[Outputs]], 2, FALSE), VLOOKUP(A43, DataV3[[File]:[Outputs]], 2, FALSE))</f>
        <v>1</v>
      </c>
      <c r="C43" s="3">
        <f>VLOOKUP(A43, DataV3[[File]:[Mean '[ms']]], 3, FALSE)-VLOOKUP(A43, DataV2[[File]:[Mean '[ms']]], 3, FALSE)</f>
        <v>0</v>
      </c>
      <c r="D43" s="2">
        <f>Table210[[#This Row],[Mean '[Δms']]]/VLOOKUP(A43, DataV2[[File]:[Mean '[ms']]], 3, FALSE)*100</f>
        <v>0</v>
      </c>
    </row>
    <row r="44" spans="1:4" hidden="1" x14ac:dyDescent="0.4">
      <c r="A44" t="s">
        <v>50</v>
      </c>
      <c r="B44" t="b">
        <f>EXACT(VLOOKUP(A44,DataV2[[File]:[Outputs]], 2, FALSE), VLOOKUP(A44, DataV3[[File]:[Outputs]], 2, FALSE))</f>
        <v>1</v>
      </c>
      <c r="C44" s="3">
        <f>VLOOKUP(A44, DataV3[[File]:[Mean '[ms']]], 3, FALSE)-VLOOKUP(A44, DataV2[[File]:[Mean '[ms']]], 3, FALSE)</f>
        <v>-6</v>
      </c>
      <c r="D44" s="2">
        <f>Table210[[#This Row],[Mean '[Δms']]]/VLOOKUP(A44, DataV2[[File]:[Mean '[ms']]], 3, FALSE)*100</f>
        <v>-1.1516314779270633</v>
      </c>
    </row>
    <row r="45" spans="1:4" hidden="1" x14ac:dyDescent="0.4">
      <c r="A45" t="s">
        <v>51</v>
      </c>
      <c r="B45" t="b">
        <f>EXACT(VLOOKUP(A45,DataV2[[File]:[Outputs]], 2, FALSE), VLOOKUP(A45, DataV3[[File]:[Outputs]], 2, FALSE))</f>
        <v>1</v>
      </c>
      <c r="C45" s="3">
        <f>VLOOKUP(A45, DataV3[[File]:[Mean '[ms']]], 3, FALSE)-VLOOKUP(A45, DataV2[[File]:[Mean '[ms']]], 3, FALSE)</f>
        <v>-5</v>
      </c>
      <c r="D45" s="2">
        <f>Table210[[#This Row],[Mean '[Δms']]]/VLOOKUP(A45, DataV2[[File]:[Mean '[ms']]], 3, FALSE)*100</f>
        <v>-0.97087378640776689</v>
      </c>
    </row>
    <row r="46" spans="1:4" hidden="1" x14ac:dyDescent="0.4">
      <c r="A46" t="s">
        <v>52</v>
      </c>
      <c r="B46" t="b">
        <f>EXACT(VLOOKUP(A46,DataV2[[File]:[Outputs]], 2, FALSE), VLOOKUP(A46, DataV3[[File]:[Outputs]], 2, FALSE))</f>
        <v>1</v>
      </c>
      <c r="C46" s="3">
        <f>VLOOKUP(A46, DataV3[[File]:[Mean '[ms']]], 3, FALSE)-VLOOKUP(A46, DataV2[[File]:[Mean '[ms']]], 3, FALSE)</f>
        <v>-10</v>
      </c>
      <c r="D46" s="2">
        <f>Table210[[#This Row],[Mean '[Δms']]]/VLOOKUP(A46, DataV2[[File]:[Mean '[ms']]], 3, FALSE)*100</f>
        <v>-1.8315018315018317</v>
      </c>
    </row>
    <row r="47" spans="1:4" hidden="1" x14ac:dyDescent="0.4">
      <c r="A47" t="s">
        <v>53</v>
      </c>
      <c r="B47" t="b">
        <f>EXACT(VLOOKUP(A47,DataV2[[File]:[Outputs]], 2, FALSE), VLOOKUP(A47, DataV3[[File]:[Outputs]], 2, FALSE))</f>
        <v>1</v>
      </c>
      <c r="C47" s="3">
        <f>VLOOKUP(A47, DataV3[[File]:[Mean '[ms']]], 3, FALSE)-VLOOKUP(A47, DataV2[[File]:[Mean '[ms']]], 3, FALSE)</f>
        <v>47</v>
      </c>
      <c r="D47" s="2">
        <f>Table210[[#This Row],[Mean '[Δms']]]/VLOOKUP(A47, DataV2[[File]:[Mean '[ms']]], 3, FALSE)*100</f>
        <v>3.8907284768211916</v>
      </c>
    </row>
    <row r="48" spans="1:4" hidden="1" x14ac:dyDescent="0.4">
      <c r="A48" t="s">
        <v>54</v>
      </c>
      <c r="B48" t="b">
        <f>EXACT(VLOOKUP(A48,DataV2[[File]:[Outputs]], 2, FALSE), VLOOKUP(A48, DataV3[[File]:[Outputs]], 2, FALSE))</f>
        <v>1</v>
      </c>
      <c r="C48" s="3">
        <f>VLOOKUP(A48, DataV3[[File]:[Mean '[ms']]], 3, FALSE)-VLOOKUP(A48, DataV2[[File]:[Mean '[ms']]], 3, FALSE)</f>
        <v>6</v>
      </c>
      <c r="D48" s="2">
        <f>Table210[[#This Row],[Mean '[Δms']]]/VLOOKUP(A48, DataV2[[File]:[Mean '[ms']]], 3, FALSE)*100</f>
        <v>1.0118043844856661</v>
      </c>
    </row>
    <row r="49" spans="1:4" hidden="1" x14ac:dyDescent="0.4">
      <c r="A49" t="s">
        <v>55</v>
      </c>
      <c r="B49" t="b">
        <f>EXACT(VLOOKUP(A49,DataV2[[File]:[Outputs]], 2, FALSE), VLOOKUP(A49, DataV3[[File]:[Outputs]], 2, FALSE))</f>
        <v>1</v>
      </c>
      <c r="C49" s="3">
        <f>VLOOKUP(A49, DataV3[[File]:[Mean '[ms']]], 3, FALSE)-VLOOKUP(A49, DataV2[[File]:[Mean '[ms']]], 3, FALSE)</f>
        <v>-10</v>
      </c>
      <c r="D49" s="2">
        <f>Table210[[#This Row],[Mean '[Δms']]]/VLOOKUP(A49, DataV2[[File]:[Mean '[ms']]], 3, FALSE)*100</f>
        <v>-1.9417475728155338</v>
      </c>
    </row>
    <row r="50" spans="1:4" hidden="1" x14ac:dyDescent="0.4">
      <c r="A50" t="s">
        <v>56</v>
      </c>
      <c r="B50" t="b">
        <f>EXACT(VLOOKUP(A50,DataV2[[File]:[Outputs]], 2, FALSE), VLOOKUP(A50, DataV3[[File]:[Outputs]], 2, FALSE))</f>
        <v>1</v>
      </c>
      <c r="C50" s="3">
        <f>VLOOKUP(A50, DataV3[[File]:[Mean '[ms']]], 3, FALSE)-VLOOKUP(A50, DataV2[[File]:[Mean '[ms']]], 3, FALSE)</f>
        <v>5</v>
      </c>
      <c r="D50" s="2">
        <f>Table210[[#This Row],[Mean '[Δms']]]/VLOOKUP(A50, DataV2[[File]:[Mean '[ms']]], 3, FALSE)*100</f>
        <v>0.76219512195121952</v>
      </c>
    </row>
    <row r="51" spans="1:4" hidden="1" x14ac:dyDescent="0.4">
      <c r="A51" t="s">
        <v>57</v>
      </c>
      <c r="B51" t="b">
        <f>EXACT(VLOOKUP(A51,DataV2[[File]:[Outputs]], 2, FALSE), VLOOKUP(A51, DataV3[[File]:[Outputs]], 2, FALSE))</f>
        <v>1</v>
      </c>
      <c r="C51" s="3">
        <f>VLOOKUP(A51, DataV3[[File]:[Mean '[ms']]], 3, FALSE)-VLOOKUP(A51, DataV2[[File]:[Mean '[ms']]], 3, FALSE)</f>
        <v>-5</v>
      </c>
      <c r="D51" s="2">
        <f>Table210[[#This Row],[Mean '[Δms']]]/VLOOKUP(A51, DataV2[[File]:[Mean '[ms']]], 3, FALSE)*100</f>
        <v>-0.88183421516754845</v>
      </c>
    </row>
    <row r="52" spans="1:4" hidden="1" x14ac:dyDescent="0.4">
      <c r="A52" t="s">
        <v>58</v>
      </c>
      <c r="B52" t="b">
        <f>EXACT(VLOOKUP(A52,DataV2[[File]:[Outputs]], 2, FALSE), VLOOKUP(A52, DataV3[[File]:[Outputs]], 2, FALSE))</f>
        <v>1</v>
      </c>
      <c r="C52" s="3">
        <f>VLOOKUP(A52, DataV3[[File]:[Mean '[ms']]], 3, FALSE)-VLOOKUP(A52, DataV2[[File]:[Mean '[ms']]], 3, FALSE)</f>
        <v>5</v>
      </c>
      <c r="D52" s="2">
        <f>Table210[[#This Row],[Mean '[Δms']]]/VLOOKUP(A52, DataV2[[File]:[Mean '[ms']]], 3, FALSE)*100</f>
        <v>0.87260034904013961</v>
      </c>
    </row>
    <row r="53" spans="1:4" hidden="1" x14ac:dyDescent="0.4">
      <c r="A53" t="s">
        <v>59</v>
      </c>
      <c r="B53" t="b">
        <f>EXACT(VLOOKUP(A53,DataV2[[File]:[Outputs]], 2, FALSE), VLOOKUP(A53, DataV3[[File]:[Outputs]], 2, FALSE))</f>
        <v>1</v>
      </c>
      <c r="C53" s="3">
        <f>VLOOKUP(A53, DataV3[[File]:[Mean '[ms']]], 3, FALSE)-VLOOKUP(A53, DataV2[[File]:[Mean '[ms']]], 3, FALSE)</f>
        <v>-11</v>
      </c>
      <c r="D53" s="2">
        <f>Table210[[#This Row],[Mean '[Δms']]]/VLOOKUP(A53, DataV2[[File]:[Mean '[ms']]], 3, FALSE)*100</f>
        <v>-2.0912547528517109</v>
      </c>
    </row>
    <row r="54" spans="1:4" hidden="1" x14ac:dyDescent="0.4">
      <c r="A54" t="s">
        <v>60</v>
      </c>
      <c r="B54" t="b">
        <f>EXACT(VLOOKUP(A54,DataV2[[File]:[Outputs]], 2, FALSE), VLOOKUP(A54, DataV3[[File]:[Outputs]], 2, FALSE))</f>
        <v>1</v>
      </c>
      <c r="C54" s="3">
        <f>VLOOKUP(A54, DataV3[[File]:[Mean '[ms']]], 3, FALSE)-VLOOKUP(A54, DataV2[[File]:[Mean '[ms']]], 3, FALSE)</f>
        <v>0</v>
      </c>
      <c r="D54" s="2">
        <f>Table210[[#This Row],[Mean '[Δms']]]/VLOOKUP(A54, DataV2[[File]:[Mean '[ms']]], 3, FALSE)*100</f>
        <v>0</v>
      </c>
    </row>
    <row r="55" spans="1:4" hidden="1" x14ac:dyDescent="0.4">
      <c r="A55" t="s">
        <v>61</v>
      </c>
      <c r="B55" t="b">
        <f>EXACT(VLOOKUP(A55,DataV2[[File]:[Outputs]], 2, FALSE), VLOOKUP(A55, DataV3[[File]:[Outputs]], 2, FALSE))</f>
        <v>1</v>
      </c>
      <c r="C55" s="3">
        <f>VLOOKUP(A55, DataV3[[File]:[Mean '[ms']]], 3, FALSE)-VLOOKUP(A55, DataV2[[File]:[Mean '[ms']]], 3, FALSE)</f>
        <v>0</v>
      </c>
      <c r="D55" s="2">
        <f>Table210[[#This Row],[Mean '[Δms']]]/VLOOKUP(A55, DataV2[[File]:[Mean '[ms']]], 3, FALSE)*100</f>
        <v>0</v>
      </c>
    </row>
    <row r="56" spans="1:4" hidden="1" x14ac:dyDescent="0.4">
      <c r="A56" t="s">
        <v>62</v>
      </c>
      <c r="B56" t="b">
        <f>EXACT(VLOOKUP(A56,DataV2[[File]:[Outputs]], 2, FALSE), VLOOKUP(A56, DataV3[[File]:[Outputs]], 2, FALSE))</f>
        <v>1</v>
      </c>
      <c r="C56" s="3">
        <f>VLOOKUP(A56, DataV3[[File]:[Mean '[ms']]], 3, FALSE)-VLOOKUP(A56, DataV2[[File]:[Mean '[ms']]], 3, FALSE)</f>
        <v>-10</v>
      </c>
      <c r="D56" s="2">
        <f>Table210[[#This Row],[Mean '[Δms']]]/VLOOKUP(A56, DataV2[[File]:[Mean '[ms']]], 3, FALSE)*100</f>
        <v>-1.2722646310432568</v>
      </c>
    </row>
    <row r="57" spans="1:4" hidden="1" x14ac:dyDescent="0.4">
      <c r="A57" t="s">
        <v>64</v>
      </c>
      <c r="B57" t="b">
        <f>EXACT(VLOOKUP(A57,DataV2[[File]:[Outputs]], 2, FALSE), VLOOKUP(A57, DataV3[[File]:[Outputs]], 2, FALSE))</f>
        <v>1</v>
      </c>
      <c r="C57" s="3">
        <f>VLOOKUP(A57, DataV3[[File]:[Mean '[ms']]], 3, FALSE)-VLOOKUP(A57, DataV2[[File]:[Mean '[ms']]], 3, FALSE)</f>
        <v>-5</v>
      </c>
      <c r="D57" s="2">
        <f>Table210[[#This Row],[Mean '[Δms']]]/VLOOKUP(A57, DataV2[[File]:[Mean '[ms']]], 3, FALSE)*100</f>
        <v>-0.8347245409015025</v>
      </c>
    </row>
    <row r="58" spans="1:4" hidden="1" x14ac:dyDescent="0.4">
      <c r="A58" t="s">
        <v>65</v>
      </c>
      <c r="B58" t="b">
        <f>EXACT(VLOOKUP(A58,DataV2[[File]:[Outputs]], 2, FALSE), VLOOKUP(A58, DataV3[[File]:[Outputs]], 2, FALSE))</f>
        <v>1</v>
      </c>
      <c r="C58" s="3">
        <f>VLOOKUP(A58, DataV3[[File]:[Mean '[ms']]], 3, FALSE)-VLOOKUP(A58, DataV2[[File]:[Mean '[ms']]], 3, FALSE)</f>
        <v>-15</v>
      </c>
      <c r="D58" s="2">
        <f>Table210[[#This Row],[Mean '[Δms']]]/VLOOKUP(A58, DataV2[[File]:[Mean '[ms']]], 3, FALSE)*100</f>
        <v>-2.6455026455026456</v>
      </c>
    </row>
    <row r="59" spans="1:4" hidden="1" x14ac:dyDescent="0.4">
      <c r="A59" t="s">
        <v>63</v>
      </c>
      <c r="B59" t="b">
        <f>EXACT(VLOOKUP(A59,DataV2[[File]:[Outputs]], 2, FALSE), VLOOKUP(A59, DataV3[[File]:[Outputs]], 2, FALSE))</f>
        <v>1</v>
      </c>
      <c r="C59" s="3">
        <f>VLOOKUP(A59, DataV3[[File]:[Mean '[ms']]], 3, FALSE)-VLOOKUP(A59, DataV2[[File]:[Mean '[ms']]], 3, FALSE)</f>
        <v>-57</v>
      </c>
      <c r="D59" s="2">
        <f>Table210[[#This Row],[Mean '[Δms']]]/VLOOKUP(A59, DataV2[[File]:[Mean '[ms']]], 3, FALSE)*100</f>
        <v>-2.1631878557874762</v>
      </c>
    </row>
    <row r="60" spans="1:4" hidden="1" x14ac:dyDescent="0.4">
      <c r="A60" t="s">
        <v>66</v>
      </c>
      <c r="B60" t="b">
        <f>EXACT(VLOOKUP(A60,DataV2[[File]:[Outputs]], 2, FALSE), VLOOKUP(A60, DataV3[[File]:[Outputs]], 2, FALSE))</f>
        <v>1</v>
      </c>
      <c r="C60" s="3">
        <f>VLOOKUP(A60, DataV3[[File]:[Mean '[ms']]], 3, FALSE)-VLOOKUP(A60, DataV2[[File]:[Mean '[ms']]], 3, FALSE)</f>
        <v>0</v>
      </c>
      <c r="D60" s="2">
        <f>Table210[[#This Row],[Mean '[Δms']]]/VLOOKUP(A60, DataV2[[File]:[Mean '[ms']]], 3, FALSE)*100</f>
        <v>0</v>
      </c>
    </row>
    <row r="61" spans="1:4" hidden="1" x14ac:dyDescent="0.4">
      <c r="A61" t="s">
        <v>67</v>
      </c>
      <c r="B61" t="b">
        <f>EXACT(VLOOKUP(A61,DataV2[[File]:[Outputs]], 2, FALSE), VLOOKUP(A61, DataV3[[File]:[Outputs]], 2, FALSE))</f>
        <v>1</v>
      </c>
      <c r="C61" s="3">
        <f>VLOOKUP(A61, DataV3[[File]:[Mean '[ms']]], 3, FALSE)-VLOOKUP(A61, DataV2[[File]:[Mean '[ms']]], 3, FALSE)</f>
        <v>-21</v>
      </c>
      <c r="D61" s="2">
        <f>Table210[[#This Row],[Mean '[Δms']]]/VLOOKUP(A61, DataV2[[File]:[Mean '[ms']]], 3, FALSE)*100</f>
        <v>-3.8817005545286505</v>
      </c>
    </row>
    <row r="62" spans="1:4" hidden="1" x14ac:dyDescent="0.4">
      <c r="A62" t="s">
        <v>68</v>
      </c>
      <c r="B62" t="b">
        <f>EXACT(VLOOKUP(A62,DataV2[[File]:[Outputs]], 2, FALSE), VLOOKUP(A62, DataV3[[File]:[Outputs]], 2, FALSE))</f>
        <v>1</v>
      </c>
      <c r="C62" s="3">
        <f>VLOOKUP(A62, DataV3[[File]:[Mean '[ms']]], 3, FALSE)-VLOOKUP(A62, DataV2[[File]:[Mean '[ms']]], 3, FALSE)</f>
        <v>-11</v>
      </c>
      <c r="D62" s="2">
        <f>Table210[[#This Row],[Mean '[Δms']]]/VLOOKUP(A62, DataV2[[File]:[Mean '[ms']]], 3, FALSE)*100</f>
        <v>-2.0109689213893969</v>
      </c>
    </row>
    <row r="63" spans="1:4" hidden="1" x14ac:dyDescent="0.4">
      <c r="A63" t="s">
        <v>69</v>
      </c>
      <c r="B63" t="b">
        <f>EXACT(VLOOKUP(A63,DataV2[[File]:[Outputs]], 2, FALSE), VLOOKUP(A63, DataV3[[File]:[Outputs]], 2, FALSE))</f>
        <v>1</v>
      </c>
      <c r="C63" s="3">
        <f>VLOOKUP(A63, DataV3[[File]:[Mean '[ms']]], 3, FALSE)-VLOOKUP(A63, DataV2[[File]:[Mean '[ms']]], 3, FALSE)</f>
        <v>0</v>
      </c>
      <c r="D63" s="2">
        <f>Table210[[#This Row],[Mean '[Δms']]]/VLOOKUP(A63, DataV2[[File]:[Mean '[ms']]], 3, FALSE)*100</f>
        <v>0</v>
      </c>
    </row>
    <row r="64" spans="1:4" hidden="1" x14ac:dyDescent="0.4">
      <c r="A64" t="s">
        <v>70</v>
      </c>
      <c r="B64" t="b">
        <f>EXACT(VLOOKUP(A64,DataV2[[File]:[Outputs]], 2, FALSE), VLOOKUP(A64, DataV3[[File]:[Outputs]], 2, FALSE))</f>
        <v>1</v>
      </c>
      <c r="C64" s="3">
        <f>VLOOKUP(A64, DataV3[[File]:[Mean '[ms']]], 3, FALSE)-VLOOKUP(A64, DataV2[[File]:[Mean '[ms']]], 3, FALSE)</f>
        <v>-6</v>
      </c>
      <c r="D64" s="2">
        <f>Table210[[#This Row],[Mean '[Δms']]]/VLOOKUP(A64, DataV2[[File]:[Mean '[ms']]], 3, FALSE)*100</f>
        <v>-1.056338028169014</v>
      </c>
    </row>
    <row r="65" spans="1:4" hidden="1" x14ac:dyDescent="0.4">
      <c r="A65" t="s">
        <v>71</v>
      </c>
      <c r="B65" t="b">
        <f>EXACT(VLOOKUP(A65,DataV2[[File]:[Outputs]], 2, FALSE), VLOOKUP(A65, DataV3[[File]:[Outputs]], 2, FALSE))</f>
        <v>1</v>
      </c>
      <c r="C65" s="3">
        <f>VLOOKUP(A65, DataV3[[File]:[Mean '[ms']]], 3, FALSE)-VLOOKUP(A65, DataV2[[File]:[Mean '[ms']]], 3, FALSE)</f>
        <v>-43</v>
      </c>
      <c r="D65" s="2">
        <f>Table210[[#This Row],[Mean '[Δms']]]/VLOOKUP(A65, DataV2[[File]:[Mean '[ms']]], 3, FALSE)*100</f>
        <v>-3.2113517550410755</v>
      </c>
    </row>
    <row r="66" spans="1:4" hidden="1" x14ac:dyDescent="0.4">
      <c r="A66" t="s">
        <v>72</v>
      </c>
      <c r="B66" t="b">
        <f>EXACT(VLOOKUP(A66,DataV2[[File]:[Outputs]], 2, FALSE), VLOOKUP(A66, DataV3[[File]:[Outputs]], 2, FALSE))</f>
        <v>1</v>
      </c>
      <c r="C66" s="3">
        <f>VLOOKUP(A66, DataV3[[File]:[Mean '[ms']]], 3, FALSE)-VLOOKUP(A66, DataV2[[File]:[Mean '[ms']]], 3, FALSE)</f>
        <v>-1</v>
      </c>
      <c r="D66" s="2">
        <f>Table210[[#This Row],[Mean '[Δms']]]/VLOOKUP(A66, DataV2[[File]:[Mean '[ms']]], 3, FALSE)*100</f>
        <v>-0.15105740181268881</v>
      </c>
    </row>
    <row r="67" spans="1:4" hidden="1" x14ac:dyDescent="0.4">
      <c r="A67" t="s">
        <v>73</v>
      </c>
      <c r="B67" t="b">
        <f>EXACT(VLOOKUP(A67,DataV2[[File]:[Outputs]], 2, FALSE), VLOOKUP(A67, DataV3[[File]:[Outputs]], 2, FALSE))</f>
        <v>1</v>
      </c>
      <c r="C67" s="3">
        <f>VLOOKUP(A67, DataV3[[File]:[Mean '[ms']]], 3, FALSE)-VLOOKUP(A67, DataV2[[File]:[Mean '[ms']]], 3, FALSE)</f>
        <v>0</v>
      </c>
      <c r="D67" s="2">
        <f>Table210[[#This Row],[Mean '[Δms']]]/VLOOKUP(A67, DataV2[[File]:[Mean '[ms']]], 3, FALSE)*100</f>
        <v>0</v>
      </c>
    </row>
    <row r="68" spans="1:4" hidden="1" x14ac:dyDescent="0.4">
      <c r="A68" t="s">
        <v>74</v>
      </c>
      <c r="B68" t="b">
        <f>EXACT(VLOOKUP(A68,DataV2[[File]:[Outputs]], 2, FALSE), VLOOKUP(A68, DataV3[[File]:[Outputs]], 2, FALSE))</f>
        <v>1</v>
      </c>
      <c r="C68" s="3">
        <f>VLOOKUP(A68, DataV3[[File]:[Mean '[ms']]], 3, FALSE)-VLOOKUP(A68, DataV2[[File]:[Mean '[ms']]], 3, FALSE)</f>
        <v>-20</v>
      </c>
      <c r="D68" s="2">
        <f>Table210[[#This Row],[Mean '[Δms']]]/VLOOKUP(A68, DataV2[[File]:[Mean '[ms']]], 3, FALSE)*100</f>
        <v>-3.3726812816188869</v>
      </c>
    </row>
    <row r="69" spans="1:4" hidden="1" x14ac:dyDescent="0.4">
      <c r="A69" t="s">
        <v>75</v>
      </c>
      <c r="B69" t="b">
        <f>EXACT(VLOOKUP(A69,DataV2[[File]:[Outputs]], 2, FALSE), VLOOKUP(A69, DataV3[[File]:[Outputs]], 2, FALSE))</f>
        <v>1</v>
      </c>
      <c r="C69" s="3">
        <f>VLOOKUP(A69, DataV3[[File]:[Mean '[ms']]], 3, FALSE)-VLOOKUP(A69, DataV2[[File]:[Mean '[ms']]], 3, FALSE)</f>
        <v>-16</v>
      </c>
      <c r="D69" s="2">
        <f>Table210[[#This Row],[Mean '[Δms']]]/VLOOKUP(A69, DataV2[[File]:[Mean '[ms']]], 3, FALSE)*100</f>
        <v>-2.275960170697013</v>
      </c>
    </row>
    <row r="70" spans="1:4" hidden="1" x14ac:dyDescent="0.4">
      <c r="A70" t="s">
        <v>76</v>
      </c>
      <c r="B70" t="b">
        <f>EXACT(VLOOKUP(A70,DataV2[[File]:[Outputs]], 2, FALSE), VLOOKUP(A70, DataV3[[File]:[Outputs]], 2, FALSE))</f>
        <v>1</v>
      </c>
      <c r="C70" s="3">
        <f>VLOOKUP(A70, DataV3[[File]:[Mean '[ms']]], 3, FALSE)-VLOOKUP(A70, DataV2[[File]:[Mean '[ms']]], 3, FALSE)</f>
        <v>-11</v>
      </c>
      <c r="D70" s="2">
        <f>Table210[[#This Row],[Mean '[Δms']]]/VLOOKUP(A70, DataV2[[File]:[Mean '[ms']]], 3, FALSE)*100</f>
        <v>-1.9748653500897666</v>
      </c>
    </row>
    <row r="71" spans="1:4" hidden="1" x14ac:dyDescent="0.4">
      <c r="A71" t="s">
        <v>77</v>
      </c>
      <c r="B71" t="b">
        <f>EXACT(VLOOKUP(A71,DataV2[[File]:[Outputs]], 2, FALSE), VLOOKUP(A71, DataV3[[File]:[Outputs]], 2, FALSE))</f>
        <v>1</v>
      </c>
      <c r="C71" s="3">
        <f>VLOOKUP(A71, DataV3[[File]:[Mean '[ms']]], 3, FALSE)-VLOOKUP(A71, DataV2[[File]:[Mean '[ms']]], 3, FALSE)</f>
        <v>-15</v>
      </c>
      <c r="D71" s="2">
        <f>Table210[[#This Row],[Mean '[Δms']]]/VLOOKUP(A71, DataV2[[File]:[Mean '[ms']]], 3, FALSE)*100</f>
        <v>-1.9607843137254901</v>
      </c>
    </row>
    <row r="72" spans="1:4" hidden="1" x14ac:dyDescent="0.4">
      <c r="A72" t="s">
        <v>78</v>
      </c>
      <c r="B72" t="b">
        <f>EXACT(VLOOKUP(A72,DataV2[[File]:[Outputs]], 2, FALSE), VLOOKUP(A72, DataV3[[File]:[Outputs]], 2, FALSE))</f>
        <v>1</v>
      </c>
      <c r="C72" s="3">
        <f>VLOOKUP(A72, DataV3[[File]:[Mean '[ms']]], 3, FALSE)-VLOOKUP(A72, DataV2[[File]:[Mean '[ms']]], 3, FALSE)</f>
        <v>-21</v>
      </c>
      <c r="D72" s="2">
        <f>Table210[[#This Row],[Mean '[Δms']]]/VLOOKUP(A72, DataV2[[File]:[Mean '[ms']]], 3, FALSE)*100</f>
        <v>-2.3051591657519208</v>
      </c>
    </row>
    <row r="73" spans="1:4" hidden="1" x14ac:dyDescent="0.4">
      <c r="A73" t="s">
        <v>79</v>
      </c>
      <c r="B73" t="b">
        <f>EXACT(VLOOKUP(A73,DataV2[[File]:[Outputs]], 2, FALSE), VLOOKUP(A73, DataV3[[File]:[Outputs]], 2, FALSE))</f>
        <v>1</v>
      </c>
      <c r="C73" s="3">
        <f>VLOOKUP(A73, DataV3[[File]:[Mean '[ms']]], 3, FALSE)-VLOOKUP(A73, DataV2[[File]:[Mean '[ms']]], 3, FALSE)</f>
        <v>-11</v>
      </c>
      <c r="D73" s="2">
        <f>Table210[[#This Row],[Mean '[Δms']]]/VLOOKUP(A73, DataV2[[File]:[Mean '[ms']]], 3, FALSE)*100</f>
        <v>-1.4666666666666666</v>
      </c>
    </row>
    <row r="74" spans="1:4" hidden="1" x14ac:dyDescent="0.4">
      <c r="A74" t="s">
        <v>80</v>
      </c>
      <c r="B74" t="b">
        <f>EXACT(VLOOKUP(A74,DataV2[[File]:[Outputs]], 2, FALSE), VLOOKUP(A74, DataV3[[File]:[Outputs]], 2, FALSE))</f>
        <v>1</v>
      </c>
      <c r="C74" s="3">
        <f>VLOOKUP(A74, DataV3[[File]:[Mean '[ms']]], 3, FALSE)-VLOOKUP(A74, DataV2[[File]:[Mean '[ms']]], 3, FALSE)</f>
        <v>22</v>
      </c>
      <c r="D74" s="2">
        <f>Table210[[#This Row],[Mean '[Δms']]]/VLOOKUP(A74, DataV2[[File]:[Mean '[ms']]], 3, FALSE)*100</f>
        <v>2.5791324736225087</v>
      </c>
    </row>
    <row r="75" spans="1:4" hidden="1" x14ac:dyDescent="0.4">
      <c r="A75" t="s">
        <v>81</v>
      </c>
      <c r="B75" t="b">
        <f>EXACT(VLOOKUP(A75,DataV2[[File]:[Outputs]], 2, FALSE), VLOOKUP(A75, DataV3[[File]:[Outputs]], 2, FALSE))</f>
        <v>1</v>
      </c>
      <c r="C75" s="3">
        <f>VLOOKUP(A75, DataV3[[File]:[Mean '[ms']]], 3, FALSE)-VLOOKUP(A75, DataV2[[File]:[Mean '[ms']]], 3, FALSE)</f>
        <v>-47</v>
      </c>
      <c r="D75" s="2">
        <f>Table210[[#This Row],[Mean '[Δms']]]/VLOOKUP(A75, DataV2[[File]:[Mean '[ms']]], 3, FALSE)*100</f>
        <v>-4.5808966861598437</v>
      </c>
    </row>
    <row r="76" spans="1:4" hidden="1" x14ac:dyDescent="0.4">
      <c r="A76" t="s">
        <v>82</v>
      </c>
      <c r="B76" t="b">
        <f>EXACT(VLOOKUP(A76,DataV2[[File]:[Outputs]], 2, FALSE), VLOOKUP(A76, DataV3[[File]:[Outputs]], 2, FALSE))</f>
        <v>1</v>
      </c>
      <c r="C76" s="3">
        <f>VLOOKUP(A76, DataV3[[File]:[Mean '[ms']]], 3, FALSE)-VLOOKUP(A76, DataV2[[File]:[Mean '[ms']]], 3, FALSE)</f>
        <v>-11</v>
      </c>
      <c r="D76" s="2">
        <f>Table210[[#This Row],[Mean '[Δms']]]/VLOOKUP(A76, DataV2[[File]:[Mean '[ms']]], 3, FALSE)*100</f>
        <v>-1.264367816091954</v>
      </c>
    </row>
    <row r="77" spans="1:4" hidden="1" x14ac:dyDescent="0.4">
      <c r="A77" t="s">
        <v>83</v>
      </c>
      <c r="B77" t="b">
        <f>EXACT(VLOOKUP(A77,DataV2[[File]:[Outputs]], 2, FALSE), VLOOKUP(A77, DataV3[[File]:[Outputs]], 2, FALSE))</f>
        <v>1</v>
      </c>
      <c r="C77" s="3">
        <f>VLOOKUP(A77, DataV3[[File]:[Mean '[ms']]], 3, FALSE)-VLOOKUP(A77, DataV2[[File]:[Mean '[ms']]], 3, FALSE)</f>
        <v>-15</v>
      </c>
      <c r="D77" s="2">
        <f>Table210[[#This Row],[Mean '[Δms']]]/VLOOKUP(A77, DataV2[[File]:[Mean '[ms']]], 3, FALSE)*100</f>
        <v>-2.0161290322580645</v>
      </c>
    </row>
    <row r="78" spans="1:4" hidden="1" x14ac:dyDescent="0.4">
      <c r="A78" t="s">
        <v>84</v>
      </c>
      <c r="B78" t="b">
        <f>EXACT(VLOOKUP(A78,DataV2[[File]:[Outputs]], 2, FALSE), VLOOKUP(A78, DataV3[[File]:[Outputs]], 2, FALSE))</f>
        <v>1</v>
      </c>
      <c r="C78" s="3">
        <f>VLOOKUP(A78, DataV3[[File]:[Mean '[ms']]], 3, FALSE)-VLOOKUP(A78, DataV2[[File]:[Mean '[ms']]], 3, FALSE)</f>
        <v>-16</v>
      </c>
      <c r="D78" s="2">
        <f>Table210[[#This Row],[Mean '[Δms']]]/VLOOKUP(A78, DataV2[[File]:[Mean '[ms']]], 3, FALSE)*100</f>
        <v>-2.0915032679738559</v>
      </c>
    </row>
    <row r="79" spans="1:4" hidden="1" x14ac:dyDescent="0.4">
      <c r="A79" t="s">
        <v>85</v>
      </c>
      <c r="B79" t="b">
        <f>EXACT(VLOOKUP(A79,DataV2[[File]:[Outputs]], 2, FALSE), VLOOKUP(A79, DataV3[[File]:[Outputs]], 2, FALSE))</f>
        <v>1</v>
      </c>
      <c r="C79" s="3">
        <f>VLOOKUP(A79, DataV3[[File]:[Mean '[ms']]], 3, FALSE)-VLOOKUP(A79, DataV2[[File]:[Mean '[ms']]], 3, FALSE)</f>
        <v>-32</v>
      </c>
      <c r="D79" s="2">
        <f>Table210[[#This Row],[Mean '[Δms']]]/VLOOKUP(A79, DataV2[[File]:[Mean '[ms']]], 3, FALSE)*100</f>
        <v>-5.7971014492753623</v>
      </c>
    </row>
    <row r="80" spans="1:4" hidden="1" x14ac:dyDescent="0.4">
      <c r="A80" t="s">
        <v>86</v>
      </c>
      <c r="B80" t="b">
        <f>EXACT(VLOOKUP(A80,DataV2[[File]:[Outputs]], 2, FALSE), VLOOKUP(A80, DataV3[[File]:[Outputs]], 2, FALSE))</f>
        <v>1</v>
      </c>
      <c r="C80" s="3">
        <f>VLOOKUP(A80, DataV3[[File]:[Mean '[ms']]], 3, FALSE)-VLOOKUP(A80, DataV2[[File]:[Mean '[ms']]], 3, FALSE)</f>
        <v>-21</v>
      </c>
      <c r="D80" s="2">
        <f>Table210[[#This Row],[Mean '[Δms']]]/VLOOKUP(A80, DataV2[[File]:[Mean '[ms']]], 3, FALSE)*100</f>
        <v>-3.804347826086957</v>
      </c>
    </row>
    <row r="81" spans="1:4" hidden="1" x14ac:dyDescent="0.4">
      <c r="A81" t="s">
        <v>87</v>
      </c>
      <c r="B81" t="b">
        <f>EXACT(VLOOKUP(A81,DataV2[[File]:[Outputs]], 2, FALSE), VLOOKUP(A81, DataV3[[File]:[Outputs]], 2, FALSE))</f>
        <v>1</v>
      </c>
      <c r="C81" s="3">
        <f>VLOOKUP(A81, DataV3[[File]:[Mean '[ms']]], 3, FALSE)-VLOOKUP(A81, DataV2[[File]:[Mean '[ms']]], 3, FALSE)</f>
        <v>-15</v>
      </c>
      <c r="D81" s="2">
        <f>Table210[[#This Row],[Mean '[Δms']]]/VLOOKUP(A81, DataV2[[File]:[Mean '[ms']]], 3, FALSE)*100</f>
        <v>-2.912621359223301</v>
      </c>
    </row>
    <row r="82" spans="1:4" hidden="1" x14ac:dyDescent="0.4">
      <c r="A82" t="s">
        <v>88</v>
      </c>
      <c r="B82" t="b">
        <f>EXACT(VLOOKUP(A82,DataV2[[File]:[Outputs]], 2, FALSE), VLOOKUP(A82, DataV3[[File]:[Outputs]], 2, FALSE))</f>
        <v>1</v>
      </c>
      <c r="C82" s="3">
        <f>VLOOKUP(A82, DataV3[[File]:[Mean '[ms']]], 3, FALSE)-VLOOKUP(A82, DataV2[[File]:[Mean '[ms']]], 3, FALSE)</f>
        <v>-21</v>
      </c>
      <c r="D82" s="2">
        <f>Table210[[#This Row],[Mean '[Δms']]]/VLOOKUP(A82, DataV2[[File]:[Mean '[ms']]], 3, FALSE)*100</f>
        <v>-3.9179104477611943</v>
      </c>
    </row>
    <row r="83" spans="1:4" hidden="1" x14ac:dyDescent="0.4">
      <c r="A83" t="s">
        <v>89</v>
      </c>
      <c r="B83" t="b">
        <f>EXACT(VLOOKUP(A83,DataV2[[File]:[Outputs]], 2, FALSE), VLOOKUP(A83, DataV3[[File]:[Outputs]], 2, FALSE))</f>
        <v>1</v>
      </c>
      <c r="C83" s="3">
        <f>VLOOKUP(A83, DataV3[[File]:[Mean '[ms']]], 3, FALSE)-VLOOKUP(A83, DataV2[[File]:[Mean '[ms']]], 3, FALSE)</f>
        <v>-30</v>
      </c>
      <c r="D83" s="2">
        <f>Table210[[#This Row],[Mean '[Δms']]]/VLOOKUP(A83, DataV2[[File]:[Mean '[ms']]], 3, FALSE)*100</f>
        <v>-5.4446460980036298</v>
      </c>
    </row>
    <row r="84" spans="1:4" hidden="1" x14ac:dyDescent="0.4">
      <c r="A84" t="s">
        <v>90</v>
      </c>
      <c r="B84" t="b">
        <f>EXACT(VLOOKUP(A84,DataV2[[File]:[Outputs]], 2, FALSE), VLOOKUP(A84, DataV3[[File]:[Outputs]], 2, FALSE))</f>
        <v>1</v>
      </c>
      <c r="C84" s="3">
        <f>VLOOKUP(A84, DataV3[[File]:[Mean '[ms']]], 3, FALSE)-VLOOKUP(A84, DataV2[[File]:[Mean '[ms']]], 3, FALSE)</f>
        <v>-10</v>
      </c>
      <c r="D84" s="2">
        <f>Table210[[#This Row],[Mean '[Δms']]]/VLOOKUP(A84, DataV2[[File]:[Mean '[ms']]], 3, FALSE)*100</f>
        <v>-1.8656716417910446</v>
      </c>
    </row>
    <row r="85" spans="1:4" hidden="1" x14ac:dyDescent="0.4">
      <c r="A85" t="s">
        <v>93</v>
      </c>
      <c r="B85" t="b">
        <f>EXACT(VLOOKUP(A85,DataV2[[File]:[Outputs]], 2, FALSE), VLOOKUP(A85, DataV3[[File]:[Outputs]], 2, FALSE))</f>
        <v>1</v>
      </c>
      <c r="C85" s="3">
        <f>VLOOKUP(A85, DataV3[[File]:[Mean '[ms']]], 3, FALSE)-VLOOKUP(A85, DataV2[[File]:[Mean '[ms']]], 3, FALSE)</f>
        <v>0</v>
      </c>
      <c r="D85" s="2">
        <f>Table210[[#This Row],[Mean '[Δms']]]/VLOOKUP(A85, DataV2[[File]:[Mean '[ms']]], 3, FALSE)*100</f>
        <v>0</v>
      </c>
    </row>
    <row r="86" spans="1:4" hidden="1" x14ac:dyDescent="0.4">
      <c r="A86" t="s">
        <v>91</v>
      </c>
      <c r="B86" t="b">
        <f>EXACT(VLOOKUP(A86,DataV2[[File]:[Outputs]], 2, FALSE), VLOOKUP(A86, DataV3[[File]:[Outputs]], 2, FALSE))</f>
        <v>1</v>
      </c>
      <c r="C86" s="3">
        <f>VLOOKUP(A86, DataV3[[File]:[Mean '[ms']]], 3, FALSE)-VLOOKUP(A86, DataV2[[File]:[Mean '[ms']]], 3, FALSE)</f>
        <v>-21</v>
      </c>
      <c r="D86" s="2">
        <f>Table210[[#This Row],[Mean '[Δms']]]/VLOOKUP(A86, DataV2[[File]:[Mean '[ms']]], 3, FALSE)*100</f>
        <v>-3.9548022598870061</v>
      </c>
    </row>
    <row r="87" spans="1:4" hidden="1" x14ac:dyDescent="0.4">
      <c r="A87" t="s">
        <v>92</v>
      </c>
      <c r="B87" t="b">
        <f>EXACT(VLOOKUP(A87,DataV2[[File]:[Outputs]], 2, FALSE), VLOOKUP(A87, DataV3[[File]:[Outputs]], 2, FALSE))</f>
        <v>1</v>
      </c>
      <c r="C87" s="3">
        <f>VLOOKUP(A87, DataV3[[File]:[Mean '[ms']]], 3, FALSE)-VLOOKUP(A87, DataV2[[File]:[Mean '[ms']]], 3, FALSE)</f>
        <v>-11</v>
      </c>
      <c r="D87" s="2">
        <f>Table210[[#This Row],[Mean '[Δms']]]/VLOOKUP(A87, DataV2[[File]:[Mean '[ms']]], 3, FALSE)*100</f>
        <v>-2.1317829457364339</v>
      </c>
    </row>
    <row r="88" spans="1:4" hidden="1" x14ac:dyDescent="0.4">
      <c r="A88" t="s">
        <v>94</v>
      </c>
      <c r="B88" t="b">
        <f>EXACT(VLOOKUP(A88,DataV2[[File]:[Outputs]], 2, FALSE), VLOOKUP(A88, DataV3[[File]:[Outputs]], 2, FALSE))</f>
        <v>1</v>
      </c>
      <c r="C88" s="3">
        <f>VLOOKUP(A88, DataV3[[File]:[Mean '[ms']]], 3, FALSE)-VLOOKUP(A88, DataV2[[File]:[Mean '[ms']]], 3, FALSE)</f>
        <v>-31</v>
      </c>
      <c r="D88" s="2">
        <f>Table210[[#This Row],[Mean '[Δms']]]/VLOOKUP(A88, DataV2[[File]:[Mean '[ms']]], 3, FALSE)*100</f>
        <v>-5.5160142348754455</v>
      </c>
    </row>
    <row r="89" spans="1:4" hidden="1" x14ac:dyDescent="0.4">
      <c r="A89" t="s">
        <v>95</v>
      </c>
      <c r="B89" t="b">
        <f>EXACT(VLOOKUP(A89,DataV2[[File]:[Outputs]], 2, FALSE), VLOOKUP(A89, DataV3[[File]:[Outputs]], 2, FALSE))</f>
        <v>1</v>
      </c>
      <c r="C89" s="3">
        <f>VLOOKUP(A89, DataV3[[File]:[Mean '[ms']]], 3, FALSE)-VLOOKUP(A89, DataV2[[File]:[Mean '[ms']]], 3, FALSE)</f>
        <v>-31</v>
      </c>
      <c r="D89" s="2">
        <f>Table210[[#This Row],[Mean '[Δms']]]/VLOOKUP(A89, DataV2[[File]:[Mean '[ms']]], 3, FALSE)*100</f>
        <v>-5.7835820895522385</v>
      </c>
    </row>
    <row r="90" spans="1:4" hidden="1" x14ac:dyDescent="0.4">
      <c r="A90" t="s">
        <v>96</v>
      </c>
      <c r="B90" t="b">
        <f>EXACT(VLOOKUP(A90,DataV2[[File]:[Outputs]], 2, FALSE), VLOOKUP(A90, DataV3[[File]:[Outputs]], 2, FALSE))</f>
        <v>1</v>
      </c>
      <c r="C90" s="3">
        <f>VLOOKUP(A90, DataV3[[File]:[Mean '[ms']]], 3, FALSE)-VLOOKUP(A90, DataV2[[File]:[Mean '[ms']]], 3, FALSE)</f>
        <v>0</v>
      </c>
      <c r="D90" s="2" t="e">
        <f>Table210[[#This Row],[Mean '[Δms']]]/VLOOKUP(A90, DataV2[[File]:[Mean '[ms']]], 3, FALSE)*100</f>
        <v>#DIV/0!</v>
      </c>
    </row>
    <row r="91" spans="1:4" hidden="1" x14ac:dyDescent="0.4">
      <c r="A91" t="s">
        <v>97</v>
      </c>
      <c r="B91" t="b">
        <f>EXACT(VLOOKUP(A91,DataV2[[File]:[Outputs]], 2, FALSE), VLOOKUP(A91, DataV3[[File]:[Outputs]], 2, FALSE))</f>
        <v>1</v>
      </c>
      <c r="C91" s="3">
        <f>VLOOKUP(A91, DataV3[[File]:[Mean '[ms']]], 3, FALSE)-VLOOKUP(A91, DataV2[[File]:[Mean '[ms']]], 3, FALSE)</f>
        <v>-16</v>
      </c>
      <c r="D91" s="2">
        <f>Table210[[#This Row],[Mean '[Δms']]]/VLOOKUP(A91, DataV2[[File]:[Mean '[ms']]], 3, FALSE)*100</f>
        <v>-2.9850746268656714</v>
      </c>
    </row>
    <row r="92" spans="1:4" hidden="1" x14ac:dyDescent="0.4">
      <c r="A92" t="s">
        <v>98</v>
      </c>
      <c r="B92" t="b">
        <f>EXACT(VLOOKUP(A92,DataV2[[File]:[Outputs]], 2, FALSE), VLOOKUP(A92, DataV3[[File]:[Outputs]], 2, FALSE))</f>
        <v>1</v>
      </c>
      <c r="C92" s="3">
        <f>VLOOKUP(A92, DataV3[[File]:[Mean '[ms']]], 3, FALSE)-VLOOKUP(A92, DataV2[[File]:[Mean '[ms']]], 3, FALSE)</f>
        <v>-15</v>
      </c>
      <c r="D92" s="2">
        <f>Table210[[#This Row],[Mean '[Δms']]]/VLOOKUP(A92, DataV2[[File]:[Mean '[ms']]], 3, FALSE)*100</f>
        <v>-2.8571428571428572</v>
      </c>
    </row>
    <row r="93" spans="1:4" hidden="1" x14ac:dyDescent="0.4">
      <c r="A93" t="s">
        <v>99</v>
      </c>
      <c r="B93" t="b">
        <f>EXACT(VLOOKUP(A93,DataV2[[File]:[Outputs]], 2, FALSE), VLOOKUP(A93, DataV3[[File]:[Outputs]], 2, FALSE))</f>
        <v>1</v>
      </c>
      <c r="C93" s="3">
        <f>VLOOKUP(A93, DataV3[[File]:[Mean '[ms']]], 3, FALSE)-VLOOKUP(A93, DataV2[[File]:[Mean '[ms']]], 3, FALSE)</f>
        <v>-16</v>
      </c>
      <c r="D93" s="2">
        <f>Table210[[#This Row],[Mean '[Δms']]]/VLOOKUP(A93, DataV2[[File]:[Mean '[ms']]], 3, FALSE)*100</f>
        <v>-3.0131826741996233</v>
      </c>
    </row>
    <row r="94" spans="1:4" hidden="1" x14ac:dyDescent="0.4">
      <c r="A94" t="s">
        <v>100</v>
      </c>
      <c r="B94" t="b">
        <f>EXACT(VLOOKUP(A94,DataV2[[File]:[Outputs]], 2, FALSE), VLOOKUP(A94, DataV3[[File]:[Outputs]], 2, FALSE))</f>
        <v>1</v>
      </c>
      <c r="C94" s="3">
        <f>VLOOKUP(A94, DataV3[[File]:[Mean '[ms']]], 3, FALSE)-VLOOKUP(A94, DataV2[[File]:[Mean '[ms']]], 3, FALSE)</f>
        <v>-16</v>
      </c>
      <c r="D94" s="2">
        <f>Table210[[#This Row],[Mean '[Δms']]]/VLOOKUP(A94, DataV2[[File]:[Mean '[ms']]], 3, FALSE)*100</f>
        <v>-3.0131826741996233</v>
      </c>
    </row>
    <row r="95" spans="1:4" hidden="1" x14ac:dyDescent="0.4">
      <c r="A95" t="s">
        <v>101</v>
      </c>
      <c r="B95" t="b">
        <f>EXACT(VLOOKUP(A95,DataV2[[File]:[Outputs]], 2, FALSE), VLOOKUP(A95, DataV3[[File]:[Outputs]], 2, FALSE))</f>
        <v>1</v>
      </c>
      <c r="C95" s="3">
        <f>VLOOKUP(A95, DataV3[[File]:[Mean '[ms']]], 3, FALSE)-VLOOKUP(A95, DataV2[[File]:[Mean '[ms']]], 3, FALSE)</f>
        <v>-20</v>
      </c>
      <c r="D95" s="2">
        <f>Table210[[#This Row],[Mean '[Δms']]]/VLOOKUP(A95, DataV2[[File]:[Mean '[ms']]], 3, FALSE)*100</f>
        <v>-3.6968576709796674</v>
      </c>
    </row>
    <row r="96" spans="1:4" hidden="1" x14ac:dyDescent="0.4">
      <c r="A96" t="s">
        <v>102</v>
      </c>
      <c r="B96" t="b">
        <f>EXACT(VLOOKUP(A96,DataV2[[File]:[Outputs]], 2, FALSE), VLOOKUP(A96, DataV3[[File]:[Outputs]], 2, FALSE))</f>
        <v>1</v>
      </c>
      <c r="C96" s="3">
        <f>VLOOKUP(A96, DataV3[[File]:[Mean '[ms']]], 3, FALSE)-VLOOKUP(A96, DataV2[[File]:[Mean '[ms']]], 3, FALSE)</f>
        <v>-26</v>
      </c>
      <c r="D96" s="2">
        <f>Table210[[#This Row],[Mean '[Δms']]]/VLOOKUP(A96, DataV2[[File]:[Mean '[ms']]], 3, FALSE)*100</f>
        <v>-4.805914972273567</v>
      </c>
    </row>
    <row r="97" spans="1:4" hidden="1" x14ac:dyDescent="0.4">
      <c r="A97" t="s">
        <v>103</v>
      </c>
      <c r="B97" t="b">
        <f>EXACT(VLOOKUP(A97,DataV2[[File]:[Outputs]], 2, FALSE), VLOOKUP(A97, DataV3[[File]:[Outputs]], 2, FALSE))</f>
        <v>1</v>
      </c>
      <c r="C97" s="3">
        <f>VLOOKUP(A97, DataV3[[File]:[Mean '[ms']]], 3, FALSE)-VLOOKUP(A97, DataV2[[File]:[Mean '[ms']]], 3, FALSE)</f>
        <v>-10</v>
      </c>
      <c r="D97" s="2">
        <f>Table210[[#This Row],[Mean '[Δms']]]/VLOOKUP(A97, DataV2[[File]:[Mean '[ms']]], 3, FALSE)*100</f>
        <v>-1.9417475728155338</v>
      </c>
    </row>
    <row r="98" spans="1:4" hidden="1" x14ac:dyDescent="0.4">
      <c r="A98" t="s">
        <v>104</v>
      </c>
      <c r="B98" t="b">
        <f>EXACT(VLOOKUP(A98,DataV2[[File]:[Outputs]], 2, FALSE), VLOOKUP(A98, DataV3[[File]:[Outputs]], 2, FALSE))</f>
        <v>1</v>
      </c>
      <c r="C98" s="3">
        <f>VLOOKUP(A98, DataV3[[File]:[Mean '[ms']]], 3, FALSE)-VLOOKUP(A98, DataV2[[File]:[Mean '[ms']]], 3, FALSE)</f>
        <v>-5</v>
      </c>
      <c r="D98" s="2">
        <f>Table210[[#This Row],[Mean '[Δms']]]/VLOOKUP(A98, DataV2[[File]:[Mean '[ms']]], 3, FALSE)*100</f>
        <v>-0.91575091575091583</v>
      </c>
    </row>
    <row r="99" spans="1:4" hidden="1" x14ac:dyDescent="0.4">
      <c r="A99" t="s">
        <v>105</v>
      </c>
      <c r="B99" t="b">
        <f>EXACT(VLOOKUP(A99,DataV2[[File]:[Outputs]], 2, FALSE), VLOOKUP(A99, DataV3[[File]:[Outputs]], 2, FALSE))</f>
        <v>1</v>
      </c>
      <c r="C99" s="3">
        <f>VLOOKUP(A99, DataV3[[File]:[Mean '[ms']]], 3, FALSE)-VLOOKUP(A99, DataV2[[File]:[Mean '[ms']]], 3, FALSE)</f>
        <v>-26</v>
      </c>
      <c r="D99" s="2">
        <f>Table210[[#This Row],[Mean '[Δms']]]/VLOOKUP(A99, DataV2[[File]:[Mean '[ms']]], 3, FALSE)*100</f>
        <v>-4.4982698961937722</v>
      </c>
    </row>
    <row r="100" spans="1:4" hidden="1" x14ac:dyDescent="0.4">
      <c r="A100" t="s">
        <v>106</v>
      </c>
      <c r="B100" t="b">
        <f>EXACT(VLOOKUP(A100,DataV2[[File]:[Outputs]], 2, FALSE), VLOOKUP(A100, DataV3[[File]:[Outputs]], 2, FALSE))</f>
        <v>1</v>
      </c>
      <c r="C100" s="3">
        <f>VLOOKUP(A100, DataV3[[File]:[Mean '[ms']]], 3, FALSE)-VLOOKUP(A100, DataV2[[File]:[Mean '[ms']]], 3, FALSE)</f>
        <v>-15</v>
      </c>
      <c r="D100" s="2">
        <f>Table210[[#This Row],[Mean '[Δms']]]/VLOOKUP(A100, DataV2[[File]:[Mean '[ms']]], 3, FALSE)*100</f>
        <v>-2.6929982046678633</v>
      </c>
    </row>
    <row r="101" spans="1:4" hidden="1" x14ac:dyDescent="0.4">
      <c r="A101" t="s">
        <v>107</v>
      </c>
      <c r="B101" t="b">
        <f>EXACT(VLOOKUP(A101,DataV2[[File]:[Outputs]], 2, FALSE), VLOOKUP(A101, DataV3[[File]:[Outputs]], 2, FALSE))</f>
        <v>1</v>
      </c>
      <c r="C101" s="3">
        <f>VLOOKUP(A101, DataV3[[File]:[Mean '[ms']]], 3, FALSE)-VLOOKUP(A101, DataV2[[File]:[Mean '[ms']]], 3, FALSE)</f>
        <v>-16</v>
      </c>
      <c r="D101" s="2">
        <f>Table210[[#This Row],[Mean '[Δms']]]/VLOOKUP(A101, DataV2[[File]:[Mean '[ms']]], 3, FALSE)*100</f>
        <v>-2.7923211169284468</v>
      </c>
    </row>
    <row r="102" spans="1:4" hidden="1" x14ac:dyDescent="0.4">
      <c r="A102" t="s">
        <v>108</v>
      </c>
      <c r="B102" t="b">
        <f>EXACT(VLOOKUP(A102,DataV2[[File]:[Outputs]], 2, FALSE), VLOOKUP(A102, DataV3[[File]:[Outputs]], 2, FALSE))</f>
        <v>1</v>
      </c>
      <c r="C102" s="3">
        <f>VLOOKUP(A102, DataV3[[File]:[Mean '[ms']]], 3, FALSE)-VLOOKUP(A102, DataV2[[File]:[Mean '[ms']]], 3, FALSE)</f>
        <v>-21</v>
      </c>
      <c r="D102" s="2">
        <f>Table210[[#This Row],[Mean '[Δms']]]/VLOOKUP(A102, DataV2[[File]:[Mean '[ms']]], 3, FALSE)*100</f>
        <v>-3.6332179930795849</v>
      </c>
    </row>
    <row r="103" spans="1:4" hidden="1" x14ac:dyDescent="0.4">
      <c r="A103" t="s">
        <v>109</v>
      </c>
      <c r="B103" t="b">
        <f>EXACT(VLOOKUP(A103,DataV2[[File]:[Outputs]], 2, FALSE), VLOOKUP(A103, DataV3[[File]:[Outputs]], 2, FALSE))</f>
        <v>1</v>
      </c>
      <c r="C103" s="3">
        <f>VLOOKUP(A103, DataV3[[File]:[Mean '[ms']]], 3, FALSE)-VLOOKUP(A103, DataV2[[File]:[Mean '[ms']]], 3, FALSE)</f>
        <v>-10</v>
      </c>
      <c r="D103" s="2">
        <f>Table210[[#This Row],[Mean '[Δms']]]/VLOOKUP(A103, DataV2[[File]:[Mean '[ms']]], 3, FALSE)*100</f>
        <v>-1.8315018315018317</v>
      </c>
    </row>
    <row r="104" spans="1:4" hidden="1" x14ac:dyDescent="0.4">
      <c r="A104" t="s">
        <v>110</v>
      </c>
      <c r="B104" t="b">
        <f>EXACT(VLOOKUP(A104,DataV2[[File]:[Outputs]], 2, FALSE), VLOOKUP(A104, DataV3[[File]:[Outputs]], 2, FALSE))</f>
        <v>1</v>
      </c>
      <c r="C104" s="3">
        <f>VLOOKUP(A104, DataV3[[File]:[Mean '[ms']]], 3, FALSE)-VLOOKUP(A104, DataV2[[File]:[Mean '[ms']]], 3, FALSE)</f>
        <v>-26</v>
      </c>
      <c r="D104" s="2">
        <f>Table210[[#This Row],[Mean '[Δms']]]/VLOOKUP(A104, DataV2[[File]:[Mean '[ms']]], 3, FALSE)*100</f>
        <v>-4.4217687074829932</v>
      </c>
    </row>
    <row r="105" spans="1:4" hidden="1" x14ac:dyDescent="0.4">
      <c r="A105" t="s">
        <v>111</v>
      </c>
      <c r="B105" t="b">
        <f>EXACT(VLOOKUP(A105,DataV2[[File]:[Outputs]], 2, FALSE), VLOOKUP(A105, DataV3[[File]:[Outputs]], 2, FALSE))</f>
        <v>1</v>
      </c>
      <c r="C105" s="3">
        <f>VLOOKUP(A105, DataV3[[File]:[Mean '[ms']]], 3, FALSE)-VLOOKUP(A105, DataV2[[File]:[Mean '[ms']]], 3, FALSE)</f>
        <v>-37</v>
      </c>
      <c r="D105" s="2">
        <f>Table210[[#This Row],[Mean '[Δms']]]/VLOOKUP(A105, DataV2[[File]:[Mean '[ms']]], 3, FALSE)*100</f>
        <v>-6.5140845070422531</v>
      </c>
    </row>
    <row r="106" spans="1:4" hidden="1" x14ac:dyDescent="0.4">
      <c r="A106" t="s">
        <v>112</v>
      </c>
      <c r="B106" t="b">
        <f>EXACT(VLOOKUP(A106,DataV2[[File]:[Outputs]], 2, FALSE), VLOOKUP(A106, DataV3[[File]:[Outputs]], 2, FALSE))</f>
        <v>1</v>
      </c>
      <c r="C106" s="3">
        <f>VLOOKUP(A106, DataV3[[File]:[Mean '[ms']]], 3, FALSE)-VLOOKUP(A106, DataV2[[File]:[Mean '[ms']]], 3, FALSE)</f>
        <v>-21</v>
      </c>
      <c r="D106" s="2">
        <f>Table210[[#This Row],[Mean '[Δms']]]/VLOOKUP(A106, DataV2[[File]:[Mean '[ms']]], 3, FALSE)*100</f>
        <v>-3.9179104477611943</v>
      </c>
    </row>
    <row r="107" spans="1:4" hidden="1" x14ac:dyDescent="0.4">
      <c r="A107" t="s">
        <v>113</v>
      </c>
      <c r="B107" t="b">
        <f>EXACT(VLOOKUP(A107,DataV2[[File]:[Outputs]], 2, FALSE), VLOOKUP(A107, DataV3[[File]:[Outputs]], 2, FALSE))</f>
        <v>1</v>
      </c>
      <c r="C107" s="3">
        <f>VLOOKUP(A107, DataV3[[File]:[Mean '[ms']]], 3, FALSE)-VLOOKUP(A107, DataV2[[File]:[Mean '[ms']]], 3, FALSE)</f>
        <v>-1</v>
      </c>
      <c r="D107" s="2">
        <f>Table210[[#This Row],[Mean '[Δms']]]/VLOOKUP(A107, DataV2[[File]:[Mean '[ms']]], 3, FALSE)*100</f>
        <v>-0.14771048744460857</v>
      </c>
    </row>
    <row r="108" spans="1:4" hidden="1" x14ac:dyDescent="0.4">
      <c r="A108" t="s">
        <v>114</v>
      </c>
      <c r="B108" t="b">
        <f>EXACT(VLOOKUP(A108,DataV2[[File]:[Outputs]], 2, FALSE), VLOOKUP(A108, DataV3[[File]:[Outputs]], 2, FALSE))</f>
        <v>1</v>
      </c>
      <c r="C108" s="3">
        <f>VLOOKUP(A108, DataV3[[File]:[Mean '[ms']]], 3, FALSE)-VLOOKUP(A108, DataV2[[File]:[Mean '[ms']]], 3, FALSE)</f>
        <v>4</v>
      </c>
      <c r="D108" s="2">
        <f>Table210[[#This Row],[Mean '[Δms']]]/VLOOKUP(A108, DataV2[[File]:[Mean '[ms']]], 3, FALSE)*100</f>
        <v>0.77519379844961245</v>
      </c>
    </row>
    <row r="109" spans="1:4" hidden="1" x14ac:dyDescent="0.4">
      <c r="A109" t="s">
        <v>115</v>
      </c>
      <c r="B109" t="b">
        <f>EXACT(VLOOKUP(A109,DataV2[[File]:[Outputs]], 2, FALSE), VLOOKUP(A109, DataV3[[File]:[Outputs]], 2, FALSE))</f>
        <v>1</v>
      </c>
      <c r="C109" s="3">
        <f>VLOOKUP(A109, DataV3[[File]:[Mean '[ms']]], 3, FALSE)-VLOOKUP(A109, DataV2[[File]:[Mean '[ms']]], 3, FALSE)</f>
        <v>-36</v>
      </c>
      <c r="D109" s="2">
        <f>Table210[[#This Row],[Mean '[Δms']]]/VLOOKUP(A109, DataV2[[File]:[Mean '[ms']]], 3, FALSE)*100</f>
        <v>-6.7796610169491522</v>
      </c>
    </row>
    <row r="110" spans="1:4" hidden="1" x14ac:dyDescent="0.4">
      <c r="A110" t="s">
        <v>116</v>
      </c>
      <c r="B110" t="b">
        <f>EXACT(VLOOKUP(A110,DataV2[[File]:[Outputs]], 2, FALSE), VLOOKUP(A110, DataV3[[File]:[Outputs]], 2, FALSE))</f>
        <v>1</v>
      </c>
      <c r="C110" s="3">
        <f>VLOOKUP(A110, DataV3[[File]:[Mean '[ms']]], 3, FALSE)-VLOOKUP(A110, DataV2[[File]:[Mean '[ms']]], 3, FALSE)</f>
        <v>-11</v>
      </c>
      <c r="D110" s="2">
        <f>Table210[[#This Row],[Mean '[Δms']]]/VLOOKUP(A110, DataV2[[File]:[Mean '[ms']]], 3, FALSE)*100</f>
        <v>-2.0912547528517109</v>
      </c>
    </row>
    <row r="111" spans="1:4" hidden="1" x14ac:dyDescent="0.4">
      <c r="A111" t="s">
        <v>117</v>
      </c>
      <c r="B111" t="b">
        <f>EXACT(VLOOKUP(A111,DataV2[[File]:[Outputs]], 2, FALSE), VLOOKUP(A111, DataV3[[File]:[Outputs]], 2, FALSE))</f>
        <v>1</v>
      </c>
      <c r="C111" s="3">
        <f>VLOOKUP(A111, DataV3[[File]:[Mean '[ms']]], 3, FALSE)-VLOOKUP(A111, DataV2[[File]:[Mean '[ms']]], 3, FALSE)</f>
        <v>-11</v>
      </c>
      <c r="D111" s="2">
        <f>Table210[[#This Row],[Mean '[Δms']]]/VLOOKUP(A111, DataV2[[File]:[Mean '[ms']]], 3, FALSE)*100</f>
        <v>-1.5089163237311385</v>
      </c>
    </row>
    <row r="112" spans="1:4" hidden="1" x14ac:dyDescent="0.4">
      <c r="A112" t="s">
        <v>118</v>
      </c>
      <c r="B112" t="b">
        <f>EXACT(VLOOKUP(A112,DataV2[[File]:[Outputs]], 2, FALSE), VLOOKUP(A112, DataV3[[File]:[Outputs]], 2, FALSE))</f>
        <v>1</v>
      </c>
      <c r="C112" s="3">
        <f>VLOOKUP(A112, DataV3[[File]:[Mean '[ms']]], 3, FALSE)-VLOOKUP(A112, DataV2[[File]:[Mean '[ms']]], 3, FALSE)</f>
        <v>-20</v>
      </c>
      <c r="D112" s="2">
        <f>Table210[[#This Row],[Mean '[Δms']]]/VLOOKUP(A112, DataV2[[File]:[Mean '[ms']]], 3, FALSE)*100</f>
        <v>-3.8461538461538463</v>
      </c>
    </row>
    <row r="113" spans="1:4" hidden="1" x14ac:dyDescent="0.4">
      <c r="A113" t="s">
        <v>119</v>
      </c>
      <c r="B113" t="b">
        <f>EXACT(VLOOKUP(A113,DataV2[[File]:[Outputs]], 2, FALSE), VLOOKUP(A113, DataV3[[File]:[Outputs]], 2, FALSE))</f>
        <v>1</v>
      </c>
      <c r="C113" s="3">
        <f>VLOOKUP(A113, DataV3[[File]:[Mean '[ms']]], 3, FALSE)-VLOOKUP(A113, DataV2[[File]:[Mean '[ms']]], 3, FALSE)</f>
        <v>-5</v>
      </c>
      <c r="D113" s="2">
        <f>Table210[[#This Row],[Mean '[Δms']]]/VLOOKUP(A113, DataV2[[File]:[Mean '[ms']]], 3, FALSE)*100</f>
        <v>-0.88967971530249124</v>
      </c>
    </row>
    <row r="114" spans="1:4" hidden="1" x14ac:dyDescent="0.4">
      <c r="A114" t="s">
        <v>120</v>
      </c>
      <c r="B114" t="b">
        <f>EXACT(VLOOKUP(A114,DataV2[[File]:[Outputs]], 2, FALSE), VLOOKUP(A114, DataV3[[File]:[Outputs]], 2, FALSE))</f>
        <v>1</v>
      </c>
      <c r="C114" s="3">
        <f>VLOOKUP(A114, DataV3[[File]:[Mean '[ms']]], 3, FALSE)-VLOOKUP(A114, DataV2[[File]:[Mean '[ms']]], 3, FALSE)</f>
        <v>-41</v>
      </c>
      <c r="D114" s="2">
        <f>Table210[[#This Row],[Mean '[Δms']]]/VLOOKUP(A114, DataV2[[File]:[Mean '[ms']]], 3, FALSE)*100</f>
        <v>-7.1678321678321684</v>
      </c>
    </row>
    <row r="115" spans="1:4" hidden="1" x14ac:dyDescent="0.4">
      <c r="A115" t="s">
        <v>121</v>
      </c>
      <c r="B115" t="b">
        <f>EXACT(VLOOKUP(A115,DataV2[[File]:[Outputs]], 2, FALSE), VLOOKUP(A115, DataV3[[File]:[Outputs]], 2, FALSE))</f>
        <v>1</v>
      </c>
      <c r="C115" s="3">
        <f>VLOOKUP(A115, DataV3[[File]:[Mean '[ms']]], 3, FALSE)-VLOOKUP(A115, DataV2[[File]:[Mean '[ms']]], 3, FALSE)</f>
        <v>-21</v>
      </c>
      <c r="D115" s="2">
        <f>Table210[[#This Row],[Mean '[Δms']]]/VLOOKUP(A115, DataV2[[File]:[Mean '[ms']]], 3, FALSE)*100</f>
        <v>-3.664921465968586</v>
      </c>
    </row>
    <row r="116" spans="1:4" hidden="1" x14ac:dyDescent="0.4">
      <c r="A116" t="s">
        <v>122</v>
      </c>
      <c r="B116" t="b">
        <f>EXACT(VLOOKUP(A116,DataV2[[File]:[Outputs]], 2, FALSE), VLOOKUP(A116, DataV3[[File]:[Outputs]], 2, FALSE))</f>
        <v>1</v>
      </c>
      <c r="C116" s="3">
        <f>VLOOKUP(A116, DataV3[[File]:[Mean '[ms']]], 3, FALSE)-VLOOKUP(A116, DataV2[[File]:[Mean '[ms']]], 3, FALSE)</f>
        <v>-26</v>
      </c>
      <c r="D116" s="2">
        <f>Table210[[#This Row],[Mean '[Δms']]]/VLOOKUP(A116, DataV2[[File]:[Mean '[ms']]], 3, FALSE)*100</f>
        <v>-4.8964218455743875</v>
      </c>
    </row>
    <row r="117" spans="1:4" hidden="1" x14ac:dyDescent="0.4">
      <c r="A117" t="s">
        <v>123</v>
      </c>
      <c r="B117" t="b">
        <f>EXACT(VLOOKUP(A117,DataV2[[File]:[Outputs]], 2, FALSE), VLOOKUP(A117, DataV3[[File]:[Outputs]], 2, FALSE))</f>
        <v>1</v>
      </c>
      <c r="C117" s="3">
        <f>VLOOKUP(A117, DataV3[[File]:[Mean '[ms']]], 3, FALSE)-VLOOKUP(A117, DataV2[[File]:[Mean '[ms']]], 3, FALSE)</f>
        <v>-11</v>
      </c>
      <c r="D117" s="2">
        <f>Table210[[#This Row],[Mean '[Δms']]]/VLOOKUP(A117, DataV2[[File]:[Mean '[ms']]], 3, FALSE)*100</f>
        <v>-2.0715630885122414</v>
      </c>
    </row>
    <row r="118" spans="1:4" hidden="1" x14ac:dyDescent="0.4">
      <c r="A118" t="s">
        <v>124</v>
      </c>
      <c r="B118" t="b">
        <f>EXACT(VLOOKUP(A118,DataV2[[File]:[Outputs]], 2, FALSE), VLOOKUP(A118, DataV3[[File]:[Outputs]], 2, FALSE))</f>
        <v>1</v>
      </c>
      <c r="C118" s="3">
        <f>VLOOKUP(A118, DataV3[[File]:[Mean '[ms']]], 3, FALSE)-VLOOKUP(A118, DataV2[[File]:[Mean '[ms']]], 3, FALSE)</f>
        <v>-30</v>
      </c>
      <c r="D118" s="2">
        <f>Table210[[#This Row],[Mean '[Δms']]]/VLOOKUP(A118, DataV2[[File]:[Mean '[ms']]], 3, FALSE)*100</f>
        <v>-5.4446460980036298</v>
      </c>
    </row>
    <row r="119" spans="1:4" hidden="1" x14ac:dyDescent="0.4">
      <c r="A119" t="s">
        <v>125</v>
      </c>
      <c r="B119" t="b">
        <f>EXACT(VLOOKUP(A119,DataV2[[File]:[Outputs]], 2, FALSE), VLOOKUP(A119, DataV3[[File]:[Outputs]], 2, FALSE))</f>
        <v>1</v>
      </c>
      <c r="C119" s="3">
        <f>VLOOKUP(A119, DataV3[[File]:[Mean '[ms']]], 3, FALSE)-VLOOKUP(A119, DataV2[[File]:[Mean '[ms']]], 3, FALSE)</f>
        <v>-21</v>
      </c>
      <c r="D119" s="2">
        <f>Table210[[#This Row],[Mean '[Δms']]]/VLOOKUP(A119, DataV2[[File]:[Mean '[ms']]], 3, FALSE)*100</f>
        <v>-3.225806451612903</v>
      </c>
    </row>
    <row r="120" spans="1:4" hidden="1" x14ac:dyDescent="0.4">
      <c r="A120" t="s">
        <v>126</v>
      </c>
      <c r="B120" t="b">
        <f>EXACT(VLOOKUP(A120,DataV2[[File]:[Outputs]], 2, FALSE), VLOOKUP(A120, DataV3[[File]:[Outputs]], 2, FALSE))</f>
        <v>1</v>
      </c>
      <c r="C120" s="3">
        <f>VLOOKUP(A120, DataV3[[File]:[Mean '[ms']]], 3, FALSE)-VLOOKUP(A120, DataV2[[File]:[Mean '[ms']]], 3, FALSE)</f>
        <v>-21</v>
      </c>
      <c r="D120" s="2">
        <f>Table210[[#This Row],[Mean '[Δms']]]/VLOOKUP(A120, DataV2[[File]:[Mean '[ms']]], 3, FALSE)*100</f>
        <v>-3.28125</v>
      </c>
    </row>
    <row r="121" spans="1:4" hidden="1" x14ac:dyDescent="0.4">
      <c r="A121" t="s">
        <v>130</v>
      </c>
      <c r="B121" t="b">
        <f>EXACT(VLOOKUP(A121,DataV2[[File]:[Outputs]], 2, FALSE), VLOOKUP(A121, DataV3[[File]:[Outputs]], 2, FALSE))</f>
        <v>1</v>
      </c>
      <c r="C121" s="3">
        <f>VLOOKUP(A121, DataV3[[File]:[Mean '[ms']]], 3, FALSE)-VLOOKUP(A121, DataV2[[File]:[Mean '[ms']]], 3, FALSE)</f>
        <v>-5</v>
      </c>
      <c r="D121" s="2">
        <f>Table210[[#This Row],[Mean '[Δms']]]/VLOOKUP(A121, DataV2[[File]:[Mean '[ms']]], 3, FALSE)*100</f>
        <v>-0.93283582089552231</v>
      </c>
    </row>
    <row r="122" spans="1:4" hidden="1" x14ac:dyDescent="0.4">
      <c r="A122" t="s">
        <v>127</v>
      </c>
      <c r="B122" t="b">
        <f>EXACT(VLOOKUP(A122,DataV2[[File]:[Outputs]], 2, FALSE), VLOOKUP(A122, DataV3[[File]:[Outputs]], 2, FALSE))</f>
        <v>1</v>
      </c>
      <c r="C122" s="3">
        <f>VLOOKUP(A122, DataV3[[File]:[Mean '[ms']]], 3, FALSE)-VLOOKUP(A122, DataV2[[File]:[Mean '[ms']]], 3, FALSE)</f>
        <v>-21</v>
      </c>
      <c r="D122" s="2">
        <f>Table210[[#This Row],[Mean '[Δms']]]/VLOOKUP(A122, DataV2[[File]:[Mean '[ms']]], 3, FALSE)*100</f>
        <v>-3.9548022598870061</v>
      </c>
    </row>
    <row r="123" spans="1:4" hidden="1" x14ac:dyDescent="0.4">
      <c r="A123" t="s">
        <v>128</v>
      </c>
      <c r="B123" t="b">
        <f>EXACT(VLOOKUP(A123,DataV2[[File]:[Outputs]], 2, FALSE), VLOOKUP(A123, DataV3[[File]:[Outputs]], 2, FALSE))</f>
        <v>1</v>
      </c>
      <c r="C123" s="3">
        <f>VLOOKUP(A123, DataV3[[File]:[Mean '[ms']]], 3, FALSE)-VLOOKUP(A123, DataV2[[File]:[Mean '[ms']]], 3, FALSE)</f>
        <v>-20</v>
      </c>
      <c r="D123" s="2">
        <f>Table210[[#This Row],[Mean '[Δms']]]/VLOOKUP(A123, DataV2[[File]:[Mean '[ms']]], 3, FALSE)*100</f>
        <v>-3.7313432835820892</v>
      </c>
    </row>
    <row r="124" spans="1:4" hidden="1" x14ac:dyDescent="0.4">
      <c r="A124" t="s">
        <v>129</v>
      </c>
      <c r="B124" t="b">
        <f>EXACT(VLOOKUP(A124,DataV2[[File]:[Outputs]], 2, FALSE), VLOOKUP(A124, DataV3[[File]:[Outputs]], 2, FALSE))</f>
        <v>1</v>
      </c>
      <c r="C124" s="3">
        <f>VLOOKUP(A124, DataV3[[File]:[Mean '[ms']]], 3, FALSE)-VLOOKUP(A124, DataV2[[File]:[Mean '[ms']]], 3, FALSE)</f>
        <v>-21</v>
      </c>
      <c r="D124" s="2">
        <f>Table210[[#This Row],[Mean '[Δms']]]/VLOOKUP(A124, DataV2[[File]:[Mean '[ms']]], 3, FALSE)*100</f>
        <v>-3.9548022598870061</v>
      </c>
    </row>
    <row r="125" spans="1:4" hidden="1" x14ac:dyDescent="0.4">
      <c r="A125" t="s">
        <v>131</v>
      </c>
      <c r="B125" t="b">
        <f>EXACT(VLOOKUP(A125,DataV2[[File]:[Outputs]], 2, FALSE), VLOOKUP(A125, DataV3[[File]:[Outputs]], 2, FALSE))</f>
        <v>1</v>
      </c>
      <c r="C125" s="3">
        <f>VLOOKUP(A125, DataV3[[File]:[Mean '[ms']]], 3, FALSE)-VLOOKUP(A125, DataV2[[File]:[Mean '[ms']]], 3, FALSE)</f>
        <v>-36</v>
      </c>
      <c r="D125" s="2">
        <f>Table210[[#This Row],[Mean '[Δms']]]/VLOOKUP(A125, DataV2[[File]:[Mean '[ms']]], 3, FALSE)*100</f>
        <v>-6.4056939501779357</v>
      </c>
    </row>
    <row r="126" spans="1:4" hidden="1" x14ac:dyDescent="0.4">
      <c r="A126" t="s">
        <v>132</v>
      </c>
      <c r="B126" t="b">
        <f>EXACT(VLOOKUP(A126,DataV2[[File]:[Outputs]], 2, FALSE), VLOOKUP(A126, DataV3[[File]:[Outputs]], 2, FALSE))</f>
        <v>1</v>
      </c>
      <c r="C126" s="3">
        <f>VLOOKUP(A126, DataV3[[File]:[Mean '[ms']]], 3, FALSE)-VLOOKUP(A126, DataV2[[File]:[Mean '[ms']]], 3, FALSE)</f>
        <v>-27</v>
      </c>
      <c r="D126" s="2">
        <f>Table210[[#This Row],[Mean '[Δms']]]/VLOOKUP(A126, DataV2[[File]:[Mean '[ms']]], 3, FALSE)*100</f>
        <v>-4.9360146252285197</v>
      </c>
    </row>
    <row r="127" spans="1:4" hidden="1" x14ac:dyDescent="0.4">
      <c r="A127" t="s">
        <v>134</v>
      </c>
      <c r="B127" t="b">
        <f>EXACT(VLOOKUP(A127,DataV2[[File]:[Outputs]], 2, FALSE), VLOOKUP(A127, DataV3[[File]:[Outputs]], 2, FALSE))</f>
        <v>1</v>
      </c>
      <c r="C127" s="3">
        <f>VLOOKUP(A127, DataV3[[File]:[Mean '[ms']]], 3, FALSE)-VLOOKUP(A127, DataV2[[File]:[Mean '[ms']]], 3, FALSE)</f>
        <v>-31</v>
      </c>
      <c r="D127" s="2">
        <f>Table210[[#This Row],[Mean '[Δms']]]/VLOOKUP(A127, DataV2[[File]:[Mean '[ms']]], 3, FALSE)*100</f>
        <v>-5.5655296229802511</v>
      </c>
    </row>
    <row r="128" spans="1:4" hidden="1" x14ac:dyDescent="0.4">
      <c r="A128" t="s">
        <v>133</v>
      </c>
      <c r="B128" t="b">
        <f>EXACT(VLOOKUP(A128,DataV2[[File]:[Outputs]], 2, FALSE), VLOOKUP(A128, DataV3[[File]:[Outputs]], 2, FALSE))</f>
        <v>1</v>
      </c>
      <c r="C128" s="3">
        <f>VLOOKUP(A128, DataV3[[File]:[Mean '[ms']]], 3, FALSE)-VLOOKUP(A128, DataV2[[File]:[Mean '[ms']]], 3, FALSE)</f>
        <v>-32</v>
      </c>
      <c r="D128" s="2">
        <f>Table210[[#This Row],[Mean '[Δms']]]/VLOOKUP(A128, DataV2[[File]:[Mean '[ms']]], 3, FALSE)*100</f>
        <v>-5.6338028169014089</v>
      </c>
    </row>
    <row r="129" spans="1:4" hidden="1" x14ac:dyDescent="0.4">
      <c r="A129" t="s">
        <v>135</v>
      </c>
      <c r="B129" t="b">
        <f>EXACT(VLOOKUP(A129,DataV2[[File]:[Outputs]], 2, FALSE), VLOOKUP(A129, DataV3[[File]:[Outputs]], 2, FALSE))</f>
        <v>1</v>
      </c>
      <c r="C129" s="3">
        <f>VLOOKUP(A129, DataV3[[File]:[Mean '[ms']]], 3, FALSE)-VLOOKUP(A129, DataV2[[File]:[Mean '[ms']]], 3, FALSE)</f>
        <v>-31</v>
      </c>
      <c r="D129" s="2">
        <f>Table210[[#This Row],[Mean '[Δms']]]/VLOOKUP(A129, DataV2[[File]:[Mean '[ms']]], 3, FALSE)*100</f>
        <v>-5.5655296229802511</v>
      </c>
    </row>
    <row r="130" spans="1:4" hidden="1" x14ac:dyDescent="0.4">
      <c r="A130" t="s">
        <v>136</v>
      </c>
      <c r="B130" t="b">
        <f>EXACT(VLOOKUP(A130,DataV2[[File]:[Outputs]], 2, FALSE), VLOOKUP(A130, DataV3[[File]:[Outputs]], 2, FALSE))</f>
        <v>1</v>
      </c>
      <c r="C130" s="3">
        <f>VLOOKUP(A130, DataV3[[File]:[Mean '[ms']]], 3, FALSE)-VLOOKUP(A130, DataV2[[File]:[Mean '[ms']]], 3, FALSE)</f>
        <v>-15</v>
      </c>
      <c r="D130" s="2">
        <f>Table210[[#This Row],[Mean '[Δms']]]/VLOOKUP(A130, DataV2[[File]:[Mean '[ms']]], 3, FALSE)*100</f>
        <v>-2.912621359223301</v>
      </c>
    </row>
    <row r="131" spans="1:4" hidden="1" x14ac:dyDescent="0.4">
      <c r="A131" t="s">
        <v>137</v>
      </c>
      <c r="B131" t="b">
        <f>EXACT(VLOOKUP(A131,DataV2[[File]:[Outputs]], 2, FALSE), VLOOKUP(A131, DataV3[[File]:[Outputs]], 2, FALSE))</f>
        <v>1</v>
      </c>
      <c r="C131" s="3">
        <f>VLOOKUP(A131, DataV3[[File]:[Mean '[ms']]], 3, FALSE)-VLOOKUP(A131, DataV2[[File]:[Mean '[ms']]], 3, FALSE)</f>
        <v>-21</v>
      </c>
      <c r="D131" s="2">
        <f>Table210[[#This Row],[Mean '[Δms']]]/VLOOKUP(A131, DataV2[[File]:[Mean '[ms']]], 3, FALSE)*100</f>
        <v>-3.7701974865350087</v>
      </c>
    </row>
    <row r="132" spans="1:4" hidden="1" x14ac:dyDescent="0.4">
      <c r="A132" t="s">
        <v>138</v>
      </c>
      <c r="B132" t="b">
        <f>EXACT(VLOOKUP(A132,DataV2[[File]:[Outputs]], 2, FALSE), VLOOKUP(A132, DataV3[[File]:[Outputs]], 2, FALSE))</f>
        <v>1</v>
      </c>
      <c r="C132" s="3">
        <f>VLOOKUP(A132, DataV3[[File]:[Mean '[ms']]], 3, FALSE)-VLOOKUP(A132, DataV2[[File]:[Mean '[ms']]], 3, FALSE)</f>
        <v>-21</v>
      </c>
      <c r="D132" s="2">
        <f>Table210[[#This Row],[Mean '[Δms']]]/VLOOKUP(A132, DataV2[[File]:[Mean '[ms']]], 3, FALSE)*100</f>
        <v>-3.9548022598870061</v>
      </c>
    </row>
    <row r="133" spans="1:4" hidden="1" x14ac:dyDescent="0.4">
      <c r="A133" t="s">
        <v>139</v>
      </c>
      <c r="B133" t="b">
        <f>EXACT(VLOOKUP(A133,DataV2[[File]:[Outputs]], 2, FALSE), VLOOKUP(A133, DataV3[[File]:[Outputs]], 2, FALSE))</f>
        <v>1</v>
      </c>
      <c r="C133" s="3">
        <f>VLOOKUP(A133, DataV3[[File]:[Mean '[ms']]], 3, FALSE)-VLOOKUP(A133, DataV2[[File]:[Mean '[ms']]], 3, FALSE)</f>
        <v>-21</v>
      </c>
      <c r="D133" s="2">
        <f>Table210[[#This Row],[Mean '[Δms']]]/VLOOKUP(A133, DataV2[[File]:[Mean '[ms']]], 3, FALSE)*100</f>
        <v>-3.8391224862888484</v>
      </c>
    </row>
    <row r="134" spans="1:4" hidden="1" x14ac:dyDescent="0.4">
      <c r="A134" t="s">
        <v>140</v>
      </c>
      <c r="B134" t="b">
        <f>EXACT(VLOOKUP(A134,DataV2[[File]:[Outputs]], 2, FALSE), VLOOKUP(A134, DataV3[[File]:[Outputs]], 2, FALSE))</f>
        <v>1</v>
      </c>
      <c r="C134" s="3">
        <f>VLOOKUP(A134, DataV3[[File]:[Mean '[ms']]], 3, FALSE)-VLOOKUP(A134, DataV2[[File]:[Mean '[ms']]], 3, FALSE)</f>
        <v>-26</v>
      </c>
      <c r="D134" s="2">
        <f>Table210[[#This Row],[Mean '[Δms']]]/VLOOKUP(A134, DataV2[[File]:[Mean '[ms']]], 3, FALSE)*100</f>
        <v>-4.8507462686567164</v>
      </c>
    </row>
    <row r="135" spans="1:4" hidden="1" x14ac:dyDescent="0.4">
      <c r="A135" t="s">
        <v>141</v>
      </c>
      <c r="B135" t="b">
        <f>EXACT(VLOOKUP(A135,DataV2[[File]:[Outputs]], 2, FALSE), VLOOKUP(A135, DataV3[[File]:[Outputs]], 2, FALSE))</f>
        <v>1</v>
      </c>
      <c r="C135" s="3">
        <f>VLOOKUP(A135, DataV3[[File]:[Mean '[ms']]], 3, FALSE)-VLOOKUP(A135, DataV2[[File]:[Mean '[ms']]], 3, FALSE)</f>
        <v>-37</v>
      </c>
      <c r="D135" s="2">
        <f>Table210[[#This Row],[Mean '[Δms']]]/VLOOKUP(A135, DataV2[[File]:[Mean '[ms']]], 3, FALSE)*100</f>
        <v>-6.8901303538175043</v>
      </c>
    </row>
    <row r="136" spans="1:4" hidden="1" x14ac:dyDescent="0.4">
      <c r="A136" t="s">
        <v>142</v>
      </c>
      <c r="B136" t="b">
        <f>EXACT(VLOOKUP(A136,DataV2[[File]:[Outputs]], 2, FALSE), VLOOKUP(A136, DataV3[[File]:[Outputs]], 2, FALSE))</f>
        <v>1</v>
      </c>
      <c r="C136" s="3">
        <f>VLOOKUP(A136, DataV3[[File]:[Mean '[ms']]], 3, FALSE)-VLOOKUP(A136, DataV2[[File]:[Mean '[ms']]], 3, FALSE)</f>
        <v>-16</v>
      </c>
      <c r="D136" s="2">
        <f>Table210[[#This Row],[Mean '[Δms']]]/VLOOKUP(A136, DataV2[[File]:[Mean '[ms']]], 3, FALSE)*100</f>
        <v>-3.041825095057034</v>
      </c>
    </row>
    <row r="137" spans="1:4" hidden="1" x14ac:dyDescent="0.4">
      <c r="A137" t="s">
        <v>143</v>
      </c>
      <c r="B137" t="b">
        <f>EXACT(VLOOKUP(A137,DataV2[[File]:[Outputs]], 2, FALSE), VLOOKUP(A137, DataV3[[File]:[Outputs]], 2, FALSE))</f>
        <v>1</v>
      </c>
      <c r="C137" s="3">
        <f>VLOOKUP(A137, DataV3[[File]:[Mean '[ms']]], 3, FALSE)-VLOOKUP(A137, DataV2[[File]:[Mean '[ms']]], 3, FALSE)</f>
        <v>-21</v>
      </c>
      <c r="D137" s="2">
        <f>Table210[[#This Row],[Mean '[Δms']]]/VLOOKUP(A137, DataV2[[File]:[Mean '[ms']]], 3, FALSE)*100</f>
        <v>-3.9548022598870061</v>
      </c>
    </row>
    <row r="138" spans="1:4" hidden="1" x14ac:dyDescent="0.4">
      <c r="A138" t="s">
        <v>144</v>
      </c>
      <c r="B138" t="b">
        <f>EXACT(VLOOKUP(A138,DataV2[[File]:[Outputs]], 2, FALSE), VLOOKUP(A138, DataV3[[File]:[Outputs]], 2, FALSE))</f>
        <v>1</v>
      </c>
      <c r="C138" s="3">
        <f>VLOOKUP(A138, DataV3[[File]:[Mean '[ms']]], 3, FALSE)-VLOOKUP(A138, DataV2[[File]:[Mean '[ms']]], 3, FALSE)</f>
        <v>5</v>
      </c>
      <c r="D138" s="2">
        <f>Table210[[#This Row],[Mean '[Δms']]]/VLOOKUP(A138, DataV2[[File]:[Mean '[ms']]], 3, FALSE)*100</f>
        <v>0.55493895671476134</v>
      </c>
    </row>
    <row r="139" spans="1:4" hidden="1" x14ac:dyDescent="0.4">
      <c r="A139" t="s">
        <v>145</v>
      </c>
      <c r="B139" t="b">
        <f>EXACT(VLOOKUP(A139,DataV2[[File]:[Outputs]], 2, FALSE), VLOOKUP(A139, DataV3[[File]:[Outputs]], 2, FALSE))</f>
        <v>1</v>
      </c>
      <c r="C139" s="3">
        <f>VLOOKUP(A139, DataV3[[File]:[Mean '[ms']]], 3, FALSE)-VLOOKUP(A139, DataV2[[File]:[Mean '[ms']]], 3, FALSE)</f>
        <v>-10</v>
      </c>
      <c r="D139" s="2">
        <f>Table210[[#This Row],[Mean '[Δms']]]/VLOOKUP(A139, DataV2[[File]:[Mean '[ms']]], 3, FALSE)*100</f>
        <v>-1.7152658662092626</v>
      </c>
    </row>
    <row r="140" spans="1:4" hidden="1" x14ac:dyDescent="0.4">
      <c r="A140" t="s">
        <v>146</v>
      </c>
      <c r="B140" t="b">
        <f>EXACT(VLOOKUP(A140,DataV2[[File]:[Outputs]], 2, FALSE), VLOOKUP(A140, DataV3[[File]:[Outputs]], 2, FALSE))</f>
        <v>1</v>
      </c>
      <c r="C140" s="3">
        <f>VLOOKUP(A140, DataV3[[File]:[Mean '[ms']]], 3, FALSE)-VLOOKUP(A140, DataV2[[File]:[Mean '[ms']]], 3, FALSE)</f>
        <v>-31</v>
      </c>
      <c r="D140" s="2">
        <f>Table210[[#This Row],[Mean '[Δms']]]/VLOOKUP(A140, DataV2[[File]:[Mean '[ms']]], 3, FALSE)*100</f>
        <v>-5.7835820895522385</v>
      </c>
    </row>
    <row r="141" spans="1:4" hidden="1" x14ac:dyDescent="0.4">
      <c r="A141" t="s">
        <v>147</v>
      </c>
      <c r="B141" t="b">
        <f>EXACT(VLOOKUP(A141,DataV2[[File]:[Outputs]], 2, FALSE), VLOOKUP(A141, DataV3[[File]:[Outputs]], 2, FALSE))</f>
        <v>1</v>
      </c>
      <c r="C141" s="3">
        <f>VLOOKUP(A141, DataV3[[File]:[Mean '[ms']]], 3, FALSE)-VLOOKUP(A141, DataV2[[File]:[Mean '[ms']]], 3, FALSE)</f>
        <v>-16</v>
      </c>
      <c r="D141" s="2">
        <f>Table210[[#This Row],[Mean '[Δms']]]/VLOOKUP(A141, DataV2[[File]:[Mean '[ms']]], 3, FALSE)*100</f>
        <v>-3.0131826741996233</v>
      </c>
    </row>
    <row r="142" spans="1:4" hidden="1" x14ac:dyDescent="0.4">
      <c r="A142" t="s">
        <v>148</v>
      </c>
      <c r="B142" t="b">
        <f>EXACT(VLOOKUP(A142,DataV2[[File]:[Outputs]], 2, FALSE), VLOOKUP(A142, DataV3[[File]:[Outputs]], 2, FALSE))</f>
        <v>1</v>
      </c>
      <c r="C142" s="3">
        <f>VLOOKUP(A142, DataV3[[File]:[Mean '[ms']]], 3, FALSE)-VLOOKUP(A142, DataV2[[File]:[Mean '[ms']]], 3, FALSE)</f>
        <v>-26</v>
      </c>
      <c r="D142" s="2">
        <f>Table210[[#This Row],[Mean '[Δms']]]/VLOOKUP(A142, DataV2[[File]:[Mean '[ms']]], 3, FALSE)*100</f>
        <v>-4.753199268738574</v>
      </c>
    </row>
    <row r="143" spans="1:4" hidden="1" x14ac:dyDescent="0.4">
      <c r="A143" t="s">
        <v>149</v>
      </c>
      <c r="B143" t="b">
        <f>EXACT(VLOOKUP(A143,DataV2[[File]:[Outputs]], 2, FALSE), VLOOKUP(A143, DataV3[[File]:[Outputs]], 2, FALSE))</f>
        <v>1</v>
      </c>
      <c r="C143" s="3">
        <f>VLOOKUP(A143, DataV3[[File]:[Mean '[ms']]], 3, FALSE)-VLOOKUP(A143, DataV2[[File]:[Mean '[ms']]], 3, FALSE)</f>
        <v>-26</v>
      </c>
      <c r="D143" s="2">
        <f>Table210[[#This Row],[Mean '[Δms']]]/VLOOKUP(A143, DataV2[[File]:[Mean '[ms']]], 3, FALSE)*100</f>
        <v>-4.9429657794676807</v>
      </c>
    </row>
    <row r="144" spans="1:4" hidden="1" x14ac:dyDescent="0.4">
      <c r="A144" t="s">
        <v>150</v>
      </c>
      <c r="B144" t="b">
        <f>EXACT(VLOOKUP(A144,DataV2[[File]:[Outputs]], 2, FALSE), VLOOKUP(A144, DataV3[[File]:[Outputs]], 2, FALSE))</f>
        <v>1</v>
      </c>
      <c r="C144" s="3">
        <f>VLOOKUP(A144, DataV3[[File]:[Mean '[ms']]], 3, FALSE)-VLOOKUP(A144, DataV2[[File]:[Mean '[ms']]], 3, FALSE)</f>
        <v>-16</v>
      </c>
      <c r="D144" s="2">
        <f>Table210[[#This Row],[Mean '[Δms']]]/VLOOKUP(A144, DataV2[[File]:[Mean '[ms']]], 3, FALSE)*100</f>
        <v>-2.7210884353741496</v>
      </c>
    </row>
    <row r="145" spans="1:4" hidden="1" x14ac:dyDescent="0.4">
      <c r="A145" t="s">
        <v>151</v>
      </c>
      <c r="B145" t="b">
        <f>EXACT(VLOOKUP(A145,DataV2[[File]:[Outputs]], 2, FALSE), VLOOKUP(A145, DataV3[[File]:[Outputs]], 2, FALSE))</f>
        <v>1</v>
      </c>
      <c r="C145" s="3">
        <f>VLOOKUP(A145, DataV3[[File]:[Mean '[ms']]], 3, FALSE)-VLOOKUP(A145, DataV2[[File]:[Mean '[ms']]], 3, FALSE)</f>
        <v>-16</v>
      </c>
      <c r="D145" s="2">
        <f>Table210[[#This Row],[Mean '[Δms']]]/VLOOKUP(A145, DataV2[[File]:[Mean '[ms']]], 3, FALSE)*100</f>
        <v>-2.9520295202952029</v>
      </c>
    </row>
    <row r="146" spans="1:4" hidden="1" x14ac:dyDescent="0.4">
      <c r="A146" t="s">
        <v>152</v>
      </c>
      <c r="B146" t="b">
        <f>EXACT(VLOOKUP(A146,DataV2[[File]:[Outputs]], 2, FALSE), VLOOKUP(A146, DataV3[[File]:[Outputs]], 2, FALSE))</f>
        <v>1</v>
      </c>
      <c r="C146" s="3">
        <f>VLOOKUP(A146, DataV3[[File]:[Mean '[ms']]], 3, FALSE)-VLOOKUP(A146, DataV2[[File]:[Mean '[ms']]], 3, FALSE)</f>
        <v>-10</v>
      </c>
      <c r="D146" s="2">
        <f>Table210[[#This Row],[Mean '[Δms']]]/VLOOKUP(A146, DataV2[[File]:[Mean '[ms']]], 3, FALSE)*100</f>
        <v>-1.5384615384615385</v>
      </c>
    </row>
    <row r="147" spans="1:4" hidden="1" x14ac:dyDescent="0.4">
      <c r="A147" t="s">
        <v>153</v>
      </c>
      <c r="B147" t="b">
        <f>EXACT(VLOOKUP(A147,DataV2[[File]:[Outputs]], 2, FALSE), VLOOKUP(A147, DataV3[[File]:[Outputs]], 2, FALSE))</f>
        <v>1</v>
      </c>
      <c r="C147" s="3">
        <f>VLOOKUP(A147, DataV3[[File]:[Mean '[ms']]], 3, FALSE)-VLOOKUP(A147, DataV2[[File]:[Mean '[ms']]], 3, FALSE)</f>
        <v>-5</v>
      </c>
      <c r="D147" s="2">
        <f>Table210[[#This Row],[Mean '[Δms']]]/VLOOKUP(A147, DataV2[[File]:[Mean '[ms']]], 3, FALSE)*100</f>
        <v>-0.58207217694994184</v>
      </c>
    </row>
    <row r="148" spans="1:4" hidden="1" x14ac:dyDescent="0.4">
      <c r="A148" t="s">
        <v>154</v>
      </c>
      <c r="B148" t="b">
        <f>EXACT(VLOOKUP(A148,DataV2[[File]:[Outputs]], 2, FALSE), VLOOKUP(A148, DataV3[[File]:[Outputs]], 2, FALSE))</f>
        <v>1</v>
      </c>
      <c r="C148" s="3">
        <f>VLOOKUP(A148, DataV3[[File]:[Mean '[ms']]], 3, FALSE)-VLOOKUP(A148, DataV2[[File]:[Mean '[ms']]], 3, FALSE)</f>
        <v>-11</v>
      </c>
      <c r="D148" s="2">
        <f>Table210[[#This Row],[Mean '[Δms']]]/VLOOKUP(A148, DataV2[[File]:[Mean '[ms']]], 3, FALSE)*100</f>
        <v>-2.0715630885122414</v>
      </c>
    </row>
    <row r="149" spans="1:4" hidden="1" x14ac:dyDescent="0.4">
      <c r="A149" t="s">
        <v>155</v>
      </c>
      <c r="B149" t="b">
        <f>EXACT(VLOOKUP(A149,DataV2[[File]:[Outputs]], 2, FALSE), VLOOKUP(A149, DataV3[[File]:[Outputs]], 2, FALSE))</f>
        <v>1</v>
      </c>
      <c r="C149" s="3">
        <f>VLOOKUP(A149, DataV3[[File]:[Mean '[ms']]], 3, FALSE)-VLOOKUP(A149, DataV2[[File]:[Mean '[ms']]], 3, FALSE)</f>
        <v>-37</v>
      </c>
      <c r="D149" s="2">
        <f>Table210[[#This Row],[Mean '[Δms']]]/VLOOKUP(A149, DataV2[[File]:[Mean '[ms']]], 3, FALSE)*100</f>
        <v>-6.7641681901279709</v>
      </c>
    </row>
    <row r="150" spans="1:4" hidden="1" x14ac:dyDescent="0.4">
      <c r="A150" t="s">
        <v>156</v>
      </c>
      <c r="B150" t="b">
        <f>EXACT(VLOOKUP(A150,DataV2[[File]:[Outputs]], 2, FALSE), VLOOKUP(A150, DataV3[[File]:[Outputs]], 2, FALSE))</f>
        <v>1</v>
      </c>
      <c r="C150" s="3">
        <f>VLOOKUP(A150, DataV3[[File]:[Mean '[ms']]], 3, FALSE)-VLOOKUP(A150, DataV2[[File]:[Mean '[ms']]], 3, FALSE)</f>
        <v>-21</v>
      </c>
      <c r="D150" s="2">
        <f>Table210[[#This Row],[Mean '[Δms']]]/VLOOKUP(A150, DataV2[[File]:[Mean '[ms']]], 3, FALSE)*100</f>
        <v>-2.3051591657519208</v>
      </c>
    </row>
    <row r="151" spans="1:4" hidden="1" x14ac:dyDescent="0.4">
      <c r="A151" t="s">
        <v>157</v>
      </c>
      <c r="B151" t="b">
        <f>EXACT(VLOOKUP(A151,DataV2[[File]:[Outputs]], 2, FALSE), VLOOKUP(A151, DataV3[[File]:[Outputs]], 2, FALSE))</f>
        <v>1</v>
      </c>
      <c r="C151" s="3">
        <f>VLOOKUP(A151, DataV3[[File]:[Mean '[ms']]], 3, FALSE)-VLOOKUP(A151, DataV2[[File]:[Mean '[ms']]], 3, FALSE)</f>
        <v>-5</v>
      </c>
      <c r="D151" s="2">
        <f>Table210[[#This Row],[Mean '[Δms']]]/VLOOKUP(A151, DataV2[[File]:[Mean '[ms']]], 3, FALSE)*100</f>
        <v>-0.94161958568738224</v>
      </c>
    </row>
    <row r="152" spans="1:4" hidden="1" x14ac:dyDescent="0.4">
      <c r="A152" t="s">
        <v>158</v>
      </c>
      <c r="B152" t="b">
        <f>EXACT(VLOOKUP(A152,DataV2[[File]:[Outputs]], 2, FALSE), VLOOKUP(A152, DataV3[[File]:[Outputs]], 2, FALSE))</f>
        <v>1</v>
      </c>
      <c r="C152" s="3">
        <f>VLOOKUP(A152, DataV3[[File]:[Mean '[ms']]], 3, FALSE)-VLOOKUP(A152, DataV2[[File]:[Mean '[ms']]], 3, FALSE)</f>
        <v>-16</v>
      </c>
      <c r="D152" s="2">
        <f>Table210[[#This Row],[Mean '[Δms']]]/VLOOKUP(A152, DataV2[[File]:[Mean '[ms']]], 3, FALSE)*100</f>
        <v>-3.0131826741996233</v>
      </c>
    </row>
    <row r="153" spans="1:4" hidden="1" x14ac:dyDescent="0.4">
      <c r="A153" t="s">
        <v>159</v>
      </c>
      <c r="B153" t="b">
        <f>EXACT(VLOOKUP(A153,DataV2[[File]:[Outputs]], 2, FALSE), VLOOKUP(A153, DataV3[[File]:[Outputs]], 2, FALSE))</f>
        <v>1</v>
      </c>
      <c r="C153" s="3">
        <f>VLOOKUP(A153, DataV3[[File]:[Mean '[ms']]], 3, FALSE)-VLOOKUP(A153, DataV2[[File]:[Mean '[ms']]], 3, FALSE)</f>
        <v>-26</v>
      </c>
      <c r="D153" s="2">
        <f>Table210[[#This Row],[Mean '[Δms']]]/VLOOKUP(A153, DataV2[[File]:[Mean '[ms']]], 3, FALSE)*100</f>
        <v>-4.6263345195729535</v>
      </c>
    </row>
    <row r="154" spans="1:4" hidden="1" x14ac:dyDescent="0.4">
      <c r="A154" t="s">
        <v>160</v>
      </c>
      <c r="B154" t="b">
        <f>EXACT(VLOOKUP(A154,DataV2[[File]:[Outputs]], 2, FALSE), VLOOKUP(A154, DataV3[[File]:[Outputs]], 2, FALSE))</f>
        <v>1</v>
      </c>
      <c r="C154" s="3">
        <f>VLOOKUP(A154, DataV3[[File]:[Mean '[ms']]], 3, FALSE)-VLOOKUP(A154, DataV2[[File]:[Mean '[ms']]], 3, FALSE)</f>
        <v>-16</v>
      </c>
      <c r="D154" s="2">
        <f>Table210[[#This Row],[Mean '[Δms']]]/VLOOKUP(A154, DataV2[[File]:[Mean '[ms']]], 3, FALSE)*100</f>
        <v>-2.8985507246376812</v>
      </c>
    </row>
    <row r="155" spans="1:4" hidden="1" x14ac:dyDescent="0.4">
      <c r="A155" t="s">
        <v>161</v>
      </c>
      <c r="B155" t="b">
        <f>EXACT(VLOOKUP(A155,DataV2[[File]:[Outputs]], 2, FALSE), VLOOKUP(A155, DataV3[[File]:[Outputs]], 2, FALSE))</f>
        <v>1</v>
      </c>
      <c r="C155" s="3">
        <f>VLOOKUP(A155, DataV3[[File]:[Mean '[ms']]], 3, FALSE)-VLOOKUP(A155, DataV2[[File]:[Mean '[ms']]], 3, FALSE)</f>
        <v>-10</v>
      </c>
      <c r="D155" s="2">
        <f>Table210[[#This Row],[Mean '[Δms']]]/VLOOKUP(A155, DataV2[[File]:[Mean '[ms']]], 3, FALSE)*100</f>
        <v>-1.3157894736842104</v>
      </c>
    </row>
    <row r="156" spans="1:4" hidden="1" x14ac:dyDescent="0.4">
      <c r="A156" t="s">
        <v>162</v>
      </c>
      <c r="B156" t="b">
        <f>EXACT(VLOOKUP(A156,DataV2[[File]:[Outputs]], 2, FALSE), VLOOKUP(A156, DataV3[[File]:[Outputs]], 2, FALSE))</f>
        <v>1</v>
      </c>
      <c r="C156" s="3">
        <f>VLOOKUP(A156, DataV3[[File]:[Mean '[ms']]], 3, FALSE)-VLOOKUP(A156, DataV2[[File]:[Mean '[ms']]], 3, FALSE)</f>
        <v>0</v>
      </c>
      <c r="D156" s="2">
        <f>Table210[[#This Row],[Mean '[Δms']]]/VLOOKUP(A156, DataV2[[File]:[Mean '[ms']]], 3, FALSE)*100</f>
        <v>0</v>
      </c>
    </row>
    <row r="157" spans="1:4" hidden="1" x14ac:dyDescent="0.4">
      <c r="A157" t="s">
        <v>163</v>
      </c>
      <c r="B157" t="b">
        <f>EXACT(VLOOKUP(A157,DataV2[[File]:[Outputs]], 2, FALSE), VLOOKUP(A157, DataV3[[File]:[Outputs]], 2, FALSE))</f>
        <v>1</v>
      </c>
      <c r="C157" s="3">
        <f>VLOOKUP(A157, DataV3[[File]:[Mean '[ms']]], 3, FALSE)-VLOOKUP(A157, DataV2[[File]:[Mean '[ms']]], 3, FALSE)</f>
        <v>-31</v>
      </c>
      <c r="D157" s="2">
        <f>Table210[[#This Row],[Mean '[Δms']]]/VLOOKUP(A157, DataV2[[File]:[Mean '[ms']]], 3, FALSE)*100</f>
        <v>-5.8380414312617699</v>
      </c>
    </row>
    <row r="158" spans="1:4" hidden="1" x14ac:dyDescent="0.4">
      <c r="A158" t="s">
        <v>164</v>
      </c>
      <c r="B158" t="b">
        <f>EXACT(VLOOKUP(A158,DataV2[[File]:[Outputs]], 2, FALSE), VLOOKUP(A158, DataV3[[File]:[Outputs]], 2, FALSE))</f>
        <v>1</v>
      </c>
      <c r="C158" s="3">
        <f>VLOOKUP(A158, DataV3[[File]:[Mean '[ms']]], 3, FALSE)-VLOOKUP(A158, DataV2[[File]:[Mean '[ms']]], 3, FALSE)</f>
        <v>-5</v>
      </c>
      <c r="D158" s="2">
        <f>Table210[[#This Row],[Mean '[Δms']]]/VLOOKUP(A158, DataV2[[File]:[Mean '[ms']]], 3, FALSE)*100</f>
        <v>-0.95057034220532322</v>
      </c>
    </row>
    <row r="159" spans="1:4" hidden="1" x14ac:dyDescent="0.4">
      <c r="A159" t="s">
        <v>165</v>
      </c>
      <c r="B159" t="b">
        <f>EXACT(VLOOKUP(A159,DataV2[[File]:[Outputs]], 2, FALSE), VLOOKUP(A159, DataV3[[File]:[Outputs]], 2, FALSE))</f>
        <v>1</v>
      </c>
      <c r="C159" s="3">
        <f>VLOOKUP(A159, DataV3[[File]:[Mean '[ms']]], 3, FALSE)-VLOOKUP(A159, DataV2[[File]:[Mean '[ms']]], 3, FALSE)</f>
        <v>-10</v>
      </c>
      <c r="D159" s="2">
        <f>Table210[[#This Row],[Mean '[Δms']]]/VLOOKUP(A159, DataV2[[File]:[Mean '[ms']]], 3, FALSE)*100</f>
        <v>-1.8832391713747645</v>
      </c>
    </row>
    <row r="160" spans="1:4" hidden="1" x14ac:dyDescent="0.4">
      <c r="A160" t="s">
        <v>166</v>
      </c>
      <c r="B160" t="b">
        <f>EXACT(VLOOKUP(A160,DataV2[[File]:[Outputs]], 2, FALSE), VLOOKUP(A160, DataV3[[File]:[Outputs]], 2, FALSE))</f>
        <v>1</v>
      </c>
      <c r="C160" s="3">
        <f>VLOOKUP(A160, DataV3[[File]:[Mean '[ms']]], 3, FALSE)-VLOOKUP(A160, DataV2[[File]:[Mean '[ms']]], 3, FALSE)</f>
        <v>-10</v>
      </c>
      <c r="D160" s="2">
        <f>Table210[[#This Row],[Mean '[Δms']]]/VLOOKUP(A160, DataV2[[File]:[Mean '[ms']]], 3, FALSE)*100</f>
        <v>-1.6420361247947455</v>
      </c>
    </row>
    <row r="161" spans="1:4" hidden="1" x14ac:dyDescent="0.4">
      <c r="A161" t="s">
        <v>167</v>
      </c>
      <c r="B161" t="b">
        <f>EXACT(VLOOKUP(A161,DataV2[[File]:[Outputs]], 2, FALSE), VLOOKUP(A161, DataV3[[File]:[Outputs]], 2, FALSE))</f>
        <v>1</v>
      </c>
      <c r="C161" s="3">
        <f>VLOOKUP(A161, DataV3[[File]:[Mean '[ms']]], 3, FALSE)-VLOOKUP(A161, DataV2[[File]:[Mean '[ms']]], 3, FALSE)</f>
        <v>-5</v>
      </c>
      <c r="D161" s="2">
        <f>Table210[[#This Row],[Mean '[Δms']]]/VLOOKUP(A161, DataV2[[File]:[Mean '[ms']]], 3, FALSE)*100</f>
        <v>-0.75642965204236012</v>
      </c>
    </row>
    <row r="162" spans="1:4" hidden="1" x14ac:dyDescent="0.4">
      <c r="A162" t="s">
        <v>168</v>
      </c>
      <c r="B162" t="b">
        <f>EXACT(VLOOKUP(A162,DataV2[[File]:[Outputs]], 2, FALSE), VLOOKUP(A162, DataV3[[File]:[Outputs]], 2, FALSE))</f>
        <v>1</v>
      </c>
      <c r="C162" s="3">
        <f>VLOOKUP(A162, DataV3[[File]:[Mean '[ms']]], 3, FALSE)-VLOOKUP(A162, DataV2[[File]:[Mean '[ms']]], 3, FALSE)</f>
        <v>-11</v>
      </c>
      <c r="D162" s="2">
        <f>Table210[[#This Row],[Mean '[Δms']]]/VLOOKUP(A162, DataV2[[File]:[Mean '[ms']]], 3, FALSE)*100</f>
        <v>-2.0912547528517109</v>
      </c>
    </row>
    <row r="163" spans="1:4" hidden="1" x14ac:dyDescent="0.4">
      <c r="A163" t="s">
        <v>169</v>
      </c>
      <c r="B163" t="b">
        <f>EXACT(VLOOKUP(A163,DataV2[[File]:[Outputs]], 2, FALSE), VLOOKUP(A163, DataV3[[File]:[Outputs]], 2, FALSE))</f>
        <v>1</v>
      </c>
      <c r="C163" s="3">
        <f>VLOOKUP(A163, DataV3[[File]:[Mean '[ms']]], 3, FALSE)-VLOOKUP(A163, DataV2[[File]:[Mean '[ms']]], 3, FALSE)</f>
        <v>-21</v>
      </c>
      <c r="D163" s="2">
        <f>Table210[[#This Row],[Mean '[Δms']]]/VLOOKUP(A163, DataV2[[File]:[Mean '[ms']]], 3, FALSE)*100</f>
        <v>-3.804347826086957</v>
      </c>
    </row>
    <row r="164" spans="1:4" hidden="1" x14ac:dyDescent="0.4">
      <c r="A164" t="s">
        <v>170</v>
      </c>
      <c r="B164" t="b">
        <f>EXACT(VLOOKUP(A164,DataV2[[File]:[Outputs]], 2, FALSE), VLOOKUP(A164, DataV3[[File]:[Outputs]], 2, FALSE))</f>
        <v>1</v>
      </c>
      <c r="C164" s="3">
        <f>VLOOKUP(A164, DataV3[[File]:[Mean '[ms']]], 3, FALSE)-VLOOKUP(A164, DataV2[[File]:[Mean '[ms']]], 3, FALSE)</f>
        <v>-16</v>
      </c>
      <c r="D164" s="2">
        <f>Table210[[#This Row],[Mean '[Δms']]]/VLOOKUP(A164, DataV2[[File]:[Mean '[ms']]], 3, FALSE)*100</f>
        <v>-2.8985507246376812</v>
      </c>
    </row>
    <row r="165" spans="1:4" hidden="1" x14ac:dyDescent="0.4">
      <c r="A165" t="s">
        <v>171</v>
      </c>
      <c r="B165" t="b">
        <f>EXACT(VLOOKUP(A165,DataV2[[File]:[Outputs]], 2, FALSE), VLOOKUP(A165, DataV3[[File]:[Outputs]], 2, FALSE))</f>
        <v>1</v>
      </c>
      <c r="C165" s="3">
        <f>VLOOKUP(A165, DataV3[[File]:[Mean '[ms']]], 3, FALSE)-VLOOKUP(A165, DataV2[[File]:[Mean '[ms']]], 3, FALSE)</f>
        <v>-10</v>
      </c>
      <c r="D165" s="2">
        <f>Table210[[#This Row],[Mean '[Δms']]]/VLOOKUP(A165, DataV2[[File]:[Mean '[ms']]], 3, FALSE)*100</f>
        <v>-1.1235955056179776</v>
      </c>
    </row>
    <row r="166" spans="1:4" hidden="1" x14ac:dyDescent="0.4">
      <c r="A166" t="s">
        <v>172</v>
      </c>
      <c r="B166" t="b">
        <f>EXACT(VLOOKUP(A166,DataV2[[File]:[Outputs]], 2, FALSE), VLOOKUP(A166, DataV3[[File]:[Outputs]], 2, FALSE))</f>
        <v>1</v>
      </c>
      <c r="C166" s="3">
        <f>VLOOKUP(A166, DataV3[[File]:[Mean '[ms']]], 3, FALSE)-VLOOKUP(A166, DataV2[[File]:[Mean '[ms']]], 3, FALSE)</f>
        <v>-6</v>
      </c>
      <c r="D166" s="2">
        <f>Table210[[#This Row],[Mean '[Δms']]]/VLOOKUP(A166, DataV2[[File]:[Mean '[ms']]], 3, FALSE)*100</f>
        <v>-1.1406844106463878</v>
      </c>
    </row>
    <row r="167" spans="1:4" hidden="1" x14ac:dyDescent="0.4">
      <c r="A167" t="s">
        <v>173</v>
      </c>
      <c r="B167" t="b">
        <f>EXACT(VLOOKUP(A167,DataV2[[File]:[Outputs]], 2, FALSE), VLOOKUP(A167, DataV3[[File]:[Outputs]], 2, FALSE))</f>
        <v>1</v>
      </c>
      <c r="C167" s="3">
        <f>VLOOKUP(A167, DataV3[[File]:[Mean '[ms']]], 3, FALSE)-VLOOKUP(A167, DataV2[[File]:[Mean '[ms']]], 3, FALSE)</f>
        <v>-31</v>
      </c>
      <c r="D167" s="2">
        <f>Table210[[#This Row],[Mean '[Δms']]]/VLOOKUP(A167, DataV2[[File]:[Mean '[ms']]], 3, FALSE)*100</f>
        <v>-3.4598214285714288</v>
      </c>
    </row>
    <row r="168" spans="1:4" hidden="1" x14ac:dyDescent="0.4">
      <c r="A168" t="s">
        <v>174</v>
      </c>
      <c r="B168" t="b">
        <f>EXACT(VLOOKUP(A168,DataV2[[File]:[Outputs]], 2, FALSE), VLOOKUP(A168, DataV3[[File]:[Outputs]], 2, FALSE))</f>
        <v>1</v>
      </c>
      <c r="C168" s="3">
        <f>VLOOKUP(A168, DataV3[[File]:[Mean '[ms']]], 3, FALSE)-VLOOKUP(A168, DataV2[[File]:[Mean '[ms']]], 3, FALSE)</f>
        <v>-5</v>
      </c>
      <c r="D168" s="2">
        <f>Table210[[#This Row],[Mean '[Δms']]]/VLOOKUP(A168, DataV2[[File]:[Mean '[ms']]], 3, FALSE)*100</f>
        <v>-0.90579710144927539</v>
      </c>
    </row>
    <row r="169" spans="1:4" hidden="1" x14ac:dyDescent="0.4">
      <c r="A169" t="s">
        <v>175</v>
      </c>
      <c r="B169" t="b">
        <f>EXACT(VLOOKUP(A169,DataV2[[File]:[Outputs]], 2, FALSE), VLOOKUP(A169, DataV3[[File]:[Outputs]], 2, FALSE))</f>
        <v>1</v>
      </c>
      <c r="C169" s="3">
        <f>VLOOKUP(A169, DataV3[[File]:[Mean '[ms']]], 3, FALSE)-VLOOKUP(A169, DataV2[[File]:[Mean '[ms']]], 3, FALSE)</f>
        <v>20</v>
      </c>
      <c r="D169" s="2">
        <f>Table210[[#This Row],[Mean '[Δms']]]/VLOOKUP(A169, DataV2[[File]:[Mean '[ms']]], 3, FALSE)*100</f>
        <v>2.7210884353741496</v>
      </c>
    </row>
    <row r="170" spans="1:4" hidden="1" x14ac:dyDescent="0.4">
      <c r="A170" t="s">
        <v>176</v>
      </c>
      <c r="B170" t="b">
        <f>EXACT(VLOOKUP(A170,DataV2[[File]:[Outputs]], 2, FALSE), VLOOKUP(A170, DataV3[[File]:[Outputs]], 2, FALSE))</f>
        <v>1</v>
      </c>
      <c r="C170" s="3">
        <f>VLOOKUP(A170, DataV3[[File]:[Mean '[ms']]], 3, FALSE)-VLOOKUP(A170, DataV2[[File]:[Mean '[ms']]], 3, FALSE)</f>
        <v>20</v>
      </c>
      <c r="D170" s="2">
        <f>Table210[[#This Row],[Mean '[Δms']]]/VLOOKUP(A170, DataV2[[File]:[Mean '[ms']]], 3, FALSE)*100</f>
        <v>2.8449502133712659</v>
      </c>
    </row>
    <row r="171" spans="1:4" hidden="1" x14ac:dyDescent="0.4">
      <c r="A171" t="s">
        <v>177</v>
      </c>
      <c r="B171" t="b">
        <f>EXACT(VLOOKUP(A171,DataV2[[File]:[Outputs]], 2, FALSE), VLOOKUP(A171, DataV3[[File]:[Outputs]], 2, FALSE))</f>
        <v>1</v>
      </c>
      <c r="C171" s="3">
        <f>VLOOKUP(A171, DataV3[[File]:[Mean '[ms']]], 3, FALSE)-VLOOKUP(A171, DataV2[[File]:[Mean '[ms']]], 3, FALSE)</f>
        <v>26</v>
      </c>
      <c r="D171" s="2">
        <f>Table210[[#This Row],[Mean '[Δms']]]/VLOOKUP(A171, DataV2[[File]:[Mean '[ms']]], 3, FALSE)*100</f>
        <v>2.9378531073446328</v>
      </c>
    </row>
    <row r="172" spans="1:4" hidden="1" x14ac:dyDescent="0.4">
      <c r="A172" t="s">
        <v>178</v>
      </c>
      <c r="B172" t="b">
        <f>EXACT(VLOOKUP(A172,DataV2[[File]:[Outputs]], 2, FALSE), VLOOKUP(A172, DataV3[[File]:[Outputs]], 2, FALSE))</f>
        <v>1</v>
      </c>
      <c r="C172" s="3">
        <f>VLOOKUP(A172, DataV3[[File]:[Mean '[ms']]], 3, FALSE)-VLOOKUP(A172, DataV2[[File]:[Mean '[ms']]], 3, FALSE)</f>
        <v>21</v>
      </c>
      <c r="D172" s="2">
        <f>Table210[[#This Row],[Mean '[Δms']]]/VLOOKUP(A172, DataV2[[File]:[Mean '[ms']]], 3, FALSE)*100</f>
        <v>1.73841059602649</v>
      </c>
    </row>
    <row r="173" spans="1:4" hidden="1" x14ac:dyDescent="0.4">
      <c r="A173" t="s">
        <v>179</v>
      </c>
      <c r="B173" t="b">
        <f>EXACT(VLOOKUP(A173,DataV2[[File]:[Outputs]], 2, FALSE), VLOOKUP(A173, DataV3[[File]:[Outputs]], 2, FALSE))</f>
        <v>1</v>
      </c>
      <c r="C173" s="3">
        <f>VLOOKUP(A173, DataV3[[File]:[Mean '[ms']]], 3, FALSE)-VLOOKUP(A173, DataV2[[File]:[Mean '[ms']]], 3, FALSE)</f>
        <v>16</v>
      </c>
      <c r="D173" s="2">
        <f>Table210[[#This Row],[Mean '[Δms']]]/VLOOKUP(A173, DataV2[[File]:[Mean '[ms']]], 3, FALSE)*100</f>
        <v>1.2048192771084338</v>
      </c>
    </row>
    <row r="174" spans="1:4" hidden="1" x14ac:dyDescent="0.4">
      <c r="A174" t="s">
        <v>180</v>
      </c>
      <c r="B174" t="b">
        <f>EXACT(VLOOKUP(A174,DataV2[[File]:[Outputs]], 2, FALSE), VLOOKUP(A174, DataV3[[File]:[Outputs]], 2, FALSE))</f>
        <v>1</v>
      </c>
      <c r="C174" s="3">
        <f>VLOOKUP(A174, DataV3[[File]:[Mean '[ms']]], 3, FALSE)-VLOOKUP(A174, DataV2[[File]:[Mean '[ms']]], 3, FALSE)</f>
        <v>-27</v>
      </c>
      <c r="D174" s="2">
        <f>Table210[[#This Row],[Mean '[Δms']]]/VLOOKUP(A174, DataV2[[File]:[Mean '[ms']]], 3, FALSE)*100</f>
        <v>-2.303754266211604</v>
      </c>
    </row>
    <row r="175" spans="1:4" hidden="1" x14ac:dyDescent="0.4">
      <c r="A175" t="s">
        <v>181</v>
      </c>
      <c r="B175" t="b">
        <f>EXACT(VLOOKUP(A175,DataV2[[File]:[Outputs]], 2, FALSE), VLOOKUP(A175, DataV3[[File]:[Outputs]], 2, FALSE))</f>
        <v>1</v>
      </c>
      <c r="C175" s="3">
        <f>VLOOKUP(A175, DataV3[[File]:[Mean '[ms']]], 3, FALSE)-VLOOKUP(A175, DataV2[[File]:[Mean '[ms']]], 3, FALSE)</f>
        <v>-10</v>
      </c>
      <c r="D175" s="2">
        <f>Table210[[#This Row],[Mean '[Δms']]]/VLOOKUP(A175, DataV2[[File]:[Mean '[ms']]], 3, FALSE)*100</f>
        <v>-1.9417475728155338</v>
      </c>
    </row>
    <row r="176" spans="1:4" hidden="1" x14ac:dyDescent="0.4">
      <c r="A176" t="s">
        <v>182</v>
      </c>
      <c r="B176" t="b">
        <f>EXACT(VLOOKUP(A176,DataV2[[File]:[Outputs]], 2, FALSE), VLOOKUP(A176, DataV3[[File]:[Outputs]], 2, FALSE))</f>
        <v>1</v>
      </c>
      <c r="C176" s="3">
        <f>VLOOKUP(A176, DataV3[[File]:[Mean '[ms']]], 3, FALSE)-VLOOKUP(A176, DataV2[[File]:[Mean '[ms']]], 3, FALSE)</f>
        <v>-16</v>
      </c>
      <c r="D176" s="2">
        <f>Table210[[#This Row],[Mean '[Δms']]]/VLOOKUP(A176, DataV2[[File]:[Mean '[ms']]], 3, FALSE)*100</f>
        <v>-3.0131826741996233</v>
      </c>
    </row>
    <row r="177" spans="1:4" hidden="1" x14ac:dyDescent="0.4">
      <c r="A177" t="s">
        <v>183</v>
      </c>
      <c r="B177" t="b">
        <f>EXACT(VLOOKUP(A177,DataV2[[File]:[Outputs]], 2, FALSE), VLOOKUP(A177, DataV3[[File]:[Outputs]], 2, FALSE))</f>
        <v>1</v>
      </c>
      <c r="C177" s="3">
        <f>VLOOKUP(A177, DataV3[[File]:[Mean '[ms']]], 3, FALSE)-VLOOKUP(A177, DataV2[[File]:[Mean '[ms']]], 3, FALSE)</f>
        <v>21</v>
      </c>
      <c r="D177" s="2">
        <f>Table210[[#This Row],[Mean '[Δms']]]/VLOOKUP(A177, DataV2[[File]:[Mean '[ms']]], 3, FALSE)*100</f>
        <v>3.0346820809248554</v>
      </c>
    </row>
    <row r="178" spans="1:4" hidden="1" x14ac:dyDescent="0.4">
      <c r="A178" t="s">
        <v>184</v>
      </c>
      <c r="B178" t="b">
        <f>EXACT(VLOOKUP(A178,DataV2[[File]:[Outputs]], 2, FALSE), VLOOKUP(A178, DataV3[[File]:[Outputs]], 2, FALSE))</f>
        <v>1</v>
      </c>
      <c r="C178" s="3">
        <f>VLOOKUP(A178, DataV3[[File]:[Mean '[ms']]], 3, FALSE)-VLOOKUP(A178, DataV2[[File]:[Mean '[ms']]], 3, FALSE)</f>
        <v>0</v>
      </c>
      <c r="D178" s="2">
        <f>Table210[[#This Row],[Mean '[Δms']]]/VLOOKUP(A178, DataV2[[File]:[Mean '[ms']]], 3, FALSE)*100</f>
        <v>0</v>
      </c>
    </row>
    <row r="179" spans="1:4" hidden="1" x14ac:dyDescent="0.4">
      <c r="A179" t="s">
        <v>185</v>
      </c>
      <c r="B179" t="b">
        <f>EXACT(VLOOKUP(A179,DataV2[[File]:[Outputs]], 2, FALSE), VLOOKUP(A179, DataV3[[File]:[Outputs]], 2, FALSE))</f>
        <v>1</v>
      </c>
      <c r="C179" s="3">
        <f>VLOOKUP(A179, DataV3[[File]:[Mean '[ms']]], 3, FALSE)-VLOOKUP(A179, DataV2[[File]:[Mean '[ms']]], 3, FALSE)</f>
        <v>-1</v>
      </c>
      <c r="D179" s="2">
        <f>Table210[[#This Row],[Mean '[Δms']]]/VLOOKUP(A179, DataV2[[File]:[Mean '[ms']]], 3, FALSE)*100</f>
        <v>-0.1049317943336831</v>
      </c>
    </row>
    <row r="180" spans="1:4" hidden="1" x14ac:dyDescent="0.4">
      <c r="A180" t="s">
        <v>186</v>
      </c>
      <c r="B180" t="b">
        <f>EXACT(VLOOKUP(A180,DataV2[[File]:[Outputs]], 2, FALSE), VLOOKUP(A180, DataV3[[File]:[Outputs]], 2, FALSE))</f>
        <v>1</v>
      </c>
      <c r="C180" s="3">
        <f>VLOOKUP(A180, DataV3[[File]:[Mean '[ms']]], 3, FALSE)-VLOOKUP(A180, DataV2[[File]:[Mean '[ms']]], 3, FALSE)</f>
        <v>26</v>
      </c>
      <c r="D180" s="2">
        <f>Table210[[#This Row],[Mean '[Δms']]]/VLOOKUP(A180, DataV2[[File]:[Mean '[ms']]], 3, FALSE)*100</f>
        <v>3.4210526315789478</v>
      </c>
    </row>
    <row r="181" spans="1:4" hidden="1" x14ac:dyDescent="0.4">
      <c r="A181" t="s">
        <v>187</v>
      </c>
      <c r="B181" t="b">
        <f>EXACT(VLOOKUP(A181,DataV2[[File]:[Outputs]], 2, FALSE), VLOOKUP(A181, DataV3[[File]:[Outputs]], 2, FALSE))</f>
        <v>1</v>
      </c>
      <c r="C181" s="3">
        <f>VLOOKUP(A181, DataV3[[File]:[Mean '[ms']]], 3, FALSE)-VLOOKUP(A181, DataV2[[File]:[Mean '[ms']]], 3, FALSE)</f>
        <v>-11</v>
      </c>
      <c r="D181" s="2">
        <f>Table210[[#This Row],[Mean '[Δms']]]/VLOOKUP(A181, DataV2[[File]:[Mean '[ms']]], 3, FALSE)*100</f>
        <v>-1.76</v>
      </c>
    </row>
    <row r="182" spans="1:4" hidden="1" x14ac:dyDescent="0.4">
      <c r="A182" t="s">
        <v>188</v>
      </c>
      <c r="B182" t="b">
        <f>EXACT(VLOOKUP(A182,DataV2[[File]:[Outputs]], 2, FALSE), VLOOKUP(A182, DataV3[[File]:[Outputs]], 2, FALSE))</f>
        <v>1</v>
      </c>
      <c r="C182" s="3">
        <f>VLOOKUP(A182, DataV3[[File]:[Mean '[ms']]], 3, FALSE)-VLOOKUP(A182, DataV2[[File]:[Mean '[ms']]], 3, FALSE)</f>
        <v>-20</v>
      </c>
      <c r="D182" s="2">
        <f>Table210[[#This Row],[Mean '[Δms']]]/VLOOKUP(A182, DataV2[[File]:[Mean '[ms']]], 3, FALSE)*100</f>
        <v>-3.5273368606701938</v>
      </c>
    </row>
    <row r="183" spans="1:4" hidden="1" x14ac:dyDescent="0.4">
      <c r="A183" t="s">
        <v>189</v>
      </c>
      <c r="B183" t="b">
        <f>EXACT(VLOOKUP(A183,DataV2[[File]:[Outputs]], 2, FALSE), VLOOKUP(A183, DataV3[[File]:[Outputs]], 2, FALSE))</f>
        <v>1</v>
      </c>
      <c r="C183" s="3">
        <f>VLOOKUP(A183, DataV3[[File]:[Mean '[ms']]], 3, FALSE)-VLOOKUP(A183, DataV2[[File]:[Mean '[ms']]], 3, FALSE)</f>
        <v>11</v>
      </c>
      <c r="D183" s="2">
        <f>Table210[[#This Row],[Mean '[Δms']]]/VLOOKUP(A183, DataV2[[File]:[Mean '[ms']]], 3, FALSE)*100</f>
        <v>1.5895953757225432</v>
      </c>
    </row>
    <row r="184" spans="1:4" hidden="1" x14ac:dyDescent="0.4">
      <c r="A184" t="s">
        <v>190</v>
      </c>
      <c r="B184" t="b">
        <f>EXACT(VLOOKUP(A184,DataV2[[File]:[Outputs]], 2, FALSE), VLOOKUP(A184, DataV3[[File]:[Outputs]], 2, FALSE))</f>
        <v>1</v>
      </c>
      <c r="C184" s="3">
        <f>VLOOKUP(A184, DataV3[[File]:[Mean '[ms']]], 3, FALSE)-VLOOKUP(A184, DataV2[[File]:[Mean '[ms']]], 3, FALSE)</f>
        <v>-20</v>
      </c>
      <c r="D184" s="2">
        <f>Table210[[#This Row],[Mean '[Δms']]]/VLOOKUP(A184, DataV2[[File]:[Mean '[ms']]], 3, FALSE)*100</f>
        <v>-3.766478342749529</v>
      </c>
    </row>
    <row r="185" spans="1:4" hidden="1" x14ac:dyDescent="0.4">
      <c r="A185" t="s">
        <v>191</v>
      </c>
      <c r="B185" t="b">
        <f>EXACT(VLOOKUP(A185,DataV2[[File]:[Outputs]], 2, FALSE), VLOOKUP(A185, DataV3[[File]:[Outputs]], 2, FALSE))</f>
        <v>1</v>
      </c>
      <c r="C185" s="3">
        <f>VLOOKUP(A185, DataV3[[File]:[Mean '[ms']]], 3, FALSE)-VLOOKUP(A185, DataV2[[File]:[Mean '[ms']]], 3, FALSE)</f>
        <v>-1</v>
      </c>
      <c r="D185" s="2">
        <f>Table210[[#This Row],[Mean '[Δms']]]/VLOOKUP(A185, DataV2[[File]:[Mean '[ms']]], 3, FALSE)*100</f>
        <v>-0.13908205841446453</v>
      </c>
    </row>
    <row r="186" spans="1:4" hidden="1" x14ac:dyDescent="0.4">
      <c r="A186" t="s">
        <v>192</v>
      </c>
      <c r="B186" t="b">
        <f>EXACT(VLOOKUP(A186,DataV2[[File]:[Outputs]], 2, FALSE), VLOOKUP(A186, DataV3[[File]:[Outputs]], 2, FALSE))</f>
        <v>1</v>
      </c>
      <c r="C186" s="3">
        <f>VLOOKUP(A186, DataV3[[File]:[Mean '[ms']]], 3, FALSE)-VLOOKUP(A186, DataV2[[File]:[Mean '[ms']]], 3, FALSE)</f>
        <v>-32</v>
      </c>
      <c r="D186" s="2">
        <f>Table210[[#This Row],[Mean '[Δms']]]/VLOOKUP(A186, DataV2[[File]:[Mean '[ms']]], 3, FALSE)*100</f>
        <v>-5.9590316573556796</v>
      </c>
    </row>
    <row r="187" spans="1:4" hidden="1" x14ac:dyDescent="0.4">
      <c r="A187" t="s">
        <v>193</v>
      </c>
      <c r="B187" t="b">
        <f>EXACT(VLOOKUP(A187,DataV2[[File]:[Outputs]], 2, FALSE), VLOOKUP(A187, DataV3[[File]:[Outputs]], 2, FALSE))</f>
        <v>1</v>
      </c>
      <c r="C187" s="3">
        <f>VLOOKUP(A187, DataV3[[File]:[Mean '[ms']]], 3, FALSE)-VLOOKUP(A187, DataV2[[File]:[Mean '[ms']]], 3, FALSE)</f>
        <v>-31</v>
      </c>
      <c r="D187" s="2">
        <f>Table210[[#This Row],[Mean '[Δms']]]/VLOOKUP(A187, DataV2[[File]:[Mean '[ms']]], 3, FALSE)*100</f>
        <v>-5.5160142348754455</v>
      </c>
    </row>
    <row r="188" spans="1:4" hidden="1" x14ac:dyDescent="0.4">
      <c r="A188" t="s">
        <v>194</v>
      </c>
      <c r="B188" t="b">
        <f>EXACT(VLOOKUP(A188,DataV2[[File]:[Outputs]], 2, FALSE), VLOOKUP(A188, DataV3[[File]:[Outputs]], 2, FALSE))</f>
        <v>1</v>
      </c>
      <c r="C188" s="3">
        <f>VLOOKUP(A188, DataV3[[File]:[Mean '[ms']]], 3, FALSE)-VLOOKUP(A188, DataV2[[File]:[Mean '[ms']]], 3, FALSE)</f>
        <v>1</v>
      </c>
      <c r="D188" s="2">
        <f>Table210[[#This Row],[Mean '[Δms']]]/VLOOKUP(A188, DataV2[[File]:[Mean '[ms']]], 3, FALSE)*100</f>
        <v>0.18484288354898337</v>
      </c>
    </row>
    <row r="189" spans="1:4" hidden="1" x14ac:dyDescent="0.4">
      <c r="A189" t="s">
        <v>195</v>
      </c>
      <c r="B189" t="b">
        <f>EXACT(VLOOKUP(A189,DataV2[[File]:[Outputs]], 2, FALSE), VLOOKUP(A189, DataV3[[File]:[Outputs]], 2, FALSE))</f>
        <v>1</v>
      </c>
      <c r="C189" s="3">
        <f>VLOOKUP(A189, DataV3[[File]:[Mean '[ms']]], 3, FALSE)-VLOOKUP(A189, DataV2[[File]:[Mean '[ms']]], 3, FALSE)</f>
        <v>21</v>
      </c>
      <c r="D189" s="2">
        <f>Table210[[#This Row],[Mean '[Δms']]]/VLOOKUP(A189, DataV2[[File]:[Mean '[ms']]], 3, FALSE)*100</f>
        <v>3.1770045385779122</v>
      </c>
    </row>
    <row r="190" spans="1:4" hidden="1" x14ac:dyDescent="0.4">
      <c r="A190" t="s">
        <v>196</v>
      </c>
      <c r="B190" t="b">
        <f>EXACT(VLOOKUP(A190,DataV2[[File]:[Outputs]], 2, FALSE), VLOOKUP(A190, DataV3[[File]:[Outputs]], 2, FALSE))</f>
        <v>1</v>
      </c>
      <c r="C190" s="3">
        <f>VLOOKUP(A190, DataV3[[File]:[Mean '[ms']]], 3, FALSE)-VLOOKUP(A190, DataV2[[File]:[Mean '[ms']]], 3, FALSE)</f>
        <v>-5</v>
      </c>
      <c r="D190" s="2">
        <f>Table210[[#This Row],[Mean '[Δms']]]/VLOOKUP(A190, DataV2[[File]:[Mean '[ms']]], 3, FALSE)*100</f>
        <v>-0.98039215686274506</v>
      </c>
    </row>
    <row r="191" spans="1:4" hidden="1" x14ac:dyDescent="0.4">
      <c r="A191" t="s">
        <v>197</v>
      </c>
      <c r="B191" t="b">
        <f>EXACT(VLOOKUP(A191,DataV2[[File]:[Outputs]], 2, FALSE), VLOOKUP(A191, DataV3[[File]:[Outputs]], 2, FALSE))</f>
        <v>1</v>
      </c>
      <c r="C191" s="3">
        <f>VLOOKUP(A191, DataV3[[File]:[Mean '[ms']]], 3, FALSE)-VLOOKUP(A191, DataV2[[File]:[Mean '[ms']]], 3, FALSE)</f>
        <v>-11</v>
      </c>
      <c r="D191" s="2">
        <f>Table210[[#This Row],[Mean '[Δms']]]/VLOOKUP(A191, DataV2[[File]:[Mean '[ms']]], 3, FALSE)*100</f>
        <v>-1.9748653500897666</v>
      </c>
    </row>
    <row r="192" spans="1:4" hidden="1" x14ac:dyDescent="0.4">
      <c r="A192" t="s">
        <v>198</v>
      </c>
      <c r="B192" t="b">
        <f>EXACT(VLOOKUP(A192,DataV2[[File]:[Outputs]], 2, FALSE), VLOOKUP(A192, DataV3[[File]:[Outputs]], 2, FALSE))</f>
        <v>1</v>
      </c>
      <c r="C192" s="3">
        <f>VLOOKUP(A192, DataV3[[File]:[Mean '[ms']]], 3, FALSE)-VLOOKUP(A192, DataV2[[File]:[Mean '[ms']]], 3, FALSE)</f>
        <v>-15</v>
      </c>
      <c r="D192" s="2">
        <f>Table210[[#This Row],[Mean '[Δms']]]/VLOOKUP(A192, DataV2[[File]:[Mean '[ms']]], 3, FALSE)*100</f>
        <v>-2.6455026455026456</v>
      </c>
    </row>
    <row r="193" spans="1:4" hidden="1" x14ac:dyDescent="0.4">
      <c r="A193" t="s">
        <v>199</v>
      </c>
      <c r="B193" t="b">
        <f>EXACT(VLOOKUP(A193,DataV2[[File]:[Outputs]], 2, FALSE), VLOOKUP(A193, DataV3[[File]:[Outputs]], 2, FALSE))</f>
        <v>1</v>
      </c>
      <c r="C193" s="3">
        <f>VLOOKUP(A193, DataV3[[File]:[Mean '[ms']]], 3, FALSE)-VLOOKUP(A193, DataV2[[File]:[Mean '[ms']]], 3, FALSE)</f>
        <v>10</v>
      </c>
      <c r="D193" s="2">
        <f>Table210[[#This Row],[Mean '[Δms']]]/VLOOKUP(A193, DataV2[[File]:[Mean '[ms']]], 3, FALSE)*100</f>
        <v>1.3422818791946309</v>
      </c>
    </row>
    <row r="194" spans="1:4" hidden="1" x14ac:dyDescent="0.4">
      <c r="A194" t="s">
        <v>200</v>
      </c>
      <c r="B194" t="b">
        <f>EXACT(VLOOKUP(A194,DataV2[[File]:[Outputs]], 2, FALSE), VLOOKUP(A194, DataV3[[File]:[Outputs]], 2, FALSE))</f>
        <v>1</v>
      </c>
      <c r="C194" s="3">
        <f>VLOOKUP(A194, DataV3[[File]:[Mean '[ms']]], 3, FALSE)-VLOOKUP(A194, DataV2[[File]:[Mean '[ms']]], 3, FALSE)</f>
        <v>-16</v>
      </c>
      <c r="D194" s="2">
        <f>Table210[[#This Row],[Mean '[Δms']]]/VLOOKUP(A194, DataV2[[File]:[Mean '[ms']]], 3, FALSE)*100</f>
        <v>-3.0131826741996233</v>
      </c>
    </row>
    <row r="195" spans="1:4" hidden="1" x14ac:dyDescent="0.4">
      <c r="A195" t="s">
        <v>201</v>
      </c>
      <c r="B195" t="b">
        <f>EXACT(VLOOKUP(A195,DataV2[[File]:[Outputs]], 2, FALSE), VLOOKUP(A195, DataV3[[File]:[Outputs]], 2, FALSE))</f>
        <v>1</v>
      </c>
      <c r="C195" s="3">
        <f>VLOOKUP(A195, DataV3[[File]:[Mean '[ms']]], 3, FALSE)-VLOOKUP(A195, DataV2[[File]:[Mean '[ms']]], 3, FALSE)</f>
        <v>-10</v>
      </c>
      <c r="D195" s="2">
        <f>Table210[[#This Row],[Mean '[Δms']]]/VLOOKUP(A195, DataV2[[File]:[Mean '[ms']]], 3, FALSE)*100</f>
        <v>-1.8315018315018317</v>
      </c>
    </row>
    <row r="196" spans="1:4" hidden="1" x14ac:dyDescent="0.4">
      <c r="A196" t="s">
        <v>202</v>
      </c>
      <c r="B196" t="b">
        <f>EXACT(VLOOKUP(A196,DataV2[[File]:[Outputs]], 2, FALSE), VLOOKUP(A196, DataV3[[File]:[Outputs]], 2, FALSE))</f>
        <v>1</v>
      </c>
      <c r="C196" s="3">
        <f>VLOOKUP(A196, DataV3[[File]:[Mean '[ms']]], 3, FALSE)-VLOOKUP(A196, DataV2[[File]:[Mean '[ms']]], 3, FALSE)</f>
        <v>-40</v>
      </c>
      <c r="D196" s="2">
        <f>Table210[[#This Row],[Mean '[Δms']]]/VLOOKUP(A196, DataV2[[File]:[Mean '[ms']]], 3, FALSE)*100</f>
        <v>-6.1538461538461542</v>
      </c>
    </row>
    <row r="197" spans="1:4" hidden="1" x14ac:dyDescent="0.4">
      <c r="A197" t="s">
        <v>203</v>
      </c>
      <c r="B197" t="b">
        <f>EXACT(VLOOKUP(A197,DataV2[[File]:[Outputs]], 2, FALSE), VLOOKUP(A197, DataV3[[File]:[Outputs]], 2, FALSE))</f>
        <v>1</v>
      </c>
      <c r="C197" s="3">
        <f>VLOOKUP(A197, DataV3[[File]:[Mean '[ms']]], 3, FALSE)-VLOOKUP(A197, DataV2[[File]:[Mean '[ms']]], 3, FALSE)</f>
        <v>-6</v>
      </c>
      <c r="D197" s="2">
        <f>Table210[[#This Row],[Mean '[Δms']]]/VLOOKUP(A197, DataV2[[File]:[Mean '[ms']]], 3, FALSE)*100</f>
        <v>-1.1173184357541899</v>
      </c>
    </row>
    <row r="198" spans="1:4" hidden="1" x14ac:dyDescent="0.4">
      <c r="A198" t="s">
        <v>204</v>
      </c>
      <c r="B198" t="b">
        <f>EXACT(VLOOKUP(A198,DataV2[[File]:[Outputs]], 2, FALSE), VLOOKUP(A198, DataV3[[File]:[Outputs]], 2, FALSE))</f>
        <v>1</v>
      </c>
      <c r="C198" s="3">
        <f>VLOOKUP(A198, DataV3[[File]:[Mean '[ms']]], 3, FALSE)-VLOOKUP(A198, DataV2[[File]:[Mean '[ms']]], 3, FALSE)</f>
        <v>-5</v>
      </c>
      <c r="D198" s="2">
        <f>Table210[[#This Row],[Mean '[Δms']]]/VLOOKUP(A198, DataV2[[File]:[Mean '[ms']]], 3, FALSE)*100</f>
        <v>-0.79365079365079361</v>
      </c>
    </row>
    <row r="199" spans="1:4" hidden="1" x14ac:dyDescent="0.4">
      <c r="A199" t="s">
        <v>205</v>
      </c>
      <c r="B199" t="b">
        <f>EXACT(VLOOKUP(A199,DataV2[[File]:[Outputs]], 2, FALSE), VLOOKUP(A199, DataV3[[File]:[Outputs]], 2, FALSE))</f>
        <v>1</v>
      </c>
      <c r="C199" s="3">
        <f>VLOOKUP(A199, DataV3[[File]:[Mean '[ms']]], 3, FALSE)-VLOOKUP(A199, DataV2[[File]:[Mean '[ms']]], 3, FALSE)</f>
        <v>-16</v>
      </c>
      <c r="D199" s="2">
        <f>Table210[[#This Row],[Mean '[Δms']]]/VLOOKUP(A199, DataV2[[File]:[Mean '[ms']]], 3, FALSE)*100</f>
        <v>-3.0710172744721689</v>
      </c>
    </row>
    <row r="200" spans="1:4" hidden="1" x14ac:dyDescent="0.4">
      <c r="A200" t="s">
        <v>206</v>
      </c>
      <c r="B200" t="b">
        <f>EXACT(VLOOKUP(A200,DataV2[[File]:[Outputs]], 2, FALSE), VLOOKUP(A200, DataV3[[File]:[Outputs]], 2, FALSE))</f>
        <v>1</v>
      </c>
      <c r="C200" s="3">
        <f>VLOOKUP(A200, DataV3[[File]:[Mean '[ms']]], 3, FALSE)-VLOOKUP(A200, DataV2[[File]:[Mean '[ms']]], 3, FALSE)</f>
        <v>-5</v>
      </c>
      <c r="D200" s="2">
        <f>Table210[[#This Row],[Mean '[Δms']]]/VLOOKUP(A200, DataV2[[File]:[Mean '[ms']]], 3, FALSE)*100</f>
        <v>-0.82101806239737274</v>
      </c>
    </row>
    <row r="201" spans="1:4" hidden="1" x14ac:dyDescent="0.4">
      <c r="A201" t="s">
        <v>207</v>
      </c>
      <c r="B201" t="b">
        <f>EXACT(VLOOKUP(A201,DataV2[[File]:[Outputs]], 2, FALSE), VLOOKUP(A201, DataV3[[File]:[Outputs]], 2, FALSE))</f>
        <v>1</v>
      </c>
      <c r="C201" s="3">
        <f>VLOOKUP(A201, DataV3[[File]:[Mean '[ms']]], 3, FALSE)-VLOOKUP(A201, DataV2[[File]:[Mean '[ms']]], 3, FALSE)</f>
        <v>-15</v>
      </c>
      <c r="D201" s="2">
        <f>Table210[[#This Row],[Mean '[Δms']]]/VLOOKUP(A201, DataV2[[File]:[Mean '[ms']]], 3, FALSE)*100</f>
        <v>-2.5951557093425603</v>
      </c>
    </row>
    <row r="202" spans="1:4" hidden="1" x14ac:dyDescent="0.4">
      <c r="A202" t="s">
        <v>208</v>
      </c>
      <c r="B202" t="b">
        <f>EXACT(VLOOKUP(A202,DataV2[[File]:[Outputs]], 2, FALSE), VLOOKUP(A202, DataV3[[File]:[Outputs]], 2, FALSE))</f>
        <v>1</v>
      </c>
      <c r="C202" s="3">
        <f>VLOOKUP(A202, DataV3[[File]:[Mean '[ms']]], 3, FALSE)-VLOOKUP(A202, DataV2[[File]:[Mean '[ms']]], 3, FALSE)</f>
        <v>-9</v>
      </c>
      <c r="D202" s="2">
        <f>Table210[[#This Row],[Mean '[Δms']]]/VLOOKUP(A202, DataV2[[File]:[Mean '[ms']]], 3, FALSE)*100</f>
        <v>-1.4802631578947367</v>
      </c>
    </row>
    <row r="203" spans="1:4" hidden="1" x14ac:dyDescent="0.4">
      <c r="A203" t="s">
        <v>209</v>
      </c>
      <c r="B203" t="b">
        <f>EXACT(VLOOKUP(A203,DataV2[[File]:[Outputs]], 2, FALSE), VLOOKUP(A203, DataV3[[File]:[Outputs]], 2, FALSE))</f>
        <v>1</v>
      </c>
      <c r="C203" s="3">
        <f>VLOOKUP(A203, DataV3[[File]:[Mean '[ms']]], 3, FALSE)-VLOOKUP(A203, DataV2[[File]:[Mean '[ms']]], 3, FALSE)</f>
        <v>-31</v>
      </c>
      <c r="D203" s="2">
        <f>Table210[[#This Row],[Mean '[Δms']]]/VLOOKUP(A203, DataV2[[File]:[Mean '[ms']]], 3, FALSE)*100</f>
        <v>-5.3173241852487134</v>
      </c>
    </row>
    <row r="204" spans="1:4" hidden="1" x14ac:dyDescent="0.4">
      <c r="A204" t="s">
        <v>210</v>
      </c>
      <c r="B204" t="b">
        <f>EXACT(VLOOKUP(A204,DataV2[[File]:[Outputs]], 2, FALSE), VLOOKUP(A204, DataV3[[File]:[Outputs]], 2, FALSE))</f>
        <v>1</v>
      </c>
      <c r="C204" s="3">
        <f>VLOOKUP(A204, DataV3[[File]:[Mean '[ms']]], 3, FALSE)-VLOOKUP(A204, DataV2[[File]:[Mean '[ms']]], 3, FALSE)</f>
        <v>-11</v>
      </c>
      <c r="D204" s="2">
        <f>Table210[[#This Row],[Mean '[Δms']]]/VLOOKUP(A204, DataV2[[File]:[Mean '[ms']]], 3, FALSE)*100</f>
        <v>-1.9031141868512111</v>
      </c>
    </row>
    <row r="205" spans="1:4" hidden="1" x14ac:dyDescent="0.4">
      <c r="A205" t="s">
        <v>211</v>
      </c>
      <c r="B205" t="b">
        <f>EXACT(VLOOKUP(A205,DataV2[[File]:[Outputs]], 2, FALSE), VLOOKUP(A205, DataV3[[File]:[Outputs]], 2, FALSE))</f>
        <v>1</v>
      </c>
      <c r="C205" s="3">
        <f>VLOOKUP(A205, DataV3[[File]:[Mean '[ms']]], 3, FALSE)-VLOOKUP(A205, DataV2[[File]:[Mean '[ms']]], 3, FALSE)</f>
        <v>-6</v>
      </c>
      <c r="D205" s="2">
        <f>Table210[[#This Row],[Mean '[Δms']]]/VLOOKUP(A205, DataV2[[File]:[Mean '[ms']]], 3, FALSE)*100</f>
        <v>-1.1627906976744187</v>
      </c>
    </row>
    <row r="206" spans="1:4" hidden="1" x14ac:dyDescent="0.4">
      <c r="A206" t="s">
        <v>212</v>
      </c>
      <c r="B206" t="b">
        <f>EXACT(VLOOKUP(A206,DataV2[[File]:[Outputs]], 2, FALSE), VLOOKUP(A206, DataV3[[File]:[Outputs]], 2, FALSE))</f>
        <v>1</v>
      </c>
      <c r="C206" s="3">
        <f>VLOOKUP(A206, DataV3[[File]:[Mean '[ms']]], 3, FALSE)-VLOOKUP(A206, DataV2[[File]:[Mean '[ms']]], 3, FALSE)</f>
        <v>16</v>
      </c>
      <c r="D206" s="2">
        <f>Table210[[#This Row],[Mean '[Δms']]]/VLOOKUP(A206, DataV2[[File]:[Mean '[ms']]], 3, FALSE)*100</f>
        <v>1.3479359730412805</v>
      </c>
    </row>
    <row r="207" spans="1:4" hidden="1" x14ac:dyDescent="0.4">
      <c r="A207" t="s">
        <v>213</v>
      </c>
      <c r="B207" t="b">
        <f>EXACT(VLOOKUP(A207,DataV2[[File]:[Outputs]], 2, FALSE), VLOOKUP(A207, DataV3[[File]:[Outputs]], 2, FALSE))</f>
        <v>1</v>
      </c>
      <c r="C207" s="3">
        <f>VLOOKUP(A207, DataV3[[File]:[Mean '[ms']]], 3, FALSE)-VLOOKUP(A207, DataV2[[File]:[Mean '[ms']]], 3, FALSE)</f>
        <v>-16</v>
      </c>
      <c r="D207" s="2">
        <f>Table210[[#This Row],[Mean '[Δms']]]/VLOOKUP(A207, DataV2[[File]:[Mean '[ms']]], 3, FALSE)*100</f>
        <v>-3.041825095057034</v>
      </c>
    </row>
    <row r="208" spans="1:4" hidden="1" x14ac:dyDescent="0.4">
      <c r="A208" t="s">
        <v>214</v>
      </c>
      <c r="B208" t="b">
        <f>EXACT(VLOOKUP(A208,DataV2[[File]:[Outputs]], 2, FALSE), VLOOKUP(A208, DataV3[[File]:[Outputs]], 2, FALSE))</f>
        <v>1</v>
      </c>
      <c r="C208" s="3">
        <f>VLOOKUP(A208, DataV3[[File]:[Mean '[ms']]], 3, FALSE)-VLOOKUP(A208, DataV2[[File]:[Mean '[ms']]], 3, FALSE)</f>
        <v>0</v>
      </c>
      <c r="D208" s="2">
        <f>Table210[[#This Row],[Mean '[Δms']]]/VLOOKUP(A208, DataV2[[File]:[Mean '[ms']]], 3, FALSE)*100</f>
        <v>0</v>
      </c>
    </row>
    <row r="209" spans="1:4" hidden="1" x14ac:dyDescent="0.4">
      <c r="A209" t="s">
        <v>215</v>
      </c>
      <c r="B209" t="b">
        <f>EXACT(VLOOKUP(A209,DataV2[[File]:[Outputs]], 2, FALSE), VLOOKUP(A209, DataV3[[File]:[Outputs]], 2, FALSE))</f>
        <v>1</v>
      </c>
      <c r="C209" s="3">
        <f>VLOOKUP(A209, DataV3[[File]:[Mean '[ms']]], 3, FALSE)-VLOOKUP(A209, DataV2[[File]:[Mean '[ms']]], 3, FALSE)</f>
        <v>-5</v>
      </c>
      <c r="D209" s="2">
        <f>Table210[[#This Row],[Mean '[Δms']]]/VLOOKUP(A209, DataV2[[File]:[Mean '[ms']]], 3, FALSE)*100</f>
        <v>-0.90744101633393837</v>
      </c>
    </row>
    <row r="210" spans="1:4" hidden="1" x14ac:dyDescent="0.4">
      <c r="A210" t="s">
        <v>216</v>
      </c>
      <c r="B210" t="b">
        <f>EXACT(VLOOKUP(A210,DataV2[[File]:[Outputs]], 2, FALSE), VLOOKUP(A210, DataV3[[File]:[Outputs]], 2, FALSE))</f>
        <v>1</v>
      </c>
      <c r="C210" s="3">
        <f>VLOOKUP(A210, DataV3[[File]:[Mean '[ms']]], 3, FALSE)-VLOOKUP(A210, DataV2[[File]:[Mean '[ms']]], 3, FALSE)</f>
        <v>-26</v>
      </c>
      <c r="D210" s="2">
        <f>Table210[[#This Row],[Mean '[Δms']]]/VLOOKUP(A210, DataV2[[File]:[Mean '[ms']]], 3, FALSE)*100</f>
        <v>-4.8964218455743875</v>
      </c>
    </row>
    <row r="211" spans="1:4" hidden="1" x14ac:dyDescent="0.4">
      <c r="A211" t="s">
        <v>217</v>
      </c>
      <c r="B211" t="b">
        <f>EXACT(VLOOKUP(A211,DataV2[[File]:[Outputs]], 2, FALSE), VLOOKUP(A211, DataV3[[File]:[Outputs]], 2, FALSE))</f>
        <v>1</v>
      </c>
      <c r="C211" s="3">
        <f>VLOOKUP(A211, DataV3[[File]:[Mean '[ms']]], 3, FALSE)-VLOOKUP(A211, DataV2[[File]:[Mean '[ms']]], 3, FALSE)</f>
        <v>-21</v>
      </c>
      <c r="D211" s="2">
        <f>Table210[[#This Row],[Mean '[Δms']]]/VLOOKUP(A211, DataV2[[File]:[Mean '[ms']]], 3, FALSE)*100</f>
        <v>-3.9179104477611943</v>
      </c>
    </row>
    <row r="212" spans="1:4" hidden="1" x14ac:dyDescent="0.4">
      <c r="A212" t="s">
        <v>218</v>
      </c>
      <c r="B212" t="b">
        <f>EXACT(VLOOKUP(A212,DataV2[[File]:[Outputs]], 2, FALSE), VLOOKUP(A212, DataV3[[File]:[Outputs]], 2, FALSE))</f>
        <v>1</v>
      </c>
      <c r="C212" s="3">
        <f>VLOOKUP(A212, DataV3[[File]:[Mean '[ms']]], 3, FALSE)-VLOOKUP(A212, DataV2[[File]:[Mean '[ms']]], 3, FALSE)</f>
        <v>15</v>
      </c>
      <c r="D212" s="2">
        <f>Table210[[#This Row],[Mean '[Δms']]]/VLOOKUP(A212, DataV2[[File]:[Mean '[ms']]], 3, FALSE)*100</f>
        <v>1.7241379310344827</v>
      </c>
    </row>
    <row r="213" spans="1:4" hidden="1" x14ac:dyDescent="0.4">
      <c r="A213" t="s">
        <v>219</v>
      </c>
      <c r="B213" t="b">
        <f>EXACT(VLOOKUP(A213,DataV2[[File]:[Outputs]], 2, FALSE), VLOOKUP(A213, DataV3[[File]:[Outputs]], 2, FALSE))</f>
        <v>1</v>
      </c>
      <c r="C213" s="3">
        <f>VLOOKUP(A213, DataV3[[File]:[Mean '[ms']]], 3, FALSE)-VLOOKUP(A213, DataV2[[File]:[Mean '[ms']]], 3, FALSE)</f>
        <v>48</v>
      </c>
      <c r="D213" s="2">
        <f>Table210[[#This Row],[Mean '[Δms']]]/VLOOKUP(A213, DataV2[[File]:[Mean '[ms']]], 3, FALSE)*100</f>
        <v>1.224177505738332</v>
      </c>
    </row>
    <row r="214" spans="1:4" hidden="1" x14ac:dyDescent="0.4">
      <c r="A214" t="s">
        <v>220</v>
      </c>
      <c r="B214" t="b">
        <f>EXACT(VLOOKUP(A214,DataV2[[File]:[Outputs]], 2, FALSE), VLOOKUP(A214, DataV3[[File]:[Outputs]], 2, FALSE))</f>
        <v>1</v>
      </c>
      <c r="C214" s="3">
        <f>VLOOKUP(A214, DataV3[[File]:[Mean '[ms']]], 3, FALSE)-VLOOKUP(A214, DataV2[[File]:[Mean '[ms']]], 3, FALSE)</f>
        <v>48</v>
      </c>
      <c r="D214" s="2">
        <f>Table210[[#This Row],[Mean '[Δms']]]/VLOOKUP(A214, DataV2[[File]:[Mean '[ms']]], 3, FALSE)*100</f>
        <v>4.8289738430583498</v>
      </c>
    </row>
    <row r="215" spans="1:4" hidden="1" x14ac:dyDescent="0.4">
      <c r="A215" t="s">
        <v>221</v>
      </c>
      <c r="B215" t="b">
        <f>EXACT(VLOOKUP(A215,DataV2[[File]:[Outputs]], 2, FALSE), VLOOKUP(A215, DataV3[[File]:[Outputs]], 2, FALSE))</f>
        <v>1</v>
      </c>
      <c r="C215" s="3">
        <f>VLOOKUP(A215, DataV3[[File]:[Mean '[ms']]], 3, FALSE)-VLOOKUP(A215, DataV2[[File]:[Mean '[ms']]], 3, FALSE)</f>
        <v>42</v>
      </c>
      <c r="D215" s="2">
        <f>Table210[[#This Row],[Mean '[Δms']]]/VLOOKUP(A215, DataV2[[File]:[Mean '[ms']]], 3, FALSE)*100</f>
        <v>5.1724137931034484</v>
      </c>
    </row>
    <row r="216" spans="1:4" hidden="1" x14ac:dyDescent="0.4">
      <c r="A216" t="s">
        <v>222</v>
      </c>
      <c r="B216" t="b">
        <f>EXACT(VLOOKUP(A216,DataV2[[File]:[Outputs]], 2, FALSE), VLOOKUP(A216, DataV3[[File]:[Outputs]], 2, FALSE))</f>
        <v>1</v>
      </c>
      <c r="C216" s="3">
        <f>VLOOKUP(A216, DataV3[[File]:[Mean '[ms']]], 3, FALSE)-VLOOKUP(A216, DataV2[[File]:[Mean '[ms']]], 3, FALSE)</f>
        <v>5</v>
      </c>
      <c r="D216" s="2">
        <f>Table210[[#This Row],[Mean '[Δms']]]/VLOOKUP(A216, DataV2[[File]:[Mean '[ms']]], 3, FALSE)*100</f>
        <v>0.90579710144927539</v>
      </c>
    </row>
    <row r="217" spans="1:4" hidden="1" x14ac:dyDescent="0.4">
      <c r="A217" t="s">
        <v>223</v>
      </c>
      <c r="B217" t="b">
        <f>EXACT(VLOOKUP(A217,DataV2[[File]:[Outputs]], 2, FALSE), VLOOKUP(A217, DataV3[[File]:[Outputs]], 2, FALSE))</f>
        <v>1</v>
      </c>
      <c r="C217" s="3">
        <f>VLOOKUP(A217, DataV3[[File]:[Mean '[ms']]], 3, FALSE)-VLOOKUP(A217, DataV2[[File]:[Mean '[ms']]], 3, FALSE)</f>
        <v>-6</v>
      </c>
      <c r="D217" s="2">
        <f>Table210[[#This Row],[Mean '[Δms']]]/VLOOKUP(A217, DataV2[[File]:[Mean '[ms']]], 3, FALSE)*100</f>
        <v>-1.0657193605683837</v>
      </c>
    </row>
    <row r="218" spans="1:4" hidden="1" x14ac:dyDescent="0.4">
      <c r="A218" t="s">
        <v>224</v>
      </c>
      <c r="B218" t="b">
        <f>EXACT(VLOOKUP(A218,DataV2[[File]:[Outputs]], 2, FALSE), VLOOKUP(A218, DataV3[[File]:[Outputs]], 2, FALSE))</f>
        <v>1</v>
      </c>
      <c r="C218" s="3">
        <f>VLOOKUP(A218, DataV3[[File]:[Mean '[ms']]], 3, FALSE)-VLOOKUP(A218, DataV2[[File]:[Mean '[ms']]], 3, FALSE)</f>
        <v>156</v>
      </c>
      <c r="D218" s="2">
        <f>Table210[[#This Row],[Mean '[Δms']]]/VLOOKUP(A218, DataV2[[File]:[Mean '[ms']]], 3, FALSE)*100</f>
        <v>7.4712643678160928</v>
      </c>
    </row>
    <row r="219" spans="1:4" hidden="1" x14ac:dyDescent="0.4">
      <c r="A219" t="s">
        <v>225</v>
      </c>
      <c r="B219" t="b">
        <f>EXACT(VLOOKUP(A219,DataV2[[File]:[Outputs]], 2, FALSE), VLOOKUP(A219, DataV3[[File]:[Outputs]], 2, FALSE))</f>
        <v>1</v>
      </c>
      <c r="C219" s="3">
        <f>VLOOKUP(A219, DataV3[[File]:[Mean '[ms']]], 3, FALSE)-VLOOKUP(A219, DataV2[[File]:[Mean '[ms']]], 3, FALSE)</f>
        <v>-15</v>
      </c>
      <c r="D219" s="2">
        <f>Table210[[#This Row],[Mean '[Δms']]]/VLOOKUP(A219, DataV2[[File]:[Mean '[ms']]], 3, FALSE)*100</f>
        <v>-1.948051948051948</v>
      </c>
    </row>
    <row r="220" spans="1:4" hidden="1" x14ac:dyDescent="0.4">
      <c r="A220" t="s">
        <v>226</v>
      </c>
      <c r="B220" t="b">
        <f>EXACT(VLOOKUP(A220,DataV2[[File]:[Outputs]], 2, FALSE), VLOOKUP(A220, DataV3[[File]:[Outputs]], 2, FALSE))</f>
        <v>1</v>
      </c>
      <c r="C220" s="3">
        <f>VLOOKUP(A220, DataV3[[File]:[Mean '[ms']]], 3, FALSE)-VLOOKUP(A220, DataV2[[File]:[Mean '[ms']]], 3, FALSE)</f>
        <v>-15</v>
      </c>
      <c r="D220" s="2">
        <f>Table210[[#This Row],[Mean '[Δms']]]/VLOOKUP(A220, DataV2[[File]:[Mean '[ms']]], 3, FALSE)*100</f>
        <v>-2.912621359223301</v>
      </c>
    </row>
    <row r="221" spans="1:4" hidden="1" x14ac:dyDescent="0.4">
      <c r="A221" t="s">
        <v>227</v>
      </c>
      <c r="B221" t="b">
        <f>EXACT(VLOOKUP(A221,DataV2[[File]:[Outputs]], 2, FALSE), VLOOKUP(A221, DataV3[[File]:[Outputs]], 2, FALSE))</f>
        <v>1</v>
      </c>
      <c r="C221" s="3">
        <f>VLOOKUP(A221, DataV3[[File]:[Mean '[ms']]], 3, FALSE)-VLOOKUP(A221, DataV2[[File]:[Mean '[ms']]], 3, FALSE)</f>
        <v>15</v>
      </c>
      <c r="D221" s="2">
        <f>Table210[[#This Row],[Mean '[Δms']]]/VLOOKUP(A221, DataV2[[File]:[Mean '[ms']]], 3, FALSE)*100</f>
        <v>2</v>
      </c>
    </row>
    <row r="222" spans="1:4" hidden="1" x14ac:dyDescent="0.4">
      <c r="A222" t="s">
        <v>228</v>
      </c>
      <c r="B222" t="b">
        <f>EXACT(VLOOKUP(A222,DataV2[[File]:[Outputs]], 2, FALSE), VLOOKUP(A222, DataV3[[File]:[Outputs]], 2, FALSE))</f>
        <v>1</v>
      </c>
      <c r="C222" s="3">
        <f>VLOOKUP(A222, DataV3[[File]:[Mean '[ms']]], 3, FALSE)-VLOOKUP(A222, DataV2[[File]:[Mean '[ms']]], 3, FALSE)</f>
        <v>0</v>
      </c>
      <c r="D222" s="2" t="e">
        <f>Table210[[#This Row],[Mean '[Δms']]]/VLOOKUP(A222, DataV2[[File]:[Mean '[ms']]], 3, FALSE)*100</f>
        <v>#DIV/0!</v>
      </c>
    </row>
    <row r="223" spans="1:4" hidden="1" x14ac:dyDescent="0.4">
      <c r="A223" t="s">
        <v>229</v>
      </c>
      <c r="B223" t="b">
        <f>EXACT(VLOOKUP(A223,DataV2[[File]:[Outputs]], 2, FALSE), VLOOKUP(A223, DataV3[[File]:[Outputs]], 2, FALSE))</f>
        <v>1</v>
      </c>
      <c r="C223" s="3">
        <f>VLOOKUP(A223, DataV3[[File]:[Mean '[ms']]], 3, FALSE)-VLOOKUP(A223, DataV2[[File]:[Mean '[ms']]], 3, FALSE)</f>
        <v>-10</v>
      </c>
      <c r="D223" s="2">
        <f>Table210[[#This Row],[Mean '[Δms']]]/VLOOKUP(A223, DataV2[[File]:[Mean '[ms']]], 3, FALSE)*100</f>
        <v>-1.3736263736263736</v>
      </c>
    </row>
    <row r="224" spans="1:4" hidden="1" x14ac:dyDescent="0.4">
      <c r="A224" t="s">
        <v>230</v>
      </c>
      <c r="B224" t="b">
        <f>EXACT(VLOOKUP(A224,DataV2[[File]:[Outputs]], 2, FALSE), VLOOKUP(A224, DataV3[[File]:[Outputs]], 2, FALSE))</f>
        <v>1</v>
      </c>
      <c r="C224" s="3">
        <f>VLOOKUP(A224, DataV3[[File]:[Mean '[ms']]], 3, FALSE)-VLOOKUP(A224, DataV2[[File]:[Mean '[ms']]], 3, FALSE)</f>
        <v>16</v>
      </c>
      <c r="D224" s="2">
        <f>Table210[[#This Row],[Mean '[Δms']]]/VLOOKUP(A224, DataV2[[File]:[Mean '[ms']]], 3, FALSE)*100</f>
        <v>2.6272577996715927</v>
      </c>
    </row>
    <row r="225" spans="1:4" hidden="1" x14ac:dyDescent="0.4">
      <c r="A225" t="s">
        <v>231</v>
      </c>
      <c r="B225" t="b">
        <f>EXACT(VLOOKUP(A225,DataV2[[File]:[Outputs]], 2, FALSE), VLOOKUP(A225, DataV3[[File]:[Outputs]], 2, FALSE))</f>
        <v>1</v>
      </c>
      <c r="C225" s="3">
        <f>VLOOKUP(A225, DataV3[[File]:[Mean '[ms']]], 3, FALSE)-VLOOKUP(A225, DataV2[[File]:[Mean '[ms']]], 3, FALSE)</f>
        <v>6</v>
      </c>
      <c r="D225" s="2">
        <f>Table210[[#This Row],[Mean '[Δms']]]/VLOOKUP(A225, DataV2[[File]:[Mean '[ms']]], 3, FALSE)*100</f>
        <v>1.0033444816053512</v>
      </c>
    </row>
    <row r="226" spans="1:4" hidden="1" x14ac:dyDescent="0.4">
      <c r="A226" t="s">
        <v>232</v>
      </c>
      <c r="B226" t="b">
        <f>EXACT(VLOOKUP(A226,DataV2[[File]:[Outputs]], 2, FALSE), VLOOKUP(A226, DataV3[[File]:[Outputs]], 2, FALSE))</f>
        <v>1</v>
      </c>
      <c r="C226" s="3">
        <f>VLOOKUP(A226, DataV3[[File]:[Mean '[ms']]], 3, FALSE)-VLOOKUP(A226, DataV2[[File]:[Mean '[ms']]], 3, FALSE)</f>
        <v>5</v>
      </c>
      <c r="D226" s="2">
        <f>Table210[[#This Row],[Mean '[Δms']]]/VLOOKUP(A226, DataV2[[File]:[Mean '[ms']]], 3, FALSE)*100</f>
        <v>0.93283582089552231</v>
      </c>
    </row>
    <row r="227" spans="1:4" hidden="1" x14ac:dyDescent="0.4">
      <c r="A227" t="s">
        <v>234</v>
      </c>
      <c r="B227" t="b">
        <f>EXACT(VLOOKUP(A227,DataV2[[File]:[Outputs]], 2, FALSE), VLOOKUP(A227, DataV3[[File]:[Outputs]], 2, FALSE))</f>
        <v>1</v>
      </c>
      <c r="C227" s="3">
        <f>VLOOKUP(A227, DataV3[[File]:[Mean '[ms']]], 3, FALSE)-VLOOKUP(A227, DataV2[[File]:[Mean '[ms']]], 3, FALSE)</f>
        <v>0</v>
      </c>
      <c r="D227" s="2">
        <f>Table210[[#This Row],[Mean '[Δms']]]/VLOOKUP(A227, DataV2[[File]:[Mean '[ms']]], 3, FALSE)*100</f>
        <v>0</v>
      </c>
    </row>
    <row r="228" spans="1:4" hidden="1" x14ac:dyDescent="0.4">
      <c r="A228" t="s">
        <v>233</v>
      </c>
      <c r="B228" t="b">
        <f>EXACT(VLOOKUP(A228,DataV2[[File]:[Outputs]], 2, FALSE), VLOOKUP(A228, DataV3[[File]:[Outputs]], 2, FALSE))</f>
        <v>1</v>
      </c>
      <c r="C228" s="3">
        <f>VLOOKUP(A228, DataV3[[File]:[Mean '[ms']]], 3, FALSE)-VLOOKUP(A228, DataV2[[File]:[Mean '[ms']]], 3, FALSE)</f>
        <v>5</v>
      </c>
      <c r="D228" s="2">
        <f>Table210[[#This Row],[Mean '[Δms']]]/VLOOKUP(A228, DataV2[[File]:[Mean '[ms']]], 3, FALSE)*100</f>
        <v>0.92421441774491686</v>
      </c>
    </row>
    <row r="229" spans="1:4" hidden="1" x14ac:dyDescent="0.4">
      <c r="A229" t="s">
        <v>235</v>
      </c>
      <c r="B229" t="b">
        <f>EXACT(VLOOKUP(A229,DataV2[[File]:[Outputs]], 2, FALSE), VLOOKUP(A229, DataV3[[File]:[Outputs]], 2, FALSE))</f>
        <v>1</v>
      </c>
      <c r="C229" s="3">
        <f>VLOOKUP(A229, DataV3[[File]:[Mean '[ms']]], 3, FALSE)-VLOOKUP(A229, DataV2[[File]:[Mean '[ms']]], 3, FALSE)</f>
        <v>-10</v>
      </c>
      <c r="D229" s="2">
        <f>Table210[[#This Row],[Mean '[Δms']]]/VLOOKUP(A229, DataV2[[File]:[Mean '[ms']]], 3, FALSE)*100</f>
        <v>-1.8484288354898337</v>
      </c>
    </row>
    <row r="230" spans="1:4" hidden="1" x14ac:dyDescent="0.4">
      <c r="A230" t="s">
        <v>236</v>
      </c>
      <c r="B230" t="b">
        <f>EXACT(VLOOKUP(A230,DataV2[[File]:[Outputs]], 2, FALSE), VLOOKUP(A230, DataV3[[File]:[Outputs]], 2, FALSE))</f>
        <v>1</v>
      </c>
      <c r="C230" s="3">
        <f>VLOOKUP(A230, DataV3[[File]:[Mean '[ms']]], 3, FALSE)-VLOOKUP(A230, DataV2[[File]:[Mean '[ms']]], 3, FALSE)</f>
        <v>74</v>
      </c>
      <c r="D230" s="2">
        <f>Table210[[#This Row],[Mean '[Δms']]]/VLOOKUP(A230, DataV2[[File]:[Mean '[ms']]], 3, FALSE)*100</f>
        <v>6.3464837049742702</v>
      </c>
    </row>
    <row r="231" spans="1:4" hidden="1" x14ac:dyDescent="0.4">
      <c r="A231" t="s">
        <v>237</v>
      </c>
      <c r="B231" t="b">
        <f>EXACT(VLOOKUP(A231,DataV2[[File]:[Outputs]], 2, FALSE), VLOOKUP(A231, DataV3[[File]:[Outputs]], 2, FALSE))</f>
        <v>1</v>
      </c>
      <c r="C231" s="3">
        <f>VLOOKUP(A231, DataV3[[File]:[Mean '[ms']]], 3, FALSE)-VLOOKUP(A231, DataV2[[File]:[Mean '[ms']]], 3, FALSE)</f>
        <v>0</v>
      </c>
      <c r="D231" s="2">
        <f>Table210[[#This Row],[Mean '[Δms']]]/VLOOKUP(A231, DataV2[[File]:[Mean '[ms']]], 3, FALSE)*100</f>
        <v>0</v>
      </c>
    </row>
    <row r="232" spans="1:4" hidden="1" x14ac:dyDescent="0.4">
      <c r="A232" t="s">
        <v>238</v>
      </c>
      <c r="B232" t="b">
        <f>EXACT(VLOOKUP(A232,DataV2[[File]:[Outputs]], 2, FALSE), VLOOKUP(A232, DataV3[[File]:[Outputs]], 2, FALSE))</f>
        <v>1</v>
      </c>
      <c r="C232" s="3">
        <f>VLOOKUP(A232, DataV3[[File]:[Mean '[ms']]], 3, FALSE)-VLOOKUP(A232, DataV2[[File]:[Mean '[ms']]], 3, FALSE)</f>
        <v>-5</v>
      </c>
      <c r="D232" s="2">
        <f>Table210[[#This Row],[Mean '[Δms']]]/VLOOKUP(A232, DataV2[[File]:[Mean '[ms']]], 3, FALSE)*100</f>
        <v>-0.99009900990099009</v>
      </c>
    </row>
    <row r="233" spans="1:4" hidden="1" x14ac:dyDescent="0.4">
      <c r="A233" t="s">
        <v>239</v>
      </c>
      <c r="B233" t="b">
        <f>EXACT(VLOOKUP(A233,DataV2[[File]:[Outputs]], 2, FALSE), VLOOKUP(A233, DataV3[[File]:[Outputs]], 2, FALSE))</f>
        <v>1</v>
      </c>
      <c r="C233" s="3">
        <f>VLOOKUP(A233, DataV3[[File]:[Mean '[ms']]], 3, FALSE)-VLOOKUP(A233, DataV2[[File]:[Mean '[ms']]], 3, FALSE)</f>
        <v>-21</v>
      </c>
      <c r="D233" s="2">
        <f>Table210[[#This Row],[Mean '[Δms']]]/VLOOKUP(A233, DataV2[[File]:[Mean '[ms']]], 3, FALSE)*100</f>
        <v>-3.7366548042704624</v>
      </c>
    </row>
    <row r="234" spans="1:4" hidden="1" x14ac:dyDescent="0.4">
      <c r="A234" t="s">
        <v>240</v>
      </c>
      <c r="B234" t="b">
        <f>EXACT(VLOOKUP(A234,DataV2[[File]:[Outputs]], 2, FALSE), VLOOKUP(A234, DataV3[[File]:[Outputs]], 2, FALSE))</f>
        <v>1</v>
      </c>
      <c r="C234" s="3">
        <f>VLOOKUP(A234, DataV3[[File]:[Mean '[ms']]], 3, FALSE)-VLOOKUP(A234, DataV2[[File]:[Mean '[ms']]], 3, FALSE)</f>
        <v>-20</v>
      </c>
      <c r="D234" s="2">
        <f>Table210[[#This Row],[Mean '[Δms']]]/VLOOKUP(A234, DataV2[[File]:[Mean '[ms']]], 3, FALSE)*100</f>
        <v>-3.5273368606701938</v>
      </c>
    </row>
    <row r="235" spans="1:4" hidden="1" x14ac:dyDescent="0.4">
      <c r="A235" t="s">
        <v>241</v>
      </c>
      <c r="B235" t="b">
        <f>EXACT(VLOOKUP(A235,DataV2[[File]:[Outputs]], 2, FALSE), VLOOKUP(A235, DataV3[[File]:[Outputs]], 2, FALSE))</f>
        <v>1</v>
      </c>
      <c r="C235" s="3">
        <f>VLOOKUP(A235, DataV3[[File]:[Mean '[ms']]], 3, FALSE)-VLOOKUP(A235, DataV2[[File]:[Mean '[ms']]], 3, FALSE)</f>
        <v>-10</v>
      </c>
      <c r="D235" s="2">
        <f>Table210[[#This Row],[Mean '[Δms']]]/VLOOKUP(A235, DataV2[[File]:[Mean '[ms']]], 3, FALSE)*100</f>
        <v>-1.8484288354898337</v>
      </c>
    </row>
    <row r="236" spans="1:4" hidden="1" x14ac:dyDescent="0.4">
      <c r="A236" t="s">
        <v>242</v>
      </c>
      <c r="B236" t="b">
        <f>EXACT(VLOOKUP(A236,DataV2[[File]:[Outputs]], 2, FALSE), VLOOKUP(A236, DataV3[[File]:[Outputs]], 2, FALSE))</f>
        <v>1</v>
      </c>
      <c r="C236" s="3">
        <f>VLOOKUP(A236, DataV3[[File]:[Mean '[ms']]], 3, FALSE)-VLOOKUP(A236, DataV2[[File]:[Mean '[ms']]], 3, FALSE)</f>
        <v>-15</v>
      </c>
      <c r="D236" s="2">
        <f>Table210[[#This Row],[Mean '[Δms']]]/VLOOKUP(A236, DataV2[[File]:[Mean '[ms']]], 3, FALSE)*100</f>
        <v>-2.8846153846153846</v>
      </c>
    </row>
    <row r="237" spans="1:4" hidden="1" x14ac:dyDescent="0.4">
      <c r="A237" t="s">
        <v>243</v>
      </c>
      <c r="B237" t="b">
        <f>EXACT(VLOOKUP(A237,DataV2[[File]:[Outputs]], 2, FALSE), VLOOKUP(A237, DataV3[[File]:[Outputs]], 2, FALSE))</f>
        <v>1</v>
      </c>
      <c r="C237" s="3">
        <f>VLOOKUP(A237, DataV3[[File]:[Mean '[ms']]], 3, FALSE)-VLOOKUP(A237, DataV2[[File]:[Mean '[ms']]], 3, FALSE)</f>
        <v>5</v>
      </c>
      <c r="D237" s="2">
        <f>Table210[[#This Row],[Mean '[Δms']]]/VLOOKUP(A237, DataV2[[File]:[Mean '[ms']]], 3, FALSE)*100</f>
        <v>0.71123755334281646</v>
      </c>
    </row>
    <row r="238" spans="1:4" hidden="1" x14ac:dyDescent="0.4">
      <c r="A238" t="s">
        <v>244</v>
      </c>
      <c r="B238" t="b">
        <f>EXACT(VLOOKUP(A238,DataV2[[File]:[Outputs]], 2, FALSE), VLOOKUP(A238, DataV3[[File]:[Outputs]], 2, FALSE))</f>
        <v>1</v>
      </c>
      <c r="C238" s="3">
        <f>VLOOKUP(A238, DataV3[[File]:[Mean '[ms']]], 3, FALSE)-VLOOKUP(A238, DataV2[[File]:[Mean '[ms']]], 3, FALSE)</f>
        <v>-26</v>
      </c>
      <c r="D238" s="2">
        <f>Table210[[#This Row],[Mean '[Δms']]]/VLOOKUP(A238, DataV2[[File]:[Mean '[ms']]], 3, FALSE)*100</f>
        <v>-4.9429657794676807</v>
      </c>
    </row>
    <row r="239" spans="1:4" hidden="1" x14ac:dyDescent="0.4">
      <c r="A239" t="s">
        <v>245</v>
      </c>
      <c r="B239" t="b">
        <f>EXACT(VLOOKUP(A239,DataV2[[File]:[Outputs]], 2, FALSE), VLOOKUP(A239, DataV3[[File]:[Outputs]], 2, FALSE))</f>
        <v>1</v>
      </c>
      <c r="C239" s="3">
        <f>VLOOKUP(A239, DataV3[[File]:[Mean '[ms']]], 3, FALSE)-VLOOKUP(A239, DataV2[[File]:[Mean '[ms']]], 3, FALSE)</f>
        <v>-11</v>
      </c>
      <c r="D239" s="2">
        <f>Table210[[#This Row],[Mean '[Δms']]]/VLOOKUP(A239, DataV2[[File]:[Mean '[ms']]], 3, FALSE)*100</f>
        <v>-2.0109689213893969</v>
      </c>
    </row>
    <row r="240" spans="1:4" hidden="1" x14ac:dyDescent="0.4">
      <c r="A240" t="s">
        <v>247</v>
      </c>
      <c r="B240" t="b">
        <f>EXACT(VLOOKUP(A240,DataV2[[File]:[Outputs]], 2, FALSE), VLOOKUP(A240, DataV3[[File]:[Outputs]], 2, FALSE))</f>
        <v>1</v>
      </c>
      <c r="C240" s="3">
        <f>VLOOKUP(A240, DataV3[[File]:[Mean '[ms']]], 3, FALSE)-VLOOKUP(A240, DataV2[[File]:[Mean '[ms']]], 3, FALSE)</f>
        <v>-11</v>
      </c>
      <c r="D240" s="2">
        <f>Table210[[#This Row],[Mean '[Δms']]]/VLOOKUP(A240, DataV2[[File]:[Mean '[ms']]], 3, FALSE)*100</f>
        <v>-1.9197207678883073</v>
      </c>
    </row>
    <row r="241" spans="1:4" hidden="1" x14ac:dyDescent="0.4">
      <c r="A241" t="s">
        <v>246</v>
      </c>
      <c r="B241" t="b">
        <f>EXACT(VLOOKUP(A241,DataV2[[File]:[Outputs]], 2, FALSE), VLOOKUP(A241, DataV3[[File]:[Outputs]], 2, FALSE))</f>
        <v>1</v>
      </c>
      <c r="C241" s="3">
        <f>VLOOKUP(A241, DataV3[[File]:[Mean '[ms']]], 3, FALSE)-VLOOKUP(A241, DataV2[[File]:[Mean '[ms']]], 3, FALSE)</f>
        <v>-10</v>
      </c>
      <c r="D241" s="2">
        <f>Table210[[#This Row],[Mean '[Δms']]]/VLOOKUP(A241, DataV2[[File]:[Mean '[ms']]], 3, FALSE)*100</f>
        <v>-1.392757660167131</v>
      </c>
    </row>
    <row r="242" spans="1:4" hidden="1" x14ac:dyDescent="0.4">
      <c r="A242" t="s">
        <v>248</v>
      </c>
      <c r="B242" t="b">
        <f>EXACT(VLOOKUP(A242,DataV2[[File]:[Outputs]], 2, FALSE), VLOOKUP(A242, DataV3[[File]:[Outputs]], 2, FALSE))</f>
        <v>1</v>
      </c>
      <c r="C242" s="3">
        <f>VLOOKUP(A242, DataV3[[File]:[Mean '[ms']]], 3, FALSE)-VLOOKUP(A242, DataV2[[File]:[Mean '[ms']]], 3, FALSE)</f>
        <v>-10</v>
      </c>
      <c r="D242" s="2">
        <f>Table210[[#This Row],[Mean '[Δms']]]/VLOOKUP(A242, DataV2[[File]:[Mean '[ms']]], 3, FALSE)*100</f>
        <v>-1.7482517482517483</v>
      </c>
    </row>
    <row r="243" spans="1:4" hidden="1" x14ac:dyDescent="0.4">
      <c r="A243" t="s">
        <v>250</v>
      </c>
      <c r="B243" t="b">
        <f>EXACT(VLOOKUP(A243,DataV2[[File]:[Outputs]], 2, FALSE), VLOOKUP(A243, DataV3[[File]:[Outputs]], 2, FALSE))</f>
        <v>1</v>
      </c>
      <c r="C243" s="3">
        <f>VLOOKUP(A243, DataV3[[File]:[Mean '[ms']]], 3, FALSE)-VLOOKUP(A243, DataV2[[File]:[Mean '[ms']]], 3, FALSE)</f>
        <v>-15</v>
      </c>
      <c r="D243" s="2">
        <f>Table210[[#This Row],[Mean '[Δms']]]/VLOOKUP(A243, DataV2[[File]:[Mean '[ms']]], 3, FALSE)*100</f>
        <v>-2.7726432532347505</v>
      </c>
    </row>
    <row r="244" spans="1:4" hidden="1" x14ac:dyDescent="0.4">
      <c r="A244" t="s">
        <v>249</v>
      </c>
      <c r="B244" t="b">
        <f>EXACT(VLOOKUP(A244,DataV2[[File]:[Outputs]], 2, FALSE), VLOOKUP(A244, DataV3[[File]:[Outputs]], 2, FALSE))</f>
        <v>1</v>
      </c>
      <c r="C244" s="3">
        <f>VLOOKUP(A244, DataV3[[File]:[Mean '[ms']]], 3, FALSE)-VLOOKUP(A244, DataV2[[File]:[Mean '[ms']]], 3, FALSE)</f>
        <v>0</v>
      </c>
      <c r="D244" s="2">
        <f>Table210[[#This Row],[Mean '[Δms']]]/VLOOKUP(A244, DataV2[[File]:[Mean '[ms']]], 3, FALSE)*100</f>
        <v>0</v>
      </c>
    </row>
    <row r="245" spans="1:4" hidden="1" x14ac:dyDescent="0.4">
      <c r="A245" t="s">
        <v>251</v>
      </c>
      <c r="B245" t="b">
        <f>EXACT(VLOOKUP(A245,DataV2[[File]:[Outputs]], 2, FALSE), VLOOKUP(A245, DataV3[[File]:[Outputs]], 2, FALSE))</f>
        <v>1</v>
      </c>
      <c r="C245" s="3">
        <f>VLOOKUP(A245, DataV3[[File]:[Mean '[ms']]], 3, FALSE)-VLOOKUP(A245, DataV2[[File]:[Mean '[ms']]], 3, FALSE)</f>
        <v>-5</v>
      </c>
      <c r="D245" s="2">
        <f>Table210[[#This Row],[Mean '[Δms']]]/VLOOKUP(A245, DataV2[[File]:[Mean '[ms']]], 3, FALSE)*100</f>
        <v>-0.96153846153846156</v>
      </c>
    </row>
    <row r="246" spans="1:4" hidden="1" x14ac:dyDescent="0.4">
      <c r="A246" t="s">
        <v>252</v>
      </c>
      <c r="B246" t="b">
        <f>EXACT(VLOOKUP(A246,DataV2[[File]:[Outputs]], 2, FALSE), VLOOKUP(A246, DataV3[[File]:[Outputs]], 2, FALSE))</f>
        <v>1</v>
      </c>
      <c r="C246" s="3">
        <f>VLOOKUP(A246, DataV3[[File]:[Mean '[ms']]], 3, FALSE)-VLOOKUP(A246, DataV2[[File]:[Mean '[ms']]], 3, FALSE)</f>
        <v>-15</v>
      </c>
      <c r="D246" s="2">
        <f>Table210[[#This Row],[Mean '[Δms']]]/VLOOKUP(A246, DataV2[[File]:[Mean '[ms']]], 3, FALSE)*100</f>
        <v>-2.6223776223776225</v>
      </c>
    </row>
    <row r="247" spans="1:4" hidden="1" x14ac:dyDescent="0.4">
      <c r="A247" t="s">
        <v>253</v>
      </c>
      <c r="B247" t="b">
        <f>EXACT(VLOOKUP(A247,DataV2[[File]:[Outputs]], 2, FALSE), VLOOKUP(A247, DataV3[[File]:[Outputs]], 2, FALSE))</f>
        <v>1</v>
      </c>
      <c r="C247" s="3">
        <f>VLOOKUP(A247, DataV3[[File]:[Mean '[ms']]], 3, FALSE)-VLOOKUP(A247, DataV2[[File]:[Mean '[ms']]], 3, FALSE)</f>
        <v>-6</v>
      </c>
      <c r="D247" s="2">
        <f>Table210[[#This Row],[Mean '[Δms']]]/VLOOKUP(A247, DataV2[[File]:[Mean '[ms']]], 3, FALSE)*100</f>
        <v>-1.1516314779270633</v>
      </c>
    </row>
    <row r="248" spans="1:4" hidden="1" x14ac:dyDescent="0.4">
      <c r="A248" t="s">
        <v>254</v>
      </c>
      <c r="B248" t="b">
        <f>EXACT(VLOOKUP(A248,DataV2[[File]:[Outputs]], 2, FALSE), VLOOKUP(A248, DataV3[[File]:[Outputs]], 2, FALSE))</f>
        <v>1</v>
      </c>
      <c r="C248" s="3">
        <f>VLOOKUP(A248, DataV3[[File]:[Mean '[ms']]], 3, FALSE)-VLOOKUP(A248, DataV2[[File]:[Mean '[ms']]], 3, FALSE)</f>
        <v>10</v>
      </c>
      <c r="D248" s="2">
        <f>Table210[[#This Row],[Mean '[Δms']]]/VLOOKUP(A248, DataV2[[File]:[Mean '[ms']]], 3, FALSE)*100</f>
        <v>1.6556291390728477</v>
      </c>
    </row>
    <row r="249" spans="1:4" hidden="1" x14ac:dyDescent="0.4">
      <c r="A249" t="s">
        <v>255</v>
      </c>
      <c r="B249" t="b">
        <f>EXACT(VLOOKUP(A249,DataV2[[File]:[Outputs]], 2, FALSE), VLOOKUP(A249, DataV3[[File]:[Outputs]], 2, FALSE))</f>
        <v>1</v>
      </c>
      <c r="C249" s="3">
        <f>VLOOKUP(A249, DataV3[[File]:[Mean '[ms']]], 3, FALSE)-VLOOKUP(A249, DataV2[[File]:[Mean '[ms']]], 3, FALSE)</f>
        <v>-26</v>
      </c>
      <c r="D249" s="2">
        <f>Table210[[#This Row],[Mean '[Δms']]]/VLOOKUP(A249, DataV2[[File]:[Mean '[ms']]], 3, FALSE)*100</f>
        <v>-4.8507462686567164</v>
      </c>
    </row>
    <row r="250" spans="1:4" hidden="1" x14ac:dyDescent="0.4">
      <c r="A250" t="s">
        <v>256</v>
      </c>
      <c r="B250" t="b">
        <f>EXACT(VLOOKUP(A250,DataV2[[File]:[Outputs]], 2, FALSE), VLOOKUP(A250, DataV3[[File]:[Outputs]], 2, FALSE))</f>
        <v>1</v>
      </c>
      <c r="C250" s="3">
        <f>VLOOKUP(A250, DataV3[[File]:[Mean '[ms']]], 3, FALSE)-VLOOKUP(A250, DataV2[[File]:[Mean '[ms']]], 3, FALSE)</f>
        <v>-16</v>
      </c>
      <c r="D250" s="2">
        <f>Table210[[#This Row],[Mean '[Δms']]]/VLOOKUP(A250, DataV2[[File]:[Mean '[ms']]], 3, FALSE)*100</f>
        <v>-3.041825095057034</v>
      </c>
    </row>
    <row r="251" spans="1:4" hidden="1" x14ac:dyDescent="0.4">
      <c r="A251" t="s">
        <v>257</v>
      </c>
      <c r="B251" t="b">
        <f>EXACT(VLOOKUP(A251,DataV2[[File]:[Outputs]], 2, FALSE), VLOOKUP(A251, DataV3[[File]:[Outputs]], 2, FALSE))</f>
        <v>1</v>
      </c>
      <c r="C251" s="3">
        <f>VLOOKUP(A251, DataV3[[File]:[Mean '[ms']]], 3, FALSE)-VLOOKUP(A251, DataV2[[File]:[Mean '[ms']]], 3, FALSE)</f>
        <v>0</v>
      </c>
      <c r="D251" s="2">
        <f>Table210[[#This Row],[Mean '[Δms']]]/VLOOKUP(A251, DataV2[[File]:[Mean '[ms']]], 3, FALSE)*100</f>
        <v>0</v>
      </c>
    </row>
    <row r="252" spans="1:4" hidden="1" x14ac:dyDescent="0.4">
      <c r="A252" t="s">
        <v>258</v>
      </c>
      <c r="B252" t="b">
        <f>EXACT(VLOOKUP(A252,DataV2[[File]:[Outputs]], 2, FALSE), VLOOKUP(A252, DataV3[[File]:[Outputs]], 2, FALSE))</f>
        <v>1</v>
      </c>
      <c r="C252" s="3">
        <f>VLOOKUP(A252, DataV3[[File]:[Mean '[ms']]], 3, FALSE)-VLOOKUP(A252, DataV2[[File]:[Mean '[ms']]], 3, FALSE)</f>
        <v>0</v>
      </c>
      <c r="D252" s="2">
        <f>Table210[[#This Row],[Mean '[Δms']]]/VLOOKUP(A252, DataV2[[File]:[Mean '[ms']]], 3, FALSE)*100</f>
        <v>0</v>
      </c>
    </row>
    <row r="253" spans="1:4" hidden="1" x14ac:dyDescent="0.4">
      <c r="A253" t="s">
        <v>259</v>
      </c>
      <c r="B253" t="b">
        <f>EXACT(VLOOKUP(A253,DataV2[[File]:[Outputs]], 2, FALSE), VLOOKUP(A253, DataV3[[File]:[Outputs]], 2, FALSE))</f>
        <v>1</v>
      </c>
      <c r="C253" s="3">
        <f>VLOOKUP(A253, DataV3[[File]:[Mean '[ms']]], 3, FALSE)-VLOOKUP(A253, DataV2[[File]:[Mean '[ms']]], 3, FALSE)</f>
        <v>5</v>
      </c>
      <c r="D253" s="2">
        <f>Table210[[#This Row],[Mean '[Δms']]]/VLOOKUP(A253, DataV2[[File]:[Mean '[ms']]], 3, FALSE)*100</f>
        <v>0.70621468926553677</v>
      </c>
    </row>
    <row r="254" spans="1:4" hidden="1" x14ac:dyDescent="0.4">
      <c r="A254" t="s">
        <v>260</v>
      </c>
      <c r="B254" t="b">
        <f>EXACT(VLOOKUP(A254,DataV2[[File]:[Outputs]], 2, FALSE), VLOOKUP(A254, DataV3[[File]:[Outputs]], 2, FALSE))</f>
        <v>1</v>
      </c>
      <c r="C254" s="3">
        <f>VLOOKUP(A254, DataV3[[File]:[Mean '[ms']]], 3, FALSE)-VLOOKUP(A254, DataV2[[File]:[Mean '[ms']]], 3, FALSE)</f>
        <v>5</v>
      </c>
      <c r="D254" s="2">
        <f>Table210[[#This Row],[Mean '[Δms']]]/VLOOKUP(A254, DataV2[[File]:[Mean '[ms']]], 3, FALSE)*100</f>
        <v>0.6402048655569782</v>
      </c>
    </row>
    <row r="255" spans="1:4" hidden="1" x14ac:dyDescent="0.4">
      <c r="A255" t="s">
        <v>261</v>
      </c>
      <c r="B255" t="b">
        <f>EXACT(VLOOKUP(A255,DataV2[[File]:[Outputs]], 2, FALSE), VLOOKUP(A255, DataV3[[File]:[Outputs]], 2, FALSE))</f>
        <v>1</v>
      </c>
      <c r="C255" s="3">
        <f>VLOOKUP(A255, DataV3[[File]:[Mean '[ms']]], 3, FALSE)-VLOOKUP(A255, DataV2[[File]:[Mean '[ms']]], 3, FALSE)</f>
        <v>-15</v>
      </c>
      <c r="D255" s="2">
        <f>Table210[[#This Row],[Mean '[Δms']]]/VLOOKUP(A255, DataV2[[File]:[Mean '[ms']]], 3, FALSE)*100</f>
        <v>-2.4038461538461542</v>
      </c>
    </row>
    <row r="256" spans="1:4" hidden="1" x14ac:dyDescent="0.4">
      <c r="A256" t="s">
        <v>262</v>
      </c>
      <c r="B256" t="b">
        <f>EXACT(VLOOKUP(A256,DataV2[[File]:[Outputs]], 2, FALSE), VLOOKUP(A256, DataV3[[File]:[Outputs]], 2, FALSE))</f>
        <v>1</v>
      </c>
      <c r="C256" s="3">
        <f>VLOOKUP(A256, DataV3[[File]:[Mean '[ms']]], 3, FALSE)-VLOOKUP(A256, DataV2[[File]:[Mean '[ms']]], 3, FALSE)</f>
        <v>-16</v>
      </c>
      <c r="D256" s="2">
        <f>Table210[[#This Row],[Mean '[Δms']]]/VLOOKUP(A256, DataV2[[File]:[Mean '[ms']]], 3, FALSE)*100</f>
        <v>-2.8985507246376812</v>
      </c>
    </row>
    <row r="257" spans="1:4" hidden="1" x14ac:dyDescent="0.4">
      <c r="A257" t="s">
        <v>263</v>
      </c>
      <c r="B257" t="b">
        <f>EXACT(VLOOKUP(A257,DataV2[[File]:[Outputs]], 2, FALSE), VLOOKUP(A257, DataV3[[File]:[Outputs]], 2, FALSE))</f>
        <v>1</v>
      </c>
      <c r="C257" s="3">
        <f>VLOOKUP(A257, DataV3[[File]:[Mean '[ms']]], 3, FALSE)-VLOOKUP(A257, DataV2[[File]:[Mean '[ms']]], 3, FALSE)</f>
        <v>-1</v>
      </c>
      <c r="D257" s="2">
        <f>Table210[[#This Row],[Mean '[Δms']]]/VLOOKUP(A257, DataV2[[File]:[Mean '[ms']]], 3, FALSE)*100</f>
        <v>-0.19379844961240311</v>
      </c>
    </row>
    <row r="258" spans="1:4" hidden="1" x14ac:dyDescent="0.4">
      <c r="A258" t="s">
        <v>264</v>
      </c>
      <c r="B258" t="b">
        <f>EXACT(VLOOKUP(A258,DataV2[[File]:[Outputs]], 2, FALSE), VLOOKUP(A258, DataV3[[File]:[Outputs]], 2, FALSE))</f>
        <v>1</v>
      </c>
      <c r="C258" s="3">
        <f>VLOOKUP(A258, DataV3[[File]:[Mean '[ms']]], 3, FALSE)-VLOOKUP(A258, DataV2[[File]:[Mean '[ms']]], 3, FALSE)</f>
        <v>-11</v>
      </c>
      <c r="D258" s="2">
        <f>Table210[[#This Row],[Mean '[Δms']]]/VLOOKUP(A258, DataV2[[File]:[Mean '[ms']]], 3, FALSE)*100</f>
        <v>-1.9927536231884055</v>
      </c>
    </row>
    <row r="259" spans="1:4" hidden="1" x14ac:dyDescent="0.4">
      <c r="A259" t="s">
        <v>265</v>
      </c>
      <c r="B259" t="b">
        <f>EXACT(VLOOKUP(A259,DataV2[[File]:[Outputs]], 2, FALSE), VLOOKUP(A259, DataV3[[File]:[Outputs]], 2, FALSE))</f>
        <v>1</v>
      </c>
      <c r="C259" s="3">
        <f>VLOOKUP(A259, DataV3[[File]:[Mean '[ms']]], 3, FALSE)-VLOOKUP(A259, DataV2[[File]:[Mean '[ms']]], 3, FALSE)</f>
        <v>-11</v>
      </c>
      <c r="D259" s="2">
        <f>Table210[[#This Row],[Mean '[Δms']]]/VLOOKUP(A259, DataV2[[File]:[Mean '[ms']]], 3, FALSE)*100</f>
        <v>-2.0912547528517109</v>
      </c>
    </row>
    <row r="260" spans="1:4" hidden="1" x14ac:dyDescent="0.4">
      <c r="A260" t="s">
        <v>266</v>
      </c>
      <c r="B260" t="b">
        <f>EXACT(VLOOKUP(A260,DataV2[[File]:[Outputs]], 2, FALSE), VLOOKUP(A260, DataV3[[File]:[Outputs]], 2, FALSE))</f>
        <v>1</v>
      </c>
      <c r="C260" s="3">
        <f>VLOOKUP(A260, DataV3[[File]:[Mean '[ms']]], 3, FALSE)-VLOOKUP(A260, DataV2[[File]:[Mean '[ms']]], 3, FALSE)</f>
        <v>-16</v>
      </c>
      <c r="D260" s="2">
        <f>Table210[[#This Row],[Mean '[Δms']]]/VLOOKUP(A260, DataV2[[File]:[Mean '[ms']]], 3, FALSE)*100</f>
        <v>-2.8725314183123878</v>
      </c>
    </row>
    <row r="261" spans="1:4" hidden="1" x14ac:dyDescent="0.4">
      <c r="A261" t="s">
        <v>267</v>
      </c>
      <c r="B261" t="b">
        <f>EXACT(VLOOKUP(A261,DataV2[[File]:[Outputs]], 2, FALSE), VLOOKUP(A261, DataV3[[File]:[Outputs]], 2, FALSE))</f>
        <v>1</v>
      </c>
      <c r="C261" s="3">
        <f>VLOOKUP(A261, DataV3[[File]:[Mean '[ms']]], 3, FALSE)-VLOOKUP(A261, DataV2[[File]:[Mean '[ms']]], 3, FALSE)</f>
        <v>15</v>
      </c>
      <c r="D261" s="2">
        <f>Table210[[#This Row],[Mean '[Δms']]]/VLOOKUP(A261, DataV2[[File]:[Mean '[ms']]], 3, FALSE)*100</f>
        <v>1.8337408312958436</v>
      </c>
    </row>
    <row r="262" spans="1:4" hidden="1" x14ac:dyDescent="0.4">
      <c r="A262" t="s">
        <v>268</v>
      </c>
      <c r="B262" t="b">
        <f>EXACT(VLOOKUP(A262,DataV2[[File]:[Outputs]], 2, FALSE), VLOOKUP(A262, DataV3[[File]:[Outputs]], 2, FALSE))</f>
        <v>1</v>
      </c>
      <c r="C262" s="3">
        <f>VLOOKUP(A262, DataV3[[File]:[Mean '[ms']]], 3, FALSE)-VLOOKUP(A262, DataV2[[File]:[Mean '[ms']]], 3, FALSE)</f>
        <v>-5</v>
      </c>
      <c r="D262" s="2">
        <f>Table210[[#This Row],[Mean '[Δms']]]/VLOOKUP(A262, DataV2[[File]:[Mean '[ms']]], 3, FALSE)*100</f>
        <v>-0.94161958568738224</v>
      </c>
    </row>
    <row r="263" spans="1:4" hidden="1" x14ac:dyDescent="0.4">
      <c r="A263" t="s">
        <v>269</v>
      </c>
      <c r="B263" t="b">
        <f>EXACT(VLOOKUP(A263,DataV2[[File]:[Outputs]], 2, FALSE), VLOOKUP(A263, DataV3[[File]:[Outputs]], 2, FALSE))</f>
        <v>1</v>
      </c>
      <c r="C263" s="3">
        <f>VLOOKUP(A263, DataV3[[File]:[Mean '[ms']]], 3, FALSE)-VLOOKUP(A263, DataV2[[File]:[Mean '[ms']]], 3, FALSE)</f>
        <v>5</v>
      </c>
      <c r="D263" s="2">
        <f>Table210[[#This Row],[Mean '[Δms']]]/VLOOKUP(A263, DataV2[[File]:[Mean '[ms']]], 3, FALSE)*100</f>
        <v>0.78003120124804992</v>
      </c>
    </row>
    <row r="264" spans="1:4" hidden="1" x14ac:dyDescent="0.4">
      <c r="A264" t="s">
        <v>270</v>
      </c>
      <c r="B264" t="b">
        <f>EXACT(VLOOKUP(A264,DataV2[[File]:[Outputs]], 2, FALSE), VLOOKUP(A264, DataV3[[File]:[Outputs]], 2, FALSE))</f>
        <v>1</v>
      </c>
      <c r="C264" s="3">
        <f>VLOOKUP(A264, DataV3[[File]:[Mean '[ms']]], 3, FALSE)-VLOOKUP(A264, DataV2[[File]:[Mean '[ms']]], 3, FALSE)</f>
        <v>-42</v>
      </c>
      <c r="D264" s="2">
        <f>Table210[[#This Row],[Mean '[Δms']]]/VLOOKUP(A264, DataV2[[File]:[Mean '[ms']]], 3, FALSE)*100</f>
        <v>-6.72</v>
      </c>
    </row>
    <row r="265" spans="1:4" hidden="1" x14ac:dyDescent="0.4">
      <c r="A265" t="s">
        <v>271</v>
      </c>
      <c r="B265" t="b">
        <f>EXACT(VLOOKUP(A265,DataV2[[File]:[Outputs]], 2, FALSE), VLOOKUP(A265, DataV3[[File]:[Outputs]], 2, FALSE))</f>
        <v>1</v>
      </c>
      <c r="C265" s="3">
        <f>VLOOKUP(A265, DataV3[[File]:[Mean '[ms']]], 3, FALSE)-VLOOKUP(A265, DataV2[[File]:[Mean '[ms']]], 3, FALSE)</f>
        <v>0</v>
      </c>
      <c r="D265" s="2" t="e">
        <f>Table210[[#This Row],[Mean '[Δms']]]/VLOOKUP(A265, DataV2[[File]:[Mean '[ms']]], 3, FALSE)*100</f>
        <v>#DIV/0!</v>
      </c>
    </row>
    <row r="266" spans="1:4" hidden="1" x14ac:dyDescent="0.4">
      <c r="A266" t="s">
        <v>272</v>
      </c>
      <c r="B266" t="b">
        <f>EXACT(VLOOKUP(A266,DataV2[[File]:[Outputs]], 2, FALSE), VLOOKUP(A266, DataV3[[File]:[Outputs]], 2, FALSE))</f>
        <v>1</v>
      </c>
      <c r="C266" s="3">
        <f>VLOOKUP(A266, DataV3[[File]:[Mean '[ms']]], 3, FALSE)-VLOOKUP(A266, DataV2[[File]:[Mean '[ms']]], 3, FALSE)</f>
        <v>0</v>
      </c>
      <c r="D266" s="2">
        <f>Table210[[#This Row],[Mean '[Δms']]]/VLOOKUP(A266, DataV2[[File]:[Mean '[ms']]], 3, FALSE)*100</f>
        <v>0</v>
      </c>
    </row>
    <row r="267" spans="1:4" hidden="1" x14ac:dyDescent="0.4">
      <c r="A267" t="s">
        <v>273</v>
      </c>
      <c r="B267" t="b">
        <f>EXACT(VLOOKUP(A267,DataV2[[File]:[Outputs]], 2, FALSE), VLOOKUP(A267, DataV3[[File]:[Outputs]], 2, FALSE))</f>
        <v>1</v>
      </c>
      <c r="C267" s="3">
        <f>VLOOKUP(A267, DataV3[[File]:[Mean '[ms']]], 3, FALSE)-VLOOKUP(A267, DataV2[[File]:[Mean '[ms']]], 3, FALSE)</f>
        <v>-10</v>
      </c>
      <c r="D267" s="2">
        <f>Table210[[#This Row],[Mean '[Δms']]]/VLOOKUP(A267, DataV2[[File]:[Mean '[ms']]], 3, FALSE)*100</f>
        <v>-1.9417475728155338</v>
      </c>
    </row>
    <row r="268" spans="1:4" hidden="1" x14ac:dyDescent="0.4">
      <c r="A268" t="s">
        <v>274</v>
      </c>
      <c r="B268" t="b">
        <f>EXACT(VLOOKUP(A268,DataV2[[File]:[Outputs]], 2, FALSE), VLOOKUP(A268, DataV3[[File]:[Outputs]], 2, FALSE))</f>
        <v>1</v>
      </c>
      <c r="C268" s="3">
        <f>VLOOKUP(A268, DataV3[[File]:[Mean '[ms']]], 3, FALSE)-VLOOKUP(A268, DataV2[[File]:[Mean '[ms']]], 3, FALSE)</f>
        <v>-10</v>
      </c>
      <c r="D268" s="2">
        <f>Table210[[#This Row],[Mean '[Δms']]]/VLOOKUP(A268, DataV2[[File]:[Mean '[ms']]], 3, FALSE)*100</f>
        <v>-1.8484288354898337</v>
      </c>
    </row>
    <row r="269" spans="1:4" hidden="1" x14ac:dyDescent="0.4">
      <c r="A269" t="s">
        <v>275</v>
      </c>
      <c r="B269" t="b">
        <f>EXACT(VLOOKUP(A269,DataV2[[File]:[Outputs]], 2, FALSE), VLOOKUP(A269, DataV3[[File]:[Outputs]], 2, FALSE))</f>
        <v>1</v>
      </c>
      <c r="C269" s="3">
        <f>VLOOKUP(A269, DataV3[[File]:[Mean '[ms']]], 3, FALSE)-VLOOKUP(A269, DataV2[[File]:[Mean '[ms']]], 3, FALSE)</f>
        <v>-21</v>
      </c>
      <c r="D269" s="2">
        <f>Table210[[#This Row],[Mean '[Δms']]]/VLOOKUP(A269, DataV2[[File]:[Mean '[ms']]], 3, FALSE)*100</f>
        <v>-3.664921465968586</v>
      </c>
    </row>
    <row r="270" spans="1:4" hidden="1" x14ac:dyDescent="0.4">
      <c r="A270" t="s">
        <v>276</v>
      </c>
      <c r="B270" t="b">
        <f>EXACT(VLOOKUP(A270,DataV2[[File]:[Outputs]], 2, FALSE), VLOOKUP(A270, DataV3[[File]:[Outputs]], 2, FALSE))</f>
        <v>1</v>
      </c>
      <c r="C270" s="3">
        <f>VLOOKUP(A270, DataV3[[File]:[Mean '[ms']]], 3, FALSE)-VLOOKUP(A270, DataV2[[File]:[Mean '[ms']]], 3, FALSE)</f>
        <v>-27</v>
      </c>
      <c r="D270" s="2">
        <f>Table210[[#This Row],[Mean '[Δms']]]/VLOOKUP(A270, DataV2[[File]:[Mean '[ms']]], 3, FALSE)*100</f>
        <v>-4.9815498154981546</v>
      </c>
    </row>
    <row r="271" spans="1:4" hidden="1" x14ac:dyDescent="0.4">
      <c r="A271" t="s">
        <v>277</v>
      </c>
      <c r="B271" t="b">
        <f>EXACT(VLOOKUP(A271,DataV2[[File]:[Outputs]], 2, FALSE), VLOOKUP(A271, DataV3[[File]:[Outputs]], 2, FALSE))</f>
        <v>1</v>
      </c>
      <c r="C271" s="3">
        <f>VLOOKUP(A271, DataV3[[File]:[Mean '[ms']]], 3, FALSE)-VLOOKUP(A271, DataV2[[File]:[Mean '[ms']]], 3, FALSE)</f>
        <v>26</v>
      </c>
      <c r="D271" s="2">
        <f>Table210[[#This Row],[Mean '[Δms']]]/VLOOKUP(A271, DataV2[[File]:[Mean '[ms']]], 3, FALSE)*100</f>
        <v>2.2907488986784141</v>
      </c>
    </row>
    <row r="272" spans="1:4" hidden="1" x14ac:dyDescent="0.4">
      <c r="A272" t="s">
        <v>278</v>
      </c>
      <c r="B272" t="b">
        <f>EXACT(VLOOKUP(A272,DataV2[[File]:[Outputs]], 2, FALSE), VLOOKUP(A272, DataV3[[File]:[Outputs]], 2, FALSE))</f>
        <v>1</v>
      </c>
      <c r="C272" s="3">
        <f>VLOOKUP(A272, DataV3[[File]:[Mean '[ms']]], 3, FALSE)-VLOOKUP(A272, DataV2[[File]:[Mean '[ms']]], 3, FALSE)</f>
        <v>-5</v>
      </c>
      <c r="D272" s="2">
        <f>Table210[[#This Row],[Mean '[Δms']]]/VLOOKUP(A272, DataV2[[File]:[Mean '[ms']]], 3, FALSE)*100</f>
        <v>-0.90579710144927539</v>
      </c>
    </row>
    <row r="273" spans="1:4" hidden="1" x14ac:dyDescent="0.4">
      <c r="A273" t="s">
        <v>279</v>
      </c>
      <c r="B273" t="b">
        <f>EXACT(VLOOKUP(A273,DataV2[[File]:[Outputs]], 2, FALSE), VLOOKUP(A273, DataV3[[File]:[Outputs]], 2, FALSE))</f>
        <v>1</v>
      </c>
      <c r="C273" s="3">
        <f>VLOOKUP(A273, DataV3[[File]:[Mean '[ms']]], 3, FALSE)-VLOOKUP(A273, DataV2[[File]:[Mean '[ms']]], 3, FALSE)</f>
        <v>-16</v>
      </c>
      <c r="D273" s="2">
        <f>Table210[[#This Row],[Mean '[Δms']]]/VLOOKUP(A273, DataV2[[File]:[Mean '[ms']]], 3, FALSE)*100</f>
        <v>-2.7444253859348198</v>
      </c>
    </row>
    <row r="274" spans="1:4" hidden="1" x14ac:dyDescent="0.4">
      <c r="A274" t="s">
        <v>280</v>
      </c>
      <c r="B274" t="b">
        <f>EXACT(VLOOKUP(A274,DataV2[[File]:[Outputs]], 2, FALSE), VLOOKUP(A274, DataV3[[File]:[Outputs]], 2, FALSE))</f>
        <v>1</v>
      </c>
      <c r="C274" s="3">
        <f>VLOOKUP(A274, DataV3[[File]:[Mean '[ms']]], 3, FALSE)-VLOOKUP(A274, DataV2[[File]:[Mean '[ms']]], 3, FALSE)</f>
        <v>12</v>
      </c>
      <c r="D274" s="2">
        <f>Table210[[#This Row],[Mean '[Δms']]]/VLOOKUP(A274, DataV2[[File]:[Mean '[ms']]], 3, FALSE)*100</f>
        <v>1.4510278113663846</v>
      </c>
    </row>
    <row r="275" spans="1:4" hidden="1" x14ac:dyDescent="0.4">
      <c r="A275" t="s">
        <v>281</v>
      </c>
      <c r="B275" t="b">
        <f>EXACT(VLOOKUP(A275,DataV2[[File]:[Outputs]], 2, FALSE), VLOOKUP(A275, DataV3[[File]:[Outputs]], 2, FALSE))</f>
        <v>1</v>
      </c>
      <c r="C275" s="3">
        <f>VLOOKUP(A275, DataV3[[File]:[Mean '[ms']]], 3, FALSE)-VLOOKUP(A275, DataV2[[File]:[Mean '[ms']]], 3, FALSE)</f>
        <v>31</v>
      </c>
      <c r="D275" s="2">
        <f>Table210[[#This Row],[Mean '[Δms']]]/VLOOKUP(A275, DataV2[[File]:[Mean '[ms']]], 3, FALSE)*100</f>
        <v>3.9440203562340965</v>
      </c>
    </row>
    <row r="276" spans="1:4" hidden="1" x14ac:dyDescent="0.4">
      <c r="A276" t="s">
        <v>282</v>
      </c>
      <c r="B276" t="b">
        <f>EXACT(VLOOKUP(A276,DataV2[[File]:[Outputs]], 2, FALSE), VLOOKUP(A276, DataV3[[File]:[Outputs]], 2, FALSE))</f>
        <v>1</v>
      </c>
      <c r="C276" s="3">
        <f>VLOOKUP(A276, DataV3[[File]:[Mean '[ms']]], 3, FALSE)-VLOOKUP(A276, DataV2[[File]:[Mean '[ms']]], 3, FALSE)</f>
        <v>-5</v>
      </c>
      <c r="D276" s="2">
        <f>Table210[[#This Row],[Mean '[Δms']]]/VLOOKUP(A276, DataV2[[File]:[Mean '[ms']]], 3, FALSE)*100</f>
        <v>-0.66666666666666674</v>
      </c>
    </row>
    <row r="277" spans="1:4" hidden="1" x14ac:dyDescent="0.4">
      <c r="A277" t="s">
        <v>283</v>
      </c>
      <c r="B277" t="b">
        <f>EXACT(VLOOKUP(A277,DataV2[[File]:[Outputs]], 2, FALSE), VLOOKUP(A277, DataV3[[File]:[Outputs]], 2, FALSE))</f>
        <v>1</v>
      </c>
      <c r="C277" s="3">
        <f>VLOOKUP(A277, DataV3[[File]:[Mean '[ms']]], 3, FALSE)-VLOOKUP(A277, DataV2[[File]:[Mean '[ms']]], 3, FALSE)</f>
        <v>-16</v>
      </c>
      <c r="D277" s="2">
        <f>Table210[[#This Row],[Mean '[Δms']]]/VLOOKUP(A277, DataV2[[File]:[Mean '[ms']]], 3, FALSE)*100</f>
        <v>-2.6272577996715927</v>
      </c>
    </row>
    <row r="278" spans="1:4" hidden="1" x14ac:dyDescent="0.4">
      <c r="A278" t="s">
        <v>284</v>
      </c>
      <c r="B278" t="b">
        <f>EXACT(VLOOKUP(A278,DataV2[[File]:[Outputs]], 2, FALSE), VLOOKUP(A278, DataV3[[File]:[Outputs]], 2, FALSE))</f>
        <v>1</v>
      </c>
      <c r="C278" s="3">
        <f>VLOOKUP(A278, DataV3[[File]:[Mean '[ms']]], 3, FALSE)-VLOOKUP(A278, DataV2[[File]:[Mean '[ms']]], 3, FALSE)</f>
        <v>-21</v>
      </c>
      <c r="D278" s="2">
        <f>Table210[[#This Row],[Mean '[Δms']]]/VLOOKUP(A278, DataV2[[File]:[Mean '[ms']]], 3, FALSE)*100</f>
        <v>-3.7366548042704624</v>
      </c>
    </row>
    <row r="279" spans="1:4" hidden="1" x14ac:dyDescent="0.4">
      <c r="A279" t="s">
        <v>285</v>
      </c>
      <c r="B279" t="b">
        <f>EXACT(VLOOKUP(A279,DataV2[[File]:[Outputs]], 2, FALSE), VLOOKUP(A279, DataV3[[File]:[Outputs]], 2, FALSE))</f>
        <v>1</v>
      </c>
      <c r="C279" s="3">
        <f>VLOOKUP(A279, DataV3[[File]:[Mean '[ms']]], 3, FALSE)-VLOOKUP(A279, DataV2[[File]:[Mean '[ms']]], 3, FALSE)</f>
        <v>-26</v>
      </c>
      <c r="D279" s="2">
        <f>Table210[[#This Row],[Mean '[Δms']]]/VLOOKUP(A279, DataV2[[File]:[Mean '[ms']]], 3, FALSE)*100</f>
        <v>-4.3046357615894042</v>
      </c>
    </row>
    <row r="280" spans="1:4" hidden="1" x14ac:dyDescent="0.4">
      <c r="A280" t="s">
        <v>286</v>
      </c>
      <c r="B280" t="b">
        <f>EXACT(VLOOKUP(A280,DataV2[[File]:[Outputs]], 2, FALSE), VLOOKUP(A280, DataV3[[File]:[Outputs]], 2, FALSE))</f>
        <v>1</v>
      </c>
      <c r="C280" s="3">
        <f>VLOOKUP(A280, DataV3[[File]:[Mean '[ms']]], 3, FALSE)-VLOOKUP(A280, DataV2[[File]:[Mean '[ms']]], 3, FALSE)</f>
        <v>32</v>
      </c>
      <c r="D280" s="2">
        <f>Table210[[#This Row],[Mean '[Δms']]]/VLOOKUP(A280, DataV2[[File]:[Mean '[ms']]], 3, FALSE)*100</f>
        <v>4.3596730245231603</v>
      </c>
    </row>
    <row r="281" spans="1:4" hidden="1" x14ac:dyDescent="0.4">
      <c r="A281" t="s">
        <v>287</v>
      </c>
      <c r="B281" t="b">
        <f>EXACT(VLOOKUP(A281,DataV2[[File]:[Outputs]], 2, FALSE), VLOOKUP(A281, DataV3[[File]:[Outputs]], 2, FALSE))</f>
        <v>1</v>
      </c>
      <c r="C281" s="3">
        <f>VLOOKUP(A281, DataV3[[File]:[Mean '[ms']]], 3, FALSE)-VLOOKUP(A281, DataV2[[File]:[Mean '[ms']]], 3, FALSE)</f>
        <v>10</v>
      </c>
      <c r="D281" s="2">
        <f>Table210[[#This Row],[Mean '[Δms']]]/VLOOKUP(A281, DataV2[[File]:[Mean '[ms']]], 3, FALSE)*100</f>
        <v>1.3908205841446455</v>
      </c>
    </row>
    <row r="282" spans="1:4" hidden="1" x14ac:dyDescent="0.4">
      <c r="A282" t="s">
        <v>288</v>
      </c>
      <c r="B282" t="b">
        <f>EXACT(VLOOKUP(A282,DataV2[[File]:[Outputs]], 2, FALSE), VLOOKUP(A282, DataV3[[File]:[Outputs]], 2, FALSE))</f>
        <v>1</v>
      </c>
      <c r="C282" s="3">
        <f>VLOOKUP(A282, DataV3[[File]:[Mean '[ms']]], 3, FALSE)-VLOOKUP(A282, DataV2[[File]:[Mean '[ms']]], 3, FALSE)</f>
        <v>0</v>
      </c>
      <c r="D282" s="2">
        <f>Table210[[#This Row],[Mean '[Δms']]]/VLOOKUP(A282, DataV2[[File]:[Mean '[ms']]], 3, FALSE)*100</f>
        <v>0</v>
      </c>
    </row>
    <row r="283" spans="1:4" hidden="1" x14ac:dyDescent="0.4">
      <c r="A283" t="s">
        <v>289</v>
      </c>
      <c r="B283" t="b">
        <f>EXACT(VLOOKUP(A283,DataV2[[File]:[Outputs]], 2, FALSE), VLOOKUP(A283, DataV3[[File]:[Outputs]], 2, FALSE))</f>
        <v>1</v>
      </c>
      <c r="C283" s="3">
        <f>VLOOKUP(A283, DataV3[[File]:[Mean '[ms']]], 3, FALSE)-VLOOKUP(A283, DataV2[[File]:[Mean '[ms']]], 3, FALSE)</f>
        <v>-15</v>
      </c>
      <c r="D283" s="2">
        <f>Table210[[#This Row],[Mean '[Δms']]]/VLOOKUP(A283, DataV2[[File]:[Mean '[ms']]], 3, FALSE)*100</f>
        <v>-2.7726432532347505</v>
      </c>
    </row>
    <row r="284" spans="1:4" hidden="1" x14ac:dyDescent="0.4">
      <c r="A284" t="s">
        <v>290</v>
      </c>
      <c r="B284" t="b">
        <f>EXACT(VLOOKUP(A284,DataV2[[File]:[Outputs]], 2, FALSE), VLOOKUP(A284, DataV3[[File]:[Outputs]], 2, FALSE))</f>
        <v>1</v>
      </c>
      <c r="C284" s="3">
        <f>VLOOKUP(A284, DataV3[[File]:[Mean '[ms']]], 3, FALSE)-VLOOKUP(A284, DataV2[[File]:[Mean '[ms']]], 3, FALSE)</f>
        <v>11</v>
      </c>
      <c r="D284" s="2">
        <f>Table210[[#This Row],[Mean '[Δms']]]/VLOOKUP(A284, DataV2[[File]:[Mean '[ms']]], 3, FALSE)*100</f>
        <v>1.5427769985974753</v>
      </c>
    </row>
    <row r="285" spans="1:4" hidden="1" x14ac:dyDescent="0.4">
      <c r="A285" t="s">
        <v>291</v>
      </c>
      <c r="B285" t="b">
        <f>EXACT(VLOOKUP(A285,DataV2[[File]:[Outputs]], 2, FALSE), VLOOKUP(A285, DataV3[[File]:[Outputs]], 2, FALSE))</f>
        <v>1</v>
      </c>
      <c r="C285" s="3">
        <f>VLOOKUP(A285, DataV3[[File]:[Mean '[ms']]], 3, FALSE)-VLOOKUP(A285, DataV2[[File]:[Mean '[ms']]], 3, FALSE)</f>
        <v>21</v>
      </c>
      <c r="D285" s="2">
        <f>Table210[[#This Row],[Mean '[Δms']]]/VLOOKUP(A285, DataV2[[File]:[Mean '[ms']]], 3, FALSE)*100</f>
        <v>2.459016393442623</v>
      </c>
    </row>
    <row r="286" spans="1:4" hidden="1" x14ac:dyDescent="0.4">
      <c r="A286" t="s">
        <v>292</v>
      </c>
      <c r="B286" t="b">
        <f>EXACT(VLOOKUP(A286,DataV2[[File]:[Outputs]], 2, FALSE), VLOOKUP(A286, DataV3[[File]:[Outputs]], 2, FALSE))</f>
        <v>1</v>
      </c>
      <c r="C286" s="3">
        <f>VLOOKUP(A286, DataV3[[File]:[Mean '[ms']]], 3, FALSE)-VLOOKUP(A286, DataV2[[File]:[Mean '[ms']]], 3, FALSE)</f>
        <v>-10</v>
      </c>
      <c r="D286" s="2">
        <f>Table210[[#This Row],[Mean '[Δms']]]/VLOOKUP(A286, DataV2[[File]:[Mean '[ms']]], 3, FALSE)*100</f>
        <v>-1.8832391713747645</v>
      </c>
    </row>
    <row r="287" spans="1:4" hidden="1" x14ac:dyDescent="0.4">
      <c r="A287" t="s">
        <v>293</v>
      </c>
      <c r="B287" t="b">
        <f>EXACT(VLOOKUP(A287,DataV2[[File]:[Outputs]], 2, FALSE), VLOOKUP(A287, DataV3[[File]:[Outputs]], 2, FALSE))</f>
        <v>1</v>
      </c>
      <c r="C287" s="3">
        <f>VLOOKUP(A287, DataV3[[File]:[Mean '[ms']]], 3, FALSE)-VLOOKUP(A287, DataV2[[File]:[Mean '[ms']]], 3, FALSE)</f>
        <v>21</v>
      </c>
      <c r="D287" s="2">
        <f>Table210[[#This Row],[Mean '[Δms']]]/VLOOKUP(A287, DataV2[[File]:[Mean '[ms']]], 3, FALSE)*100</f>
        <v>2.9005524861878453</v>
      </c>
    </row>
    <row r="288" spans="1:4" hidden="1" x14ac:dyDescent="0.4">
      <c r="A288" t="s">
        <v>294</v>
      </c>
      <c r="B288" t="b">
        <f>EXACT(VLOOKUP(A288,DataV2[[File]:[Outputs]], 2, FALSE), VLOOKUP(A288, DataV3[[File]:[Outputs]], 2, FALSE))</f>
        <v>1</v>
      </c>
      <c r="C288" s="3">
        <f>VLOOKUP(A288, DataV3[[File]:[Mean '[ms']]], 3, FALSE)-VLOOKUP(A288, DataV2[[File]:[Mean '[ms']]], 3, FALSE)</f>
        <v>-6</v>
      </c>
      <c r="D288" s="2">
        <f>Table210[[#This Row],[Mean '[Δms']]]/VLOOKUP(A288, DataV2[[File]:[Mean '[ms']]], 3, FALSE)*100</f>
        <v>-1.1627906976744187</v>
      </c>
    </row>
    <row r="289" spans="1:4" hidden="1" x14ac:dyDescent="0.4">
      <c r="A289" t="s">
        <v>295</v>
      </c>
      <c r="B289" t="b">
        <f>EXACT(VLOOKUP(A289,DataV2[[File]:[Outputs]], 2, FALSE), VLOOKUP(A289, DataV3[[File]:[Outputs]], 2, FALSE))</f>
        <v>1</v>
      </c>
      <c r="C289" s="3">
        <f>VLOOKUP(A289, DataV3[[File]:[Mean '[ms']]], 3, FALSE)-VLOOKUP(A289, DataV2[[File]:[Mean '[ms']]], 3, FALSE)</f>
        <v>-5</v>
      </c>
      <c r="D289" s="2">
        <f>Table210[[#This Row],[Mean '[Δms']]]/VLOOKUP(A289, DataV2[[File]:[Mean '[ms']]], 3, FALSE)*100</f>
        <v>-0.79365079365079361</v>
      </c>
    </row>
    <row r="290" spans="1:4" hidden="1" x14ac:dyDescent="0.4">
      <c r="A290" t="s">
        <v>296</v>
      </c>
      <c r="B290" t="b">
        <f>EXACT(VLOOKUP(A290,DataV2[[File]:[Outputs]], 2, FALSE), VLOOKUP(A290, DataV3[[File]:[Outputs]], 2, FALSE))</f>
        <v>1</v>
      </c>
      <c r="C290" s="3">
        <f>VLOOKUP(A290, DataV3[[File]:[Mean '[ms']]], 3, FALSE)-VLOOKUP(A290, DataV2[[File]:[Mean '[ms']]], 3, FALSE)</f>
        <v>-1</v>
      </c>
      <c r="D290" s="2">
        <f>Table210[[#This Row],[Mean '[Δms']]]/VLOOKUP(A290, DataV2[[File]:[Mean '[ms']]], 3, FALSE)*100</f>
        <v>-0.1669449081803005</v>
      </c>
    </row>
    <row r="291" spans="1:4" hidden="1" x14ac:dyDescent="0.4">
      <c r="A291" t="s">
        <v>297</v>
      </c>
      <c r="B291" t="b">
        <f>EXACT(VLOOKUP(A291,DataV2[[File]:[Outputs]], 2, FALSE), VLOOKUP(A291, DataV3[[File]:[Outputs]], 2, FALSE))</f>
        <v>1</v>
      </c>
      <c r="C291" s="3">
        <f>VLOOKUP(A291, DataV3[[File]:[Mean '[ms']]], 3, FALSE)-VLOOKUP(A291, DataV2[[File]:[Mean '[ms']]], 3, FALSE)</f>
        <v>16</v>
      </c>
      <c r="D291" s="2">
        <f>Table210[[#This Row],[Mean '[Δms']]]/VLOOKUP(A291, DataV2[[File]:[Mean '[ms']]], 3, FALSE)*100</f>
        <v>2.0227560050568902</v>
      </c>
    </row>
    <row r="292" spans="1:4" hidden="1" x14ac:dyDescent="0.4">
      <c r="A292" t="s">
        <v>298</v>
      </c>
      <c r="B292" t="b">
        <f>EXACT(VLOOKUP(A292,DataV2[[File]:[Outputs]], 2, FALSE), VLOOKUP(A292, DataV3[[File]:[Outputs]], 2, FALSE))</f>
        <v>1</v>
      </c>
      <c r="C292" s="3">
        <f>VLOOKUP(A292, DataV3[[File]:[Mean '[ms']]], 3, FALSE)-VLOOKUP(A292, DataV2[[File]:[Mean '[ms']]], 3, FALSE)</f>
        <v>-15</v>
      </c>
      <c r="D292" s="2">
        <f>Table210[[#This Row],[Mean '[Δms']]]/VLOOKUP(A292, DataV2[[File]:[Mean '[ms']]], 3, FALSE)*100</f>
        <v>-2.7472527472527473</v>
      </c>
    </row>
    <row r="293" spans="1:4" hidden="1" x14ac:dyDescent="0.4">
      <c r="A293" t="s">
        <v>299</v>
      </c>
      <c r="B293" t="b">
        <f>EXACT(VLOOKUP(A293,DataV2[[File]:[Outputs]], 2, FALSE), VLOOKUP(A293, DataV3[[File]:[Outputs]], 2, FALSE))</f>
        <v>1</v>
      </c>
      <c r="C293" s="3">
        <f>VLOOKUP(A293, DataV3[[File]:[Mean '[ms']]], 3, FALSE)-VLOOKUP(A293, DataV2[[File]:[Mean '[ms']]], 3, FALSE)</f>
        <v>16</v>
      </c>
      <c r="D293" s="2">
        <f>Table210[[#This Row],[Mean '[Δms']]]/VLOOKUP(A293, DataV2[[File]:[Mean '[ms']]], 3, FALSE)*100</f>
        <v>2.275960170697013</v>
      </c>
    </row>
    <row r="294" spans="1:4" hidden="1" x14ac:dyDescent="0.4">
      <c r="A294" t="s">
        <v>300</v>
      </c>
      <c r="B294" t="b">
        <f>EXACT(VLOOKUP(A294,DataV2[[File]:[Outputs]], 2, FALSE), VLOOKUP(A294, DataV3[[File]:[Outputs]], 2, FALSE))</f>
        <v>1</v>
      </c>
      <c r="C294" s="3">
        <f>VLOOKUP(A294, DataV3[[File]:[Mean '[ms']]], 3, FALSE)-VLOOKUP(A294, DataV2[[File]:[Mean '[ms']]], 3, FALSE)</f>
        <v>-15</v>
      </c>
      <c r="D294" s="2">
        <f>Table210[[#This Row],[Mean '[Δms']]]/VLOOKUP(A294, DataV2[[File]:[Mean '[ms']]], 3, FALSE)*100</f>
        <v>-2.7472527472527473</v>
      </c>
    </row>
    <row r="295" spans="1:4" hidden="1" x14ac:dyDescent="0.4">
      <c r="A295" t="s">
        <v>301</v>
      </c>
      <c r="B295" t="b">
        <f>EXACT(VLOOKUP(A295,DataV2[[File]:[Outputs]], 2, FALSE), VLOOKUP(A295, DataV3[[File]:[Outputs]], 2, FALSE))</f>
        <v>1</v>
      </c>
      <c r="C295" s="3">
        <f>VLOOKUP(A295, DataV3[[File]:[Mean '[ms']]], 3, FALSE)-VLOOKUP(A295, DataV2[[File]:[Mean '[ms']]], 3, FALSE)</f>
        <v>-6</v>
      </c>
      <c r="D295" s="2">
        <f>Table210[[#This Row],[Mean '[Δms']]]/VLOOKUP(A295, DataV2[[File]:[Mean '[ms']]], 3, FALSE)*100</f>
        <v>-1.1516314779270633</v>
      </c>
    </row>
    <row r="296" spans="1:4" hidden="1" x14ac:dyDescent="0.4">
      <c r="A296" t="s">
        <v>302</v>
      </c>
      <c r="B296" t="b">
        <f>EXACT(VLOOKUP(A296,DataV2[[File]:[Outputs]], 2, FALSE), VLOOKUP(A296, DataV3[[File]:[Outputs]], 2, FALSE))</f>
        <v>1</v>
      </c>
      <c r="C296" s="3">
        <f>VLOOKUP(A296, DataV3[[File]:[Mean '[ms']]], 3, FALSE)-VLOOKUP(A296, DataV2[[File]:[Mean '[ms']]], 3, FALSE)</f>
        <v>-26</v>
      </c>
      <c r="D296" s="2">
        <f>Table210[[#This Row],[Mean '[Δms']]]/VLOOKUP(A296, DataV2[[File]:[Mean '[ms']]], 3, FALSE)*100</f>
        <v>-3.8404726735598227</v>
      </c>
    </row>
    <row r="297" spans="1:4" hidden="1" x14ac:dyDescent="0.4">
      <c r="A297" t="s">
        <v>303</v>
      </c>
      <c r="B297" t="b">
        <f>EXACT(VLOOKUP(A297,DataV2[[File]:[Outputs]], 2, FALSE), VLOOKUP(A297, DataV3[[File]:[Outputs]], 2, FALSE))</f>
        <v>1</v>
      </c>
      <c r="C297" s="3">
        <f>VLOOKUP(A297, DataV3[[File]:[Mean '[ms']]], 3, FALSE)-VLOOKUP(A297, DataV2[[File]:[Mean '[ms']]], 3, FALSE)</f>
        <v>37</v>
      </c>
      <c r="D297" s="2">
        <f>Table210[[#This Row],[Mean '[Δms']]]/VLOOKUP(A297, DataV2[[File]:[Mean '[ms']]], 3, FALSE)*100</f>
        <v>4.2824074074074074</v>
      </c>
    </row>
    <row r="298" spans="1:4" hidden="1" x14ac:dyDescent="0.4">
      <c r="A298" t="s">
        <v>304</v>
      </c>
      <c r="B298" t="b">
        <f>EXACT(VLOOKUP(A298,DataV2[[File]:[Outputs]], 2, FALSE), VLOOKUP(A298, DataV3[[File]:[Outputs]], 2, FALSE))</f>
        <v>1</v>
      </c>
      <c r="C298" s="3">
        <f>VLOOKUP(A298, DataV3[[File]:[Mean '[ms']]], 3, FALSE)-VLOOKUP(A298, DataV2[[File]:[Mean '[ms']]], 3, FALSE)</f>
        <v>0</v>
      </c>
      <c r="D298" s="2">
        <f>Table210[[#This Row],[Mean '[Δms']]]/VLOOKUP(A298, DataV2[[File]:[Mean '[ms']]], 3, FALSE)*100</f>
        <v>0</v>
      </c>
    </row>
    <row r="299" spans="1:4" hidden="1" x14ac:dyDescent="0.4">
      <c r="A299" t="s">
        <v>305</v>
      </c>
      <c r="B299" t="b">
        <f>EXACT(VLOOKUP(A299,DataV2[[File]:[Outputs]], 2, FALSE), VLOOKUP(A299, DataV3[[File]:[Outputs]], 2, FALSE))</f>
        <v>1</v>
      </c>
      <c r="C299" s="3">
        <f>VLOOKUP(A299, DataV3[[File]:[Mean '[ms']]], 3, FALSE)-VLOOKUP(A299, DataV2[[File]:[Mean '[ms']]], 3, FALSE)</f>
        <v>-5</v>
      </c>
      <c r="D299" s="2">
        <f>Table210[[#This Row],[Mean '[Δms']]]/VLOOKUP(A299, DataV2[[File]:[Mean '[ms']]], 3, FALSE)*100</f>
        <v>-0.73313782991202348</v>
      </c>
    </row>
    <row r="300" spans="1:4" hidden="1" x14ac:dyDescent="0.4">
      <c r="A300" t="s">
        <v>306</v>
      </c>
      <c r="B300" t="b">
        <f>EXACT(VLOOKUP(A300,DataV2[[File]:[Outputs]], 2, FALSE), VLOOKUP(A300, DataV3[[File]:[Outputs]], 2, FALSE))</f>
        <v>1</v>
      </c>
      <c r="C300" s="3">
        <f>VLOOKUP(A300, DataV3[[File]:[Mean '[ms']]], 3, FALSE)-VLOOKUP(A300, DataV2[[File]:[Mean '[ms']]], 3, FALSE)</f>
        <v>16</v>
      </c>
      <c r="D300" s="2">
        <f>Table210[[#This Row],[Mean '[Δms']]]/VLOOKUP(A300, DataV2[[File]:[Mean '[ms']]], 3, FALSE)*100</f>
        <v>1.8181818181818181</v>
      </c>
    </row>
    <row r="301" spans="1:4" hidden="1" x14ac:dyDescent="0.4">
      <c r="A301" t="s">
        <v>307</v>
      </c>
      <c r="B301" t="b">
        <f>EXACT(VLOOKUP(A301,DataV2[[File]:[Outputs]], 2, FALSE), VLOOKUP(A301, DataV3[[File]:[Outputs]], 2, FALSE))</f>
        <v>1</v>
      </c>
      <c r="C301" s="3">
        <f>VLOOKUP(A301, DataV3[[File]:[Mean '[ms']]], 3, FALSE)-VLOOKUP(A301, DataV2[[File]:[Mean '[ms']]], 3, FALSE)</f>
        <v>10</v>
      </c>
      <c r="D301" s="2">
        <f>Table210[[#This Row],[Mean '[Δms']]]/VLOOKUP(A301, DataV2[[File]:[Mean '[ms']]], 3, FALSE)*100</f>
        <v>1.1641443538998837</v>
      </c>
    </row>
    <row r="302" spans="1:4" hidden="1" x14ac:dyDescent="0.4">
      <c r="A302" t="s">
        <v>308</v>
      </c>
      <c r="B302" t="b">
        <f>EXACT(VLOOKUP(A302,DataV2[[File]:[Outputs]], 2, FALSE), VLOOKUP(A302, DataV3[[File]:[Outputs]], 2, FALSE))</f>
        <v>1</v>
      </c>
      <c r="C302" s="3">
        <f>VLOOKUP(A302, DataV3[[File]:[Mean '[ms']]], 3, FALSE)-VLOOKUP(A302, DataV2[[File]:[Mean '[ms']]], 3, FALSE)</f>
        <v>20</v>
      </c>
      <c r="D302" s="2">
        <f>Table210[[#This Row],[Mean '[Δms']]]/VLOOKUP(A302, DataV2[[File]:[Mean '[ms']]], 3, FALSE)*100</f>
        <v>2.954209748892171</v>
      </c>
    </row>
    <row r="303" spans="1:4" hidden="1" x14ac:dyDescent="0.4">
      <c r="A303" t="s">
        <v>309</v>
      </c>
      <c r="B303" t="b">
        <f>EXACT(VLOOKUP(A303,DataV2[[File]:[Outputs]], 2, FALSE), VLOOKUP(A303, DataV3[[File]:[Outputs]], 2, FALSE))</f>
        <v>1</v>
      </c>
      <c r="C303" s="3">
        <f>VLOOKUP(A303, DataV3[[File]:[Mean '[ms']]], 3, FALSE)-VLOOKUP(A303, DataV2[[File]:[Mean '[ms']]], 3, FALSE)</f>
        <v>22</v>
      </c>
      <c r="D303" s="2">
        <f>Table210[[#This Row],[Mean '[Δms']]]/VLOOKUP(A303, DataV2[[File]:[Mean '[ms']]], 3, FALSE)*100</f>
        <v>2.956989247311828</v>
      </c>
    </row>
    <row r="304" spans="1:4" hidden="1" x14ac:dyDescent="0.4">
      <c r="A304" t="s">
        <v>310</v>
      </c>
      <c r="B304" t="b">
        <f>EXACT(VLOOKUP(A304,DataV2[[File]:[Outputs]], 2, FALSE), VLOOKUP(A304, DataV3[[File]:[Outputs]], 2, FALSE))</f>
        <v>1</v>
      </c>
      <c r="C304" s="3">
        <f>VLOOKUP(A304, DataV3[[File]:[Mean '[ms']]], 3, FALSE)-VLOOKUP(A304, DataV2[[File]:[Mean '[ms']]], 3, FALSE)</f>
        <v>-26</v>
      </c>
      <c r="D304" s="2">
        <f>Table210[[#This Row],[Mean '[Δms']]]/VLOOKUP(A304, DataV2[[File]:[Mean '[ms']]], 3, FALSE)*100</f>
        <v>-4.6263345195729535</v>
      </c>
    </row>
    <row r="305" spans="1:4" hidden="1" x14ac:dyDescent="0.4">
      <c r="A305" t="s">
        <v>311</v>
      </c>
      <c r="B305" t="b">
        <f>EXACT(VLOOKUP(A305,DataV2[[File]:[Outputs]], 2, FALSE), VLOOKUP(A305, DataV3[[File]:[Outputs]], 2, FALSE))</f>
        <v>1</v>
      </c>
      <c r="C305" s="3">
        <f>VLOOKUP(A305, DataV3[[File]:[Mean '[ms']]], 3, FALSE)-VLOOKUP(A305, DataV2[[File]:[Mean '[ms']]], 3, FALSE)</f>
        <v>5</v>
      </c>
      <c r="D305" s="2" t="e">
        <f>Table210[[#This Row],[Mean '[Δms']]]/VLOOKUP(A305, DataV2[[File]:[Mean '[ms']]], 3, FALSE)*100</f>
        <v>#DIV/0!</v>
      </c>
    </row>
    <row r="306" spans="1:4" hidden="1" x14ac:dyDescent="0.4">
      <c r="A306" t="s">
        <v>312</v>
      </c>
      <c r="B306" t="b">
        <f>EXACT(VLOOKUP(A306,DataV2[[File]:[Outputs]], 2, FALSE), VLOOKUP(A306, DataV3[[File]:[Outputs]], 2, FALSE))</f>
        <v>1</v>
      </c>
      <c r="C306" s="3">
        <f>VLOOKUP(A306, DataV3[[File]:[Mean '[ms']]], 3, FALSE)-VLOOKUP(A306, DataV2[[File]:[Mean '[ms']]], 3, FALSE)</f>
        <v>31</v>
      </c>
      <c r="D306" s="2">
        <f>Table210[[#This Row],[Mean '[Δms']]]/VLOOKUP(A306, DataV2[[File]:[Mean '[ms']]], 3, FALSE)*100</f>
        <v>3.9692701664532648</v>
      </c>
    </row>
    <row r="307" spans="1:4" hidden="1" x14ac:dyDescent="0.4">
      <c r="A307" t="s">
        <v>313</v>
      </c>
      <c r="B307" t="b">
        <f>EXACT(VLOOKUP(A307,DataV2[[File]:[Outputs]], 2, FALSE), VLOOKUP(A307, DataV3[[File]:[Outputs]], 2, FALSE))</f>
        <v>1</v>
      </c>
      <c r="C307" s="3">
        <f>VLOOKUP(A307, DataV3[[File]:[Mean '[ms']]], 3, FALSE)-VLOOKUP(A307, DataV2[[File]:[Mean '[ms']]], 3, FALSE)</f>
        <v>6</v>
      </c>
      <c r="D307" s="2">
        <f>Table210[[#This Row],[Mean '[Δms']]]/VLOOKUP(A307, DataV2[[File]:[Mean '[ms']]], 3, FALSE)*100</f>
        <v>1.0204081632653061</v>
      </c>
    </row>
    <row r="308" spans="1:4" hidden="1" x14ac:dyDescent="0.4">
      <c r="A308" t="s">
        <v>314</v>
      </c>
      <c r="B308" t="b">
        <f>EXACT(VLOOKUP(A308,DataV2[[File]:[Outputs]], 2, FALSE), VLOOKUP(A308, DataV3[[File]:[Outputs]], 2, FALSE))</f>
        <v>1</v>
      </c>
      <c r="C308" s="3">
        <f>VLOOKUP(A308, DataV3[[File]:[Mean '[ms']]], 3, FALSE)-VLOOKUP(A308, DataV2[[File]:[Mean '[ms']]], 3, FALSE)</f>
        <v>16</v>
      </c>
      <c r="D308" s="2">
        <f>Table210[[#This Row],[Mean '[Δms']]]/VLOOKUP(A308, DataV2[[File]:[Mean '[ms']]], 3, FALSE)*100</f>
        <v>2.2598870056497176</v>
      </c>
    </row>
    <row r="309" spans="1:4" hidden="1" x14ac:dyDescent="0.4">
      <c r="A309" t="s">
        <v>315</v>
      </c>
      <c r="B309" t="b">
        <f>EXACT(VLOOKUP(A309,DataV2[[File]:[Outputs]], 2, FALSE), VLOOKUP(A309, DataV3[[File]:[Outputs]], 2, FALSE))</f>
        <v>1</v>
      </c>
      <c r="C309" s="3">
        <f>VLOOKUP(A309, DataV3[[File]:[Mean '[ms']]], 3, FALSE)-VLOOKUP(A309, DataV2[[File]:[Mean '[ms']]], 3, FALSE)</f>
        <v>-5</v>
      </c>
      <c r="D309" s="2">
        <f>Table210[[#This Row],[Mean '[Δms']]]/VLOOKUP(A309, DataV2[[File]:[Mean '[ms']]], 3, FALSE)*100</f>
        <v>-0.95057034220532322</v>
      </c>
    </row>
    <row r="310" spans="1:4" hidden="1" x14ac:dyDescent="0.4">
      <c r="A310" t="s">
        <v>316</v>
      </c>
      <c r="B310" t="b">
        <f>EXACT(VLOOKUP(A310,DataV2[[File]:[Outputs]], 2, FALSE), VLOOKUP(A310, DataV3[[File]:[Outputs]], 2, FALSE))</f>
        <v>1</v>
      </c>
      <c r="C310" s="3">
        <f>VLOOKUP(A310, DataV3[[File]:[Mean '[ms']]], 3, FALSE)-VLOOKUP(A310, DataV2[[File]:[Mean '[ms']]], 3, FALSE)</f>
        <v>20</v>
      </c>
      <c r="D310" s="2">
        <f>Table210[[#This Row],[Mean '[Δms']]]/VLOOKUP(A310, DataV2[[File]:[Mean '[ms']]], 3, FALSE)*100</f>
        <v>2.1208907741251326</v>
      </c>
    </row>
    <row r="311" spans="1:4" hidden="1" x14ac:dyDescent="0.4">
      <c r="A311" t="s">
        <v>317</v>
      </c>
      <c r="B311" t="b">
        <f>EXACT(VLOOKUP(A311,DataV2[[File]:[Outputs]], 2, FALSE), VLOOKUP(A311, DataV3[[File]:[Outputs]], 2, FALSE))</f>
        <v>1</v>
      </c>
      <c r="C311" s="3">
        <f>VLOOKUP(A311, DataV3[[File]:[Mean '[ms']]], 3, FALSE)-VLOOKUP(A311, DataV2[[File]:[Mean '[ms']]], 3, FALSE)</f>
        <v>36</v>
      </c>
      <c r="D311" s="2">
        <f>Table210[[#This Row],[Mean '[Δms']]]/VLOOKUP(A311, DataV2[[File]:[Mean '[ms']]], 3, FALSE)*100</f>
        <v>1.9313304721030045</v>
      </c>
    </row>
    <row r="312" spans="1:4" hidden="1" x14ac:dyDescent="0.4">
      <c r="A312" t="s">
        <v>318</v>
      </c>
      <c r="B312" t="b">
        <f>EXACT(VLOOKUP(A312,DataV2[[File]:[Outputs]], 2, FALSE), VLOOKUP(A312, DataV3[[File]:[Outputs]], 2, FALSE))</f>
        <v>1</v>
      </c>
      <c r="C312" s="3">
        <f>VLOOKUP(A312, DataV3[[File]:[Mean '[ms']]], 3, FALSE)-VLOOKUP(A312, DataV2[[File]:[Mean '[ms']]], 3, FALSE)</f>
        <v>-26</v>
      </c>
      <c r="D312" s="2">
        <f>Table210[[#This Row],[Mean '[Δms']]]/VLOOKUP(A312, DataV2[[File]:[Mean '[ms']]], 3, FALSE)*100</f>
        <v>-2.991944764096663</v>
      </c>
    </row>
    <row r="313" spans="1:4" hidden="1" x14ac:dyDescent="0.4">
      <c r="A313" t="s">
        <v>319</v>
      </c>
      <c r="B313" t="b">
        <f>EXACT(VLOOKUP(A313,DataV2[[File]:[Outputs]], 2, FALSE), VLOOKUP(A313, DataV3[[File]:[Outputs]], 2, FALSE))</f>
        <v>1</v>
      </c>
      <c r="C313" s="3">
        <f>VLOOKUP(A313, DataV3[[File]:[Mean '[ms']]], 3, FALSE)-VLOOKUP(A313, DataV2[[File]:[Mean '[ms']]], 3, FALSE)</f>
        <v>26</v>
      </c>
      <c r="D313" s="2">
        <f>Table210[[#This Row],[Mean '[Δms']]]/VLOOKUP(A313, DataV2[[File]:[Mean '[ms']]], 3, FALSE)*100</f>
        <v>3.201970443349754</v>
      </c>
    </row>
    <row r="314" spans="1:4" hidden="1" x14ac:dyDescent="0.4">
      <c r="A314" t="s">
        <v>320</v>
      </c>
      <c r="B314" t="b">
        <f>EXACT(VLOOKUP(A314,DataV2[[File]:[Outputs]], 2, FALSE), VLOOKUP(A314, DataV3[[File]:[Outputs]], 2, FALSE))</f>
        <v>1</v>
      </c>
      <c r="C314" s="3">
        <f>VLOOKUP(A314, DataV3[[File]:[Mean '[ms']]], 3, FALSE)-VLOOKUP(A314, DataV2[[File]:[Mean '[ms']]], 3, FALSE)</f>
        <v>-5</v>
      </c>
      <c r="D314" s="2">
        <f>Table210[[#This Row],[Mean '[Δms']]]/VLOOKUP(A314, DataV2[[File]:[Mean '[ms']]], 3, FALSE)*100</f>
        <v>-0.89766606822262118</v>
      </c>
    </row>
    <row r="315" spans="1:4" hidden="1" x14ac:dyDescent="0.4">
      <c r="A315" t="s">
        <v>321</v>
      </c>
      <c r="B315" t="b">
        <f>EXACT(VLOOKUP(A315,DataV2[[File]:[Outputs]], 2, FALSE), VLOOKUP(A315, DataV3[[File]:[Outputs]], 2, FALSE))</f>
        <v>1</v>
      </c>
      <c r="C315" s="3">
        <f>VLOOKUP(A315, DataV3[[File]:[Mean '[ms']]], 3, FALSE)-VLOOKUP(A315, DataV2[[File]:[Mean '[ms']]], 3, FALSE)</f>
        <v>-10</v>
      </c>
      <c r="D315" s="2">
        <f>Table210[[#This Row],[Mean '[Δms']]]/VLOOKUP(A315, DataV2[[File]:[Mean '[ms']]], 3, FALSE)*100</f>
        <v>-1.9230769230769231</v>
      </c>
    </row>
    <row r="316" spans="1:4" hidden="1" x14ac:dyDescent="0.4">
      <c r="A316" t="s">
        <v>322</v>
      </c>
      <c r="B316" t="b">
        <f>EXACT(VLOOKUP(A316,DataV2[[File]:[Outputs]], 2, FALSE), VLOOKUP(A316, DataV3[[File]:[Outputs]], 2, FALSE))</f>
        <v>1</v>
      </c>
      <c r="C316" s="3">
        <f>VLOOKUP(A316, DataV3[[File]:[Mean '[ms']]], 3, FALSE)-VLOOKUP(A316, DataV2[[File]:[Mean '[ms']]], 3, FALSE)</f>
        <v>-5</v>
      </c>
      <c r="D316" s="2">
        <f>Table210[[#This Row],[Mean '[Δms']]]/VLOOKUP(A316, DataV2[[File]:[Mean '[ms']]], 3, FALSE)*100</f>
        <v>-0.84317032040472173</v>
      </c>
    </row>
    <row r="317" spans="1:4" hidden="1" x14ac:dyDescent="0.4">
      <c r="A317" t="s">
        <v>323</v>
      </c>
      <c r="B317" t="b">
        <f>EXACT(VLOOKUP(A317,DataV2[[File]:[Outputs]], 2, FALSE), VLOOKUP(A317, DataV3[[File]:[Outputs]], 2, FALSE))</f>
        <v>1</v>
      </c>
      <c r="C317" s="3">
        <f>VLOOKUP(A317, DataV3[[File]:[Mean '[ms']]], 3, FALSE)-VLOOKUP(A317, DataV2[[File]:[Mean '[ms']]], 3, FALSE)</f>
        <v>32</v>
      </c>
      <c r="D317" s="2">
        <f>Table210[[#This Row],[Mean '[Δms']]]/VLOOKUP(A317, DataV2[[File]:[Mean '[ms']]], 3, FALSE)*100</f>
        <v>4.5197740112994351</v>
      </c>
    </row>
    <row r="318" spans="1:4" hidden="1" x14ac:dyDescent="0.4">
      <c r="A318" t="s">
        <v>324</v>
      </c>
      <c r="B318" t="b">
        <f>EXACT(VLOOKUP(A318,DataV2[[File]:[Outputs]], 2, FALSE), VLOOKUP(A318, DataV3[[File]:[Outputs]], 2, FALSE))</f>
        <v>1</v>
      </c>
      <c r="C318" s="3">
        <f>VLOOKUP(A318, DataV3[[File]:[Mean '[ms']]], 3, FALSE)-VLOOKUP(A318, DataV2[[File]:[Mean '[ms']]], 3, FALSE)</f>
        <v>15</v>
      </c>
      <c r="D318" s="2">
        <f>Table210[[#This Row],[Mean '[Δms']]]/VLOOKUP(A318, DataV2[[File]:[Mean '[ms']]], 3, FALSE)*100</f>
        <v>1.8820577164366372</v>
      </c>
    </row>
    <row r="319" spans="1:4" hidden="1" x14ac:dyDescent="0.4">
      <c r="A319" t="s">
        <v>325</v>
      </c>
      <c r="B319" t="b">
        <f>EXACT(VLOOKUP(A319,DataV2[[File]:[Outputs]], 2, FALSE), VLOOKUP(A319, DataV3[[File]:[Outputs]], 2, FALSE))</f>
        <v>1</v>
      </c>
      <c r="C319" s="3">
        <f>VLOOKUP(A319, DataV3[[File]:[Mean '[ms']]], 3, FALSE)-VLOOKUP(A319, DataV2[[File]:[Mean '[ms']]], 3, FALSE)</f>
        <v>26</v>
      </c>
      <c r="D319" s="2">
        <f>Table210[[#This Row],[Mean '[Δms']]]/VLOOKUP(A319, DataV2[[File]:[Mean '[ms']]], 3, FALSE)*100</f>
        <v>3.4210526315789478</v>
      </c>
    </row>
    <row r="320" spans="1:4" hidden="1" x14ac:dyDescent="0.4">
      <c r="A320" t="s">
        <v>326</v>
      </c>
      <c r="B320" t="b">
        <f>EXACT(VLOOKUP(A320,DataV2[[File]:[Outputs]], 2, FALSE), VLOOKUP(A320, DataV3[[File]:[Outputs]], 2, FALSE))</f>
        <v>1</v>
      </c>
      <c r="C320" s="3">
        <f>VLOOKUP(A320, DataV3[[File]:[Mean '[ms']]], 3, FALSE)-VLOOKUP(A320, DataV2[[File]:[Mean '[ms']]], 3, FALSE)</f>
        <v>5</v>
      </c>
      <c r="D320" s="2">
        <f>Table210[[#This Row],[Mean '[Δms']]]/VLOOKUP(A320, DataV2[[File]:[Mean '[ms']]], 3, FALSE)*100</f>
        <v>0.55493895671476134</v>
      </c>
    </row>
    <row r="321" spans="1:4" hidden="1" x14ac:dyDescent="0.4">
      <c r="A321" t="s">
        <v>327</v>
      </c>
      <c r="B321" t="b">
        <f>EXACT(VLOOKUP(A321,DataV2[[File]:[Outputs]], 2, FALSE), VLOOKUP(A321, DataV3[[File]:[Outputs]], 2, FALSE))</f>
        <v>1</v>
      </c>
      <c r="C321" s="3">
        <f>VLOOKUP(A321, DataV3[[File]:[Mean '[ms']]], 3, FALSE)-VLOOKUP(A321, DataV2[[File]:[Mean '[ms']]], 3, FALSE)</f>
        <v>-20</v>
      </c>
      <c r="D321" s="2">
        <f>Table210[[#This Row],[Mean '[Δms']]]/VLOOKUP(A321, DataV2[[File]:[Mean '[ms']]], 3, FALSE)*100</f>
        <v>-3.7313432835820892</v>
      </c>
    </row>
    <row r="322" spans="1:4" hidden="1" x14ac:dyDescent="0.4">
      <c r="A322" t="s">
        <v>328</v>
      </c>
      <c r="B322" t="b">
        <f>EXACT(VLOOKUP(A322,DataV2[[File]:[Outputs]], 2, FALSE), VLOOKUP(A322, DataV3[[File]:[Outputs]], 2, FALSE))</f>
        <v>1</v>
      </c>
      <c r="C322" s="3">
        <f>VLOOKUP(A322, DataV3[[File]:[Mean '[ms']]], 3, FALSE)-VLOOKUP(A322, DataV2[[File]:[Mean '[ms']]], 3, FALSE)</f>
        <v>26</v>
      </c>
      <c r="D322" s="2">
        <f>Table210[[#This Row],[Mean '[Δms']]]/VLOOKUP(A322, DataV2[[File]:[Mean '[ms']]], 3, FALSE)*100</f>
        <v>3.8123167155425222</v>
      </c>
    </row>
    <row r="323" spans="1:4" hidden="1" x14ac:dyDescent="0.4">
      <c r="A323" t="s">
        <v>329</v>
      </c>
      <c r="B323" t="b">
        <f>EXACT(VLOOKUP(A323,DataV2[[File]:[Outputs]], 2, FALSE), VLOOKUP(A323, DataV3[[File]:[Outputs]], 2, FALSE))</f>
        <v>1</v>
      </c>
      <c r="C323" s="3">
        <f>VLOOKUP(A323, DataV3[[File]:[Mean '[ms']]], 3, FALSE)-VLOOKUP(A323, DataV2[[File]:[Mean '[ms']]], 3, FALSE)</f>
        <v>-5</v>
      </c>
      <c r="D323" s="2">
        <f>Table210[[#This Row],[Mean '[Δms']]]/VLOOKUP(A323, DataV2[[File]:[Mean '[ms']]], 3, FALSE)*100</f>
        <v>-0.84175084175084169</v>
      </c>
    </row>
    <row r="324" spans="1:4" hidden="1" x14ac:dyDescent="0.4">
      <c r="A324" t="s">
        <v>330</v>
      </c>
      <c r="B324" t="b">
        <f>EXACT(VLOOKUP(A324,DataV2[[File]:[Outputs]], 2, FALSE), VLOOKUP(A324, DataV3[[File]:[Outputs]], 2, FALSE))</f>
        <v>1</v>
      </c>
      <c r="C324" s="3">
        <f>VLOOKUP(A324, DataV3[[File]:[Mean '[ms']]], 3, FALSE)-VLOOKUP(A324, DataV2[[File]:[Mean '[ms']]], 3, FALSE)</f>
        <v>-16</v>
      </c>
      <c r="D324" s="2">
        <f>Table210[[#This Row],[Mean '[Δms']]]/VLOOKUP(A324, DataV2[[File]:[Mean '[ms']]], 3, FALSE)*100</f>
        <v>-2.56</v>
      </c>
    </row>
    <row r="325" spans="1:4" hidden="1" x14ac:dyDescent="0.4">
      <c r="A325" t="s">
        <v>331</v>
      </c>
      <c r="B325" t="b">
        <f>EXACT(VLOOKUP(A325,DataV2[[File]:[Outputs]], 2, FALSE), VLOOKUP(A325, DataV3[[File]:[Outputs]], 2, FALSE))</f>
        <v>1</v>
      </c>
      <c r="C325" s="3">
        <f>VLOOKUP(A325, DataV3[[File]:[Mean '[ms']]], 3, FALSE)-VLOOKUP(A325, DataV2[[File]:[Mean '[ms']]], 3, FALSE)</f>
        <v>-11</v>
      </c>
      <c r="D325" s="2">
        <f>Table210[[#This Row],[Mean '[Δms']]]/VLOOKUP(A325, DataV2[[File]:[Mean '[ms']]], 3, FALSE)*100</f>
        <v>-1.6616314199395772</v>
      </c>
    </row>
    <row r="326" spans="1:4" hidden="1" x14ac:dyDescent="0.4">
      <c r="A326" t="s">
        <v>332</v>
      </c>
      <c r="B326" t="b">
        <f>EXACT(VLOOKUP(A326,DataV2[[File]:[Outputs]], 2, FALSE), VLOOKUP(A326, DataV3[[File]:[Outputs]], 2, FALSE))</f>
        <v>1</v>
      </c>
      <c r="C326" s="3">
        <f>VLOOKUP(A326, DataV3[[File]:[Mean '[ms']]], 3, FALSE)-VLOOKUP(A326, DataV2[[File]:[Mean '[ms']]], 3, FALSE)</f>
        <v>0</v>
      </c>
      <c r="D326" s="2">
        <f>Table210[[#This Row],[Mean '[Δms']]]/VLOOKUP(A326, DataV2[[File]:[Mean '[ms']]], 3, FALSE)*100</f>
        <v>0</v>
      </c>
    </row>
    <row r="327" spans="1:4" hidden="1" x14ac:dyDescent="0.4">
      <c r="A327" t="s">
        <v>333</v>
      </c>
      <c r="B327" t="b">
        <f>EXACT(VLOOKUP(A327,DataV2[[File]:[Outputs]], 2, FALSE), VLOOKUP(A327, DataV3[[File]:[Outputs]], 2, FALSE))</f>
        <v>1</v>
      </c>
      <c r="C327" s="3">
        <f>VLOOKUP(A327, DataV3[[File]:[Mean '[ms']]], 3, FALSE)-VLOOKUP(A327, DataV2[[File]:[Mean '[ms']]], 3, FALSE)</f>
        <v>21</v>
      </c>
      <c r="D327" s="2">
        <f>Table210[[#This Row],[Mean '[Δms']]]/VLOOKUP(A327, DataV2[[File]:[Mean '[ms']]], 3, FALSE)*100</f>
        <v>2.5516403402187122</v>
      </c>
    </row>
    <row r="328" spans="1:4" hidden="1" x14ac:dyDescent="0.4">
      <c r="A328" t="s">
        <v>334</v>
      </c>
      <c r="B328" t="b">
        <f>EXACT(VLOOKUP(A328,DataV2[[File]:[Outputs]], 2, FALSE), VLOOKUP(A328, DataV3[[File]:[Outputs]], 2, FALSE))</f>
        <v>1</v>
      </c>
      <c r="C328" s="3">
        <f>VLOOKUP(A328, DataV3[[File]:[Mean '[ms']]], 3, FALSE)-VLOOKUP(A328, DataV2[[File]:[Mean '[ms']]], 3, FALSE)</f>
        <v>151</v>
      </c>
      <c r="D328" s="2">
        <f>Table210[[#This Row],[Mean '[Δms']]]/VLOOKUP(A328, DataV2[[File]:[Mean '[ms']]], 3, FALSE)*100</f>
        <v>11.111111111111111</v>
      </c>
    </row>
    <row r="329" spans="1:4" hidden="1" x14ac:dyDescent="0.4">
      <c r="A329" t="s">
        <v>335</v>
      </c>
      <c r="B329" t="b">
        <f>EXACT(VLOOKUP(A329,DataV2[[File]:[Outputs]], 2, FALSE), VLOOKUP(A329, DataV3[[File]:[Outputs]], 2, FALSE))</f>
        <v>1</v>
      </c>
      <c r="C329" s="3">
        <f>VLOOKUP(A329, DataV3[[File]:[Mean '[ms']]], 3, FALSE)-VLOOKUP(A329, DataV2[[File]:[Mean '[ms']]], 3, FALSE)</f>
        <v>36</v>
      </c>
      <c r="D329" s="2">
        <f>Table210[[#This Row],[Mean '[Δms']]]/VLOOKUP(A329, DataV2[[File]:[Mean '[ms']]], 3, FALSE)*100</f>
        <v>4.8979591836734695</v>
      </c>
    </row>
    <row r="330" spans="1:4" hidden="1" x14ac:dyDescent="0.4">
      <c r="A330" t="s">
        <v>336</v>
      </c>
      <c r="B330" t="b">
        <f>EXACT(VLOOKUP(A330,DataV2[[File]:[Outputs]], 2, FALSE), VLOOKUP(A330, DataV3[[File]:[Outputs]], 2, FALSE))</f>
        <v>1</v>
      </c>
      <c r="C330" s="3">
        <f>VLOOKUP(A330, DataV3[[File]:[Mean '[ms']]], 3, FALSE)-VLOOKUP(A330, DataV2[[File]:[Mean '[ms']]], 3, FALSE)</f>
        <v>-31</v>
      </c>
      <c r="D330" s="2">
        <f>Table210[[#This Row],[Mean '[Δms']]]/VLOOKUP(A330, DataV2[[File]:[Mean '[ms']]], 3, FALSE)*100</f>
        <v>-2.1970233876683203</v>
      </c>
    </row>
    <row r="331" spans="1:4" hidden="1" x14ac:dyDescent="0.4">
      <c r="A331" t="s">
        <v>337</v>
      </c>
      <c r="B331" t="b">
        <f>EXACT(VLOOKUP(A331,DataV2[[File]:[Outputs]], 2, FALSE), VLOOKUP(A331, DataV3[[File]:[Outputs]], 2, FALSE))</f>
        <v>1</v>
      </c>
      <c r="C331" s="3">
        <f>VLOOKUP(A331, DataV3[[File]:[Mean '[ms']]], 3, FALSE)-VLOOKUP(A331, DataV2[[File]:[Mean '[ms']]], 3, FALSE)</f>
        <v>-10</v>
      </c>
      <c r="D331" s="2">
        <f>Table210[[#This Row],[Mean '[Δms']]]/VLOOKUP(A331, DataV2[[File]:[Mean '[ms']]], 3, FALSE)*100</f>
        <v>-1.6286644951140066</v>
      </c>
    </row>
    <row r="332" spans="1:4" hidden="1" x14ac:dyDescent="0.4">
      <c r="A332" t="s">
        <v>338</v>
      </c>
      <c r="B332" t="b">
        <f>EXACT(VLOOKUP(A332,DataV2[[File]:[Outputs]], 2, FALSE), VLOOKUP(A332, DataV3[[File]:[Outputs]], 2, FALSE))</f>
        <v>1</v>
      </c>
      <c r="C332" s="3">
        <f>VLOOKUP(A332, DataV3[[File]:[Mean '[ms']]], 3, FALSE)-VLOOKUP(A332, DataV2[[File]:[Mean '[ms']]], 3, FALSE)</f>
        <v>-1</v>
      </c>
      <c r="D332" s="2">
        <f>Table210[[#This Row],[Mean '[Δms']]]/VLOOKUP(A332, DataV2[[File]:[Mean '[ms']]], 3, FALSE)*100</f>
        <v>-0.19379844961240311</v>
      </c>
    </row>
    <row r="333" spans="1:4" hidden="1" x14ac:dyDescent="0.4">
      <c r="A333" t="s">
        <v>339</v>
      </c>
      <c r="B333" t="b">
        <f>EXACT(VLOOKUP(A333,DataV2[[File]:[Outputs]], 2, FALSE), VLOOKUP(A333, DataV3[[File]:[Outputs]], 2, FALSE))</f>
        <v>1</v>
      </c>
      <c r="C333" s="3">
        <f>VLOOKUP(A333, DataV3[[File]:[Mean '[ms']]], 3, FALSE)-VLOOKUP(A333, DataV2[[File]:[Mean '[ms']]], 3, FALSE)</f>
        <v>0</v>
      </c>
      <c r="D333" s="2">
        <f>Table210[[#This Row],[Mean '[Δms']]]/VLOOKUP(A333, DataV2[[File]:[Mean '[ms']]], 3, FALSE)*100</f>
        <v>0</v>
      </c>
    </row>
    <row r="334" spans="1:4" hidden="1" x14ac:dyDescent="0.4">
      <c r="A334" t="s">
        <v>340</v>
      </c>
      <c r="B334" t="b">
        <f>EXACT(VLOOKUP(A334,DataV2[[File]:[Outputs]], 2, FALSE), VLOOKUP(A334, DataV3[[File]:[Outputs]], 2, FALSE))</f>
        <v>1</v>
      </c>
      <c r="C334" s="3">
        <f>VLOOKUP(A334, DataV3[[File]:[Mean '[ms']]], 3, FALSE)-VLOOKUP(A334, DataV2[[File]:[Mean '[ms']]], 3, FALSE)</f>
        <v>-15</v>
      </c>
      <c r="D334" s="2">
        <f>Table210[[#This Row],[Mean '[Δms']]]/VLOOKUP(A334, DataV2[[File]:[Mean '[ms']]], 3, FALSE)*100</f>
        <v>-2.5996533795493932</v>
      </c>
    </row>
    <row r="335" spans="1:4" hidden="1" x14ac:dyDescent="0.4">
      <c r="A335" t="s">
        <v>341</v>
      </c>
      <c r="B335" t="b">
        <f>EXACT(VLOOKUP(A335,DataV2[[File]:[Outputs]], 2, FALSE), VLOOKUP(A335, DataV3[[File]:[Outputs]], 2, FALSE))</f>
        <v>1</v>
      </c>
      <c r="C335" s="3">
        <f>VLOOKUP(A335, DataV3[[File]:[Mean '[ms']]], 3, FALSE)-VLOOKUP(A335, DataV2[[File]:[Mean '[ms']]], 3, FALSE)</f>
        <v>0</v>
      </c>
      <c r="D335" s="2">
        <f>Table210[[#This Row],[Mean '[Δms']]]/VLOOKUP(A335, DataV2[[File]:[Mean '[ms']]], 3, FALSE)*100</f>
        <v>0</v>
      </c>
    </row>
    <row r="336" spans="1:4" hidden="1" x14ac:dyDescent="0.4">
      <c r="A336" t="s">
        <v>342</v>
      </c>
      <c r="B336" t="b">
        <f>EXACT(VLOOKUP(A336,DataV2[[File]:[Outputs]], 2, FALSE), VLOOKUP(A336, DataV3[[File]:[Outputs]], 2, FALSE))</f>
        <v>1</v>
      </c>
      <c r="C336" s="3">
        <f>VLOOKUP(A336, DataV3[[File]:[Mean '[ms']]], 3, FALSE)-VLOOKUP(A336, DataV2[[File]:[Mean '[ms']]], 3, FALSE)</f>
        <v>-26</v>
      </c>
      <c r="D336" s="2">
        <f>Table210[[#This Row],[Mean '[Δms']]]/VLOOKUP(A336, DataV2[[File]:[Mean '[ms']]], 3, FALSE)*100</f>
        <v>-4.4596912521440828</v>
      </c>
    </row>
    <row r="337" spans="1:4" hidden="1" x14ac:dyDescent="0.4">
      <c r="A337" t="s">
        <v>343</v>
      </c>
      <c r="B337" t="b">
        <f>EXACT(VLOOKUP(A337,DataV2[[File]:[Outputs]], 2, FALSE), VLOOKUP(A337, DataV3[[File]:[Outputs]], 2, FALSE))</f>
        <v>1</v>
      </c>
      <c r="C337" s="3">
        <f>VLOOKUP(A337, DataV3[[File]:[Mean '[ms']]], 3, FALSE)-VLOOKUP(A337, DataV2[[File]:[Mean '[ms']]], 3, FALSE)</f>
        <v>-21</v>
      </c>
      <c r="D337" s="2">
        <f>Table210[[#This Row],[Mean '[Δms']]]/VLOOKUP(A337, DataV2[[File]:[Mean '[ms']]], 3, FALSE)*100</f>
        <v>-2.7237354085603114</v>
      </c>
    </row>
    <row r="338" spans="1:4" hidden="1" x14ac:dyDescent="0.4">
      <c r="A338" t="s">
        <v>344</v>
      </c>
      <c r="B338" t="b">
        <f>EXACT(VLOOKUP(A338,DataV2[[File]:[Outputs]], 2, FALSE), VLOOKUP(A338, DataV3[[File]:[Outputs]], 2, FALSE))</f>
        <v>1</v>
      </c>
      <c r="C338" s="3">
        <f>VLOOKUP(A338, DataV3[[File]:[Mean '[ms']]], 3, FALSE)-VLOOKUP(A338, DataV2[[File]:[Mean '[ms']]], 3, FALSE)</f>
        <v>-5</v>
      </c>
      <c r="D338" s="2">
        <f>Table210[[#This Row],[Mean '[Δms']]]/VLOOKUP(A338, DataV2[[File]:[Mean '[ms']]], 3, FALSE)*100</f>
        <v>-0.98039215686274506</v>
      </c>
    </row>
    <row r="339" spans="1:4" hidden="1" x14ac:dyDescent="0.4">
      <c r="A339" t="s">
        <v>345</v>
      </c>
      <c r="B339" t="b">
        <f>EXACT(VLOOKUP(A339,DataV2[[File]:[Outputs]], 2, FALSE), VLOOKUP(A339, DataV3[[File]:[Outputs]], 2, FALSE))</f>
        <v>1</v>
      </c>
      <c r="C339" s="3">
        <f>VLOOKUP(A339, DataV3[[File]:[Mean '[ms']]], 3, FALSE)-VLOOKUP(A339, DataV2[[File]:[Mean '[ms']]], 3, FALSE)</f>
        <v>51</v>
      </c>
      <c r="D339" s="2">
        <f>Table210[[#This Row],[Mean '[Δms']]]/VLOOKUP(A339, DataV2[[File]:[Mean '[ms']]], 3, FALSE)*100</f>
        <v>5.5616139585605229</v>
      </c>
    </row>
    <row r="340" spans="1:4" hidden="1" x14ac:dyDescent="0.4">
      <c r="A340" t="s">
        <v>346</v>
      </c>
      <c r="B340" t="b">
        <f>EXACT(VLOOKUP(A340,DataV2[[File]:[Outputs]], 2, FALSE), VLOOKUP(A340, DataV3[[File]:[Outputs]], 2, FALSE))</f>
        <v>1</v>
      </c>
      <c r="C340" s="3">
        <f>VLOOKUP(A340, DataV3[[File]:[Mean '[ms']]], 3, FALSE)-VLOOKUP(A340, DataV2[[File]:[Mean '[ms']]], 3, FALSE)</f>
        <v>21</v>
      </c>
      <c r="D340" s="2">
        <f>Table210[[#This Row],[Mean '[Δms']]]/VLOOKUP(A340, DataV2[[File]:[Mean '[ms']]], 3, FALSE)*100</f>
        <v>2.6184538653366585</v>
      </c>
    </row>
    <row r="341" spans="1:4" hidden="1" x14ac:dyDescent="0.4">
      <c r="A341" t="s">
        <v>347</v>
      </c>
      <c r="B341" t="b">
        <f>EXACT(VLOOKUP(A341,DataV2[[File]:[Outputs]], 2, FALSE), VLOOKUP(A341, DataV3[[File]:[Outputs]], 2, FALSE))</f>
        <v>1</v>
      </c>
      <c r="C341" s="3">
        <f>VLOOKUP(A341, DataV3[[File]:[Mean '[ms']]], 3, FALSE)-VLOOKUP(A341, DataV2[[File]:[Mean '[ms']]], 3, FALSE)</f>
        <v>15</v>
      </c>
      <c r="D341" s="2">
        <f>Table210[[#This Row],[Mean '[Δms']]]/VLOOKUP(A341, DataV2[[File]:[Mean '[ms']]], 3, FALSE)*100</f>
        <v>1.9867549668874174</v>
      </c>
    </row>
    <row r="342" spans="1:4" hidden="1" x14ac:dyDescent="0.4">
      <c r="A342" t="s">
        <v>348</v>
      </c>
      <c r="B342" t="b">
        <f>EXACT(VLOOKUP(A342,DataV2[[File]:[Outputs]], 2, FALSE), VLOOKUP(A342, DataV3[[File]:[Outputs]], 2, FALSE))</f>
        <v>1</v>
      </c>
      <c r="C342" s="3">
        <f>VLOOKUP(A342, DataV3[[File]:[Mean '[ms']]], 3, FALSE)-VLOOKUP(A342, DataV2[[File]:[Mean '[ms']]], 3, FALSE)</f>
        <v>11</v>
      </c>
      <c r="D342" s="2">
        <f>Table210[[#This Row],[Mean '[Δms']]]/VLOOKUP(A342, DataV2[[File]:[Mean '[ms']]], 3, FALSE)*100</f>
        <v>1.870748299319728</v>
      </c>
    </row>
    <row r="343" spans="1:4" hidden="1" x14ac:dyDescent="0.4">
      <c r="A343" t="s">
        <v>349</v>
      </c>
      <c r="B343" t="b">
        <f>EXACT(VLOOKUP(A343,DataV2[[File]:[Outputs]], 2, FALSE), VLOOKUP(A343, DataV3[[File]:[Outputs]], 2, FALSE))</f>
        <v>1</v>
      </c>
      <c r="C343" s="3">
        <f>VLOOKUP(A343, DataV3[[File]:[Mean '[ms']]], 3, FALSE)-VLOOKUP(A343, DataV2[[File]:[Mean '[ms']]], 3, FALSE)</f>
        <v>-5</v>
      </c>
      <c r="D343" s="2">
        <f>Table210[[#This Row],[Mean '[Δms']]]/VLOOKUP(A343, DataV2[[File]:[Mean '[ms']]], 3, FALSE)*100</f>
        <v>-0.93283582089552231</v>
      </c>
    </row>
    <row r="344" spans="1:4" hidden="1" x14ac:dyDescent="0.4">
      <c r="A344" t="s">
        <v>350</v>
      </c>
      <c r="B344" t="b">
        <f>EXACT(VLOOKUP(A344,DataV2[[File]:[Outputs]], 2, FALSE), VLOOKUP(A344, DataV3[[File]:[Outputs]], 2, FALSE))</f>
        <v>1</v>
      </c>
      <c r="C344" s="3">
        <f>VLOOKUP(A344, DataV3[[File]:[Mean '[ms']]], 3, FALSE)-VLOOKUP(A344, DataV2[[File]:[Mean '[ms']]], 3, FALSE)</f>
        <v>5</v>
      </c>
      <c r="D344" s="2">
        <f>Table210[[#This Row],[Mean '[Δms']]]/VLOOKUP(A344, DataV2[[File]:[Mean '[ms']]], 3, FALSE)*100</f>
        <v>0.71123755334281646</v>
      </c>
    </row>
    <row r="345" spans="1:4" hidden="1" x14ac:dyDescent="0.4">
      <c r="A345" t="s">
        <v>351</v>
      </c>
      <c r="B345" t="b">
        <f>EXACT(VLOOKUP(A345,DataV2[[File]:[Outputs]], 2, FALSE), VLOOKUP(A345, DataV3[[File]:[Outputs]], 2, FALSE))</f>
        <v>1</v>
      </c>
      <c r="C345" s="3">
        <f>VLOOKUP(A345, DataV3[[File]:[Mean '[ms']]], 3, FALSE)-VLOOKUP(A345, DataV2[[File]:[Mean '[ms']]], 3, FALSE)</f>
        <v>31</v>
      </c>
      <c r="D345" s="2">
        <f>Table210[[#This Row],[Mean '[Δms']]]/VLOOKUP(A345, DataV2[[File]:[Mean '[ms']]], 3, FALSE)*100</f>
        <v>4.1059602649006619</v>
      </c>
    </row>
    <row r="346" spans="1:4" hidden="1" x14ac:dyDescent="0.4">
      <c r="A346" t="s">
        <v>352</v>
      </c>
      <c r="B346" t="b">
        <f>EXACT(VLOOKUP(A346,DataV2[[File]:[Outputs]], 2, FALSE), VLOOKUP(A346, DataV3[[File]:[Outputs]], 2, FALSE))</f>
        <v>1</v>
      </c>
      <c r="C346" s="3">
        <f>VLOOKUP(A346, DataV3[[File]:[Mean '[ms']]], 3, FALSE)-VLOOKUP(A346, DataV2[[File]:[Mean '[ms']]], 3, FALSE)</f>
        <v>20</v>
      </c>
      <c r="D346" s="2">
        <f>Table210[[#This Row],[Mean '[Δms']]]/VLOOKUP(A346, DataV2[[File]:[Mean '[ms']]], 3, FALSE)*100</f>
        <v>2.7624309392265194</v>
      </c>
    </row>
    <row r="347" spans="1:4" hidden="1" x14ac:dyDescent="0.4">
      <c r="A347" t="s">
        <v>353</v>
      </c>
      <c r="B347" t="b">
        <f>EXACT(VLOOKUP(A347,DataV2[[File]:[Outputs]], 2, FALSE), VLOOKUP(A347, DataV3[[File]:[Outputs]], 2, FALSE))</f>
        <v>1</v>
      </c>
      <c r="C347" s="3">
        <f>VLOOKUP(A347, DataV3[[File]:[Mean '[ms']]], 3, FALSE)-VLOOKUP(A347, DataV2[[File]:[Mean '[ms']]], 3, FALSE)</f>
        <v>-6</v>
      </c>
      <c r="D347" s="2">
        <f>Table210[[#This Row],[Mean '[Δms']]]/VLOOKUP(A347, DataV2[[File]:[Mean '[ms']]], 3, FALSE)*100</f>
        <v>-1.1406844106463878</v>
      </c>
    </row>
    <row r="348" spans="1:4" hidden="1" x14ac:dyDescent="0.4">
      <c r="A348" t="s">
        <v>1080</v>
      </c>
      <c r="B348" t="b">
        <f>EXACT(VLOOKUP(A348,DataV2[[File]:[Outputs]], 2, FALSE), VLOOKUP(A348, DataV3[[File]:[Outputs]], 2, FALSE))</f>
        <v>1</v>
      </c>
      <c r="C348" s="3">
        <f>VLOOKUP(A348, DataV3[[File]:[Mean '[ms']]], 3, FALSE)-VLOOKUP(A348, DataV2[[File]:[Mean '[ms']]], 3, FALSE)</f>
        <v>31</v>
      </c>
      <c r="D348" s="2">
        <f>Table210[[#This Row],[Mean '[Δms']]]/VLOOKUP(A348, DataV2[[File]:[Mean '[ms']]], 3, FALSE)*100</f>
        <v>4.2817679558011053</v>
      </c>
    </row>
    <row r="349" spans="1:4" hidden="1" x14ac:dyDescent="0.4">
      <c r="A349" t="s">
        <v>354</v>
      </c>
      <c r="B349" t="b">
        <f>EXACT(VLOOKUP(A349,DataV2[[File]:[Outputs]], 2, FALSE), VLOOKUP(A349, DataV3[[File]:[Outputs]], 2, FALSE))</f>
        <v>1</v>
      </c>
      <c r="C349" s="3">
        <f>VLOOKUP(A349, DataV3[[File]:[Mean '[ms']]], 3, FALSE)-VLOOKUP(A349, DataV2[[File]:[Mean '[ms']]], 3, FALSE)</f>
        <v>-5</v>
      </c>
      <c r="D349" s="2">
        <f>Table210[[#This Row],[Mean '[Δms']]]/VLOOKUP(A349, DataV2[[File]:[Mean '[ms']]], 3, FALSE)*100</f>
        <v>-0.78125</v>
      </c>
    </row>
    <row r="350" spans="1:4" hidden="1" x14ac:dyDescent="0.4">
      <c r="A350" t="s">
        <v>355</v>
      </c>
      <c r="B350" t="b">
        <f>EXACT(VLOOKUP(A350,DataV2[[File]:[Outputs]], 2, FALSE), VLOOKUP(A350, DataV3[[File]:[Outputs]], 2, FALSE))</f>
        <v>1</v>
      </c>
      <c r="C350" s="3">
        <f>VLOOKUP(A350, DataV3[[File]:[Mean '[ms']]], 3, FALSE)-VLOOKUP(A350, DataV2[[File]:[Mean '[ms']]], 3, FALSE)</f>
        <v>63</v>
      </c>
      <c r="D350" s="2">
        <f>Table210[[#This Row],[Mean '[Δms']]]/VLOOKUP(A350, DataV2[[File]:[Mean '[ms']]], 3, FALSE)*100</f>
        <v>5.5021834061135371</v>
      </c>
    </row>
    <row r="351" spans="1:4" hidden="1" x14ac:dyDescent="0.4">
      <c r="A351" t="s">
        <v>356</v>
      </c>
      <c r="B351" t="b">
        <f>EXACT(VLOOKUP(A351,DataV2[[File]:[Outputs]], 2, FALSE), VLOOKUP(A351, DataV3[[File]:[Outputs]], 2, FALSE))</f>
        <v>1</v>
      </c>
      <c r="C351" s="3">
        <f>VLOOKUP(A351, DataV3[[File]:[Mean '[ms']]], 3, FALSE)-VLOOKUP(A351, DataV2[[File]:[Mean '[ms']]], 3, FALSE)</f>
        <v>5</v>
      </c>
      <c r="D351" s="2">
        <f>Table210[[#This Row],[Mean '[Δms']]]/VLOOKUP(A351, DataV2[[File]:[Mean '[ms']]], 3, FALSE)*100</f>
        <v>0.95057034220532322</v>
      </c>
    </row>
    <row r="352" spans="1:4" hidden="1" x14ac:dyDescent="0.4">
      <c r="A352" t="s">
        <v>357</v>
      </c>
      <c r="B352" t="b">
        <f>EXACT(VLOOKUP(A352,DataV2[[File]:[Outputs]], 2, FALSE), VLOOKUP(A352, DataV3[[File]:[Outputs]], 2, FALSE))</f>
        <v>1</v>
      </c>
      <c r="C352" s="3">
        <f>VLOOKUP(A352, DataV3[[File]:[Mean '[ms']]], 3, FALSE)-VLOOKUP(A352, DataV2[[File]:[Mean '[ms']]], 3, FALSE)</f>
        <v>-78</v>
      </c>
      <c r="D352" s="2">
        <f>Table210[[#This Row],[Mean '[Δms']]]/VLOOKUP(A352, DataV2[[File]:[Mean '[ms']]], 3, FALSE)*100</f>
        <v>-11.190817790530847</v>
      </c>
    </row>
    <row r="353" spans="1:4" hidden="1" x14ac:dyDescent="0.4">
      <c r="A353" t="s">
        <v>358</v>
      </c>
      <c r="B353" t="b">
        <f>EXACT(VLOOKUP(A353,DataV2[[File]:[Outputs]], 2, FALSE), VLOOKUP(A353, DataV3[[File]:[Outputs]], 2, FALSE))</f>
        <v>1</v>
      </c>
      <c r="C353" s="3">
        <f>VLOOKUP(A353, DataV3[[File]:[Mean '[ms']]], 3, FALSE)-VLOOKUP(A353, DataV2[[File]:[Mean '[ms']]], 3, FALSE)</f>
        <v>-5</v>
      </c>
      <c r="D353" s="2">
        <f>Table210[[#This Row],[Mean '[Δms']]]/VLOOKUP(A353, DataV2[[File]:[Mean '[ms']]], 3, FALSE)*100</f>
        <v>-0.78740157480314954</v>
      </c>
    </row>
    <row r="354" spans="1:4" hidden="1" x14ac:dyDescent="0.4">
      <c r="A354" t="s">
        <v>359</v>
      </c>
      <c r="B354" t="b">
        <f>EXACT(VLOOKUP(A354,DataV2[[File]:[Outputs]], 2, FALSE), VLOOKUP(A354, DataV3[[File]:[Outputs]], 2, FALSE))</f>
        <v>1</v>
      </c>
      <c r="C354" s="3">
        <f>VLOOKUP(A354, DataV3[[File]:[Mean '[ms']]], 3, FALSE)-VLOOKUP(A354, DataV2[[File]:[Mean '[ms']]], 3, FALSE)</f>
        <v>26</v>
      </c>
      <c r="D354" s="2">
        <f>Table210[[#This Row],[Mean '[Δms']]]/VLOOKUP(A354, DataV2[[File]:[Mean '[ms']]], 3, FALSE)*100</f>
        <v>4.2692939244663384</v>
      </c>
    </row>
    <row r="355" spans="1:4" hidden="1" x14ac:dyDescent="0.4">
      <c r="A355" t="s">
        <v>360</v>
      </c>
      <c r="B355" t="b">
        <f>EXACT(VLOOKUP(A355,DataV2[[File]:[Outputs]], 2, FALSE), VLOOKUP(A355, DataV3[[File]:[Outputs]], 2, FALSE))</f>
        <v>1</v>
      </c>
      <c r="C355" s="3">
        <f>VLOOKUP(A355, DataV3[[File]:[Mean '[ms']]], 3, FALSE)-VLOOKUP(A355, DataV2[[File]:[Mean '[ms']]], 3, FALSE)</f>
        <v>-5</v>
      </c>
      <c r="D355" s="2">
        <f>Table210[[#This Row],[Mean '[Δms']]]/VLOOKUP(A355, DataV2[[File]:[Mean '[ms']]], 3, FALSE)*100</f>
        <v>-0.62344139650872821</v>
      </c>
    </row>
    <row r="356" spans="1:4" hidden="1" x14ac:dyDescent="0.4">
      <c r="A356" t="s">
        <v>361</v>
      </c>
      <c r="B356" t="b">
        <f>EXACT(VLOOKUP(A356,DataV2[[File]:[Outputs]], 2, FALSE), VLOOKUP(A356, DataV3[[File]:[Outputs]], 2, FALSE))</f>
        <v>1</v>
      </c>
      <c r="C356" s="3">
        <f>VLOOKUP(A356, DataV3[[File]:[Mean '[ms']]], 3, FALSE)-VLOOKUP(A356, DataV2[[File]:[Mean '[ms']]], 3, FALSE)</f>
        <v>-5</v>
      </c>
      <c r="D356" s="2">
        <f>Table210[[#This Row],[Mean '[Δms']]]/VLOOKUP(A356, DataV2[[File]:[Mean '[ms']]], 3, FALSE)*100</f>
        <v>-0.88183421516754845</v>
      </c>
    </row>
    <row r="357" spans="1:4" hidden="1" x14ac:dyDescent="0.4">
      <c r="A357" t="s">
        <v>362</v>
      </c>
      <c r="B357" t="b">
        <f>EXACT(VLOOKUP(A357,DataV2[[File]:[Outputs]], 2, FALSE), VLOOKUP(A357, DataV3[[File]:[Outputs]], 2, FALSE))</f>
        <v>1</v>
      </c>
      <c r="C357" s="3">
        <f>VLOOKUP(A357, DataV3[[File]:[Mean '[ms']]], 3, FALSE)-VLOOKUP(A357, DataV2[[File]:[Mean '[ms']]], 3, FALSE)</f>
        <v>10</v>
      </c>
      <c r="D357" s="2">
        <f>Table210[[#This Row],[Mean '[Δms']]]/VLOOKUP(A357, DataV2[[File]:[Mean '[ms']]], 3, FALSE)*100</f>
        <v>1.3513513513513513</v>
      </c>
    </row>
    <row r="358" spans="1:4" hidden="1" x14ac:dyDescent="0.4">
      <c r="A358" t="s">
        <v>363</v>
      </c>
      <c r="B358" t="b">
        <f>EXACT(VLOOKUP(A358,DataV2[[File]:[Outputs]], 2, FALSE), VLOOKUP(A358, DataV3[[File]:[Outputs]], 2, FALSE))</f>
        <v>1</v>
      </c>
      <c r="C358" s="3">
        <f>VLOOKUP(A358, DataV3[[File]:[Mean '[ms']]], 3, FALSE)-VLOOKUP(A358, DataV2[[File]:[Mean '[ms']]], 3, FALSE)</f>
        <v>26</v>
      </c>
      <c r="D358" s="2">
        <f>Table210[[#This Row],[Mean '[Δms']]]/VLOOKUP(A358, DataV2[[File]:[Mean '[ms']]], 3, FALSE)*100</f>
        <v>3.1591737545565004</v>
      </c>
    </row>
    <row r="359" spans="1:4" hidden="1" x14ac:dyDescent="0.4">
      <c r="A359" t="s">
        <v>364</v>
      </c>
      <c r="B359" t="b">
        <f>EXACT(VLOOKUP(A359,DataV2[[File]:[Outputs]], 2, FALSE), VLOOKUP(A359, DataV3[[File]:[Outputs]], 2, FALSE))</f>
        <v>1</v>
      </c>
      <c r="C359" s="3">
        <f>VLOOKUP(A359, DataV3[[File]:[Mean '[ms']]], 3, FALSE)-VLOOKUP(A359, DataV2[[File]:[Mean '[ms']]], 3, FALSE)</f>
        <v>5</v>
      </c>
      <c r="D359" s="2">
        <f>Table210[[#This Row],[Mean '[Δms']]]/VLOOKUP(A359, DataV2[[File]:[Mean '[ms']]], 3, FALSE)*100</f>
        <v>0.94161958568738224</v>
      </c>
    </row>
    <row r="360" spans="1:4" hidden="1" x14ac:dyDescent="0.4">
      <c r="A360" t="s">
        <v>365</v>
      </c>
      <c r="B360" t="b">
        <f>EXACT(VLOOKUP(A360,DataV2[[File]:[Outputs]], 2, FALSE), VLOOKUP(A360, DataV3[[File]:[Outputs]], 2, FALSE))</f>
        <v>1</v>
      </c>
      <c r="C360" s="3">
        <f>VLOOKUP(A360, DataV3[[File]:[Mean '[ms']]], 3, FALSE)-VLOOKUP(A360, DataV2[[File]:[Mean '[ms']]], 3, FALSE)</f>
        <v>-5</v>
      </c>
      <c r="D360" s="2">
        <f>Table210[[#This Row],[Mean '[Δms']]]/VLOOKUP(A360, DataV2[[File]:[Mean '[ms']]], 3, FALSE)*100</f>
        <v>-0.72780203784570596</v>
      </c>
    </row>
    <row r="361" spans="1:4" hidden="1" x14ac:dyDescent="0.4">
      <c r="A361" t="s">
        <v>366</v>
      </c>
      <c r="B361" t="b">
        <f>EXACT(VLOOKUP(A361,DataV2[[File]:[Outputs]], 2, FALSE), VLOOKUP(A361, DataV3[[File]:[Outputs]], 2, FALSE))</f>
        <v>1</v>
      </c>
      <c r="C361" s="3">
        <f>VLOOKUP(A361, DataV3[[File]:[Mean '[ms']]], 3, FALSE)-VLOOKUP(A361, DataV2[[File]:[Mean '[ms']]], 3, FALSE)</f>
        <v>-16</v>
      </c>
      <c r="D361" s="2">
        <f>Table210[[#This Row],[Mean '[Δms']]]/VLOOKUP(A361, DataV2[[File]:[Mean '[ms']]], 3, FALSE)*100</f>
        <v>-3.0710172744721689</v>
      </c>
    </row>
    <row r="362" spans="1:4" hidden="1" x14ac:dyDescent="0.4">
      <c r="A362" t="s">
        <v>367</v>
      </c>
      <c r="B362" t="b">
        <f>EXACT(VLOOKUP(A362,DataV2[[File]:[Outputs]], 2, FALSE), VLOOKUP(A362, DataV3[[File]:[Outputs]], 2, FALSE))</f>
        <v>1</v>
      </c>
      <c r="C362" s="3">
        <f>VLOOKUP(A362, DataV3[[File]:[Mean '[ms']]], 3, FALSE)-VLOOKUP(A362, DataV2[[File]:[Mean '[ms']]], 3, FALSE)</f>
        <v>15</v>
      </c>
      <c r="D362" s="2">
        <f>Table210[[#This Row],[Mean '[Δms']]]/VLOOKUP(A362, DataV2[[File]:[Mean '[ms']]], 3, FALSE)*100</f>
        <v>2.321981424148607</v>
      </c>
    </row>
    <row r="363" spans="1:4" hidden="1" x14ac:dyDescent="0.4">
      <c r="A363" t="s">
        <v>368</v>
      </c>
      <c r="B363" t="b">
        <f>EXACT(VLOOKUP(A363,DataV2[[File]:[Outputs]], 2, FALSE), VLOOKUP(A363, DataV3[[File]:[Outputs]], 2, FALSE))</f>
        <v>1</v>
      </c>
      <c r="C363" s="3">
        <f>VLOOKUP(A363, DataV3[[File]:[Mean '[ms']]], 3, FALSE)-VLOOKUP(A363, DataV2[[File]:[Mean '[ms']]], 3, FALSE)</f>
        <v>-10</v>
      </c>
      <c r="D363" s="2">
        <f>Table210[[#This Row],[Mean '[Δms']]]/VLOOKUP(A363, DataV2[[File]:[Mean '[ms']]], 3, FALSE)*100</f>
        <v>-1.7636684303350969</v>
      </c>
    </row>
    <row r="364" spans="1:4" hidden="1" x14ac:dyDescent="0.4">
      <c r="A364" t="s">
        <v>369</v>
      </c>
      <c r="B364" t="b">
        <f>EXACT(VLOOKUP(A364,DataV2[[File]:[Outputs]], 2, FALSE), VLOOKUP(A364, DataV3[[File]:[Outputs]], 2, FALSE))</f>
        <v>1</v>
      </c>
      <c r="C364" s="3">
        <f>VLOOKUP(A364, DataV3[[File]:[Mean '[ms']]], 3, FALSE)-VLOOKUP(A364, DataV2[[File]:[Mean '[ms']]], 3, FALSE)</f>
        <v>-26</v>
      </c>
      <c r="D364" s="2">
        <f>Table210[[#This Row],[Mean '[Δms']]]/VLOOKUP(A364, DataV2[[File]:[Mean '[ms']]], 3, FALSE)*100</f>
        <v>-4.805914972273567</v>
      </c>
    </row>
    <row r="365" spans="1:4" hidden="1" x14ac:dyDescent="0.4">
      <c r="A365" t="s">
        <v>370</v>
      </c>
      <c r="B365" t="b">
        <f>EXACT(VLOOKUP(A365,DataV2[[File]:[Outputs]], 2, FALSE), VLOOKUP(A365, DataV3[[File]:[Outputs]], 2, FALSE))</f>
        <v>1</v>
      </c>
      <c r="C365" s="3">
        <f>VLOOKUP(A365, DataV3[[File]:[Mean '[ms']]], 3, FALSE)-VLOOKUP(A365, DataV2[[File]:[Mean '[ms']]], 3, FALSE)</f>
        <v>-11</v>
      </c>
      <c r="D365" s="2">
        <f>Table210[[#This Row],[Mean '[Δms']]]/VLOOKUP(A365, DataV2[[File]:[Mean '[ms']]], 3, FALSE)*100</f>
        <v>-2.1113243761996161</v>
      </c>
    </row>
    <row r="366" spans="1:4" hidden="1" x14ac:dyDescent="0.4">
      <c r="A366" t="s">
        <v>371</v>
      </c>
      <c r="B366" t="b">
        <f>EXACT(VLOOKUP(A366,DataV2[[File]:[Outputs]], 2, FALSE), VLOOKUP(A366, DataV3[[File]:[Outputs]], 2, FALSE))</f>
        <v>1</v>
      </c>
      <c r="C366" s="3">
        <f>VLOOKUP(A366, DataV3[[File]:[Mean '[ms']]], 3, FALSE)-VLOOKUP(A366, DataV2[[File]:[Mean '[ms']]], 3, FALSE)</f>
        <v>0</v>
      </c>
      <c r="D366" s="2" t="e">
        <f>Table210[[#This Row],[Mean '[Δms']]]/VLOOKUP(A366, DataV2[[File]:[Mean '[ms']]], 3, FALSE)*100</f>
        <v>#DIV/0!</v>
      </c>
    </row>
    <row r="367" spans="1:4" hidden="1" x14ac:dyDescent="0.4">
      <c r="A367" t="s">
        <v>372</v>
      </c>
      <c r="B367" t="b">
        <f>EXACT(VLOOKUP(A367,DataV2[[File]:[Outputs]], 2, FALSE), VLOOKUP(A367, DataV3[[File]:[Outputs]], 2, FALSE))</f>
        <v>1</v>
      </c>
      <c r="C367" s="3">
        <f>VLOOKUP(A367, DataV3[[File]:[Mean '[ms']]], 3, FALSE)-VLOOKUP(A367, DataV2[[File]:[Mean '[ms']]], 3, FALSE)</f>
        <v>-5</v>
      </c>
      <c r="D367" s="2">
        <f>Table210[[#This Row],[Mean '[Δms']]]/VLOOKUP(A367, DataV2[[File]:[Mean '[ms']]], 3, FALSE)*100</f>
        <v>-0.68119891008174382</v>
      </c>
    </row>
    <row r="368" spans="1:4" hidden="1" x14ac:dyDescent="0.4">
      <c r="A368" t="s">
        <v>373</v>
      </c>
      <c r="B368" t="b">
        <f>EXACT(VLOOKUP(A368,DataV2[[File]:[Outputs]], 2, FALSE), VLOOKUP(A368, DataV3[[File]:[Outputs]], 2, FALSE))</f>
        <v>1</v>
      </c>
      <c r="C368" s="3">
        <f>VLOOKUP(A368, DataV3[[File]:[Mean '[ms']]], 3, FALSE)-VLOOKUP(A368, DataV2[[File]:[Mean '[ms']]], 3, FALSE)</f>
        <v>-5</v>
      </c>
      <c r="D368" s="2">
        <f>Table210[[#This Row],[Mean '[Δms']]]/VLOOKUP(A368, DataV2[[File]:[Mean '[ms']]], 3, FALSE)*100</f>
        <v>-0.97087378640776689</v>
      </c>
    </row>
    <row r="369" spans="1:4" hidden="1" x14ac:dyDescent="0.4">
      <c r="A369" t="s">
        <v>374</v>
      </c>
      <c r="B369" t="b">
        <f>EXACT(VLOOKUP(A369,DataV2[[File]:[Outputs]], 2, FALSE), VLOOKUP(A369, DataV3[[File]:[Outputs]], 2, FALSE))</f>
        <v>1</v>
      </c>
      <c r="C369" s="3">
        <f>VLOOKUP(A369, DataV3[[File]:[Mean '[ms']]], 3, FALSE)-VLOOKUP(A369, DataV2[[File]:[Mean '[ms']]], 3, FALSE)</f>
        <v>-6</v>
      </c>
      <c r="D369" s="2">
        <f>Table210[[#This Row],[Mean '[Δms']]]/VLOOKUP(A369, DataV2[[File]:[Mean '[ms']]], 3, FALSE)*100</f>
        <v>-1.1299435028248588</v>
      </c>
    </row>
    <row r="370" spans="1:4" hidden="1" x14ac:dyDescent="0.4">
      <c r="A370" t="s">
        <v>375</v>
      </c>
      <c r="B370" t="b">
        <f>EXACT(VLOOKUP(A370,DataV2[[File]:[Outputs]], 2, FALSE), VLOOKUP(A370, DataV3[[File]:[Outputs]], 2, FALSE))</f>
        <v>1</v>
      </c>
      <c r="C370" s="3">
        <f>VLOOKUP(A370, DataV3[[File]:[Mean '[ms']]], 3, FALSE)-VLOOKUP(A370, DataV2[[File]:[Mean '[ms']]], 3, FALSE)</f>
        <v>0</v>
      </c>
      <c r="D370" s="2" t="e">
        <f>Table210[[#This Row],[Mean '[Δms']]]/VLOOKUP(A370, DataV2[[File]:[Mean '[ms']]], 3, FALSE)*100</f>
        <v>#DIV/0!</v>
      </c>
    </row>
    <row r="371" spans="1:4" hidden="1" x14ac:dyDescent="0.4">
      <c r="A371" t="s">
        <v>376</v>
      </c>
      <c r="B371" t="b">
        <f>EXACT(VLOOKUP(A371,DataV2[[File]:[Outputs]], 2, FALSE), VLOOKUP(A371, DataV3[[File]:[Outputs]], 2, FALSE))</f>
        <v>1</v>
      </c>
      <c r="C371" s="3">
        <f>VLOOKUP(A371, DataV3[[File]:[Mean '[ms']]], 3, FALSE)-VLOOKUP(A371, DataV2[[File]:[Mean '[ms']]], 3, FALSE)</f>
        <v>-26</v>
      </c>
      <c r="D371" s="2">
        <f>Table210[[#This Row],[Mean '[Δms']]]/VLOOKUP(A371, DataV2[[File]:[Mean '[ms']]], 3, FALSE)*100</f>
        <v>-4.7101449275362324</v>
      </c>
    </row>
    <row r="372" spans="1:4" hidden="1" x14ac:dyDescent="0.4">
      <c r="A372" t="s">
        <v>377</v>
      </c>
      <c r="B372" t="b">
        <f>EXACT(VLOOKUP(A372,DataV2[[File]:[Outputs]], 2, FALSE), VLOOKUP(A372, DataV3[[File]:[Outputs]], 2, FALSE))</f>
        <v>1</v>
      </c>
      <c r="C372" s="3">
        <f>VLOOKUP(A372, DataV3[[File]:[Mean '[ms']]], 3, FALSE)-VLOOKUP(A372, DataV2[[File]:[Mean '[ms']]], 3, FALSE)</f>
        <v>-21</v>
      </c>
      <c r="D372" s="2">
        <f>Table210[[#This Row],[Mean '[Δms']]]/VLOOKUP(A372, DataV2[[File]:[Mean '[ms']]], 3, FALSE)*100</f>
        <v>-4.0307101727447217</v>
      </c>
    </row>
    <row r="373" spans="1:4" hidden="1" x14ac:dyDescent="0.4">
      <c r="A373" t="s">
        <v>378</v>
      </c>
      <c r="B373" t="b">
        <f>EXACT(VLOOKUP(A373,DataV2[[File]:[Outputs]], 2, FALSE), VLOOKUP(A373, DataV3[[File]:[Outputs]], 2, FALSE))</f>
        <v>1</v>
      </c>
      <c r="C373" s="3">
        <f>VLOOKUP(A373, DataV3[[File]:[Mean '[ms']]], 3, FALSE)-VLOOKUP(A373, DataV2[[File]:[Mean '[ms']]], 3, FALSE)</f>
        <v>-20</v>
      </c>
      <c r="D373" s="2">
        <f>Table210[[#This Row],[Mean '[Δms']]]/VLOOKUP(A373, DataV2[[File]:[Mean '[ms']]], 3, FALSE)*100</f>
        <v>-3.8461538461538463</v>
      </c>
    </row>
    <row r="374" spans="1:4" hidden="1" x14ac:dyDescent="0.4">
      <c r="A374" t="s">
        <v>379</v>
      </c>
      <c r="B374" t="b">
        <f>EXACT(VLOOKUP(A374,DataV2[[File]:[Outputs]], 2, FALSE), VLOOKUP(A374, DataV3[[File]:[Outputs]], 2, FALSE))</f>
        <v>1</v>
      </c>
      <c r="C374" s="3">
        <f>VLOOKUP(A374, DataV3[[File]:[Mean '[ms']]], 3, FALSE)-VLOOKUP(A374, DataV2[[File]:[Mean '[ms']]], 3, FALSE)</f>
        <v>-4</v>
      </c>
      <c r="D374" s="2">
        <f>Table210[[#This Row],[Mean '[Δms']]]/VLOOKUP(A374, DataV2[[File]:[Mean '[ms']]], 3, FALSE)*100</f>
        <v>-0.76923076923076927</v>
      </c>
    </row>
    <row r="375" spans="1:4" hidden="1" x14ac:dyDescent="0.4">
      <c r="A375" t="s">
        <v>380</v>
      </c>
      <c r="B375" t="b">
        <f>EXACT(VLOOKUP(A375,DataV2[[File]:[Outputs]], 2, FALSE), VLOOKUP(A375, DataV3[[File]:[Outputs]], 2, FALSE))</f>
        <v>1</v>
      </c>
      <c r="C375" s="3">
        <f>VLOOKUP(A375, DataV3[[File]:[Mean '[ms']]], 3, FALSE)-VLOOKUP(A375, DataV2[[File]:[Mean '[ms']]], 3, FALSE)</f>
        <v>0</v>
      </c>
      <c r="D375" s="2" t="e">
        <f>Table210[[#This Row],[Mean '[Δms']]]/VLOOKUP(A375, DataV2[[File]:[Mean '[ms']]], 3, FALSE)*100</f>
        <v>#DIV/0!</v>
      </c>
    </row>
    <row r="376" spans="1:4" hidden="1" x14ac:dyDescent="0.4">
      <c r="A376" t="s">
        <v>381</v>
      </c>
      <c r="B376" t="b">
        <f>EXACT(VLOOKUP(A376,DataV2[[File]:[Outputs]], 2, FALSE), VLOOKUP(A376, DataV3[[File]:[Outputs]], 2, FALSE))</f>
        <v>1</v>
      </c>
      <c r="C376" s="3">
        <f>VLOOKUP(A376, DataV3[[File]:[Mean '[ms']]], 3, FALSE)-VLOOKUP(A376, DataV2[[File]:[Mean '[ms']]], 3, FALSE)</f>
        <v>0</v>
      </c>
      <c r="D376" s="2" t="e">
        <f>Table210[[#This Row],[Mean '[Δms']]]/VLOOKUP(A376, DataV2[[File]:[Mean '[ms']]], 3, FALSE)*100</f>
        <v>#DIV/0!</v>
      </c>
    </row>
    <row r="377" spans="1:4" hidden="1" x14ac:dyDescent="0.4">
      <c r="A377" t="s">
        <v>382</v>
      </c>
      <c r="B377" t="b">
        <f>EXACT(VLOOKUP(A377,DataV2[[File]:[Outputs]], 2, FALSE), VLOOKUP(A377, DataV3[[File]:[Outputs]], 2, FALSE))</f>
        <v>1</v>
      </c>
      <c r="C377" s="3">
        <f>VLOOKUP(A377, DataV3[[File]:[Mean '[ms']]], 3, FALSE)-VLOOKUP(A377, DataV2[[File]:[Mean '[ms']]], 3, FALSE)</f>
        <v>6</v>
      </c>
      <c r="D377" s="2">
        <f>Table210[[#This Row],[Mean '[Δms']]]/VLOOKUP(A377, DataV2[[File]:[Mean '[ms']]], 3, FALSE)*100</f>
        <v>1.1428571428571428</v>
      </c>
    </row>
    <row r="378" spans="1:4" hidden="1" x14ac:dyDescent="0.4">
      <c r="A378" t="s">
        <v>383</v>
      </c>
      <c r="B378" t="b">
        <f>EXACT(VLOOKUP(A378,DataV2[[File]:[Outputs]], 2, FALSE), VLOOKUP(A378, DataV3[[File]:[Outputs]], 2, FALSE))</f>
        <v>1</v>
      </c>
      <c r="C378" s="3">
        <f>VLOOKUP(A378, DataV3[[File]:[Mean '[ms']]], 3, FALSE)-VLOOKUP(A378, DataV2[[File]:[Mean '[ms']]], 3, FALSE)</f>
        <v>16</v>
      </c>
      <c r="D378" s="2">
        <f>Table210[[#This Row],[Mean '[Δms']]]/VLOOKUP(A378, DataV2[[File]:[Mean '[ms']]], 3, FALSE)*100</f>
        <v>2.6981450252951094</v>
      </c>
    </row>
    <row r="379" spans="1:4" hidden="1" x14ac:dyDescent="0.4">
      <c r="A379" t="s">
        <v>384</v>
      </c>
      <c r="B379" t="b">
        <f>EXACT(VLOOKUP(A379,DataV2[[File]:[Outputs]], 2, FALSE), VLOOKUP(A379, DataV3[[File]:[Outputs]], 2, FALSE))</f>
        <v>1</v>
      </c>
      <c r="C379" s="3">
        <f>VLOOKUP(A379, DataV3[[File]:[Mean '[ms']]], 3, FALSE)-VLOOKUP(A379, DataV2[[File]:[Mean '[ms']]], 3, FALSE)</f>
        <v>21</v>
      </c>
      <c r="D379" s="2">
        <f>Table210[[#This Row],[Mean '[Δms']]]/VLOOKUP(A379, DataV2[[File]:[Mean '[ms']]], 3, FALSE)*100</f>
        <v>3.1770045385779122</v>
      </c>
    </row>
    <row r="380" spans="1:4" hidden="1" x14ac:dyDescent="0.4">
      <c r="A380" t="s">
        <v>385</v>
      </c>
      <c r="B380" t="b">
        <f>EXACT(VLOOKUP(A380,DataV2[[File]:[Outputs]], 2, FALSE), VLOOKUP(A380, DataV3[[File]:[Outputs]], 2, FALSE))</f>
        <v>1</v>
      </c>
      <c r="C380" s="3">
        <f>VLOOKUP(A380, DataV3[[File]:[Mean '[ms']]], 3, FALSE)-VLOOKUP(A380, DataV2[[File]:[Mean '[ms']]], 3, FALSE)</f>
        <v>5</v>
      </c>
      <c r="D380" s="2">
        <f>Table210[[#This Row],[Mean '[Δms']]]/VLOOKUP(A380, DataV2[[File]:[Mean '[ms']]], 3, FALSE)*100</f>
        <v>100</v>
      </c>
    </row>
    <row r="381" spans="1:4" hidden="1" x14ac:dyDescent="0.4">
      <c r="A381" t="s">
        <v>386</v>
      </c>
      <c r="B381" t="b">
        <f>EXACT(VLOOKUP(A381,DataV2[[File]:[Outputs]], 2, FALSE), VLOOKUP(A381, DataV3[[File]:[Outputs]], 2, FALSE))</f>
        <v>1</v>
      </c>
      <c r="C381" s="3">
        <f>VLOOKUP(A381, DataV3[[File]:[Mean '[ms']]], 3, FALSE)-VLOOKUP(A381, DataV2[[File]:[Mean '[ms']]], 3, FALSE)</f>
        <v>11</v>
      </c>
      <c r="D381" s="2">
        <f>Table210[[#This Row],[Mean '[Δms']]]/VLOOKUP(A381, DataV2[[File]:[Mean '[ms']]], 3, FALSE)*100</f>
        <v>1.5895953757225432</v>
      </c>
    </row>
    <row r="382" spans="1:4" hidden="1" x14ac:dyDescent="0.4">
      <c r="A382" t="s">
        <v>387</v>
      </c>
      <c r="B382" t="b">
        <f>EXACT(VLOOKUP(A382,DataV2[[File]:[Outputs]], 2, FALSE), VLOOKUP(A382, DataV3[[File]:[Outputs]], 2, FALSE))</f>
        <v>1</v>
      </c>
      <c r="C382" s="3">
        <f>VLOOKUP(A382, DataV3[[File]:[Mean '[ms']]], 3, FALSE)-VLOOKUP(A382, DataV2[[File]:[Mean '[ms']]], 3, FALSE)</f>
        <v>-10</v>
      </c>
      <c r="D382" s="2">
        <f>Table210[[#This Row],[Mean '[Δms']]]/VLOOKUP(A382, DataV2[[File]:[Mean '[ms']]], 3, FALSE)*100</f>
        <v>-1.615508885298869</v>
      </c>
    </row>
    <row r="383" spans="1:4" hidden="1" x14ac:dyDescent="0.4">
      <c r="A383" t="s">
        <v>388</v>
      </c>
      <c r="B383" t="b">
        <f>EXACT(VLOOKUP(A383,DataV2[[File]:[Outputs]], 2, FALSE), VLOOKUP(A383, DataV3[[File]:[Outputs]], 2, FALSE))</f>
        <v>1</v>
      </c>
      <c r="C383" s="3">
        <f>VLOOKUP(A383, DataV3[[File]:[Mean '[ms']]], 3, FALSE)-VLOOKUP(A383, DataV2[[File]:[Mean '[ms']]], 3, FALSE)</f>
        <v>0</v>
      </c>
      <c r="D383" s="2" t="e">
        <f>Table210[[#This Row],[Mean '[Δms']]]/VLOOKUP(A383, DataV2[[File]:[Mean '[ms']]], 3, FALSE)*100</f>
        <v>#DIV/0!</v>
      </c>
    </row>
    <row r="384" spans="1:4" hidden="1" x14ac:dyDescent="0.4">
      <c r="A384" t="s">
        <v>389</v>
      </c>
      <c r="B384" t="b">
        <f>EXACT(VLOOKUP(A384,DataV2[[File]:[Outputs]], 2, FALSE), VLOOKUP(A384, DataV3[[File]:[Outputs]], 2, FALSE))</f>
        <v>1</v>
      </c>
      <c r="C384" s="3">
        <f>VLOOKUP(A384, DataV3[[File]:[Mean '[ms']]], 3, FALSE)-VLOOKUP(A384, DataV2[[File]:[Mean '[ms']]], 3, FALSE)</f>
        <v>10</v>
      </c>
      <c r="D384" s="2" t="e">
        <f>Table210[[#This Row],[Mean '[Δms']]]/VLOOKUP(A384, DataV2[[File]:[Mean '[ms']]], 3, FALSE)*100</f>
        <v>#DIV/0!</v>
      </c>
    </row>
    <row r="385" spans="1:4" hidden="1" x14ac:dyDescent="0.4">
      <c r="A385" t="s">
        <v>390</v>
      </c>
      <c r="B385" t="b">
        <f>EXACT(VLOOKUP(A385,DataV2[[File]:[Outputs]], 2, FALSE), VLOOKUP(A385, DataV3[[File]:[Outputs]], 2, FALSE))</f>
        <v>1</v>
      </c>
      <c r="C385" s="3">
        <f>VLOOKUP(A385, DataV3[[File]:[Mean '[ms']]], 3, FALSE)-VLOOKUP(A385, DataV2[[File]:[Mean '[ms']]], 3, FALSE)</f>
        <v>0</v>
      </c>
      <c r="D385" s="2">
        <f>Table210[[#This Row],[Mean '[Δms']]]/VLOOKUP(A385, DataV2[[File]:[Mean '[ms']]], 3, FALSE)*100</f>
        <v>0</v>
      </c>
    </row>
    <row r="386" spans="1:4" hidden="1" x14ac:dyDescent="0.4">
      <c r="A386" t="s">
        <v>391</v>
      </c>
      <c r="B386" t="b">
        <f>EXACT(VLOOKUP(A386,DataV2[[File]:[Outputs]], 2, FALSE), VLOOKUP(A386, DataV3[[File]:[Outputs]], 2, FALSE))</f>
        <v>1</v>
      </c>
      <c r="C386" s="3">
        <f>VLOOKUP(A386, DataV3[[File]:[Mean '[ms']]], 3, FALSE)-VLOOKUP(A386, DataV2[[File]:[Mean '[ms']]], 3, FALSE)</f>
        <v>-26</v>
      </c>
      <c r="D386" s="2">
        <f>Table210[[#This Row],[Mean '[Δms']]]/VLOOKUP(A386, DataV2[[File]:[Mean '[ms']]], 3, FALSE)*100</f>
        <v>-4.8964218455743875</v>
      </c>
    </row>
    <row r="387" spans="1:4" hidden="1" x14ac:dyDescent="0.4">
      <c r="A387" t="s">
        <v>392</v>
      </c>
      <c r="B387" t="b">
        <f>EXACT(VLOOKUP(A387,DataV2[[File]:[Outputs]], 2, FALSE), VLOOKUP(A387, DataV3[[File]:[Outputs]], 2, FALSE))</f>
        <v>1</v>
      </c>
      <c r="C387" s="3">
        <f>VLOOKUP(A387, DataV3[[File]:[Mean '[ms']]], 3, FALSE)-VLOOKUP(A387, DataV2[[File]:[Mean '[ms']]], 3, FALSE)</f>
        <v>-5</v>
      </c>
      <c r="D387" s="2">
        <f>Table210[[#This Row],[Mean '[Δms']]]/VLOOKUP(A387, DataV2[[File]:[Mean '[ms']]], 3, FALSE)*100</f>
        <v>-0.84317032040472173</v>
      </c>
    </row>
    <row r="388" spans="1:4" hidden="1" x14ac:dyDescent="0.4">
      <c r="A388" t="s">
        <v>393</v>
      </c>
      <c r="B388" t="b">
        <f>EXACT(VLOOKUP(A388,DataV2[[File]:[Outputs]], 2, FALSE), VLOOKUP(A388, DataV3[[File]:[Outputs]], 2, FALSE))</f>
        <v>1</v>
      </c>
      <c r="C388" s="3">
        <f>VLOOKUP(A388, DataV3[[File]:[Mean '[ms']]], 3, FALSE)-VLOOKUP(A388, DataV2[[File]:[Mean '[ms']]], 3, FALSE)</f>
        <v>5</v>
      </c>
      <c r="D388" s="2" t="e">
        <f>Table210[[#This Row],[Mean '[Δms']]]/VLOOKUP(A388, DataV2[[File]:[Mean '[ms']]], 3, FALSE)*100</f>
        <v>#DIV/0!</v>
      </c>
    </row>
    <row r="389" spans="1:4" hidden="1" x14ac:dyDescent="0.4">
      <c r="A389" t="s">
        <v>394</v>
      </c>
      <c r="B389" t="b">
        <f>EXACT(VLOOKUP(A389,DataV2[[File]:[Outputs]], 2, FALSE), VLOOKUP(A389, DataV3[[File]:[Outputs]], 2, FALSE))</f>
        <v>1</v>
      </c>
      <c r="C389" s="3">
        <f>VLOOKUP(A389, DataV3[[File]:[Mean '[ms']]], 3, FALSE)-VLOOKUP(A389, DataV2[[File]:[Mean '[ms']]], 3, FALSE)</f>
        <v>0</v>
      </c>
      <c r="D389" s="2" t="e">
        <f>Table210[[#This Row],[Mean '[Δms']]]/VLOOKUP(A389, DataV2[[File]:[Mean '[ms']]], 3, FALSE)*100</f>
        <v>#DIV/0!</v>
      </c>
    </row>
    <row r="390" spans="1:4" hidden="1" x14ac:dyDescent="0.4">
      <c r="A390" t="s">
        <v>395</v>
      </c>
      <c r="B390" t="b">
        <f>EXACT(VLOOKUP(A390,DataV2[[File]:[Outputs]], 2, FALSE), VLOOKUP(A390, DataV3[[File]:[Outputs]], 2, FALSE))</f>
        <v>1</v>
      </c>
      <c r="C390" s="3">
        <f>VLOOKUP(A390, DataV3[[File]:[Mean '[ms']]], 3, FALSE)-VLOOKUP(A390, DataV2[[File]:[Mean '[ms']]], 3, FALSE)</f>
        <v>-15</v>
      </c>
      <c r="D390" s="2">
        <f>Table210[[#This Row],[Mean '[Δms']]]/VLOOKUP(A390, DataV2[[File]:[Mean '[ms']]], 3, FALSE)*100</f>
        <v>-2.8571428571428572</v>
      </c>
    </row>
    <row r="391" spans="1:4" hidden="1" x14ac:dyDescent="0.4">
      <c r="A391" t="s">
        <v>397</v>
      </c>
      <c r="B391" t="b">
        <f>EXACT(VLOOKUP(A391,DataV2[[File]:[Outputs]], 2, FALSE), VLOOKUP(A391, DataV3[[File]:[Outputs]], 2, FALSE))</f>
        <v>1</v>
      </c>
      <c r="C391" s="3">
        <f>VLOOKUP(A391, DataV3[[File]:[Mean '[ms']]], 3, FALSE)-VLOOKUP(A391, DataV2[[File]:[Mean '[ms']]], 3, FALSE)</f>
        <v>0</v>
      </c>
      <c r="D391" s="2" t="e">
        <f>Table210[[#This Row],[Mean '[Δms']]]/VLOOKUP(A391, DataV2[[File]:[Mean '[ms']]], 3, FALSE)*100</f>
        <v>#DIV/0!</v>
      </c>
    </row>
    <row r="392" spans="1:4" hidden="1" x14ac:dyDescent="0.4">
      <c r="A392" t="s">
        <v>396</v>
      </c>
      <c r="B392" t="b">
        <f>EXACT(VLOOKUP(A392,DataV2[[File]:[Outputs]], 2, FALSE), VLOOKUP(A392, DataV3[[File]:[Outputs]], 2, FALSE))</f>
        <v>1</v>
      </c>
      <c r="C392" s="3">
        <f>VLOOKUP(A392, DataV3[[File]:[Mean '[ms']]], 3, FALSE)-VLOOKUP(A392, DataV2[[File]:[Mean '[ms']]], 3, FALSE)</f>
        <v>0</v>
      </c>
      <c r="D392" s="2" t="e">
        <f>Table210[[#This Row],[Mean '[Δms']]]/VLOOKUP(A392, DataV2[[File]:[Mean '[ms']]], 3, FALSE)*100</f>
        <v>#DIV/0!</v>
      </c>
    </row>
    <row r="393" spans="1:4" hidden="1" x14ac:dyDescent="0.4">
      <c r="A393" t="s">
        <v>398</v>
      </c>
      <c r="B393" t="b">
        <f>EXACT(VLOOKUP(A393,DataV2[[File]:[Outputs]], 2, FALSE), VLOOKUP(A393, DataV3[[File]:[Outputs]], 2, FALSE))</f>
        <v>1</v>
      </c>
      <c r="C393" s="3">
        <f>VLOOKUP(A393, DataV3[[File]:[Mean '[ms']]], 3, FALSE)-VLOOKUP(A393, DataV2[[File]:[Mean '[ms']]], 3, FALSE)</f>
        <v>0</v>
      </c>
      <c r="D393" s="2">
        <f>Table210[[#This Row],[Mean '[Δms']]]/VLOOKUP(A393, DataV2[[File]:[Mean '[ms']]], 3, FALSE)*100</f>
        <v>0</v>
      </c>
    </row>
    <row r="394" spans="1:4" hidden="1" x14ac:dyDescent="0.4">
      <c r="A394" t="s">
        <v>399</v>
      </c>
      <c r="B394" t="b">
        <f>EXACT(VLOOKUP(A394,DataV2[[File]:[Outputs]], 2, FALSE), VLOOKUP(A394, DataV3[[File]:[Outputs]], 2, FALSE))</f>
        <v>1</v>
      </c>
      <c r="C394" s="3">
        <f>VLOOKUP(A394, DataV3[[File]:[Mean '[ms']]], 3, FALSE)-VLOOKUP(A394, DataV2[[File]:[Mean '[ms']]], 3, FALSE)</f>
        <v>0</v>
      </c>
      <c r="D394" s="2" t="e">
        <f>Table210[[#This Row],[Mean '[Δms']]]/VLOOKUP(A394, DataV2[[File]:[Mean '[ms']]], 3, FALSE)*100</f>
        <v>#DIV/0!</v>
      </c>
    </row>
    <row r="395" spans="1:4" hidden="1" x14ac:dyDescent="0.4">
      <c r="A395" t="s">
        <v>400</v>
      </c>
      <c r="B395" t="b">
        <f>EXACT(VLOOKUP(A395,DataV2[[File]:[Outputs]], 2, FALSE), VLOOKUP(A395, DataV3[[File]:[Outputs]], 2, FALSE))</f>
        <v>1</v>
      </c>
      <c r="C395" s="3">
        <f>VLOOKUP(A395, DataV3[[File]:[Mean '[ms']]], 3, FALSE)-VLOOKUP(A395, DataV2[[File]:[Mean '[ms']]], 3, FALSE)</f>
        <v>-16</v>
      </c>
      <c r="D395" s="2">
        <f>Table210[[#This Row],[Mean '[Δms']]]/VLOOKUP(A395, DataV2[[File]:[Mean '[ms']]], 3, FALSE)*100</f>
        <v>-2.957486136783734</v>
      </c>
    </row>
    <row r="396" spans="1:4" hidden="1" x14ac:dyDescent="0.4">
      <c r="A396" t="s">
        <v>401</v>
      </c>
      <c r="B396" t="b">
        <f>EXACT(VLOOKUP(A396,DataV2[[File]:[Outputs]], 2, FALSE), VLOOKUP(A396, DataV3[[File]:[Outputs]], 2, FALSE))</f>
        <v>1</v>
      </c>
      <c r="C396" s="3">
        <f>VLOOKUP(A396, DataV3[[File]:[Mean '[ms']]], 3, FALSE)-VLOOKUP(A396, DataV2[[File]:[Mean '[ms']]], 3, FALSE)</f>
        <v>-16</v>
      </c>
      <c r="D396" s="2">
        <f>Table210[[#This Row],[Mean '[Δms']]]/VLOOKUP(A396, DataV2[[File]:[Mean '[ms']]], 3, FALSE)*100</f>
        <v>-2.8985507246376812</v>
      </c>
    </row>
    <row r="397" spans="1:4" hidden="1" x14ac:dyDescent="0.4">
      <c r="A397" t="s">
        <v>402</v>
      </c>
      <c r="B397" t="b">
        <f>EXACT(VLOOKUP(A397,DataV2[[File]:[Outputs]], 2, FALSE), VLOOKUP(A397, DataV3[[File]:[Outputs]], 2, FALSE))</f>
        <v>1</v>
      </c>
      <c r="C397" s="3">
        <f>VLOOKUP(A397, DataV3[[File]:[Mean '[ms']]], 3, FALSE)-VLOOKUP(A397, DataV2[[File]:[Mean '[ms']]], 3, FALSE)</f>
        <v>0</v>
      </c>
      <c r="D397" s="2" t="e">
        <f>Table210[[#This Row],[Mean '[Δms']]]/VLOOKUP(A397, DataV2[[File]:[Mean '[ms']]], 3, FALSE)*100</f>
        <v>#DIV/0!</v>
      </c>
    </row>
    <row r="398" spans="1:4" hidden="1" x14ac:dyDescent="0.4">
      <c r="A398" t="s">
        <v>403</v>
      </c>
      <c r="B398" t="b">
        <f>EXACT(VLOOKUP(A398,DataV2[[File]:[Outputs]], 2, FALSE), VLOOKUP(A398, DataV3[[File]:[Outputs]], 2, FALSE))</f>
        <v>1</v>
      </c>
      <c r="C398" s="3">
        <f>VLOOKUP(A398, DataV3[[File]:[Mean '[ms']]], 3, FALSE)-VLOOKUP(A398, DataV2[[File]:[Mean '[ms']]], 3, FALSE)</f>
        <v>-16</v>
      </c>
      <c r="D398" s="2">
        <f>Table210[[#This Row],[Mean '[Δms']]]/VLOOKUP(A398, DataV2[[File]:[Mean '[ms']]], 3, FALSE)*100</f>
        <v>-3.0710172744721689</v>
      </c>
    </row>
    <row r="399" spans="1:4" hidden="1" x14ac:dyDescent="0.4">
      <c r="A399" t="s">
        <v>404</v>
      </c>
      <c r="B399" t="b">
        <f>EXACT(VLOOKUP(A399,DataV2[[File]:[Outputs]], 2, FALSE), VLOOKUP(A399, DataV3[[File]:[Outputs]], 2, FALSE))</f>
        <v>1</v>
      </c>
      <c r="C399" s="3">
        <f>VLOOKUP(A399, DataV3[[File]:[Mean '[ms']]], 3, FALSE)-VLOOKUP(A399, DataV2[[File]:[Mean '[ms']]], 3, FALSE)</f>
        <v>0</v>
      </c>
      <c r="D399" s="2" t="e">
        <f>Table210[[#This Row],[Mean '[Δms']]]/VLOOKUP(A399, DataV2[[File]:[Mean '[ms']]], 3, FALSE)*100</f>
        <v>#DIV/0!</v>
      </c>
    </row>
    <row r="400" spans="1:4" hidden="1" x14ac:dyDescent="0.4">
      <c r="A400" t="s">
        <v>405</v>
      </c>
      <c r="B400" t="b">
        <f>EXACT(VLOOKUP(A400,DataV2[[File]:[Outputs]], 2, FALSE), VLOOKUP(A400, DataV3[[File]:[Outputs]], 2, FALSE))</f>
        <v>1</v>
      </c>
      <c r="C400" s="3">
        <f>VLOOKUP(A400, DataV3[[File]:[Mean '[ms']]], 3, FALSE)-VLOOKUP(A400, DataV2[[File]:[Mean '[ms']]], 3, FALSE)</f>
        <v>0</v>
      </c>
      <c r="D400" s="2" t="e">
        <f>Table210[[#This Row],[Mean '[Δms']]]/VLOOKUP(A400, DataV2[[File]:[Mean '[ms']]], 3, FALSE)*100</f>
        <v>#DIV/0!</v>
      </c>
    </row>
    <row r="401" spans="1:4" hidden="1" x14ac:dyDescent="0.4">
      <c r="A401" t="s">
        <v>406</v>
      </c>
      <c r="B401" t="b">
        <f>EXACT(VLOOKUP(A401,DataV2[[File]:[Outputs]], 2, FALSE), VLOOKUP(A401, DataV3[[File]:[Outputs]], 2, FALSE))</f>
        <v>1</v>
      </c>
      <c r="C401" s="3">
        <f>VLOOKUP(A401, DataV3[[File]:[Mean '[ms']]], 3, FALSE)-VLOOKUP(A401, DataV2[[File]:[Mean '[ms']]], 3, FALSE)</f>
        <v>-6</v>
      </c>
      <c r="D401" s="2">
        <f>Table210[[#This Row],[Mean '[Δms']]]/VLOOKUP(A401, DataV2[[File]:[Mean '[ms']]], 3, FALSE)*100</f>
        <v>-0.8595988538681949</v>
      </c>
    </row>
    <row r="402" spans="1:4" hidden="1" x14ac:dyDescent="0.4">
      <c r="A402" t="s">
        <v>407</v>
      </c>
      <c r="B402" t="b">
        <f>EXACT(VLOOKUP(A402,DataV2[[File]:[Outputs]], 2, FALSE), VLOOKUP(A402, DataV3[[File]:[Outputs]], 2, FALSE))</f>
        <v>1</v>
      </c>
      <c r="C402" s="3">
        <f>VLOOKUP(A402, DataV3[[File]:[Mean '[ms']]], 3, FALSE)-VLOOKUP(A402, DataV2[[File]:[Mean '[ms']]], 3, FALSE)</f>
        <v>5</v>
      </c>
      <c r="D402" s="2" t="e">
        <f>Table210[[#This Row],[Mean '[Δms']]]/VLOOKUP(A402, DataV2[[File]:[Mean '[ms']]], 3, FALSE)*100</f>
        <v>#DIV/0!</v>
      </c>
    </row>
    <row r="403" spans="1:4" hidden="1" x14ac:dyDescent="0.4">
      <c r="A403" t="s">
        <v>408</v>
      </c>
      <c r="B403" t="b">
        <f>EXACT(VLOOKUP(A403,DataV2[[File]:[Outputs]], 2, FALSE), VLOOKUP(A403, DataV3[[File]:[Outputs]], 2, FALSE))</f>
        <v>1</v>
      </c>
      <c r="C403" s="3">
        <f>VLOOKUP(A403, DataV3[[File]:[Mean '[ms']]], 3, FALSE)-VLOOKUP(A403, DataV2[[File]:[Mean '[ms']]], 3, FALSE)</f>
        <v>-5</v>
      </c>
      <c r="D403" s="2">
        <f>Table210[[#This Row],[Mean '[Δms']]]/VLOOKUP(A403, DataV2[[File]:[Mean '[ms']]], 3, FALSE)*100</f>
        <v>-100</v>
      </c>
    </row>
    <row r="404" spans="1:4" hidden="1" x14ac:dyDescent="0.4">
      <c r="A404" t="s">
        <v>409</v>
      </c>
      <c r="B404" t="b">
        <f>EXACT(VLOOKUP(A404,DataV2[[File]:[Outputs]], 2, FALSE), VLOOKUP(A404, DataV3[[File]:[Outputs]], 2, FALSE))</f>
        <v>1</v>
      </c>
      <c r="C404" s="3">
        <f>VLOOKUP(A404, DataV3[[File]:[Mean '[ms']]], 3, FALSE)-VLOOKUP(A404, DataV2[[File]:[Mean '[ms']]], 3, FALSE)</f>
        <v>-15</v>
      </c>
      <c r="D404" s="2">
        <f>Table210[[#This Row],[Mean '[Δms']]]/VLOOKUP(A404, DataV2[[File]:[Mean '[ms']]], 3, FALSE)*100</f>
        <v>-2.1037868162692845</v>
      </c>
    </row>
    <row r="405" spans="1:4" hidden="1" x14ac:dyDescent="0.4">
      <c r="A405" t="s">
        <v>410</v>
      </c>
      <c r="B405" t="b">
        <f>EXACT(VLOOKUP(A405,DataV2[[File]:[Outputs]], 2, FALSE), VLOOKUP(A405, DataV3[[File]:[Outputs]], 2, FALSE))</f>
        <v>1</v>
      </c>
      <c r="C405" s="3">
        <f>VLOOKUP(A405, DataV3[[File]:[Mean '[ms']]], 3, FALSE)-VLOOKUP(A405, DataV2[[File]:[Mean '[ms']]], 3, FALSE)</f>
        <v>0</v>
      </c>
      <c r="D405" s="2" t="e">
        <f>Table210[[#This Row],[Mean '[Δms']]]/VLOOKUP(A405, DataV2[[File]:[Mean '[ms']]], 3, FALSE)*100</f>
        <v>#DIV/0!</v>
      </c>
    </row>
    <row r="406" spans="1:4" hidden="1" x14ac:dyDescent="0.4">
      <c r="A406" t="s">
        <v>411</v>
      </c>
      <c r="B406" t="b">
        <f>EXACT(VLOOKUP(A406,DataV2[[File]:[Outputs]], 2, FALSE), VLOOKUP(A406, DataV3[[File]:[Outputs]], 2, FALSE))</f>
        <v>1</v>
      </c>
      <c r="C406" s="3">
        <f>VLOOKUP(A406, DataV3[[File]:[Mean '[ms']]], 3, FALSE)-VLOOKUP(A406, DataV2[[File]:[Mean '[ms']]], 3, FALSE)</f>
        <v>-21</v>
      </c>
      <c r="D406" s="2">
        <f>Table210[[#This Row],[Mean '[Δms']]]/VLOOKUP(A406, DataV2[[File]:[Mean '[ms']]], 3, FALSE)*100</f>
        <v>-3.7037037037037033</v>
      </c>
    </row>
    <row r="407" spans="1:4" hidden="1" x14ac:dyDescent="0.4">
      <c r="A407" t="s">
        <v>412</v>
      </c>
      <c r="B407" t="b">
        <f>EXACT(VLOOKUP(A407,DataV2[[File]:[Outputs]], 2, FALSE), VLOOKUP(A407, DataV3[[File]:[Outputs]], 2, FALSE))</f>
        <v>1</v>
      </c>
      <c r="C407" s="3">
        <f>VLOOKUP(A407, DataV3[[File]:[Mean '[ms']]], 3, FALSE)-VLOOKUP(A407, DataV2[[File]:[Mean '[ms']]], 3, FALSE)</f>
        <v>0</v>
      </c>
      <c r="D407" s="2" t="e">
        <f>Table210[[#This Row],[Mean '[Δms']]]/VLOOKUP(A407, DataV2[[File]:[Mean '[ms']]], 3, FALSE)*100</f>
        <v>#DIV/0!</v>
      </c>
    </row>
    <row r="408" spans="1:4" hidden="1" x14ac:dyDescent="0.4">
      <c r="A408" t="s">
        <v>413</v>
      </c>
      <c r="B408" t="b">
        <f>EXACT(VLOOKUP(A408,DataV2[[File]:[Outputs]], 2, FALSE), VLOOKUP(A408, DataV3[[File]:[Outputs]], 2, FALSE))</f>
        <v>1</v>
      </c>
      <c r="C408" s="3">
        <f>VLOOKUP(A408, DataV3[[File]:[Mean '[ms']]], 3, FALSE)-VLOOKUP(A408, DataV2[[File]:[Mean '[ms']]], 3, FALSE)</f>
        <v>0</v>
      </c>
      <c r="D408" s="2">
        <f>Table210[[#This Row],[Mean '[Δms']]]/VLOOKUP(A408, DataV2[[File]:[Mean '[ms']]], 3, FALSE)*100</f>
        <v>0</v>
      </c>
    </row>
    <row r="409" spans="1:4" hidden="1" x14ac:dyDescent="0.4">
      <c r="A409" t="s">
        <v>414</v>
      </c>
      <c r="B409" t="b">
        <f>EXACT(VLOOKUP(A409,DataV2[[File]:[Outputs]], 2, FALSE), VLOOKUP(A409, DataV3[[File]:[Outputs]], 2, FALSE))</f>
        <v>1</v>
      </c>
      <c r="C409" s="3">
        <f>VLOOKUP(A409, DataV3[[File]:[Mean '[ms']]], 3, FALSE)-VLOOKUP(A409, DataV2[[File]:[Mean '[ms']]], 3, FALSE)</f>
        <v>-36</v>
      </c>
      <c r="D409" s="2">
        <f>Table210[[#This Row],[Mean '[Δms']]]/VLOOKUP(A409, DataV2[[File]:[Mean '[ms']]], 3, FALSE)*100</f>
        <v>-5.3651266766020864</v>
      </c>
    </row>
    <row r="410" spans="1:4" hidden="1" x14ac:dyDescent="0.4">
      <c r="A410" t="s">
        <v>415</v>
      </c>
      <c r="B410" t="b">
        <f>EXACT(VLOOKUP(A410,DataV2[[File]:[Outputs]], 2, FALSE), VLOOKUP(A410, DataV3[[File]:[Outputs]], 2, FALSE))</f>
        <v>1</v>
      </c>
      <c r="C410" s="3">
        <f>VLOOKUP(A410, DataV3[[File]:[Mean '[ms']]], 3, FALSE)-VLOOKUP(A410, DataV2[[File]:[Mean '[ms']]], 3, FALSE)</f>
        <v>0</v>
      </c>
      <c r="D410" s="2">
        <f>Table210[[#This Row],[Mean '[Δms']]]/VLOOKUP(A410, DataV2[[File]:[Mean '[ms']]], 3, FALSE)*100</f>
        <v>0</v>
      </c>
    </row>
    <row r="411" spans="1:4" hidden="1" x14ac:dyDescent="0.4">
      <c r="A411" t="s">
        <v>416</v>
      </c>
      <c r="B411" t="b">
        <f>EXACT(VLOOKUP(A411,DataV2[[File]:[Outputs]], 2, FALSE), VLOOKUP(A411, DataV3[[File]:[Outputs]], 2, FALSE))</f>
        <v>1</v>
      </c>
      <c r="C411" s="3">
        <f>VLOOKUP(A411, DataV3[[File]:[Mean '[ms']]], 3, FALSE)-VLOOKUP(A411, DataV2[[File]:[Mean '[ms']]], 3, FALSE)</f>
        <v>-47</v>
      </c>
      <c r="D411" s="2">
        <f>Table210[[#This Row],[Mean '[Δms']]]/VLOOKUP(A411, DataV2[[File]:[Mean '[ms']]], 3, FALSE)*100</f>
        <v>-8.1314878892733553</v>
      </c>
    </row>
    <row r="412" spans="1:4" hidden="1" x14ac:dyDescent="0.4">
      <c r="A412" t="s">
        <v>418</v>
      </c>
      <c r="B412" t="b">
        <f>EXACT(VLOOKUP(A412,DataV2[[File]:[Outputs]], 2, FALSE), VLOOKUP(A412, DataV3[[File]:[Outputs]], 2, FALSE))</f>
        <v>1</v>
      </c>
      <c r="C412" s="3">
        <f>VLOOKUP(A412, DataV3[[File]:[Mean '[ms']]], 3, FALSE)-VLOOKUP(A412, DataV2[[File]:[Mean '[ms']]], 3, FALSE)</f>
        <v>0</v>
      </c>
      <c r="D412" s="2" t="e">
        <f>Table210[[#This Row],[Mean '[Δms']]]/VLOOKUP(A412, DataV2[[File]:[Mean '[ms']]], 3, FALSE)*100</f>
        <v>#DIV/0!</v>
      </c>
    </row>
    <row r="413" spans="1:4" hidden="1" x14ac:dyDescent="0.4">
      <c r="A413" t="s">
        <v>417</v>
      </c>
      <c r="B413" t="b">
        <f>EXACT(VLOOKUP(A413,DataV2[[File]:[Outputs]], 2, FALSE), VLOOKUP(A413, DataV3[[File]:[Outputs]], 2, FALSE))</f>
        <v>1</v>
      </c>
      <c r="C413" s="3">
        <f>VLOOKUP(A413, DataV3[[File]:[Mean '[ms']]], 3, FALSE)-VLOOKUP(A413, DataV2[[File]:[Mean '[ms']]], 3, FALSE)</f>
        <v>-10</v>
      </c>
      <c r="D413" s="2">
        <f>Table210[[#This Row],[Mean '[Δms']]]/VLOOKUP(A413, DataV2[[File]:[Mean '[ms']]], 3, FALSE)*100</f>
        <v>-100</v>
      </c>
    </row>
    <row r="414" spans="1:4" hidden="1" x14ac:dyDescent="0.4">
      <c r="A414" t="s">
        <v>419</v>
      </c>
      <c r="B414" t="b">
        <f>EXACT(VLOOKUP(A414,DataV2[[File]:[Outputs]], 2, FALSE), VLOOKUP(A414, DataV3[[File]:[Outputs]], 2, FALSE))</f>
        <v>1</v>
      </c>
      <c r="C414" s="3">
        <f>VLOOKUP(A414, DataV3[[File]:[Mean '[ms']]], 3, FALSE)-VLOOKUP(A414, DataV2[[File]:[Mean '[ms']]], 3, FALSE)</f>
        <v>0</v>
      </c>
      <c r="D414" s="2" t="e">
        <f>Table210[[#This Row],[Mean '[Δms']]]/VLOOKUP(A414, DataV2[[File]:[Mean '[ms']]], 3, FALSE)*100</f>
        <v>#DIV/0!</v>
      </c>
    </row>
    <row r="415" spans="1:4" hidden="1" x14ac:dyDescent="0.4">
      <c r="A415" t="s">
        <v>420</v>
      </c>
      <c r="B415" t="b">
        <f>EXACT(VLOOKUP(A415,DataV2[[File]:[Outputs]], 2, FALSE), VLOOKUP(A415, DataV3[[File]:[Outputs]], 2, FALSE))</f>
        <v>1</v>
      </c>
      <c r="C415" s="3">
        <f>VLOOKUP(A415, DataV3[[File]:[Mean '[ms']]], 3, FALSE)-VLOOKUP(A415, DataV2[[File]:[Mean '[ms']]], 3, FALSE)</f>
        <v>-6</v>
      </c>
      <c r="D415" s="2">
        <f>Table210[[#This Row],[Mean '[Δms']]]/VLOOKUP(A415, DataV2[[File]:[Mean '[ms']]], 3, FALSE)*100</f>
        <v>-1.1516314779270633</v>
      </c>
    </row>
    <row r="416" spans="1:4" hidden="1" x14ac:dyDescent="0.4">
      <c r="A416" t="s">
        <v>421</v>
      </c>
      <c r="B416" t="b">
        <f>EXACT(VLOOKUP(A416,DataV2[[File]:[Outputs]], 2, FALSE), VLOOKUP(A416, DataV3[[File]:[Outputs]], 2, FALSE))</f>
        <v>1</v>
      </c>
      <c r="C416" s="3">
        <f>VLOOKUP(A416, DataV3[[File]:[Mean '[ms']]], 3, FALSE)-VLOOKUP(A416, DataV2[[File]:[Mean '[ms']]], 3, FALSE)</f>
        <v>-5</v>
      </c>
      <c r="D416" s="2">
        <f>Table210[[#This Row],[Mean '[Δms']]]/VLOOKUP(A416, DataV2[[File]:[Mean '[ms']]], 3, FALSE)*100</f>
        <v>-100</v>
      </c>
    </row>
    <row r="417" spans="1:4" hidden="1" x14ac:dyDescent="0.4">
      <c r="A417" t="s">
        <v>422</v>
      </c>
      <c r="B417" t="b">
        <f>EXACT(VLOOKUP(A417,DataV2[[File]:[Outputs]], 2, FALSE), VLOOKUP(A417, DataV3[[File]:[Outputs]], 2, FALSE))</f>
        <v>1</v>
      </c>
      <c r="C417" s="3">
        <f>VLOOKUP(A417, DataV3[[File]:[Mean '[ms']]], 3, FALSE)-VLOOKUP(A417, DataV2[[File]:[Mean '[ms']]], 3, FALSE)</f>
        <v>0</v>
      </c>
      <c r="D417" s="2" t="e">
        <f>Table210[[#This Row],[Mean '[Δms']]]/VLOOKUP(A417, DataV2[[File]:[Mean '[ms']]], 3, FALSE)*100</f>
        <v>#DIV/0!</v>
      </c>
    </row>
    <row r="418" spans="1:4" hidden="1" x14ac:dyDescent="0.4">
      <c r="A418" t="s">
        <v>423</v>
      </c>
      <c r="B418" t="b">
        <f>EXACT(VLOOKUP(A418,DataV2[[File]:[Outputs]], 2, FALSE), VLOOKUP(A418, DataV3[[File]:[Outputs]], 2, FALSE))</f>
        <v>1</v>
      </c>
      <c r="C418" s="3">
        <f>VLOOKUP(A418, DataV3[[File]:[Mean '[ms']]], 3, FALSE)-VLOOKUP(A418, DataV2[[File]:[Mean '[ms']]], 3, FALSE)</f>
        <v>5</v>
      </c>
      <c r="D418" s="2">
        <f>Table210[[#This Row],[Mean '[Δms']]]/VLOOKUP(A418, DataV2[[File]:[Mean '[ms']]], 3, FALSE)*100</f>
        <v>0.78740157480314954</v>
      </c>
    </row>
    <row r="419" spans="1:4" hidden="1" x14ac:dyDescent="0.4">
      <c r="A419" t="s">
        <v>424</v>
      </c>
      <c r="B419" t="b">
        <f>EXACT(VLOOKUP(A419,DataV2[[File]:[Outputs]], 2, FALSE), VLOOKUP(A419, DataV3[[File]:[Outputs]], 2, FALSE))</f>
        <v>1</v>
      </c>
      <c r="C419" s="3">
        <f>VLOOKUP(A419, DataV3[[File]:[Mean '[ms']]], 3, FALSE)-VLOOKUP(A419, DataV2[[File]:[Mean '[ms']]], 3, FALSE)</f>
        <v>0</v>
      </c>
      <c r="D419" s="2" t="e">
        <f>Table210[[#This Row],[Mean '[Δms']]]/VLOOKUP(A419, DataV2[[File]:[Mean '[ms']]], 3, FALSE)*100</f>
        <v>#DIV/0!</v>
      </c>
    </row>
    <row r="420" spans="1:4" hidden="1" x14ac:dyDescent="0.4">
      <c r="A420" t="s">
        <v>426</v>
      </c>
      <c r="B420" t="b">
        <f>EXACT(VLOOKUP(A420,DataV2[[File]:[Outputs]], 2, FALSE), VLOOKUP(A420, DataV3[[File]:[Outputs]], 2, FALSE))</f>
        <v>1</v>
      </c>
      <c r="C420" s="3">
        <f>VLOOKUP(A420, DataV3[[File]:[Mean '[ms']]], 3, FALSE)-VLOOKUP(A420, DataV2[[File]:[Mean '[ms']]], 3, FALSE)</f>
        <v>-11</v>
      </c>
      <c r="D420" s="2">
        <f>Table210[[#This Row],[Mean '[Δms']]]/VLOOKUP(A420, DataV2[[File]:[Mean '[ms']]], 3, FALSE)*100</f>
        <v>-2.0912547528517109</v>
      </c>
    </row>
    <row r="421" spans="1:4" hidden="1" x14ac:dyDescent="0.4">
      <c r="A421" t="s">
        <v>425</v>
      </c>
      <c r="B421" t="b">
        <f>EXACT(VLOOKUP(A421,DataV2[[File]:[Outputs]], 2, FALSE), VLOOKUP(A421, DataV3[[File]:[Outputs]], 2, FALSE))</f>
        <v>1</v>
      </c>
      <c r="C421" s="3">
        <f>VLOOKUP(A421, DataV3[[File]:[Mean '[ms']]], 3, FALSE)-VLOOKUP(A421, DataV2[[File]:[Mean '[ms']]], 3, FALSE)</f>
        <v>-10</v>
      </c>
      <c r="D421" s="2">
        <f>Table210[[#This Row],[Mean '[Δms']]]/VLOOKUP(A421, DataV2[[File]:[Mean '[ms']]], 3, FALSE)*100</f>
        <v>-1.9417475728155338</v>
      </c>
    </row>
    <row r="422" spans="1:4" hidden="1" x14ac:dyDescent="0.4">
      <c r="A422" t="s">
        <v>427</v>
      </c>
      <c r="B422" t="b">
        <f>EXACT(VLOOKUP(A422,DataV2[[File]:[Outputs]], 2, FALSE), VLOOKUP(A422, DataV3[[File]:[Outputs]], 2, FALSE))</f>
        <v>1</v>
      </c>
      <c r="C422" s="3">
        <f>VLOOKUP(A422, DataV3[[File]:[Mean '[ms']]], 3, FALSE)-VLOOKUP(A422, DataV2[[File]:[Mean '[ms']]], 3, FALSE)</f>
        <v>0</v>
      </c>
      <c r="D422" s="2" t="e">
        <f>Table210[[#This Row],[Mean '[Δms']]]/VLOOKUP(A422, DataV2[[File]:[Mean '[ms']]], 3, FALSE)*100</f>
        <v>#DIV/0!</v>
      </c>
    </row>
    <row r="423" spans="1:4" hidden="1" x14ac:dyDescent="0.4">
      <c r="A423" t="s">
        <v>428</v>
      </c>
      <c r="B423" t="b">
        <f>EXACT(VLOOKUP(A423,DataV2[[File]:[Outputs]], 2, FALSE), VLOOKUP(A423, DataV3[[File]:[Outputs]], 2, FALSE))</f>
        <v>1</v>
      </c>
      <c r="C423" s="3">
        <f>VLOOKUP(A423, DataV3[[File]:[Mean '[ms']]], 3, FALSE)-VLOOKUP(A423, DataV2[[File]:[Mean '[ms']]], 3, FALSE)</f>
        <v>-26</v>
      </c>
      <c r="D423" s="2">
        <f>Table210[[#This Row],[Mean '[Δms']]]/VLOOKUP(A423, DataV2[[File]:[Mean '[ms']]], 3, FALSE)*100</f>
        <v>-3.6465638148667603</v>
      </c>
    </row>
    <row r="424" spans="1:4" hidden="1" x14ac:dyDescent="0.4">
      <c r="A424" t="s">
        <v>429</v>
      </c>
      <c r="B424" t="b">
        <f>EXACT(VLOOKUP(A424,DataV2[[File]:[Outputs]], 2, FALSE), VLOOKUP(A424, DataV3[[File]:[Outputs]], 2, FALSE))</f>
        <v>1</v>
      </c>
      <c r="C424" s="3">
        <f>VLOOKUP(A424, DataV3[[File]:[Mean '[ms']]], 3, FALSE)-VLOOKUP(A424, DataV2[[File]:[Mean '[ms']]], 3, FALSE)</f>
        <v>-26</v>
      </c>
      <c r="D424" s="2">
        <f>Table210[[#This Row],[Mean '[Δms']]]/VLOOKUP(A424, DataV2[[File]:[Mean '[ms']]], 3, FALSE)*100</f>
        <v>-4.8507462686567164</v>
      </c>
    </row>
    <row r="425" spans="1:4" hidden="1" x14ac:dyDescent="0.4">
      <c r="A425" t="s">
        <v>430</v>
      </c>
      <c r="B425" t="b">
        <f>EXACT(VLOOKUP(A425,DataV2[[File]:[Outputs]], 2, FALSE), VLOOKUP(A425, DataV3[[File]:[Outputs]], 2, FALSE))</f>
        <v>1</v>
      </c>
      <c r="C425" s="3">
        <f>VLOOKUP(A425, DataV3[[File]:[Mean '[ms']]], 3, FALSE)-VLOOKUP(A425, DataV2[[File]:[Mean '[ms']]], 3, FALSE)</f>
        <v>0</v>
      </c>
      <c r="D425" s="2" t="e">
        <f>Table210[[#This Row],[Mean '[Δms']]]/VLOOKUP(A425, DataV2[[File]:[Mean '[ms']]], 3, FALSE)*100</f>
        <v>#DIV/0!</v>
      </c>
    </row>
    <row r="426" spans="1:4" hidden="1" x14ac:dyDescent="0.4">
      <c r="A426" t="s">
        <v>431</v>
      </c>
      <c r="B426" t="b">
        <f>EXACT(VLOOKUP(A426,DataV2[[File]:[Outputs]], 2, FALSE), VLOOKUP(A426, DataV3[[File]:[Outputs]], 2, FALSE))</f>
        <v>1</v>
      </c>
      <c r="C426" s="3">
        <f>VLOOKUP(A426, DataV3[[File]:[Mean '[ms']]], 3, FALSE)-VLOOKUP(A426, DataV2[[File]:[Mean '[ms']]], 3, FALSE)</f>
        <v>0</v>
      </c>
      <c r="D426" s="2" t="e">
        <f>Table210[[#This Row],[Mean '[Δms']]]/VLOOKUP(A426, DataV2[[File]:[Mean '[ms']]], 3, FALSE)*100</f>
        <v>#DIV/0!</v>
      </c>
    </row>
    <row r="427" spans="1:4" hidden="1" x14ac:dyDescent="0.4">
      <c r="A427" t="s">
        <v>433</v>
      </c>
      <c r="B427" t="b">
        <f>EXACT(VLOOKUP(A427,DataV2[[File]:[Outputs]], 2, FALSE), VLOOKUP(A427, DataV3[[File]:[Outputs]], 2, FALSE))</f>
        <v>1</v>
      </c>
      <c r="C427" s="3">
        <f>VLOOKUP(A427, DataV3[[File]:[Mean '[ms']]], 3, FALSE)-VLOOKUP(A427, DataV2[[File]:[Mean '[ms']]], 3, FALSE)</f>
        <v>-10</v>
      </c>
      <c r="D427" s="2">
        <f>Table210[[#This Row],[Mean '[Δms']]]/VLOOKUP(A427, DataV2[[File]:[Mean '[ms']]], 3, FALSE)*100</f>
        <v>-66.666666666666657</v>
      </c>
    </row>
    <row r="428" spans="1:4" hidden="1" x14ac:dyDescent="0.4">
      <c r="A428" t="s">
        <v>432</v>
      </c>
      <c r="B428" t="b">
        <f>EXACT(VLOOKUP(A428,DataV2[[File]:[Outputs]], 2, FALSE), VLOOKUP(A428, DataV3[[File]:[Outputs]], 2, FALSE))</f>
        <v>1</v>
      </c>
      <c r="C428" s="3">
        <f>VLOOKUP(A428, DataV3[[File]:[Mean '[ms']]], 3, FALSE)-VLOOKUP(A428, DataV2[[File]:[Mean '[ms']]], 3, FALSE)</f>
        <v>0</v>
      </c>
      <c r="D428" s="2" t="e">
        <f>Table210[[#This Row],[Mean '[Δms']]]/VLOOKUP(A428, DataV2[[File]:[Mean '[ms']]], 3, FALSE)*100</f>
        <v>#DIV/0!</v>
      </c>
    </row>
    <row r="429" spans="1:4" hidden="1" x14ac:dyDescent="0.4">
      <c r="A429" t="s">
        <v>435</v>
      </c>
      <c r="B429" t="b">
        <f>EXACT(VLOOKUP(A429,DataV2[[File]:[Outputs]], 2, FALSE), VLOOKUP(A429, DataV3[[File]:[Outputs]], 2, FALSE))</f>
        <v>1</v>
      </c>
      <c r="C429" s="3">
        <f>VLOOKUP(A429, DataV3[[File]:[Mean '[ms']]], 3, FALSE)-VLOOKUP(A429, DataV2[[File]:[Mean '[ms']]], 3, FALSE)</f>
        <v>5</v>
      </c>
      <c r="D429" s="2">
        <f>Table210[[#This Row],[Mean '[Δms']]]/VLOOKUP(A429, DataV2[[File]:[Mean '[ms']]], 3, FALSE)*100</f>
        <v>100</v>
      </c>
    </row>
    <row r="430" spans="1:4" hidden="1" x14ac:dyDescent="0.4">
      <c r="A430" t="s">
        <v>434</v>
      </c>
      <c r="B430" t="b">
        <f>EXACT(VLOOKUP(A430,DataV2[[File]:[Outputs]], 2, FALSE), VLOOKUP(A430, DataV3[[File]:[Outputs]], 2, FALSE))</f>
        <v>1</v>
      </c>
      <c r="C430" s="3">
        <f>VLOOKUP(A430, DataV3[[File]:[Mean '[ms']]], 3, FALSE)-VLOOKUP(A430, DataV2[[File]:[Mean '[ms']]], 3, FALSE)</f>
        <v>-6</v>
      </c>
      <c r="D430" s="2">
        <f>Table210[[#This Row],[Mean '[Δms']]]/VLOOKUP(A430, DataV2[[File]:[Mean '[ms']]], 3, FALSE)*100</f>
        <v>-37.5</v>
      </c>
    </row>
    <row r="431" spans="1:4" hidden="1" x14ac:dyDescent="0.4">
      <c r="A431" t="s">
        <v>436</v>
      </c>
      <c r="B431" t="b">
        <f>EXACT(VLOOKUP(A431,DataV2[[File]:[Outputs]], 2, FALSE), VLOOKUP(A431, DataV3[[File]:[Outputs]], 2, FALSE))</f>
        <v>1</v>
      </c>
      <c r="C431" s="3">
        <f>VLOOKUP(A431, DataV3[[File]:[Mean '[ms']]], 3, FALSE)-VLOOKUP(A431, DataV2[[File]:[Mean '[ms']]], 3, FALSE)</f>
        <v>-15</v>
      </c>
      <c r="D431" s="2">
        <f>Table210[[#This Row],[Mean '[Δms']]]/VLOOKUP(A431, DataV2[[File]:[Mean '[ms']]], 3, FALSE)*100</f>
        <v>-2.8846153846153846</v>
      </c>
    </row>
    <row r="432" spans="1:4" hidden="1" x14ac:dyDescent="0.4">
      <c r="A432" t="s">
        <v>438</v>
      </c>
      <c r="B432" t="b">
        <f>EXACT(VLOOKUP(A432,DataV2[[File]:[Outputs]], 2, FALSE), VLOOKUP(A432, DataV3[[File]:[Outputs]], 2, FALSE))</f>
        <v>1</v>
      </c>
      <c r="C432" s="3">
        <f>VLOOKUP(A432, DataV3[[File]:[Mean '[ms']]], 3, FALSE)-VLOOKUP(A432, DataV2[[File]:[Mean '[ms']]], 3, FALSE)</f>
        <v>0</v>
      </c>
      <c r="D432" s="2" t="e">
        <f>Table210[[#This Row],[Mean '[Δms']]]/VLOOKUP(A432, DataV2[[File]:[Mean '[ms']]], 3, FALSE)*100</f>
        <v>#DIV/0!</v>
      </c>
    </row>
    <row r="433" spans="1:4" hidden="1" x14ac:dyDescent="0.4">
      <c r="A433" t="s">
        <v>437</v>
      </c>
      <c r="B433" t="b">
        <f>EXACT(VLOOKUP(A433,DataV2[[File]:[Outputs]], 2, FALSE), VLOOKUP(A433, DataV3[[File]:[Outputs]], 2, FALSE))</f>
        <v>1</v>
      </c>
      <c r="C433" s="3">
        <f>VLOOKUP(A433, DataV3[[File]:[Mean '[ms']]], 3, FALSE)-VLOOKUP(A433, DataV2[[File]:[Mean '[ms']]], 3, FALSE)</f>
        <v>0</v>
      </c>
      <c r="D433" s="2" t="e">
        <f>Table210[[#This Row],[Mean '[Δms']]]/VLOOKUP(A433, DataV2[[File]:[Mean '[ms']]], 3, FALSE)*100</f>
        <v>#DIV/0!</v>
      </c>
    </row>
    <row r="434" spans="1:4" hidden="1" x14ac:dyDescent="0.4">
      <c r="A434" t="s">
        <v>439</v>
      </c>
      <c r="B434" t="b">
        <f>EXACT(VLOOKUP(A434,DataV2[[File]:[Outputs]], 2, FALSE), VLOOKUP(A434, DataV3[[File]:[Outputs]], 2, FALSE))</f>
        <v>1</v>
      </c>
      <c r="C434" s="3">
        <f>VLOOKUP(A434, DataV3[[File]:[Mean '[ms']]], 3, FALSE)-VLOOKUP(A434, DataV2[[File]:[Mean '[ms']]], 3, FALSE)</f>
        <v>0</v>
      </c>
      <c r="D434" s="2" t="e">
        <f>Table210[[#This Row],[Mean '[Δms']]]/VLOOKUP(A434, DataV2[[File]:[Mean '[ms']]], 3, FALSE)*100</f>
        <v>#DIV/0!</v>
      </c>
    </row>
    <row r="435" spans="1:4" hidden="1" x14ac:dyDescent="0.4">
      <c r="A435" t="s">
        <v>440</v>
      </c>
      <c r="B435" t="b">
        <f>EXACT(VLOOKUP(A435,DataV2[[File]:[Outputs]], 2, FALSE), VLOOKUP(A435, DataV3[[File]:[Outputs]], 2, FALSE))</f>
        <v>1</v>
      </c>
      <c r="C435" s="3">
        <f>VLOOKUP(A435, DataV3[[File]:[Mean '[ms']]], 3, FALSE)-VLOOKUP(A435, DataV2[[File]:[Mean '[ms']]], 3, FALSE)</f>
        <v>-10</v>
      </c>
      <c r="D435" s="2">
        <f>Table210[[#This Row],[Mean '[Δms']]]/VLOOKUP(A435, DataV2[[File]:[Mean '[ms']]], 3, FALSE)*100</f>
        <v>-1.8832391713747645</v>
      </c>
    </row>
    <row r="436" spans="1:4" hidden="1" x14ac:dyDescent="0.4">
      <c r="A436" t="s">
        <v>441</v>
      </c>
      <c r="B436" t="b">
        <f>EXACT(VLOOKUP(A436,DataV2[[File]:[Outputs]], 2, FALSE), VLOOKUP(A436, DataV3[[File]:[Outputs]], 2, FALSE))</f>
        <v>1</v>
      </c>
      <c r="C436" s="3">
        <f>VLOOKUP(A436, DataV3[[File]:[Mean '[ms']]], 3, FALSE)-VLOOKUP(A436, DataV2[[File]:[Mean '[ms']]], 3, FALSE)</f>
        <v>6</v>
      </c>
      <c r="D436" s="2">
        <f>Table210[[#This Row],[Mean '[Δms']]]/VLOOKUP(A436, DataV2[[File]:[Mean '[ms']]], 3, FALSE)*100</f>
        <v>0.82987551867219922</v>
      </c>
    </row>
    <row r="437" spans="1:4" hidden="1" x14ac:dyDescent="0.4">
      <c r="A437" t="s">
        <v>442</v>
      </c>
      <c r="B437" t="b">
        <f>EXACT(VLOOKUP(A437,DataV2[[File]:[Outputs]], 2, FALSE), VLOOKUP(A437, DataV3[[File]:[Outputs]], 2, FALSE))</f>
        <v>1</v>
      </c>
      <c r="C437" s="3">
        <f>VLOOKUP(A437, DataV3[[File]:[Mean '[ms']]], 3, FALSE)-VLOOKUP(A437, DataV2[[File]:[Mean '[ms']]], 3, FALSE)</f>
        <v>0</v>
      </c>
      <c r="D437" s="2">
        <f>Table210[[#This Row],[Mean '[Δms']]]/VLOOKUP(A437, DataV2[[File]:[Mean '[ms']]], 3, FALSE)*100</f>
        <v>0</v>
      </c>
    </row>
    <row r="438" spans="1:4" hidden="1" x14ac:dyDescent="0.4">
      <c r="A438" t="s">
        <v>443</v>
      </c>
      <c r="B438" t="b">
        <f>EXACT(VLOOKUP(A438,DataV2[[File]:[Outputs]], 2, FALSE), VLOOKUP(A438, DataV3[[File]:[Outputs]], 2, FALSE))</f>
        <v>1</v>
      </c>
      <c r="C438" s="3">
        <f>VLOOKUP(A438, DataV3[[File]:[Mean '[ms']]], 3, FALSE)-VLOOKUP(A438, DataV2[[File]:[Mean '[ms']]], 3, FALSE)</f>
        <v>0</v>
      </c>
      <c r="D438" s="2">
        <f>Table210[[#This Row],[Mean '[Δms']]]/VLOOKUP(A438, DataV2[[File]:[Mean '[ms']]], 3, FALSE)*100</f>
        <v>0</v>
      </c>
    </row>
    <row r="439" spans="1:4" hidden="1" x14ac:dyDescent="0.4">
      <c r="A439" t="s">
        <v>446</v>
      </c>
      <c r="B439" t="b">
        <f>EXACT(VLOOKUP(A439,DataV2[[File]:[Outputs]], 2, FALSE), VLOOKUP(A439, DataV3[[File]:[Outputs]], 2, FALSE))</f>
        <v>1</v>
      </c>
      <c r="C439" s="3">
        <f>VLOOKUP(A439, DataV3[[File]:[Mean '[ms']]], 3, FALSE)-VLOOKUP(A439, DataV2[[File]:[Mean '[ms']]], 3, FALSE)</f>
        <v>-31</v>
      </c>
      <c r="D439" s="2">
        <f>Table210[[#This Row],[Mean '[Δms']]]/VLOOKUP(A439, DataV2[[File]:[Mean '[ms']]], 3, FALSE)*100</f>
        <v>-5.5160142348754455</v>
      </c>
    </row>
    <row r="440" spans="1:4" hidden="1" x14ac:dyDescent="0.4">
      <c r="A440" t="s">
        <v>444</v>
      </c>
      <c r="B440" t="b">
        <f>EXACT(VLOOKUP(A440,DataV2[[File]:[Outputs]], 2, FALSE), VLOOKUP(A440, DataV3[[File]:[Outputs]], 2, FALSE))</f>
        <v>1</v>
      </c>
      <c r="C440" s="3">
        <f>VLOOKUP(A440, DataV3[[File]:[Mean '[ms']]], 3, FALSE)-VLOOKUP(A440, DataV2[[File]:[Mean '[ms']]], 3, FALSE)</f>
        <v>0</v>
      </c>
      <c r="D440" s="2" t="e">
        <f>Table210[[#This Row],[Mean '[Δms']]]/VLOOKUP(A440, DataV2[[File]:[Mean '[ms']]], 3, FALSE)*100</f>
        <v>#DIV/0!</v>
      </c>
    </row>
    <row r="441" spans="1:4" hidden="1" x14ac:dyDescent="0.4">
      <c r="A441" t="s">
        <v>445</v>
      </c>
      <c r="B441" t="b">
        <f>EXACT(VLOOKUP(A441,DataV2[[File]:[Outputs]], 2, FALSE), VLOOKUP(A441, DataV3[[File]:[Outputs]], 2, FALSE))</f>
        <v>1</v>
      </c>
      <c r="C441" s="3">
        <f>VLOOKUP(A441, DataV3[[File]:[Mean '[ms']]], 3, FALSE)-VLOOKUP(A441, DataV2[[File]:[Mean '[ms']]], 3, FALSE)</f>
        <v>-25</v>
      </c>
      <c r="D441" s="2">
        <f>Table210[[#This Row],[Mean '[Δms']]]/VLOOKUP(A441, DataV2[[File]:[Mean '[ms']]], 3, FALSE)*100</f>
        <v>-4.621072088724584</v>
      </c>
    </row>
    <row r="442" spans="1:4" hidden="1" x14ac:dyDescent="0.4">
      <c r="A442" t="s">
        <v>447</v>
      </c>
      <c r="B442" t="b">
        <f>EXACT(VLOOKUP(A442,DataV2[[File]:[Outputs]], 2, FALSE), VLOOKUP(A442, DataV3[[File]:[Outputs]], 2, FALSE))</f>
        <v>1</v>
      </c>
      <c r="C442" s="3">
        <f>VLOOKUP(A442, DataV3[[File]:[Mean '[ms']]], 3, FALSE)-VLOOKUP(A442, DataV2[[File]:[Mean '[ms']]], 3, FALSE)</f>
        <v>0</v>
      </c>
      <c r="D442" s="2" t="e">
        <f>Table210[[#This Row],[Mean '[Δms']]]/VLOOKUP(A442, DataV2[[File]:[Mean '[ms']]], 3, FALSE)*100</f>
        <v>#DIV/0!</v>
      </c>
    </row>
    <row r="443" spans="1:4" hidden="1" x14ac:dyDescent="0.4">
      <c r="A443" t="s">
        <v>448</v>
      </c>
      <c r="B443" t="b">
        <f>EXACT(VLOOKUP(A443,DataV2[[File]:[Outputs]], 2, FALSE), VLOOKUP(A443, DataV3[[File]:[Outputs]], 2, FALSE))</f>
        <v>1</v>
      </c>
      <c r="C443" s="3">
        <f>VLOOKUP(A443, DataV3[[File]:[Mean '[ms']]], 3, FALSE)-VLOOKUP(A443, DataV2[[File]:[Mean '[ms']]], 3, FALSE)</f>
        <v>-5</v>
      </c>
      <c r="D443" s="2">
        <f>Table210[[#This Row],[Mean '[Δms']]]/VLOOKUP(A443, DataV2[[File]:[Mean '[ms']]], 3, FALSE)*100</f>
        <v>-0.73855243722304276</v>
      </c>
    </row>
    <row r="444" spans="1:4" hidden="1" x14ac:dyDescent="0.4">
      <c r="A444" t="s">
        <v>449</v>
      </c>
      <c r="B444" t="b">
        <f>EXACT(VLOOKUP(A444,DataV2[[File]:[Outputs]], 2, FALSE), VLOOKUP(A444, DataV3[[File]:[Outputs]], 2, FALSE))</f>
        <v>1</v>
      </c>
      <c r="C444" s="3">
        <f>VLOOKUP(A444, DataV3[[File]:[Mean '[ms']]], 3, FALSE)-VLOOKUP(A444, DataV2[[File]:[Mean '[ms']]], 3, FALSE)</f>
        <v>-20</v>
      </c>
      <c r="D444" s="2">
        <f>Table210[[#This Row],[Mean '[Δms']]]/VLOOKUP(A444, DataV2[[File]:[Mean '[ms']]], 3, FALSE)*100</f>
        <v>-3.6630036630036633</v>
      </c>
    </row>
    <row r="445" spans="1:4" hidden="1" x14ac:dyDescent="0.4">
      <c r="A445" t="s">
        <v>450</v>
      </c>
      <c r="B445" t="b">
        <f>EXACT(VLOOKUP(A445,DataV2[[File]:[Outputs]], 2, FALSE), VLOOKUP(A445, DataV3[[File]:[Outputs]], 2, FALSE))</f>
        <v>1</v>
      </c>
      <c r="C445" s="3">
        <f>VLOOKUP(A445, DataV3[[File]:[Mean '[ms']]], 3, FALSE)-VLOOKUP(A445, DataV2[[File]:[Mean '[ms']]], 3, FALSE)</f>
        <v>0</v>
      </c>
      <c r="D445" s="2">
        <f>Table210[[#This Row],[Mean '[Δms']]]/VLOOKUP(A445, DataV2[[File]:[Mean '[ms']]], 3, FALSE)*100</f>
        <v>0</v>
      </c>
    </row>
    <row r="446" spans="1:4" hidden="1" x14ac:dyDescent="0.4">
      <c r="A446" t="s">
        <v>451</v>
      </c>
      <c r="B446" t="b">
        <f>EXACT(VLOOKUP(A446,DataV2[[File]:[Outputs]], 2, FALSE), VLOOKUP(A446, DataV3[[File]:[Outputs]], 2, FALSE))</f>
        <v>1</v>
      </c>
      <c r="C446" s="3">
        <f>VLOOKUP(A446, DataV3[[File]:[Mean '[ms']]], 3, FALSE)-VLOOKUP(A446, DataV2[[File]:[Mean '[ms']]], 3, FALSE)</f>
        <v>0</v>
      </c>
      <c r="D446" s="2" t="e">
        <f>Table210[[#This Row],[Mean '[Δms']]]/VLOOKUP(A446, DataV2[[File]:[Mean '[ms']]], 3, FALSE)*100</f>
        <v>#DIV/0!</v>
      </c>
    </row>
    <row r="447" spans="1:4" hidden="1" x14ac:dyDescent="0.4">
      <c r="A447" t="s">
        <v>452</v>
      </c>
      <c r="B447" t="b">
        <f>EXACT(VLOOKUP(A447,DataV2[[File]:[Outputs]], 2, FALSE), VLOOKUP(A447, DataV3[[File]:[Outputs]], 2, FALSE))</f>
        <v>1</v>
      </c>
      <c r="C447" s="3">
        <f>VLOOKUP(A447, DataV3[[File]:[Mean '[ms']]], 3, FALSE)-VLOOKUP(A447, DataV2[[File]:[Mean '[ms']]], 3, FALSE)</f>
        <v>0</v>
      </c>
      <c r="D447" s="2" t="e">
        <f>Table210[[#This Row],[Mean '[Δms']]]/VLOOKUP(A447, DataV2[[File]:[Mean '[ms']]], 3, FALSE)*100</f>
        <v>#DIV/0!</v>
      </c>
    </row>
    <row r="448" spans="1:4" hidden="1" x14ac:dyDescent="0.4">
      <c r="A448" t="s">
        <v>453</v>
      </c>
      <c r="B448" t="b">
        <f>EXACT(VLOOKUP(A448,DataV2[[File]:[Outputs]], 2, FALSE), VLOOKUP(A448, DataV3[[File]:[Outputs]], 2, FALSE))</f>
        <v>1</v>
      </c>
      <c r="C448" s="3">
        <f>VLOOKUP(A448, DataV3[[File]:[Mean '[ms']]], 3, FALSE)-VLOOKUP(A448, DataV2[[File]:[Mean '[ms']]], 3, FALSE)</f>
        <v>5</v>
      </c>
      <c r="D448" s="2" t="e">
        <f>Table210[[#This Row],[Mean '[Δms']]]/VLOOKUP(A448, DataV2[[File]:[Mean '[ms']]], 3, FALSE)*100</f>
        <v>#DIV/0!</v>
      </c>
    </row>
    <row r="449" spans="1:4" hidden="1" x14ac:dyDescent="0.4">
      <c r="A449" t="s">
        <v>454</v>
      </c>
      <c r="B449" t="b">
        <f>EXACT(VLOOKUP(A449,DataV2[[File]:[Outputs]], 2, FALSE), VLOOKUP(A449, DataV3[[File]:[Outputs]], 2, FALSE))</f>
        <v>1</v>
      </c>
      <c r="C449" s="3">
        <f>VLOOKUP(A449, DataV3[[File]:[Mean '[ms']]], 3, FALSE)-VLOOKUP(A449, DataV2[[File]:[Mean '[ms']]], 3, FALSE)</f>
        <v>-21</v>
      </c>
      <c r="D449" s="2">
        <f>Table210[[#This Row],[Mean '[Δms']]]/VLOOKUP(A449, DataV2[[File]:[Mean '[ms']]], 3, FALSE)*100</f>
        <v>-3.9179104477611943</v>
      </c>
    </row>
    <row r="450" spans="1:4" hidden="1" x14ac:dyDescent="0.4">
      <c r="A450" t="s">
        <v>455</v>
      </c>
      <c r="B450" t="b">
        <f>EXACT(VLOOKUP(A450,DataV2[[File]:[Outputs]], 2, FALSE), VLOOKUP(A450, DataV3[[File]:[Outputs]], 2, FALSE))</f>
        <v>1</v>
      </c>
      <c r="C450" s="3">
        <f>VLOOKUP(A450, DataV3[[File]:[Mean '[ms']]], 3, FALSE)-VLOOKUP(A450, DataV2[[File]:[Mean '[ms']]], 3, FALSE)</f>
        <v>-10</v>
      </c>
      <c r="D450" s="2">
        <f>Table210[[#This Row],[Mean '[Δms']]]/VLOOKUP(A450, DataV2[[File]:[Mean '[ms']]], 3, FALSE)*100</f>
        <v>-1.9047619047619049</v>
      </c>
    </row>
    <row r="451" spans="1:4" hidden="1" x14ac:dyDescent="0.4">
      <c r="A451" t="s">
        <v>456</v>
      </c>
      <c r="B451" t="b">
        <f>EXACT(VLOOKUP(A451,DataV2[[File]:[Outputs]], 2, FALSE), VLOOKUP(A451, DataV3[[File]:[Outputs]], 2, FALSE))</f>
        <v>1</v>
      </c>
      <c r="C451" s="3">
        <f>VLOOKUP(A451, DataV3[[File]:[Mean '[ms']]], 3, FALSE)-VLOOKUP(A451, DataV2[[File]:[Mean '[ms']]], 3, FALSE)</f>
        <v>-11</v>
      </c>
      <c r="D451" s="2">
        <f>Table210[[#This Row],[Mean '[Δms']]]/VLOOKUP(A451, DataV2[[File]:[Mean '[ms']]], 3, FALSE)*100</f>
        <v>-2.0912547528517109</v>
      </c>
    </row>
    <row r="452" spans="1:4" hidden="1" x14ac:dyDescent="0.4">
      <c r="A452" t="s">
        <v>457</v>
      </c>
      <c r="B452" t="b">
        <f>EXACT(VLOOKUP(A452,DataV2[[File]:[Outputs]], 2, FALSE), VLOOKUP(A452, DataV3[[File]:[Outputs]], 2, FALSE))</f>
        <v>1</v>
      </c>
      <c r="C452" s="3">
        <f>VLOOKUP(A452, DataV3[[File]:[Mean '[ms']]], 3, FALSE)-VLOOKUP(A452, DataV2[[File]:[Mean '[ms']]], 3, FALSE)</f>
        <v>-6</v>
      </c>
      <c r="D452" s="2">
        <f>Table210[[#This Row],[Mean '[Δms']]]/VLOOKUP(A452, DataV2[[File]:[Mean '[ms']]], 3, FALSE)*100</f>
        <v>-0.84745762711864403</v>
      </c>
    </row>
    <row r="453" spans="1:4" hidden="1" x14ac:dyDescent="0.4">
      <c r="A453" t="s">
        <v>458</v>
      </c>
      <c r="B453" t="b">
        <f>EXACT(VLOOKUP(A453,DataV2[[File]:[Outputs]], 2, FALSE), VLOOKUP(A453, DataV3[[File]:[Outputs]], 2, FALSE))</f>
        <v>1</v>
      </c>
      <c r="C453" s="3">
        <f>VLOOKUP(A453, DataV3[[File]:[Mean '[ms']]], 3, FALSE)-VLOOKUP(A453, DataV2[[File]:[Mean '[ms']]], 3, FALSE)</f>
        <v>-20</v>
      </c>
      <c r="D453" s="2">
        <f>Table210[[#This Row],[Mean '[Δms']]]/VLOOKUP(A453, DataV2[[File]:[Mean '[ms']]], 3, FALSE)*100</f>
        <v>-3.5971223021582732</v>
      </c>
    </row>
    <row r="454" spans="1:4" hidden="1" x14ac:dyDescent="0.4">
      <c r="A454" t="s">
        <v>459</v>
      </c>
      <c r="B454" t="b">
        <f>EXACT(VLOOKUP(A454,DataV2[[File]:[Outputs]], 2, FALSE), VLOOKUP(A454, DataV3[[File]:[Outputs]], 2, FALSE))</f>
        <v>1</v>
      </c>
      <c r="C454" s="3">
        <f>VLOOKUP(A454, DataV3[[File]:[Mean '[ms']]], 3, FALSE)-VLOOKUP(A454, DataV2[[File]:[Mean '[ms']]], 3, FALSE)</f>
        <v>5</v>
      </c>
      <c r="D454" s="2">
        <f>Table210[[#This Row],[Mean '[Δms']]]/VLOOKUP(A454, DataV2[[File]:[Mean '[ms']]], 3, FALSE)*100</f>
        <v>0.96899224806201545</v>
      </c>
    </row>
    <row r="455" spans="1:4" hidden="1" x14ac:dyDescent="0.4">
      <c r="A455" t="s">
        <v>460</v>
      </c>
      <c r="B455" t="b">
        <f>EXACT(VLOOKUP(A455,DataV2[[File]:[Outputs]], 2, FALSE), VLOOKUP(A455, DataV3[[File]:[Outputs]], 2, FALSE))</f>
        <v>1</v>
      </c>
      <c r="C455" s="3">
        <f>VLOOKUP(A455, DataV3[[File]:[Mean '[ms']]], 3, FALSE)-VLOOKUP(A455, DataV2[[File]:[Mean '[ms']]], 3, FALSE)</f>
        <v>10</v>
      </c>
      <c r="D455" s="2">
        <f>Table210[[#This Row],[Mean '[Δms']]]/VLOOKUP(A455, DataV2[[File]:[Mean '[ms']]], 3, FALSE)*100</f>
        <v>1.6835016835016834</v>
      </c>
    </row>
    <row r="456" spans="1:4" hidden="1" x14ac:dyDescent="0.4">
      <c r="A456" t="s">
        <v>461</v>
      </c>
      <c r="B456" t="b">
        <f>EXACT(VLOOKUP(A456,DataV2[[File]:[Outputs]], 2, FALSE), VLOOKUP(A456, DataV3[[File]:[Outputs]], 2, FALSE))</f>
        <v>1</v>
      </c>
      <c r="C456" s="3">
        <f>VLOOKUP(A456, DataV3[[File]:[Mean '[ms']]], 3, FALSE)-VLOOKUP(A456, DataV2[[File]:[Mean '[ms']]], 3, FALSE)</f>
        <v>0</v>
      </c>
      <c r="D456" s="2" t="e">
        <f>Table210[[#This Row],[Mean '[Δms']]]/VLOOKUP(A456, DataV2[[File]:[Mean '[ms']]], 3, FALSE)*100</f>
        <v>#DIV/0!</v>
      </c>
    </row>
    <row r="457" spans="1:4" hidden="1" x14ac:dyDescent="0.4">
      <c r="A457" t="s">
        <v>462</v>
      </c>
      <c r="B457" t="b">
        <f>EXACT(VLOOKUP(A457,DataV2[[File]:[Outputs]], 2, FALSE), VLOOKUP(A457, DataV3[[File]:[Outputs]], 2, FALSE))</f>
        <v>1</v>
      </c>
      <c r="C457" s="3">
        <f>VLOOKUP(A457, DataV3[[File]:[Mean '[ms']]], 3, FALSE)-VLOOKUP(A457, DataV2[[File]:[Mean '[ms']]], 3, FALSE)</f>
        <v>21</v>
      </c>
      <c r="D457" s="2">
        <f>Table210[[#This Row],[Mean '[Δms']]]/VLOOKUP(A457, DataV2[[File]:[Mean '[ms']]], 3, FALSE)*100</f>
        <v>3.0791788856304985</v>
      </c>
    </row>
    <row r="458" spans="1:4" hidden="1" x14ac:dyDescent="0.4">
      <c r="A458" t="s">
        <v>463</v>
      </c>
      <c r="B458" t="b">
        <f>EXACT(VLOOKUP(A458,DataV2[[File]:[Outputs]], 2, FALSE), VLOOKUP(A458, DataV3[[File]:[Outputs]], 2, FALSE))</f>
        <v>1</v>
      </c>
      <c r="C458" s="3">
        <f>VLOOKUP(A458, DataV3[[File]:[Mean '[ms']]], 3, FALSE)-VLOOKUP(A458, DataV2[[File]:[Mean '[ms']]], 3, FALSE)</f>
        <v>0</v>
      </c>
      <c r="D458" s="2" t="e">
        <f>Table210[[#This Row],[Mean '[Δms']]]/VLOOKUP(A458, DataV2[[File]:[Mean '[ms']]], 3, FALSE)*100</f>
        <v>#DIV/0!</v>
      </c>
    </row>
    <row r="459" spans="1:4" hidden="1" x14ac:dyDescent="0.4">
      <c r="A459" t="s">
        <v>464</v>
      </c>
      <c r="B459" t="b">
        <f>EXACT(VLOOKUP(A459,DataV2[[File]:[Outputs]], 2, FALSE), VLOOKUP(A459, DataV3[[File]:[Outputs]], 2, FALSE))</f>
        <v>1</v>
      </c>
      <c r="C459" s="3">
        <f>VLOOKUP(A459, DataV3[[File]:[Mean '[ms']]], 3, FALSE)-VLOOKUP(A459, DataV2[[File]:[Mean '[ms']]], 3, FALSE)</f>
        <v>-5</v>
      </c>
      <c r="D459" s="2">
        <f>Table210[[#This Row],[Mean '[Δms']]]/VLOOKUP(A459, DataV2[[File]:[Mean '[ms']]], 3, FALSE)*100</f>
        <v>-0.95057034220532322</v>
      </c>
    </row>
    <row r="460" spans="1:4" hidden="1" x14ac:dyDescent="0.4">
      <c r="A460" t="s">
        <v>465</v>
      </c>
      <c r="B460" t="b">
        <f>EXACT(VLOOKUP(A460,DataV2[[File]:[Outputs]], 2, FALSE), VLOOKUP(A460, DataV3[[File]:[Outputs]], 2, FALSE))</f>
        <v>1</v>
      </c>
      <c r="C460" s="3">
        <f>VLOOKUP(A460, DataV3[[File]:[Mean '[ms']]], 3, FALSE)-VLOOKUP(A460, DataV2[[File]:[Mean '[ms']]], 3, FALSE)</f>
        <v>-16</v>
      </c>
      <c r="D460" s="2">
        <f>Table210[[#This Row],[Mean '[Δms']]]/VLOOKUP(A460, DataV2[[File]:[Mean '[ms']]], 3, FALSE)*100</f>
        <v>-2.9250457038391224</v>
      </c>
    </row>
    <row r="461" spans="1:4" hidden="1" x14ac:dyDescent="0.4">
      <c r="A461" t="s">
        <v>466</v>
      </c>
      <c r="B461" t="b">
        <f>EXACT(VLOOKUP(A461,DataV2[[File]:[Outputs]], 2, FALSE), VLOOKUP(A461, DataV3[[File]:[Outputs]], 2, FALSE))</f>
        <v>1</v>
      </c>
      <c r="C461" s="3">
        <f>VLOOKUP(A461, DataV3[[File]:[Mean '[ms']]], 3, FALSE)-VLOOKUP(A461, DataV2[[File]:[Mean '[ms']]], 3, FALSE)</f>
        <v>-5</v>
      </c>
      <c r="D461" s="2">
        <f>Table210[[#This Row],[Mean '[Δms']]]/VLOOKUP(A461, DataV2[[File]:[Mean '[ms']]], 3, FALSE)*100</f>
        <v>-100</v>
      </c>
    </row>
    <row r="462" spans="1:4" hidden="1" x14ac:dyDescent="0.4">
      <c r="A462" t="s">
        <v>467</v>
      </c>
      <c r="B462" t="b">
        <f>EXACT(VLOOKUP(A462,DataV2[[File]:[Outputs]], 2, FALSE), VLOOKUP(A462, DataV3[[File]:[Outputs]], 2, FALSE))</f>
        <v>1</v>
      </c>
      <c r="C462" s="3">
        <f>VLOOKUP(A462, DataV3[[File]:[Mean '[ms']]], 3, FALSE)-VLOOKUP(A462, DataV2[[File]:[Mean '[ms']]], 3, FALSE)</f>
        <v>0</v>
      </c>
      <c r="D462" s="2" t="e">
        <f>Table210[[#This Row],[Mean '[Δms']]]/VLOOKUP(A462, DataV2[[File]:[Mean '[ms']]], 3, FALSE)*100</f>
        <v>#DIV/0!</v>
      </c>
    </row>
    <row r="463" spans="1:4" hidden="1" x14ac:dyDescent="0.4">
      <c r="A463" t="s">
        <v>468</v>
      </c>
      <c r="B463" t="b">
        <f>EXACT(VLOOKUP(A463,DataV2[[File]:[Outputs]], 2, FALSE), VLOOKUP(A463, DataV3[[File]:[Outputs]], 2, FALSE))</f>
        <v>1</v>
      </c>
      <c r="C463" s="3">
        <f>VLOOKUP(A463, DataV3[[File]:[Mean '[ms']]], 3, FALSE)-VLOOKUP(A463, DataV2[[File]:[Mean '[ms']]], 3, FALSE)</f>
        <v>0</v>
      </c>
      <c r="D463" s="2" t="e">
        <f>Table210[[#This Row],[Mean '[Δms']]]/VLOOKUP(A463, DataV2[[File]:[Mean '[ms']]], 3, FALSE)*100</f>
        <v>#DIV/0!</v>
      </c>
    </row>
    <row r="464" spans="1:4" hidden="1" x14ac:dyDescent="0.4">
      <c r="A464" t="s">
        <v>469</v>
      </c>
      <c r="B464" t="b">
        <f>EXACT(VLOOKUP(A464,DataV2[[File]:[Outputs]], 2, FALSE), VLOOKUP(A464, DataV3[[File]:[Outputs]], 2, FALSE))</f>
        <v>1</v>
      </c>
      <c r="C464" s="3">
        <f>VLOOKUP(A464, DataV3[[File]:[Mean '[ms']]], 3, FALSE)-VLOOKUP(A464, DataV2[[File]:[Mean '[ms']]], 3, FALSE)</f>
        <v>0</v>
      </c>
      <c r="D464" s="2" t="e">
        <f>Table210[[#This Row],[Mean '[Δms']]]/VLOOKUP(A464, DataV2[[File]:[Mean '[ms']]], 3, FALSE)*100</f>
        <v>#DIV/0!</v>
      </c>
    </row>
    <row r="465" spans="1:4" hidden="1" x14ac:dyDescent="0.4">
      <c r="A465" t="s">
        <v>470</v>
      </c>
      <c r="B465" t="b">
        <f>EXACT(VLOOKUP(A465,DataV2[[File]:[Outputs]], 2, FALSE), VLOOKUP(A465, DataV3[[File]:[Outputs]], 2, FALSE))</f>
        <v>1</v>
      </c>
      <c r="C465" s="3">
        <f>VLOOKUP(A465, DataV3[[File]:[Mean '[ms']]], 3, FALSE)-VLOOKUP(A465, DataV2[[File]:[Mean '[ms']]], 3, FALSE)</f>
        <v>5</v>
      </c>
      <c r="D465" s="2">
        <f>Table210[[#This Row],[Mean '[Δms']]]/VLOOKUP(A465, DataV2[[File]:[Mean '[ms']]], 3, FALSE)*100</f>
        <v>0.95969289827255266</v>
      </c>
    </row>
    <row r="466" spans="1:4" hidden="1" x14ac:dyDescent="0.4">
      <c r="A466" t="s">
        <v>471</v>
      </c>
      <c r="B466" t="b">
        <f>EXACT(VLOOKUP(A466,DataV2[[File]:[Outputs]], 2, FALSE), VLOOKUP(A466, DataV3[[File]:[Outputs]], 2, FALSE))</f>
        <v>1</v>
      </c>
      <c r="C466" s="3">
        <f>VLOOKUP(A466, DataV3[[File]:[Mean '[ms']]], 3, FALSE)-VLOOKUP(A466, DataV2[[File]:[Mean '[ms']]], 3, FALSE)</f>
        <v>-20</v>
      </c>
      <c r="D466" s="2">
        <f>Table210[[#This Row],[Mean '[Δms']]]/VLOOKUP(A466, DataV2[[File]:[Mean '[ms']]], 3, FALSE)*100</f>
        <v>-3.8461538461538463</v>
      </c>
    </row>
    <row r="467" spans="1:4" hidden="1" x14ac:dyDescent="0.4">
      <c r="A467" t="s">
        <v>472</v>
      </c>
      <c r="B467" t="b">
        <f>EXACT(VLOOKUP(A467,DataV2[[File]:[Outputs]], 2, FALSE), VLOOKUP(A467, DataV3[[File]:[Outputs]], 2, FALSE))</f>
        <v>1</v>
      </c>
      <c r="C467" s="3">
        <f>VLOOKUP(A467, DataV3[[File]:[Mean '[ms']]], 3, FALSE)-VLOOKUP(A467, DataV2[[File]:[Mean '[ms']]], 3, FALSE)</f>
        <v>-15</v>
      </c>
      <c r="D467" s="2">
        <f>Table210[[#This Row],[Mean '[Δms']]]/VLOOKUP(A467, DataV2[[File]:[Mean '[ms']]], 3, FALSE)*100</f>
        <v>-2.8571428571428572</v>
      </c>
    </row>
    <row r="468" spans="1:4" hidden="1" x14ac:dyDescent="0.4">
      <c r="A468" t="s">
        <v>473</v>
      </c>
      <c r="B468" t="b">
        <f>EXACT(VLOOKUP(A468,DataV2[[File]:[Outputs]], 2, FALSE), VLOOKUP(A468, DataV3[[File]:[Outputs]], 2, FALSE))</f>
        <v>1</v>
      </c>
      <c r="C468" s="3">
        <f>VLOOKUP(A468, DataV3[[File]:[Mean '[ms']]], 3, FALSE)-VLOOKUP(A468, DataV2[[File]:[Mean '[ms']]], 3, FALSE)</f>
        <v>5</v>
      </c>
      <c r="D468" s="2">
        <f>Table210[[#This Row],[Mean '[Δms']]]/VLOOKUP(A468, DataV2[[File]:[Mean '[ms']]], 3, FALSE)*100</f>
        <v>0.85034013605442182</v>
      </c>
    </row>
    <row r="469" spans="1:4" hidden="1" x14ac:dyDescent="0.4">
      <c r="A469" t="s">
        <v>474</v>
      </c>
      <c r="B469" t="b">
        <f>EXACT(VLOOKUP(A469,DataV2[[File]:[Outputs]], 2, FALSE), VLOOKUP(A469, DataV3[[File]:[Outputs]], 2, FALSE))</f>
        <v>1</v>
      </c>
      <c r="C469" s="3">
        <f>VLOOKUP(A469, DataV3[[File]:[Mean '[ms']]], 3, FALSE)-VLOOKUP(A469, DataV2[[File]:[Mean '[ms']]], 3, FALSE)</f>
        <v>0</v>
      </c>
      <c r="D469" s="2" t="e">
        <f>Table210[[#This Row],[Mean '[Δms']]]/VLOOKUP(A469, DataV2[[File]:[Mean '[ms']]], 3, FALSE)*100</f>
        <v>#DIV/0!</v>
      </c>
    </row>
    <row r="470" spans="1:4" hidden="1" x14ac:dyDescent="0.4">
      <c r="A470" t="s">
        <v>475</v>
      </c>
      <c r="B470" t="b">
        <f>EXACT(VLOOKUP(A470,DataV2[[File]:[Outputs]], 2, FALSE), VLOOKUP(A470, DataV3[[File]:[Outputs]], 2, FALSE))</f>
        <v>1</v>
      </c>
      <c r="C470" s="3">
        <f>VLOOKUP(A470, DataV3[[File]:[Mean '[ms']]], 3, FALSE)-VLOOKUP(A470, DataV2[[File]:[Mean '[ms']]], 3, FALSE)</f>
        <v>-130</v>
      </c>
      <c r="D470" s="2">
        <f>Table210[[#This Row],[Mean '[Δms']]]/VLOOKUP(A470, DataV2[[File]:[Mean '[ms']]], 3, FALSE)*100</f>
        <v>-2.3888276368981991</v>
      </c>
    </row>
    <row r="471" spans="1:4" hidden="1" x14ac:dyDescent="0.4">
      <c r="A471" t="s">
        <v>476</v>
      </c>
      <c r="B471" t="b">
        <f>EXACT(VLOOKUP(A471,DataV2[[File]:[Outputs]], 2, FALSE), VLOOKUP(A471, DataV3[[File]:[Outputs]], 2, FALSE))</f>
        <v>1</v>
      </c>
      <c r="C471" s="3">
        <f>VLOOKUP(A471, DataV3[[File]:[Mean '[ms']]], 3, FALSE)-VLOOKUP(A471, DataV2[[File]:[Mean '[ms']]], 3, FALSE)</f>
        <v>0</v>
      </c>
      <c r="D471" s="2">
        <f>Table210[[#This Row],[Mean '[Δms']]]/VLOOKUP(A471, DataV2[[File]:[Mean '[ms']]], 3, FALSE)*100</f>
        <v>0</v>
      </c>
    </row>
    <row r="472" spans="1:4" hidden="1" x14ac:dyDescent="0.4">
      <c r="A472" t="s">
        <v>477</v>
      </c>
      <c r="B472" t="b">
        <f>EXACT(VLOOKUP(A472,DataV2[[File]:[Outputs]], 2, FALSE), VLOOKUP(A472, DataV3[[File]:[Outputs]], 2, FALSE))</f>
        <v>1</v>
      </c>
      <c r="C472" s="3">
        <f>VLOOKUP(A472, DataV3[[File]:[Mean '[ms']]], 3, FALSE)-VLOOKUP(A472, DataV2[[File]:[Mean '[ms']]], 3, FALSE)</f>
        <v>-5</v>
      </c>
      <c r="D472" s="2">
        <f>Table210[[#This Row],[Mean '[Δms']]]/VLOOKUP(A472, DataV2[[File]:[Mean '[ms']]], 3, FALSE)*100</f>
        <v>-0.95057034220532322</v>
      </c>
    </row>
    <row r="473" spans="1:4" hidden="1" x14ac:dyDescent="0.4">
      <c r="A473" t="s">
        <v>478</v>
      </c>
      <c r="B473" t="b">
        <f>EXACT(VLOOKUP(A473,DataV2[[File]:[Outputs]], 2, FALSE), VLOOKUP(A473, DataV3[[File]:[Outputs]], 2, FALSE))</f>
        <v>1</v>
      </c>
      <c r="C473" s="3">
        <f>VLOOKUP(A473, DataV3[[File]:[Mean '[ms']]], 3, FALSE)-VLOOKUP(A473, DataV2[[File]:[Mean '[ms']]], 3, FALSE)</f>
        <v>1</v>
      </c>
      <c r="D473" s="2">
        <f>Table210[[#This Row],[Mean '[Δms']]]/VLOOKUP(A473, DataV2[[File]:[Mean '[ms']]], 3, FALSE)*100</f>
        <v>0.19047619047619047</v>
      </c>
    </row>
    <row r="474" spans="1:4" hidden="1" x14ac:dyDescent="0.4">
      <c r="A474" t="s">
        <v>479</v>
      </c>
      <c r="B474" t="b">
        <f>EXACT(VLOOKUP(A474,DataV2[[File]:[Outputs]], 2, FALSE), VLOOKUP(A474, DataV3[[File]:[Outputs]], 2, FALSE))</f>
        <v>1</v>
      </c>
      <c r="C474" s="3">
        <f>VLOOKUP(A474, DataV3[[File]:[Mean '[ms']]], 3, FALSE)-VLOOKUP(A474, DataV2[[File]:[Mean '[ms']]], 3, FALSE)</f>
        <v>0</v>
      </c>
      <c r="D474" s="2" t="e">
        <f>Table210[[#This Row],[Mean '[Δms']]]/VLOOKUP(A474, DataV2[[File]:[Mean '[ms']]], 3, FALSE)*100</f>
        <v>#DIV/0!</v>
      </c>
    </row>
    <row r="475" spans="1:4" hidden="1" x14ac:dyDescent="0.4">
      <c r="A475" t="s">
        <v>480</v>
      </c>
      <c r="B475" t="b">
        <f>EXACT(VLOOKUP(A475,DataV2[[File]:[Outputs]], 2, FALSE), VLOOKUP(A475, DataV3[[File]:[Outputs]], 2, FALSE))</f>
        <v>1</v>
      </c>
      <c r="C475" s="3">
        <f>VLOOKUP(A475, DataV3[[File]:[Mean '[ms']]], 3, FALSE)-VLOOKUP(A475, DataV2[[File]:[Mean '[ms']]], 3, FALSE)</f>
        <v>0</v>
      </c>
      <c r="D475" s="2" t="e">
        <f>Table210[[#This Row],[Mean '[Δms']]]/VLOOKUP(A475, DataV2[[File]:[Mean '[ms']]], 3, FALSE)*100</f>
        <v>#DIV/0!</v>
      </c>
    </row>
    <row r="476" spans="1:4" hidden="1" x14ac:dyDescent="0.4">
      <c r="A476" t="s">
        <v>481</v>
      </c>
      <c r="B476" t="b">
        <f>EXACT(VLOOKUP(A476,DataV2[[File]:[Outputs]], 2, FALSE), VLOOKUP(A476, DataV3[[File]:[Outputs]], 2, FALSE))</f>
        <v>1</v>
      </c>
      <c r="C476" s="3">
        <f>VLOOKUP(A476, DataV3[[File]:[Mean '[ms']]], 3, FALSE)-VLOOKUP(A476, DataV2[[File]:[Mean '[ms']]], 3, FALSE)</f>
        <v>0</v>
      </c>
      <c r="D476" s="2" t="e">
        <f>Table210[[#This Row],[Mean '[Δms']]]/VLOOKUP(A476, DataV2[[File]:[Mean '[ms']]], 3, FALSE)*100</f>
        <v>#DIV/0!</v>
      </c>
    </row>
    <row r="477" spans="1:4" hidden="1" x14ac:dyDescent="0.4">
      <c r="A477" t="s">
        <v>482</v>
      </c>
      <c r="B477" t="b">
        <f>EXACT(VLOOKUP(A477,DataV2[[File]:[Outputs]], 2, FALSE), VLOOKUP(A477, DataV3[[File]:[Outputs]], 2, FALSE))</f>
        <v>1</v>
      </c>
      <c r="C477" s="3">
        <f>VLOOKUP(A477, DataV3[[File]:[Mean '[ms']]], 3, FALSE)-VLOOKUP(A477, DataV2[[File]:[Mean '[ms']]], 3, FALSE)</f>
        <v>-6</v>
      </c>
      <c r="D477" s="2">
        <f>Table210[[#This Row],[Mean '[Δms']]]/VLOOKUP(A477, DataV2[[File]:[Mean '[ms']]], 3, FALSE)*100</f>
        <v>-1.1406844106463878</v>
      </c>
    </row>
    <row r="478" spans="1:4" hidden="1" x14ac:dyDescent="0.4">
      <c r="A478" t="s">
        <v>483</v>
      </c>
      <c r="B478" t="b">
        <f>EXACT(VLOOKUP(A478,DataV2[[File]:[Outputs]], 2, FALSE), VLOOKUP(A478, DataV3[[File]:[Outputs]], 2, FALSE))</f>
        <v>1</v>
      </c>
      <c r="C478" s="3">
        <f>VLOOKUP(A478, DataV3[[File]:[Mean '[ms']]], 3, FALSE)-VLOOKUP(A478, DataV2[[File]:[Mean '[ms']]], 3, FALSE)</f>
        <v>0</v>
      </c>
      <c r="D478" s="2" t="e">
        <f>Table210[[#This Row],[Mean '[Δms']]]/VLOOKUP(A478, DataV2[[File]:[Mean '[ms']]], 3, FALSE)*100</f>
        <v>#DIV/0!</v>
      </c>
    </row>
    <row r="479" spans="1:4" hidden="1" x14ac:dyDescent="0.4">
      <c r="A479" t="s">
        <v>484</v>
      </c>
      <c r="B479" t="b">
        <f>EXACT(VLOOKUP(A479,DataV2[[File]:[Outputs]], 2, FALSE), VLOOKUP(A479, DataV3[[File]:[Outputs]], 2, FALSE))</f>
        <v>1</v>
      </c>
      <c r="C479" s="3">
        <f>VLOOKUP(A479, DataV3[[File]:[Mean '[ms']]], 3, FALSE)-VLOOKUP(A479, DataV2[[File]:[Mean '[ms']]], 3, FALSE)</f>
        <v>-1</v>
      </c>
      <c r="D479" s="2">
        <f>Table210[[#This Row],[Mean '[Δms']]]/VLOOKUP(A479, DataV2[[File]:[Mean '[ms']]], 3, FALSE)*100</f>
        <v>-0.19379844961240311</v>
      </c>
    </row>
    <row r="480" spans="1:4" hidden="1" x14ac:dyDescent="0.4">
      <c r="A480" t="s">
        <v>485</v>
      </c>
      <c r="B480" t="b">
        <f>EXACT(VLOOKUP(A480,DataV2[[File]:[Outputs]], 2, FALSE), VLOOKUP(A480, DataV3[[File]:[Outputs]], 2, FALSE))</f>
        <v>1</v>
      </c>
      <c r="C480" s="3">
        <f>VLOOKUP(A480, DataV3[[File]:[Mean '[ms']]], 3, FALSE)-VLOOKUP(A480, DataV2[[File]:[Mean '[ms']]], 3, FALSE)</f>
        <v>0</v>
      </c>
      <c r="D480" s="2" t="e">
        <f>Table210[[#This Row],[Mean '[Δms']]]/VLOOKUP(A480, DataV2[[File]:[Mean '[ms']]], 3, FALSE)*100</f>
        <v>#DIV/0!</v>
      </c>
    </row>
    <row r="481" spans="1:4" hidden="1" x14ac:dyDescent="0.4">
      <c r="A481" t="s">
        <v>486</v>
      </c>
      <c r="B481" t="b">
        <f>EXACT(VLOOKUP(A481,DataV2[[File]:[Outputs]], 2, FALSE), VLOOKUP(A481, DataV3[[File]:[Outputs]], 2, FALSE))</f>
        <v>1</v>
      </c>
      <c r="C481" s="3">
        <f>VLOOKUP(A481, DataV3[[File]:[Mean '[ms']]], 3, FALSE)-VLOOKUP(A481, DataV2[[File]:[Mean '[ms']]], 3, FALSE)</f>
        <v>0</v>
      </c>
      <c r="D481" s="2" t="e">
        <f>Table210[[#This Row],[Mean '[Δms']]]/VLOOKUP(A481, DataV2[[File]:[Mean '[ms']]], 3, FALSE)*100</f>
        <v>#DIV/0!</v>
      </c>
    </row>
    <row r="482" spans="1:4" hidden="1" x14ac:dyDescent="0.4">
      <c r="A482" t="s">
        <v>487</v>
      </c>
      <c r="B482" t="b">
        <f>EXACT(VLOOKUP(A482,DataV2[[File]:[Outputs]], 2, FALSE), VLOOKUP(A482, DataV3[[File]:[Outputs]], 2, FALSE))</f>
        <v>1</v>
      </c>
      <c r="C482" s="3">
        <f>VLOOKUP(A482, DataV3[[File]:[Mean '[ms']]], 3, FALSE)-VLOOKUP(A482, DataV2[[File]:[Mean '[ms']]], 3, FALSE)</f>
        <v>0</v>
      </c>
      <c r="D482" s="2" t="e">
        <f>Table210[[#This Row],[Mean '[Δms']]]/VLOOKUP(A482, DataV2[[File]:[Mean '[ms']]], 3, FALSE)*100</f>
        <v>#DIV/0!</v>
      </c>
    </row>
    <row r="483" spans="1:4" hidden="1" x14ac:dyDescent="0.4">
      <c r="A483" t="s">
        <v>488</v>
      </c>
      <c r="B483" t="b">
        <f>EXACT(VLOOKUP(A483,DataV2[[File]:[Outputs]], 2, FALSE), VLOOKUP(A483, DataV3[[File]:[Outputs]], 2, FALSE))</f>
        <v>1</v>
      </c>
      <c r="C483" s="3">
        <f>VLOOKUP(A483, DataV3[[File]:[Mean '[ms']]], 3, FALSE)-VLOOKUP(A483, DataV2[[File]:[Mean '[ms']]], 3, FALSE)</f>
        <v>5</v>
      </c>
      <c r="D483" s="2" t="e">
        <f>Table210[[#This Row],[Mean '[Δms']]]/VLOOKUP(A483, DataV2[[File]:[Mean '[ms']]], 3, FALSE)*100</f>
        <v>#DIV/0!</v>
      </c>
    </row>
    <row r="484" spans="1:4" hidden="1" x14ac:dyDescent="0.4">
      <c r="A484" t="s">
        <v>489</v>
      </c>
      <c r="B484" t="b">
        <f>EXACT(VLOOKUP(A484,DataV2[[File]:[Outputs]], 2, FALSE), VLOOKUP(A484, DataV3[[File]:[Outputs]], 2, FALSE))</f>
        <v>1</v>
      </c>
      <c r="C484" s="3">
        <f>VLOOKUP(A484, DataV3[[File]:[Mean '[ms']]], 3, FALSE)-VLOOKUP(A484, DataV2[[File]:[Mean '[ms']]], 3, FALSE)</f>
        <v>20</v>
      </c>
      <c r="D484" s="2">
        <f>Table210[[#This Row],[Mean '[Δms']]]/VLOOKUP(A484, DataV2[[File]:[Mean '[ms']]], 3, FALSE)*100</f>
        <v>3.6563071297989032</v>
      </c>
    </row>
    <row r="485" spans="1:4" hidden="1" x14ac:dyDescent="0.4">
      <c r="A485" t="s">
        <v>490</v>
      </c>
      <c r="B485" t="b">
        <f>EXACT(VLOOKUP(A485,DataV2[[File]:[Outputs]], 2, FALSE), VLOOKUP(A485, DataV3[[File]:[Outputs]], 2, FALSE))</f>
        <v>1</v>
      </c>
      <c r="C485" s="3">
        <f>VLOOKUP(A485, DataV3[[File]:[Mean '[ms']]], 3, FALSE)-VLOOKUP(A485, DataV2[[File]:[Mean '[ms']]], 3, FALSE)</f>
        <v>-17</v>
      </c>
      <c r="D485" s="2">
        <f>Table210[[#This Row],[Mean '[Δms']]]/VLOOKUP(A485, DataV2[[File]:[Mean '[ms']]], 3, FALSE)*100</f>
        <v>-3.262955854126679</v>
      </c>
    </row>
    <row r="486" spans="1:4" hidden="1" x14ac:dyDescent="0.4">
      <c r="A486" t="s">
        <v>491</v>
      </c>
      <c r="B486" t="b">
        <f>EXACT(VLOOKUP(A486,DataV2[[File]:[Outputs]], 2, FALSE), VLOOKUP(A486, DataV3[[File]:[Outputs]], 2, FALSE))</f>
        <v>1</v>
      </c>
      <c r="C486" s="3">
        <f>VLOOKUP(A486, DataV3[[File]:[Mean '[ms']]], 3, FALSE)-VLOOKUP(A486, DataV2[[File]:[Mean '[ms']]], 3, FALSE)</f>
        <v>-15</v>
      </c>
      <c r="D486" s="2">
        <f>Table210[[#This Row],[Mean '[Δms']]]/VLOOKUP(A486, DataV2[[File]:[Mean '[ms']]], 3, FALSE)*100</f>
        <v>-100</v>
      </c>
    </row>
    <row r="487" spans="1:4" hidden="1" x14ac:dyDescent="0.4">
      <c r="A487" t="s">
        <v>492</v>
      </c>
      <c r="B487" t="b">
        <f>EXACT(VLOOKUP(A487,DataV2[[File]:[Outputs]], 2, FALSE), VLOOKUP(A487, DataV3[[File]:[Outputs]], 2, FALSE))</f>
        <v>1</v>
      </c>
      <c r="C487" s="3">
        <f>VLOOKUP(A487, DataV3[[File]:[Mean '[ms']]], 3, FALSE)-VLOOKUP(A487, DataV2[[File]:[Mean '[ms']]], 3, FALSE)</f>
        <v>0</v>
      </c>
      <c r="D487" s="2">
        <f>Table210[[#This Row],[Mean '[Δms']]]/VLOOKUP(A487, DataV2[[File]:[Mean '[ms']]], 3, FALSE)*100</f>
        <v>0</v>
      </c>
    </row>
    <row r="488" spans="1:4" hidden="1" x14ac:dyDescent="0.4">
      <c r="A488" t="s">
        <v>493</v>
      </c>
      <c r="B488" t="b">
        <f>EXACT(VLOOKUP(A488,DataV2[[File]:[Outputs]], 2, FALSE), VLOOKUP(A488, DataV3[[File]:[Outputs]], 2, FALSE))</f>
        <v>1</v>
      </c>
      <c r="C488" s="3">
        <f>VLOOKUP(A488, DataV3[[File]:[Mean '[ms']]], 3, FALSE)-VLOOKUP(A488, DataV2[[File]:[Mean '[ms']]], 3, FALSE)</f>
        <v>-5</v>
      </c>
      <c r="D488" s="2">
        <f>Table210[[#This Row],[Mean '[Δms']]]/VLOOKUP(A488, DataV2[[File]:[Mean '[ms']]], 3, FALSE)*100</f>
        <v>-50</v>
      </c>
    </row>
    <row r="489" spans="1:4" hidden="1" x14ac:dyDescent="0.4">
      <c r="A489" t="s">
        <v>494</v>
      </c>
      <c r="B489" t="b">
        <f>EXACT(VLOOKUP(A489,DataV2[[File]:[Outputs]], 2, FALSE), VLOOKUP(A489, DataV3[[File]:[Outputs]], 2, FALSE))</f>
        <v>1</v>
      </c>
      <c r="C489" s="3">
        <f>VLOOKUP(A489, DataV3[[File]:[Mean '[ms']]], 3, FALSE)-VLOOKUP(A489, DataV2[[File]:[Mean '[ms']]], 3, FALSE)</f>
        <v>-5</v>
      </c>
      <c r="D489" s="2">
        <f>Table210[[#This Row],[Mean '[Δms']]]/VLOOKUP(A489, DataV2[[File]:[Mean '[ms']]], 3, FALSE)*100</f>
        <v>-100</v>
      </c>
    </row>
    <row r="490" spans="1:4" hidden="1" x14ac:dyDescent="0.4">
      <c r="A490" t="s">
        <v>495</v>
      </c>
      <c r="B490" t="b">
        <f>EXACT(VLOOKUP(A490,DataV2[[File]:[Outputs]], 2, FALSE), VLOOKUP(A490, DataV3[[File]:[Outputs]], 2, FALSE))</f>
        <v>1</v>
      </c>
      <c r="C490" s="3">
        <f>VLOOKUP(A490, DataV3[[File]:[Mean '[ms']]], 3, FALSE)-VLOOKUP(A490, DataV2[[File]:[Mean '[ms']]], 3, FALSE)</f>
        <v>0</v>
      </c>
      <c r="D490" s="2" t="e">
        <f>Table210[[#This Row],[Mean '[Δms']]]/VLOOKUP(A490, DataV2[[File]:[Mean '[ms']]], 3, FALSE)*100</f>
        <v>#DIV/0!</v>
      </c>
    </row>
    <row r="491" spans="1:4" hidden="1" x14ac:dyDescent="0.4">
      <c r="A491" t="s">
        <v>496</v>
      </c>
      <c r="B491" t="b">
        <f>EXACT(VLOOKUP(A491,DataV2[[File]:[Outputs]], 2, FALSE), VLOOKUP(A491, DataV3[[File]:[Outputs]], 2, FALSE))</f>
        <v>1</v>
      </c>
      <c r="C491" s="3">
        <f>VLOOKUP(A491, DataV3[[File]:[Mean '[ms']]], 3, FALSE)-VLOOKUP(A491, DataV2[[File]:[Mean '[ms']]], 3, FALSE)</f>
        <v>-5</v>
      </c>
      <c r="D491" s="2">
        <f>Table210[[#This Row],[Mean '[Δms']]]/VLOOKUP(A491, DataV2[[File]:[Mean '[ms']]], 3, FALSE)*100</f>
        <v>-100</v>
      </c>
    </row>
    <row r="492" spans="1:4" hidden="1" x14ac:dyDescent="0.4">
      <c r="A492" t="s">
        <v>497</v>
      </c>
      <c r="B492" t="b">
        <f>EXACT(VLOOKUP(A492,DataV2[[File]:[Outputs]], 2, FALSE), VLOOKUP(A492, DataV3[[File]:[Outputs]], 2, FALSE))</f>
        <v>1</v>
      </c>
      <c r="C492" s="3">
        <f>VLOOKUP(A492, DataV3[[File]:[Mean '[ms']]], 3, FALSE)-VLOOKUP(A492, DataV2[[File]:[Mean '[ms']]], 3, FALSE)</f>
        <v>10</v>
      </c>
      <c r="D492" s="2">
        <f>Table210[[#This Row],[Mean '[Δms']]]/VLOOKUP(A492, DataV2[[File]:[Mean '[ms']]], 3, FALSE)*100</f>
        <v>1.2004801920768309</v>
      </c>
    </row>
    <row r="493" spans="1:4" hidden="1" x14ac:dyDescent="0.4">
      <c r="A493" t="s">
        <v>498</v>
      </c>
      <c r="B493" t="b">
        <f>EXACT(VLOOKUP(A493,DataV2[[File]:[Outputs]], 2, FALSE), VLOOKUP(A493, DataV3[[File]:[Outputs]], 2, FALSE))</f>
        <v>1</v>
      </c>
      <c r="C493" s="3">
        <f>VLOOKUP(A493, DataV3[[File]:[Mean '[ms']]], 3, FALSE)-VLOOKUP(A493, DataV2[[File]:[Mean '[ms']]], 3, FALSE)</f>
        <v>-16</v>
      </c>
      <c r="D493" s="2">
        <f>Table210[[#This Row],[Mean '[Δms']]]/VLOOKUP(A493, DataV2[[File]:[Mean '[ms']]], 3, FALSE)*100</f>
        <v>-3.0131826741996233</v>
      </c>
    </row>
    <row r="494" spans="1:4" hidden="1" x14ac:dyDescent="0.4">
      <c r="A494" t="s">
        <v>499</v>
      </c>
      <c r="B494" t="b">
        <f>EXACT(VLOOKUP(A494,DataV2[[File]:[Outputs]], 2, FALSE), VLOOKUP(A494, DataV3[[File]:[Outputs]], 2, FALSE))</f>
        <v>1</v>
      </c>
      <c r="C494" s="3">
        <f>VLOOKUP(A494, DataV3[[File]:[Mean '[ms']]], 3, FALSE)-VLOOKUP(A494, DataV2[[File]:[Mean '[ms']]], 3, FALSE)</f>
        <v>-10</v>
      </c>
      <c r="D494" s="2">
        <f>Table210[[#This Row],[Mean '[Δms']]]/VLOOKUP(A494, DataV2[[File]:[Mean '[ms']]], 3, FALSE)*100</f>
        <v>-1.5873015873015872</v>
      </c>
    </row>
    <row r="495" spans="1:4" hidden="1" x14ac:dyDescent="0.4">
      <c r="A495" t="s">
        <v>500</v>
      </c>
      <c r="B495" t="b">
        <f>EXACT(VLOOKUP(A495,DataV2[[File]:[Outputs]], 2, FALSE), VLOOKUP(A495, DataV3[[File]:[Outputs]], 2, FALSE))</f>
        <v>1</v>
      </c>
      <c r="C495" s="3">
        <f>VLOOKUP(A495, DataV3[[File]:[Mean '[ms']]], 3, FALSE)-VLOOKUP(A495, DataV2[[File]:[Mean '[ms']]], 3, FALSE)</f>
        <v>5</v>
      </c>
      <c r="D495" s="2">
        <f>Table210[[#This Row],[Mean '[Δms']]]/VLOOKUP(A495, DataV2[[File]:[Mean '[ms']]], 3, FALSE)*100</f>
        <v>0.87412587412587417</v>
      </c>
    </row>
    <row r="496" spans="1:4" hidden="1" x14ac:dyDescent="0.4">
      <c r="A496" t="s">
        <v>501</v>
      </c>
      <c r="B496" t="b">
        <f>EXACT(VLOOKUP(A496,DataV2[[File]:[Outputs]], 2, FALSE), VLOOKUP(A496, DataV3[[File]:[Outputs]], 2, FALSE))</f>
        <v>1</v>
      </c>
      <c r="C496" s="3">
        <f>VLOOKUP(A496, DataV3[[File]:[Mean '[ms']]], 3, FALSE)-VLOOKUP(A496, DataV2[[File]:[Mean '[ms']]], 3, FALSE)</f>
        <v>0</v>
      </c>
      <c r="D496" s="2">
        <f>Table210[[#This Row],[Mean '[Δms']]]/VLOOKUP(A496, DataV2[[File]:[Mean '[ms']]], 3, FALSE)*100</f>
        <v>0</v>
      </c>
    </row>
    <row r="497" spans="1:4" hidden="1" x14ac:dyDescent="0.4">
      <c r="A497" t="s">
        <v>502</v>
      </c>
      <c r="B497" t="b">
        <f>EXACT(VLOOKUP(A497,DataV2[[File]:[Outputs]], 2, FALSE), VLOOKUP(A497, DataV3[[File]:[Outputs]], 2, FALSE))</f>
        <v>1</v>
      </c>
      <c r="C497" s="3">
        <f>VLOOKUP(A497, DataV3[[File]:[Mean '[ms']]], 3, FALSE)-VLOOKUP(A497, DataV2[[File]:[Mean '[ms']]], 3, FALSE)</f>
        <v>-5</v>
      </c>
      <c r="D497" s="2">
        <f>Table210[[#This Row],[Mean '[Δms']]]/VLOOKUP(A497, DataV2[[File]:[Mean '[ms']]], 3, FALSE)*100</f>
        <v>-0.97087378640776689</v>
      </c>
    </row>
    <row r="498" spans="1:4" hidden="1" x14ac:dyDescent="0.4">
      <c r="A498" t="s">
        <v>503</v>
      </c>
      <c r="B498" t="b">
        <f>EXACT(VLOOKUP(A498,DataV2[[File]:[Outputs]], 2, FALSE), VLOOKUP(A498, DataV3[[File]:[Outputs]], 2, FALSE))</f>
        <v>1</v>
      </c>
      <c r="C498" s="3">
        <f>VLOOKUP(A498, DataV3[[File]:[Mean '[ms']]], 3, FALSE)-VLOOKUP(A498, DataV2[[File]:[Mean '[ms']]], 3, FALSE)</f>
        <v>-16</v>
      </c>
      <c r="D498" s="2">
        <f>Table210[[#This Row],[Mean '[Δms']]]/VLOOKUP(A498, DataV2[[File]:[Mean '[ms']]], 3, FALSE)*100</f>
        <v>-2.7444253859348198</v>
      </c>
    </row>
    <row r="499" spans="1:4" hidden="1" x14ac:dyDescent="0.4">
      <c r="A499" t="s">
        <v>504</v>
      </c>
      <c r="B499" t="b">
        <f>EXACT(VLOOKUP(A499,DataV2[[File]:[Outputs]], 2, FALSE), VLOOKUP(A499, DataV3[[File]:[Outputs]], 2, FALSE))</f>
        <v>1</v>
      </c>
      <c r="C499" s="3">
        <f>VLOOKUP(A499, DataV3[[File]:[Mean '[ms']]], 3, FALSE)-VLOOKUP(A499, DataV2[[File]:[Mean '[ms']]], 3, FALSE)</f>
        <v>5</v>
      </c>
      <c r="D499" s="2">
        <f>Table210[[#This Row],[Mean '[Δms']]]/VLOOKUP(A499, DataV2[[File]:[Mean '[ms']]], 3, FALSE)*100</f>
        <v>0.70126227208976155</v>
      </c>
    </row>
    <row r="500" spans="1:4" hidden="1" x14ac:dyDescent="0.4">
      <c r="A500" t="s">
        <v>505</v>
      </c>
      <c r="B500" t="b">
        <f>EXACT(VLOOKUP(A500,DataV2[[File]:[Outputs]], 2, FALSE), VLOOKUP(A500, DataV3[[File]:[Outputs]], 2, FALSE))</f>
        <v>1</v>
      </c>
      <c r="C500" s="3">
        <f>VLOOKUP(A500, DataV3[[File]:[Mean '[ms']]], 3, FALSE)-VLOOKUP(A500, DataV2[[File]:[Mean '[ms']]], 3, FALSE)</f>
        <v>0</v>
      </c>
      <c r="D500" s="2" t="e">
        <f>Table210[[#This Row],[Mean '[Δms']]]/VLOOKUP(A500, DataV2[[File]:[Mean '[ms']]], 3, FALSE)*100</f>
        <v>#DIV/0!</v>
      </c>
    </row>
    <row r="501" spans="1:4" hidden="1" x14ac:dyDescent="0.4">
      <c r="A501" t="s">
        <v>506</v>
      </c>
      <c r="B501" t="b">
        <f>EXACT(VLOOKUP(A501,DataV2[[File]:[Outputs]], 2, FALSE), VLOOKUP(A501, DataV3[[File]:[Outputs]], 2, FALSE))</f>
        <v>1</v>
      </c>
      <c r="C501" s="3">
        <f>VLOOKUP(A501, DataV3[[File]:[Mean '[ms']]], 3, FALSE)-VLOOKUP(A501, DataV2[[File]:[Mean '[ms']]], 3, FALSE)</f>
        <v>0</v>
      </c>
      <c r="D501" s="2" t="e">
        <f>Table210[[#This Row],[Mean '[Δms']]]/VLOOKUP(A501, DataV2[[File]:[Mean '[ms']]], 3, FALSE)*100</f>
        <v>#DIV/0!</v>
      </c>
    </row>
    <row r="502" spans="1:4" hidden="1" x14ac:dyDescent="0.4">
      <c r="A502" t="s">
        <v>507</v>
      </c>
      <c r="B502" t="b">
        <f>EXACT(VLOOKUP(A502,DataV2[[File]:[Outputs]], 2, FALSE), VLOOKUP(A502, DataV3[[File]:[Outputs]], 2, FALSE))</f>
        <v>1</v>
      </c>
      <c r="C502" s="3">
        <f>VLOOKUP(A502, DataV3[[File]:[Mean '[ms']]], 3, FALSE)-VLOOKUP(A502, DataV2[[File]:[Mean '[ms']]], 3, FALSE)</f>
        <v>0</v>
      </c>
      <c r="D502" s="2" t="e">
        <f>Table210[[#This Row],[Mean '[Δms']]]/VLOOKUP(A502, DataV2[[File]:[Mean '[ms']]], 3, FALSE)*100</f>
        <v>#DIV/0!</v>
      </c>
    </row>
    <row r="503" spans="1:4" hidden="1" x14ac:dyDescent="0.4">
      <c r="A503" t="s">
        <v>508</v>
      </c>
      <c r="B503" t="b">
        <f>EXACT(VLOOKUP(A503,DataV2[[File]:[Outputs]], 2, FALSE), VLOOKUP(A503, DataV3[[File]:[Outputs]], 2, FALSE))</f>
        <v>1</v>
      </c>
      <c r="C503" s="3">
        <f>VLOOKUP(A503, DataV3[[File]:[Mean '[ms']]], 3, FALSE)-VLOOKUP(A503, DataV2[[File]:[Mean '[ms']]], 3, FALSE)</f>
        <v>0</v>
      </c>
      <c r="D503" s="2" t="e">
        <f>Table210[[#This Row],[Mean '[Δms']]]/VLOOKUP(A503, DataV2[[File]:[Mean '[ms']]], 3, FALSE)*100</f>
        <v>#DIV/0!</v>
      </c>
    </row>
    <row r="504" spans="1:4" hidden="1" x14ac:dyDescent="0.4">
      <c r="A504" t="s">
        <v>509</v>
      </c>
      <c r="B504" t="b">
        <f>EXACT(VLOOKUP(A504,DataV2[[File]:[Outputs]], 2, FALSE), VLOOKUP(A504, DataV3[[File]:[Outputs]], 2, FALSE))</f>
        <v>1</v>
      </c>
      <c r="C504" s="3">
        <f>VLOOKUP(A504, DataV3[[File]:[Mean '[ms']]], 3, FALSE)-VLOOKUP(A504, DataV2[[File]:[Mean '[ms']]], 3, FALSE)</f>
        <v>-10</v>
      </c>
      <c r="D504" s="2">
        <f>Table210[[#This Row],[Mean '[Δms']]]/VLOOKUP(A504, DataV2[[File]:[Mean '[ms']]], 3, FALSE)*100</f>
        <v>-1.8315018315018317</v>
      </c>
    </row>
    <row r="505" spans="1:4" hidden="1" x14ac:dyDescent="0.4">
      <c r="A505" t="s">
        <v>510</v>
      </c>
      <c r="B505" t="b">
        <f>EXACT(VLOOKUP(A505,DataV2[[File]:[Outputs]], 2, FALSE), VLOOKUP(A505, DataV3[[File]:[Outputs]], 2, FALSE))</f>
        <v>1</v>
      </c>
      <c r="C505" s="3">
        <f>VLOOKUP(A505, DataV3[[File]:[Mean '[ms']]], 3, FALSE)-VLOOKUP(A505, DataV2[[File]:[Mean '[ms']]], 3, FALSE)</f>
        <v>0</v>
      </c>
      <c r="D505" s="2" t="e">
        <f>Table210[[#This Row],[Mean '[Δms']]]/VLOOKUP(A505, DataV2[[File]:[Mean '[ms']]], 3, FALSE)*100</f>
        <v>#DIV/0!</v>
      </c>
    </row>
    <row r="506" spans="1:4" hidden="1" x14ac:dyDescent="0.4">
      <c r="A506" t="s">
        <v>511</v>
      </c>
      <c r="B506" t="b">
        <f>EXACT(VLOOKUP(A506,DataV2[[File]:[Outputs]], 2, FALSE), VLOOKUP(A506, DataV3[[File]:[Outputs]], 2, FALSE))</f>
        <v>1</v>
      </c>
      <c r="C506" s="3">
        <f>VLOOKUP(A506, DataV3[[File]:[Mean '[ms']]], 3, FALSE)-VLOOKUP(A506, DataV2[[File]:[Mean '[ms']]], 3, FALSE)</f>
        <v>0</v>
      </c>
      <c r="D506" s="2" t="e">
        <f>Table210[[#This Row],[Mean '[Δms']]]/VLOOKUP(A506, DataV2[[File]:[Mean '[ms']]], 3, FALSE)*100</f>
        <v>#DIV/0!</v>
      </c>
    </row>
    <row r="507" spans="1:4" hidden="1" x14ac:dyDescent="0.4">
      <c r="A507" t="s">
        <v>512</v>
      </c>
      <c r="B507" t="b">
        <f>EXACT(VLOOKUP(A507,DataV2[[File]:[Outputs]], 2, FALSE), VLOOKUP(A507, DataV3[[File]:[Outputs]], 2, FALSE))</f>
        <v>1</v>
      </c>
      <c r="C507" s="3">
        <f>VLOOKUP(A507, DataV3[[File]:[Mean '[ms']]], 3, FALSE)-VLOOKUP(A507, DataV2[[File]:[Mean '[ms']]], 3, FALSE)</f>
        <v>0</v>
      </c>
      <c r="D507" s="2" t="e">
        <f>Table210[[#This Row],[Mean '[Δms']]]/VLOOKUP(A507, DataV2[[File]:[Mean '[ms']]], 3, FALSE)*100</f>
        <v>#DIV/0!</v>
      </c>
    </row>
    <row r="508" spans="1:4" hidden="1" x14ac:dyDescent="0.4">
      <c r="A508" t="s">
        <v>513</v>
      </c>
      <c r="B508" t="b">
        <f>EXACT(VLOOKUP(A508,DataV2[[File]:[Outputs]], 2, FALSE), VLOOKUP(A508, DataV3[[File]:[Outputs]], 2, FALSE))</f>
        <v>1</v>
      </c>
      <c r="C508" s="3">
        <f>VLOOKUP(A508, DataV3[[File]:[Mean '[ms']]], 3, FALSE)-VLOOKUP(A508, DataV2[[File]:[Mean '[ms']]], 3, FALSE)</f>
        <v>5</v>
      </c>
      <c r="D508" s="2" t="e">
        <f>Table210[[#This Row],[Mean '[Δms']]]/VLOOKUP(A508, DataV2[[File]:[Mean '[ms']]], 3, FALSE)*100</f>
        <v>#DIV/0!</v>
      </c>
    </row>
    <row r="509" spans="1:4" hidden="1" x14ac:dyDescent="0.4">
      <c r="A509" t="s">
        <v>514</v>
      </c>
      <c r="B509" t="b">
        <f>EXACT(VLOOKUP(A509,DataV2[[File]:[Outputs]], 2, FALSE), VLOOKUP(A509, DataV3[[File]:[Outputs]], 2, FALSE))</f>
        <v>1</v>
      </c>
      <c r="C509" s="3">
        <f>VLOOKUP(A509, DataV3[[File]:[Mean '[ms']]], 3, FALSE)-VLOOKUP(A509, DataV2[[File]:[Mean '[ms']]], 3, FALSE)</f>
        <v>0</v>
      </c>
      <c r="D509" s="2" t="e">
        <f>Table210[[#This Row],[Mean '[Δms']]]/VLOOKUP(A509, DataV2[[File]:[Mean '[ms']]], 3, FALSE)*100</f>
        <v>#DIV/0!</v>
      </c>
    </row>
    <row r="510" spans="1:4" hidden="1" x14ac:dyDescent="0.4">
      <c r="A510" t="s">
        <v>515</v>
      </c>
      <c r="B510" t="b">
        <f>EXACT(VLOOKUP(A510,DataV2[[File]:[Outputs]], 2, FALSE), VLOOKUP(A510, DataV3[[File]:[Outputs]], 2, FALSE))</f>
        <v>1</v>
      </c>
      <c r="C510" s="3">
        <f>VLOOKUP(A510, DataV3[[File]:[Mean '[ms']]], 3, FALSE)-VLOOKUP(A510, DataV2[[File]:[Mean '[ms']]], 3, FALSE)</f>
        <v>0</v>
      </c>
      <c r="D510" s="2" t="e">
        <f>Table210[[#This Row],[Mean '[Δms']]]/VLOOKUP(A510, DataV2[[File]:[Mean '[ms']]], 3, FALSE)*100</f>
        <v>#DIV/0!</v>
      </c>
    </row>
    <row r="511" spans="1:4" hidden="1" x14ac:dyDescent="0.4">
      <c r="A511" t="s">
        <v>516</v>
      </c>
      <c r="B511" t="b">
        <f>EXACT(VLOOKUP(A511,DataV2[[File]:[Outputs]], 2, FALSE), VLOOKUP(A511, DataV3[[File]:[Outputs]], 2, FALSE))</f>
        <v>1</v>
      </c>
      <c r="C511" s="3">
        <f>VLOOKUP(A511, DataV3[[File]:[Mean '[ms']]], 3, FALSE)-VLOOKUP(A511, DataV2[[File]:[Mean '[ms']]], 3, FALSE)</f>
        <v>-15</v>
      </c>
      <c r="D511" s="2">
        <f>Table210[[#This Row],[Mean '[Δms']]]/VLOOKUP(A511, DataV2[[File]:[Mean '[ms']]], 3, FALSE)*100</f>
        <v>-2.8248587570621471</v>
      </c>
    </row>
    <row r="512" spans="1:4" hidden="1" x14ac:dyDescent="0.4">
      <c r="A512" t="s">
        <v>517</v>
      </c>
      <c r="B512" t="b">
        <f>EXACT(VLOOKUP(A512,DataV2[[File]:[Outputs]], 2, FALSE), VLOOKUP(A512, DataV3[[File]:[Outputs]], 2, FALSE))</f>
        <v>1</v>
      </c>
      <c r="C512" s="3">
        <f>VLOOKUP(A512, DataV3[[File]:[Mean '[ms']]], 3, FALSE)-VLOOKUP(A512, DataV2[[File]:[Mean '[ms']]], 3, FALSE)</f>
        <v>-5</v>
      </c>
      <c r="D512" s="2">
        <f>Table210[[#This Row],[Mean '[Δms']]]/VLOOKUP(A512, DataV2[[File]:[Mean '[ms']]], 3, FALSE)*100</f>
        <v>-0.82101806239737274</v>
      </c>
    </row>
    <row r="513" spans="1:4" hidden="1" x14ac:dyDescent="0.4">
      <c r="A513" t="s">
        <v>518</v>
      </c>
      <c r="B513" t="b">
        <f>EXACT(VLOOKUP(A513,DataV2[[File]:[Outputs]], 2, FALSE), VLOOKUP(A513, DataV3[[File]:[Outputs]], 2, FALSE))</f>
        <v>1</v>
      </c>
      <c r="C513" s="3">
        <f>VLOOKUP(A513, DataV3[[File]:[Mean '[ms']]], 3, FALSE)-VLOOKUP(A513, DataV2[[File]:[Mean '[ms']]], 3, FALSE)</f>
        <v>1</v>
      </c>
      <c r="D513" s="2">
        <f>Table210[[#This Row],[Mean '[Δms']]]/VLOOKUP(A513, DataV2[[File]:[Mean '[ms']]], 3, FALSE)*100</f>
        <v>0.19230769230769232</v>
      </c>
    </row>
    <row r="514" spans="1:4" hidden="1" x14ac:dyDescent="0.4">
      <c r="A514" t="s">
        <v>519</v>
      </c>
      <c r="B514" t="b">
        <f>EXACT(VLOOKUP(A514,DataV2[[File]:[Outputs]], 2, FALSE), VLOOKUP(A514, DataV3[[File]:[Outputs]], 2, FALSE))</f>
        <v>1</v>
      </c>
      <c r="C514" s="3">
        <f>VLOOKUP(A514, DataV3[[File]:[Mean '[ms']]], 3, FALSE)-VLOOKUP(A514, DataV2[[File]:[Mean '[ms']]], 3, FALSE)</f>
        <v>-6</v>
      </c>
      <c r="D514" s="2">
        <f>Table210[[#This Row],[Mean '[Δms']]]/VLOOKUP(A514, DataV2[[File]:[Mean '[ms']]], 3, FALSE)*100</f>
        <v>-1.0968921389396709</v>
      </c>
    </row>
    <row r="515" spans="1:4" hidden="1" x14ac:dyDescent="0.4">
      <c r="A515" t="s">
        <v>520</v>
      </c>
      <c r="B515" t="b">
        <f>EXACT(VLOOKUP(A515,DataV2[[File]:[Outputs]], 2, FALSE), VLOOKUP(A515, DataV3[[File]:[Outputs]], 2, FALSE))</f>
        <v>1</v>
      </c>
      <c r="C515" s="3">
        <f>VLOOKUP(A515, DataV3[[File]:[Mean '[ms']]], 3, FALSE)-VLOOKUP(A515, DataV2[[File]:[Mean '[ms']]], 3, FALSE)</f>
        <v>-20</v>
      </c>
      <c r="D515" s="2">
        <f>Table210[[#This Row],[Mean '[Δms']]]/VLOOKUP(A515, DataV2[[File]:[Mean '[ms']]], 3, FALSE)*100</f>
        <v>-3.8095238095238098</v>
      </c>
    </row>
    <row r="516" spans="1:4" hidden="1" x14ac:dyDescent="0.4">
      <c r="A516" t="s">
        <v>521</v>
      </c>
      <c r="B516" t="b">
        <f>EXACT(VLOOKUP(A516,DataV2[[File]:[Outputs]], 2, FALSE), VLOOKUP(A516, DataV3[[File]:[Outputs]], 2, FALSE))</f>
        <v>1</v>
      </c>
      <c r="C516" s="3">
        <f>VLOOKUP(A516, DataV3[[File]:[Mean '[ms']]], 3, FALSE)-VLOOKUP(A516, DataV2[[File]:[Mean '[ms']]], 3, FALSE)</f>
        <v>0</v>
      </c>
      <c r="D516" s="2" t="e">
        <f>Table210[[#This Row],[Mean '[Δms']]]/VLOOKUP(A516, DataV2[[File]:[Mean '[ms']]], 3, FALSE)*100</f>
        <v>#DIV/0!</v>
      </c>
    </row>
    <row r="517" spans="1:4" hidden="1" x14ac:dyDescent="0.4">
      <c r="A517" t="s">
        <v>522</v>
      </c>
      <c r="B517" t="b">
        <f>EXACT(VLOOKUP(A517,DataV2[[File]:[Outputs]], 2, FALSE), VLOOKUP(A517, DataV3[[File]:[Outputs]], 2, FALSE))</f>
        <v>1</v>
      </c>
      <c r="C517" s="3">
        <f>VLOOKUP(A517, DataV3[[File]:[Mean '[ms']]], 3, FALSE)-VLOOKUP(A517, DataV2[[File]:[Mean '[ms']]], 3, FALSE)</f>
        <v>10</v>
      </c>
      <c r="D517" s="2">
        <f>Table210[[#This Row],[Mean '[Δms']]]/VLOOKUP(A517, DataV2[[File]:[Mean '[ms']]], 3, FALSE)*100</f>
        <v>200</v>
      </c>
    </row>
    <row r="518" spans="1:4" hidden="1" x14ac:dyDescent="0.4">
      <c r="A518" t="s">
        <v>523</v>
      </c>
      <c r="B518" t="b">
        <f>EXACT(VLOOKUP(A518,DataV2[[File]:[Outputs]], 2, FALSE), VLOOKUP(A518, DataV3[[File]:[Outputs]], 2, FALSE))</f>
        <v>1</v>
      </c>
      <c r="C518" s="3">
        <f>VLOOKUP(A518, DataV3[[File]:[Mean '[ms']]], 3, FALSE)-VLOOKUP(A518, DataV2[[File]:[Mean '[ms']]], 3, FALSE)</f>
        <v>0</v>
      </c>
      <c r="D518" s="2">
        <f>Table210[[#This Row],[Mean '[Δms']]]/VLOOKUP(A518, DataV2[[File]:[Mean '[ms']]], 3, FALSE)*100</f>
        <v>0</v>
      </c>
    </row>
    <row r="519" spans="1:4" hidden="1" x14ac:dyDescent="0.4">
      <c r="A519" t="s">
        <v>524</v>
      </c>
      <c r="B519" t="b">
        <f>EXACT(VLOOKUP(A519,DataV2[[File]:[Outputs]], 2, FALSE), VLOOKUP(A519, DataV3[[File]:[Outputs]], 2, FALSE))</f>
        <v>1</v>
      </c>
      <c r="C519" s="3">
        <f>VLOOKUP(A519, DataV3[[File]:[Mean '[ms']]], 3, FALSE)-VLOOKUP(A519, DataV2[[File]:[Mean '[ms']]], 3, FALSE)</f>
        <v>0</v>
      </c>
      <c r="D519" s="2" t="e">
        <f>Table210[[#This Row],[Mean '[Δms']]]/VLOOKUP(A519, DataV2[[File]:[Mean '[ms']]], 3, FALSE)*100</f>
        <v>#DIV/0!</v>
      </c>
    </row>
    <row r="520" spans="1:4" hidden="1" x14ac:dyDescent="0.4">
      <c r="A520" t="s">
        <v>525</v>
      </c>
      <c r="B520" t="b">
        <f>EXACT(VLOOKUP(A520,DataV2[[File]:[Outputs]], 2, FALSE), VLOOKUP(A520, DataV3[[File]:[Outputs]], 2, FALSE))</f>
        <v>1</v>
      </c>
      <c r="C520" s="3">
        <f>VLOOKUP(A520, DataV3[[File]:[Mean '[ms']]], 3, FALSE)-VLOOKUP(A520, DataV2[[File]:[Mean '[ms']]], 3, FALSE)</f>
        <v>6</v>
      </c>
      <c r="D520" s="2">
        <f>Table210[[#This Row],[Mean '[Δms']]]/VLOOKUP(A520, DataV2[[File]:[Mean '[ms']]], 3, FALSE)*100</f>
        <v>1.1428571428571428</v>
      </c>
    </row>
    <row r="521" spans="1:4" hidden="1" x14ac:dyDescent="0.4">
      <c r="A521" t="s">
        <v>526</v>
      </c>
      <c r="B521" t="b">
        <f>EXACT(VLOOKUP(A521,DataV2[[File]:[Outputs]], 2, FALSE), VLOOKUP(A521, DataV3[[File]:[Outputs]], 2, FALSE))</f>
        <v>1</v>
      </c>
      <c r="C521" s="3">
        <f>VLOOKUP(A521, DataV3[[File]:[Mean '[ms']]], 3, FALSE)-VLOOKUP(A521, DataV2[[File]:[Mean '[ms']]], 3, FALSE)</f>
        <v>5</v>
      </c>
      <c r="D521" s="2">
        <f>Table210[[#This Row],[Mean '[Δms']]]/VLOOKUP(A521, DataV2[[File]:[Mean '[ms']]], 3, FALSE)*100</f>
        <v>0.95969289827255266</v>
      </c>
    </row>
    <row r="522" spans="1:4" hidden="1" x14ac:dyDescent="0.4">
      <c r="A522" t="s">
        <v>527</v>
      </c>
      <c r="B522" t="b">
        <f>EXACT(VLOOKUP(A522,DataV2[[File]:[Outputs]], 2, FALSE), VLOOKUP(A522, DataV3[[File]:[Outputs]], 2, FALSE))</f>
        <v>1</v>
      </c>
      <c r="C522" s="3">
        <f>VLOOKUP(A522, DataV3[[File]:[Mean '[ms']]], 3, FALSE)-VLOOKUP(A522, DataV2[[File]:[Mean '[ms']]], 3, FALSE)</f>
        <v>-11</v>
      </c>
      <c r="D522" s="2">
        <f>Table210[[#This Row],[Mean '[Δms']]]/VLOOKUP(A522, DataV2[[File]:[Mean '[ms']]], 3, FALSE)*100</f>
        <v>-1.2276785714285714</v>
      </c>
    </row>
    <row r="523" spans="1:4" hidden="1" x14ac:dyDescent="0.4">
      <c r="A523" t="s">
        <v>528</v>
      </c>
      <c r="B523" t="b">
        <f>EXACT(VLOOKUP(A523,DataV2[[File]:[Outputs]], 2, FALSE), VLOOKUP(A523, DataV3[[File]:[Outputs]], 2, FALSE))</f>
        <v>1</v>
      </c>
      <c r="C523" s="3">
        <f>VLOOKUP(A523, DataV3[[File]:[Mean '[ms']]], 3, FALSE)-VLOOKUP(A523, DataV2[[File]:[Mean '[ms']]], 3, FALSE)</f>
        <v>0</v>
      </c>
      <c r="D523" s="2" t="e">
        <f>Table210[[#This Row],[Mean '[Δms']]]/VLOOKUP(A523, DataV2[[File]:[Mean '[ms']]], 3, FALSE)*100</f>
        <v>#DIV/0!</v>
      </c>
    </row>
    <row r="524" spans="1:4" hidden="1" x14ac:dyDescent="0.4">
      <c r="A524" t="s">
        <v>529</v>
      </c>
      <c r="B524" t="b">
        <f>EXACT(VLOOKUP(A524,DataV2[[File]:[Outputs]], 2, FALSE), VLOOKUP(A524, DataV3[[File]:[Outputs]], 2, FALSE))</f>
        <v>1</v>
      </c>
      <c r="C524" s="3">
        <f>VLOOKUP(A524, DataV3[[File]:[Mean '[ms']]], 3, FALSE)-VLOOKUP(A524, DataV2[[File]:[Mean '[ms']]], 3, FALSE)</f>
        <v>-15</v>
      </c>
      <c r="D524" s="2">
        <f>Table210[[#This Row],[Mean '[Δms']]]/VLOOKUP(A524, DataV2[[File]:[Mean '[ms']]], 3, FALSE)*100</f>
        <v>-2.8248587570621471</v>
      </c>
    </row>
    <row r="525" spans="1:4" hidden="1" x14ac:dyDescent="0.4">
      <c r="A525" t="s">
        <v>530</v>
      </c>
      <c r="B525" t="b">
        <f>EXACT(VLOOKUP(A525,DataV2[[File]:[Outputs]], 2, FALSE), VLOOKUP(A525, DataV3[[File]:[Outputs]], 2, FALSE))</f>
        <v>1</v>
      </c>
      <c r="C525" s="3">
        <f>VLOOKUP(A525, DataV3[[File]:[Mean '[ms']]], 3, FALSE)-VLOOKUP(A525, DataV2[[File]:[Mean '[ms']]], 3, FALSE)</f>
        <v>-1</v>
      </c>
      <c r="D525" s="2">
        <f>Table210[[#This Row],[Mean '[Δms']]]/VLOOKUP(A525, DataV2[[File]:[Mean '[ms']]], 3, FALSE)*100</f>
        <v>-0.19011406844106463</v>
      </c>
    </row>
    <row r="526" spans="1:4" hidden="1" x14ac:dyDescent="0.4">
      <c r="A526" t="s">
        <v>531</v>
      </c>
      <c r="B526" t="b">
        <f>EXACT(VLOOKUP(A526,DataV2[[File]:[Outputs]], 2, FALSE), VLOOKUP(A526, DataV3[[File]:[Outputs]], 2, FALSE))</f>
        <v>1</v>
      </c>
      <c r="C526" s="3">
        <f>VLOOKUP(A526, DataV3[[File]:[Mean '[ms']]], 3, FALSE)-VLOOKUP(A526, DataV2[[File]:[Mean '[ms']]], 3, FALSE)</f>
        <v>0</v>
      </c>
      <c r="D526" s="2">
        <f>Table210[[#This Row],[Mean '[Δms']]]/VLOOKUP(A526, DataV2[[File]:[Mean '[ms']]], 3, FALSE)*100</f>
        <v>0</v>
      </c>
    </row>
    <row r="527" spans="1:4" hidden="1" x14ac:dyDescent="0.4">
      <c r="A527" t="s">
        <v>532</v>
      </c>
      <c r="B527" t="b">
        <f>EXACT(VLOOKUP(A527,DataV2[[File]:[Outputs]], 2, FALSE), VLOOKUP(A527, DataV3[[File]:[Outputs]], 2, FALSE))</f>
        <v>1</v>
      </c>
      <c r="C527" s="3">
        <f>VLOOKUP(A527, DataV3[[File]:[Mean '[ms']]], 3, FALSE)-VLOOKUP(A527, DataV2[[File]:[Mean '[ms']]], 3, FALSE)</f>
        <v>-11</v>
      </c>
      <c r="D527" s="2">
        <f>Table210[[#This Row],[Mean '[Δms']]]/VLOOKUP(A527, DataV2[[File]:[Mean '[ms']]], 3, FALSE)*100</f>
        <v>-1.7741935483870968</v>
      </c>
    </row>
    <row r="528" spans="1:4" hidden="1" x14ac:dyDescent="0.4">
      <c r="A528" t="s">
        <v>533</v>
      </c>
      <c r="B528" t="b">
        <f>EXACT(VLOOKUP(A528,DataV2[[File]:[Outputs]], 2, FALSE), VLOOKUP(A528, DataV3[[File]:[Outputs]], 2, FALSE))</f>
        <v>1</v>
      </c>
      <c r="C528" s="3">
        <f>VLOOKUP(A528, DataV3[[File]:[Mean '[ms']]], 3, FALSE)-VLOOKUP(A528, DataV2[[File]:[Mean '[ms']]], 3, FALSE)</f>
        <v>0</v>
      </c>
      <c r="D528" s="2" t="e">
        <f>Table210[[#This Row],[Mean '[Δms']]]/VLOOKUP(A528, DataV2[[File]:[Mean '[ms']]], 3, FALSE)*100</f>
        <v>#DIV/0!</v>
      </c>
    </row>
    <row r="529" spans="1:4" hidden="1" x14ac:dyDescent="0.4">
      <c r="A529" t="s">
        <v>534</v>
      </c>
      <c r="B529" t="b">
        <f>EXACT(VLOOKUP(A529,DataV2[[File]:[Outputs]], 2, FALSE), VLOOKUP(A529, DataV3[[File]:[Outputs]], 2, FALSE))</f>
        <v>1</v>
      </c>
      <c r="C529" s="3">
        <f>VLOOKUP(A529, DataV3[[File]:[Mean '[ms']]], 3, FALSE)-VLOOKUP(A529, DataV2[[File]:[Mean '[ms']]], 3, FALSE)</f>
        <v>0</v>
      </c>
      <c r="D529" s="2" t="e">
        <f>Table210[[#This Row],[Mean '[Δms']]]/VLOOKUP(A529, DataV2[[File]:[Mean '[ms']]], 3, FALSE)*100</f>
        <v>#DIV/0!</v>
      </c>
    </row>
    <row r="530" spans="1:4" hidden="1" x14ac:dyDescent="0.4">
      <c r="A530" t="s">
        <v>535</v>
      </c>
      <c r="B530" t="b">
        <f>EXACT(VLOOKUP(A530,DataV2[[File]:[Outputs]], 2, FALSE), VLOOKUP(A530, DataV3[[File]:[Outputs]], 2, FALSE))</f>
        <v>1</v>
      </c>
      <c r="C530" s="3">
        <f>VLOOKUP(A530, DataV3[[File]:[Mean '[ms']]], 3, FALSE)-VLOOKUP(A530, DataV2[[File]:[Mean '[ms']]], 3, FALSE)</f>
        <v>0</v>
      </c>
      <c r="D530" s="2" t="e">
        <f>Table210[[#This Row],[Mean '[Δms']]]/VLOOKUP(A530, DataV2[[File]:[Mean '[ms']]], 3, FALSE)*100</f>
        <v>#DIV/0!</v>
      </c>
    </row>
    <row r="531" spans="1:4" hidden="1" x14ac:dyDescent="0.4">
      <c r="A531" t="s">
        <v>536</v>
      </c>
      <c r="B531" t="b">
        <f>EXACT(VLOOKUP(A531,DataV2[[File]:[Outputs]], 2, FALSE), VLOOKUP(A531, DataV3[[File]:[Outputs]], 2, FALSE))</f>
        <v>1</v>
      </c>
      <c r="C531" s="3">
        <f>VLOOKUP(A531, DataV3[[File]:[Mean '[ms']]], 3, FALSE)-VLOOKUP(A531, DataV2[[File]:[Mean '[ms']]], 3, FALSE)</f>
        <v>-15</v>
      </c>
      <c r="D531" s="2">
        <f>Table210[[#This Row],[Mean '[Δms']]]/VLOOKUP(A531, DataV2[[File]:[Mean '[ms']]], 3, FALSE)*100</f>
        <v>-2.8248587570621471</v>
      </c>
    </row>
    <row r="532" spans="1:4" hidden="1" x14ac:dyDescent="0.4">
      <c r="A532" t="s">
        <v>537</v>
      </c>
      <c r="B532" t="b">
        <f>EXACT(VLOOKUP(A532,DataV2[[File]:[Outputs]], 2, FALSE), VLOOKUP(A532, DataV3[[File]:[Outputs]], 2, FALSE))</f>
        <v>1</v>
      </c>
      <c r="C532" s="3">
        <f>VLOOKUP(A532, DataV3[[File]:[Mean '[ms']]], 3, FALSE)-VLOOKUP(A532, DataV2[[File]:[Mean '[ms']]], 3, FALSE)</f>
        <v>-5</v>
      </c>
      <c r="D532" s="2">
        <f>Table210[[#This Row],[Mean '[Δms']]]/VLOOKUP(A532, DataV2[[File]:[Mean '[ms']]], 3, FALSE)*100</f>
        <v>-0.97087378640776689</v>
      </c>
    </row>
    <row r="533" spans="1:4" hidden="1" x14ac:dyDescent="0.4">
      <c r="A533" t="s">
        <v>538</v>
      </c>
      <c r="B533" t="b">
        <f>EXACT(VLOOKUP(A533,DataV2[[File]:[Outputs]], 2, FALSE), VLOOKUP(A533, DataV3[[File]:[Outputs]], 2, FALSE))</f>
        <v>1</v>
      </c>
      <c r="C533" s="3">
        <f>VLOOKUP(A533, DataV3[[File]:[Mean '[ms']]], 3, FALSE)-VLOOKUP(A533, DataV2[[File]:[Mean '[ms']]], 3, FALSE)</f>
        <v>0</v>
      </c>
      <c r="D533" s="2" t="e">
        <f>Table210[[#This Row],[Mean '[Δms']]]/VLOOKUP(A533, DataV2[[File]:[Mean '[ms']]], 3, FALSE)*100</f>
        <v>#DIV/0!</v>
      </c>
    </row>
    <row r="534" spans="1:4" hidden="1" x14ac:dyDescent="0.4">
      <c r="A534" t="s">
        <v>539</v>
      </c>
      <c r="B534" t="b">
        <f>EXACT(VLOOKUP(A534,DataV2[[File]:[Outputs]], 2, FALSE), VLOOKUP(A534, DataV3[[File]:[Outputs]], 2, FALSE))</f>
        <v>1</v>
      </c>
      <c r="C534" s="3">
        <f>VLOOKUP(A534, DataV3[[File]:[Mean '[ms']]], 3, FALSE)-VLOOKUP(A534, DataV2[[File]:[Mean '[ms']]], 3, FALSE)</f>
        <v>-5</v>
      </c>
      <c r="D534" s="2">
        <f>Table210[[#This Row],[Mean '[Δms']]]/VLOOKUP(A534, DataV2[[File]:[Mean '[ms']]], 3, FALSE)*100</f>
        <v>-0.97087378640776689</v>
      </c>
    </row>
    <row r="535" spans="1:4" hidden="1" x14ac:dyDescent="0.4">
      <c r="A535" t="s">
        <v>540</v>
      </c>
      <c r="B535" t="b">
        <f>EXACT(VLOOKUP(A535,DataV2[[File]:[Outputs]], 2, FALSE), VLOOKUP(A535, DataV3[[File]:[Outputs]], 2, FALSE))</f>
        <v>1</v>
      </c>
      <c r="C535" s="3">
        <f>VLOOKUP(A535, DataV3[[File]:[Mean '[ms']]], 3, FALSE)-VLOOKUP(A535, DataV2[[File]:[Mean '[ms']]], 3, FALSE)</f>
        <v>-5</v>
      </c>
      <c r="D535" s="2">
        <f>Table210[[#This Row],[Mean '[Δms']]]/VLOOKUP(A535, DataV2[[File]:[Mean '[ms']]], 3, FALSE)*100</f>
        <v>-0.98039215686274506</v>
      </c>
    </row>
    <row r="536" spans="1:4" hidden="1" x14ac:dyDescent="0.4">
      <c r="A536" t="s">
        <v>541</v>
      </c>
      <c r="B536" t="b">
        <f>EXACT(VLOOKUP(A536,DataV2[[File]:[Outputs]], 2, FALSE), VLOOKUP(A536, DataV3[[File]:[Outputs]], 2, FALSE))</f>
        <v>1</v>
      </c>
      <c r="C536" s="3">
        <f>VLOOKUP(A536, DataV3[[File]:[Mean '[ms']]], 3, FALSE)-VLOOKUP(A536, DataV2[[File]:[Mean '[ms']]], 3, FALSE)</f>
        <v>0</v>
      </c>
      <c r="D536" s="2" t="e">
        <f>Table210[[#This Row],[Mean '[Δms']]]/VLOOKUP(A536, DataV2[[File]:[Mean '[ms']]], 3, FALSE)*100</f>
        <v>#DIV/0!</v>
      </c>
    </row>
    <row r="537" spans="1:4" hidden="1" x14ac:dyDescent="0.4">
      <c r="A537" t="s">
        <v>542</v>
      </c>
      <c r="B537" t="b">
        <f>EXACT(VLOOKUP(A537,DataV2[[File]:[Outputs]], 2, FALSE), VLOOKUP(A537, DataV3[[File]:[Outputs]], 2, FALSE))</f>
        <v>1</v>
      </c>
      <c r="C537" s="3">
        <f>VLOOKUP(A537, DataV3[[File]:[Mean '[ms']]], 3, FALSE)-VLOOKUP(A537, DataV2[[File]:[Mean '[ms']]], 3, FALSE)</f>
        <v>0</v>
      </c>
      <c r="D537" s="2" t="e">
        <f>Table210[[#This Row],[Mean '[Δms']]]/VLOOKUP(A537, DataV2[[File]:[Mean '[ms']]], 3, FALSE)*100</f>
        <v>#DIV/0!</v>
      </c>
    </row>
    <row r="538" spans="1:4" hidden="1" x14ac:dyDescent="0.4">
      <c r="A538" t="s">
        <v>543</v>
      </c>
      <c r="B538" t="b">
        <f>EXACT(VLOOKUP(A538,DataV2[[File]:[Outputs]], 2, FALSE), VLOOKUP(A538, DataV3[[File]:[Outputs]], 2, FALSE))</f>
        <v>1</v>
      </c>
      <c r="C538" s="3">
        <f>VLOOKUP(A538, DataV3[[File]:[Mean '[ms']]], 3, FALSE)-VLOOKUP(A538, DataV2[[File]:[Mean '[ms']]], 3, FALSE)</f>
        <v>0</v>
      </c>
      <c r="D538" s="2">
        <f>Table210[[#This Row],[Mean '[Δms']]]/VLOOKUP(A538, DataV2[[File]:[Mean '[ms']]], 3, FALSE)*100</f>
        <v>0</v>
      </c>
    </row>
    <row r="539" spans="1:4" hidden="1" x14ac:dyDescent="0.4">
      <c r="A539" t="s">
        <v>544</v>
      </c>
      <c r="B539" t="b">
        <f>EXACT(VLOOKUP(A539,DataV2[[File]:[Outputs]], 2, FALSE), VLOOKUP(A539, DataV3[[File]:[Outputs]], 2, FALSE))</f>
        <v>1</v>
      </c>
      <c r="C539" s="3">
        <f>VLOOKUP(A539, DataV3[[File]:[Mean '[ms']]], 3, FALSE)-VLOOKUP(A539, DataV2[[File]:[Mean '[ms']]], 3, FALSE)</f>
        <v>0</v>
      </c>
      <c r="D539" s="2" t="e">
        <f>Table210[[#This Row],[Mean '[Δms']]]/VLOOKUP(A539, DataV2[[File]:[Mean '[ms']]], 3, FALSE)*100</f>
        <v>#DIV/0!</v>
      </c>
    </row>
    <row r="540" spans="1:4" hidden="1" x14ac:dyDescent="0.4">
      <c r="A540" t="s">
        <v>545</v>
      </c>
      <c r="B540" t="b">
        <f>EXACT(VLOOKUP(A540,DataV2[[File]:[Outputs]], 2, FALSE), VLOOKUP(A540, DataV3[[File]:[Outputs]], 2, FALSE))</f>
        <v>1</v>
      </c>
      <c r="C540" s="3">
        <f>VLOOKUP(A540, DataV3[[File]:[Mean '[ms']]], 3, FALSE)-VLOOKUP(A540, DataV2[[File]:[Mean '[ms']]], 3, FALSE)</f>
        <v>0</v>
      </c>
      <c r="D540" s="2" t="e">
        <f>Table210[[#This Row],[Mean '[Δms']]]/VLOOKUP(A540, DataV2[[File]:[Mean '[ms']]], 3, FALSE)*100</f>
        <v>#DIV/0!</v>
      </c>
    </row>
    <row r="541" spans="1:4" hidden="1" x14ac:dyDescent="0.4">
      <c r="A541" t="s">
        <v>546</v>
      </c>
      <c r="B541" t="b">
        <f>EXACT(VLOOKUP(A541,DataV2[[File]:[Outputs]], 2, FALSE), VLOOKUP(A541, DataV3[[File]:[Outputs]], 2, FALSE))</f>
        <v>1</v>
      </c>
      <c r="C541" s="3">
        <f>VLOOKUP(A541, DataV3[[File]:[Mean '[ms']]], 3, FALSE)-VLOOKUP(A541, DataV2[[File]:[Mean '[ms']]], 3, FALSE)</f>
        <v>-16</v>
      </c>
      <c r="D541" s="2">
        <f>Table210[[#This Row],[Mean '[Δms']]]/VLOOKUP(A541, DataV2[[File]:[Mean '[ms']]], 3, FALSE)*100</f>
        <v>-3.041825095057034</v>
      </c>
    </row>
    <row r="542" spans="1:4" hidden="1" x14ac:dyDescent="0.4">
      <c r="A542" t="s">
        <v>547</v>
      </c>
      <c r="B542" t="b">
        <f>EXACT(VLOOKUP(A542,DataV2[[File]:[Outputs]], 2, FALSE), VLOOKUP(A542, DataV3[[File]:[Outputs]], 2, FALSE))</f>
        <v>1</v>
      </c>
      <c r="C542" s="3">
        <f>VLOOKUP(A542, DataV3[[File]:[Mean '[ms']]], 3, FALSE)-VLOOKUP(A542, DataV2[[File]:[Mean '[ms']]], 3, FALSE)</f>
        <v>0</v>
      </c>
      <c r="D542" s="2" t="e">
        <f>Table210[[#This Row],[Mean '[Δms']]]/VLOOKUP(A542, DataV2[[File]:[Mean '[ms']]], 3, FALSE)*100</f>
        <v>#DIV/0!</v>
      </c>
    </row>
    <row r="543" spans="1:4" hidden="1" x14ac:dyDescent="0.4">
      <c r="A543" t="s">
        <v>548</v>
      </c>
      <c r="B543" t="b">
        <f>EXACT(VLOOKUP(A543,DataV2[[File]:[Outputs]], 2, FALSE), VLOOKUP(A543, DataV3[[File]:[Outputs]], 2, FALSE))</f>
        <v>1</v>
      </c>
      <c r="C543" s="3">
        <f>VLOOKUP(A543, DataV3[[File]:[Mean '[ms']]], 3, FALSE)-VLOOKUP(A543, DataV2[[File]:[Mean '[ms']]], 3, FALSE)</f>
        <v>0</v>
      </c>
      <c r="D543" s="2">
        <f>Table210[[#This Row],[Mean '[Δms']]]/VLOOKUP(A543, DataV2[[File]:[Mean '[ms']]], 3, FALSE)*100</f>
        <v>0</v>
      </c>
    </row>
    <row r="544" spans="1:4" hidden="1" x14ac:dyDescent="0.4">
      <c r="A544" t="s">
        <v>549</v>
      </c>
      <c r="B544" t="b">
        <f>EXACT(VLOOKUP(A544,DataV2[[File]:[Outputs]], 2, FALSE), VLOOKUP(A544, DataV3[[File]:[Outputs]], 2, FALSE))</f>
        <v>1</v>
      </c>
      <c r="C544" s="3">
        <f>VLOOKUP(A544, DataV3[[File]:[Mean '[ms']]], 3, FALSE)-VLOOKUP(A544, DataV2[[File]:[Mean '[ms']]], 3, FALSE)</f>
        <v>-10</v>
      </c>
      <c r="D544" s="2">
        <f>Table210[[#This Row],[Mean '[Δms']]]/VLOOKUP(A544, DataV2[[File]:[Mean '[ms']]], 3, FALSE)*100</f>
        <v>-1.4224751066856329</v>
      </c>
    </row>
    <row r="545" spans="1:4" hidden="1" x14ac:dyDescent="0.4">
      <c r="A545" t="s">
        <v>550</v>
      </c>
      <c r="B545" t="b">
        <f>EXACT(VLOOKUP(A545,DataV2[[File]:[Outputs]], 2, FALSE), VLOOKUP(A545, DataV3[[File]:[Outputs]], 2, FALSE))</f>
        <v>1</v>
      </c>
      <c r="C545" s="3">
        <f>VLOOKUP(A545, DataV3[[File]:[Mean '[ms']]], 3, FALSE)-VLOOKUP(A545, DataV2[[File]:[Mean '[ms']]], 3, FALSE)</f>
        <v>0</v>
      </c>
      <c r="D545" s="2">
        <f>Table210[[#This Row],[Mean '[Δms']]]/VLOOKUP(A545, DataV2[[File]:[Mean '[ms']]], 3, FALSE)*100</f>
        <v>0</v>
      </c>
    </row>
    <row r="546" spans="1:4" hidden="1" x14ac:dyDescent="0.4">
      <c r="A546" t="s">
        <v>551</v>
      </c>
      <c r="B546" t="b">
        <f>EXACT(VLOOKUP(A546,DataV2[[File]:[Outputs]], 2, FALSE), VLOOKUP(A546, DataV3[[File]:[Outputs]], 2, FALSE))</f>
        <v>1</v>
      </c>
      <c r="C546" s="3">
        <f>VLOOKUP(A546, DataV3[[File]:[Mean '[ms']]], 3, FALSE)-VLOOKUP(A546, DataV2[[File]:[Mean '[ms']]], 3, FALSE)</f>
        <v>10</v>
      </c>
      <c r="D546" s="2">
        <f>Table210[[#This Row],[Mean '[Δms']]]/VLOOKUP(A546, DataV2[[File]:[Mean '[ms']]], 3, FALSE)*100</f>
        <v>200</v>
      </c>
    </row>
    <row r="547" spans="1:4" hidden="1" x14ac:dyDescent="0.4">
      <c r="A547" t="s">
        <v>552</v>
      </c>
      <c r="B547" t="b">
        <f>EXACT(VLOOKUP(A547,DataV2[[File]:[Outputs]], 2, FALSE), VLOOKUP(A547, DataV3[[File]:[Outputs]], 2, FALSE))</f>
        <v>1</v>
      </c>
      <c r="C547" s="3">
        <f>VLOOKUP(A547, DataV3[[File]:[Mean '[ms']]], 3, FALSE)-VLOOKUP(A547, DataV2[[File]:[Mean '[ms']]], 3, FALSE)</f>
        <v>-15</v>
      </c>
      <c r="D547" s="2">
        <f>Table210[[#This Row],[Mean '[Δms']]]/VLOOKUP(A547, DataV2[[File]:[Mean '[ms']]], 3, FALSE)*100</f>
        <v>-2.44299674267101</v>
      </c>
    </row>
    <row r="548" spans="1:4" hidden="1" x14ac:dyDescent="0.4">
      <c r="A548" t="s">
        <v>553</v>
      </c>
      <c r="B548" t="b">
        <f>EXACT(VLOOKUP(A548,DataV2[[File]:[Outputs]], 2, FALSE), VLOOKUP(A548, DataV3[[File]:[Outputs]], 2, FALSE))</f>
        <v>1</v>
      </c>
      <c r="C548" s="3">
        <f>VLOOKUP(A548, DataV3[[File]:[Mean '[ms']]], 3, FALSE)-VLOOKUP(A548, DataV2[[File]:[Mean '[ms']]], 3, FALSE)</f>
        <v>6</v>
      </c>
      <c r="D548" s="2">
        <f>Table210[[#This Row],[Mean '[Δms']]]/VLOOKUP(A548, DataV2[[File]:[Mean '[ms']]], 3, FALSE)*100</f>
        <v>1.1194029850746268</v>
      </c>
    </row>
    <row r="549" spans="1:4" hidden="1" x14ac:dyDescent="0.4">
      <c r="A549" t="s">
        <v>562</v>
      </c>
      <c r="B549" t="b">
        <f>EXACT(VLOOKUP(A549,DataV2[[File]:[Outputs]], 2, FALSE), VLOOKUP(A549, DataV3[[File]:[Outputs]], 2, FALSE))</f>
        <v>1</v>
      </c>
      <c r="C549" s="3">
        <f>VLOOKUP(A549, DataV3[[File]:[Mean '[ms']]], 3, FALSE)-VLOOKUP(A549, DataV2[[File]:[Mean '[ms']]], 3, FALSE)</f>
        <v>-5</v>
      </c>
      <c r="D549" s="2">
        <f>Table210[[#This Row],[Mean '[Δms']]]/VLOOKUP(A549, DataV2[[File]:[Mean '[ms']]], 3, FALSE)*100</f>
        <v>-100</v>
      </c>
    </row>
    <row r="550" spans="1:4" hidden="1" x14ac:dyDescent="0.4">
      <c r="A550" t="s">
        <v>563</v>
      </c>
      <c r="B550" t="b">
        <f>EXACT(VLOOKUP(A550,DataV2[[File]:[Outputs]], 2, FALSE), VLOOKUP(A550, DataV3[[File]:[Outputs]], 2, FALSE))</f>
        <v>1</v>
      </c>
      <c r="C550" s="3">
        <f>VLOOKUP(A550, DataV3[[File]:[Mean '[ms']]], 3, FALSE)-VLOOKUP(A550, DataV2[[File]:[Mean '[ms']]], 3, FALSE)</f>
        <v>-10</v>
      </c>
      <c r="D550" s="2">
        <f>Table210[[#This Row],[Mean '[Δms']]]/VLOOKUP(A550, DataV2[[File]:[Mean '[ms']]], 3, FALSE)*100</f>
        <v>-1.7301038062283738</v>
      </c>
    </row>
    <row r="551" spans="1:4" hidden="1" x14ac:dyDescent="0.4">
      <c r="A551" t="s">
        <v>564</v>
      </c>
      <c r="B551" t="b">
        <f>EXACT(VLOOKUP(A551,DataV2[[File]:[Outputs]], 2, FALSE), VLOOKUP(A551, DataV3[[File]:[Outputs]], 2, FALSE))</f>
        <v>1</v>
      </c>
      <c r="C551" s="3">
        <f>VLOOKUP(A551, DataV3[[File]:[Mean '[ms']]], 3, FALSE)-VLOOKUP(A551, DataV2[[File]:[Mean '[ms']]], 3, FALSE)</f>
        <v>15</v>
      </c>
      <c r="D551" s="2">
        <f>Table210[[#This Row],[Mean '[Δms']]]/VLOOKUP(A551, DataV2[[File]:[Mean '[ms']]], 3, FALSE)*100</f>
        <v>2.7173913043478262</v>
      </c>
    </row>
    <row r="552" spans="1:4" hidden="1" x14ac:dyDescent="0.4">
      <c r="A552" t="s">
        <v>565</v>
      </c>
      <c r="B552" t="b">
        <f>EXACT(VLOOKUP(A552,DataV2[[File]:[Outputs]], 2, FALSE), VLOOKUP(A552, DataV3[[File]:[Outputs]], 2, FALSE))</f>
        <v>1</v>
      </c>
      <c r="C552" s="3">
        <f>VLOOKUP(A552, DataV3[[File]:[Mean '[ms']]], 3, FALSE)-VLOOKUP(A552, DataV2[[File]:[Mean '[ms']]], 3, FALSE)</f>
        <v>-5</v>
      </c>
      <c r="D552" s="2">
        <f>Table210[[#This Row],[Mean '[Δms']]]/VLOOKUP(A552, DataV2[[File]:[Mean '[ms']]], 3, FALSE)*100</f>
        <v>-0.78740157480314954</v>
      </c>
    </row>
    <row r="553" spans="1:4" hidden="1" x14ac:dyDescent="0.4">
      <c r="A553" t="s">
        <v>566</v>
      </c>
      <c r="B553" t="b">
        <f>EXACT(VLOOKUP(A553,DataV2[[File]:[Outputs]], 2, FALSE), VLOOKUP(A553, DataV3[[File]:[Outputs]], 2, FALSE))</f>
        <v>1</v>
      </c>
      <c r="C553" s="3">
        <f>VLOOKUP(A553, DataV3[[File]:[Mean '[ms']]], 3, FALSE)-VLOOKUP(A553, DataV2[[File]:[Mean '[ms']]], 3, FALSE)</f>
        <v>6</v>
      </c>
      <c r="D553" s="2">
        <f>Table210[[#This Row],[Mean '[Δms']]]/VLOOKUP(A553, DataV2[[File]:[Mean '[ms']]], 3, FALSE)*100</f>
        <v>1.0204081632653061</v>
      </c>
    </row>
    <row r="554" spans="1:4" hidden="1" x14ac:dyDescent="0.4">
      <c r="A554" t="s">
        <v>567</v>
      </c>
      <c r="B554" t="b">
        <f>EXACT(VLOOKUP(A554,DataV2[[File]:[Outputs]], 2, FALSE), VLOOKUP(A554, DataV3[[File]:[Outputs]], 2, FALSE))</f>
        <v>1</v>
      </c>
      <c r="C554" s="3">
        <f>VLOOKUP(A554, DataV3[[File]:[Mean '[ms']]], 3, FALSE)-VLOOKUP(A554, DataV2[[File]:[Mean '[ms']]], 3, FALSE)</f>
        <v>0</v>
      </c>
      <c r="D554" s="2">
        <f>Table210[[#This Row],[Mean '[Δms']]]/VLOOKUP(A554, DataV2[[File]:[Mean '[ms']]], 3, FALSE)*100</f>
        <v>0</v>
      </c>
    </row>
    <row r="555" spans="1:4" hidden="1" x14ac:dyDescent="0.4">
      <c r="A555" t="s">
        <v>568</v>
      </c>
      <c r="B555" t="b">
        <f>EXACT(VLOOKUP(A555,DataV2[[File]:[Outputs]], 2, FALSE), VLOOKUP(A555, DataV3[[File]:[Outputs]], 2, FALSE))</f>
        <v>1</v>
      </c>
      <c r="C555" s="3">
        <f>VLOOKUP(A555, DataV3[[File]:[Mean '[ms']]], 3, FALSE)-VLOOKUP(A555, DataV2[[File]:[Mean '[ms']]], 3, FALSE)</f>
        <v>-15</v>
      </c>
      <c r="D555" s="2">
        <f>Table210[[#This Row],[Mean '[Δms']]]/VLOOKUP(A555, DataV2[[File]:[Mean '[ms']]], 3, FALSE)*100</f>
        <v>-1.6949152542372881</v>
      </c>
    </row>
    <row r="556" spans="1:4" hidden="1" x14ac:dyDescent="0.4">
      <c r="A556" t="s">
        <v>569</v>
      </c>
      <c r="B556" t="b">
        <f>EXACT(VLOOKUP(A556,DataV2[[File]:[Outputs]], 2, FALSE), VLOOKUP(A556, DataV3[[File]:[Outputs]], 2, FALSE))</f>
        <v>1</v>
      </c>
      <c r="C556" s="3">
        <f>VLOOKUP(A556, DataV3[[File]:[Mean '[ms']]], 3, FALSE)-VLOOKUP(A556, DataV2[[File]:[Mean '[ms']]], 3, FALSE)</f>
        <v>-1</v>
      </c>
      <c r="D556" s="2">
        <f>Table210[[#This Row],[Mean '[Δms']]]/VLOOKUP(A556, DataV2[[File]:[Mean '[ms']]], 3, FALSE)*100</f>
        <v>-6.25</v>
      </c>
    </row>
    <row r="557" spans="1:4" hidden="1" x14ac:dyDescent="0.4">
      <c r="A557" t="s">
        <v>570</v>
      </c>
      <c r="B557" t="b">
        <f>EXACT(VLOOKUP(A557,DataV2[[File]:[Outputs]], 2, FALSE), VLOOKUP(A557, DataV3[[File]:[Outputs]], 2, FALSE))</f>
        <v>1</v>
      </c>
      <c r="C557" s="3">
        <f>VLOOKUP(A557, DataV3[[File]:[Mean '[ms']]], 3, FALSE)-VLOOKUP(A557, DataV2[[File]:[Mean '[ms']]], 3, FALSE)</f>
        <v>0</v>
      </c>
      <c r="D557" s="2">
        <f>Table210[[#This Row],[Mean '[Δms']]]/VLOOKUP(A557, DataV2[[File]:[Mean '[ms']]], 3, FALSE)*100</f>
        <v>0</v>
      </c>
    </row>
    <row r="558" spans="1:4" hidden="1" x14ac:dyDescent="0.4">
      <c r="A558" t="s">
        <v>571</v>
      </c>
      <c r="B558" t="b">
        <f>EXACT(VLOOKUP(A558,DataV2[[File]:[Outputs]], 2, FALSE), VLOOKUP(A558, DataV3[[File]:[Outputs]], 2, FALSE))</f>
        <v>1</v>
      </c>
      <c r="C558" s="3">
        <f>VLOOKUP(A558, DataV3[[File]:[Mean '[ms']]], 3, FALSE)-VLOOKUP(A558, DataV2[[File]:[Mean '[ms']]], 3, FALSE)</f>
        <v>0</v>
      </c>
      <c r="D558" s="2">
        <f>Table210[[#This Row],[Mean '[Δms']]]/VLOOKUP(A558, DataV2[[File]:[Mean '[ms']]], 3, FALSE)*100</f>
        <v>0</v>
      </c>
    </row>
    <row r="559" spans="1:4" hidden="1" x14ac:dyDescent="0.4">
      <c r="A559" t="s">
        <v>572</v>
      </c>
      <c r="B559" t="b">
        <f>EXACT(VLOOKUP(A559,DataV2[[File]:[Outputs]], 2, FALSE), VLOOKUP(A559, DataV3[[File]:[Outputs]], 2, FALSE))</f>
        <v>1</v>
      </c>
      <c r="C559" s="3">
        <f>VLOOKUP(A559, DataV3[[File]:[Mean '[ms']]], 3, FALSE)-VLOOKUP(A559, DataV2[[File]:[Mean '[ms']]], 3, FALSE)</f>
        <v>0</v>
      </c>
      <c r="D559" s="2">
        <f>Table210[[#This Row],[Mean '[Δms']]]/VLOOKUP(A559, DataV2[[File]:[Mean '[ms']]], 3, FALSE)*100</f>
        <v>0</v>
      </c>
    </row>
    <row r="560" spans="1:4" hidden="1" x14ac:dyDescent="0.4">
      <c r="A560" t="s">
        <v>573</v>
      </c>
      <c r="B560" t="b">
        <f>EXACT(VLOOKUP(A560,DataV2[[File]:[Outputs]], 2, FALSE), VLOOKUP(A560, DataV3[[File]:[Outputs]], 2, FALSE))</f>
        <v>1</v>
      </c>
      <c r="C560" s="3">
        <f>VLOOKUP(A560, DataV3[[File]:[Mean '[ms']]], 3, FALSE)-VLOOKUP(A560, DataV2[[File]:[Mean '[ms']]], 3, FALSE)</f>
        <v>4</v>
      </c>
      <c r="D560" s="2">
        <f>Table210[[#This Row],[Mean '[Δms']]]/VLOOKUP(A560, DataV2[[File]:[Mean '[ms']]], 3, FALSE)*100</f>
        <v>0.77519379844961245</v>
      </c>
    </row>
    <row r="561" spans="1:4" hidden="1" x14ac:dyDescent="0.4">
      <c r="A561" t="s">
        <v>574</v>
      </c>
      <c r="B561" t="b">
        <f>EXACT(VLOOKUP(A561,DataV2[[File]:[Outputs]], 2, FALSE), VLOOKUP(A561, DataV3[[File]:[Outputs]], 2, FALSE))</f>
        <v>1</v>
      </c>
      <c r="C561" s="3">
        <f>VLOOKUP(A561, DataV3[[File]:[Mean '[ms']]], 3, FALSE)-VLOOKUP(A561, DataV2[[File]:[Mean '[ms']]], 3, FALSE)</f>
        <v>-5</v>
      </c>
      <c r="D561" s="2">
        <f>Table210[[#This Row],[Mean '[Δms']]]/VLOOKUP(A561, DataV2[[File]:[Mean '[ms']]], 3, FALSE)*100</f>
        <v>-0.61199510403916768</v>
      </c>
    </row>
    <row r="562" spans="1:4" hidden="1" x14ac:dyDescent="0.4">
      <c r="A562" t="s">
        <v>554</v>
      </c>
      <c r="B562" t="b">
        <f>EXACT(VLOOKUP(A562,DataV2[[File]:[Outputs]], 2, FALSE), VLOOKUP(A562, DataV3[[File]:[Outputs]], 2, FALSE))</f>
        <v>1</v>
      </c>
      <c r="C562" s="3">
        <f>VLOOKUP(A562, DataV3[[File]:[Mean '[ms']]], 3, FALSE)-VLOOKUP(A562, DataV2[[File]:[Mean '[ms']]], 3, FALSE)</f>
        <v>-11</v>
      </c>
      <c r="D562" s="2">
        <f>Table210[[#This Row],[Mean '[Δms']]]/VLOOKUP(A562, DataV2[[File]:[Mean '[ms']]], 3, FALSE)*100</f>
        <v>-1.142263759086189</v>
      </c>
    </row>
    <row r="563" spans="1:4" hidden="1" x14ac:dyDescent="0.4">
      <c r="A563" t="s">
        <v>555</v>
      </c>
      <c r="B563" t="b">
        <f>EXACT(VLOOKUP(A563,DataV2[[File]:[Outputs]], 2, FALSE), VLOOKUP(A563, DataV3[[File]:[Outputs]], 2, FALSE))</f>
        <v>1</v>
      </c>
      <c r="C563" s="3">
        <f>VLOOKUP(A563, DataV3[[File]:[Mean '[ms']]], 3, FALSE)-VLOOKUP(A563, DataV2[[File]:[Mean '[ms']]], 3, FALSE)</f>
        <v>-15</v>
      </c>
      <c r="D563" s="2">
        <f>Table210[[#This Row],[Mean '[Δms']]]/VLOOKUP(A563, DataV2[[File]:[Mean '[ms']]], 3, FALSE)*100</f>
        <v>-2.6223776223776225</v>
      </c>
    </row>
    <row r="564" spans="1:4" hidden="1" x14ac:dyDescent="0.4">
      <c r="A564" t="s">
        <v>556</v>
      </c>
      <c r="B564" t="b">
        <f>EXACT(VLOOKUP(A564,DataV2[[File]:[Outputs]], 2, FALSE), VLOOKUP(A564, DataV3[[File]:[Outputs]], 2, FALSE))</f>
        <v>1</v>
      </c>
      <c r="C564" s="3">
        <f>VLOOKUP(A564, DataV3[[File]:[Mean '[ms']]], 3, FALSE)-VLOOKUP(A564, DataV2[[File]:[Mean '[ms']]], 3, FALSE)</f>
        <v>4</v>
      </c>
      <c r="D564" s="2">
        <f>Table210[[#This Row],[Mean '[Δms']]]/VLOOKUP(A564, DataV2[[File]:[Mean '[ms']]], 3, FALSE)*100</f>
        <v>0.67340067340067333</v>
      </c>
    </row>
    <row r="565" spans="1:4" hidden="1" x14ac:dyDescent="0.4">
      <c r="A565" t="s">
        <v>557</v>
      </c>
      <c r="B565" t="b">
        <f>EXACT(VLOOKUP(A565,DataV2[[File]:[Outputs]], 2, FALSE), VLOOKUP(A565, DataV3[[File]:[Outputs]], 2, FALSE))</f>
        <v>1</v>
      </c>
      <c r="C565" s="3">
        <f>VLOOKUP(A565, DataV3[[File]:[Mean '[ms']]], 3, FALSE)-VLOOKUP(A565, DataV2[[File]:[Mean '[ms']]], 3, FALSE)</f>
        <v>-6</v>
      </c>
      <c r="D565" s="2">
        <f>Table210[[#This Row],[Mean '[Δms']]]/VLOOKUP(A565, DataV2[[File]:[Mean '[ms']]], 3, FALSE)*100</f>
        <v>-1.107011070110701</v>
      </c>
    </row>
    <row r="566" spans="1:4" hidden="1" x14ac:dyDescent="0.4">
      <c r="A566" t="s">
        <v>558</v>
      </c>
      <c r="B566" t="b">
        <f>EXACT(VLOOKUP(A566,DataV2[[File]:[Outputs]], 2, FALSE), VLOOKUP(A566, DataV3[[File]:[Outputs]], 2, FALSE))</f>
        <v>1</v>
      </c>
      <c r="C566" s="3">
        <f>VLOOKUP(A566, DataV3[[File]:[Mean '[ms']]], 3, FALSE)-VLOOKUP(A566, DataV2[[File]:[Mean '[ms']]], 3, FALSE)</f>
        <v>-4</v>
      </c>
      <c r="D566" s="2">
        <f>Table210[[#This Row],[Mean '[Δms']]]/VLOOKUP(A566, DataV2[[File]:[Mean '[ms']]], 3, FALSE)*100</f>
        <v>-0.76190476190476186</v>
      </c>
    </row>
    <row r="567" spans="1:4" hidden="1" x14ac:dyDescent="0.4">
      <c r="A567" t="s">
        <v>559</v>
      </c>
      <c r="B567" t="b">
        <f>EXACT(VLOOKUP(A567,DataV2[[File]:[Outputs]], 2, FALSE), VLOOKUP(A567, DataV3[[File]:[Outputs]], 2, FALSE))</f>
        <v>1</v>
      </c>
      <c r="C567" s="3">
        <f>VLOOKUP(A567, DataV3[[File]:[Mean '[ms']]], 3, FALSE)-VLOOKUP(A567, DataV2[[File]:[Mean '[ms']]], 3, FALSE)</f>
        <v>5</v>
      </c>
      <c r="D567" s="2">
        <f>Table210[[#This Row],[Mean '[Δms']]]/VLOOKUP(A567, DataV2[[File]:[Mean '[ms']]], 3, FALSE)*100</f>
        <v>0.82101806239737274</v>
      </c>
    </row>
    <row r="568" spans="1:4" hidden="1" x14ac:dyDescent="0.4">
      <c r="A568" t="s">
        <v>560</v>
      </c>
      <c r="B568" t="b">
        <f>EXACT(VLOOKUP(A568,DataV2[[File]:[Outputs]], 2, FALSE), VLOOKUP(A568, DataV3[[File]:[Outputs]], 2, FALSE))</f>
        <v>1</v>
      </c>
      <c r="C568" s="3">
        <f>VLOOKUP(A568, DataV3[[File]:[Mean '[ms']]], 3, FALSE)-VLOOKUP(A568, DataV2[[File]:[Mean '[ms']]], 3, FALSE)</f>
        <v>0</v>
      </c>
      <c r="D568" s="2">
        <f>Table210[[#This Row],[Mean '[Δms']]]/VLOOKUP(A568, DataV2[[File]:[Mean '[ms']]], 3, FALSE)*100</f>
        <v>0</v>
      </c>
    </row>
    <row r="569" spans="1:4" hidden="1" x14ac:dyDescent="0.4">
      <c r="A569" t="s">
        <v>561</v>
      </c>
      <c r="B569" t="b">
        <f>EXACT(VLOOKUP(A569,DataV2[[File]:[Outputs]], 2, FALSE), VLOOKUP(A569, DataV3[[File]:[Outputs]], 2, FALSE))</f>
        <v>1</v>
      </c>
      <c r="C569" s="3">
        <f>VLOOKUP(A569, DataV3[[File]:[Mean '[ms']]], 3, FALSE)-VLOOKUP(A569, DataV2[[File]:[Mean '[ms']]], 3, FALSE)</f>
        <v>0</v>
      </c>
      <c r="D569" s="2">
        <f>Table210[[#This Row],[Mean '[Δms']]]/VLOOKUP(A569, DataV2[[File]:[Mean '[ms']]], 3, FALSE)*100</f>
        <v>0</v>
      </c>
    </row>
    <row r="570" spans="1:4" hidden="1" x14ac:dyDescent="0.4">
      <c r="A570" t="s">
        <v>575</v>
      </c>
      <c r="B570" t="b">
        <f>EXACT(VLOOKUP(A570,DataV2[[File]:[Outputs]], 2, FALSE), VLOOKUP(A570, DataV3[[File]:[Outputs]], 2, FALSE))</f>
        <v>1</v>
      </c>
      <c r="C570" s="3">
        <f>VLOOKUP(A570, DataV3[[File]:[Mean '[ms']]], 3, FALSE)-VLOOKUP(A570, DataV2[[File]:[Mean '[ms']]], 3, FALSE)</f>
        <v>0</v>
      </c>
      <c r="D570" s="2">
        <f>Table210[[#This Row],[Mean '[Δms']]]/VLOOKUP(A570, DataV2[[File]:[Mean '[ms']]], 3, FALSE)*100</f>
        <v>0</v>
      </c>
    </row>
    <row r="571" spans="1:4" hidden="1" x14ac:dyDescent="0.4">
      <c r="A571" t="s">
        <v>576</v>
      </c>
      <c r="B571" t="b">
        <f>EXACT(VLOOKUP(A571,DataV2[[File]:[Outputs]], 2, FALSE), VLOOKUP(A571, DataV3[[File]:[Outputs]], 2, FALSE))</f>
        <v>1</v>
      </c>
      <c r="C571" s="3">
        <f>VLOOKUP(A571, DataV3[[File]:[Mean '[ms']]], 3, FALSE)-VLOOKUP(A571, DataV2[[File]:[Mean '[ms']]], 3, FALSE)</f>
        <v>-1</v>
      </c>
      <c r="D571" s="2">
        <f>Table210[[#This Row],[Mean '[Δms']]]/VLOOKUP(A571, DataV2[[File]:[Mean '[ms']]], 3, FALSE)*100</f>
        <v>-0.17452006980802792</v>
      </c>
    </row>
    <row r="572" spans="1:4" hidden="1" x14ac:dyDescent="0.4">
      <c r="A572" t="s">
        <v>577</v>
      </c>
      <c r="B572" t="b">
        <f>EXACT(VLOOKUP(A572,DataV2[[File]:[Outputs]], 2, FALSE), VLOOKUP(A572, DataV3[[File]:[Outputs]], 2, FALSE))</f>
        <v>1</v>
      </c>
      <c r="C572" s="3">
        <f>VLOOKUP(A572, DataV3[[File]:[Mean '[ms']]], 3, FALSE)-VLOOKUP(A572, DataV2[[File]:[Mean '[ms']]], 3, FALSE)</f>
        <v>-6</v>
      </c>
      <c r="D572" s="2">
        <f>Table210[[#This Row],[Mean '[Δms']]]/VLOOKUP(A572, DataV2[[File]:[Mean '[ms']]], 3, FALSE)*100</f>
        <v>-0.82872928176795579</v>
      </c>
    </row>
    <row r="573" spans="1:4" hidden="1" x14ac:dyDescent="0.4">
      <c r="A573" t="s">
        <v>578</v>
      </c>
      <c r="B573" t="b">
        <f>EXACT(VLOOKUP(A573,DataV2[[File]:[Outputs]], 2, FALSE), VLOOKUP(A573, DataV3[[File]:[Outputs]], 2, FALSE))</f>
        <v>1</v>
      </c>
      <c r="C573" s="3">
        <f>VLOOKUP(A573, DataV3[[File]:[Mean '[ms']]], 3, FALSE)-VLOOKUP(A573, DataV2[[File]:[Mean '[ms']]], 3, FALSE)</f>
        <v>15</v>
      </c>
      <c r="D573" s="2">
        <f>Table210[[#This Row],[Mean '[Δms']]]/VLOOKUP(A573, DataV2[[File]:[Mean '[ms']]], 3, FALSE)*100</f>
        <v>2.9069767441860463</v>
      </c>
    </row>
    <row r="574" spans="1:4" hidden="1" x14ac:dyDescent="0.4">
      <c r="A574" t="s">
        <v>579</v>
      </c>
      <c r="B574" t="b">
        <f>EXACT(VLOOKUP(A574,DataV2[[File]:[Outputs]], 2, FALSE), VLOOKUP(A574, DataV3[[File]:[Outputs]], 2, FALSE))</f>
        <v>1</v>
      </c>
      <c r="C574" s="3">
        <f>VLOOKUP(A574, DataV3[[File]:[Mean '[ms']]], 3, FALSE)-VLOOKUP(A574, DataV2[[File]:[Mean '[ms']]], 3, FALSE)</f>
        <v>10</v>
      </c>
      <c r="D574" s="2">
        <f>Table210[[#This Row],[Mean '[Δms']]]/VLOOKUP(A574, DataV2[[File]:[Mean '[ms']]], 3, FALSE)*100</f>
        <v>1.8115942028985508</v>
      </c>
    </row>
    <row r="575" spans="1:4" hidden="1" x14ac:dyDescent="0.4">
      <c r="A575" t="s">
        <v>580</v>
      </c>
      <c r="B575" t="b">
        <f>EXACT(VLOOKUP(A575,DataV2[[File]:[Outputs]], 2, FALSE), VLOOKUP(A575, DataV3[[File]:[Outputs]], 2, FALSE))</f>
        <v>1</v>
      </c>
      <c r="C575" s="3">
        <f>VLOOKUP(A575, DataV3[[File]:[Mean '[ms']]], 3, FALSE)-VLOOKUP(A575, DataV2[[File]:[Mean '[ms']]], 3, FALSE)</f>
        <v>-4</v>
      </c>
      <c r="D575" s="2">
        <f>Table210[[#This Row],[Mean '[Δms']]]/VLOOKUP(A575, DataV2[[File]:[Mean '[ms']]], 3, FALSE)*100</f>
        <v>-0.67453625632377734</v>
      </c>
    </row>
    <row r="576" spans="1:4" hidden="1" x14ac:dyDescent="0.4">
      <c r="A576" t="s">
        <v>581</v>
      </c>
      <c r="B576" t="b">
        <f>EXACT(VLOOKUP(A576,DataV2[[File]:[Outputs]], 2, FALSE), VLOOKUP(A576, DataV3[[File]:[Outputs]], 2, FALSE))</f>
        <v>1</v>
      </c>
      <c r="C576" s="3">
        <f>VLOOKUP(A576, DataV3[[File]:[Mean '[ms']]], 3, FALSE)-VLOOKUP(A576, DataV2[[File]:[Mean '[ms']]], 3, FALSE)</f>
        <v>-11</v>
      </c>
      <c r="D576" s="2">
        <f>Table210[[#This Row],[Mean '[Δms']]]/VLOOKUP(A576, DataV2[[File]:[Mean '[ms']]], 3, FALSE)*100</f>
        <v>-1.3715710723192018</v>
      </c>
    </row>
    <row r="577" spans="1:4" hidden="1" x14ac:dyDescent="0.4">
      <c r="A577" t="s">
        <v>582</v>
      </c>
      <c r="B577" t="b">
        <f>EXACT(VLOOKUP(A577,DataV2[[File]:[Outputs]], 2, FALSE), VLOOKUP(A577, DataV3[[File]:[Outputs]], 2, FALSE))</f>
        <v>1</v>
      </c>
      <c r="C577" s="3">
        <f>VLOOKUP(A577, DataV3[[File]:[Mean '[ms']]], 3, FALSE)-VLOOKUP(A577, DataV2[[File]:[Mean '[ms']]], 3, FALSE)</f>
        <v>21</v>
      </c>
      <c r="D577" s="2">
        <f>Table210[[#This Row],[Mean '[Δms']]]/VLOOKUP(A577, DataV2[[File]:[Mean '[ms']]], 3, FALSE)*100</f>
        <v>3.1019202363367802</v>
      </c>
    </row>
    <row r="578" spans="1:4" hidden="1" x14ac:dyDescent="0.4">
      <c r="A578" t="s">
        <v>584</v>
      </c>
      <c r="B578" t="b">
        <f>EXACT(VLOOKUP(A578,DataV2[[File]:[Outputs]], 2, FALSE), VLOOKUP(A578, DataV3[[File]:[Outputs]], 2, FALSE))</f>
        <v>1</v>
      </c>
      <c r="C578" s="3">
        <f>VLOOKUP(A578, DataV3[[File]:[Mean '[ms']]], 3, FALSE)-VLOOKUP(A578, DataV2[[File]:[Mean '[ms']]], 3, FALSE)</f>
        <v>-110</v>
      </c>
      <c r="D578" s="2">
        <f>Table210[[#This Row],[Mean '[Δms']]]/VLOOKUP(A578, DataV2[[File]:[Mean '[ms']]], 3, FALSE)*100</f>
        <v>-4.3547110055423595</v>
      </c>
    </row>
    <row r="579" spans="1:4" x14ac:dyDescent="0.4">
      <c r="A579" t="s">
        <v>583</v>
      </c>
      <c r="B579" t="b">
        <f>EXACT(VLOOKUP(A579,DataV2[[File]:[Outputs]], 2, FALSE), VLOOKUP(A579, DataV3[[File]:[Outputs]], 2, FALSE))</f>
        <v>1</v>
      </c>
      <c r="C579" s="3">
        <f>VLOOKUP(A579, DataV3[[File]:[Mean '[ms']]], 3, FALSE)-VLOOKUP(A579, DataV2[[File]:[Mean '[ms']]], 3, FALSE)</f>
        <v>-10478</v>
      </c>
      <c r="D579" s="2">
        <f>Table210[[#This Row],[Mean '[Δms']]]/VLOOKUP(A579, DataV2[[File]:[Mean '[ms']]], 3, FALSE)*100</f>
        <v>-88.909630886720407</v>
      </c>
    </row>
    <row r="580" spans="1:4" hidden="1" x14ac:dyDescent="0.4">
      <c r="A580" t="s">
        <v>585</v>
      </c>
      <c r="B580" t="b">
        <f>EXACT(VLOOKUP(A580,DataV2[[File]:[Outputs]], 2, FALSE), VLOOKUP(A580, DataV3[[File]:[Outputs]], 2, FALSE))</f>
        <v>1</v>
      </c>
      <c r="C580" s="3">
        <f>VLOOKUP(A580, DataV3[[File]:[Mean '[ms']]], 3, FALSE)-VLOOKUP(A580, DataV2[[File]:[Mean '[ms']]], 3, FALSE)</f>
        <v>25</v>
      </c>
      <c r="D580" s="2">
        <f>Table210[[#This Row],[Mean '[Δms']]]/VLOOKUP(A580, DataV2[[File]:[Mean '[ms']]], 3, FALSE)*100</f>
        <v>4.0650406504065035</v>
      </c>
    </row>
    <row r="581" spans="1:4" hidden="1" x14ac:dyDescent="0.4">
      <c r="A581" t="s">
        <v>624</v>
      </c>
      <c r="B581" t="b">
        <f>EXACT(VLOOKUP(A581,DataV2[[File]:[Outputs]], 2, FALSE), VLOOKUP(A581, DataV3[[File]:[Outputs]], 2, FALSE))</f>
        <v>1</v>
      </c>
      <c r="C581" s="3">
        <f>VLOOKUP(A581, DataV3[[File]:[Mean '[ms']]], 3, FALSE)-VLOOKUP(A581, DataV2[[File]:[Mean '[ms']]], 3, FALSE)</f>
        <v>-15</v>
      </c>
      <c r="D581" s="2">
        <f>Table210[[#This Row],[Mean '[Δms']]]/VLOOKUP(A581, DataV2[[File]:[Mean '[ms']]], 3, FALSE)*100</f>
        <v>-2.0746887966804977</v>
      </c>
    </row>
    <row r="582" spans="1:4" hidden="1" x14ac:dyDescent="0.4">
      <c r="A582" t="s">
        <v>625</v>
      </c>
      <c r="B582" t="b">
        <f>EXACT(VLOOKUP(A582,DataV2[[File]:[Outputs]], 2, FALSE), VLOOKUP(A582, DataV3[[File]:[Outputs]], 2, FALSE))</f>
        <v>1</v>
      </c>
      <c r="C582" s="3">
        <f>VLOOKUP(A582, DataV3[[File]:[Mean '[ms']]], 3, FALSE)-VLOOKUP(A582, DataV2[[File]:[Mean '[ms']]], 3, FALSE)</f>
        <v>-4</v>
      </c>
      <c r="D582" s="2">
        <f>Table210[[#This Row],[Mean '[Δms']]]/VLOOKUP(A582, DataV2[[File]:[Mean '[ms']]], 3, FALSE)*100</f>
        <v>-0.72595281306715065</v>
      </c>
    </row>
    <row r="583" spans="1:4" hidden="1" x14ac:dyDescent="0.4">
      <c r="A583" t="s">
        <v>613</v>
      </c>
      <c r="B583" t="b">
        <f>EXACT(VLOOKUP(A583,DataV2[[File]:[Outputs]], 2, FALSE), VLOOKUP(A583, DataV3[[File]:[Outputs]], 2, FALSE))</f>
        <v>1</v>
      </c>
      <c r="C583" s="3">
        <f>VLOOKUP(A583, DataV3[[File]:[Mean '[ms']]], 3, FALSE)-VLOOKUP(A583, DataV2[[File]:[Mean '[ms']]], 3, FALSE)</f>
        <v>-6</v>
      </c>
      <c r="D583" s="2">
        <f>Table210[[#This Row],[Mean '[Δms']]]/VLOOKUP(A583, DataV2[[File]:[Mean '[ms']]], 3, FALSE)*100</f>
        <v>-1.107011070110701</v>
      </c>
    </row>
    <row r="584" spans="1:4" hidden="1" x14ac:dyDescent="0.4">
      <c r="A584" t="s">
        <v>614</v>
      </c>
      <c r="B584" t="b">
        <f>EXACT(VLOOKUP(A584,DataV2[[File]:[Outputs]], 2, FALSE), VLOOKUP(A584, DataV3[[File]:[Outputs]], 2, FALSE))</f>
        <v>1</v>
      </c>
      <c r="C584" s="3">
        <f>VLOOKUP(A584, DataV3[[File]:[Mean '[ms']]], 3, FALSE)-VLOOKUP(A584, DataV2[[File]:[Mean '[ms']]], 3, FALSE)</f>
        <v>-10</v>
      </c>
      <c r="D584" s="2">
        <f>Table210[[#This Row],[Mean '[Δms']]]/VLOOKUP(A584, DataV2[[File]:[Mean '[ms']]], 3, FALSE)*100</f>
        <v>-1.7953321364452424</v>
      </c>
    </row>
    <row r="585" spans="1:4" hidden="1" x14ac:dyDescent="0.4">
      <c r="A585" t="s">
        <v>615</v>
      </c>
      <c r="B585" t="b">
        <f>EXACT(VLOOKUP(A585,DataV2[[File]:[Outputs]], 2, FALSE), VLOOKUP(A585, DataV3[[File]:[Outputs]], 2, FALSE))</f>
        <v>1</v>
      </c>
      <c r="C585" s="3">
        <f>VLOOKUP(A585, DataV3[[File]:[Mean '[ms']]], 3, FALSE)-VLOOKUP(A585, DataV2[[File]:[Mean '[ms']]], 3, FALSE)</f>
        <v>-6</v>
      </c>
      <c r="D585" s="2">
        <f>Table210[[#This Row],[Mean '[Δms']]]/VLOOKUP(A585, DataV2[[File]:[Mean '[ms']]], 3, FALSE)*100</f>
        <v>-1.0869565217391304</v>
      </c>
    </row>
    <row r="586" spans="1:4" hidden="1" x14ac:dyDescent="0.4">
      <c r="A586" t="s">
        <v>616</v>
      </c>
      <c r="B586" t="b">
        <f>EXACT(VLOOKUP(A586,DataV2[[File]:[Outputs]], 2, FALSE), VLOOKUP(A586, DataV3[[File]:[Outputs]], 2, FALSE))</f>
        <v>1</v>
      </c>
      <c r="C586" s="3">
        <f>VLOOKUP(A586, DataV3[[File]:[Mean '[ms']]], 3, FALSE)-VLOOKUP(A586, DataV2[[File]:[Mean '[ms']]], 3, FALSE)</f>
        <v>15</v>
      </c>
      <c r="D586" s="2">
        <f>Table210[[#This Row],[Mean '[Δms']]]/VLOOKUP(A586, DataV2[[File]:[Mean '[ms']]], 3, FALSE)*100</f>
        <v>2.8248587570621471</v>
      </c>
    </row>
    <row r="587" spans="1:4" hidden="1" x14ac:dyDescent="0.4">
      <c r="A587" t="s">
        <v>617</v>
      </c>
      <c r="B587" t="b">
        <f>EXACT(VLOOKUP(A587,DataV2[[File]:[Outputs]], 2, FALSE), VLOOKUP(A587, DataV3[[File]:[Outputs]], 2, FALSE))</f>
        <v>1</v>
      </c>
      <c r="C587" s="3">
        <f>VLOOKUP(A587, DataV3[[File]:[Mean '[ms']]], 3, FALSE)-VLOOKUP(A587, DataV2[[File]:[Mean '[ms']]], 3, FALSE)</f>
        <v>-11</v>
      </c>
      <c r="D587" s="2">
        <f>Table210[[#This Row],[Mean '[Δms']]]/VLOOKUP(A587, DataV2[[File]:[Mean '[ms']]], 3, FALSE)*100</f>
        <v>-1.8363939899833055</v>
      </c>
    </row>
    <row r="588" spans="1:4" hidden="1" x14ac:dyDescent="0.4">
      <c r="A588" t="s">
        <v>618</v>
      </c>
      <c r="B588" t="b">
        <f>EXACT(VLOOKUP(A588,DataV2[[File]:[Outputs]], 2, FALSE), VLOOKUP(A588, DataV3[[File]:[Outputs]], 2, FALSE))</f>
        <v>1</v>
      </c>
      <c r="C588" s="3">
        <f>VLOOKUP(A588, DataV3[[File]:[Mean '[ms']]], 3, FALSE)-VLOOKUP(A588, DataV2[[File]:[Mean '[ms']]], 3, FALSE)</f>
        <v>-11</v>
      </c>
      <c r="D588" s="2">
        <f>Table210[[#This Row],[Mean '[Δms']]]/VLOOKUP(A588, DataV2[[File]:[Mean '[ms']]], 3, FALSE)*100</f>
        <v>-1.9748653500897666</v>
      </c>
    </row>
    <row r="589" spans="1:4" hidden="1" x14ac:dyDescent="0.4">
      <c r="A589" t="s">
        <v>619</v>
      </c>
      <c r="B589" t="b">
        <f>EXACT(VLOOKUP(A589,DataV2[[File]:[Outputs]], 2, FALSE), VLOOKUP(A589, DataV3[[File]:[Outputs]], 2, FALSE))</f>
        <v>1</v>
      </c>
      <c r="C589" s="3">
        <f>VLOOKUP(A589, DataV3[[File]:[Mean '[ms']]], 3, FALSE)-VLOOKUP(A589, DataV2[[File]:[Mean '[ms']]], 3, FALSE)</f>
        <v>-26</v>
      </c>
      <c r="D589" s="2">
        <f>Table210[[#This Row],[Mean '[Δms']]]/VLOOKUP(A589, DataV2[[File]:[Mean '[ms']]], 3, FALSE)*100</f>
        <v>-3.3078880407124678</v>
      </c>
    </row>
    <row r="590" spans="1:4" hidden="1" x14ac:dyDescent="0.4">
      <c r="A590" t="s">
        <v>620</v>
      </c>
      <c r="B590" t="b">
        <f>EXACT(VLOOKUP(A590,DataV2[[File]:[Outputs]], 2, FALSE), VLOOKUP(A590, DataV3[[File]:[Outputs]], 2, FALSE))</f>
        <v>1</v>
      </c>
      <c r="C590" s="3">
        <f>VLOOKUP(A590, DataV3[[File]:[Mean '[ms']]], 3, FALSE)-VLOOKUP(A590, DataV2[[File]:[Mean '[ms']]], 3, FALSE)</f>
        <v>-10</v>
      </c>
      <c r="D590" s="2">
        <f>Table210[[#This Row],[Mean '[Δms']]]/VLOOKUP(A590, DataV2[[File]:[Mean '[ms']]], 3, FALSE)*100</f>
        <v>-1.1933174224343674</v>
      </c>
    </row>
    <row r="591" spans="1:4" hidden="1" x14ac:dyDescent="0.4">
      <c r="A591" t="s">
        <v>621</v>
      </c>
      <c r="B591" t="b">
        <f>EXACT(VLOOKUP(A591,DataV2[[File]:[Outputs]], 2, FALSE), VLOOKUP(A591, DataV3[[File]:[Outputs]], 2, FALSE))</f>
        <v>1</v>
      </c>
      <c r="C591" s="3">
        <f>VLOOKUP(A591, DataV3[[File]:[Mean '[ms']]], 3, FALSE)-VLOOKUP(A591, DataV2[[File]:[Mean '[ms']]], 3, FALSE)</f>
        <v>0</v>
      </c>
      <c r="D591" s="2">
        <f>Table210[[#This Row],[Mean '[Δms']]]/VLOOKUP(A591, DataV2[[File]:[Mean '[ms']]], 3, FALSE)*100</f>
        <v>0</v>
      </c>
    </row>
    <row r="592" spans="1:4" hidden="1" x14ac:dyDescent="0.4">
      <c r="A592" t="s">
        <v>622</v>
      </c>
      <c r="B592" t="b">
        <f>EXACT(VLOOKUP(A592,DataV2[[File]:[Outputs]], 2, FALSE), VLOOKUP(A592, DataV3[[File]:[Outputs]], 2, FALSE))</f>
        <v>1</v>
      </c>
      <c r="C592" s="3">
        <f>VLOOKUP(A592, DataV3[[File]:[Mean '[ms']]], 3, FALSE)-VLOOKUP(A592, DataV2[[File]:[Mean '[ms']]], 3, FALSE)</f>
        <v>-16</v>
      </c>
      <c r="D592" s="2">
        <f>Table210[[#This Row],[Mean '[Δms']]]/VLOOKUP(A592, DataV2[[File]:[Mean '[ms']]], 3, FALSE)*100</f>
        <v>-2.1650879566982408</v>
      </c>
    </row>
    <row r="593" spans="1:4" hidden="1" x14ac:dyDescent="0.4">
      <c r="A593" t="s">
        <v>586</v>
      </c>
      <c r="B593" t="b">
        <f>EXACT(VLOOKUP(A593,DataV2[[File]:[Outputs]], 2, FALSE), VLOOKUP(A593, DataV3[[File]:[Outputs]], 2, FALSE))</f>
        <v>1</v>
      </c>
      <c r="C593" s="3">
        <f>VLOOKUP(A593, DataV3[[File]:[Mean '[ms']]], 3, FALSE)-VLOOKUP(A593, DataV2[[File]:[Mean '[ms']]], 3, FALSE)</f>
        <v>-21</v>
      </c>
      <c r="D593" s="2">
        <f>Table210[[#This Row],[Mean '[Δms']]]/VLOOKUP(A593, DataV2[[File]:[Mean '[ms']]], 3, FALSE)*100</f>
        <v>-2.4305555555555558</v>
      </c>
    </row>
    <row r="594" spans="1:4" hidden="1" x14ac:dyDescent="0.4">
      <c r="A594" t="s">
        <v>587</v>
      </c>
      <c r="B594" t="b">
        <f>EXACT(VLOOKUP(A594,DataV2[[File]:[Outputs]], 2, FALSE), VLOOKUP(A594, DataV3[[File]:[Outputs]], 2, FALSE))</f>
        <v>1</v>
      </c>
      <c r="C594" s="3">
        <f>VLOOKUP(A594, DataV3[[File]:[Mean '[ms']]], 3, FALSE)-VLOOKUP(A594, DataV2[[File]:[Mean '[ms']]], 3, FALSE)</f>
        <v>6</v>
      </c>
      <c r="D594" s="2">
        <f>Table210[[#This Row],[Mean '[Δms']]]/VLOOKUP(A594, DataV2[[File]:[Mean '[ms']]], 3, FALSE)*100</f>
        <v>1.1650485436893203</v>
      </c>
    </row>
    <row r="595" spans="1:4" hidden="1" x14ac:dyDescent="0.4">
      <c r="A595" t="s">
        <v>588</v>
      </c>
      <c r="B595" t="b">
        <f>EXACT(VLOOKUP(A595,DataV2[[File]:[Outputs]], 2, FALSE), VLOOKUP(A595, DataV3[[File]:[Outputs]], 2, FALSE))</f>
        <v>1</v>
      </c>
      <c r="C595" s="3">
        <f>VLOOKUP(A595, DataV3[[File]:[Mean '[ms']]], 3, FALSE)-VLOOKUP(A595, DataV2[[File]:[Mean '[ms']]], 3, FALSE)</f>
        <v>-21</v>
      </c>
      <c r="D595" s="2">
        <f>Table210[[#This Row],[Mean '[Δms']]]/VLOOKUP(A595, DataV2[[File]:[Mean '[ms']]], 3, FALSE)*100</f>
        <v>-3.9548022598870061</v>
      </c>
    </row>
    <row r="596" spans="1:4" hidden="1" x14ac:dyDescent="0.4">
      <c r="A596" t="s">
        <v>589</v>
      </c>
      <c r="B596" t="b">
        <f>EXACT(VLOOKUP(A596,DataV2[[File]:[Outputs]], 2, FALSE), VLOOKUP(A596, DataV3[[File]:[Outputs]], 2, FALSE))</f>
        <v>1</v>
      </c>
      <c r="C596" s="3">
        <f>VLOOKUP(A596, DataV3[[File]:[Mean '[ms']]], 3, FALSE)-VLOOKUP(A596, DataV2[[File]:[Mean '[ms']]], 3, FALSE)</f>
        <v>5</v>
      </c>
      <c r="D596" s="2">
        <f>Table210[[#This Row],[Mean '[Δms']]]/VLOOKUP(A596, DataV2[[File]:[Mean '[ms']]], 3, FALSE)*100</f>
        <v>0.6578947368421052</v>
      </c>
    </row>
    <row r="597" spans="1:4" hidden="1" x14ac:dyDescent="0.4">
      <c r="A597" t="s">
        <v>590</v>
      </c>
      <c r="B597" t="b">
        <f>EXACT(VLOOKUP(A597,DataV2[[File]:[Outputs]], 2, FALSE), VLOOKUP(A597, DataV3[[File]:[Outputs]], 2, FALSE))</f>
        <v>1</v>
      </c>
      <c r="C597" s="3">
        <f>VLOOKUP(A597, DataV3[[File]:[Mean '[ms']]], 3, FALSE)-VLOOKUP(A597, DataV2[[File]:[Mean '[ms']]], 3, FALSE)</f>
        <v>-21</v>
      </c>
      <c r="D597" s="2">
        <f>Table210[[#This Row],[Mean '[Δms']]]/VLOOKUP(A597, DataV2[[File]:[Mean '[ms']]], 3, FALSE)*100</f>
        <v>-3.0791788856304985</v>
      </c>
    </row>
    <row r="598" spans="1:4" hidden="1" x14ac:dyDescent="0.4">
      <c r="A598" t="s">
        <v>591</v>
      </c>
      <c r="B598" t="b">
        <f>EXACT(VLOOKUP(A598,DataV2[[File]:[Outputs]], 2, FALSE), VLOOKUP(A598, DataV3[[File]:[Outputs]], 2, FALSE))</f>
        <v>1</v>
      </c>
      <c r="C598" s="3">
        <f>VLOOKUP(A598, DataV3[[File]:[Mean '[ms']]], 3, FALSE)-VLOOKUP(A598, DataV2[[File]:[Mean '[ms']]], 3, FALSE)</f>
        <v>21</v>
      </c>
      <c r="D598" s="2">
        <f>Table210[[#This Row],[Mean '[Δms']]]/VLOOKUP(A598, DataV2[[File]:[Mean '[ms']]], 3, FALSE)*100</f>
        <v>2.8000000000000003</v>
      </c>
    </row>
    <row r="599" spans="1:4" hidden="1" x14ac:dyDescent="0.4">
      <c r="A599" t="s">
        <v>592</v>
      </c>
      <c r="B599" t="b">
        <f>EXACT(VLOOKUP(A599,DataV2[[File]:[Outputs]], 2, FALSE), VLOOKUP(A599, DataV3[[File]:[Outputs]], 2, FALSE))</f>
        <v>1</v>
      </c>
      <c r="C599" s="3">
        <f>VLOOKUP(A599, DataV3[[File]:[Mean '[ms']]], 3, FALSE)-VLOOKUP(A599, DataV2[[File]:[Mean '[ms']]], 3, FALSE)</f>
        <v>-10</v>
      </c>
      <c r="D599" s="2">
        <f>Table210[[#This Row],[Mean '[Δms']]]/VLOOKUP(A599, DataV2[[File]:[Mean '[ms']]], 3, FALSE)*100</f>
        <v>-1.7152658662092626</v>
      </c>
    </row>
    <row r="600" spans="1:4" hidden="1" x14ac:dyDescent="0.4">
      <c r="A600" t="s">
        <v>593</v>
      </c>
      <c r="B600" t="b">
        <f>EXACT(VLOOKUP(A600,DataV2[[File]:[Outputs]], 2, FALSE), VLOOKUP(A600, DataV3[[File]:[Outputs]], 2, FALSE))</f>
        <v>1</v>
      </c>
      <c r="C600" s="3">
        <f>VLOOKUP(A600, DataV3[[File]:[Mean '[ms']]], 3, FALSE)-VLOOKUP(A600, DataV2[[File]:[Mean '[ms']]], 3, FALSE)</f>
        <v>5</v>
      </c>
      <c r="D600" s="2">
        <f>Table210[[#This Row],[Mean '[Δms']]]/VLOOKUP(A600, DataV2[[File]:[Mean '[ms']]], 3, FALSE)*100</f>
        <v>0.4306632213608958</v>
      </c>
    </row>
    <row r="601" spans="1:4" hidden="1" x14ac:dyDescent="0.4">
      <c r="A601" t="s">
        <v>594</v>
      </c>
      <c r="B601" t="b">
        <f>EXACT(VLOOKUP(A601,DataV2[[File]:[Outputs]], 2, FALSE), VLOOKUP(A601, DataV3[[File]:[Outputs]], 2, FALSE))</f>
        <v>1</v>
      </c>
      <c r="C601" s="3">
        <f>VLOOKUP(A601, DataV3[[File]:[Mean '[ms']]], 3, FALSE)-VLOOKUP(A601, DataV2[[File]:[Mean '[ms']]], 3, FALSE)</f>
        <v>5</v>
      </c>
      <c r="D601" s="2">
        <f>Table210[[#This Row],[Mean '[Δms']]]/VLOOKUP(A601, DataV2[[File]:[Mean '[ms']]], 3, FALSE)*100</f>
        <v>0.75075075075075071</v>
      </c>
    </row>
    <row r="602" spans="1:4" hidden="1" x14ac:dyDescent="0.4">
      <c r="A602" t="s">
        <v>595</v>
      </c>
      <c r="B602" t="b">
        <f>EXACT(VLOOKUP(A602,DataV2[[File]:[Outputs]], 2, FALSE), VLOOKUP(A602, DataV3[[File]:[Outputs]], 2, FALSE))</f>
        <v>1</v>
      </c>
      <c r="C602" s="3">
        <f>VLOOKUP(A602, DataV3[[File]:[Mean '[ms']]], 3, FALSE)-VLOOKUP(A602, DataV2[[File]:[Mean '[ms']]], 3, FALSE)</f>
        <v>-1</v>
      </c>
      <c r="D602" s="2">
        <f>Table210[[#This Row],[Mean '[Δms']]]/VLOOKUP(A602, DataV2[[File]:[Mean '[ms']]], 3, FALSE)*100</f>
        <v>-0.17605633802816903</v>
      </c>
    </row>
    <row r="603" spans="1:4" hidden="1" x14ac:dyDescent="0.4">
      <c r="A603" t="s">
        <v>596</v>
      </c>
      <c r="B603" t="b">
        <f>EXACT(VLOOKUP(A603,DataV2[[File]:[Outputs]], 2, FALSE), VLOOKUP(A603, DataV3[[File]:[Outputs]], 2, FALSE))</f>
        <v>1</v>
      </c>
      <c r="C603" s="3">
        <f>VLOOKUP(A603, DataV3[[File]:[Mean '[ms']]], 3, FALSE)-VLOOKUP(A603, DataV2[[File]:[Mean '[ms']]], 3, FALSE)</f>
        <v>-15</v>
      </c>
      <c r="D603" s="2">
        <f>Table210[[#This Row],[Mean '[Δms']]]/VLOOKUP(A603, DataV2[[File]:[Mean '[ms']]], 3, FALSE)*100</f>
        <v>-0.73891625615763545</v>
      </c>
    </row>
    <row r="604" spans="1:4" hidden="1" x14ac:dyDescent="0.4">
      <c r="A604" t="s">
        <v>597</v>
      </c>
      <c r="B604" t="b">
        <f>EXACT(VLOOKUP(A604,DataV2[[File]:[Outputs]], 2, FALSE), VLOOKUP(A604, DataV3[[File]:[Outputs]], 2, FALSE))</f>
        <v>1</v>
      </c>
      <c r="C604" s="3">
        <f>VLOOKUP(A604, DataV3[[File]:[Mean '[ms']]], 3, FALSE)-VLOOKUP(A604, DataV2[[File]:[Mean '[ms']]], 3, FALSE)</f>
        <v>-21</v>
      </c>
      <c r="D604" s="2">
        <f>Table210[[#This Row],[Mean '[Δms']]]/VLOOKUP(A604, DataV2[[File]:[Mean '[ms']]], 3, FALSE)*100</f>
        <v>-2.7814569536423841</v>
      </c>
    </row>
    <row r="605" spans="1:4" hidden="1" x14ac:dyDescent="0.4">
      <c r="A605" t="s">
        <v>598</v>
      </c>
      <c r="B605" t="b">
        <f>EXACT(VLOOKUP(A605,DataV2[[File]:[Outputs]], 2, FALSE), VLOOKUP(A605, DataV3[[File]:[Outputs]], 2, FALSE))</f>
        <v>1</v>
      </c>
      <c r="C605" s="3">
        <f>VLOOKUP(A605, DataV3[[File]:[Mean '[ms']]], 3, FALSE)-VLOOKUP(A605, DataV2[[File]:[Mean '[ms']]], 3, FALSE)</f>
        <v>6</v>
      </c>
      <c r="D605" s="2">
        <f>Table210[[#This Row],[Mean '[Δms']]]/VLOOKUP(A605, DataV2[[File]:[Mean '[ms']]], 3, FALSE)*100</f>
        <v>1.098901098901099</v>
      </c>
    </row>
    <row r="606" spans="1:4" hidden="1" x14ac:dyDescent="0.4">
      <c r="A606" t="s">
        <v>599</v>
      </c>
      <c r="B606" t="b">
        <f>EXACT(VLOOKUP(A606,DataV2[[File]:[Outputs]], 2, FALSE), VLOOKUP(A606, DataV3[[File]:[Outputs]], 2, FALSE))</f>
        <v>1</v>
      </c>
      <c r="C606" s="3">
        <f>VLOOKUP(A606, DataV3[[File]:[Mean '[ms']]], 3, FALSE)-VLOOKUP(A606, DataV2[[File]:[Mean '[ms']]], 3, FALSE)</f>
        <v>-11</v>
      </c>
      <c r="D606" s="2">
        <f>Table210[[#This Row],[Mean '[Δms']]]/VLOOKUP(A606, DataV2[[File]:[Mean '[ms']]], 3, FALSE)*100</f>
        <v>-1.9927536231884055</v>
      </c>
    </row>
    <row r="607" spans="1:4" hidden="1" x14ac:dyDescent="0.4">
      <c r="A607" t="s">
        <v>600</v>
      </c>
      <c r="B607" t="b">
        <f>EXACT(VLOOKUP(A607,DataV2[[File]:[Outputs]], 2, FALSE), VLOOKUP(A607, DataV3[[File]:[Outputs]], 2, FALSE))</f>
        <v>1</v>
      </c>
      <c r="C607" s="3">
        <f>VLOOKUP(A607, DataV3[[File]:[Mean '[ms']]], 3, FALSE)-VLOOKUP(A607, DataV2[[File]:[Mean '[ms']]], 3, FALSE)</f>
        <v>-5</v>
      </c>
      <c r="D607" s="2">
        <f>Table210[[#This Row],[Mean '[Δms']]]/VLOOKUP(A607, DataV2[[File]:[Mean '[ms']]], 3, FALSE)*100</f>
        <v>-0.76804915514592931</v>
      </c>
    </row>
    <row r="608" spans="1:4" hidden="1" x14ac:dyDescent="0.4">
      <c r="A608" t="s">
        <v>601</v>
      </c>
      <c r="B608" t="b">
        <f>EXACT(VLOOKUP(A608,DataV2[[File]:[Outputs]], 2, FALSE), VLOOKUP(A608, DataV3[[File]:[Outputs]], 2, FALSE))</f>
        <v>1</v>
      </c>
      <c r="C608" s="3">
        <f>VLOOKUP(A608, DataV3[[File]:[Mean '[ms']]], 3, FALSE)-VLOOKUP(A608, DataV2[[File]:[Mean '[ms']]], 3, FALSE)</f>
        <v>4</v>
      </c>
      <c r="D608" s="2">
        <f>Table210[[#This Row],[Mean '[Δms']]]/VLOOKUP(A608, DataV2[[File]:[Mean '[ms']]], 3, FALSE)*100</f>
        <v>0.57306590257879653</v>
      </c>
    </row>
    <row r="609" spans="1:4" hidden="1" x14ac:dyDescent="0.4">
      <c r="A609" t="s">
        <v>602</v>
      </c>
      <c r="B609" t="b">
        <f>EXACT(VLOOKUP(A609,DataV2[[File]:[Outputs]], 2, FALSE), VLOOKUP(A609, DataV3[[File]:[Outputs]], 2, FALSE))</f>
        <v>1</v>
      </c>
      <c r="C609" s="3">
        <f>VLOOKUP(A609, DataV3[[File]:[Mean '[ms']]], 3, FALSE)-VLOOKUP(A609, DataV2[[File]:[Mean '[ms']]], 3, FALSE)</f>
        <v>-15</v>
      </c>
      <c r="D609" s="2">
        <f>Table210[[#This Row],[Mean '[Δms']]]/VLOOKUP(A609, DataV2[[File]:[Mean '[ms']]], 3, FALSE)*100</f>
        <v>-2.0746887966804977</v>
      </c>
    </row>
    <row r="610" spans="1:4" hidden="1" x14ac:dyDescent="0.4">
      <c r="A610" t="s">
        <v>603</v>
      </c>
      <c r="B610" t="b">
        <f>EXACT(VLOOKUP(A610,DataV2[[File]:[Outputs]], 2, FALSE), VLOOKUP(A610, DataV3[[File]:[Outputs]], 2, FALSE))</f>
        <v>1</v>
      </c>
      <c r="C610" s="3">
        <f>VLOOKUP(A610, DataV3[[File]:[Mean '[ms']]], 3, FALSE)-VLOOKUP(A610, DataV2[[File]:[Mean '[ms']]], 3, FALSE)</f>
        <v>-11</v>
      </c>
      <c r="D610" s="2">
        <f>Table210[[#This Row],[Mean '[Δms']]]/VLOOKUP(A610, DataV2[[File]:[Mean '[ms']]], 3, FALSE)*100</f>
        <v>-1.5089163237311385</v>
      </c>
    </row>
    <row r="611" spans="1:4" hidden="1" x14ac:dyDescent="0.4">
      <c r="A611" t="s">
        <v>604</v>
      </c>
      <c r="B611" t="b">
        <f>EXACT(VLOOKUP(A611,DataV2[[File]:[Outputs]], 2, FALSE), VLOOKUP(A611, DataV3[[File]:[Outputs]], 2, FALSE))</f>
        <v>1</v>
      </c>
      <c r="C611" s="3">
        <f>VLOOKUP(A611, DataV3[[File]:[Mean '[ms']]], 3, FALSE)-VLOOKUP(A611, DataV2[[File]:[Mean '[ms']]], 3, FALSE)</f>
        <v>0</v>
      </c>
      <c r="D611" s="2">
        <f>Table210[[#This Row],[Mean '[Δms']]]/VLOOKUP(A611, DataV2[[File]:[Mean '[ms']]], 3, FALSE)*100</f>
        <v>0</v>
      </c>
    </row>
    <row r="612" spans="1:4" hidden="1" x14ac:dyDescent="0.4">
      <c r="A612" t="s">
        <v>605</v>
      </c>
      <c r="B612" t="b">
        <f>EXACT(VLOOKUP(A612,DataV2[[File]:[Outputs]], 2, FALSE), VLOOKUP(A612, DataV3[[File]:[Outputs]], 2, FALSE))</f>
        <v>1</v>
      </c>
      <c r="C612" s="3">
        <f>VLOOKUP(A612, DataV3[[File]:[Mean '[ms']]], 3, FALSE)-VLOOKUP(A612, DataV2[[File]:[Mean '[ms']]], 3, FALSE)</f>
        <v>5</v>
      </c>
      <c r="D612" s="2">
        <f>Table210[[#This Row],[Mean '[Δms']]]/VLOOKUP(A612, DataV2[[File]:[Mean '[ms']]], 3, FALSE)*100</f>
        <v>0.47528517110266161</v>
      </c>
    </row>
    <row r="613" spans="1:4" hidden="1" x14ac:dyDescent="0.4">
      <c r="A613" t="s">
        <v>606</v>
      </c>
      <c r="B613" t="b">
        <f>EXACT(VLOOKUP(A613,DataV2[[File]:[Outputs]], 2, FALSE), VLOOKUP(A613, DataV3[[File]:[Outputs]], 2, FALSE))</f>
        <v>1</v>
      </c>
      <c r="C613" s="3">
        <f>VLOOKUP(A613, DataV3[[File]:[Mean '[ms']]], 3, FALSE)-VLOOKUP(A613, DataV2[[File]:[Mean '[ms']]], 3, FALSE)</f>
        <v>-11</v>
      </c>
      <c r="D613" s="2">
        <f>Table210[[#This Row],[Mean '[Δms']]]/VLOOKUP(A613, DataV2[[File]:[Mean '[ms']]], 3, FALSE)*100</f>
        <v>-1.1055276381909549</v>
      </c>
    </row>
    <row r="614" spans="1:4" hidden="1" x14ac:dyDescent="0.4">
      <c r="A614" t="s">
        <v>607</v>
      </c>
      <c r="B614" t="b">
        <f>EXACT(VLOOKUP(A614,DataV2[[File]:[Outputs]], 2, FALSE), VLOOKUP(A614, DataV3[[File]:[Outputs]], 2, FALSE))</f>
        <v>1</v>
      </c>
      <c r="C614" s="3">
        <f>VLOOKUP(A614, DataV3[[File]:[Mean '[ms']]], 3, FALSE)-VLOOKUP(A614, DataV2[[File]:[Mean '[ms']]], 3, FALSE)</f>
        <v>-167</v>
      </c>
      <c r="D614" s="2">
        <f>Table210[[#This Row],[Mean '[Δms']]]/VLOOKUP(A614, DataV2[[File]:[Mean '[ms']]], 3, FALSE)*100</f>
        <v>-0.89770467128957687</v>
      </c>
    </row>
    <row r="615" spans="1:4" hidden="1" x14ac:dyDescent="0.4">
      <c r="A615" t="s">
        <v>608</v>
      </c>
      <c r="B615" t="b">
        <f>EXACT(VLOOKUP(A615,DataV2[[File]:[Outputs]], 2, FALSE), VLOOKUP(A615, DataV3[[File]:[Outputs]], 2, FALSE))</f>
        <v>1</v>
      </c>
      <c r="C615" s="3">
        <f>VLOOKUP(A615, DataV3[[File]:[Mean '[ms']]], 3, FALSE)-VLOOKUP(A615, DataV2[[File]:[Mean '[ms']]], 3, FALSE)</f>
        <v>-21</v>
      </c>
      <c r="D615" s="2">
        <f>Table210[[#This Row],[Mean '[Δms']]]/VLOOKUP(A615, DataV2[[File]:[Mean '[ms']]], 3, FALSE)*100</f>
        <v>-0.11537193714976376</v>
      </c>
    </row>
    <row r="616" spans="1:4" hidden="1" x14ac:dyDescent="0.4">
      <c r="A616" t="s">
        <v>609</v>
      </c>
      <c r="B616" t="b">
        <f>EXACT(VLOOKUP(A616,DataV2[[File]:[Outputs]], 2, FALSE), VLOOKUP(A616, DataV3[[File]:[Outputs]], 2, FALSE))</f>
        <v>1</v>
      </c>
      <c r="C616" s="3">
        <f>VLOOKUP(A616, DataV3[[File]:[Mean '[ms']]], 3, FALSE)-VLOOKUP(A616, DataV2[[File]:[Mean '[ms']]], 3, FALSE)</f>
        <v>-20</v>
      </c>
      <c r="D616" s="2">
        <f>Table210[[#This Row],[Mean '[Δms']]]/VLOOKUP(A616, DataV2[[File]:[Mean '[ms']]], 3, FALSE)*100</f>
        <v>-0.54406964091403698</v>
      </c>
    </row>
    <row r="617" spans="1:4" hidden="1" x14ac:dyDescent="0.4">
      <c r="A617" t="s">
        <v>610</v>
      </c>
      <c r="B617" t="b">
        <f>EXACT(VLOOKUP(A617,DataV2[[File]:[Outputs]], 2, FALSE), VLOOKUP(A617, DataV3[[File]:[Outputs]], 2, FALSE))</f>
        <v>1</v>
      </c>
      <c r="C617" s="3">
        <f>VLOOKUP(A617, DataV3[[File]:[Mean '[ms']]], 3, FALSE)-VLOOKUP(A617, DataV2[[File]:[Mean '[ms']]], 3, FALSE)</f>
        <v>0</v>
      </c>
      <c r="D617" s="2">
        <f>Table210[[#This Row],[Mean '[Δms']]]/VLOOKUP(A617, DataV2[[File]:[Mean '[ms']]], 3, FALSE)*100</f>
        <v>0</v>
      </c>
    </row>
    <row r="618" spans="1:4" hidden="1" x14ac:dyDescent="0.4">
      <c r="A618" t="s">
        <v>611</v>
      </c>
      <c r="B618" t="b">
        <f>EXACT(VLOOKUP(A618,DataV2[[File]:[Outputs]], 2, FALSE), VLOOKUP(A618, DataV3[[File]:[Outputs]], 2, FALSE))</f>
        <v>1</v>
      </c>
      <c r="C618" s="3">
        <f>VLOOKUP(A618, DataV3[[File]:[Mean '[ms']]], 3, FALSE)-VLOOKUP(A618, DataV2[[File]:[Mean '[ms']]], 3, FALSE)</f>
        <v>-11</v>
      </c>
      <c r="D618" s="2">
        <f>Table210[[#This Row],[Mean '[Δms']]]/VLOOKUP(A618, DataV2[[File]:[Mean '[ms']]], 3, FALSE)*100</f>
        <v>-1.9748653500897666</v>
      </c>
    </row>
    <row r="619" spans="1:4" hidden="1" x14ac:dyDescent="0.4">
      <c r="A619" t="s">
        <v>612</v>
      </c>
      <c r="B619" t="b">
        <f>EXACT(VLOOKUP(A619,DataV2[[File]:[Outputs]], 2, FALSE), VLOOKUP(A619, DataV3[[File]:[Outputs]], 2, FALSE))</f>
        <v>1</v>
      </c>
      <c r="C619" s="3">
        <f>VLOOKUP(A619, DataV3[[File]:[Mean '[ms']]], 3, FALSE)-VLOOKUP(A619, DataV2[[File]:[Mean '[ms']]], 3, FALSE)</f>
        <v>-21</v>
      </c>
      <c r="D619" s="2">
        <f>Table210[[#This Row],[Mean '[Δms']]]/VLOOKUP(A619, DataV2[[File]:[Mean '[ms']]], 3, FALSE)*100</f>
        <v>-2.6888604353393086</v>
      </c>
    </row>
    <row r="620" spans="1:4" hidden="1" x14ac:dyDescent="0.4">
      <c r="A620" t="s">
        <v>626</v>
      </c>
      <c r="B620" t="b">
        <f>EXACT(VLOOKUP(A620,DataV2[[File]:[Outputs]], 2, FALSE), VLOOKUP(A620, DataV3[[File]:[Outputs]], 2, FALSE))</f>
        <v>1</v>
      </c>
      <c r="C620" s="3">
        <f>VLOOKUP(A620, DataV3[[File]:[Mean '[ms']]], 3, FALSE)-VLOOKUP(A620, DataV2[[File]:[Mean '[ms']]], 3, FALSE)</f>
        <v>-21</v>
      </c>
      <c r="D620" s="2">
        <f>Table210[[#This Row],[Mean '[Δms']]]/VLOOKUP(A620, DataV2[[File]:[Mean '[ms']]], 3, FALSE)*100</f>
        <v>-3.2307692307692308</v>
      </c>
    </row>
    <row r="621" spans="1:4" hidden="1" x14ac:dyDescent="0.4">
      <c r="A621" t="s">
        <v>627</v>
      </c>
      <c r="B621" t="b">
        <f>EXACT(VLOOKUP(A621,DataV2[[File]:[Outputs]], 2, FALSE), VLOOKUP(A621, DataV3[[File]:[Outputs]], 2, FALSE))</f>
        <v>1</v>
      </c>
      <c r="C621" s="3">
        <f>VLOOKUP(A621, DataV3[[File]:[Mean '[ms']]], 3, FALSE)-VLOOKUP(A621, DataV2[[File]:[Mean '[ms']]], 3, FALSE)</f>
        <v>-21</v>
      </c>
      <c r="D621" s="2">
        <f>Table210[[#This Row],[Mean '[Δms']]]/VLOOKUP(A621, DataV2[[File]:[Mean '[ms']]], 3, FALSE)*100</f>
        <v>-3.225806451612903</v>
      </c>
    </row>
    <row r="622" spans="1:4" hidden="1" x14ac:dyDescent="0.4">
      <c r="A622" t="s">
        <v>628</v>
      </c>
      <c r="B622" t="b">
        <f>EXACT(VLOOKUP(A622,DataV2[[File]:[Outputs]], 2, FALSE), VLOOKUP(A622, DataV3[[File]:[Outputs]], 2, FALSE))</f>
        <v>1</v>
      </c>
      <c r="C622" s="3">
        <f>VLOOKUP(A622, DataV3[[File]:[Mean '[ms']]], 3, FALSE)-VLOOKUP(A622, DataV2[[File]:[Mean '[ms']]], 3, FALSE)</f>
        <v>0</v>
      </c>
      <c r="D622" s="2">
        <f>Table210[[#This Row],[Mean '[Δms']]]/VLOOKUP(A622, DataV2[[File]:[Mean '[ms']]], 3, FALSE)*100</f>
        <v>0</v>
      </c>
    </row>
    <row r="623" spans="1:4" hidden="1" x14ac:dyDescent="0.4">
      <c r="A623" t="s">
        <v>629</v>
      </c>
      <c r="B623" t="b">
        <f>EXACT(VLOOKUP(A623,DataV2[[File]:[Outputs]], 2, FALSE), VLOOKUP(A623, DataV3[[File]:[Outputs]], 2, FALSE))</f>
        <v>1</v>
      </c>
      <c r="C623" s="3">
        <f>VLOOKUP(A623, DataV3[[File]:[Mean '[ms']]], 3, FALSE)-VLOOKUP(A623, DataV2[[File]:[Mean '[ms']]], 3, FALSE)</f>
        <v>-20</v>
      </c>
      <c r="D623" s="2">
        <f>Table210[[#This Row],[Mean '[Δms']]]/VLOOKUP(A623, DataV2[[File]:[Mean '[ms']]], 3, FALSE)*100</f>
        <v>-2.9806259314456036</v>
      </c>
    </row>
    <row r="624" spans="1:4" hidden="1" x14ac:dyDescent="0.4">
      <c r="A624" t="s">
        <v>630</v>
      </c>
      <c r="B624" t="b">
        <f>EXACT(VLOOKUP(A624,DataV2[[File]:[Outputs]], 2, FALSE), VLOOKUP(A624, DataV3[[File]:[Outputs]], 2, FALSE))</f>
        <v>1</v>
      </c>
      <c r="C624" s="3">
        <f>VLOOKUP(A624, DataV3[[File]:[Mean '[ms']]], 3, FALSE)-VLOOKUP(A624, DataV2[[File]:[Mean '[ms']]], 3, FALSE)</f>
        <v>-16</v>
      </c>
      <c r="D624" s="2">
        <f>Table210[[#This Row],[Mean '[Δms']]]/VLOOKUP(A624, DataV2[[File]:[Mean '[ms']]], 3, FALSE)*100</f>
        <v>-2.3809523809523809</v>
      </c>
    </row>
    <row r="625" spans="1:4" hidden="1" x14ac:dyDescent="0.4">
      <c r="A625" t="s">
        <v>631</v>
      </c>
      <c r="B625" t="b">
        <f>EXACT(VLOOKUP(A625,DataV2[[File]:[Outputs]], 2, FALSE), VLOOKUP(A625, DataV3[[File]:[Outputs]], 2, FALSE))</f>
        <v>1</v>
      </c>
      <c r="C625" s="3">
        <f>VLOOKUP(A625, DataV3[[File]:[Mean '[ms']]], 3, FALSE)-VLOOKUP(A625, DataV2[[File]:[Mean '[ms']]], 3, FALSE)</f>
        <v>-6</v>
      </c>
      <c r="D625" s="2">
        <f>Table210[[#This Row],[Mean '[Δms']]]/VLOOKUP(A625, DataV2[[File]:[Mean '[ms']]], 3, FALSE)*100</f>
        <v>-1.0771992818671454</v>
      </c>
    </row>
    <row r="626" spans="1:4" hidden="1" x14ac:dyDescent="0.4">
      <c r="A626" t="s">
        <v>632</v>
      </c>
      <c r="B626" t="b">
        <f>EXACT(VLOOKUP(A626,DataV2[[File]:[Outputs]], 2, FALSE), VLOOKUP(A626, DataV3[[File]:[Outputs]], 2, FALSE))</f>
        <v>1</v>
      </c>
      <c r="C626" s="3">
        <f>VLOOKUP(A626, DataV3[[File]:[Mean '[ms']]], 3, FALSE)-VLOOKUP(A626, DataV2[[File]:[Mean '[ms']]], 3, FALSE)</f>
        <v>-31</v>
      </c>
      <c r="D626" s="2">
        <f>Table210[[#This Row],[Mean '[Δms']]]/VLOOKUP(A626, DataV2[[File]:[Mean '[ms']]], 3, FALSE)*100</f>
        <v>-5.5160142348754455</v>
      </c>
    </row>
    <row r="627" spans="1:4" hidden="1" x14ac:dyDescent="0.4">
      <c r="A627" t="s">
        <v>623</v>
      </c>
      <c r="B627" t="b">
        <f>EXACT(VLOOKUP(A627,DataV2[[File]:[Outputs]], 2, FALSE), VLOOKUP(A627, DataV3[[File]:[Outputs]], 2, FALSE))</f>
        <v>1</v>
      </c>
      <c r="C627" s="3">
        <f>VLOOKUP(A627, DataV3[[File]:[Mean '[ms']]], 3, FALSE)-VLOOKUP(A627, DataV2[[File]:[Mean '[ms']]], 3, FALSE)</f>
        <v>-5</v>
      </c>
      <c r="D627" s="2">
        <f>Table210[[#This Row],[Mean '[Δms']]]/VLOOKUP(A627, DataV2[[File]:[Mean '[ms']]], 3, FALSE)*100</f>
        <v>-0.67204301075268813</v>
      </c>
    </row>
    <row r="628" spans="1:4" hidden="1" x14ac:dyDescent="0.4">
      <c r="A628" t="s">
        <v>638</v>
      </c>
      <c r="B628" t="b">
        <f>EXACT(VLOOKUP(A628,DataV2[[File]:[Outputs]], 2, FALSE), VLOOKUP(A628, DataV3[[File]:[Outputs]], 2, FALSE))</f>
        <v>1</v>
      </c>
      <c r="C628" s="3">
        <f>VLOOKUP(A628, DataV3[[File]:[Mean '[ms']]], 3, FALSE)-VLOOKUP(A628, DataV2[[File]:[Mean '[ms']]], 3, FALSE)</f>
        <v>42</v>
      </c>
      <c r="D628" s="2">
        <f>Table210[[#This Row],[Mean '[Δms']]]/VLOOKUP(A628, DataV2[[File]:[Mean '[ms']]], 3, FALSE)*100</f>
        <v>4.2467138523761374</v>
      </c>
    </row>
    <row r="629" spans="1:4" hidden="1" x14ac:dyDescent="0.4">
      <c r="A629" t="s">
        <v>639</v>
      </c>
      <c r="B629" t="b">
        <f>EXACT(VLOOKUP(A629,DataV2[[File]:[Outputs]], 2, FALSE), VLOOKUP(A629, DataV3[[File]:[Outputs]], 2, FALSE))</f>
        <v>1</v>
      </c>
      <c r="C629" s="3">
        <f>VLOOKUP(A629, DataV3[[File]:[Mean '[ms']]], 3, FALSE)-VLOOKUP(A629, DataV2[[File]:[Mean '[ms']]], 3, FALSE)</f>
        <v>-5</v>
      </c>
      <c r="D629" s="2">
        <f>Table210[[#This Row],[Mean '[Δms']]]/VLOOKUP(A629, DataV2[[File]:[Mean '[ms']]], 3, FALSE)*100</f>
        <v>-0.61199510403916768</v>
      </c>
    </row>
    <row r="630" spans="1:4" hidden="1" x14ac:dyDescent="0.4">
      <c r="A630" t="s">
        <v>640</v>
      </c>
      <c r="B630" t="b">
        <f>EXACT(VLOOKUP(A630,DataV2[[File]:[Outputs]], 2, FALSE), VLOOKUP(A630, DataV3[[File]:[Outputs]], 2, FALSE))</f>
        <v>1</v>
      </c>
      <c r="C630" s="3">
        <f>VLOOKUP(A630, DataV3[[File]:[Mean '[ms']]], 3, FALSE)-VLOOKUP(A630, DataV2[[File]:[Mean '[ms']]], 3, FALSE)</f>
        <v>-162</v>
      </c>
      <c r="D630" s="2">
        <f>Table210[[#This Row],[Mean '[Δms']]]/VLOOKUP(A630, DataV2[[File]:[Mean '[ms']]], 3, FALSE)*100</f>
        <v>-5.8147882268485285</v>
      </c>
    </row>
    <row r="631" spans="1:4" hidden="1" x14ac:dyDescent="0.4">
      <c r="A631" t="s">
        <v>641</v>
      </c>
      <c r="B631" t="b">
        <f>EXACT(VLOOKUP(A631,DataV2[[File]:[Outputs]], 2, FALSE), VLOOKUP(A631, DataV3[[File]:[Outputs]], 2, FALSE))</f>
        <v>1</v>
      </c>
      <c r="C631" s="3">
        <f>VLOOKUP(A631, DataV3[[File]:[Mean '[ms']]], 3, FALSE)-VLOOKUP(A631, DataV2[[File]:[Mean '[ms']]], 3, FALSE)</f>
        <v>57</v>
      </c>
      <c r="D631" s="2">
        <f>Table210[[#This Row],[Mean '[Δms']]]/VLOOKUP(A631, DataV2[[File]:[Mean '[ms']]], 3, FALSE)*100</f>
        <v>2.9984218832193581</v>
      </c>
    </row>
    <row r="632" spans="1:4" hidden="1" x14ac:dyDescent="0.4">
      <c r="A632" t="s">
        <v>642</v>
      </c>
      <c r="B632" t="b">
        <f>EXACT(VLOOKUP(A632,DataV2[[File]:[Outputs]], 2, FALSE), VLOOKUP(A632, DataV3[[File]:[Outputs]], 2, FALSE))</f>
        <v>1</v>
      </c>
      <c r="C632" s="3">
        <f>VLOOKUP(A632, DataV3[[File]:[Mean '[ms']]], 3, FALSE)-VLOOKUP(A632, DataV2[[File]:[Mean '[ms']]], 3, FALSE)</f>
        <v>5</v>
      </c>
      <c r="D632" s="2">
        <f>Table210[[#This Row],[Mean '[Δms']]]/VLOOKUP(A632, DataV2[[File]:[Mean '[ms']]], 3, FALSE)*100</f>
        <v>0.49751243781094528</v>
      </c>
    </row>
    <row r="633" spans="1:4" hidden="1" x14ac:dyDescent="0.4">
      <c r="A633" t="s">
        <v>643</v>
      </c>
      <c r="B633" t="b">
        <f>EXACT(VLOOKUP(A633,DataV2[[File]:[Outputs]], 2, FALSE), VLOOKUP(A633, DataV3[[File]:[Outputs]], 2, FALSE))</f>
        <v>1</v>
      </c>
      <c r="C633" s="3">
        <f>VLOOKUP(A633, DataV3[[File]:[Mean '[ms']]], 3, FALSE)-VLOOKUP(A633, DataV2[[File]:[Mean '[ms']]], 3, FALSE)</f>
        <v>-17</v>
      </c>
      <c r="D633" s="2">
        <f>Table210[[#This Row],[Mean '[Δms']]]/VLOOKUP(A633, DataV2[[File]:[Mean '[ms']]], 3, FALSE)*100</f>
        <v>-1.7932489451476792</v>
      </c>
    </row>
    <row r="634" spans="1:4" hidden="1" x14ac:dyDescent="0.4">
      <c r="A634" t="s">
        <v>644</v>
      </c>
      <c r="B634" t="b">
        <f>EXACT(VLOOKUP(A634,DataV2[[File]:[Outputs]], 2, FALSE), VLOOKUP(A634, DataV3[[File]:[Outputs]], 2, FALSE))</f>
        <v>1</v>
      </c>
      <c r="C634" s="3">
        <f>VLOOKUP(A634, DataV3[[File]:[Mean '[ms']]], 3, FALSE)-VLOOKUP(A634, DataV2[[File]:[Mean '[ms']]], 3, FALSE)</f>
        <v>-16</v>
      </c>
      <c r="D634" s="2">
        <f>Table210[[#This Row],[Mean '[Δms']]]/VLOOKUP(A634, DataV2[[File]:[Mean '[ms']]], 3, FALSE)*100</f>
        <v>-1.6877637130801686</v>
      </c>
    </row>
    <row r="635" spans="1:4" hidden="1" x14ac:dyDescent="0.4">
      <c r="A635" t="s">
        <v>645</v>
      </c>
      <c r="B635" t="b">
        <f>EXACT(VLOOKUP(A635,DataV2[[File]:[Outputs]], 2, FALSE), VLOOKUP(A635, DataV3[[File]:[Outputs]], 2, FALSE))</f>
        <v>1</v>
      </c>
      <c r="C635" s="3">
        <f>VLOOKUP(A635, DataV3[[File]:[Mean '[ms']]], 3, FALSE)-VLOOKUP(A635, DataV2[[File]:[Mean '[ms']]], 3, FALSE)</f>
        <v>-31</v>
      </c>
      <c r="D635" s="2">
        <f>Table210[[#This Row],[Mean '[Δms']]]/VLOOKUP(A635, DataV2[[File]:[Mean '[ms']]], 3, FALSE)*100</f>
        <v>-1.3287612516073724</v>
      </c>
    </row>
    <row r="636" spans="1:4" hidden="1" x14ac:dyDescent="0.4">
      <c r="A636" t="s">
        <v>646</v>
      </c>
      <c r="B636" t="b">
        <f>EXACT(VLOOKUP(A636,DataV2[[File]:[Outputs]], 2, FALSE), VLOOKUP(A636, DataV3[[File]:[Outputs]], 2, FALSE))</f>
        <v>1</v>
      </c>
      <c r="C636" s="3">
        <f>VLOOKUP(A636, DataV3[[File]:[Mean '[ms']]], 3, FALSE)-VLOOKUP(A636, DataV2[[File]:[Mean '[ms']]], 3, FALSE)</f>
        <v>104</v>
      </c>
      <c r="D636" s="2">
        <f>Table210[[#This Row],[Mean '[Δms']]]/VLOOKUP(A636, DataV2[[File]:[Mean '[ms']]], 3, FALSE)*100</f>
        <v>3.7050231563947276</v>
      </c>
    </row>
    <row r="637" spans="1:4" hidden="1" x14ac:dyDescent="0.4">
      <c r="A637" t="s">
        <v>647</v>
      </c>
      <c r="B637" t="b">
        <f>EXACT(VLOOKUP(A637,DataV2[[File]:[Outputs]], 2, FALSE), VLOOKUP(A637, DataV3[[File]:[Outputs]], 2, FALSE))</f>
        <v>1</v>
      </c>
      <c r="C637" s="3">
        <f>VLOOKUP(A637, DataV3[[File]:[Mean '[ms']]], 3, FALSE)-VLOOKUP(A637, DataV2[[File]:[Mean '[ms']]], 3, FALSE)</f>
        <v>-32</v>
      </c>
      <c r="D637" s="2">
        <f>Table210[[#This Row],[Mean '[Δms']]]/VLOOKUP(A637, DataV2[[File]:[Mean '[ms']]], 3, FALSE)*100</f>
        <v>-2.9250457038391224</v>
      </c>
    </row>
    <row r="638" spans="1:4" hidden="1" x14ac:dyDescent="0.4">
      <c r="A638" t="s">
        <v>648</v>
      </c>
      <c r="B638" t="b">
        <f>EXACT(VLOOKUP(A638,DataV2[[File]:[Outputs]], 2, FALSE), VLOOKUP(A638, DataV3[[File]:[Outputs]], 2, FALSE))</f>
        <v>1</v>
      </c>
      <c r="C638" s="3">
        <f>VLOOKUP(A638, DataV3[[File]:[Mean '[ms']]], 3, FALSE)-VLOOKUP(A638, DataV2[[File]:[Mean '[ms']]], 3, FALSE)</f>
        <v>-5</v>
      </c>
      <c r="D638" s="2">
        <f>Table210[[#This Row],[Mean '[Δms']]]/VLOOKUP(A638, DataV2[[File]:[Mean '[ms']]], 3, FALSE)*100</f>
        <v>-0.17587055926837847</v>
      </c>
    </row>
    <row r="639" spans="1:4" hidden="1" x14ac:dyDescent="0.4">
      <c r="A639" t="s">
        <v>649</v>
      </c>
      <c r="B639" t="b">
        <f>EXACT(VLOOKUP(A639,DataV2[[File]:[Outputs]], 2, FALSE), VLOOKUP(A639, DataV3[[File]:[Outputs]], 2, FALSE))</f>
        <v>1</v>
      </c>
      <c r="C639" s="3">
        <f>VLOOKUP(A639, DataV3[[File]:[Mean '[ms']]], 3, FALSE)-VLOOKUP(A639, DataV2[[File]:[Mean '[ms']]], 3, FALSE)</f>
        <v>6</v>
      </c>
      <c r="D639" s="2">
        <f>Table210[[#This Row],[Mean '[Δms']]]/VLOOKUP(A639, DataV2[[File]:[Mean '[ms']]], 3, FALSE)*100</f>
        <v>0.94488188976377951</v>
      </c>
    </row>
    <row r="640" spans="1:4" hidden="1" x14ac:dyDescent="0.4">
      <c r="A640" t="s">
        <v>650</v>
      </c>
      <c r="B640" t="b">
        <f>EXACT(VLOOKUP(A640,DataV2[[File]:[Outputs]], 2, FALSE), VLOOKUP(A640, DataV3[[File]:[Outputs]], 2, FALSE))</f>
        <v>1</v>
      </c>
      <c r="C640" s="3">
        <f>VLOOKUP(A640, DataV3[[File]:[Mean '[ms']]], 3, FALSE)-VLOOKUP(A640, DataV2[[File]:[Mean '[ms']]], 3, FALSE)</f>
        <v>-218</v>
      </c>
      <c r="D640" s="2">
        <f>Table210[[#This Row],[Mean '[Δms']]]/VLOOKUP(A640, DataV2[[File]:[Mean '[ms']]], 3, FALSE)*100</f>
        <v>-7.9301564205165516</v>
      </c>
    </row>
    <row r="641" spans="1:4" hidden="1" x14ac:dyDescent="0.4">
      <c r="A641" t="s">
        <v>1081</v>
      </c>
      <c r="B641" t="b">
        <f>EXACT(VLOOKUP(A641,DataV2[[File]:[Outputs]], 2, FALSE), VLOOKUP(A641, DataV3[[File]:[Outputs]], 2, FALSE))</f>
        <v>1</v>
      </c>
      <c r="C641" s="3">
        <f>VLOOKUP(A641, DataV3[[File]:[Mean '[ms']]], 3, FALSE)-VLOOKUP(A641, DataV2[[File]:[Mean '[ms']]], 3, FALSE)</f>
        <v>15</v>
      </c>
      <c r="D641" s="2">
        <f>Table210[[#This Row],[Mean '[Δms']]]/VLOOKUP(A641, DataV2[[File]:[Mean '[ms']]], 3, FALSE)*100</f>
        <v>2.7422303473491771</v>
      </c>
    </row>
    <row r="642" spans="1:4" hidden="1" x14ac:dyDescent="0.4">
      <c r="A642" t="s">
        <v>1082</v>
      </c>
      <c r="B642" t="b">
        <f>EXACT(VLOOKUP(A642,DataV2[[File]:[Outputs]], 2, FALSE), VLOOKUP(A642, DataV3[[File]:[Outputs]], 2, FALSE))</f>
        <v>1</v>
      </c>
      <c r="C642" s="3">
        <f>VLOOKUP(A642, DataV3[[File]:[Mean '[ms']]], 3, FALSE)-VLOOKUP(A642, DataV2[[File]:[Mean '[ms']]], 3, FALSE)</f>
        <v>-15</v>
      </c>
      <c r="D642" s="2">
        <f>Table210[[#This Row],[Mean '[Δms']]]/VLOOKUP(A642, DataV2[[File]:[Mean '[ms']]], 3, FALSE)*100</f>
        <v>-2.8248587570621471</v>
      </c>
    </row>
    <row r="643" spans="1:4" hidden="1" x14ac:dyDescent="0.4">
      <c r="A643" t="s">
        <v>1083</v>
      </c>
      <c r="B643" t="b">
        <f>EXACT(VLOOKUP(A643,DataV2[[File]:[Outputs]], 2, FALSE), VLOOKUP(A643, DataV3[[File]:[Outputs]], 2, FALSE))</f>
        <v>1</v>
      </c>
      <c r="C643" s="3">
        <f>VLOOKUP(A643, DataV3[[File]:[Mean '[ms']]], 3, FALSE)-VLOOKUP(A643, DataV2[[File]:[Mean '[ms']]], 3, FALSE)</f>
        <v>-5</v>
      </c>
      <c r="D643" s="2">
        <f>Table210[[#This Row],[Mean '[Δms']]]/VLOOKUP(A643, DataV2[[File]:[Mean '[ms']]], 3, FALSE)*100</f>
        <v>-0.92421441774491686</v>
      </c>
    </row>
    <row r="644" spans="1:4" hidden="1" x14ac:dyDescent="0.4">
      <c r="A644" t="s">
        <v>1084</v>
      </c>
      <c r="B644" t="b">
        <f>EXACT(VLOOKUP(A644,DataV2[[File]:[Outputs]], 2, FALSE), VLOOKUP(A644, DataV3[[File]:[Outputs]], 2, FALSE))</f>
        <v>1</v>
      </c>
      <c r="C644" s="3">
        <f>VLOOKUP(A644, DataV3[[File]:[Mean '[ms']]], 3, FALSE)-VLOOKUP(A644, DataV2[[File]:[Mean '[ms']]], 3, FALSE)</f>
        <v>0</v>
      </c>
      <c r="D644" s="2">
        <f>Table210[[#This Row],[Mean '[Δms']]]/VLOOKUP(A644, DataV2[[File]:[Mean '[ms']]], 3, FALSE)*100</f>
        <v>0</v>
      </c>
    </row>
    <row r="645" spans="1:4" hidden="1" x14ac:dyDescent="0.4">
      <c r="A645" t="s">
        <v>1085</v>
      </c>
      <c r="B645" t="b">
        <f>EXACT(VLOOKUP(A645,DataV2[[File]:[Outputs]], 2, FALSE), VLOOKUP(A645, DataV3[[File]:[Outputs]], 2, FALSE))</f>
        <v>1</v>
      </c>
      <c r="C645" s="3">
        <f>VLOOKUP(A645, DataV3[[File]:[Mean '[ms']]], 3, FALSE)-VLOOKUP(A645, DataV2[[File]:[Mean '[ms']]], 3, FALSE)</f>
        <v>10</v>
      </c>
      <c r="D645" s="2">
        <f>Table210[[#This Row],[Mean '[Δms']]]/VLOOKUP(A645, DataV2[[File]:[Mean '[ms']]], 3, FALSE)*100</f>
        <v>1.9011406844106464</v>
      </c>
    </row>
    <row r="646" spans="1:4" hidden="1" x14ac:dyDescent="0.4">
      <c r="A646" t="s">
        <v>1086</v>
      </c>
      <c r="B646" t="b">
        <f>EXACT(VLOOKUP(A646,DataV2[[File]:[Outputs]], 2, FALSE), VLOOKUP(A646, DataV3[[File]:[Outputs]], 2, FALSE))</f>
        <v>1</v>
      </c>
      <c r="C646" s="3">
        <f>VLOOKUP(A646, DataV3[[File]:[Mean '[ms']]], 3, FALSE)-VLOOKUP(A646, DataV2[[File]:[Mean '[ms']]], 3, FALSE)</f>
        <v>10</v>
      </c>
      <c r="D646" s="2">
        <f>Table210[[#This Row],[Mean '[Δms']]]/VLOOKUP(A646, DataV2[[File]:[Mean '[ms']]], 3, FALSE)*100</f>
        <v>1.7301038062283738</v>
      </c>
    </row>
    <row r="647" spans="1:4" hidden="1" x14ac:dyDescent="0.4">
      <c r="A647" t="s">
        <v>1087</v>
      </c>
      <c r="B647" t="b">
        <f>EXACT(VLOOKUP(A647,DataV2[[File]:[Outputs]], 2, FALSE), VLOOKUP(A647, DataV3[[File]:[Outputs]], 2, FALSE))</f>
        <v>1</v>
      </c>
      <c r="C647" s="3">
        <f>VLOOKUP(A647, DataV3[[File]:[Mean '[ms']]], 3, FALSE)-VLOOKUP(A647, DataV2[[File]:[Mean '[ms']]], 3, FALSE)</f>
        <v>16</v>
      </c>
      <c r="D647" s="2">
        <f>Table210[[#This Row],[Mean '[Δms']]]/VLOOKUP(A647, DataV2[[File]:[Mean '[ms']]], 3, FALSE)*100</f>
        <v>2.8985507246376812</v>
      </c>
    </row>
    <row r="648" spans="1:4" hidden="1" x14ac:dyDescent="0.4">
      <c r="A648" t="s">
        <v>1088</v>
      </c>
      <c r="B648" t="b">
        <f>EXACT(VLOOKUP(A648,DataV2[[File]:[Outputs]], 2, FALSE), VLOOKUP(A648, DataV3[[File]:[Outputs]], 2, FALSE))</f>
        <v>1</v>
      </c>
      <c r="C648" s="3">
        <f>VLOOKUP(A648, DataV3[[File]:[Mean '[ms']]], 3, FALSE)-VLOOKUP(A648, DataV2[[File]:[Mean '[ms']]], 3, FALSE)</f>
        <v>-5</v>
      </c>
      <c r="D648" s="2">
        <f>Table210[[#This Row],[Mean '[Δms']]]/VLOOKUP(A648, DataV2[[File]:[Mean '[ms']]], 3, FALSE)*100</f>
        <v>-0.88967971530249124</v>
      </c>
    </row>
    <row r="649" spans="1:4" hidden="1" x14ac:dyDescent="0.4">
      <c r="A649" t="s">
        <v>1089</v>
      </c>
      <c r="B649" t="b">
        <f>EXACT(VLOOKUP(A649,DataV2[[File]:[Outputs]], 2, FALSE), VLOOKUP(A649, DataV3[[File]:[Outputs]], 2, FALSE))</f>
        <v>1</v>
      </c>
      <c r="C649" s="3">
        <f>VLOOKUP(A649, DataV3[[File]:[Mean '[ms']]], 3, FALSE)-VLOOKUP(A649, DataV2[[File]:[Mean '[ms']]], 3, FALSE)</f>
        <v>41</v>
      </c>
      <c r="D649" s="2">
        <f>Table210[[#This Row],[Mean '[Δms']]]/VLOOKUP(A649, DataV2[[File]:[Mean '[ms']]], 3, FALSE)*100</f>
        <v>4.2094455852156054</v>
      </c>
    </row>
    <row r="650" spans="1:4" hidden="1" x14ac:dyDescent="0.4">
      <c r="A650" t="s">
        <v>1090</v>
      </c>
      <c r="B650" t="b">
        <f>EXACT(VLOOKUP(A650,DataV2[[File]:[Outputs]], 2, FALSE), VLOOKUP(A650, DataV3[[File]:[Outputs]], 2, FALSE))</f>
        <v>1</v>
      </c>
      <c r="C650" s="3">
        <f>VLOOKUP(A650, DataV3[[File]:[Mean '[ms']]], 3, FALSE)-VLOOKUP(A650, DataV2[[File]:[Mean '[ms']]], 3, FALSE)</f>
        <v>0</v>
      </c>
      <c r="D650" s="2">
        <f>Table210[[#This Row],[Mean '[Δms']]]/VLOOKUP(A650, DataV2[[File]:[Mean '[ms']]], 3, FALSE)*100</f>
        <v>0</v>
      </c>
    </row>
    <row r="651" spans="1:4" hidden="1" x14ac:dyDescent="0.4">
      <c r="A651" t="s">
        <v>1091</v>
      </c>
      <c r="B651" t="b">
        <f>EXACT(VLOOKUP(A651,DataV2[[File]:[Outputs]], 2, FALSE), VLOOKUP(A651, DataV3[[File]:[Outputs]], 2, FALSE))</f>
        <v>1</v>
      </c>
      <c r="C651" s="3">
        <f>VLOOKUP(A651, DataV3[[File]:[Mean '[ms']]], 3, FALSE)-VLOOKUP(A651, DataV2[[File]:[Mean '[ms']]], 3, FALSE)</f>
        <v>15</v>
      </c>
      <c r="D651" s="2">
        <f>Table210[[#This Row],[Mean '[Δms']]]/VLOOKUP(A651, DataV2[[File]:[Mean '[ms']]], 3, FALSE)*100</f>
        <v>2.7422303473491771</v>
      </c>
    </row>
    <row r="652" spans="1:4" hidden="1" x14ac:dyDescent="0.4">
      <c r="A652" t="s">
        <v>1092</v>
      </c>
      <c r="B652" t="b">
        <f>EXACT(VLOOKUP(A652,DataV2[[File]:[Outputs]], 2, FALSE), VLOOKUP(A652, DataV3[[File]:[Outputs]], 2, FALSE))</f>
        <v>1</v>
      </c>
      <c r="C652" s="3">
        <f>VLOOKUP(A652, DataV3[[File]:[Mean '[ms']]], 3, FALSE)-VLOOKUP(A652, DataV2[[File]:[Mean '[ms']]], 3, FALSE)</f>
        <v>-63</v>
      </c>
      <c r="D652" s="2">
        <f>Table210[[#This Row],[Mean '[Δms']]]/VLOOKUP(A652, DataV2[[File]:[Mean '[ms']]], 3, FALSE)*100</f>
        <v>-4.8573631457208943</v>
      </c>
    </row>
    <row r="653" spans="1:4" hidden="1" x14ac:dyDescent="0.4">
      <c r="A653" t="s">
        <v>1093</v>
      </c>
      <c r="B653" t="b">
        <f>EXACT(VLOOKUP(A653,DataV2[[File]:[Outputs]], 2, FALSE), VLOOKUP(A653, DataV3[[File]:[Outputs]], 2, FALSE))</f>
        <v>1</v>
      </c>
      <c r="C653" s="3">
        <f>VLOOKUP(A653, DataV3[[File]:[Mean '[ms']]], 3, FALSE)-VLOOKUP(A653, DataV2[[File]:[Mean '[ms']]], 3, FALSE)</f>
        <v>5</v>
      </c>
      <c r="D653" s="2">
        <f>Table210[[#This Row],[Mean '[Δms']]]/VLOOKUP(A653, DataV2[[File]:[Mean '[ms']]], 3, FALSE)*100</f>
        <v>0.92250922509225086</v>
      </c>
    </row>
    <row r="654" spans="1:4" hidden="1" x14ac:dyDescent="0.4">
      <c r="A654" t="s">
        <v>1094</v>
      </c>
      <c r="B654" t="b">
        <f>EXACT(VLOOKUP(A654,DataV2[[File]:[Outputs]], 2, FALSE), VLOOKUP(A654, DataV3[[File]:[Outputs]], 2, FALSE))</f>
        <v>1</v>
      </c>
      <c r="C654" s="3">
        <f>VLOOKUP(A654, DataV3[[File]:[Mean '[ms']]], 3, FALSE)-VLOOKUP(A654, DataV2[[File]:[Mean '[ms']]], 3, FALSE)</f>
        <v>-5</v>
      </c>
      <c r="D654" s="2">
        <f>Table210[[#This Row],[Mean '[Δms']]]/VLOOKUP(A654, DataV2[[File]:[Mean '[ms']]], 3, FALSE)*100</f>
        <v>-0.88183421516754845</v>
      </c>
    </row>
    <row r="655" spans="1:4" hidden="1" x14ac:dyDescent="0.4">
      <c r="A655" t="s">
        <v>1095</v>
      </c>
      <c r="B655" t="b">
        <f>EXACT(VLOOKUP(A655,DataV2[[File]:[Outputs]], 2, FALSE), VLOOKUP(A655, DataV3[[File]:[Outputs]], 2, FALSE))</f>
        <v>1</v>
      </c>
      <c r="C655" s="3">
        <f>VLOOKUP(A655, DataV3[[File]:[Mean '[ms']]], 3, FALSE)-VLOOKUP(A655, DataV2[[File]:[Mean '[ms']]], 3, FALSE)</f>
        <v>-10</v>
      </c>
      <c r="D655" s="2">
        <f>Table210[[#This Row],[Mean '[Δms']]]/VLOOKUP(A655, DataV2[[File]:[Mean '[ms']]], 3, FALSE)*100</f>
        <v>-1.8484288354898337</v>
      </c>
    </row>
    <row r="656" spans="1:4" hidden="1" x14ac:dyDescent="0.4">
      <c r="A656" t="s">
        <v>672</v>
      </c>
      <c r="B656" t="b">
        <f>EXACT(VLOOKUP(A656,DataV2[[File]:[Outputs]], 2, FALSE), VLOOKUP(A656, DataV3[[File]:[Outputs]], 2, FALSE))</f>
        <v>1</v>
      </c>
      <c r="C656" s="3">
        <f>VLOOKUP(A656, DataV3[[File]:[Mean '[ms']]], 3, FALSE)-VLOOKUP(A656, DataV2[[File]:[Mean '[ms']]], 3, FALSE)</f>
        <v>-16</v>
      </c>
      <c r="D656" s="2">
        <f>Table210[[#This Row],[Mean '[Δms']]]/VLOOKUP(A656, DataV2[[File]:[Mean '[ms']]], 3, FALSE)*100</f>
        <v>-1.2345679012345678</v>
      </c>
    </row>
    <row r="657" spans="1:4" hidden="1" x14ac:dyDescent="0.4">
      <c r="A657" t="s">
        <v>673</v>
      </c>
      <c r="B657" t="b">
        <f>EXACT(VLOOKUP(A657,DataV2[[File]:[Outputs]], 2, FALSE), VLOOKUP(A657, DataV3[[File]:[Outputs]], 2, FALSE))</f>
        <v>1</v>
      </c>
      <c r="C657" s="3">
        <f>VLOOKUP(A657, DataV3[[File]:[Mean '[ms']]], 3, FALSE)-VLOOKUP(A657, DataV2[[File]:[Mean '[ms']]], 3, FALSE)</f>
        <v>-5</v>
      </c>
      <c r="D657" s="2">
        <f>Table210[[#This Row],[Mean '[Δms']]]/VLOOKUP(A657, DataV2[[File]:[Mean '[ms']]], 3, FALSE)*100</f>
        <v>-0.50556117290192115</v>
      </c>
    </row>
    <row r="658" spans="1:4" hidden="1" x14ac:dyDescent="0.4">
      <c r="A658" t="s">
        <v>674</v>
      </c>
      <c r="B658" t="b">
        <f>EXACT(VLOOKUP(A658,DataV2[[File]:[Outputs]], 2, FALSE), VLOOKUP(A658, DataV3[[File]:[Outputs]], 2, FALSE))</f>
        <v>1</v>
      </c>
      <c r="C658" s="3">
        <f>VLOOKUP(A658, DataV3[[File]:[Mean '[ms']]], 3, FALSE)-VLOOKUP(A658, DataV2[[File]:[Mean '[ms']]], 3, FALSE)</f>
        <v>-16</v>
      </c>
      <c r="D658" s="2">
        <f>Table210[[#This Row],[Mean '[Δms']]]/VLOOKUP(A658, DataV2[[File]:[Mean '[ms']]], 3, FALSE)*100</f>
        <v>-1.4222222222222223</v>
      </c>
    </row>
    <row r="659" spans="1:4" hidden="1" x14ac:dyDescent="0.4">
      <c r="A659" t="s">
        <v>675</v>
      </c>
      <c r="B659" t="b">
        <f>EXACT(VLOOKUP(A659,DataV2[[File]:[Outputs]], 2, FALSE), VLOOKUP(A659, DataV3[[File]:[Outputs]], 2, FALSE))</f>
        <v>1</v>
      </c>
      <c r="C659" s="3">
        <f>VLOOKUP(A659, DataV3[[File]:[Mean '[ms']]], 3, FALSE)-VLOOKUP(A659, DataV2[[File]:[Mean '[ms']]], 3, FALSE)</f>
        <v>-26</v>
      </c>
      <c r="D659" s="2">
        <f>Table210[[#This Row],[Mean '[Δms']]]/VLOOKUP(A659, DataV2[[File]:[Mean '[ms']]], 3, FALSE)*100</f>
        <v>-2.4118738404452689</v>
      </c>
    </row>
    <row r="660" spans="1:4" hidden="1" x14ac:dyDescent="0.4">
      <c r="A660" t="s">
        <v>676</v>
      </c>
      <c r="B660" t="b">
        <f>EXACT(VLOOKUP(A660,DataV2[[File]:[Outputs]], 2, FALSE), VLOOKUP(A660, DataV3[[File]:[Outputs]], 2, FALSE))</f>
        <v>1</v>
      </c>
      <c r="C660" s="3">
        <f>VLOOKUP(A660, DataV3[[File]:[Mean '[ms']]], 3, FALSE)-VLOOKUP(A660, DataV2[[File]:[Mean '[ms']]], 3, FALSE)</f>
        <v>16</v>
      </c>
      <c r="D660" s="2">
        <f>Table210[[#This Row],[Mean '[Δms']]]/VLOOKUP(A660, DataV2[[File]:[Mean '[ms']]], 3, FALSE)*100</f>
        <v>1.735357917570499</v>
      </c>
    </row>
    <row r="661" spans="1:4" hidden="1" x14ac:dyDescent="0.4">
      <c r="A661" t="s">
        <v>677</v>
      </c>
      <c r="B661" t="b">
        <f>EXACT(VLOOKUP(A661,DataV2[[File]:[Outputs]], 2, FALSE), VLOOKUP(A661, DataV3[[File]:[Outputs]], 2, FALSE))</f>
        <v>1</v>
      </c>
      <c r="C661" s="3">
        <f>VLOOKUP(A661, DataV3[[File]:[Mean '[ms']]], 3, FALSE)-VLOOKUP(A661, DataV2[[File]:[Mean '[ms']]], 3, FALSE)</f>
        <v>-57</v>
      </c>
      <c r="D661" s="2">
        <f>Table210[[#This Row],[Mean '[Δms']]]/VLOOKUP(A661, DataV2[[File]:[Mean '[ms']]], 3, FALSE)*100</f>
        <v>-3.2203389830508473</v>
      </c>
    </row>
    <row r="662" spans="1:4" hidden="1" x14ac:dyDescent="0.4">
      <c r="A662" t="s">
        <v>678</v>
      </c>
      <c r="B662" t="b">
        <f>EXACT(VLOOKUP(A662,DataV2[[File]:[Outputs]], 2, FALSE), VLOOKUP(A662, DataV3[[File]:[Outputs]], 2, FALSE))</f>
        <v>1</v>
      </c>
      <c r="C662" s="3">
        <f>VLOOKUP(A662, DataV3[[File]:[Mean '[ms']]], 3, FALSE)-VLOOKUP(A662, DataV2[[File]:[Mean '[ms']]], 3, FALSE)</f>
        <v>21</v>
      </c>
      <c r="D662" s="2">
        <f>Table210[[#This Row],[Mean '[Δms']]]/VLOOKUP(A662, DataV2[[File]:[Mean '[ms']]], 3, FALSE)*100</f>
        <v>2.169421487603306</v>
      </c>
    </row>
    <row r="663" spans="1:4" hidden="1" x14ac:dyDescent="0.4">
      <c r="A663" t="s">
        <v>679</v>
      </c>
      <c r="B663" t="b">
        <f>EXACT(VLOOKUP(A663,DataV2[[File]:[Outputs]], 2, FALSE), VLOOKUP(A663, DataV3[[File]:[Outputs]], 2, FALSE))</f>
        <v>1</v>
      </c>
      <c r="C663" s="3">
        <f>VLOOKUP(A663, DataV3[[File]:[Mean '[ms']]], 3, FALSE)-VLOOKUP(A663, DataV2[[File]:[Mean '[ms']]], 3, FALSE)</f>
        <v>5</v>
      </c>
      <c r="D663" s="2">
        <f>Table210[[#This Row],[Mean '[Δms']]]/VLOOKUP(A663, DataV2[[File]:[Mean '[ms']]], 3, FALSE)*100</f>
        <v>0.69060773480662985</v>
      </c>
    </row>
    <row r="664" spans="1:4" hidden="1" x14ac:dyDescent="0.4">
      <c r="A664" t="s">
        <v>680</v>
      </c>
      <c r="B664" t="b">
        <f>EXACT(VLOOKUP(A664,DataV2[[File]:[Outputs]], 2, FALSE), VLOOKUP(A664, DataV3[[File]:[Outputs]], 2, FALSE))</f>
        <v>1</v>
      </c>
      <c r="C664" s="3">
        <f>VLOOKUP(A664, DataV3[[File]:[Mean '[ms']]], 3, FALSE)-VLOOKUP(A664, DataV2[[File]:[Mean '[ms']]], 3, FALSE)</f>
        <v>6</v>
      </c>
      <c r="D664" s="2">
        <f>Table210[[#This Row],[Mean '[Δms']]]/VLOOKUP(A664, DataV2[[File]:[Mean '[ms']]], 3, FALSE)*100</f>
        <v>0.53380782918149472</v>
      </c>
    </row>
    <row r="665" spans="1:4" hidden="1" x14ac:dyDescent="0.4">
      <c r="A665" t="s">
        <v>681</v>
      </c>
      <c r="B665" t="b">
        <f>EXACT(VLOOKUP(A665,DataV2[[File]:[Outputs]], 2, FALSE), VLOOKUP(A665, DataV3[[File]:[Outputs]], 2, FALSE))</f>
        <v>1</v>
      </c>
      <c r="C665" s="3">
        <f>VLOOKUP(A665, DataV3[[File]:[Mean '[ms']]], 3, FALSE)-VLOOKUP(A665, DataV2[[File]:[Mean '[ms']]], 3, FALSE)</f>
        <v>-11</v>
      </c>
      <c r="D665" s="2">
        <f>Table210[[#This Row],[Mean '[Δms']]]/VLOOKUP(A665, DataV2[[File]:[Mean '[ms']]], 3, FALSE)*100</f>
        <v>-1.0406811731315044</v>
      </c>
    </row>
    <row r="666" spans="1:4" hidden="1" x14ac:dyDescent="0.4">
      <c r="A666" t="s">
        <v>682</v>
      </c>
      <c r="B666" t="b">
        <f>EXACT(VLOOKUP(A666,DataV2[[File]:[Outputs]], 2, FALSE), VLOOKUP(A666, DataV3[[File]:[Outputs]], 2, FALSE))</f>
        <v>1</v>
      </c>
      <c r="C666" s="3">
        <f>VLOOKUP(A666, DataV3[[File]:[Mean '[ms']]], 3, FALSE)-VLOOKUP(A666, DataV2[[File]:[Mean '[ms']]], 3, FALSE)</f>
        <v>-5</v>
      </c>
      <c r="D666" s="2">
        <f>Table210[[#This Row],[Mean '[Δms']]]/VLOOKUP(A666, DataV2[[File]:[Mean '[ms']]], 3, FALSE)*100</f>
        <v>-0.56818181818181823</v>
      </c>
    </row>
    <row r="667" spans="1:4" hidden="1" x14ac:dyDescent="0.4">
      <c r="A667" t="s">
        <v>683</v>
      </c>
      <c r="B667" t="b">
        <f>EXACT(VLOOKUP(A667,DataV2[[File]:[Outputs]], 2, FALSE), VLOOKUP(A667, DataV3[[File]:[Outputs]], 2, FALSE))</f>
        <v>1</v>
      </c>
      <c r="C667" s="3">
        <f>VLOOKUP(A667, DataV3[[File]:[Mean '[ms']]], 3, FALSE)-VLOOKUP(A667, DataV2[[File]:[Mean '[ms']]], 3, FALSE)</f>
        <v>-16</v>
      </c>
      <c r="D667" s="2">
        <f>Table210[[#This Row],[Mean '[Δms']]]/VLOOKUP(A667, DataV2[[File]:[Mean '[ms']]], 3, FALSE)*100</f>
        <v>-2.1947873799725648</v>
      </c>
    </row>
    <row r="668" spans="1:4" hidden="1" x14ac:dyDescent="0.4">
      <c r="A668" t="s">
        <v>684</v>
      </c>
      <c r="B668" t="b">
        <f>EXACT(VLOOKUP(A668,DataV2[[File]:[Outputs]], 2, FALSE), VLOOKUP(A668, DataV3[[File]:[Outputs]], 2, FALSE))</f>
        <v>1</v>
      </c>
      <c r="C668" s="3">
        <f>VLOOKUP(A668, DataV3[[File]:[Mean '[ms']]], 3, FALSE)-VLOOKUP(A668, DataV2[[File]:[Mean '[ms']]], 3, FALSE)</f>
        <v>0</v>
      </c>
      <c r="D668" s="2">
        <f>Table210[[#This Row],[Mean '[Δms']]]/VLOOKUP(A668, DataV2[[File]:[Mean '[ms']]], 3, FALSE)*100</f>
        <v>0</v>
      </c>
    </row>
    <row r="669" spans="1:4" hidden="1" x14ac:dyDescent="0.4">
      <c r="A669" t="s">
        <v>685</v>
      </c>
      <c r="B669" t="b">
        <f>EXACT(VLOOKUP(A669,DataV2[[File]:[Outputs]], 2, FALSE), VLOOKUP(A669, DataV3[[File]:[Outputs]], 2, FALSE))</f>
        <v>1</v>
      </c>
      <c r="C669" s="3">
        <f>VLOOKUP(A669, DataV3[[File]:[Mean '[ms']]], 3, FALSE)-VLOOKUP(A669, DataV2[[File]:[Mean '[ms']]], 3, FALSE)</f>
        <v>-10</v>
      </c>
      <c r="D669" s="2">
        <f>Table210[[#This Row],[Mean '[Δms']]]/VLOOKUP(A669, DataV2[[File]:[Mean '[ms']]], 3, FALSE)*100</f>
        <v>-0.96061479346781953</v>
      </c>
    </row>
    <row r="670" spans="1:4" hidden="1" x14ac:dyDescent="0.4">
      <c r="A670" t="s">
        <v>686</v>
      </c>
      <c r="B670" t="b">
        <f>EXACT(VLOOKUP(A670,DataV2[[File]:[Outputs]], 2, FALSE), VLOOKUP(A670, DataV3[[File]:[Outputs]], 2, FALSE))</f>
        <v>1</v>
      </c>
      <c r="C670" s="3">
        <f>VLOOKUP(A670, DataV3[[File]:[Mean '[ms']]], 3, FALSE)-VLOOKUP(A670, DataV2[[File]:[Mean '[ms']]], 3, FALSE)</f>
        <v>1</v>
      </c>
      <c r="D670" s="2">
        <f>Table210[[#This Row],[Mean '[Δms']]]/VLOOKUP(A670, DataV2[[File]:[Mean '[ms']]], 3, FALSE)*100</f>
        <v>9.5147478591817325E-2</v>
      </c>
    </row>
    <row r="671" spans="1:4" hidden="1" x14ac:dyDescent="0.4">
      <c r="A671" t="s">
        <v>687</v>
      </c>
      <c r="B671" t="b">
        <f>EXACT(VLOOKUP(A671,DataV2[[File]:[Outputs]], 2, FALSE), VLOOKUP(A671, DataV3[[File]:[Outputs]], 2, FALSE))</f>
        <v>1</v>
      </c>
      <c r="C671" s="3">
        <f>VLOOKUP(A671, DataV3[[File]:[Mean '[ms']]], 3, FALSE)-VLOOKUP(A671, DataV2[[File]:[Mean '[ms']]], 3, FALSE)</f>
        <v>-16</v>
      </c>
      <c r="D671" s="2">
        <f>Table210[[#This Row],[Mean '[Δms']]]/VLOOKUP(A671, DataV2[[File]:[Mean '[ms']]], 3, FALSE)*100</f>
        <v>-1.4427412082957618</v>
      </c>
    </row>
    <row r="672" spans="1:4" hidden="1" x14ac:dyDescent="0.4">
      <c r="A672" t="s">
        <v>688</v>
      </c>
      <c r="B672" t="b">
        <f>EXACT(VLOOKUP(A672,DataV2[[File]:[Outputs]], 2, FALSE), VLOOKUP(A672, DataV3[[File]:[Outputs]], 2, FALSE))</f>
        <v>1</v>
      </c>
      <c r="C672" s="3">
        <f>VLOOKUP(A672, DataV3[[File]:[Mean '[ms']]], 3, FALSE)-VLOOKUP(A672, DataV2[[File]:[Mean '[ms']]], 3, FALSE)</f>
        <v>-6</v>
      </c>
      <c r="D672" s="2">
        <f>Table210[[#This Row],[Mean '[Δms']]]/VLOOKUP(A672, DataV2[[File]:[Mean '[ms']]], 3, FALSE)*100</f>
        <v>-0.5791505791505791</v>
      </c>
    </row>
    <row r="673" spans="1:4" hidden="1" x14ac:dyDescent="0.4">
      <c r="A673" t="s">
        <v>689</v>
      </c>
      <c r="B673" t="b">
        <f>EXACT(VLOOKUP(A673,DataV2[[File]:[Outputs]], 2, FALSE), VLOOKUP(A673, DataV3[[File]:[Outputs]], 2, FALSE))</f>
        <v>1</v>
      </c>
      <c r="C673" s="3">
        <f>VLOOKUP(A673, DataV3[[File]:[Mean '[ms']]], 3, FALSE)-VLOOKUP(A673, DataV2[[File]:[Mean '[ms']]], 3, FALSE)</f>
        <v>5</v>
      </c>
      <c r="D673" s="2">
        <f>Table210[[#This Row],[Mean '[Δms']]]/VLOOKUP(A673, DataV2[[File]:[Mean '[ms']]], 3, FALSE)*100</f>
        <v>0.64850843060959795</v>
      </c>
    </row>
    <row r="674" spans="1:4" hidden="1" x14ac:dyDescent="0.4">
      <c r="A674" t="s">
        <v>690</v>
      </c>
      <c r="B674" t="b">
        <f>EXACT(VLOOKUP(A674,DataV2[[File]:[Outputs]], 2, FALSE), VLOOKUP(A674, DataV3[[File]:[Outputs]], 2, FALSE))</f>
        <v>1</v>
      </c>
      <c r="C674" s="3">
        <f>VLOOKUP(A674, DataV3[[File]:[Mean '[ms']]], 3, FALSE)-VLOOKUP(A674, DataV2[[File]:[Mean '[ms']]], 3, FALSE)</f>
        <v>6</v>
      </c>
      <c r="D674" s="2">
        <f>Table210[[#This Row],[Mean '[Δms']]]/VLOOKUP(A674, DataV2[[File]:[Mean '[ms']]], 3, FALSE)*100</f>
        <v>0.70754716981132082</v>
      </c>
    </row>
    <row r="675" spans="1:4" hidden="1" x14ac:dyDescent="0.4">
      <c r="A675" t="s">
        <v>691</v>
      </c>
      <c r="B675" t="b">
        <f>EXACT(VLOOKUP(A675,DataV2[[File]:[Outputs]], 2, FALSE), VLOOKUP(A675, DataV3[[File]:[Outputs]], 2, FALSE))</f>
        <v>1</v>
      </c>
      <c r="C675" s="3">
        <f>VLOOKUP(A675, DataV3[[File]:[Mean '[ms']]], 3, FALSE)-VLOOKUP(A675, DataV2[[File]:[Mean '[ms']]], 3, FALSE)</f>
        <v>-1</v>
      </c>
      <c r="D675" s="2">
        <f>Table210[[#This Row],[Mean '[Δms']]]/VLOOKUP(A675, DataV2[[File]:[Mean '[ms']]], 3, FALSE)*100</f>
        <v>-9.5057034220532313E-2</v>
      </c>
    </row>
    <row r="676" spans="1:4" hidden="1" x14ac:dyDescent="0.4">
      <c r="A676" t="s">
        <v>692</v>
      </c>
      <c r="B676" t="b">
        <f>EXACT(VLOOKUP(A676,DataV2[[File]:[Outputs]], 2, FALSE), VLOOKUP(A676, DataV3[[File]:[Outputs]], 2, FALSE))</f>
        <v>1</v>
      </c>
      <c r="C676" s="3">
        <f>VLOOKUP(A676, DataV3[[File]:[Mean '[ms']]], 3, FALSE)-VLOOKUP(A676, DataV2[[File]:[Mean '[ms']]], 3, FALSE)</f>
        <v>-11</v>
      </c>
      <c r="D676" s="2">
        <f>Table210[[#This Row],[Mean '[Δms']]]/VLOOKUP(A676, DataV2[[File]:[Mean '[ms']]], 3, FALSE)*100</f>
        <v>-1.0156971375807942</v>
      </c>
    </row>
    <row r="677" spans="1:4" hidden="1" x14ac:dyDescent="0.4">
      <c r="A677" t="s">
        <v>695</v>
      </c>
      <c r="B677" t="b">
        <f>EXACT(VLOOKUP(A677,DataV2[[File]:[Outputs]], 2, FALSE), VLOOKUP(A677, DataV3[[File]:[Outputs]], 2, FALSE))</f>
        <v>1</v>
      </c>
      <c r="C677" s="3">
        <f>VLOOKUP(A677, DataV3[[File]:[Mean '[ms']]], 3, FALSE)-VLOOKUP(A677, DataV2[[File]:[Mean '[ms']]], 3, FALSE)</f>
        <v>10</v>
      </c>
      <c r="D677" s="2">
        <f>Table210[[#This Row],[Mean '[Δms']]]/VLOOKUP(A677, DataV2[[File]:[Mean '[ms']]], 3, FALSE)*100</f>
        <v>1.3245033112582782</v>
      </c>
    </row>
    <row r="678" spans="1:4" hidden="1" x14ac:dyDescent="0.4">
      <c r="A678" t="s">
        <v>693</v>
      </c>
      <c r="B678" t="b">
        <f>EXACT(VLOOKUP(A678,DataV2[[File]:[Outputs]], 2, FALSE), VLOOKUP(A678, DataV3[[File]:[Outputs]], 2, FALSE))</f>
        <v>1</v>
      </c>
      <c r="C678" s="3">
        <f>VLOOKUP(A678, DataV3[[File]:[Mean '[ms']]], 3, FALSE)-VLOOKUP(A678, DataV2[[File]:[Mean '[ms']]], 3, FALSE)</f>
        <v>10</v>
      </c>
      <c r="D678" s="2">
        <f>Table210[[#This Row],[Mean '[Δms']]]/VLOOKUP(A678, DataV2[[File]:[Mean '[ms']]], 3, FALSE)*100</f>
        <v>1.3717421124828533</v>
      </c>
    </row>
    <row r="679" spans="1:4" hidden="1" x14ac:dyDescent="0.4">
      <c r="A679" t="s">
        <v>694</v>
      </c>
      <c r="B679" t="b">
        <f>EXACT(VLOOKUP(A679,DataV2[[File]:[Outputs]], 2, FALSE), VLOOKUP(A679, DataV3[[File]:[Outputs]], 2, FALSE))</f>
        <v>1</v>
      </c>
      <c r="C679" s="3">
        <f>VLOOKUP(A679, DataV3[[File]:[Mean '[ms']]], 3, FALSE)-VLOOKUP(A679, DataV2[[File]:[Mean '[ms']]], 3, FALSE)</f>
        <v>-11</v>
      </c>
      <c r="D679" s="2">
        <f>Table210[[#This Row],[Mean '[Δms']]]/VLOOKUP(A679, DataV2[[File]:[Mean '[ms']]], 3, FALSE)*100</f>
        <v>-1.4864864864864866</v>
      </c>
    </row>
    <row r="680" spans="1:4" hidden="1" x14ac:dyDescent="0.4">
      <c r="A680" t="s">
        <v>696</v>
      </c>
      <c r="B680" t="b">
        <f>EXACT(VLOOKUP(A680,DataV2[[File]:[Outputs]], 2, FALSE), VLOOKUP(A680, DataV3[[File]:[Outputs]], 2, FALSE))</f>
        <v>1</v>
      </c>
      <c r="C680" s="3">
        <f>VLOOKUP(A680, DataV3[[File]:[Mean '[ms']]], 3, FALSE)-VLOOKUP(A680, DataV2[[File]:[Mean '[ms']]], 3, FALSE)</f>
        <v>-10</v>
      </c>
      <c r="D680" s="2">
        <f>Table210[[#This Row],[Mean '[Δms']]]/VLOOKUP(A680, DataV2[[File]:[Mean '[ms']]], 3, FALSE)*100</f>
        <v>-1.1428571428571428</v>
      </c>
    </row>
    <row r="681" spans="1:4" hidden="1" x14ac:dyDescent="0.4">
      <c r="A681" t="s">
        <v>697</v>
      </c>
      <c r="B681" t="b">
        <f>EXACT(VLOOKUP(A681,DataV2[[File]:[Outputs]], 2, FALSE), VLOOKUP(A681, DataV3[[File]:[Outputs]], 2, FALSE))</f>
        <v>1</v>
      </c>
      <c r="C681" s="3">
        <f>VLOOKUP(A681, DataV3[[File]:[Mean '[ms']]], 3, FALSE)-VLOOKUP(A681, DataV2[[File]:[Mean '[ms']]], 3, FALSE)</f>
        <v>-5</v>
      </c>
      <c r="D681" s="2">
        <f>Table210[[#This Row],[Mean '[Δms']]]/VLOOKUP(A681, DataV2[[File]:[Mean '[ms']]], 3, FALSE)*100</f>
        <v>-0.48496605237633372</v>
      </c>
    </row>
    <row r="682" spans="1:4" hidden="1" x14ac:dyDescent="0.4">
      <c r="A682" t="s">
        <v>698</v>
      </c>
      <c r="B682" t="b">
        <f>EXACT(VLOOKUP(A682,DataV2[[File]:[Outputs]], 2, FALSE), VLOOKUP(A682, DataV3[[File]:[Outputs]], 2, FALSE))</f>
        <v>1</v>
      </c>
      <c r="C682" s="3">
        <f>VLOOKUP(A682, DataV3[[File]:[Mean '[ms']]], 3, FALSE)-VLOOKUP(A682, DataV2[[File]:[Mean '[ms']]], 3, FALSE)</f>
        <v>-16</v>
      </c>
      <c r="D682" s="2">
        <f>Table210[[#This Row],[Mean '[Δms']]]/VLOOKUP(A682, DataV2[[File]:[Mean '[ms']]], 3, FALSE)*100</f>
        <v>-1.4222222222222223</v>
      </c>
    </row>
    <row r="683" spans="1:4" hidden="1" x14ac:dyDescent="0.4">
      <c r="A683" t="s">
        <v>699</v>
      </c>
      <c r="B683" t="b">
        <f>EXACT(VLOOKUP(A683,DataV2[[File]:[Outputs]], 2, FALSE), VLOOKUP(A683, DataV3[[File]:[Outputs]], 2, FALSE))</f>
        <v>1</v>
      </c>
      <c r="C683" s="3">
        <f>VLOOKUP(A683, DataV3[[File]:[Mean '[ms']]], 3, FALSE)-VLOOKUP(A683, DataV2[[File]:[Mean '[ms']]], 3, FALSE)</f>
        <v>4</v>
      </c>
      <c r="D683" s="2">
        <f>Table210[[#This Row],[Mean '[Δms']]]/VLOOKUP(A683, DataV2[[File]:[Mean '[ms']]], 3, FALSE)*100</f>
        <v>0.57720057720057716</v>
      </c>
    </row>
    <row r="684" spans="1:4" hidden="1" x14ac:dyDescent="0.4">
      <c r="A684" t="s">
        <v>700</v>
      </c>
      <c r="B684" t="b">
        <f>EXACT(VLOOKUP(A684,DataV2[[File]:[Outputs]], 2, FALSE), VLOOKUP(A684, DataV3[[File]:[Outputs]], 2, FALSE))</f>
        <v>1</v>
      </c>
      <c r="C684" s="3">
        <f>VLOOKUP(A684, DataV3[[File]:[Mean '[ms']]], 3, FALSE)-VLOOKUP(A684, DataV2[[File]:[Mean '[ms']]], 3, FALSE)</f>
        <v>-5</v>
      </c>
      <c r="D684" s="2">
        <f>Table210[[#This Row],[Mean '[Δms']]]/VLOOKUP(A684, DataV2[[File]:[Mean '[ms']]], 3, FALSE)*100</f>
        <v>-0.61576354679802958</v>
      </c>
    </row>
    <row r="685" spans="1:4" hidden="1" x14ac:dyDescent="0.4">
      <c r="A685" t="s">
        <v>701</v>
      </c>
      <c r="B685" t="b">
        <f>EXACT(VLOOKUP(A685,DataV2[[File]:[Outputs]], 2, FALSE), VLOOKUP(A685, DataV3[[File]:[Outputs]], 2, FALSE))</f>
        <v>1</v>
      </c>
      <c r="C685" s="3">
        <f>VLOOKUP(A685, DataV3[[File]:[Mean '[ms']]], 3, FALSE)-VLOOKUP(A685, DataV2[[File]:[Mean '[ms']]], 3, FALSE)</f>
        <v>11</v>
      </c>
      <c r="D685" s="2">
        <f>Table210[[#This Row],[Mean '[Δms']]]/VLOOKUP(A685, DataV2[[File]:[Mean '[ms']]], 3, FALSE)*100</f>
        <v>1.3630731102850062</v>
      </c>
    </row>
    <row r="686" spans="1:4" hidden="1" x14ac:dyDescent="0.4">
      <c r="A686" t="s">
        <v>702</v>
      </c>
      <c r="B686" t="b">
        <f>EXACT(VLOOKUP(A686,DataV2[[File]:[Outputs]], 2, FALSE), VLOOKUP(A686, DataV3[[File]:[Outputs]], 2, FALSE))</f>
        <v>1</v>
      </c>
      <c r="C686" s="3">
        <f>VLOOKUP(A686, DataV3[[File]:[Mean '[ms']]], 3, FALSE)-VLOOKUP(A686, DataV2[[File]:[Mean '[ms']]], 3, FALSE)</f>
        <v>-10</v>
      </c>
      <c r="D686" s="2">
        <f>Table210[[#This Row],[Mean '[Δms']]]/VLOOKUP(A686, DataV2[[File]:[Mean '[ms']]], 3, FALSE)*100</f>
        <v>-1.5748031496062991</v>
      </c>
    </row>
    <row r="687" spans="1:4" hidden="1" x14ac:dyDescent="0.4">
      <c r="A687" t="s">
        <v>703</v>
      </c>
      <c r="B687" t="b">
        <f>EXACT(VLOOKUP(A687,DataV2[[File]:[Outputs]], 2, FALSE), VLOOKUP(A687, DataV3[[File]:[Outputs]], 2, FALSE))</f>
        <v>1</v>
      </c>
      <c r="C687" s="3">
        <f>VLOOKUP(A687, DataV3[[File]:[Mean '[ms']]], 3, FALSE)-VLOOKUP(A687, DataV2[[File]:[Mean '[ms']]], 3, FALSE)</f>
        <v>0</v>
      </c>
      <c r="D687" s="2">
        <f>Table210[[#This Row],[Mean '[Δms']]]/VLOOKUP(A687, DataV2[[File]:[Mean '[ms']]], 3, FALSE)*100</f>
        <v>0</v>
      </c>
    </row>
    <row r="688" spans="1:4" hidden="1" x14ac:dyDescent="0.4">
      <c r="A688" t="s">
        <v>704</v>
      </c>
      <c r="B688" t="b">
        <f>EXACT(VLOOKUP(A688,DataV2[[File]:[Outputs]], 2, FALSE), VLOOKUP(A688, DataV3[[File]:[Outputs]], 2, FALSE))</f>
        <v>1</v>
      </c>
      <c r="C688" s="3">
        <f>VLOOKUP(A688, DataV3[[File]:[Mean '[ms']]], 3, FALSE)-VLOOKUP(A688, DataV2[[File]:[Mean '[ms']]], 3, FALSE)</f>
        <v>-10</v>
      </c>
      <c r="D688" s="2">
        <f>Table210[[#This Row],[Mean '[Δms']]]/VLOOKUP(A688, DataV2[[File]:[Mean '[ms']]], 3, FALSE)*100</f>
        <v>-1.4025245441795231</v>
      </c>
    </row>
    <row r="689" spans="1:4" hidden="1" x14ac:dyDescent="0.4">
      <c r="A689" t="s">
        <v>705</v>
      </c>
      <c r="B689" t="b">
        <f>EXACT(VLOOKUP(A689,DataV2[[File]:[Outputs]], 2, FALSE), VLOOKUP(A689, DataV3[[File]:[Outputs]], 2, FALSE))</f>
        <v>1</v>
      </c>
      <c r="C689" s="3">
        <f>VLOOKUP(A689, DataV3[[File]:[Mean '[ms']]], 3, FALSE)-VLOOKUP(A689, DataV2[[File]:[Mean '[ms']]], 3, FALSE)</f>
        <v>26</v>
      </c>
      <c r="D689" s="2">
        <f>Table210[[#This Row],[Mean '[Δms']]]/VLOOKUP(A689, DataV2[[File]:[Mean '[ms']]], 3, FALSE)*100</f>
        <v>2.4231127679403541</v>
      </c>
    </row>
    <row r="690" spans="1:4" hidden="1" x14ac:dyDescent="0.4">
      <c r="A690" t="s">
        <v>706</v>
      </c>
      <c r="B690" t="b">
        <f>EXACT(VLOOKUP(A690,DataV2[[File]:[Outputs]], 2, FALSE), VLOOKUP(A690, DataV3[[File]:[Outputs]], 2, FALSE))</f>
        <v>1</v>
      </c>
      <c r="C690" s="3">
        <f>VLOOKUP(A690, DataV3[[File]:[Mean '[ms']]], 3, FALSE)-VLOOKUP(A690, DataV2[[File]:[Mean '[ms']]], 3, FALSE)</f>
        <v>4</v>
      </c>
      <c r="D690" s="2">
        <f>Table210[[#This Row],[Mean '[Δms']]]/VLOOKUP(A690, DataV2[[File]:[Mean '[ms']]], 3, FALSE)*100</f>
        <v>0.29761904761904762</v>
      </c>
    </row>
    <row r="691" spans="1:4" hidden="1" x14ac:dyDescent="0.4">
      <c r="A691" t="s">
        <v>707</v>
      </c>
      <c r="B691" t="b">
        <f>EXACT(VLOOKUP(A691,DataV2[[File]:[Outputs]], 2, FALSE), VLOOKUP(A691, DataV3[[File]:[Outputs]], 2, FALSE))</f>
        <v>1</v>
      </c>
      <c r="C691" s="3">
        <f>VLOOKUP(A691, DataV3[[File]:[Mean '[ms']]], 3, FALSE)-VLOOKUP(A691, DataV2[[File]:[Mean '[ms']]], 3, FALSE)</f>
        <v>-10</v>
      </c>
      <c r="D691" s="2">
        <f>Table210[[#This Row],[Mean '[Δms']]]/VLOOKUP(A691, DataV2[[File]:[Mean '[ms']]], 3, FALSE)*100</f>
        <v>-1.3333333333333335</v>
      </c>
    </row>
    <row r="692" spans="1:4" hidden="1" x14ac:dyDescent="0.4">
      <c r="A692" t="s">
        <v>708</v>
      </c>
      <c r="B692" t="b">
        <f>EXACT(VLOOKUP(A692,DataV2[[File]:[Outputs]], 2, FALSE), VLOOKUP(A692, DataV3[[File]:[Outputs]], 2, FALSE))</f>
        <v>1</v>
      </c>
      <c r="C692" s="3">
        <f>VLOOKUP(A692, DataV3[[File]:[Mean '[ms']]], 3, FALSE)-VLOOKUP(A692, DataV2[[File]:[Mean '[ms']]], 3, FALSE)</f>
        <v>-5</v>
      </c>
      <c r="D692" s="2">
        <f>Table210[[#This Row],[Mean '[Δms']]]/VLOOKUP(A692, DataV2[[File]:[Mean '[ms']]], 3, FALSE)*100</f>
        <v>-0.67204301075268813</v>
      </c>
    </row>
    <row r="693" spans="1:4" hidden="1" x14ac:dyDescent="0.4">
      <c r="A693" t="s">
        <v>709</v>
      </c>
      <c r="B693" t="b">
        <f>EXACT(VLOOKUP(A693,DataV2[[File]:[Outputs]], 2, FALSE), VLOOKUP(A693, DataV3[[File]:[Outputs]], 2, FALSE))</f>
        <v>1</v>
      </c>
      <c r="C693" s="3">
        <f>VLOOKUP(A693, DataV3[[File]:[Mean '[ms']]], 3, FALSE)-VLOOKUP(A693, DataV2[[File]:[Mean '[ms']]], 3, FALSE)</f>
        <v>-10</v>
      </c>
      <c r="D693" s="2">
        <f>Table210[[#This Row],[Mean '[Δms']]]/VLOOKUP(A693, DataV2[[File]:[Mean '[ms']]], 3, FALSE)*100</f>
        <v>-0.92336103416435833</v>
      </c>
    </row>
    <row r="694" spans="1:4" hidden="1" x14ac:dyDescent="0.4">
      <c r="A694" t="s">
        <v>710</v>
      </c>
      <c r="B694" t="b">
        <f>EXACT(VLOOKUP(A694,DataV2[[File]:[Outputs]], 2, FALSE), VLOOKUP(A694, DataV3[[File]:[Outputs]], 2, FALSE))</f>
        <v>1</v>
      </c>
      <c r="C694" s="3">
        <f>VLOOKUP(A694, DataV3[[File]:[Mean '[ms']]], 3, FALSE)-VLOOKUP(A694, DataV2[[File]:[Mean '[ms']]], 3, FALSE)</f>
        <v>-10</v>
      </c>
      <c r="D694" s="2">
        <f>Table210[[#This Row],[Mean '[Δms']]]/VLOOKUP(A694, DataV2[[File]:[Mean '[ms']]], 3, FALSE)*100</f>
        <v>-0.7087172218284904</v>
      </c>
    </row>
    <row r="695" spans="1:4" hidden="1" x14ac:dyDescent="0.4">
      <c r="A695" t="s">
        <v>711</v>
      </c>
      <c r="B695" t="b">
        <f>EXACT(VLOOKUP(A695,DataV2[[File]:[Outputs]], 2, FALSE), VLOOKUP(A695, DataV3[[File]:[Outputs]], 2, FALSE))</f>
        <v>1</v>
      </c>
      <c r="C695" s="3">
        <f>VLOOKUP(A695, DataV3[[File]:[Mean '[ms']]], 3, FALSE)-VLOOKUP(A695, DataV2[[File]:[Mean '[ms']]], 3, FALSE)</f>
        <v>-11</v>
      </c>
      <c r="D695" s="2">
        <f>Table210[[#This Row],[Mean '[Δms']]]/VLOOKUP(A695, DataV2[[File]:[Mean '[ms']]], 3, FALSE)*100</f>
        <v>-1.0999999999999999</v>
      </c>
    </row>
    <row r="696" spans="1:4" hidden="1" x14ac:dyDescent="0.4">
      <c r="A696" t="s">
        <v>712</v>
      </c>
      <c r="B696" t="b">
        <f>EXACT(VLOOKUP(A696,DataV2[[File]:[Outputs]], 2, FALSE), VLOOKUP(A696, DataV3[[File]:[Outputs]], 2, FALSE))</f>
        <v>1</v>
      </c>
      <c r="C696" s="3">
        <f>VLOOKUP(A696, DataV3[[File]:[Mean '[ms']]], 3, FALSE)-VLOOKUP(A696, DataV2[[File]:[Mean '[ms']]], 3, FALSE)</f>
        <v>-10</v>
      </c>
      <c r="D696" s="2">
        <f>Table210[[#This Row],[Mean '[Δms']]]/VLOOKUP(A696, DataV2[[File]:[Mean '[ms']]], 3, FALSE)*100</f>
        <v>-1.0917030567685588</v>
      </c>
    </row>
    <row r="697" spans="1:4" hidden="1" x14ac:dyDescent="0.4">
      <c r="A697" t="s">
        <v>713</v>
      </c>
      <c r="B697" t="b">
        <f>EXACT(VLOOKUP(A697,DataV2[[File]:[Outputs]], 2, FALSE), VLOOKUP(A697, DataV3[[File]:[Outputs]], 2, FALSE))</f>
        <v>1</v>
      </c>
      <c r="C697" s="3">
        <f>VLOOKUP(A697, DataV3[[File]:[Mean '[ms']]], 3, FALSE)-VLOOKUP(A697, DataV2[[File]:[Mean '[ms']]], 3, FALSE)</f>
        <v>0</v>
      </c>
      <c r="D697" s="2">
        <f>Table210[[#This Row],[Mean '[Δms']]]/VLOOKUP(A697, DataV2[[File]:[Mean '[ms']]], 3, FALSE)*100</f>
        <v>0</v>
      </c>
    </row>
    <row r="698" spans="1:4" hidden="1" x14ac:dyDescent="0.4">
      <c r="A698" t="s">
        <v>714</v>
      </c>
      <c r="B698" t="b">
        <f>EXACT(VLOOKUP(A698,DataV2[[File]:[Outputs]], 2, FALSE), VLOOKUP(A698, DataV3[[File]:[Outputs]], 2, FALSE))</f>
        <v>1</v>
      </c>
      <c r="C698" s="3">
        <f>VLOOKUP(A698, DataV3[[File]:[Mean '[ms']]], 3, FALSE)-VLOOKUP(A698, DataV2[[File]:[Mean '[ms']]], 3, FALSE)</f>
        <v>-6</v>
      </c>
      <c r="D698" s="2">
        <f>Table210[[#This Row],[Mean '[Δms']]]/VLOOKUP(A698, DataV2[[File]:[Mean '[ms']]], 3, FALSE)*100</f>
        <v>-0.55917986952469712</v>
      </c>
    </row>
    <row r="699" spans="1:4" hidden="1" x14ac:dyDescent="0.4">
      <c r="A699" t="s">
        <v>715</v>
      </c>
      <c r="B699" t="b">
        <f>EXACT(VLOOKUP(A699,DataV2[[File]:[Outputs]], 2, FALSE), VLOOKUP(A699, DataV3[[File]:[Outputs]], 2, FALSE))</f>
        <v>1</v>
      </c>
      <c r="C699" s="3">
        <f>VLOOKUP(A699, DataV3[[File]:[Mean '[ms']]], 3, FALSE)-VLOOKUP(A699, DataV2[[File]:[Mean '[ms']]], 3, FALSE)</f>
        <v>-16</v>
      </c>
      <c r="D699" s="2">
        <f>Table210[[#This Row],[Mean '[Δms']]]/VLOOKUP(A699, DataV2[[File]:[Mean '[ms']]], 3, FALSE)*100</f>
        <v>-1.4285714285714286</v>
      </c>
    </row>
    <row r="700" spans="1:4" hidden="1" x14ac:dyDescent="0.4">
      <c r="A700" t="s">
        <v>716</v>
      </c>
      <c r="B700" t="b">
        <f>EXACT(VLOOKUP(A700,DataV2[[File]:[Outputs]], 2, FALSE), VLOOKUP(A700, DataV3[[File]:[Outputs]], 2, FALSE))</f>
        <v>1</v>
      </c>
      <c r="C700" s="3">
        <f>VLOOKUP(A700, DataV3[[File]:[Mean '[ms']]], 3, FALSE)-VLOOKUP(A700, DataV2[[File]:[Mean '[ms']]], 3, FALSE)</f>
        <v>10</v>
      </c>
      <c r="D700" s="2">
        <f>Table210[[#This Row],[Mean '[Δms']]]/VLOOKUP(A700, DataV2[[File]:[Mean '[ms']]], 3, FALSE)*100</f>
        <v>1.3717421124828533</v>
      </c>
    </row>
    <row r="701" spans="1:4" hidden="1" x14ac:dyDescent="0.4">
      <c r="A701" t="s">
        <v>717</v>
      </c>
      <c r="B701" t="b">
        <f>EXACT(VLOOKUP(A701,DataV2[[File]:[Outputs]], 2, FALSE), VLOOKUP(A701, DataV3[[File]:[Outputs]], 2, FALSE))</f>
        <v>1</v>
      </c>
      <c r="C701" s="3">
        <f>VLOOKUP(A701, DataV3[[File]:[Mean '[ms']]], 3, FALSE)-VLOOKUP(A701, DataV2[[File]:[Mean '[ms']]], 3, FALSE)</f>
        <v>36</v>
      </c>
      <c r="D701" s="2">
        <f>Table210[[#This Row],[Mean '[Δms']]]/VLOOKUP(A701, DataV2[[File]:[Mean '[ms']]], 3, FALSE)*100</f>
        <v>3.6180904522613062</v>
      </c>
    </row>
    <row r="702" spans="1:4" hidden="1" x14ac:dyDescent="0.4">
      <c r="A702" t="s">
        <v>718</v>
      </c>
      <c r="B702" t="b">
        <f>EXACT(VLOOKUP(A702,DataV2[[File]:[Outputs]], 2, FALSE), VLOOKUP(A702, DataV3[[File]:[Outputs]], 2, FALSE))</f>
        <v>1</v>
      </c>
      <c r="C702" s="3">
        <f>VLOOKUP(A702, DataV3[[File]:[Mean '[ms']]], 3, FALSE)-VLOOKUP(A702, DataV2[[File]:[Mean '[ms']]], 3, FALSE)</f>
        <v>-32</v>
      </c>
      <c r="D702" s="2">
        <f>Table210[[#This Row],[Mean '[Δms']]]/VLOOKUP(A702, DataV2[[File]:[Mean '[ms']]], 3, FALSE)*100</f>
        <v>-1.282565130260521</v>
      </c>
    </row>
    <row r="703" spans="1:4" hidden="1" x14ac:dyDescent="0.4">
      <c r="A703" t="s">
        <v>719</v>
      </c>
      <c r="B703" t="b">
        <f>EXACT(VLOOKUP(A703,DataV2[[File]:[Outputs]], 2, FALSE), VLOOKUP(A703, DataV3[[File]:[Outputs]], 2, FALSE))</f>
        <v>1</v>
      </c>
      <c r="C703" s="3">
        <f>VLOOKUP(A703, DataV3[[File]:[Mean '[ms']]], 3, FALSE)-VLOOKUP(A703, DataV2[[File]:[Mean '[ms']]], 3, FALSE)</f>
        <v>-31</v>
      </c>
      <c r="D703" s="2">
        <f>Table210[[#This Row],[Mean '[Δms']]]/VLOOKUP(A703, DataV2[[File]:[Mean '[ms']]], 3, FALSE)*100</f>
        <v>-3.4216335540838854</v>
      </c>
    </row>
    <row r="704" spans="1:4" hidden="1" x14ac:dyDescent="0.4">
      <c r="A704" t="s">
        <v>720</v>
      </c>
      <c r="B704" t="b">
        <f>EXACT(VLOOKUP(A704,DataV2[[File]:[Outputs]], 2, FALSE), VLOOKUP(A704, DataV3[[File]:[Outputs]], 2, FALSE))</f>
        <v>1</v>
      </c>
      <c r="C704" s="3">
        <f>VLOOKUP(A704, DataV3[[File]:[Mean '[ms']]], 3, FALSE)-VLOOKUP(A704, DataV2[[File]:[Mean '[ms']]], 3, FALSE)</f>
        <v>-10</v>
      </c>
      <c r="D704" s="2">
        <f>Table210[[#This Row],[Mean '[Δms']]]/VLOOKUP(A704, DataV2[[File]:[Mean '[ms']]], 3, FALSE)*100</f>
        <v>-1.2722646310432568</v>
      </c>
    </row>
    <row r="705" spans="1:4" hidden="1" x14ac:dyDescent="0.4">
      <c r="A705" t="s">
        <v>721</v>
      </c>
      <c r="B705" t="b">
        <f>EXACT(VLOOKUP(A705,DataV2[[File]:[Outputs]], 2, FALSE), VLOOKUP(A705, DataV3[[File]:[Outputs]], 2, FALSE))</f>
        <v>1</v>
      </c>
      <c r="C705" s="3">
        <f>VLOOKUP(A705, DataV3[[File]:[Mean '[ms']]], 3, FALSE)-VLOOKUP(A705, DataV2[[File]:[Mean '[ms']]], 3, FALSE)</f>
        <v>-16</v>
      </c>
      <c r="D705" s="2">
        <f>Table210[[#This Row],[Mean '[Δms']]]/VLOOKUP(A705, DataV2[[File]:[Mean '[ms']]], 3, FALSE)*100</f>
        <v>-1.2588512981904012</v>
      </c>
    </row>
    <row r="706" spans="1:4" hidden="1" x14ac:dyDescent="0.4">
      <c r="A706" t="s">
        <v>722</v>
      </c>
      <c r="B706" t="b">
        <f>EXACT(VLOOKUP(A706,DataV2[[File]:[Outputs]], 2, FALSE), VLOOKUP(A706, DataV3[[File]:[Outputs]], 2, FALSE))</f>
        <v>1</v>
      </c>
      <c r="C706" s="3">
        <f>VLOOKUP(A706, DataV3[[File]:[Mean '[ms']]], 3, FALSE)-VLOOKUP(A706, DataV2[[File]:[Mean '[ms']]], 3, FALSE)</f>
        <v>-16</v>
      </c>
      <c r="D706" s="2">
        <f>Table210[[#This Row],[Mean '[Δms']]]/VLOOKUP(A706, DataV2[[File]:[Mean '[ms']]], 3, FALSE)*100</f>
        <v>-1.224177505738332</v>
      </c>
    </row>
    <row r="707" spans="1:4" hidden="1" x14ac:dyDescent="0.4">
      <c r="A707" t="s">
        <v>723</v>
      </c>
      <c r="B707" t="b">
        <f>EXACT(VLOOKUP(A707,DataV2[[File]:[Outputs]], 2, FALSE), VLOOKUP(A707, DataV3[[File]:[Outputs]], 2, FALSE))</f>
        <v>1</v>
      </c>
      <c r="C707" s="3">
        <f>VLOOKUP(A707, DataV3[[File]:[Mean '[ms']]], 3, FALSE)-VLOOKUP(A707, DataV2[[File]:[Mean '[ms']]], 3, FALSE)</f>
        <v>-15</v>
      </c>
      <c r="D707" s="2">
        <f>Table210[[#This Row],[Mean '[Δms']]]/VLOOKUP(A707, DataV2[[File]:[Mean '[ms']]], 3, FALSE)*100</f>
        <v>-1.5015015015015014</v>
      </c>
    </row>
    <row r="708" spans="1:4" hidden="1" x14ac:dyDescent="0.4">
      <c r="A708" t="s">
        <v>724</v>
      </c>
      <c r="B708" t="b">
        <f>EXACT(VLOOKUP(A708,DataV2[[File]:[Outputs]], 2, FALSE), VLOOKUP(A708, DataV3[[File]:[Outputs]], 2, FALSE))</f>
        <v>1</v>
      </c>
      <c r="C708" s="3">
        <f>VLOOKUP(A708, DataV3[[File]:[Mean '[ms']]], 3, FALSE)-VLOOKUP(A708, DataV2[[File]:[Mean '[ms']]], 3, FALSE)</f>
        <v>-15</v>
      </c>
      <c r="D708" s="2">
        <f>Table210[[#This Row],[Mean '[Δms']]]/VLOOKUP(A708, DataV2[[File]:[Mean '[ms']]], 3, FALSE)*100</f>
        <v>-1.5657620041753653</v>
      </c>
    </row>
    <row r="709" spans="1:4" hidden="1" x14ac:dyDescent="0.4">
      <c r="A709" t="s">
        <v>725</v>
      </c>
      <c r="B709" t="b">
        <f>EXACT(VLOOKUP(A709,DataV2[[File]:[Outputs]], 2, FALSE), VLOOKUP(A709, DataV3[[File]:[Outputs]], 2, FALSE))</f>
        <v>1</v>
      </c>
      <c r="C709" s="3">
        <f>VLOOKUP(A709, DataV3[[File]:[Mean '[ms']]], 3, FALSE)-VLOOKUP(A709, DataV2[[File]:[Mean '[ms']]], 3, FALSE)</f>
        <v>-5</v>
      </c>
      <c r="D709" s="2">
        <f>Table210[[#This Row],[Mean '[Δms']]]/VLOOKUP(A709, DataV2[[File]:[Mean '[ms']]], 3, FALSE)*100</f>
        <v>-0.44483985765124562</v>
      </c>
    </row>
    <row r="710" spans="1:4" hidden="1" x14ac:dyDescent="0.4">
      <c r="A710" t="s">
        <v>726</v>
      </c>
      <c r="B710" t="b">
        <f>EXACT(VLOOKUP(A710,DataV2[[File]:[Outputs]], 2, FALSE), VLOOKUP(A710, DataV3[[File]:[Outputs]], 2, FALSE))</f>
        <v>1</v>
      </c>
      <c r="C710" s="3">
        <f>VLOOKUP(A710, DataV3[[File]:[Mean '[ms']]], 3, FALSE)-VLOOKUP(A710, DataV2[[File]:[Mean '[ms']]], 3, FALSE)</f>
        <v>10</v>
      </c>
      <c r="D710" s="2">
        <f>Table210[[#This Row],[Mean '[Δms']]]/VLOOKUP(A710, DataV2[[File]:[Mean '[ms']]], 3, FALSE)*100</f>
        <v>0.50942435048395318</v>
      </c>
    </row>
    <row r="711" spans="1:4" hidden="1" x14ac:dyDescent="0.4">
      <c r="A711" t="s">
        <v>727</v>
      </c>
      <c r="B711" t="b">
        <f>EXACT(VLOOKUP(A711,DataV2[[File]:[Outputs]], 2, FALSE), VLOOKUP(A711, DataV3[[File]:[Outputs]], 2, FALSE))</f>
        <v>1</v>
      </c>
      <c r="C711" s="3">
        <f>VLOOKUP(A711, DataV3[[File]:[Mean '[ms']]], 3, FALSE)-VLOOKUP(A711, DataV2[[File]:[Mean '[ms']]], 3, FALSE)</f>
        <v>16</v>
      </c>
      <c r="D711" s="2">
        <f>Table210[[#This Row],[Mean '[Δms']]]/VLOOKUP(A711, DataV2[[File]:[Mean '[ms']]], 3, FALSE)*100</f>
        <v>1.4427412082957618</v>
      </c>
    </row>
    <row r="712" spans="1:4" hidden="1" x14ac:dyDescent="0.4">
      <c r="A712" t="s">
        <v>728</v>
      </c>
      <c r="B712" t="b">
        <f>EXACT(VLOOKUP(A712,DataV2[[File]:[Outputs]], 2, FALSE), VLOOKUP(A712, DataV3[[File]:[Outputs]], 2, FALSE))</f>
        <v>1</v>
      </c>
      <c r="C712" s="3">
        <f>VLOOKUP(A712, DataV3[[File]:[Mean '[ms']]], 3, FALSE)-VLOOKUP(A712, DataV2[[File]:[Mean '[ms']]], 3, FALSE)</f>
        <v>10</v>
      </c>
      <c r="D712" s="2">
        <f>Table210[[#This Row],[Mean '[Δms']]]/VLOOKUP(A712, DataV2[[File]:[Mean '[ms']]], 3, FALSE)*100</f>
        <v>0.94607379375591294</v>
      </c>
    </row>
    <row r="713" spans="1:4" hidden="1" x14ac:dyDescent="0.4">
      <c r="A713" t="s">
        <v>729</v>
      </c>
      <c r="B713" t="b">
        <f>EXACT(VLOOKUP(A713,DataV2[[File]:[Outputs]], 2, FALSE), VLOOKUP(A713, DataV3[[File]:[Outputs]], 2, FALSE))</f>
        <v>1</v>
      </c>
      <c r="C713" s="3">
        <f>VLOOKUP(A713, DataV3[[File]:[Mean '[ms']]], 3, FALSE)-VLOOKUP(A713, DataV2[[File]:[Mean '[ms']]], 3, FALSE)</f>
        <v>0</v>
      </c>
      <c r="D713" s="2">
        <f>Table210[[#This Row],[Mean '[Δms']]]/VLOOKUP(A713, DataV2[[File]:[Mean '[ms']]], 3, FALSE)*100</f>
        <v>0</v>
      </c>
    </row>
    <row r="714" spans="1:4" hidden="1" x14ac:dyDescent="0.4">
      <c r="A714" t="s">
        <v>730</v>
      </c>
      <c r="B714" t="b">
        <f>EXACT(VLOOKUP(A714,DataV2[[File]:[Outputs]], 2, FALSE), VLOOKUP(A714, DataV3[[File]:[Outputs]], 2, FALSE))</f>
        <v>1</v>
      </c>
      <c r="C714" s="3">
        <f>VLOOKUP(A714, DataV3[[File]:[Mean '[ms']]], 3, FALSE)-VLOOKUP(A714, DataV2[[File]:[Mean '[ms']]], 3, FALSE)</f>
        <v>-21</v>
      </c>
      <c r="D714" s="2">
        <f>Table210[[#This Row],[Mean '[Δms']]]/VLOOKUP(A714, DataV2[[File]:[Mean '[ms']]], 3, FALSE)*100</f>
        <v>-1.5107913669064748</v>
      </c>
    </row>
    <row r="715" spans="1:4" hidden="1" x14ac:dyDescent="0.4">
      <c r="A715" t="s">
        <v>731</v>
      </c>
      <c r="B715" t="b">
        <f>EXACT(VLOOKUP(A715,DataV2[[File]:[Outputs]], 2, FALSE), VLOOKUP(A715, DataV3[[File]:[Outputs]], 2, FALSE))</f>
        <v>1</v>
      </c>
      <c r="C715" s="3">
        <f>VLOOKUP(A715, DataV3[[File]:[Mean '[ms']]], 3, FALSE)-VLOOKUP(A715, DataV2[[File]:[Mean '[ms']]], 3, FALSE)</f>
        <v>-16</v>
      </c>
      <c r="D715" s="2">
        <f>Table210[[#This Row],[Mean '[Δms']]]/VLOOKUP(A715, DataV2[[File]:[Mean '[ms']]], 3, FALSE)*100</f>
        <v>-1.4705882352941175</v>
      </c>
    </row>
    <row r="716" spans="1:4" hidden="1" x14ac:dyDescent="0.4">
      <c r="A716" t="s">
        <v>732</v>
      </c>
      <c r="B716" t="b">
        <f>EXACT(VLOOKUP(A716,DataV2[[File]:[Outputs]], 2, FALSE), VLOOKUP(A716, DataV3[[File]:[Outputs]], 2, FALSE))</f>
        <v>1</v>
      </c>
      <c r="C716" s="3">
        <f>VLOOKUP(A716, DataV3[[File]:[Mean '[ms']]], 3, FALSE)-VLOOKUP(A716, DataV2[[File]:[Mean '[ms']]], 3, FALSE)</f>
        <v>-25</v>
      </c>
      <c r="D716" s="2">
        <f>Table210[[#This Row],[Mean '[Δms']]]/VLOOKUP(A716, DataV2[[File]:[Mean '[ms']]], 3, FALSE)*100</f>
        <v>-2.3212627669452179</v>
      </c>
    </row>
    <row r="717" spans="1:4" hidden="1" x14ac:dyDescent="0.4">
      <c r="A717" t="s">
        <v>733</v>
      </c>
      <c r="B717" t="b">
        <f>EXACT(VLOOKUP(A717,DataV2[[File]:[Outputs]], 2, FALSE), VLOOKUP(A717, DataV3[[File]:[Outputs]], 2, FALSE))</f>
        <v>1</v>
      </c>
      <c r="C717" s="3">
        <f>VLOOKUP(A717, DataV3[[File]:[Mean '[ms']]], 3, FALSE)-VLOOKUP(A717, DataV2[[File]:[Mean '[ms']]], 3, FALSE)</f>
        <v>0</v>
      </c>
      <c r="D717" s="2">
        <f>Table210[[#This Row],[Mean '[Δms']]]/VLOOKUP(A717, DataV2[[File]:[Mean '[ms']]], 3, FALSE)*100</f>
        <v>0</v>
      </c>
    </row>
    <row r="718" spans="1:4" hidden="1" x14ac:dyDescent="0.4">
      <c r="A718" t="s">
        <v>734</v>
      </c>
      <c r="B718" t="b">
        <f>EXACT(VLOOKUP(A718,DataV2[[File]:[Outputs]], 2, FALSE), VLOOKUP(A718, DataV3[[File]:[Outputs]], 2, FALSE))</f>
        <v>1</v>
      </c>
      <c r="C718" s="3">
        <f>VLOOKUP(A718, DataV3[[File]:[Mean '[ms']]], 3, FALSE)-VLOOKUP(A718, DataV2[[File]:[Mean '[ms']]], 3, FALSE)</f>
        <v>0</v>
      </c>
      <c r="D718" s="2">
        <f>Table210[[#This Row],[Mean '[Δms']]]/VLOOKUP(A718, DataV2[[File]:[Mean '[ms']]], 3, FALSE)*100</f>
        <v>0</v>
      </c>
    </row>
    <row r="719" spans="1:4" hidden="1" x14ac:dyDescent="0.4">
      <c r="A719" t="s">
        <v>735</v>
      </c>
      <c r="B719" t="b">
        <f>EXACT(VLOOKUP(A719,DataV2[[File]:[Outputs]], 2, FALSE), VLOOKUP(A719, DataV3[[File]:[Outputs]], 2, FALSE))</f>
        <v>1</v>
      </c>
      <c r="C719" s="3">
        <f>VLOOKUP(A719, DataV3[[File]:[Mean '[ms']]], 3, FALSE)-VLOOKUP(A719, DataV2[[File]:[Mean '[ms']]], 3, FALSE)</f>
        <v>-26</v>
      </c>
      <c r="D719" s="2">
        <f>Table210[[#This Row],[Mean '[Δms']]]/VLOOKUP(A719, DataV2[[File]:[Mean '[ms']]], 3, FALSE)*100</f>
        <v>-2.1523178807947021</v>
      </c>
    </row>
    <row r="720" spans="1:4" hidden="1" x14ac:dyDescent="0.4">
      <c r="A720" t="s">
        <v>736</v>
      </c>
      <c r="B720" t="b">
        <f>EXACT(VLOOKUP(A720,DataV2[[File]:[Outputs]], 2, FALSE), VLOOKUP(A720, DataV3[[File]:[Outputs]], 2, FALSE))</f>
        <v>1</v>
      </c>
      <c r="C720" s="3">
        <f>VLOOKUP(A720, DataV3[[File]:[Mean '[ms']]], 3, FALSE)-VLOOKUP(A720, DataV2[[File]:[Mean '[ms']]], 3, FALSE)</f>
        <v>-52</v>
      </c>
      <c r="D720" s="2">
        <f>Table210[[#This Row],[Mean '[Δms']]]/VLOOKUP(A720, DataV2[[File]:[Mean '[ms']]], 3, FALSE)*100</f>
        <v>-3.0534351145038165</v>
      </c>
    </row>
    <row r="721" spans="1:4" hidden="1" x14ac:dyDescent="0.4">
      <c r="A721" t="s">
        <v>737</v>
      </c>
      <c r="B721" t="b">
        <f>EXACT(VLOOKUP(A721,DataV2[[File]:[Outputs]], 2, FALSE), VLOOKUP(A721, DataV3[[File]:[Outputs]], 2, FALSE))</f>
        <v>1</v>
      </c>
      <c r="C721" s="3">
        <f>VLOOKUP(A721, DataV3[[File]:[Mean '[ms']]], 3, FALSE)-VLOOKUP(A721, DataV2[[File]:[Mean '[ms']]], 3, FALSE)</f>
        <v>6</v>
      </c>
      <c r="D721" s="2">
        <f>Table210[[#This Row],[Mean '[Δms']]]/VLOOKUP(A721, DataV2[[File]:[Mean '[ms']]], 3, FALSE)*100</f>
        <v>0.51238257899231432</v>
      </c>
    </row>
    <row r="722" spans="1:4" hidden="1" x14ac:dyDescent="0.4">
      <c r="A722" t="s">
        <v>738</v>
      </c>
      <c r="B722" t="b">
        <f>EXACT(VLOOKUP(A722,DataV2[[File]:[Outputs]], 2, FALSE), VLOOKUP(A722, DataV3[[File]:[Outputs]], 2, FALSE))</f>
        <v>1</v>
      </c>
      <c r="C722" s="3">
        <f>VLOOKUP(A722, DataV3[[File]:[Mean '[ms']]], 3, FALSE)-VLOOKUP(A722, DataV2[[File]:[Mean '[ms']]], 3, FALSE)</f>
        <v>-5</v>
      </c>
      <c r="D722" s="2">
        <f>Table210[[#This Row],[Mean '[Δms']]]/VLOOKUP(A722, DataV2[[File]:[Mean '[ms']]], 3, FALSE)*100</f>
        <v>-0.2461841457410143</v>
      </c>
    </row>
    <row r="723" spans="1:4" hidden="1" x14ac:dyDescent="0.4">
      <c r="A723" t="s">
        <v>739</v>
      </c>
      <c r="B723" t="b">
        <f>EXACT(VLOOKUP(A723,DataV2[[File]:[Outputs]], 2, FALSE), VLOOKUP(A723, DataV3[[File]:[Outputs]], 2, FALSE))</f>
        <v>1</v>
      </c>
      <c r="C723" s="3">
        <f>VLOOKUP(A723, DataV3[[File]:[Mean '[ms']]], 3, FALSE)-VLOOKUP(A723, DataV2[[File]:[Mean '[ms']]], 3, FALSE)</f>
        <v>-37</v>
      </c>
      <c r="D723" s="2">
        <f>Table210[[#This Row],[Mean '[Δms']]]/VLOOKUP(A723, DataV2[[File]:[Mean '[ms']]], 3, FALSE)*100</f>
        <v>-2.3067331670822941</v>
      </c>
    </row>
    <row r="724" spans="1:4" hidden="1" x14ac:dyDescent="0.4">
      <c r="A724" t="s">
        <v>740</v>
      </c>
      <c r="B724" t="b">
        <f>EXACT(VLOOKUP(A724,DataV2[[File]:[Outputs]], 2, FALSE), VLOOKUP(A724, DataV3[[File]:[Outputs]], 2, FALSE))</f>
        <v>1</v>
      </c>
      <c r="C724" s="3">
        <f>VLOOKUP(A724, DataV3[[File]:[Mean '[ms']]], 3, FALSE)-VLOOKUP(A724, DataV2[[File]:[Mean '[ms']]], 3, FALSE)</f>
        <v>36</v>
      </c>
      <c r="D724" s="2">
        <f>Table210[[#This Row],[Mean '[Δms']]]/VLOOKUP(A724, DataV2[[File]:[Mean '[ms']]], 3, FALSE)*100</f>
        <v>2.3195876288659796</v>
      </c>
    </row>
    <row r="725" spans="1:4" hidden="1" x14ac:dyDescent="0.4">
      <c r="A725" t="s">
        <v>741</v>
      </c>
      <c r="B725" t="b">
        <f>EXACT(VLOOKUP(A725,DataV2[[File]:[Outputs]], 2, FALSE), VLOOKUP(A725, DataV3[[File]:[Outputs]], 2, FALSE))</f>
        <v>1</v>
      </c>
      <c r="C725" s="3">
        <f>VLOOKUP(A725, DataV3[[File]:[Mean '[ms']]], 3, FALSE)-VLOOKUP(A725, DataV2[[File]:[Mean '[ms']]], 3, FALSE)</f>
        <v>4</v>
      </c>
      <c r="D725" s="2">
        <f>Table210[[#This Row],[Mean '[Δms']]]/VLOOKUP(A725, DataV2[[File]:[Mean '[ms']]], 3, FALSE)*100</f>
        <v>0.29304029304029305</v>
      </c>
    </row>
    <row r="726" spans="1:4" hidden="1" x14ac:dyDescent="0.4">
      <c r="A726" t="s">
        <v>742</v>
      </c>
      <c r="B726" t="b">
        <f>EXACT(VLOOKUP(A726,DataV2[[File]:[Outputs]], 2, FALSE), VLOOKUP(A726, DataV3[[File]:[Outputs]], 2, FALSE))</f>
        <v>1</v>
      </c>
      <c r="C726" s="3">
        <f>VLOOKUP(A726, DataV3[[File]:[Mean '[ms']]], 3, FALSE)-VLOOKUP(A726, DataV2[[File]:[Mean '[ms']]], 3, FALSE)</f>
        <v>10</v>
      </c>
      <c r="D726" s="2">
        <f>Table210[[#This Row],[Mean '[Δms']]]/VLOOKUP(A726, DataV2[[File]:[Mean '[ms']]], 3, FALSE)*100</f>
        <v>0.83125519534497094</v>
      </c>
    </row>
    <row r="727" spans="1:4" hidden="1" x14ac:dyDescent="0.4">
      <c r="A727" t="s">
        <v>743</v>
      </c>
      <c r="B727" t="b">
        <f>EXACT(VLOOKUP(A727,DataV2[[File]:[Outputs]], 2, FALSE), VLOOKUP(A727, DataV3[[File]:[Outputs]], 2, FALSE))</f>
        <v>1</v>
      </c>
      <c r="C727" s="3">
        <f>VLOOKUP(A727, DataV3[[File]:[Mean '[ms']]], 3, FALSE)-VLOOKUP(A727, DataV2[[File]:[Mean '[ms']]], 3, FALSE)</f>
        <v>-67</v>
      </c>
      <c r="D727" s="2">
        <f>Table210[[#This Row],[Mean '[Δms']]]/VLOOKUP(A727, DataV2[[File]:[Mean '[ms']]], 3, FALSE)*100</f>
        <v>-6.10200364298725</v>
      </c>
    </row>
    <row r="728" spans="1:4" hidden="1" x14ac:dyDescent="0.4">
      <c r="A728" t="s">
        <v>745</v>
      </c>
      <c r="B728" t="b">
        <f>EXACT(VLOOKUP(A728,DataV2[[File]:[Outputs]], 2, FALSE), VLOOKUP(A728, DataV3[[File]:[Outputs]], 2, FALSE))</f>
        <v>1</v>
      </c>
      <c r="C728" s="3">
        <f>VLOOKUP(A728, DataV3[[File]:[Mean '[ms']]], 3, FALSE)-VLOOKUP(A728, DataV2[[File]:[Mean '[ms']]], 3, FALSE)</f>
        <v>-42</v>
      </c>
      <c r="D728" s="2">
        <f>Table210[[#This Row],[Mean '[Δms']]]/VLOOKUP(A728, DataV2[[File]:[Mean '[ms']]], 3, FALSE)*100</f>
        <v>-3.3898305084745761</v>
      </c>
    </row>
    <row r="729" spans="1:4" hidden="1" x14ac:dyDescent="0.4">
      <c r="A729" t="s">
        <v>744</v>
      </c>
      <c r="B729" t="b">
        <f>EXACT(VLOOKUP(A729,DataV2[[File]:[Outputs]], 2, FALSE), VLOOKUP(A729, DataV3[[File]:[Outputs]], 2, FALSE))</f>
        <v>1</v>
      </c>
      <c r="C729" s="3">
        <f>VLOOKUP(A729, DataV3[[File]:[Mean '[ms']]], 3, FALSE)-VLOOKUP(A729, DataV2[[File]:[Mean '[ms']]], 3, FALSE)</f>
        <v>-21</v>
      </c>
      <c r="D729" s="2">
        <f>Table210[[#This Row],[Mean '[Δms']]]/VLOOKUP(A729, DataV2[[File]:[Mean '[ms']]], 3, FALSE)*100</f>
        <v>-1.2642986152919928</v>
      </c>
    </row>
    <row r="730" spans="1:4" hidden="1" x14ac:dyDescent="0.4">
      <c r="A730" t="s">
        <v>746</v>
      </c>
      <c r="B730" t="b">
        <f>EXACT(VLOOKUP(A730,DataV2[[File]:[Outputs]], 2, FALSE), VLOOKUP(A730, DataV3[[File]:[Outputs]], 2, FALSE))</f>
        <v>1</v>
      </c>
      <c r="C730" s="3">
        <f>VLOOKUP(A730, DataV3[[File]:[Mean '[ms']]], 3, FALSE)-VLOOKUP(A730, DataV2[[File]:[Mean '[ms']]], 3, FALSE)</f>
        <v>-16</v>
      </c>
      <c r="D730" s="2">
        <f>Table210[[#This Row],[Mean '[Δms']]]/VLOOKUP(A730, DataV2[[File]:[Mean '[ms']]], 3, FALSE)*100</f>
        <v>-1.1339475549255846</v>
      </c>
    </row>
    <row r="731" spans="1:4" hidden="1" x14ac:dyDescent="0.4">
      <c r="A731" t="s">
        <v>747</v>
      </c>
      <c r="B731" t="b">
        <f>EXACT(VLOOKUP(A731,DataV2[[File]:[Outputs]], 2, FALSE), VLOOKUP(A731, DataV3[[File]:[Outputs]], 2, FALSE))</f>
        <v>1</v>
      </c>
      <c r="C731" s="3">
        <f>VLOOKUP(A731, DataV3[[File]:[Mean '[ms']]], 3, FALSE)-VLOOKUP(A731, DataV2[[File]:[Mean '[ms']]], 3, FALSE)</f>
        <v>-36</v>
      </c>
      <c r="D731" s="2">
        <f>Table210[[#This Row],[Mean '[Δms']]]/VLOOKUP(A731, DataV2[[File]:[Mean '[ms']]], 3, FALSE)*100</f>
        <v>-3.2936870997255259</v>
      </c>
    </row>
    <row r="732" spans="1:4" hidden="1" x14ac:dyDescent="0.4">
      <c r="A732" t="s">
        <v>748</v>
      </c>
      <c r="B732" t="b">
        <f>EXACT(VLOOKUP(A732,DataV2[[File]:[Outputs]], 2, FALSE), VLOOKUP(A732, DataV3[[File]:[Outputs]], 2, FALSE))</f>
        <v>1</v>
      </c>
      <c r="C732" s="3">
        <f>VLOOKUP(A732, DataV3[[File]:[Mean '[ms']]], 3, FALSE)-VLOOKUP(A732, DataV2[[File]:[Mean '[ms']]], 3, FALSE)</f>
        <v>-16</v>
      </c>
      <c r="D732" s="2">
        <f>Table210[[#This Row],[Mean '[Δms']]]/VLOOKUP(A732, DataV2[[File]:[Mean '[ms']]], 3, FALSE)*100</f>
        <v>-1.6701461377870561</v>
      </c>
    </row>
    <row r="733" spans="1:4" hidden="1" x14ac:dyDescent="0.4">
      <c r="A733" t="s">
        <v>749</v>
      </c>
      <c r="B733" t="b">
        <f>EXACT(VLOOKUP(A733,DataV2[[File]:[Outputs]], 2, FALSE), VLOOKUP(A733, DataV3[[File]:[Outputs]], 2, FALSE))</f>
        <v>1</v>
      </c>
      <c r="C733" s="3">
        <f>VLOOKUP(A733, DataV3[[File]:[Mean '[ms']]], 3, FALSE)-VLOOKUP(A733, DataV2[[File]:[Mean '[ms']]], 3, FALSE)</f>
        <v>-5</v>
      </c>
      <c r="D733" s="2">
        <f>Table210[[#This Row],[Mean '[Δms']]]/VLOOKUP(A733, DataV2[[File]:[Mean '[ms']]], 3, FALSE)*100</f>
        <v>-0.45745654162854532</v>
      </c>
    </row>
    <row r="734" spans="1:4" hidden="1" x14ac:dyDescent="0.4">
      <c r="A734" t="s">
        <v>750</v>
      </c>
      <c r="B734" t="b">
        <f>EXACT(VLOOKUP(A734,DataV2[[File]:[Outputs]], 2, FALSE), VLOOKUP(A734, DataV3[[File]:[Outputs]], 2, FALSE))</f>
        <v>1</v>
      </c>
      <c r="C734" s="3">
        <f>VLOOKUP(A734, DataV3[[File]:[Mean '[ms']]], 3, FALSE)-VLOOKUP(A734, DataV2[[File]:[Mean '[ms']]], 3, FALSE)</f>
        <v>-32</v>
      </c>
      <c r="D734" s="2">
        <f>Table210[[#This Row],[Mean '[Δms']]]/VLOOKUP(A734, DataV2[[File]:[Mean '[ms']]], 3, FALSE)*100</f>
        <v>-2.9117379435850776</v>
      </c>
    </row>
    <row r="735" spans="1:4" hidden="1" x14ac:dyDescent="0.4">
      <c r="A735" t="s">
        <v>751</v>
      </c>
      <c r="B735" t="b">
        <f>EXACT(VLOOKUP(A735,DataV2[[File]:[Outputs]], 2, FALSE), VLOOKUP(A735, DataV3[[File]:[Outputs]], 2, FALSE))</f>
        <v>1</v>
      </c>
      <c r="C735" s="3">
        <f>VLOOKUP(A735, DataV3[[File]:[Mean '[ms']]], 3, FALSE)-VLOOKUP(A735, DataV2[[File]:[Mean '[ms']]], 3, FALSE)</f>
        <v>-22</v>
      </c>
      <c r="D735" s="2">
        <f>Table210[[#This Row],[Mean '[Δms']]]/VLOOKUP(A735, DataV2[[File]:[Mean '[ms']]], 3, FALSE)*100</f>
        <v>-2.6570048309178742</v>
      </c>
    </row>
    <row r="736" spans="1:4" hidden="1" x14ac:dyDescent="0.4">
      <c r="A736" t="s">
        <v>752</v>
      </c>
      <c r="B736" t="b">
        <f>EXACT(VLOOKUP(A736,DataV2[[File]:[Outputs]], 2, FALSE), VLOOKUP(A736, DataV3[[File]:[Outputs]], 2, FALSE))</f>
        <v>1</v>
      </c>
      <c r="C736" s="3">
        <f>VLOOKUP(A736, DataV3[[File]:[Mean '[ms']]], 3, FALSE)-VLOOKUP(A736, DataV2[[File]:[Mean '[ms']]], 3, FALSE)</f>
        <v>5</v>
      </c>
      <c r="D736" s="2">
        <f>Table210[[#This Row],[Mean '[Δms']]]/VLOOKUP(A736, DataV2[[File]:[Mean '[ms']]], 3, FALSE)*100</f>
        <v>0.77399380804953566</v>
      </c>
    </row>
    <row r="737" spans="1:4" hidden="1" x14ac:dyDescent="0.4">
      <c r="A737" t="s">
        <v>753</v>
      </c>
      <c r="B737" t="b">
        <f>EXACT(VLOOKUP(A737,DataV2[[File]:[Outputs]], 2, FALSE), VLOOKUP(A737, DataV3[[File]:[Outputs]], 2, FALSE))</f>
        <v>1</v>
      </c>
      <c r="C737" s="3">
        <f>VLOOKUP(A737, DataV3[[File]:[Mean '[ms']]], 3, FALSE)-VLOOKUP(A737, DataV2[[File]:[Mean '[ms']]], 3, FALSE)</f>
        <v>5</v>
      </c>
      <c r="D737" s="2">
        <f>Table210[[#This Row],[Mean '[Δms']]]/VLOOKUP(A737, DataV2[[File]:[Mean '[ms']]], 3, FALSE)*100</f>
        <v>0.69637883008356549</v>
      </c>
    </row>
    <row r="738" spans="1:4" hidden="1" x14ac:dyDescent="0.4">
      <c r="A738" t="s">
        <v>754</v>
      </c>
      <c r="B738" t="b">
        <f>EXACT(VLOOKUP(A738,DataV2[[File]:[Outputs]], 2, FALSE), VLOOKUP(A738, DataV3[[File]:[Outputs]], 2, FALSE))</f>
        <v>1</v>
      </c>
      <c r="C738" s="3">
        <f>VLOOKUP(A738, DataV3[[File]:[Mean '[ms']]], 3, FALSE)-VLOOKUP(A738, DataV2[[File]:[Mean '[ms']]], 3, FALSE)</f>
        <v>0</v>
      </c>
      <c r="D738" s="2">
        <f>Table210[[#This Row],[Mean '[Δms']]]/VLOOKUP(A738, DataV2[[File]:[Mean '[ms']]], 3, FALSE)*100</f>
        <v>0</v>
      </c>
    </row>
    <row r="739" spans="1:4" hidden="1" x14ac:dyDescent="0.4">
      <c r="A739" t="s">
        <v>755</v>
      </c>
      <c r="B739" t="b">
        <f>EXACT(VLOOKUP(A739,DataV2[[File]:[Outputs]], 2, FALSE), VLOOKUP(A739, DataV3[[File]:[Outputs]], 2, FALSE))</f>
        <v>1</v>
      </c>
      <c r="C739" s="3">
        <f>VLOOKUP(A739, DataV3[[File]:[Mean '[ms']]], 3, FALSE)-VLOOKUP(A739, DataV2[[File]:[Mean '[ms']]], 3, FALSE)</f>
        <v>-21</v>
      </c>
      <c r="D739" s="2">
        <f>Table210[[#This Row],[Mean '[Δms']]]/VLOOKUP(A739, DataV2[[File]:[Mean '[ms']]], 3, FALSE)*100</f>
        <v>-2.6184538653366585</v>
      </c>
    </row>
    <row r="740" spans="1:4" hidden="1" x14ac:dyDescent="0.4">
      <c r="A740" t="s">
        <v>756</v>
      </c>
      <c r="B740" t="b">
        <f>EXACT(VLOOKUP(A740,DataV2[[File]:[Outputs]], 2, FALSE), VLOOKUP(A740, DataV3[[File]:[Outputs]], 2, FALSE))</f>
        <v>1</v>
      </c>
      <c r="C740" s="3">
        <f>VLOOKUP(A740, DataV3[[File]:[Mean '[ms']]], 3, FALSE)-VLOOKUP(A740, DataV2[[File]:[Mean '[ms']]], 3, FALSE)</f>
        <v>-6</v>
      </c>
      <c r="D740" s="2">
        <f>Table210[[#This Row],[Mean '[Δms']]]/VLOOKUP(A740, DataV2[[File]:[Mean '[ms']]], 3, FALSE)*100</f>
        <v>-0.84745762711864403</v>
      </c>
    </row>
    <row r="741" spans="1:4" hidden="1" x14ac:dyDescent="0.4">
      <c r="A741" t="s">
        <v>757</v>
      </c>
      <c r="B741" t="b">
        <f>EXACT(VLOOKUP(A741,DataV2[[File]:[Outputs]], 2, FALSE), VLOOKUP(A741, DataV3[[File]:[Outputs]], 2, FALSE))</f>
        <v>1</v>
      </c>
      <c r="C741" s="3">
        <f>VLOOKUP(A741, DataV3[[File]:[Mean '[ms']]], 3, FALSE)-VLOOKUP(A741, DataV2[[File]:[Mean '[ms']]], 3, FALSE)</f>
        <v>10</v>
      </c>
      <c r="D741" s="2">
        <f>Table210[[#This Row],[Mean '[Δms']]]/VLOOKUP(A741, DataV2[[File]:[Mean '[ms']]], 3, FALSE)*100</f>
        <v>1.2468827930174564</v>
      </c>
    </row>
    <row r="742" spans="1:4" hidden="1" x14ac:dyDescent="0.4">
      <c r="A742" t="s">
        <v>758</v>
      </c>
      <c r="B742" t="b">
        <f>EXACT(VLOOKUP(A742,DataV2[[File]:[Outputs]], 2, FALSE), VLOOKUP(A742, DataV3[[File]:[Outputs]], 2, FALSE))</f>
        <v>1</v>
      </c>
      <c r="C742" s="3">
        <f>VLOOKUP(A742, DataV3[[File]:[Mean '[ms']]], 3, FALSE)-VLOOKUP(A742, DataV2[[File]:[Mean '[ms']]], 3, FALSE)</f>
        <v>0</v>
      </c>
      <c r="D742" s="2">
        <f>Table210[[#This Row],[Mean '[Δms']]]/VLOOKUP(A742, DataV2[[File]:[Mean '[ms']]], 3, FALSE)*100</f>
        <v>0</v>
      </c>
    </row>
    <row r="743" spans="1:4" hidden="1" x14ac:dyDescent="0.4">
      <c r="A743" t="s">
        <v>759</v>
      </c>
      <c r="B743" t="b">
        <f>EXACT(VLOOKUP(A743,DataV2[[File]:[Outputs]], 2, FALSE), VLOOKUP(A743, DataV3[[File]:[Outputs]], 2, FALSE))</f>
        <v>1</v>
      </c>
      <c r="C743" s="3">
        <f>VLOOKUP(A743, DataV3[[File]:[Mean '[ms']]], 3, FALSE)-VLOOKUP(A743, DataV2[[File]:[Mean '[ms']]], 3, FALSE)</f>
        <v>-21</v>
      </c>
      <c r="D743" s="2">
        <f>Table210[[#This Row],[Mean '[Δms']]]/VLOOKUP(A743, DataV2[[File]:[Mean '[ms']]], 3, FALSE)*100</f>
        <v>-1.9867549668874174</v>
      </c>
    </row>
    <row r="744" spans="1:4" hidden="1" x14ac:dyDescent="0.4">
      <c r="A744" t="s">
        <v>760</v>
      </c>
      <c r="B744" t="b">
        <f>EXACT(VLOOKUP(A744,DataV2[[File]:[Outputs]], 2, FALSE), VLOOKUP(A744, DataV3[[File]:[Outputs]], 2, FALSE))</f>
        <v>1</v>
      </c>
      <c r="C744" s="3">
        <f>VLOOKUP(A744, DataV3[[File]:[Mean '[ms']]], 3, FALSE)-VLOOKUP(A744, DataV2[[File]:[Mean '[ms']]], 3, FALSE)</f>
        <v>-5</v>
      </c>
      <c r="D744" s="2">
        <f>Table210[[#This Row],[Mean '[Δms']]]/VLOOKUP(A744, DataV2[[File]:[Mean '[ms']]], 3, FALSE)*100</f>
        <v>-0.20218358269308534</v>
      </c>
    </row>
    <row r="745" spans="1:4" hidden="1" x14ac:dyDescent="0.4">
      <c r="A745" t="s">
        <v>761</v>
      </c>
      <c r="B745" t="b">
        <f>EXACT(VLOOKUP(A745,DataV2[[File]:[Outputs]], 2, FALSE), VLOOKUP(A745, DataV3[[File]:[Outputs]], 2, FALSE))</f>
        <v>1</v>
      </c>
      <c r="C745" s="3">
        <f>VLOOKUP(A745, DataV3[[File]:[Mean '[ms']]], 3, FALSE)-VLOOKUP(A745, DataV2[[File]:[Mean '[ms']]], 3, FALSE)</f>
        <v>-10</v>
      </c>
      <c r="D745" s="2">
        <f>Table210[[#This Row],[Mean '[Δms']]]/VLOOKUP(A745, DataV2[[File]:[Mean '[ms']]], 3, FALSE)*100</f>
        <v>-1.5748031496062991</v>
      </c>
    </row>
    <row r="746" spans="1:4" hidden="1" x14ac:dyDescent="0.4">
      <c r="A746" t="s">
        <v>762</v>
      </c>
      <c r="B746" t="b">
        <f>EXACT(VLOOKUP(A746,DataV2[[File]:[Outputs]], 2, FALSE), VLOOKUP(A746, DataV3[[File]:[Outputs]], 2, FALSE))</f>
        <v>1</v>
      </c>
      <c r="C746" s="3">
        <f>VLOOKUP(A746, DataV3[[File]:[Mean '[ms']]], 3, FALSE)-VLOOKUP(A746, DataV2[[File]:[Mean '[ms']]], 3, FALSE)</f>
        <v>-10</v>
      </c>
      <c r="D746" s="2">
        <f>Table210[[#This Row],[Mean '[Δms']]]/VLOOKUP(A746, DataV2[[File]:[Mean '[ms']]], 3, FALSE)*100</f>
        <v>-1.3623978201634876</v>
      </c>
    </row>
    <row r="747" spans="1:4" hidden="1" x14ac:dyDescent="0.4">
      <c r="A747" t="s">
        <v>763</v>
      </c>
      <c r="B747" t="b">
        <f>EXACT(VLOOKUP(A747,DataV2[[File]:[Outputs]], 2, FALSE), VLOOKUP(A747, DataV3[[File]:[Outputs]], 2, FALSE))</f>
        <v>1</v>
      </c>
      <c r="C747" s="3">
        <f>VLOOKUP(A747, DataV3[[File]:[Mean '[ms']]], 3, FALSE)-VLOOKUP(A747, DataV2[[File]:[Mean '[ms']]], 3, FALSE)</f>
        <v>-11</v>
      </c>
      <c r="D747" s="2">
        <f>Table210[[#This Row],[Mean '[Δms']]]/VLOOKUP(A747, DataV2[[File]:[Mean '[ms']]], 3, FALSE)*100</f>
        <v>-1.3285024154589371</v>
      </c>
    </row>
    <row r="748" spans="1:4" hidden="1" x14ac:dyDescent="0.4">
      <c r="A748" t="s">
        <v>764</v>
      </c>
      <c r="B748" t="b">
        <f>EXACT(VLOOKUP(A748,DataV2[[File]:[Outputs]], 2, FALSE), VLOOKUP(A748, DataV3[[File]:[Outputs]], 2, FALSE))</f>
        <v>1</v>
      </c>
      <c r="C748" s="3">
        <f>VLOOKUP(A748, DataV3[[File]:[Mean '[ms']]], 3, FALSE)-VLOOKUP(A748, DataV2[[File]:[Mean '[ms']]], 3, FALSE)</f>
        <v>-6</v>
      </c>
      <c r="D748" s="2">
        <f>Table210[[#This Row],[Mean '[Δms']]]/VLOOKUP(A748, DataV2[[File]:[Mean '[ms']]], 3, FALSE)*100</f>
        <v>-0.38022813688212925</v>
      </c>
    </row>
    <row r="749" spans="1:4" hidden="1" x14ac:dyDescent="0.4">
      <c r="A749" t="s">
        <v>765</v>
      </c>
      <c r="B749" t="b">
        <f>EXACT(VLOOKUP(A749,DataV2[[File]:[Outputs]], 2, FALSE), VLOOKUP(A749, DataV3[[File]:[Outputs]], 2, FALSE))</f>
        <v>1</v>
      </c>
      <c r="C749" s="3">
        <f>VLOOKUP(A749, DataV3[[File]:[Mean '[ms']]], 3, FALSE)-VLOOKUP(A749, DataV2[[File]:[Mean '[ms']]], 3, FALSE)</f>
        <v>-21</v>
      </c>
      <c r="D749" s="2">
        <f>Table210[[#This Row],[Mean '[Δms']]]/VLOOKUP(A749, DataV2[[File]:[Mean '[ms']]], 3, FALSE)*100</f>
        <v>-2.1</v>
      </c>
    </row>
    <row r="750" spans="1:4" hidden="1" x14ac:dyDescent="0.4">
      <c r="A750" t="s">
        <v>766</v>
      </c>
      <c r="B750" t="b">
        <f>EXACT(VLOOKUP(A750,DataV2[[File]:[Outputs]], 2, FALSE), VLOOKUP(A750, DataV3[[File]:[Outputs]], 2, FALSE))</f>
        <v>1</v>
      </c>
      <c r="C750" s="3">
        <f>VLOOKUP(A750, DataV3[[File]:[Mean '[ms']]], 3, FALSE)-VLOOKUP(A750, DataV2[[File]:[Mean '[ms']]], 3, FALSE)</f>
        <v>-15</v>
      </c>
      <c r="D750" s="2">
        <f>Table210[[#This Row],[Mean '[Δms']]]/VLOOKUP(A750, DataV2[[File]:[Mean '[ms']]], 3, FALSE)*100</f>
        <v>-1.7361111111111112</v>
      </c>
    </row>
    <row r="751" spans="1:4" hidden="1" x14ac:dyDescent="0.4">
      <c r="A751" t="s">
        <v>767</v>
      </c>
      <c r="B751" t="b">
        <f>EXACT(VLOOKUP(A751,DataV2[[File]:[Outputs]], 2, FALSE), VLOOKUP(A751, DataV3[[File]:[Outputs]], 2, FALSE))</f>
        <v>1</v>
      </c>
      <c r="C751" s="3">
        <f>VLOOKUP(A751, DataV3[[File]:[Mean '[ms']]], 3, FALSE)-VLOOKUP(A751, DataV2[[File]:[Mean '[ms']]], 3, FALSE)</f>
        <v>-27</v>
      </c>
      <c r="D751" s="2">
        <f>Table210[[#This Row],[Mean '[Δms']]]/VLOOKUP(A751, DataV2[[File]:[Mean '[ms']]], 3, FALSE)*100</f>
        <v>-2.7411167512690358</v>
      </c>
    </row>
    <row r="752" spans="1:4" hidden="1" x14ac:dyDescent="0.4">
      <c r="A752" t="s">
        <v>768</v>
      </c>
      <c r="B752" t="b">
        <f>EXACT(VLOOKUP(A752,DataV2[[File]:[Outputs]], 2, FALSE), VLOOKUP(A752, DataV3[[File]:[Outputs]], 2, FALSE))</f>
        <v>1</v>
      </c>
      <c r="C752" s="3">
        <f>VLOOKUP(A752, DataV3[[File]:[Mean '[ms']]], 3, FALSE)-VLOOKUP(A752, DataV2[[File]:[Mean '[ms']]], 3, FALSE)</f>
        <v>-5</v>
      </c>
      <c r="D752" s="2">
        <f>Table210[[#This Row],[Mean '[Δms']]]/VLOOKUP(A752, DataV2[[File]:[Mean '[ms']]], 3, FALSE)*100</f>
        <v>-0.76923076923076927</v>
      </c>
    </row>
    <row r="753" spans="1:4" hidden="1" x14ac:dyDescent="0.4">
      <c r="A753" t="s">
        <v>770</v>
      </c>
      <c r="B753" t="b">
        <f>EXACT(VLOOKUP(A753,DataV2[[File]:[Outputs]], 2, FALSE), VLOOKUP(A753, DataV3[[File]:[Outputs]], 2, FALSE))</f>
        <v>1</v>
      </c>
      <c r="C753" s="3">
        <f>VLOOKUP(A753, DataV3[[File]:[Mean '[ms']]], 3, FALSE)-VLOOKUP(A753, DataV2[[File]:[Mean '[ms']]], 3, FALSE)</f>
        <v>-20</v>
      </c>
      <c r="D753" s="2">
        <f>Table210[[#This Row],[Mean '[Δms']]]/VLOOKUP(A753, DataV2[[File]:[Mean '[ms']]], 3, FALSE)*100</f>
        <v>-1.2232415902140672</v>
      </c>
    </row>
    <row r="754" spans="1:4" hidden="1" x14ac:dyDescent="0.4">
      <c r="A754" t="s">
        <v>769</v>
      </c>
      <c r="B754" t="b">
        <f>EXACT(VLOOKUP(A754,DataV2[[File]:[Outputs]], 2, FALSE), VLOOKUP(A754, DataV3[[File]:[Outputs]], 2, FALSE))</f>
        <v>1</v>
      </c>
      <c r="C754" s="3">
        <f>VLOOKUP(A754, DataV3[[File]:[Mean '[ms']]], 3, FALSE)-VLOOKUP(A754, DataV2[[File]:[Mean '[ms']]], 3, FALSE)</f>
        <v>-37</v>
      </c>
      <c r="D754" s="2">
        <f>Table210[[#This Row],[Mean '[Δms']]]/VLOOKUP(A754, DataV2[[File]:[Mean '[ms']]], 3, FALSE)*100</f>
        <v>-3.1302876480541455</v>
      </c>
    </row>
    <row r="755" spans="1:4" hidden="1" x14ac:dyDescent="0.4">
      <c r="A755" t="s">
        <v>771</v>
      </c>
      <c r="B755" t="b">
        <f>EXACT(VLOOKUP(A755,DataV2[[File]:[Outputs]], 2, FALSE), VLOOKUP(A755, DataV3[[File]:[Outputs]], 2, FALSE))</f>
        <v>1</v>
      </c>
      <c r="C755" s="3">
        <f>VLOOKUP(A755, DataV3[[File]:[Mean '[ms']]], 3, FALSE)-VLOOKUP(A755, DataV2[[File]:[Mean '[ms']]], 3, FALSE)</f>
        <v>-32</v>
      </c>
      <c r="D755" s="2">
        <f>Table210[[#This Row],[Mean '[Δms']]]/VLOOKUP(A755, DataV2[[File]:[Mean '[ms']]], 3, FALSE)*100</f>
        <v>-2.5396825396825395</v>
      </c>
    </row>
    <row r="756" spans="1:4" hidden="1" x14ac:dyDescent="0.4">
      <c r="A756" t="s">
        <v>772</v>
      </c>
      <c r="B756" t="b">
        <f>EXACT(VLOOKUP(A756,DataV2[[File]:[Outputs]], 2, FALSE), VLOOKUP(A756, DataV3[[File]:[Outputs]], 2, FALSE))</f>
        <v>1</v>
      </c>
      <c r="C756" s="3">
        <f>VLOOKUP(A756, DataV3[[File]:[Mean '[ms']]], 3, FALSE)-VLOOKUP(A756, DataV2[[File]:[Mean '[ms']]], 3, FALSE)</f>
        <v>-15</v>
      </c>
      <c r="D756" s="2">
        <f>Table210[[#This Row],[Mean '[Δms']]]/VLOOKUP(A756, DataV2[[File]:[Mean '[ms']]], 3, FALSE)*100</f>
        <v>-1.3599274705349047</v>
      </c>
    </row>
    <row r="757" spans="1:4" hidden="1" x14ac:dyDescent="0.4">
      <c r="A757" t="s">
        <v>773</v>
      </c>
      <c r="B757" t="b">
        <f>EXACT(VLOOKUP(A757,DataV2[[File]:[Outputs]], 2, FALSE), VLOOKUP(A757, DataV3[[File]:[Outputs]], 2, FALSE))</f>
        <v>1</v>
      </c>
      <c r="C757" s="3">
        <f>VLOOKUP(A757, DataV3[[File]:[Mean '[ms']]], 3, FALSE)-VLOOKUP(A757, DataV2[[File]:[Mean '[ms']]], 3, FALSE)</f>
        <v>-37</v>
      </c>
      <c r="D757" s="2">
        <f>Table210[[#This Row],[Mean '[Δms']]]/VLOOKUP(A757, DataV2[[File]:[Mean '[ms']]], 3, FALSE)*100</f>
        <v>-2.96</v>
      </c>
    </row>
    <row r="758" spans="1:4" hidden="1" x14ac:dyDescent="0.4">
      <c r="A758" t="s">
        <v>774</v>
      </c>
      <c r="B758" t="b">
        <f>EXACT(VLOOKUP(A758,DataV2[[File]:[Outputs]], 2, FALSE), VLOOKUP(A758, DataV3[[File]:[Outputs]], 2, FALSE))</f>
        <v>1</v>
      </c>
      <c r="C758" s="3">
        <f>VLOOKUP(A758, DataV3[[File]:[Mean '[ms']]], 3, FALSE)-VLOOKUP(A758, DataV2[[File]:[Mean '[ms']]], 3, FALSE)</f>
        <v>-26</v>
      </c>
      <c r="D758" s="2">
        <f>Table210[[#This Row],[Mean '[Δms']]]/VLOOKUP(A758, DataV2[[File]:[Mean '[ms']]], 3, FALSE)*100</f>
        <v>-2.3339317773788149</v>
      </c>
    </row>
    <row r="759" spans="1:4" hidden="1" x14ac:dyDescent="0.4">
      <c r="A759" t="s">
        <v>775</v>
      </c>
      <c r="B759" t="b">
        <f>EXACT(VLOOKUP(A759,DataV2[[File]:[Outputs]], 2, FALSE), VLOOKUP(A759, DataV3[[File]:[Outputs]], 2, FALSE))</f>
        <v>1</v>
      </c>
      <c r="C759" s="3">
        <f>VLOOKUP(A759, DataV3[[File]:[Mean '[ms']]], 3, FALSE)-VLOOKUP(A759, DataV2[[File]:[Mean '[ms']]], 3, FALSE)</f>
        <v>11</v>
      </c>
      <c r="D759" s="2">
        <f>Table210[[#This Row],[Mean '[Δms']]]/VLOOKUP(A759, DataV2[[File]:[Mean '[ms']]], 3, FALSE)*100</f>
        <v>0.48910626945309021</v>
      </c>
    </row>
    <row r="760" spans="1:4" hidden="1" x14ac:dyDescent="0.4">
      <c r="A760" t="s">
        <v>776</v>
      </c>
      <c r="B760" t="b">
        <f>EXACT(VLOOKUP(A760,DataV2[[File]:[Outputs]], 2, FALSE), VLOOKUP(A760, DataV3[[File]:[Outputs]], 2, FALSE))</f>
        <v>1</v>
      </c>
      <c r="C760" s="3">
        <f>VLOOKUP(A760, DataV3[[File]:[Mean '[ms']]], 3, FALSE)-VLOOKUP(A760, DataV2[[File]:[Mean '[ms']]], 3, FALSE)</f>
        <v>-10</v>
      </c>
      <c r="D760" s="2">
        <f>Table210[[#This Row],[Mean '[Δms']]]/VLOOKUP(A760, DataV2[[File]:[Mean '[ms']]], 3, FALSE)*100</f>
        <v>-0.79744816586921841</v>
      </c>
    </row>
    <row r="761" spans="1:4" hidden="1" x14ac:dyDescent="0.4">
      <c r="A761" t="s">
        <v>777</v>
      </c>
      <c r="B761" t="b">
        <f>EXACT(VLOOKUP(A761,DataV2[[File]:[Outputs]], 2, FALSE), VLOOKUP(A761, DataV3[[File]:[Outputs]], 2, FALSE))</f>
        <v>1</v>
      </c>
      <c r="C761" s="3">
        <f>VLOOKUP(A761, DataV3[[File]:[Mean '[ms']]], 3, FALSE)-VLOOKUP(A761, DataV2[[File]:[Mean '[ms']]], 3, FALSE)</f>
        <v>-5</v>
      </c>
      <c r="D761" s="2">
        <f>Table210[[#This Row],[Mean '[Δms']]]/VLOOKUP(A761, DataV2[[File]:[Mean '[ms']]], 3, FALSE)*100</f>
        <v>-0.29377203290246767</v>
      </c>
    </row>
    <row r="762" spans="1:4" hidden="1" x14ac:dyDescent="0.4">
      <c r="A762" t="s">
        <v>778</v>
      </c>
      <c r="B762" t="b">
        <f>EXACT(VLOOKUP(A762,DataV2[[File]:[Outputs]], 2, FALSE), VLOOKUP(A762, DataV3[[File]:[Outputs]], 2, FALSE))</f>
        <v>1</v>
      </c>
      <c r="C762" s="3">
        <f>VLOOKUP(A762, DataV3[[File]:[Mean '[ms']]], 3, FALSE)-VLOOKUP(A762, DataV2[[File]:[Mean '[ms']]], 3, FALSE)</f>
        <v>-11</v>
      </c>
      <c r="D762" s="2">
        <f>Table210[[#This Row],[Mean '[Δms']]]/VLOOKUP(A762, DataV2[[File]:[Mean '[ms']]], 3, FALSE)*100</f>
        <v>-0.99637681159420277</v>
      </c>
    </row>
    <row r="763" spans="1:4" hidden="1" x14ac:dyDescent="0.4">
      <c r="A763" t="s">
        <v>779</v>
      </c>
      <c r="B763" t="b">
        <f>EXACT(VLOOKUP(A763,DataV2[[File]:[Outputs]], 2, FALSE), VLOOKUP(A763, DataV3[[File]:[Outputs]], 2, FALSE))</f>
        <v>1</v>
      </c>
      <c r="C763" s="3">
        <f>VLOOKUP(A763, DataV3[[File]:[Mean '[ms']]], 3, FALSE)-VLOOKUP(A763, DataV2[[File]:[Mean '[ms']]], 3, FALSE)</f>
        <v>-27</v>
      </c>
      <c r="D763" s="2">
        <f>Table210[[#This Row],[Mean '[Δms']]]/VLOOKUP(A763, DataV2[[File]:[Mean '[ms']]], 3, FALSE)*100</f>
        <v>-2.4680073126142599</v>
      </c>
    </row>
    <row r="764" spans="1:4" hidden="1" x14ac:dyDescent="0.4">
      <c r="A764" t="s">
        <v>780</v>
      </c>
      <c r="B764" t="b">
        <f>EXACT(VLOOKUP(A764,DataV2[[File]:[Outputs]], 2, FALSE), VLOOKUP(A764, DataV3[[File]:[Outputs]], 2, FALSE))</f>
        <v>1</v>
      </c>
      <c r="C764" s="3">
        <f>VLOOKUP(A764, DataV3[[File]:[Mean '[ms']]], 3, FALSE)-VLOOKUP(A764, DataV2[[File]:[Mean '[ms']]], 3, FALSE)</f>
        <v>-10</v>
      </c>
      <c r="D764" s="2">
        <f>Table210[[#This Row],[Mean '[Δms']]]/VLOOKUP(A764, DataV2[[File]:[Mean '[ms']]], 3, FALSE)*100</f>
        <v>-0.57504312823461767</v>
      </c>
    </row>
    <row r="765" spans="1:4" hidden="1" x14ac:dyDescent="0.4">
      <c r="A765" t="s">
        <v>798</v>
      </c>
      <c r="B765" t="b">
        <f>EXACT(VLOOKUP(A765,DataV2[[File]:[Outputs]], 2, FALSE), VLOOKUP(A765, DataV3[[File]:[Outputs]], 2, FALSE))</f>
        <v>1</v>
      </c>
      <c r="C765" s="3">
        <f>VLOOKUP(A765, DataV3[[File]:[Mean '[ms']]], 3, FALSE)-VLOOKUP(A765, DataV2[[File]:[Mean '[ms']]], 3, FALSE)</f>
        <v>-6</v>
      </c>
      <c r="D765" s="2">
        <f>Table210[[#This Row],[Mean '[Δms']]]/VLOOKUP(A765, DataV2[[File]:[Mean '[ms']]], 3, FALSE)*100</f>
        <v>-0.61601642710472282</v>
      </c>
    </row>
    <row r="766" spans="1:4" hidden="1" x14ac:dyDescent="0.4">
      <c r="A766" t="s">
        <v>799</v>
      </c>
      <c r="B766" t="b">
        <f>EXACT(VLOOKUP(A766,DataV2[[File]:[Outputs]], 2, FALSE), VLOOKUP(A766, DataV3[[File]:[Outputs]], 2, FALSE))</f>
        <v>1</v>
      </c>
      <c r="C766" s="3">
        <f>VLOOKUP(A766, DataV3[[File]:[Mean '[ms']]], 3, FALSE)-VLOOKUP(A766, DataV2[[File]:[Mean '[ms']]], 3, FALSE)</f>
        <v>5</v>
      </c>
      <c r="D766" s="2">
        <f>Table210[[#This Row],[Mean '[Δms']]]/VLOOKUP(A766, DataV2[[File]:[Mean '[ms']]], 3, FALSE)*100</f>
        <v>0.2406159769008662</v>
      </c>
    </row>
    <row r="767" spans="1:4" hidden="1" x14ac:dyDescent="0.4">
      <c r="A767" t="s">
        <v>800</v>
      </c>
      <c r="B767" t="b">
        <f>EXACT(VLOOKUP(A767,DataV2[[File]:[Outputs]], 2, FALSE), VLOOKUP(A767, DataV3[[File]:[Outputs]], 2, FALSE))</f>
        <v>1</v>
      </c>
      <c r="C767" s="3">
        <f>VLOOKUP(A767, DataV3[[File]:[Mean '[ms']]], 3, FALSE)-VLOOKUP(A767, DataV2[[File]:[Mean '[ms']]], 3, FALSE)</f>
        <v>10</v>
      </c>
      <c r="D767" s="2">
        <f>Table210[[#This Row],[Mean '[Δms']]]/VLOOKUP(A767, DataV2[[File]:[Mean '[ms']]], 3, FALSE)*100</f>
        <v>0.53050397877984079</v>
      </c>
    </row>
    <row r="768" spans="1:4" hidden="1" x14ac:dyDescent="0.4">
      <c r="A768" t="s">
        <v>801</v>
      </c>
      <c r="B768" t="b">
        <f>EXACT(VLOOKUP(A768,DataV2[[File]:[Outputs]], 2, FALSE), VLOOKUP(A768, DataV3[[File]:[Outputs]], 2, FALSE))</f>
        <v>1</v>
      </c>
      <c r="C768" s="3">
        <f>VLOOKUP(A768, DataV3[[File]:[Mean '[ms']]], 3, FALSE)-VLOOKUP(A768, DataV2[[File]:[Mean '[ms']]], 3, FALSE)</f>
        <v>0</v>
      </c>
      <c r="D768" s="2">
        <f>Table210[[#This Row],[Mean '[Δms']]]/VLOOKUP(A768, DataV2[[File]:[Mean '[ms']]], 3, FALSE)*100</f>
        <v>0</v>
      </c>
    </row>
    <row r="769" spans="1:4" hidden="1" x14ac:dyDescent="0.4">
      <c r="A769" t="s">
        <v>802</v>
      </c>
      <c r="B769" t="b">
        <f>EXACT(VLOOKUP(A769,DataV2[[File]:[Outputs]], 2, FALSE), VLOOKUP(A769, DataV3[[File]:[Outputs]], 2, FALSE))</f>
        <v>1</v>
      </c>
      <c r="C769" s="3">
        <f>VLOOKUP(A769, DataV3[[File]:[Mean '[ms']]], 3, FALSE)-VLOOKUP(A769, DataV2[[File]:[Mean '[ms']]], 3, FALSE)</f>
        <v>-15</v>
      </c>
      <c r="D769" s="2">
        <f>Table210[[#This Row],[Mean '[Δms']]]/VLOOKUP(A769, DataV2[[File]:[Mean '[ms']]], 3, FALSE)*100</f>
        <v>-0.47694753577106513</v>
      </c>
    </row>
    <row r="770" spans="1:4" hidden="1" x14ac:dyDescent="0.4">
      <c r="A770" t="s">
        <v>803</v>
      </c>
      <c r="B770" t="b">
        <f>EXACT(VLOOKUP(A770,DataV2[[File]:[Outputs]], 2, FALSE), VLOOKUP(A770, DataV3[[File]:[Outputs]], 2, FALSE))</f>
        <v>1</v>
      </c>
      <c r="C770" s="3">
        <f>VLOOKUP(A770, DataV3[[File]:[Mean '[ms']]], 3, FALSE)-VLOOKUP(A770, DataV2[[File]:[Mean '[ms']]], 3, FALSE)</f>
        <v>-5</v>
      </c>
      <c r="D770" s="2">
        <f>Table210[[#This Row],[Mean '[Δms']]]/VLOOKUP(A770, DataV2[[File]:[Mean '[ms']]], 3, FALSE)*100</f>
        <v>-0.34674063800277394</v>
      </c>
    </row>
    <row r="771" spans="1:4" hidden="1" x14ac:dyDescent="0.4">
      <c r="A771" t="s">
        <v>804</v>
      </c>
      <c r="B771" t="b">
        <f>EXACT(VLOOKUP(A771,DataV2[[File]:[Outputs]], 2, FALSE), VLOOKUP(A771, DataV3[[File]:[Outputs]], 2, FALSE))</f>
        <v>1</v>
      </c>
      <c r="C771" s="3">
        <f>VLOOKUP(A771, DataV3[[File]:[Mean '[ms']]], 3, FALSE)-VLOOKUP(A771, DataV2[[File]:[Mean '[ms']]], 3, FALSE)</f>
        <v>-32</v>
      </c>
      <c r="D771" s="2">
        <f>Table210[[#This Row],[Mean '[Δms']]]/VLOOKUP(A771, DataV2[[File]:[Mean '[ms']]], 3, FALSE)*100</f>
        <v>-1.5632633121641426</v>
      </c>
    </row>
    <row r="772" spans="1:4" hidden="1" x14ac:dyDescent="0.4">
      <c r="A772" t="s">
        <v>805</v>
      </c>
      <c r="B772" t="b">
        <f>EXACT(VLOOKUP(A772,DataV2[[File]:[Outputs]], 2, FALSE), VLOOKUP(A772, DataV3[[File]:[Outputs]], 2, FALSE))</f>
        <v>1</v>
      </c>
      <c r="C772" s="3">
        <f>VLOOKUP(A772, DataV3[[File]:[Mean '[ms']]], 3, FALSE)-VLOOKUP(A772, DataV2[[File]:[Mean '[ms']]], 3, FALSE)</f>
        <v>42</v>
      </c>
      <c r="D772" s="2">
        <f>Table210[[#This Row],[Mean '[Δms']]]/VLOOKUP(A772, DataV2[[File]:[Mean '[ms']]], 3, FALSE)*100</f>
        <v>2.2850924918389555</v>
      </c>
    </row>
    <row r="773" spans="1:4" hidden="1" x14ac:dyDescent="0.4">
      <c r="A773" t="s">
        <v>806</v>
      </c>
      <c r="B773" t="b">
        <f>EXACT(VLOOKUP(A773,DataV2[[File]:[Outputs]], 2, FALSE), VLOOKUP(A773, DataV3[[File]:[Outputs]], 2, FALSE))</f>
        <v>1</v>
      </c>
      <c r="C773" s="3">
        <f>VLOOKUP(A773, DataV3[[File]:[Mean '[ms']]], 3, FALSE)-VLOOKUP(A773, DataV2[[File]:[Mean '[ms']]], 3, FALSE)</f>
        <v>10</v>
      </c>
      <c r="D773" s="2">
        <f>Table210[[#This Row],[Mean '[Δms']]]/VLOOKUP(A773, DataV2[[File]:[Mean '[ms']]], 3, FALSE)*100</f>
        <v>0.53191489361702127</v>
      </c>
    </row>
    <row r="774" spans="1:4" hidden="1" x14ac:dyDescent="0.4">
      <c r="A774" t="s">
        <v>807</v>
      </c>
      <c r="B774" t="b">
        <f>EXACT(VLOOKUP(A774,DataV2[[File]:[Outputs]], 2, FALSE), VLOOKUP(A774, DataV3[[File]:[Outputs]], 2, FALSE))</f>
        <v>1</v>
      </c>
      <c r="C774" s="3">
        <f>VLOOKUP(A774, DataV3[[File]:[Mean '[ms']]], 3, FALSE)-VLOOKUP(A774, DataV2[[File]:[Mean '[ms']]], 3, FALSE)</f>
        <v>41</v>
      </c>
      <c r="D774" s="2">
        <f>Table210[[#This Row],[Mean '[Δms']]]/VLOOKUP(A774, DataV2[[File]:[Mean '[ms']]], 3, FALSE)*100</f>
        <v>3.1490015360983099</v>
      </c>
    </row>
    <row r="775" spans="1:4" hidden="1" x14ac:dyDescent="0.4">
      <c r="A775" t="s">
        <v>808</v>
      </c>
      <c r="B775" t="b">
        <f>EXACT(VLOOKUP(A775,DataV2[[File]:[Outputs]], 2, FALSE), VLOOKUP(A775, DataV3[[File]:[Outputs]], 2, FALSE))</f>
        <v>1</v>
      </c>
      <c r="C775" s="3">
        <f>VLOOKUP(A775, DataV3[[File]:[Mean '[ms']]], 3, FALSE)-VLOOKUP(A775, DataV2[[File]:[Mean '[ms']]], 3, FALSE)</f>
        <v>31</v>
      </c>
      <c r="D775" s="2">
        <f>Table210[[#This Row],[Mean '[Δms']]]/VLOOKUP(A775, DataV2[[File]:[Mean '[ms']]], 3, FALSE)*100</f>
        <v>2.1031207598371777</v>
      </c>
    </row>
    <row r="776" spans="1:4" hidden="1" x14ac:dyDescent="0.4">
      <c r="A776" t="s">
        <v>809</v>
      </c>
      <c r="B776" t="b">
        <f>EXACT(VLOOKUP(A776,DataV2[[File]:[Outputs]], 2, FALSE), VLOOKUP(A776, DataV3[[File]:[Outputs]], 2, FALSE))</f>
        <v>1</v>
      </c>
      <c r="C776" s="3">
        <f>VLOOKUP(A776, DataV3[[File]:[Mean '[ms']]], 3, FALSE)-VLOOKUP(A776, DataV2[[File]:[Mean '[ms']]], 3, FALSE)</f>
        <v>-25</v>
      </c>
      <c r="D776" s="2">
        <f>Table210[[#This Row],[Mean '[Δms']]]/VLOOKUP(A776, DataV2[[File]:[Mean '[ms']]], 3, FALSE)*100</f>
        <v>-2.2872827081427265</v>
      </c>
    </row>
    <row r="777" spans="1:4" hidden="1" x14ac:dyDescent="0.4">
      <c r="A777" t="s">
        <v>810</v>
      </c>
      <c r="B777" t="b">
        <f>EXACT(VLOOKUP(A777,DataV2[[File]:[Outputs]], 2, FALSE), VLOOKUP(A777, DataV3[[File]:[Outputs]], 2, FALSE))</f>
        <v>1</v>
      </c>
      <c r="C777" s="3">
        <f>VLOOKUP(A777, DataV3[[File]:[Mean '[ms']]], 3, FALSE)-VLOOKUP(A777, DataV2[[File]:[Mean '[ms']]], 3, FALSE)</f>
        <v>0</v>
      </c>
      <c r="D777" s="2">
        <f>Table210[[#This Row],[Mean '[Δms']]]/VLOOKUP(A777, DataV2[[File]:[Mean '[ms']]], 3, FALSE)*100</f>
        <v>0</v>
      </c>
    </row>
    <row r="778" spans="1:4" hidden="1" x14ac:dyDescent="0.4">
      <c r="A778" t="s">
        <v>811</v>
      </c>
      <c r="B778" t="b">
        <f>EXACT(VLOOKUP(A778,DataV2[[File]:[Outputs]], 2, FALSE), VLOOKUP(A778, DataV3[[File]:[Outputs]], 2, FALSE))</f>
        <v>1</v>
      </c>
      <c r="C778" s="3">
        <f>VLOOKUP(A778, DataV3[[File]:[Mean '[ms']]], 3, FALSE)-VLOOKUP(A778, DataV2[[File]:[Mean '[ms']]], 3, FALSE)</f>
        <v>-27</v>
      </c>
      <c r="D778" s="2">
        <f>Table210[[#This Row],[Mean '[Δms']]]/VLOOKUP(A778, DataV2[[File]:[Mean '[ms']]], 3, FALSE)*100</f>
        <v>-1.5948021264028351</v>
      </c>
    </row>
    <row r="779" spans="1:4" hidden="1" x14ac:dyDescent="0.4">
      <c r="A779" t="s">
        <v>812</v>
      </c>
      <c r="B779" t="b">
        <f>EXACT(VLOOKUP(A779,DataV2[[File]:[Outputs]], 2, FALSE), VLOOKUP(A779, DataV3[[File]:[Outputs]], 2, FALSE))</f>
        <v>1</v>
      </c>
      <c r="C779" s="3">
        <f>VLOOKUP(A779, DataV3[[File]:[Mean '[ms']]], 3, FALSE)-VLOOKUP(A779, DataV2[[File]:[Mean '[ms']]], 3, FALSE)</f>
        <v>5</v>
      </c>
      <c r="D779" s="2">
        <f>Table210[[#This Row],[Mean '[Δms']]]/VLOOKUP(A779, DataV2[[File]:[Mean '[ms']]], 3, FALSE)*100</f>
        <v>0.3918495297805642</v>
      </c>
    </row>
    <row r="780" spans="1:4" hidden="1" x14ac:dyDescent="0.4">
      <c r="A780" t="s">
        <v>813</v>
      </c>
      <c r="B780" t="b">
        <f>EXACT(VLOOKUP(A780,DataV2[[File]:[Outputs]], 2, FALSE), VLOOKUP(A780, DataV3[[File]:[Outputs]], 2, FALSE))</f>
        <v>1</v>
      </c>
      <c r="C780" s="3">
        <f>VLOOKUP(A780, DataV3[[File]:[Mean '[ms']]], 3, FALSE)-VLOOKUP(A780, DataV2[[File]:[Mean '[ms']]], 3, FALSE)</f>
        <v>-16</v>
      </c>
      <c r="D780" s="2">
        <f>Table210[[#This Row],[Mean '[Δms']]]/VLOOKUP(A780, DataV2[[File]:[Mean '[ms']]], 3, FALSE)*100</f>
        <v>-1.0818120351588911</v>
      </c>
    </row>
    <row r="781" spans="1:4" hidden="1" x14ac:dyDescent="0.4">
      <c r="A781" t="s">
        <v>814</v>
      </c>
      <c r="B781" t="b">
        <f>EXACT(VLOOKUP(A781,DataV2[[File]:[Outputs]], 2, FALSE), VLOOKUP(A781, DataV3[[File]:[Outputs]], 2, FALSE))</f>
        <v>1</v>
      </c>
      <c r="C781" s="3">
        <f>VLOOKUP(A781, DataV3[[File]:[Mean '[ms']]], 3, FALSE)-VLOOKUP(A781, DataV2[[File]:[Mean '[ms']]], 3, FALSE)</f>
        <v>-15</v>
      </c>
      <c r="D781" s="2">
        <f>Table210[[#This Row],[Mean '[Δms']]]/VLOOKUP(A781, DataV2[[File]:[Mean '[ms']]], 3, FALSE)*100</f>
        <v>-1.2636899747262005</v>
      </c>
    </row>
    <row r="782" spans="1:4" hidden="1" x14ac:dyDescent="0.4">
      <c r="A782" t="s">
        <v>815</v>
      </c>
      <c r="B782" t="b">
        <f>EXACT(VLOOKUP(A782,DataV2[[File]:[Outputs]], 2, FALSE), VLOOKUP(A782, DataV3[[File]:[Outputs]], 2, FALSE))</f>
        <v>1</v>
      </c>
      <c r="C782" s="3">
        <f>VLOOKUP(A782, DataV3[[File]:[Mean '[ms']]], 3, FALSE)-VLOOKUP(A782, DataV2[[File]:[Mean '[ms']]], 3, FALSE)</f>
        <v>-47</v>
      </c>
      <c r="D782" s="2">
        <f>Table210[[#This Row],[Mean '[Δms']]]/VLOOKUP(A782, DataV2[[File]:[Mean '[ms']]], 3, FALSE)*100</f>
        <v>-2.7860106698280975</v>
      </c>
    </row>
    <row r="783" spans="1:4" hidden="1" x14ac:dyDescent="0.4">
      <c r="A783" t="s">
        <v>816</v>
      </c>
      <c r="B783" t="b">
        <f>EXACT(VLOOKUP(A783,DataV2[[File]:[Outputs]], 2, FALSE), VLOOKUP(A783, DataV3[[File]:[Outputs]], 2, FALSE))</f>
        <v>1</v>
      </c>
      <c r="C783" s="3">
        <f>VLOOKUP(A783, DataV3[[File]:[Mean '[ms']]], 3, FALSE)-VLOOKUP(A783, DataV2[[File]:[Mean '[ms']]], 3, FALSE)</f>
        <v>-16</v>
      </c>
      <c r="D783" s="2">
        <f>Table210[[#This Row],[Mean '[Δms']]]/VLOOKUP(A783, DataV2[[File]:[Mean '[ms']]], 3, FALSE)*100</f>
        <v>-0.85333333333333339</v>
      </c>
    </row>
    <row r="784" spans="1:4" hidden="1" x14ac:dyDescent="0.4">
      <c r="A784" t="s">
        <v>817</v>
      </c>
      <c r="B784" t="b">
        <f>EXACT(VLOOKUP(A784,DataV2[[File]:[Outputs]], 2, FALSE), VLOOKUP(A784, DataV3[[File]:[Outputs]], 2, FALSE))</f>
        <v>1</v>
      </c>
      <c r="C784" s="3">
        <f>VLOOKUP(A784, DataV3[[File]:[Mean '[ms']]], 3, FALSE)-VLOOKUP(A784, DataV2[[File]:[Mean '[ms']]], 3, FALSE)</f>
        <v>5</v>
      </c>
      <c r="D784" s="2">
        <f>Table210[[#This Row],[Mean '[Δms']]]/VLOOKUP(A784, DataV2[[File]:[Mean '[ms']]], 3, FALSE)*100</f>
        <v>0.3117206982543641</v>
      </c>
    </row>
    <row r="785" spans="1:4" hidden="1" x14ac:dyDescent="0.4">
      <c r="A785" t="s">
        <v>818</v>
      </c>
      <c r="B785" t="b">
        <f>EXACT(VLOOKUP(A785,DataV2[[File]:[Outputs]], 2, FALSE), VLOOKUP(A785, DataV3[[File]:[Outputs]], 2, FALSE))</f>
        <v>1</v>
      </c>
      <c r="C785" s="3">
        <f>VLOOKUP(A785, DataV3[[File]:[Mean '[ms']]], 3, FALSE)-VLOOKUP(A785, DataV2[[File]:[Mean '[ms']]], 3, FALSE)</f>
        <v>5</v>
      </c>
      <c r="D785" s="2">
        <f>Table210[[#This Row],[Mean '[Δms']]]/VLOOKUP(A785, DataV2[[File]:[Mean '[ms']]], 3, FALSE)*100</f>
        <v>0.30012004801920772</v>
      </c>
    </row>
    <row r="786" spans="1:4" hidden="1" x14ac:dyDescent="0.4">
      <c r="A786" t="s">
        <v>781</v>
      </c>
      <c r="B786" t="b">
        <f>EXACT(VLOOKUP(A786,DataV2[[File]:[Outputs]], 2, FALSE), VLOOKUP(A786, DataV3[[File]:[Outputs]], 2, FALSE))</f>
        <v>1</v>
      </c>
      <c r="C786" s="3">
        <f>VLOOKUP(A786, DataV3[[File]:[Mean '[ms']]], 3, FALSE)-VLOOKUP(A786, DataV2[[File]:[Mean '[ms']]], 3, FALSE)</f>
        <v>-21</v>
      </c>
      <c r="D786" s="2">
        <f>Table210[[#This Row],[Mean '[Δms']]]/VLOOKUP(A786, DataV2[[File]:[Mean '[ms']]], 3, FALSE)*100</f>
        <v>-2.2653721682847898</v>
      </c>
    </row>
    <row r="787" spans="1:4" hidden="1" x14ac:dyDescent="0.4">
      <c r="A787" t="s">
        <v>782</v>
      </c>
      <c r="B787" t="b">
        <f>EXACT(VLOOKUP(A787,DataV2[[File]:[Outputs]], 2, FALSE), VLOOKUP(A787, DataV3[[File]:[Outputs]], 2, FALSE))</f>
        <v>1</v>
      </c>
      <c r="C787" s="3">
        <f>VLOOKUP(A787, DataV3[[File]:[Mean '[ms']]], 3, FALSE)-VLOOKUP(A787, DataV2[[File]:[Mean '[ms']]], 3, FALSE)</f>
        <v>-32</v>
      </c>
      <c r="D787" s="2">
        <f>Table210[[#This Row],[Mean '[Δms']]]/VLOOKUP(A787, DataV2[[File]:[Mean '[ms']]], 3, FALSE)*100</f>
        <v>-3.3755274261603372</v>
      </c>
    </row>
    <row r="788" spans="1:4" hidden="1" x14ac:dyDescent="0.4">
      <c r="A788" t="s">
        <v>783</v>
      </c>
      <c r="B788" t="b">
        <f>EXACT(VLOOKUP(A788,DataV2[[File]:[Outputs]], 2, FALSE), VLOOKUP(A788, DataV3[[File]:[Outputs]], 2, FALSE))</f>
        <v>1</v>
      </c>
      <c r="C788" s="3">
        <f>VLOOKUP(A788, DataV3[[File]:[Mean '[ms']]], 3, FALSE)-VLOOKUP(A788, DataV2[[File]:[Mean '[ms']]], 3, FALSE)</f>
        <v>-26</v>
      </c>
      <c r="D788" s="2">
        <f>Table210[[#This Row],[Mean '[Δms']]]/VLOOKUP(A788, DataV2[[File]:[Mean '[ms']]], 3, FALSE)*100</f>
        <v>-1.3793103448275863</v>
      </c>
    </row>
    <row r="789" spans="1:4" hidden="1" x14ac:dyDescent="0.4">
      <c r="A789" t="s">
        <v>784</v>
      </c>
      <c r="B789" t="b">
        <f>EXACT(VLOOKUP(A789,DataV2[[File]:[Outputs]], 2, FALSE), VLOOKUP(A789, DataV3[[File]:[Outputs]], 2, FALSE))</f>
        <v>1</v>
      </c>
      <c r="C789" s="3">
        <f>VLOOKUP(A789, DataV3[[File]:[Mean '[ms']]], 3, FALSE)-VLOOKUP(A789, DataV2[[File]:[Mean '[ms']]], 3, FALSE)</f>
        <v>-21</v>
      </c>
      <c r="D789" s="2">
        <f>Table210[[#This Row],[Mean '[Δms']]]/VLOOKUP(A789, DataV2[[File]:[Mean '[ms']]], 3, FALSE)*100</f>
        <v>-1.0960334029227559</v>
      </c>
    </row>
    <row r="790" spans="1:4" hidden="1" x14ac:dyDescent="0.4">
      <c r="A790" t="s">
        <v>785</v>
      </c>
      <c r="B790" t="b">
        <f>EXACT(VLOOKUP(A790,DataV2[[File]:[Outputs]], 2, FALSE), VLOOKUP(A790, DataV3[[File]:[Outputs]], 2, FALSE))</f>
        <v>1</v>
      </c>
      <c r="C790" s="3">
        <f>VLOOKUP(A790, DataV3[[File]:[Mean '[ms']]], 3, FALSE)-VLOOKUP(A790, DataV2[[File]:[Mean '[ms']]], 3, FALSE)</f>
        <v>31</v>
      </c>
      <c r="D790" s="2">
        <f>Table210[[#This Row],[Mean '[Δms']]]/VLOOKUP(A790, DataV2[[File]:[Mean '[ms']]], 3, FALSE)*100</f>
        <v>1.6358839050131926</v>
      </c>
    </row>
    <row r="791" spans="1:4" hidden="1" x14ac:dyDescent="0.4">
      <c r="A791" t="s">
        <v>786</v>
      </c>
      <c r="B791" t="b">
        <f>EXACT(VLOOKUP(A791,DataV2[[File]:[Outputs]], 2, FALSE), VLOOKUP(A791, DataV3[[File]:[Outputs]], 2, FALSE))</f>
        <v>1</v>
      </c>
      <c r="C791" s="3">
        <f>VLOOKUP(A791, DataV3[[File]:[Mean '[ms']]], 3, FALSE)-VLOOKUP(A791, DataV2[[File]:[Mean '[ms']]], 3, FALSE)</f>
        <v>-6</v>
      </c>
      <c r="D791" s="2">
        <f>Table210[[#This Row],[Mean '[Δms']]]/VLOOKUP(A791, DataV2[[File]:[Mean '[ms']]], 3, FALSE)*100</f>
        <v>-0.3236245954692557</v>
      </c>
    </row>
    <row r="792" spans="1:4" hidden="1" x14ac:dyDescent="0.4">
      <c r="A792" t="s">
        <v>787</v>
      </c>
      <c r="B792" t="b">
        <f>EXACT(VLOOKUP(A792,DataV2[[File]:[Outputs]], 2, FALSE), VLOOKUP(A792, DataV3[[File]:[Outputs]], 2, FALSE))</f>
        <v>1</v>
      </c>
      <c r="C792" s="3">
        <f>VLOOKUP(A792, DataV3[[File]:[Mean '[ms']]], 3, FALSE)-VLOOKUP(A792, DataV2[[File]:[Mean '[ms']]], 3, FALSE)</f>
        <v>-41</v>
      </c>
      <c r="D792" s="2">
        <f>Table210[[#This Row],[Mean '[Δms']]]/VLOOKUP(A792, DataV2[[File]:[Mean '[ms']]], 3, FALSE)*100</f>
        <v>-1.974000962927299</v>
      </c>
    </row>
    <row r="793" spans="1:4" hidden="1" x14ac:dyDescent="0.4">
      <c r="A793" t="s">
        <v>788</v>
      </c>
      <c r="B793" t="b">
        <f>EXACT(VLOOKUP(A793,DataV2[[File]:[Outputs]], 2, FALSE), VLOOKUP(A793, DataV3[[File]:[Outputs]], 2, FALSE))</f>
        <v>1</v>
      </c>
      <c r="C793" s="3">
        <f>VLOOKUP(A793, DataV3[[File]:[Mean '[ms']]], 3, FALSE)-VLOOKUP(A793, DataV2[[File]:[Mean '[ms']]], 3, FALSE)</f>
        <v>-26</v>
      </c>
      <c r="D793" s="2">
        <f>Table210[[#This Row],[Mean '[Δms']]]/VLOOKUP(A793, DataV2[[File]:[Mean '[ms']]], 3, FALSE)*100</f>
        <v>-1.5457788347205708</v>
      </c>
    </row>
    <row r="794" spans="1:4" hidden="1" x14ac:dyDescent="0.4">
      <c r="A794" t="s">
        <v>789</v>
      </c>
      <c r="B794" t="b">
        <f>EXACT(VLOOKUP(A794,DataV2[[File]:[Outputs]], 2, FALSE), VLOOKUP(A794, DataV3[[File]:[Outputs]], 2, FALSE))</f>
        <v>1</v>
      </c>
      <c r="C794" s="3">
        <f>VLOOKUP(A794, DataV3[[File]:[Mean '[ms']]], 3, FALSE)-VLOOKUP(A794, DataV2[[File]:[Mean '[ms']]], 3, FALSE)</f>
        <v>21</v>
      </c>
      <c r="D794" s="2">
        <f>Table210[[#This Row],[Mean '[Δms']]]/VLOOKUP(A794, DataV2[[File]:[Mean '[ms']]], 3, FALSE)*100</f>
        <v>1.2804878048780488</v>
      </c>
    </row>
    <row r="795" spans="1:4" hidden="1" x14ac:dyDescent="0.4">
      <c r="A795" t="s">
        <v>790</v>
      </c>
      <c r="B795" t="b">
        <f>EXACT(VLOOKUP(A795,DataV2[[File]:[Outputs]], 2, FALSE), VLOOKUP(A795, DataV3[[File]:[Outputs]], 2, FALSE))</f>
        <v>1</v>
      </c>
      <c r="C795" s="3">
        <f>VLOOKUP(A795, DataV3[[File]:[Mean '[ms']]], 3, FALSE)-VLOOKUP(A795, DataV2[[File]:[Mean '[ms']]], 3, FALSE)</f>
        <v>-104</v>
      </c>
      <c r="D795" s="2">
        <f>Table210[[#This Row],[Mean '[Δms']]]/VLOOKUP(A795, DataV2[[File]:[Mean '[ms']]], 3, FALSE)*100</f>
        <v>-4.7553726566072241</v>
      </c>
    </row>
    <row r="796" spans="1:4" hidden="1" x14ac:dyDescent="0.4">
      <c r="A796" t="s">
        <v>791</v>
      </c>
      <c r="B796" t="b">
        <f>EXACT(VLOOKUP(A796,DataV2[[File]:[Outputs]], 2, FALSE), VLOOKUP(A796, DataV3[[File]:[Outputs]], 2, FALSE))</f>
        <v>1</v>
      </c>
      <c r="C796" s="3">
        <f>VLOOKUP(A796, DataV3[[File]:[Mean '[ms']]], 3, FALSE)-VLOOKUP(A796, DataV2[[File]:[Mean '[ms']]], 3, FALSE)</f>
        <v>-22</v>
      </c>
      <c r="D796" s="2">
        <f>Table210[[#This Row],[Mean '[Δms']]]/VLOOKUP(A796, DataV2[[File]:[Mean '[ms']]], 3, FALSE)*100</f>
        <v>-1.336573511543135</v>
      </c>
    </row>
    <row r="797" spans="1:4" hidden="1" x14ac:dyDescent="0.4">
      <c r="A797" t="s">
        <v>792</v>
      </c>
      <c r="B797" t="b">
        <f>EXACT(VLOOKUP(A797,DataV2[[File]:[Outputs]], 2, FALSE), VLOOKUP(A797, DataV3[[File]:[Outputs]], 2, FALSE))</f>
        <v>1</v>
      </c>
      <c r="C797" s="3">
        <f>VLOOKUP(A797, DataV3[[File]:[Mean '[ms']]], 3, FALSE)-VLOOKUP(A797, DataV2[[File]:[Mean '[ms']]], 3, FALSE)</f>
        <v>11</v>
      </c>
      <c r="D797" s="2">
        <f>Table210[[#This Row],[Mean '[Δms']]]/VLOOKUP(A797, DataV2[[File]:[Mean '[ms']]], 3, FALSE)*100</f>
        <v>0.68153655514250311</v>
      </c>
    </row>
    <row r="798" spans="1:4" hidden="1" x14ac:dyDescent="0.4">
      <c r="A798" t="s">
        <v>793</v>
      </c>
      <c r="B798" t="b">
        <f>EXACT(VLOOKUP(A798,DataV2[[File]:[Outputs]], 2, FALSE), VLOOKUP(A798, DataV3[[File]:[Outputs]], 2, FALSE))</f>
        <v>1</v>
      </c>
      <c r="C798" s="3">
        <f>VLOOKUP(A798, DataV3[[File]:[Mean '[ms']]], 3, FALSE)-VLOOKUP(A798, DataV2[[File]:[Mean '[ms']]], 3, FALSE)</f>
        <v>11</v>
      </c>
      <c r="D798" s="2">
        <f>Table210[[#This Row],[Mean '[Δms']]]/VLOOKUP(A798, DataV2[[File]:[Mean '[ms']]], 3, FALSE)*100</f>
        <v>0.6794317479925881</v>
      </c>
    </row>
    <row r="799" spans="1:4" hidden="1" x14ac:dyDescent="0.4">
      <c r="A799" t="s">
        <v>794</v>
      </c>
      <c r="B799" t="b">
        <f>EXACT(VLOOKUP(A799,DataV2[[File]:[Outputs]], 2, FALSE), VLOOKUP(A799, DataV3[[File]:[Outputs]], 2, FALSE))</f>
        <v>1</v>
      </c>
      <c r="C799" s="3">
        <f>VLOOKUP(A799, DataV3[[File]:[Mean '[ms']]], 3, FALSE)-VLOOKUP(A799, DataV2[[File]:[Mean '[ms']]], 3, FALSE)</f>
        <v>0</v>
      </c>
      <c r="D799" s="2">
        <f>Table210[[#This Row],[Mean '[Δms']]]/VLOOKUP(A799, DataV2[[File]:[Mean '[ms']]], 3, FALSE)*100</f>
        <v>0</v>
      </c>
    </row>
    <row r="800" spans="1:4" hidden="1" x14ac:dyDescent="0.4">
      <c r="A800" t="s">
        <v>795</v>
      </c>
      <c r="B800" t="b">
        <f>EXACT(VLOOKUP(A800,DataV2[[File]:[Outputs]], 2, FALSE), VLOOKUP(A800, DataV3[[File]:[Outputs]], 2, FALSE))</f>
        <v>1</v>
      </c>
      <c r="C800" s="3">
        <f>VLOOKUP(A800, DataV3[[File]:[Mean '[ms']]], 3, FALSE)-VLOOKUP(A800, DataV2[[File]:[Mean '[ms']]], 3, FALSE)</f>
        <v>5</v>
      </c>
      <c r="D800" s="2">
        <f>Table210[[#This Row],[Mean '[Δms']]]/VLOOKUP(A800, DataV2[[File]:[Mean '[ms']]], 3, FALSE)*100</f>
        <v>0.52465897166841546</v>
      </c>
    </row>
    <row r="801" spans="1:4" hidden="1" x14ac:dyDescent="0.4">
      <c r="A801" t="s">
        <v>796</v>
      </c>
      <c r="B801" t="b">
        <f>EXACT(VLOOKUP(A801,DataV2[[File]:[Outputs]], 2, FALSE), VLOOKUP(A801, DataV3[[File]:[Outputs]], 2, FALSE))</f>
        <v>1</v>
      </c>
      <c r="C801" s="3">
        <f>VLOOKUP(A801, DataV3[[File]:[Mean '[ms']]], 3, FALSE)-VLOOKUP(A801, DataV2[[File]:[Mean '[ms']]], 3, FALSE)</f>
        <v>0</v>
      </c>
      <c r="D801" s="2">
        <f>Table210[[#This Row],[Mean '[Δms']]]/VLOOKUP(A801, DataV2[[File]:[Mean '[ms']]], 3, FALSE)*100</f>
        <v>0</v>
      </c>
    </row>
    <row r="802" spans="1:4" hidden="1" x14ac:dyDescent="0.4">
      <c r="A802" t="s">
        <v>797</v>
      </c>
      <c r="B802" t="b">
        <f>EXACT(VLOOKUP(A802,DataV2[[File]:[Outputs]], 2, FALSE), VLOOKUP(A802, DataV3[[File]:[Outputs]], 2, FALSE))</f>
        <v>1</v>
      </c>
      <c r="C802" s="3">
        <f>VLOOKUP(A802, DataV3[[File]:[Mean '[ms']]], 3, FALSE)-VLOOKUP(A802, DataV2[[File]:[Mean '[ms']]], 3, FALSE)</f>
        <v>-5</v>
      </c>
      <c r="D802" s="2">
        <f>Table210[[#This Row],[Mean '[Δms']]]/VLOOKUP(A802, DataV2[[File]:[Mean '[ms']]], 3, FALSE)*100</f>
        <v>-0.29359953024075158</v>
      </c>
    </row>
    <row r="803" spans="1:4" hidden="1" x14ac:dyDescent="0.4">
      <c r="A803" t="s">
        <v>819</v>
      </c>
      <c r="B803" t="b">
        <f>EXACT(VLOOKUP(A803,DataV2[[File]:[Outputs]], 2, FALSE), VLOOKUP(A803, DataV3[[File]:[Outputs]], 2, FALSE))</f>
        <v>1</v>
      </c>
      <c r="C803" s="3">
        <f>VLOOKUP(A803, DataV3[[File]:[Mean '[ms']]], 3, FALSE)-VLOOKUP(A803, DataV2[[File]:[Mean '[ms']]], 3, FALSE)</f>
        <v>5</v>
      </c>
      <c r="D803" s="2">
        <f>Table210[[#This Row],[Mean '[Δms']]]/VLOOKUP(A803, DataV2[[File]:[Mean '[ms']]], 3, FALSE)*100</f>
        <v>0.29726516052318669</v>
      </c>
    </row>
    <row r="804" spans="1:4" hidden="1" x14ac:dyDescent="0.4">
      <c r="A804" t="s">
        <v>820</v>
      </c>
      <c r="B804" t="b">
        <f>EXACT(VLOOKUP(A804,DataV2[[File]:[Outputs]], 2, FALSE), VLOOKUP(A804, DataV3[[File]:[Outputs]], 2, FALSE))</f>
        <v>1</v>
      </c>
      <c r="C804" s="3">
        <f>VLOOKUP(A804, DataV3[[File]:[Mean '[ms']]], 3, FALSE)-VLOOKUP(A804, DataV2[[File]:[Mean '[ms']]], 3, FALSE)</f>
        <v>-5</v>
      </c>
      <c r="D804" s="2">
        <f>Table210[[#This Row],[Mean '[Δms']]]/VLOOKUP(A804, DataV2[[File]:[Mean '[ms']]], 3, FALSE)*100</f>
        <v>-0.44052863436123352</v>
      </c>
    </row>
    <row r="805" spans="1:4" hidden="1" x14ac:dyDescent="0.4">
      <c r="A805" t="s">
        <v>821</v>
      </c>
      <c r="B805" t="b">
        <f>EXACT(VLOOKUP(A805,DataV2[[File]:[Outputs]], 2, FALSE), VLOOKUP(A805, DataV3[[File]:[Outputs]], 2, FALSE))</f>
        <v>1</v>
      </c>
      <c r="C805" s="3">
        <f>VLOOKUP(A805, DataV3[[File]:[Mean '[ms']]], 3, FALSE)-VLOOKUP(A805, DataV2[[File]:[Mean '[ms']]], 3, FALSE)</f>
        <v>-6</v>
      </c>
      <c r="D805" s="2">
        <f>Table210[[#This Row],[Mean '[Δms']]]/VLOOKUP(A805, DataV2[[File]:[Mean '[ms']]], 3, FALSE)*100</f>
        <v>-0.61919504643962853</v>
      </c>
    </row>
    <row r="806" spans="1:4" hidden="1" x14ac:dyDescent="0.4">
      <c r="A806" t="s">
        <v>822</v>
      </c>
      <c r="B806" t="b">
        <f>EXACT(VLOOKUP(A806,DataV2[[File]:[Outputs]], 2, FALSE), VLOOKUP(A806, DataV3[[File]:[Outputs]], 2, FALSE))</f>
        <v>1</v>
      </c>
      <c r="C806" s="3">
        <f>VLOOKUP(A806, DataV3[[File]:[Mean '[ms']]], 3, FALSE)-VLOOKUP(A806, DataV2[[File]:[Mean '[ms']]], 3, FALSE)</f>
        <v>-16</v>
      </c>
      <c r="D806" s="2">
        <f>Table210[[#This Row],[Mean '[Δms']]]/VLOOKUP(A806, DataV2[[File]:[Mean '[ms']]], 3, FALSE)*100</f>
        <v>-1.7660044150110374</v>
      </c>
    </row>
    <row r="807" spans="1:4" hidden="1" x14ac:dyDescent="0.4">
      <c r="A807" t="s">
        <v>823</v>
      </c>
      <c r="B807" t="b">
        <f>EXACT(VLOOKUP(A807,DataV2[[File]:[Outputs]], 2, FALSE), VLOOKUP(A807, DataV3[[File]:[Outputs]], 2, FALSE))</f>
        <v>1</v>
      </c>
      <c r="C807" s="3">
        <f>VLOOKUP(A807, DataV3[[File]:[Mean '[ms']]], 3, FALSE)-VLOOKUP(A807, DataV2[[File]:[Mean '[ms']]], 3, FALSE)</f>
        <v>-5</v>
      </c>
      <c r="D807" s="2">
        <f>Table210[[#This Row],[Mean '[Δms']]]/VLOOKUP(A807, DataV2[[File]:[Mean '[ms']]], 3, FALSE)*100</f>
        <v>-0.53937432578209277</v>
      </c>
    </row>
    <row r="808" spans="1:4" hidden="1" x14ac:dyDescent="0.4">
      <c r="A808" t="s">
        <v>824</v>
      </c>
      <c r="B808" t="b">
        <f>EXACT(VLOOKUP(A808,DataV2[[File]:[Outputs]], 2, FALSE), VLOOKUP(A808, DataV3[[File]:[Outputs]], 2, FALSE))</f>
        <v>1</v>
      </c>
      <c r="C808" s="3">
        <f>VLOOKUP(A808, DataV3[[File]:[Mean '[ms']]], 3, FALSE)-VLOOKUP(A808, DataV2[[File]:[Mean '[ms']]], 3, FALSE)</f>
        <v>5</v>
      </c>
      <c r="D808" s="2">
        <f>Table210[[#This Row],[Mean '[Δms']]]/VLOOKUP(A808, DataV2[[File]:[Mean '[ms']]], 3, FALSE)*100</f>
        <v>0.5580357142857143</v>
      </c>
    </row>
    <row r="809" spans="1:4" hidden="1" x14ac:dyDescent="0.4">
      <c r="A809" t="s">
        <v>826</v>
      </c>
      <c r="B809" t="b">
        <f>EXACT(VLOOKUP(A809,DataV2[[File]:[Outputs]], 2, FALSE), VLOOKUP(A809, DataV3[[File]:[Outputs]], 2, FALSE))</f>
        <v>1</v>
      </c>
      <c r="C809" s="3">
        <f>VLOOKUP(A809, DataV3[[File]:[Mean '[ms']]], 3, FALSE)-VLOOKUP(A809, DataV2[[File]:[Mean '[ms']]], 3, FALSE)</f>
        <v>-16</v>
      </c>
      <c r="D809" s="2">
        <f>Table210[[#This Row],[Mean '[Δms']]]/VLOOKUP(A809, DataV2[[File]:[Mean '[ms']]], 3, FALSE)*100</f>
        <v>-1.6967126193001063</v>
      </c>
    </row>
    <row r="810" spans="1:4" hidden="1" x14ac:dyDescent="0.4">
      <c r="A810" t="s">
        <v>825</v>
      </c>
      <c r="B810" t="b">
        <f>EXACT(VLOOKUP(A810,DataV2[[File]:[Outputs]], 2, FALSE), VLOOKUP(A810, DataV3[[File]:[Outputs]], 2, FALSE))</f>
        <v>1</v>
      </c>
      <c r="C810" s="3">
        <f>VLOOKUP(A810, DataV3[[File]:[Mean '[ms']]], 3, FALSE)-VLOOKUP(A810, DataV2[[File]:[Mean '[ms']]], 3, FALSE)</f>
        <v>0</v>
      </c>
      <c r="D810" s="2">
        <f>Table210[[#This Row],[Mean '[Δms']]]/VLOOKUP(A810, DataV2[[File]:[Mean '[ms']]], 3, FALSE)*100</f>
        <v>0</v>
      </c>
    </row>
    <row r="811" spans="1:4" hidden="1" x14ac:dyDescent="0.4">
      <c r="A811" t="s">
        <v>827</v>
      </c>
      <c r="B811" t="b">
        <f>EXACT(VLOOKUP(A811,DataV2[[File]:[Outputs]], 2, FALSE), VLOOKUP(A811, DataV3[[File]:[Outputs]], 2, FALSE))</f>
        <v>1</v>
      </c>
      <c r="C811" s="3">
        <f>VLOOKUP(A811, DataV3[[File]:[Mean '[ms']]], 3, FALSE)-VLOOKUP(A811, DataV2[[File]:[Mean '[ms']]], 3, FALSE)</f>
        <v>-10</v>
      </c>
      <c r="D811" s="2">
        <f>Table210[[#This Row],[Mean '[Δms']]]/VLOOKUP(A811, DataV2[[File]:[Mean '[ms']]], 3, FALSE)*100</f>
        <v>-1.0330578512396695</v>
      </c>
    </row>
    <row r="812" spans="1:4" hidden="1" x14ac:dyDescent="0.4">
      <c r="A812" t="s">
        <v>828</v>
      </c>
      <c r="B812" t="b">
        <f>EXACT(VLOOKUP(A812,DataV2[[File]:[Outputs]], 2, FALSE), VLOOKUP(A812, DataV3[[File]:[Outputs]], 2, FALSE))</f>
        <v>1</v>
      </c>
      <c r="C812" s="3">
        <f>VLOOKUP(A812, DataV3[[File]:[Mean '[ms']]], 3, FALSE)-VLOOKUP(A812, DataV2[[File]:[Mean '[ms']]], 3, FALSE)</f>
        <v>-15</v>
      </c>
      <c r="D812" s="2">
        <f>Table210[[#This Row],[Mean '[Δms']]]/VLOOKUP(A812, DataV2[[File]:[Mean '[ms']]], 3, FALSE)*100</f>
        <v>-1.5756302521008403</v>
      </c>
    </row>
    <row r="813" spans="1:4" hidden="1" x14ac:dyDescent="0.4">
      <c r="A813" t="s">
        <v>829</v>
      </c>
      <c r="B813" t="b">
        <f>EXACT(VLOOKUP(A813,DataV2[[File]:[Outputs]], 2, FALSE), VLOOKUP(A813, DataV3[[File]:[Outputs]], 2, FALSE))</f>
        <v>1</v>
      </c>
      <c r="C813" s="3">
        <f>VLOOKUP(A813, DataV3[[File]:[Mean '[ms']]], 3, FALSE)-VLOOKUP(A813, DataV2[[File]:[Mean '[ms']]], 3, FALSE)</f>
        <v>-6</v>
      </c>
      <c r="D813" s="2">
        <f>Table210[[#This Row],[Mean '[Δms']]]/VLOOKUP(A813, DataV2[[File]:[Mean '[ms']]], 3, FALSE)*100</f>
        <v>-0.554016620498615</v>
      </c>
    </row>
    <row r="814" spans="1:4" hidden="1" x14ac:dyDescent="0.4">
      <c r="A814" t="s">
        <v>830</v>
      </c>
      <c r="B814" t="b">
        <f>EXACT(VLOOKUP(A814,DataV2[[File]:[Outputs]], 2, FALSE), VLOOKUP(A814, DataV3[[File]:[Outputs]], 2, FALSE))</f>
        <v>1</v>
      </c>
      <c r="C814" s="3">
        <f>VLOOKUP(A814, DataV3[[File]:[Mean '[ms']]], 3, FALSE)-VLOOKUP(A814, DataV2[[File]:[Mean '[ms']]], 3, FALSE)</f>
        <v>-10</v>
      </c>
      <c r="D814" s="2">
        <f>Table210[[#This Row],[Mean '[Δms']]]/VLOOKUP(A814, DataV2[[File]:[Mean '[ms']]], 3, FALSE)*100</f>
        <v>-0.99502487562189057</v>
      </c>
    </row>
    <row r="815" spans="1:4" hidden="1" x14ac:dyDescent="0.4">
      <c r="A815" t="s">
        <v>831</v>
      </c>
      <c r="B815" t="b">
        <f>EXACT(VLOOKUP(A815,DataV2[[File]:[Outputs]], 2, FALSE), VLOOKUP(A815, DataV3[[File]:[Outputs]], 2, FALSE))</f>
        <v>1</v>
      </c>
      <c r="C815" s="3">
        <f>VLOOKUP(A815, DataV3[[File]:[Mean '[ms']]], 3, FALSE)-VLOOKUP(A815, DataV2[[File]:[Mean '[ms']]], 3, FALSE)</f>
        <v>-5</v>
      </c>
      <c r="D815" s="2">
        <f>Table210[[#This Row],[Mean '[Δms']]]/VLOOKUP(A815, DataV2[[File]:[Mean '[ms']]], 3, FALSE)*100</f>
        <v>-0.63211125158027814</v>
      </c>
    </row>
    <row r="816" spans="1:4" hidden="1" x14ac:dyDescent="0.4">
      <c r="A816" t="s">
        <v>832</v>
      </c>
      <c r="B816" t="b">
        <f>EXACT(VLOOKUP(A816,DataV2[[File]:[Outputs]], 2, FALSE), VLOOKUP(A816, DataV3[[File]:[Outputs]], 2, FALSE))</f>
        <v>1</v>
      </c>
      <c r="C816" s="3">
        <f>VLOOKUP(A816, DataV3[[File]:[Mean '[ms']]], 3, FALSE)-VLOOKUP(A816, DataV2[[File]:[Mean '[ms']]], 3, FALSE)</f>
        <v>-11</v>
      </c>
      <c r="D816" s="2">
        <f>Table210[[#This Row],[Mean '[Δms']]]/VLOOKUP(A816, DataV2[[File]:[Mean '[ms']]], 3, FALSE)*100</f>
        <v>-1.2429378531073447</v>
      </c>
    </row>
    <row r="817" spans="1:4" hidden="1" x14ac:dyDescent="0.4">
      <c r="A817" t="s">
        <v>833</v>
      </c>
      <c r="B817" t="b">
        <f>EXACT(VLOOKUP(A817,DataV2[[File]:[Outputs]], 2, FALSE), VLOOKUP(A817, DataV3[[File]:[Outputs]], 2, FALSE))</f>
        <v>1</v>
      </c>
      <c r="C817" s="3">
        <f>VLOOKUP(A817, DataV3[[File]:[Mean '[ms']]], 3, FALSE)-VLOOKUP(A817, DataV2[[File]:[Mean '[ms']]], 3, FALSE)</f>
        <v>10</v>
      </c>
      <c r="D817" s="2">
        <f>Table210[[#This Row],[Mean '[Δms']]]/VLOOKUP(A817, DataV2[[File]:[Mean '[ms']]], 3, FALSE)*100</f>
        <v>1.1778563015312131</v>
      </c>
    </row>
    <row r="818" spans="1:4" hidden="1" x14ac:dyDescent="0.4">
      <c r="A818" t="s">
        <v>834</v>
      </c>
      <c r="B818" t="b">
        <f>EXACT(VLOOKUP(A818,DataV2[[File]:[Outputs]], 2, FALSE), VLOOKUP(A818, DataV3[[File]:[Outputs]], 2, FALSE))</f>
        <v>1</v>
      </c>
      <c r="C818" s="3">
        <f>VLOOKUP(A818, DataV3[[File]:[Mean '[ms']]], 3, FALSE)-VLOOKUP(A818, DataV2[[File]:[Mean '[ms']]], 3, FALSE)</f>
        <v>-5</v>
      </c>
      <c r="D818" s="2">
        <f>Table210[[#This Row],[Mean '[Δms']]]/VLOOKUP(A818, DataV2[[File]:[Mean '[ms']]], 3, FALSE)*100</f>
        <v>-0.50813008130081294</v>
      </c>
    </row>
    <row r="819" spans="1:4" hidden="1" x14ac:dyDescent="0.4">
      <c r="A819" t="s">
        <v>835</v>
      </c>
      <c r="B819" t="b">
        <f>EXACT(VLOOKUP(A819,DataV2[[File]:[Outputs]], 2, FALSE), VLOOKUP(A819, DataV3[[File]:[Outputs]], 2, FALSE))</f>
        <v>1</v>
      </c>
      <c r="C819" s="3">
        <f>VLOOKUP(A819, DataV3[[File]:[Mean '[ms']]], 3, FALSE)-VLOOKUP(A819, DataV2[[File]:[Mean '[ms']]], 3, FALSE)</f>
        <v>-5</v>
      </c>
      <c r="D819" s="2">
        <f>Table210[[#This Row],[Mean '[Δms']]]/VLOOKUP(A819, DataV2[[File]:[Mean '[ms']]], 3, FALSE)*100</f>
        <v>-0.54884742041712409</v>
      </c>
    </row>
    <row r="820" spans="1:4" hidden="1" x14ac:dyDescent="0.4">
      <c r="A820" t="s">
        <v>836</v>
      </c>
      <c r="B820" t="b">
        <f>EXACT(VLOOKUP(A820,DataV2[[File]:[Outputs]], 2, FALSE), VLOOKUP(A820, DataV3[[File]:[Outputs]], 2, FALSE))</f>
        <v>1</v>
      </c>
      <c r="C820" s="3">
        <f>VLOOKUP(A820, DataV3[[File]:[Mean '[ms']]], 3, FALSE)-VLOOKUP(A820, DataV2[[File]:[Mean '[ms']]], 3, FALSE)</f>
        <v>-10</v>
      </c>
      <c r="D820" s="2">
        <f>Table210[[#This Row],[Mean '[Δms']]]/VLOOKUP(A820, DataV2[[File]:[Mean '[ms']]], 3, FALSE)*100</f>
        <v>-1.2987012987012987</v>
      </c>
    </row>
    <row r="821" spans="1:4" hidden="1" x14ac:dyDescent="0.4">
      <c r="A821" t="s">
        <v>837</v>
      </c>
      <c r="B821" t="b">
        <f>EXACT(VLOOKUP(A821,DataV2[[File]:[Outputs]], 2, FALSE), VLOOKUP(A821, DataV3[[File]:[Outputs]], 2, FALSE))</f>
        <v>1</v>
      </c>
      <c r="C821" s="3">
        <f>VLOOKUP(A821, DataV3[[File]:[Mean '[ms']]], 3, FALSE)-VLOOKUP(A821, DataV2[[File]:[Mean '[ms']]], 3, FALSE)</f>
        <v>0</v>
      </c>
      <c r="D821" s="2">
        <f>Table210[[#This Row],[Mean '[Δms']]]/VLOOKUP(A821, DataV2[[File]:[Mean '[ms']]], 3, FALSE)*100</f>
        <v>0</v>
      </c>
    </row>
    <row r="822" spans="1:4" hidden="1" x14ac:dyDescent="0.4">
      <c r="A822" t="s">
        <v>838</v>
      </c>
      <c r="B822" t="b">
        <f>EXACT(VLOOKUP(A822,DataV2[[File]:[Outputs]], 2, FALSE), VLOOKUP(A822, DataV3[[File]:[Outputs]], 2, FALSE))</f>
        <v>1</v>
      </c>
      <c r="C822" s="3">
        <f>VLOOKUP(A822, DataV3[[File]:[Mean '[ms']]], 3, FALSE)-VLOOKUP(A822, DataV2[[File]:[Mean '[ms']]], 3, FALSE)</f>
        <v>-31</v>
      </c>
      <c r="D822" s="2">
        <f>Table210[[#This Row],[Mean '[Δms']]]/VLOOKUP(A822, DataV2[[File]:[Mean '[ms']]], 3, FALSE)*100</f>
        <v>-3.3261802575107295</v>
      </c>
    </row>
    <row r="823" spans="1:4" hidden="1" x14ac:dyDescent="0.4">
      <c r="A823" t="s">
        <v>839</v>
      </c>
      <c r="B823" t="b">
        <f>EXACT(VLOOKUP(A823,DataV2[[File]:[Outputs]], 2, FALSE), VLOOKUP(A823, DataV3[[File]:[Outputs]], 2, FALSE))</f>
        <v>1</v>
      </c>
      <c r="C823" s="3">
        <f>VLOOKUP(A823, DataV3[[File]:[Mean '[ms']]], 3, FALSE)-VLOOKUP(A823, DataV2[[File]:[Mean '[ms']]], 3, FALSE)</f>
        <v>896</v>
      </c>
      <c r="D823" s="2">
        <f>Table210[[#This Row],[Mean '[Δms']]]/VLOOKUP(A823, DataV2[[File]:[Mean '[ms']]], 3, FALSE)*100</f>
        <v>10.1564271140331</v>
      </c>
    </row>
    <row r="824" spans="1:4" hidden="1" x14ac:dyDescent="0.4">
      <c r="A824" t="s">
        <v>840</v>
      </c>
      <c r="B824" t="b">
        <f>EXACT(VLOOKUP(A824,DataV2[[File]:[Outputs]], 2, FALSE), VLOOKUP(A824, DataV3[[File]:[Outputs]], 2, FALSE))</f>
        <v>1</v>
      </c>
      <c r="C824" s="3">
        <f>VLOOKUP(A824, DataV3[[File]:[Mean '[ms']]], 3, FALSE)-VLOOKUP(A824, DataV2[[File]:[Mean '[ms']]], 3, FALSE)</f>
        <v>115</v>
      </c>
      <c r="D824" s="2">
        <f>Table210[[#This Row],[Mean '[Δms']]]/VLOOKUP(A824, DataV2[[File]:[Mean '[ms']]], 3, FALSE)*100</f>
        <v>4.0679165192783868</v>
      </c>
    </row>
    <row r="825" spans="1:4" hidden="1" x14ac:dyDescent="0.4">
      <c r="A825" t="s">
        <v>841</v>
      </c>
      <c r="B825" t="b">
        <f>EXACT(VLOOKUP(A825,DataV2[[File]:[Outputs]], 2, FALSE), VLOOKUP(A825, DataV3[[File]:[Outputs]], 2, FALSE))</f>
        <v>1</v>
      </c>
      <c r="C825" s="3">
        <f>VLOOKUP(A825, DataV3[[File]:[Mean '[ms']]], 3, FALSE)-VLOOKUP(A825, DataV2[[File]:[Mean '[ms']]], 3, FALSE)</f>
        <v>5</v>
      </c>
      <c r="D825" s="2">
        <f>Table210[[#This Row],[Mean '[Δms']]]/VLOOKUP(A825, DataV2[[File]:[Mean '[ms']]], 3, FALSE)*100</f>
        <v>0.49504950495049505</v>
      </c>
    </row>
    <row r="826" spans="1:4" hidden="1" x14ac:dyDescent="0.4">
      <c r="A826" t="s">
        <v>842</v>
      </c>
      <c r="B826" t="b">
        <f>EXACT(VLOOKUP(A826,DataV2[[File]:[Outputs]], 2, FALSE), VLOOKUP(A826, DataV3[[File]:[Outputs]], 2, FALSE))</f>
        <v>1</v>
      </c>
      <c r="C826" s="3">
        <f>VLOOKUP(A826, DataV3[[File]:[Mean '[ms']]], 3, FALSE)-VLOOKUP(A826, DataV2[[File]:[Mean '[ms']]], 3, FALSE)</f>
        <v>1</v>
      </c>
      <c r="D826" s="2">
        <f>Table210[[#This Row],[Mean '[Δms']]]/VLOOKUP(A826, DataV2[[File]:[Mean '[ms']]], 3, FALSE)*100</f>
        <v>0.11792452830188679</v>
      </c>
    </row>
    <row r="827" spans="1:4" hidden="1" x14ac:dyDescent="0.4">
      <c r="A827" t="s">
        <v>843</v>
      </c>
      <c r="B827" t="b">
        <f>EXACT(VLOOKUP(A827,DataV2[[File]:[Outputs]], 2, FALSE), VLOOKUP(A827, DataV3[[File]:[Outputs]], 2, FALSE))</f>
        <v>1</v>
      </c>
      <c r="C827" s="3">
        <f>VLOOKUP(A827, DataV3[[File]:[Mean '[ms']]], 3, FALSE)-VLOOKUP(A827, DataV2[[File]:[Mean '[ms']]], 3, FALSE)</f>
        <v>-15</v>
      </c>
      <c r="D827" s="2">
        <f>Table210[[#This Row],[Mean '[Δms']]]/VLOOKUP(A827, DataV2[[File]:[Mean '[ms']]], 3, FALSE)*100</f>
        <v>-1.6759776536312849</v>
      </c>
    </row>
    <row r="828" spans="1:4" hidden="1" x14ac:dyDescent="0.4">
      <c r="A828" t="s">
        <v>844</v>
      </c>
      <c r="B828" t="b">
        <f>EXACT(VLOOKUP(A828,DataV2[[File]:[Outputs]], 2, FALSE), VLOOKUP(A828, DataV3[[File]:[Outputs]], 2, FALSE))</f>
        <v>1</v>
      </c>
      <c r="C828" s="3">
        <f>VLOOKUP(A828, DataV3[[File]:[Mean '[ms']]], 3, FALSE)-VLOOKUP(A828, DataV2[[File]:[Mean '[ms']]], 3, FALSE)</f>
        <v>-10</v>
      </c>
      <c r="D828" s="2">
        <f>Table210[[#This Row],[Mean '[Δms']]]/VLOOKUP(A828, DataV2[[File]:[Mean '[ms']]], 3, FALSE)*100</f>
        <v>-1.2642225031605563</v>
      </c>
    </row>
    <row r="829" spans="1:4" hidden="1" x14ac:dyDescent="0.4">
      <c r="A829" t="s">
        <v>845</v>
      </c>
      <c r="B829" t="b">
        <f>EXACT(VLOOKUP(A829,DataV2[[File]:[Outputs]], 2, FALSE), VLOOKUP(A829, DataV3[[File]:[Outputs]], 2, FALSE))</f>
        <v>1</v>
      </c>
      <c r="C829" s="3">
        <f>VLOOKUP(A829, DataV3[[File]:[Mean '[ms']]], 3, FALSE)-VLOOKUP(A829, DataV2[[File]:[Mean '[ms']]], 3, FALSE)</f>
        <v>-15</v>
      </c>
      <c r="D829" s="2">
        <f>Table210[[#This Row],[Mean '[Δms']]]/VLOOKUP(A829, DataV2[[File]:[Mean '[ms']]], 3, FALSE)*100</f>
        <v>-2.3622047244094486</v>
      </c>
    </row>
    <row r="830" spans="1:4" hidden="1" x14ac:dyDescent="0.4">
      <c r="A830" t="s">
        <v>846</v>
      </c>
      <c r="B830" t="b">
        <f>EXACT(VLOOKUP(A830,DataV2[[File]:[Outputs]], 2, FALSE), VLOOKUP(A830, DataV3[[File]:[Outputs]], 2, FALSE))</f>
        <v>1</v>
      </c>
      <c r="C830" s="3">
        <f>VLOOKUP(A830, DataV3[[File]:[Mean '[ms']]], 3, FALSE)-VLOOKUP(A830, DataV2[[File]:[Mean '[ms']]], 3, FALSE)</f>
        <v>-21</v>
      </c>
      <c r="D830" s="2">
        <f>Table210[[#This Row],[Mean '[Δms']]]/VLOOKUP(A830, DataV2[[File]:[Mean '[ms']]], 3, FALSE)*100</f>
        <v>-1.8850987432675044</v>
      </c>
    </row>
    <row r="831" spans="1:4" hidden="1" x14ac:dyDescent="0.4">
      <c r="A831" t="s">
        <v>952</v>
      </c>
      <c r="B831" t="b">
        <f>EXACT(VLOOKUP(A831,DataV2[[File]:[Outputs]], 2, FALSE), VLOOKUP(A831, DataV3[[File]:[Outputs]], 2, FALSE))</f>
        <v>1</v>
      </c>
      <c r="C831" s="3">
        <f>VLOOKUP(A831, DataV3[[File]:[Mean '[ms']]], 3, FALSE)-VLOOKUP(A831, DataV2[[File]:[Mean '[ms']]], 3, FALSE)</f>
        <v>-26</v>
      </c>
      <c r="D831" s="2">
        <f>Table210[[#This Row],[Mean '[Δms']]]/VLOOKUP(A831, DataV2[[File]:[Mean '[ms']]], 3, FALSE)*100</f>
        <v>-2.4975984630163302</v>
      </c>
    </row>
    <row r="832" spans="1:4" hidden="1" x14ac:dyDescent="0.4">
      <c r="A832" t="s">
        <v>953</v>
      </c>
      <c r="B832" t="b">
        <f>EXACT(VLOOKUP(A832,DataV2[[File]:[Outputs]], 2, FALSE), VLOOKUP(A832, DataV3[[File]:[Outputs]], 2, FALSE))</f>
        <v>1</v>
      </c>
      <c r="C832" s="3">
        <f>VLOOKUP(A832, DataV3[[File]:[Mean '[ms']]], 3, FALSE)-VLOOKUP(A832, DataV2[[File]:[Mean '[ms']]], 3, FALSE)</f>
        <v>16</v>
      </c>
      <c r="D832" s="2">
        <f>Table210[[#This Row],[Mean '[Δms']]]/VLOOKUP(A832, DataV2[[File]:[Mean '[ms']]], 3, FALSE)*100</f>
        <v>1.9207683073229291</v>
      </c>
    </row>
    <row r="833" spans="1:4" hidden="1" x14ac:dyDescent="0.4">
      <c r="A833" t="s">
        <v>954</v>
      </c>
      <c r="B833" t="b">
        <f>EXACT(VLOOKUP(A833,DataV2[[File]:[Outputs]], 2, FALSE), VLOOKUP(A833, DataV3[[File]:[Outputs]], 2, FALSE))</f>
        <v>1</v>
      </c>
      <c r="C833" s="3">
        <f>VLOOKUP(A833, DataV3[[File]:[Mean '[ms']]], 3, FALSE)-VLOOKUP(A833, DataV2[[File]:[Mean '[ms']]], 3, FALSE)</f>
        <v>-83</v>
      </c>
      <c r="D833" s="2">
        <f>Table210[[#This Row],[Mean '[Δms']]]/VLOOKUP(A833, DataV2[[File]:[Mean '[ms']]], 3, FALSE)*100</f>
        <v>-1.4256269323256612</v>
      </c>
    </row>
    <row r="834" spans="1:4" hidden="1" x14ac:dyDescent="0.4">
      <c r="A834" t="s">
        <v>955</v>
      </c>
      <c r="B834" t="b">
        <f>EXACT(VLOOKUP(A834,DataV2[[File]:[Outputs]], 2, FALSE), VLOOKUP(A834, DataV3[[File]:[Outputs]], 2, FALSE))</f>
        <v>1</v>
      </c>
      <c r="C834" s="3">
        <f>VLOOKUP(A834, DataV3[[File]:[Mean '[ms']]], 3, FALSE)-VLOOKUP(A834, DataV2[[File]:[Mean '[ms']]], 3, FALSE)</f>
        <v>16</v>
      </c>
      <c r="D834" s="2">
        <f>Table210[[#This Row],[Mean '[Δms']]]/VLOOKUP(A834, DataV2[[File]:[Mean '[ms']]], 3, FALSE)*100</f>
        <v>0.80040020010004997</v>
      </c>
    </row>
    <row r="835" spans="1:4" hidden="1" x14ac:dyDescent="0.4">
      <c r="A835" t="s">
        <v>956</v>
      </c>
      <c r="B835" t="b">
        <f>EXACT(VLOOKUP(A835,DataV2[[File]:[Outputs]], 2, FALSE), VLOOKUP(A835, DataV3[[File]:[Outputs]], 2, FALSE))</f>
        <v>1</v>
      </c>
      <c r="C835" s="3">
        <f>VLOOKUP(A835, DataV3[[File]:[Mean '[ms']]], 3, FALSE)-VLOOKUP(A835, DataV2[[File]:[Mean '[ms']]], 3, FALSE)</f>
        <v>-10</v>
      </c>
      <c r="D835" s="2">
        <f>Table210[[#This Row],[Mean '[Δms']]]/VLOOKUP(A835, DataV2[[File]:[Mean '[ms']]], 3, FALSE)*100</f>
        <v>-1.7953321364452424</v>
      </c>
    </row>
    <row r="836" spans="1:4" x14ac:dyDescent="0.4">
      <c r="A836" t="s">
        <v>957</v>
      </c>
      <c r="B836" t="b">
        <f>EXACT(VLOOKUP(A836,DataV2[[File]:[Outputs]], 2, FALSE), VLOOKUP(A836, DataV3[[File]:[Outputs]], 2, FALSE))</f>
        <v>1</v>
      </c>
      <c r="C836" s="3">
        <f>VLOOKUP(A836, DataV3[[File]:[Mean '[ms']]], 3, FALSE)-VLOOKUP(A836, DataV2[[File]:[Mean '[ms']]], 3, FALSE)</f>
        <v>13561</v>
      </c>
      <c r="D836" s="2">
        <f>Table210[[#This Row],[Mean '[Δms']]]/VLOOKUP(A836, DataV2[[File]:[Mean '[ms']]], 3, FALSE)*100</f>
        <v>293.21081081081081</v>
      </c>
    </row>
    <row r="837" spans="1:4" hidden="1" x14ac:dyDescent="0.4">
      <c r="A837" t="s">
        <v>958</v>
      </c>
      <c r="B837" t="b">
        <f>EXACT(VLOOKUP(A837,DataV2[[File]:[Outputs]], 2, FALSE), VLOOKUP(A837, DataV3[[File]:[Outputs]], 2, FALSE))</f>
        <v>1</v>
      </c>
      <c r="C837" s="3">
        <f>VLOOKUP(A837, DataV3[[File]:[Mean '[ms']]], 3, FALSE)-VLOOKUP(A837, DataV2[[File]:[Mean '[ms']]], 3, FALSE)</f>
        <v>-4</v>
      </c>
      <c r="D837" s="2">
        <f>Table210[[#This Row],[Mean '[Δms']]]/VLOOKUP(A837, DataV2[[File]:[Mean '[ms']]], 3, FALSE)*100</f>
        <v>-0.51948051948051943</v>
      </c>
    </row>
    <row r="838" spans="1:4" hidden="1" x14ac:dyDescent="0.4">
      <c r="A838" t="s">
        <v>959</v>
      </c>
      <c r="B838" t="b">
        <f>EXACT(VLOOKUP(A838,DataV2[[File]:[Outputs]], 2, FALSE), VLOOKUP(A838, DataV3[[File]:[Outputs]], 2, FALSE))</f>
        <v>1</v>
      </c>
      <c r="C838" s="3">
        <f>VLOOKUP(A838, DataV3[[File]:[Mean '[ms']]], 3, FALSE)-VLOOKUP(A838, DataV2[[File]:[Mean '[ms']]], 3, FALSE)</f>
        <v>-47</v>
      </c>
      <c r="D838" s="2">
        <f>Table210[[#This Row],[Mean '[Δms']]]/VLOOKUP(A838, DataV2[[File]:[Mean '[ms']]], 3, FALSE)*100</f>
        <v>-4.3198529411764701</v>
      </c>
    </row>
    <row r="839" spans="1:4" hidden="1" x14ac:dyDescent="0.4">
      <c r="A839" t="s">
        <v>960</v>
      </c>
      <c r="B839" t="b">
        <f>EXACT(VLOOKUP(A839,DataV2[[File]:[Outputs]], 2, FALSE), VLOOKUP(A839, DataV3[[File]:[Outputs]], 2, FALSE))</f>
        <v>1</v>
      </c>
      <c r="C839" s="3">
        <f>VLOOKUP(A839, DataV3[[File]:[Mean '[ms']]], 3, FALSE)-VLOOKUP(A839, DataV2[[File]:[Mean '[ms']]], 3, FALSE)</f>
        <v>-5</v>
      </c>
      <c r="D839" s="2">
        <f>Table210[[#This Row],[Mean '[Δms']]]/VLOOKUP(A839, DataV2[[File]:[Mean '[ms']]], 3, FALSE)*100</f>
        <v>-0.70126227208976155</v>
      </c>
    </row>
    <row r="840" spans="1:4" hidden="1" x14ac:dyDescent="0.4">
      <c r="A840" t="s">
        <v>961</v>
      </c>
      <c r="B840" t="b">
        <f>EXACT(VLOOKUP(A840,DataV2[[File]:[Outputs]], 2, FALSE), VLOOKUP(A840, DataV3[[File]:[Outputs]], 2, FALSE))</f>
        <v>1</v>
      </c>
      <c r="C840" s="3">
        <f>VLOOKUP(A840, DataV3[[File]:[Mean '[ms']]], 3, FALSE)-VLOOKUP(A840, DataV2[[File]:[Mean '[ms']]], 3, FALSE)</f>
        <v>-25</v>
      </c>
      <c r="D840" s="2">
        <f>Table210[[#This Row],[Mean '[Δms']]]/VLOOKUP(A840, DataV2[[File]:[Mean '[ms']]], 3, FALSE)*100</f>
        <v>-2.9655990510083039</v>
      </c>
    </row>
    <row r="841" spans="1:4" hidden="1" x14ac:dyDescent="0.4">
      <c r="A841" t="s">
        <v>962</v>
      </c>
      <c r="B841" t="b">
        <f>EXACT(VLOOKUP(A841,DataV2[[File]:[Outputs]], 2, FALSE), VLOOKUP(A841, DataV3[[File]:[Outputs]], 2, FALSE))</f>
        <v>1</v>
      </c>
      <c r="C841" s="3">
        <f>VLOOKUP(A841, DataV3[[File]:[Mean '[ms']]], 3, FALSE)-VLOOKUP(A841, DataV2[[File]:[Mean '[ms']]], 3, FALSE)</f>
        <v>12</v>
      </c>
      <c r="D841" s="2">
        <f>Table210[[#This Row],[Mean '[Δms']]]/VLOOKUP(A841, DataV2[[File]:[Mean '[ms']]], 3, FALSE)*100</f>
        <v>1.1363636363636365</v>
      </c>
    </row>
    <row r="842" spans="1:4" hidden="1" x14ac:dyDescent="0.4">
      <c r="A842" t="s">
        <v>963</v>
      </c>
      <c r="B842" t="b">
        <f>EXACT(VLOOKUP(A842,DataV2[[File]:[Outputs]], 2, FALSE), VLOOKUP(A842, DataV3[[File]:[Outputs]], 2, FALSE))</f>
        <v>1</v>
      </c>
      <c r="C842" s="3">
        <f>VLOOKUP(A842, DataV3[[File]:[Mean '[ms']]], 3, FALSE)-VLOOKUP(A842, DataV2[[File]:[Mean '[ms']]], 3, FALSE)</f>
        <v>0</v>
      </c>
      <c r="D842" s="2">
        <f>Table210[[#This Row],[Mean '[Δms']]]/VLOOKUP(A842, DataV2[[File]:[Mean '[ms']]], 3, FALSE)*100</f>
        <v>0</v>
      </c>
    </row>
    <row r="843" spans="1:4" hidden="1" x14ac:dyDescent="0.4">
      <c r="A843" t="s">
        <v>964</v>
      </c>
      <c r="B843" t="b">
        <f>EXACT(VLOOKUP(A843,DataV2[[File]:[Outputs]], 2, FALSE), VLOOKUP(A843, DataV3[[File]:[Outputs]], 2, FALSE))</f>
        <v>1</v>
      </c>
      <c r="C843" s="3">
        <f>VLOOKUP(A843, DataV3[[File]:[Mean '[ms']]], 3, FALSE)-VLOOKUP(A843, DataV2[[File]:[Mean '[ms']]], 3, FALSE)</f>
        <v>-5</v>
      </c>
      <c r="D843" s="2">
        <f>Table210[[#This Row],[Mean '[Δms']]]/VLOOKUP(A843, DataV2[[File]:[Mean '[ms']]], 3, FALSE)*100</f>
        <v>-0.89766606822262118</v>
      </c>
    </row>
    <row r="844" spans="1:4" hidden="1" x14ac:dyDescent="0.4">
      <c r="A844" t="s">
        <v>965</v>
      </c>
      <c r="B844" t="b">
        <f>EXACT(VLOOKUP(A844,DataV2[[File]:[Outputs]], 2, FALSE), VLOOKUP(A844, DataV3[[File]:[Outputs]], 2, FALSE))</f>
        <v>1</v>
      </c>
      <c r="C844" s="3">
        <f>VLOOKUP(A844, DataV3[[File]:[Mean '[ms']]], 3, FALSE)-VLOOKUP(A844, DataV2[[File]:[Mean '[ms']]], 3, FALSE)</f>
        <v>11</v>
      </c>
      <c r="D844" s="2">
        <f>Table210[[#This Row],[Mean '[Δms']]]/VLOOKUP(A844, DataV2[[File]:[Mean '[ms']]], 3, FALSE)*100</f>
        <v>2.0146520146520146</v>
      </c>
    </row>
    <row r="845" spans="1:4" hidden="1" x14ac:dyDescent="0.4">
      <c r="A845" t="s">
        <v>966</v>
      </c>
      <c r="B845" t="b">
        <f>EXACT(VLOOKUP(A845,DataV2[[File]:[Outputs]], 2, FALSE), VLOOKUP(A845, DataV3[[File]:[Outputs]], 2, FALSE))</f>
        <v>1</v>
      </c>
      <c r="C845" s="3">
        <f>VLOOKUP(A845, DataV3[[File]:[Mean '[ms']]], 3, FALSE)-VLOOKUP(A845, DataV2[[File]:[Mean '[ms']]], 3, FALSE)</f>
        <v>0</v>
      </c>
      <c r="D845" s="2">
        <f>Table210[[#This Row],[Mean '[Δms']]]/VLOOKUP(A845, DataV2[[File]:[Mean '[ms']]], 3, FALSE)*100</f>
        <v>0</v>
      </c>
    </row>
    <row r="846" spans="1:4" hidden="1" x14ac:dyDescent="0.4">
      <c r="A846" t="s">
        <v>967</v>
      </c>
      <c r="B846" t="b">
        <f>EXACT(VLOOKUP(A846,DataV2[[File]:[Outputs]], 2, FALSE), VLOOKUP(A846, DataV3[[File]:[Outputs]], 2, FALSE))</f>
        <v>1</v>
      </c>
      <c r="C846" s="3">
        <f>VLOOKUP(A846, DataV3[[File]:[Mean '[ms']]], 3, FALSE)-VLOOKUP(A846, DataV2[[File]:[Mean '[ms']]], 3, FALSE)</f>
        <v>11</v>
      </c>
      <c r="D846" s="2">
        <f>Table210[[#This Row],[Mean '[Δms']]]/VLOOKUP(A846, DataV2[[File]:[Mean '[ms']]], 3, FALSE)*100</f>
        <v>1.9230769230769231</v>
      </c>
    </row>
    <row r="847" spans="1:4" hidden="1" x14ac:dyDescent="0.4">
      <c r="A847" t="s">
        <v>968</v>
      </c>
      <c r="B847" t="b">
        <f>EXACT(VLOOKUP(A847,DataV2[[File]:[Outputs]], 2, FALSE), VLOOKUP(A847, DataV3[[File]:[Outputs]], 2, FALSE))</f>
        <v>1</v>
      </c>
      <c r="C847" s="3">
        <f>VLOOKUP(A847, DataV3[[File]:[Mean '[ms']]], 3, FALSE)-VLOOKUP(A847, DataV2[[File]:[Mean '[ms']]], 3, FALSE)</f>
        <v>-10</v>
      </c>
      <c r="D847" s="2">
        <f>Table210[[#This Row],[Mean '[Δms']]]/VLOOKUP(A847, DataV2[[File]:[Mean '[ms']]], 3, FALSE)*100</f>
        <v>-1.8832391713747645</v>
      </c>
    </row>
    <row r="848" spans="1:4" hidden="1" x14ac:dyDescent="0.4">
      <c r="A848" t="s">
        <v>969</v>
      </c>
      <c r="B848" t="b">
        <f>EXACT(VLOOKUP(A848,DataV2[[File]:[Outputs]], 2, FALSE), VLOOKUP(A848, DataV3[[File]:[Outputs]], 2, FALSE))</f>
        <v>1</v>
      </c>
      <c r="C848" s="3">
        <f>VLOOKUP(A848, DataV3[[File]:[Mean '[ms']]], 3, FALSE)-VLOOKUP(A848, DataV2[[File]:[Mean '[ms']]], 3, FALSE)</f>
        <v>0</v>
      </c>
      <c r="D848" s="2">
        <f>Table210[[#This Row],[Mean '[Δms']]]/VLOOKUP(A848, DataV2[[File]:[Mean '[ms']]], 3, FALSE)*100</f>
        <v>0</v>
      </c>
    </row>
    <row r="849" spans="1:4" hidden="1" x14ac:dyDescent="0.4">
      <c r="A849" t="s">
        <v>970</v>
      </c>
      <c r="B849" t="b">
        <f>EXACT(VLOOKUP(A849,DataV2[[File]:[Outputs]], 2, FALSE), VLOOKUP(A849, DataV3[[File]:[Outputs]], 2, FALSE))</f>
        <v>1</v>
      </c>
      <c r="C849" s="3">
        <f>VLOOKUP(A849, DataV3[[File]:[Mean '[ms']]], 3, FALSE)-VLOOKUP(A849, DataV2[[File]:[Mean '[ms']]], 3, FALSE)</f>
        <v>0</v>
      </c>
      <c r="D849" s="2">
        <f>Table210[[#This Row],[Mean '[Δms']]]/VLOOKUP(A849, DataV2[[File]:[Mean '[ms']]], 3, FALSE)*100</f>
        <v>0</v>
      </c>
    </row>
    <row r="850" spans="1:4" hidden="1" x14ac:dyDescent="0.4">
      <c r="A850" t="s">
        <v>971</v>
      </c>
      <c r="B850" t="b">
        <f>EXACT(VLOOKUP(A850,DataV2[[File]:[Outputs]], 2, FALSE), VLOOKUP(A850, DataV3[[File]:[Outputs]], 2, FALSE))</f>
        <v>1</v>
      </c>
      <c r="C850" s="3">
        <f>VLOOKUP(A850, DataV3[[File]:[Mean '[ms']]], 3, FALSE)-VLOOKUP(A850, DataV2[[File]:[Mean '[ms']]], 3, FALSE)</f>
        <v>-10</v>
      </c>
      <c r="D850" s="2">
        <f>Table210[[#This Row],[Mean '[Δms']]]/VLOOKUP(A850, DataV2[[File]:[Mean '[ms']]], 3, FALSE)*100</f>
        <v>-1.8484288354898337</v>
      </c>
    </row>
    <row r="851" spans="1:4" hidden="1" x14ac:dyDescent="0.4">
      <c r="A851" t="s">
        <v>972</v>
      </c>
      <c r="B851" t="b">
        <f>EXACT(VLOOKUP(A851,DataV2[[File]:[Outputs]], 2, FALSE), VLOOKUP(A851, DataV3[[File]:[Outputs]], 2, FALSE))</f>
        <v>1</v>
      </c>
      <c r="C851" s="3">
        <f>VLOOKUP(A851, DataV3[[File]:[Mean '[ms']]], 3, FALSE)-VLOOKUP(A851, DataV2[[File]:[Mean '[ms']]], 3, FALSE)</f>
        <v>-26</v>
      </c>
      <c r="D851" s="2">
        <f>Table210[[#This Row],[Mean '[Δms']]]/VLOOKUP(A851, DataV2[[File]:[Mean '[ms']]], 3, FALSE)*100</f>
        <v>-4.5774647887323949</v>
      </c>
    </row>
    <row r="852" spans="1:4" hidden="1" x14ac:dyDescent="0.4">
      <c r="A852" t="s">
        <v>973</v>
      </c>
      <c r="B852" t="b">
        <f>EXACT(VLOOKUP(A852,DataV2[[File]:[Outputs]], 2, FALSE), VLOOKUP(A852, DataV3[[File]:[Outputs]], 2, FALSE))</f>
        <v>1</v>
      </c>
      <c r="C852" s="3">
        <f>VLOOKUP(A852, DataV3[[File]:[Mean '[ms']]], 3, FALSE)-VLOOKUP(A852, DataV2[[File]:[Mean '[ms']]], 3, FALSE)</f>
        <v>-5</v>
      </c>
      <c r="D852" s="2">
        <f>Table210[[#This Row],[Mean '[Δms']]]/VLOOKUP(A852, DataV2[[File]:[Mean '[ms']]], 3, FALSE)*100</f>
        <v>-0.93283582089552231</v>
      </c>
    </row>
    <row r="853" spans="1:4" hidden="1" x14ac:dyDescent="0.4">
      <c r="A853" t="s">
        <v>974</v>
      </c>
      <c r="B853" t="b">
        <f>EXACT(VLOOKUP(A853,DataV2[[File]:[Outputs]], 2, FALSE), VLOOKUP(A853, DataV3[[File]:[Outputs]], 2, FALSE))</f>
        <v>1</v>
      </c>
      <c r="C853" s="3">
        <f>VLOOKUP(A853, DataV3[[File]:[Mean '[ms']]], 3, FALSE)-VLOOKUP(A853, DataV2[[File]:[Mean '[ms']]], 3, FALSE)</f>
        <v>0</v>
      </c>
      <c r="D853" s="2">
        <f>Table210[[#This Row],[Mean '[Δms']]]/VLOOKUP(A853, DataV2[[File]:[Mean '[ms']]], 3, FALSE)*100</f>
        <v>0</v>
      </c>
    </row>
    <row r="854" spans="1:4" hidden="1" x14ac:dyDescent="0.4">
      <c r="A854" t="s">
        <v>975</v>
      </c>
      <c r="B854" t="b">
        <f>EXACT(VLOOKUP(A854,DataV2[[File]:[Outputs]], 2, FALSE), VLOOKUP(A854, DataV3[[File]:[Outputs]], 2, FALSE))</f>
        <v>1</v>
      </c>
      <c r="C854" s="3">
        <f>VLOOKUP(A854, DataV3[[File]:[Mean '[ms']]], 3, FALSE)-VLOOKUP(A854, DataV2[[File]:[Mean '[ms']]], 3, FALSE)</f>
        <v>-5</v>
      </c>
      <c r="D854" s="2">
        <f>Table210[[#This Row],[Mean '[Δms']]]/VLOOKUP(A854, DataV2[[File]:[Mean '[ms']]], 3, FALSE)*100</f>
        <v>-0.93283582089552231</v>
      </c>
    </row>
    <row r="855" spans="1:4" hidden="1" x14ac:dyDescent="0.4">
      <c r="A855" t="s">
        <v>976</v>
      </c>
      <c r="B855" t="b">
        <f>EXACT(VLOOKUP(A855,DataV2[[File]:[Outputs]], 2, FALSE), VLOOKUP(A855, DataV3[[File]:[Outputs]], 2, FALSE))</f>
        <v>1</v>
      </c>
      <c r="C855" s="3">
        <f>VLOOKUP(A855, DataV3[[File]:[Mean '[ms']]], 3, FALSE)-VLOOKUP(A855, DataV2[[File]:[Mean '[ms']]], 3, FALSE)</f>
        <v>0</v>
      </c>
      <c r="D855" s="2" t="e">
        <f>Table210[[#This Row],[Mean '[Δms']]]/VLOOKUP(A855, DataV2[[File]:[Mean '[ms']]], 3, FALSE)*100</f>
        <v>#DIV/0!</v>
      </c>
    </row>
    <row r="856" spans="1:4" hidden="1" x14ac:dyDescent="0.4">
      <c r="A856" t="s">
        <v>977</v>
      </c>
      <c r="B856" t="b">
        <f>EXACT(VLOOKUP(A856,DataV2[[File]:[Outputs]], 2, FALSE), VLOOKUP(A856, DataV3[[File]:[Outputs]], 2, FALSE))</f>
        <v>1</v>
      </c>
      <c r="C856" s="3">
        <f>VLOOKUP(A856, DataV3[[File]:[Mean '[ms']]], 3, FALSE)-VLOOKUP(A856, DataV2[[File]:[Mean '[ms']]], 3, FALSE)</f>
        <v>0</v>
      </c>
      <c r="D856" s="2">
        <f>Table210[[#This Row],[Mean '[Δms']]]/VLOOKUP(A856, DataV2[[File]:[Mean '[ms']]], 3, FALSE)*100</f>
        <v>0</v>
      </c>
    </row>
    <row r="857" spans="1:4" hidden="1" x14ac:dyDescent="0.4">
      <c r="A857" t="s">
        <v>978</v>
      </c>
      <c r="B857" t="b">
        <f>EXACT(VLOOKUP(A857,DataV2[[File]:[Outputs]], 2, FALSE), VLOOKUP(A857, DataV3[[File]:[Outputs]], 2, FALSE))</f>
        <v>1</v>
      </c>
      <c r="C857" s="3">
        <f>VLOOKUP(A857, DataV3[[File]:[Mean '[ms']]], 3, FALSE)-VLOOKUP(A857, DataV2[[File]:[Mean '[ms']]], 3, FALSE)</f>
        <v>0</v>
      </c>
      <c r="D857" s="2" t="e">
        <f>Table210[[#This Row],[Mean '[Δms']]]/VLOOKUP(A857, DataV2[[File]:[Mean '[ms']]], 3, FALSE)*100</f>
        <v>#DIV/0!</v>
      </c>
    </row>
    <row r="858" spans="1:4" hidden="1" x14ac:dyDescent="0.4">
      <c r="A858" t="s">
        <v>979</v>
      </c>
      <c r="B858" t="b">
        <f>EXACT(VLOOKUP(A858,DataV2[[File]:[Outputs]], 2, FALSE), VLOOKUP(A858, DataV3[[File]:[Outputs]], 2, FALSE))</f>
        <v>1</v>
      </c>
      <c r="C858" s="3">
        <f>VLOOKUP(A858, DataV3[[File]:[Mean '[ms']]], 3, FALSE)-VLOOKUP(A858, DataV2[[File]:[Mean '[ms']]], 3, FALSE)</f>
        <v>-16</v>
      </c>
      <c r="D858" s="2">
        <f>Table210[[#This Row],[Mean '[Δms']]]/VLOOKUP(A858, DataV2[[File]:[Mean '[ms']]], 3, FALSE)*100</f>
        <v>-2.957486136783734</v>
      </c>
    </row>
    <row r="859" spans="1:4" hidden="1" x14ac:dyDescent="0.4">
      <c r="A859" t="s">
        <v>980</v>
      </c>
      <c r="B859" t="b">
        <f>EXACT(VLOOKUP(A859,DataV2[[File]:[Outputs]], 2, FALSE), VLOOKUP(A859, DataV3[[File]:[Outputs]], 2, FALSE))</f>
        <v>1</v>
      </c>
      <c r="C859" s="3">
        <f>VLOOKUP(A859, DataV3[[File]:[Mean '[ms']]], 3, FALSE)-VLOOKUP(A859, DataV2[[File]:[Mean '[ms']]], 3, FALSE)</f>
        <v>10</v>
      </c>
      <c r="D859" s="2">
        <f>Table210[[#This Row],[Mean '[Δms']]]/VLOOKUP(A859, DataV2[[File]:[Mean '[ms']]], 3, FALSE)*100</f>
        <v>1.7152658662092626</v>
      </c>
    </row>
    <row r="860" spans="1:4" hidden="1" x14ac:dyDescent="0.4">
      <c r="A860" t="s">
        <v>981</v>
      </c>
      <c r="B860" t="b">
        <f>EXACT(VLOOKUP(A860,DataV2[[File]:[Outputs]], 2, FALSE), VLOOKUP(A860, DataV3[[File]:[Outputs]], 2, FALSE))</f>
        <v>1</v>
      </c>
      <c r="C860" s="3">
        <f>VLOOKUP(A860, DataV3[[File]:[Mean '[ms']]], 3, FALSE)-VLOOKUP(A860, DataV2[[File]:[Mean '[ms']]], 3, FALSE)</f>
        <v>-5</v>
      </c>
      <c r="D860" s="2">
        <f>Table210[[#This Row],[Mean '[Δms']]]/VLOOKUP(A860, DataV2[[File]:[Mean '[ms']]], 3, FALSE)*100</f>
        <v>-50</v>
      </c>
    </row>
    <row r="861" spans="1:4" hidden="1" x14ac:dyDescent="0.4">
      <c r="A861" t="s">
        <v>982</v>
      </c>
      <c r="B861" t="b">
        <f>EXACT(VLOOKUP(A861,DataV2[[File]:[Outputs]], 2, FALSE), VLOOKUP(A861, DataV3[[File]:[Outputs]], 2, FALSE))</f>
        <v>1</v>
      </c>
      <c r="C861" s="3">
        <f>VLOOKUP(A861, DataV3[[File]:[Mean '[ms']]], 3, FALSE)-VLOOKUP(A861, DataV2[[File]:[Mean '[ms']]], 3, FALSE)</f>
        <v>-10</v>
      </c>
      <c r="D861" s="2">
        <f>Table210[[#This Row],[Mean '[Δms']]]/VLOOKUP(A861, DataV2[[File]:[Mean '[ms']]], 3, FALSE)*100</f>
        <v>-1.8484288354898337</v>
      </c>
    </row>
    <row r="862" spans="1:4" hidden="1" x14ac:dyDescent="0.4">
      <c r="A862" t="s">
        <v>983</v>
      </c>
      <c r="B862" t="b">
        <f>EXACT(VLOOKUP(A862,DataV2[[File]:[Outputs]], 2, FALSE), VLOOKUP(A862, DataV3[[File]:[Outputs]], 2, FALSE))</f>
        <v>1</v>
      </c>
      <c r="C862" s="3">
        <f>VLOOKUP(A862, DataV3[[File]:[Mean '[ms']]], 3, FALSE)-VLOOKUP(A862, DataV2[[File]:[Mean '[ms']]], 3, FALSE)</f>
        <v>-5</v>
      </c>
      <c r="D862" s="2">
        <f>Table210[[#This Row],[Mean '[Δms']]]/VLOOKUP(A862, DataV2[[File]:[Mean '[ms']]], 3, FALSE)*100</f>
        <v>-33.333333333333329</v>
      </c>
    </row>
    <row r="863" spans="1:4" hidden="1" x14ac:dyDescent="0.4">
      <c r="A863" t="s">
        <v>984</v>
      </c>
      <c r="B863" t="b">
        <f>EXACT(VLOOKUP(A863,DataV2[[File]:[Outputs]], 2, FALSE), VLOOKUP(A863, DataV3[[File]:[Outputs]], 2, FALSE))</f>
        <v>1</v>
      </c>
      <c r="C863" s="3">
        <f>VLOOKUP(A863, DataV3[[File]:[Mean '[ms']]], 3, FALSE)-VLOOKUP(A863, DataV2[[File]:[Mean '[ms']]], 3, FALSE)</f>
        <v>0</v>
      </c>
      <c r="D863" s="2">
        <f>Table210[[#This Row],[Mean '[Δms']]]/VLOOKUP(A863, DataV2[[File]:[Mean '[ms']]], 3, FALSE)*100</f>
        <v>0</v>
      </c>
    </row>
    <row r="864" spans="1:4" hidden="1" x14ac:dyDescent="0.4">
      <c r="A864" t="s">
        <v>985</v>
      </c>
      <c r="B864" t="b">
        <f>EXACT(VLOOKUP(A864,DataV2[[File]:[Outputs]], 2, FALSE), VLOOKUP(A864, DataV3[[File]:[Outputs]], 2, FALSE))</f>
        <v>1</v>
      </c>
      <c r="C864" s="3">
        <f>VLOOKUP(A864, DataV3[[File]:[Mean '[ms']]], 3, FALSE)-VLOOKUP(A864, DataV2[[File]:[Mean '[ms']]], 3, FALSE)</f>
        <v>-20</v>
      </c>
      <c r="D864" s="2">
        <f>Table210[[#This Row],[Mean '[Δms']]]/VLOOKUP(A864, DataV2[[File]:[Mean '[ms']]], 3, FALSE)*100</f>
        <v>-1.9607843137254901</v>
      </c>
    </row>
    <row r="865" spans="1:4" hidden="1" x14ac:dyDescent="0.4">
      <c r="A865" t="s">
        <v>986</v>
      </c>
      <c r="B865" t="b">
        <f>EXACT(VLOOKUP(A865,DataV2[[File]:[Outputs]], 2, FALSE), VLOOKUP(A865, DataV3[[File]:[Outputs]], 2, FALSE))</f>
        <v>1</v>
      </c>
      <c r="C865" s="3">
        <f>VLOOKUP(A865, DataV3[[File]:[Mean '[ms']]], 3, FALSE)-VLOOKUP(A865, DataV2[[File]:[Mean '[ms']]], 3, FALSE)</f>
        <v>-266</v>
      </c>
      <c r="D865" s="2">
        <f>Table210[[#This Row],[Mean '[Δms']]]/VLOOKUP(A865, DataV2[[File]:[Mean '[ms']]], 3, FALSE)*100</f>
        <v>-7.12372790573112</v>
      </c>
    </row>
    <row r="866" spans="1:4" hidden="1" x14ac:dyDescent="0.4">
      <c r="A866" t="s">
        <v>987</v>
      </c>
      <c r="B866" t="b">
        <f>EXACT(VLOOKUP(A866,DataV2[[File]:[Outputs]], 2, FALSE), VLOOKUP(A866, DataV3[[File]:[Outputs]], 2, FALSE))</f>
        <v>1</v>
      </c>
      <c r="C866" s="3">
        <f>VLOOKUP(A866, DataV3[[File]:[Mean '[ms']]], 3, FALSE)-VLOOKUP(A866, DataV2[[File]:[Mean '[ms']]], 3, FALSE)</f>
        <v>-10</v>
      </c>
      <c r="D866" s="2">
        <f>Table210[[#This Row],[Mean '[Δms']]]/VLOOKUP(A866, DataV2[[File]:[Mean '[ms']]], 3, FALSE)*100</f>
        <v>-1.7006802721088436</v>
      </c>
    </row>
    <row r="867" spans="1:4" hidden="1" x14ac:dyDescent="0.4">
      <c r="A867" t="s">
        <v>988</v>
      </c>
      <c r="B867" t="b">
        <f>EXACT(VLOOKUP(A867,DataV2[[File]:[Outputs]], 2, FALSE), VLOOKUP(A867, DataV3[[File]:[Outputs]], 2, FALSE))</f>
        <v>1</v>
      </c>
      <c r="C867" s="3">
        <f>VLOOKUP(A867, DataV3[[File]:[Mean '[ms']]], 3, FALSE)-VLOOKUP(A867, DataV2[[File]:[Mean '[ms']]], 3, FALSE)</f>
        <v>0</v>
      </c>
      <c r="D867" s="2">
        <f>Table210[[#This Row],[Mean '[Δms']]]/VLOOKUP(A867, DataV2[[File]:[Mean '[ms']]], 3, FALSE)*100</f>
        <v>0</v>
      </c>
    </row>
    <row r="868" spans="1:4" hidden="1" x14ac:dyDescent="0.4">
      <c r="A868" t="s">
        <v>989</v>
      </c>
      <c r="B868" t="b">
        <f>EXACT(VLOOKUP(A868,DataV2[[File]:[Outputs]], 2, FALSE), VLOOKUP(A868, DataV3[[File]:[Outputs]], 2, FALSE))</f>
        <v>1</v>
      </c>
      <c r="C868" s="3">
        <f>VLOOKUP(A868, DataV3[[File]:[Mean '[ms']]], 3, FALSE)-VLOOKUP(A868, DataV2[[File]:[Mean '[ms']]], 3, FALSE)</f>
        <v>-6</v>
      </c>
      <c r="D868" s="2">
        <f>Table210[[#This Row],[Mean '[Δms']]]/VLOOKUP(A868, DataV2[[File]:[Mean '[ms']]], 3, FALSE)*100</f>
        <v>-0.92879256965944268</v>
      </c>
    </row>
    <row r="869" spans="1:4" hidden="1" x14ac:dyDescent="0.4">
      <c r="A869" t="s">
        <v>990</v>
      </c>
      <c r="B869" t="b">
        <f>EXACT(VLOOKUP(A869,DataV2[[File]:[Outputs]], 2, FALSE), VLOOKUP(A869, DataV3[[File]:[Outputs]], 2, FALSE))</f>
        <v>1</v>
      </c>
      <c r="C869" s="3">
        <f>VLOOKUP(A869, DataV3[[File]:[Mean '[ms']]], 3, FALSE)-VLOOKUP(A869, DataV2[[File]:[Mean '[ms']]], 3, FALSE)</f>
        <v>-5</v>
      </c>
      <c r="D869" s="2">
        <f>Table210[[#This Row],[Mean '[Δms']]]/VLOOKUP(A869, DataV2[[File]:[Mean '[ms']]], 3, FALSE)*100</f>
        <v>-0.86505190311418689</v>
      </c>
    </row>
    <row r="870" spans="1:4" hidden="1" x14ac:dyDescent="0.4">
      <c r="A870" t="s">
        <v>991</v>
      </c>
      <c r="B870" t="b">
        <f>EXACT(VLOOKUP(A870,DataV2[[File]:[Outputs]], 2, FALSE), VLOOKUP(A870, DataV3[[File]:[Outputs]], 2, FALSE))</f>
        <v>1</v>
      </c>
      <c r="C870" s="3">
        <f>VLOOKUP(A870, DataV3[[File]:[Mean '[ms']]], 3, FALSE)-VLOOKUP(A870, DataV2[[File]:[Mean '[ms']]], 3, FALSE)</f>
        <v>-5</v>
      </c>
      <c r="D870" s="2">
        <f>Table210[[#This Row],[Mean '[Δms']]]/VLOOKUP(A870, DataV2[[File]:[Mean '[ms']]], 3, FALSE)*100</f>
        <v>-0.88967971530249124</v>
      </c>
    </row>
    <row r="871" spans="1:4" hidden="1" x14ac:dyDescent="0.4">
      <c r="A871" t="s">
        <v>992</v>
      </c>
      <c r="B871" t="b">
        <f>EXACT(VLOOKUP(A871,DataV2[[File]:[Outputs]], 2, FALSE), VLOOKUP(A871, DataV3[[File]:[Outputs]], 2, FALSE))</f>
        <v>1</v>
      </c>
      <c r="C871" s="3">
        <f>VLOOKUP(A871, DataV3[[File]:[Mean '[ms']]], 3, FALSE)-VLOOKUP(A871, DataV2[[File]:[Mean '[ms']]], 3, FALSE)</f>
        <v>-5</v>
      </c>
      <c r="D871" s="2">
        <f>Table210[[#This Row],[Mean '[Δms']]]/VLOOKUP(A871, DataV2[[File]:[Mean '[ms']]], 3, FALSE)*100</f>
        <v>-0.94161958568738224</v>
      </c>
    </row>
    <row r="872" spans="1:4" hidden="1" x14ac:dyDescent="0.4">
      <c r="A872" t="s">
        <v>993</v>
      </c>
      <c r="B872" t="b">
        <f>EXACT(VLOOKUP(A872,DataV2[[File]:[Outputs]], 2, FALSE), VLOOKUP(A872, DataV3[[File]:[Outputs]], 2, FALSE))</f>
        <v>1</v>
      </c>
      <c r="C872" s="3">
        <f>VLOOKUP(A872, DataV3[[File]:[Mean '[ms']]], 3, FALSE)-VLOOKUP(A872, DataV2[[File]:[Mean '[ms']]], 3, FALSE)</f>
        <v>0</v>
      </c>
      <c r="D872" s="2">
        <f>Table210[[#This Row],[Mean '[Δms']]]/VLOOKUP(A872, DataV2[[File]:[Mean '[ms']]], 3, FALSE)*100</f>
        <v>0</v>
      </c>
    </row>
    <row r="873" spans="1:4" hidden="1" x14ac:dyDescent="0.4">
      <c r="A873" t="s">
        <v>994</v>
      </c>
      <c r="B873" t="b">
        <f>EXACT(VLOOKUP(A873,DataV2[[File]:[Outputs]], 2, FALSE), VLOOKUP(A873, DataV3[[File]:[Outputs]], 2, FALSE))</f>
        <v>1</v>
      </c>
      <c r="C873" s="3">
        <f>VLOOKUP(A873, DataV3[[File]:[Mean '[ms']]], 3, FALSE)-VLOOKUP(A873, DataV2[[File]:[Mean '[ms']]], 3, FALSE)</f>
        <v>-16</v>
      </c>
      <c r="D873" s="2">
        <f>Table210[[#This Row],[Mean '[Δms']]]/VLOOKUP(A873, DataV2[[File]:[Mean '[ms']]], 3, FALSE)*100</f>
        <v>-2.8469750889679712</v>
      </c>
    </row>
    <row r="874" spans="1:4" hidden="1" x14ac:dyDescent="0.4">
      <c r="A874" t="s">
        <v>995</v>
      </c>
      <c r="B874" t="b">
        <f>EXACT(VLOOKUP(A874,DataV2[[File]:[Outputs]], 2, FALSE), VLOOKUP(A874, DataV3[[File]:[Outputs]], 2, FALSE))</f>
        <v>1</v>
      </c>
      <c r="C874" s="3">
        <f>VLOOKUP(A874, DataV3[[File]:[Mean '[ms']]], 3, FALSE)-VLOOKUP(A874, DataV2[[File]:[Mean '[ms']]], 3, FALSE)</f>
        <v>-21</v>
      </c>
      <c r="D874" s="2">
        <f>Table210[[#This Row],[Mean '[Δms']]]/VLOOKUP(A874, DataV2[[File]:[Mean '[ms']]], 3, FALSE)*100</f>
        <v>-3.6332179930795849</v>
      </c>
    </row>
    <row r="875" spans="1:4" hidden="1" x14ac:dyDescent="0.4">
      <c r="A875" t="s">
        <v>998</v>
      </c>
      <c r="B875" t="b">
        <f>EXACT(VLOOKUP(A875,DataV2[[File]:[Outputs]], 2, FALSE), VLOOKUP(A875, DataV3[[File]:[Outputs]], 2, FALSE))</f>
        <v>1</v>
      </c>
      <c r="C875" s="3">
        <f>VLOOKUP(A875, DataV3[[File]:[Mean '[ms']]], 3, FALSE)-VLOOKUP(A875, DataV2[[File]:[Mean '[ms']]], 3, FALSE)</f>
        <v>-4</v>
      </c>
      <c r="D875" s="2">
        <f>Table210[[#This Row],[Mean '[Δms']]]/VLOOKUP(A875, DataV2[[File]:[Mean '[ms']]], 3, FALSE)*100</f>
        <v>-0.75471698113207553</v>
      </c>
    </row>
    <row r="876" spans="1:4" hidden="1" x14ac:dyDescent="0.4">
      <c r="A876" t="s">
        <v>996</v>
      </c>
      <c r="B876" t="b">
        <f>EXACT(VLOOKUP(A876,DataV2[[File]:[Outputs]], 2, FALSE), VLOOKUP(A876, DataV3[[File]:[Outputs]], 2, FALSE))</f>
        <v>1</v>
      </c>
      <c r="C876" s="3">
        <f>VLOOKUP(A876, DataV3[[File]:[Mean '[ms']]], 3, FALSE)-VLOOKUP(A876, DataV2[[File]:[Mean '[ms']]], 3, FALSE)</f>
        <v>-5</v>
      </c>
      <c r="D876" s="2">
        <f>Table210[[#This Row],[Mean '[Δms']]]/VLOOKUP(A876, DataV2[[File]:[Mean '[ms']]], 3, FALSE)*100</f>
        <v>-0.93283582089552231</v>
      </c>
    </row>
    <row r="877" spans="1:4" hidden="1" x14ac:dyDescent="0.4">
      <c r="A877" t="s">
        <v>997</v>
      </c>
      <c r="B877" t="b">
        <f>EXACT(VLOOKUP(A877,DataV2[[File]:[Outputs]], 2, FALSE), VLOOKUP(A877, DataV3[[File]:[Outputs]], 2, FALSE))</f>
        <v>1</v>
      </c>
      <c r="C877" s="3">
        <f>VLOOKUP(A877, DataV3[[File]:[Mean '[ms']]], 3, FALSE)-VLOOKUP(A877, DataV2[[File]:[Mean '[ms']]], 3, FALSE)</f>
        <v>-16</v>
      </c>
      <c r="D877" s="2">
        <f>Table210[[#This Row],[Mean '[Δms']]]/VLOOKUP(A877, DataV2[[File]:[Mean '[ms']]], 3, FALSE)*100</f>
        <v>-2.6490066225165565</v>
      </c>
    </row>
    <row r="878" spans="1:4" hidden="1" x14ac:dyDescent="0.4">
      <c r="A878" t="s">
        <v>999</v>
      </c>
      <c r="B878" t="b">
        <f>EXACT(VLOOKUP(A878,DataV2[[File]:[Outputs]], 2, FALSE), VLOOKUP(A878, DataV3[[File]:[Outputs]], 2, FALSE))</f>
        <v>1</v>
      </c>
      <c r="C878" s="3">
        <f>VLOOKUP(A878, DataV3[[File]:[Mean '[ms']]], 3, FALSE)-VLOOKUP(A878, DataV2[[File]:[Mean '[ms']]], 3, FALSE)</f>
        <v>-26</v>
      </c>
      <c r="D878" s="2">
        <f>Table210[[#This Row],[Mean '[Δms']]]/VLOOKUP(A878, DataV2[[File]:[Mean '[ms']]], 3, FALSE)*100</f>
        <v>-4.4217687074829932</v>
      </c>
    </row>
    <row r="879" spans="1:4" hidden="1" x14ac:dyDescent="0.4">
      <c r="A879" t="s">
        <v>1000</v>
      </c>
      <c r="B879" t="b">
        <f>EXACT(VLOOKUP(A879,DataV2[[File]:[Outputs]], 2, FALSE), VLOOKUP(A879, DataV3[[File]:[Outputs]], 2, FALSE))</f>
        <v>1</v>
      </c>
      <c r="C879" s="3">
        <f>VLOOKUP(A879, DataV3[[File]:[Mean '[ms']]], 3, FALSE)-VLOOKUP(A879, DataV2[[File]:[Mean '[ms']]], 3, FALSE)</f>
        <v>0</v>
      </c>
      <c r="D879" s="2">
        <f>Table210[[#This Row],[Mean '[Δms']]]/VLOOKUP(A879, DataV2[[File]:[Mean '[ms']]], 3, FALSE)*100</f>
        <v>0</v>
      </c>
    </row>
    <row r="880" spans="1:4" hidden="1" x14ac:dyDescent="0.4">
      <c r="A880" t="s">
        <v>1001</v>
      </c>
      <c r="B880" t="b">
        <f>EXACT(VLOOKUP(A880,DataV2[[File]:[Outputs]], 2, FALSE), VLOOKUP(A880, DataV3[[File]:[Outputs]], 2, FALSE))</f>
        <v>1</v>
      </c>
      <c r="C880" s="3">
        <f>VLOOKUP(A880, DataV3[[File]:[Mean '[ms']]], 3, FALSE)-VLOOKUP(A880, DataV2[[File]:[Mean '[ms']]], 3, FALSE)</f>
        <v>-6</v>
      </c>
      <c r="D880" s="2">
        <f>Table210[[#This Row],[Mean '[Δms']]]/VLOOKUP(A880, DataV2[[File]:[Mean '[ms']]], 3, FALSE)*100</f>
        <v>-0.96</v>
      </c>
    </row>
    <row r="881" spans="1:4" hidden="1" x14ac:dyDescent="0.4">
      <c r="A881" t="s">
        <v>1002</v>
      </c>
      <c r="B881" t="b">
        <f>EXACT(VLOOKUP(A881,DataV2[[File]:[Outputs]], 2, FALSE), VLOOKUP(A881, DataV3[[File]:[Outputs]], 2, FALSE))</f>
        <v>1</v>
      </c>
      <c r="C881" s="3">
        <f>VLOOKUP(A881, DataV3[[File]:[Mean '[ms']]], 3, FALSE)-VLOOKUP(A881, DataV2[[File]:[Mean '[ms']]], 3, FALSE)</f>
        <v>-62</v>
      </c>
      <c r="D881" s="2">
        <f>Table210[[#This Row],[Mean '[Δms']]]/VLOOKUP(A881, DataV2[[File]:[Mean '[ms']]], 3, FALSE)*100</f>
        <v>-4.983922829581994</v>
      </c>
    </row>
    <row r="882" spans="1:4" hidden="1" x14ac:dyDescent="0.4">
      <c r="A882" t="s">
        <v>1003</v>
      </c>
      <c r="B882" t="b">
        <f>EXACT(VLOOKUP(A882,DataV2[[File]:[Outputs]], 2, FALSE), VLOOKUP(A882, DataV3[[File]:[Outputs]], 2, FALSE))</f>
        <v>1</v>
      </c>
      <c r="C882" s="3">
        <f>VLOOKUP(A882, DataV3[[File]:[Mean '[ms']]], 3, FALSE)-VLOOKUP(A882, DataV2[[File]:[Mean '[ms']]], 3, FALSE)</f>
        <v>-4</v>
      </c>
      <c r="D882" s="2">
        <f>Table210[[#This Row],[Mean '[Δms']]]/VLOOKUP(A882, DataV2[[File]:[Mean '[ms']]], 3, FALSE)*100</f>
        <v>-20</v>
      </c>
    </row>
    <row r="883" spans="1:4" hidden="1" x14ac:dyDescent="0.4">
      <c r="A883" t="s">
        <v>1004</v>
      </c>
      <c r="B883" t="b">
        <f>EXACT(VLOOKUP(A883,DataV2[[File]:[Outputs]], 2, FALSE), VLOOKUP(A883, DataV3[[File]:[Outputs]], 2, FALSE))</f>
        <v>1</v>
      </c>
      <c r="C883" s="3">
        <f>VLOOKUP(A883, DataV3[[File]:[Mean '[ms']]], 3, FALSE)-VLOOKUP(A883, DataV2[[File]:[Mean '[ms']]], 3, FALSE)</f>
        <v>0</v>
      </c>
      <c r="D883" s="2" t="e">
        <f>Table210[[#This Row],[Mean '[Δms']]]/VLOOKUP(A883, DataV2[[File]:[Mean '[ms']]], 3, FALSE)*100</f>
        <v>#DIV/0!</v>
      </c>
    </row>
    <row r="884" spans="1:4" hidden="1" x14ac:dyDescent="0.4">
      <c r="A884" t="s">
        <v>1005</v>
      </c>
      <c r="B884" t="b">
        <f>EXACT(VLOOKUP(A884,DataV2[[File]:[Outputs]], 2, FALSE), VLOOKUP(A884, DataV3[[File]:[Outputs]], 2, FALSE))</f>
        <v>1</v>
      </c>
      <c r="C884" s="3">
        <f>VLOOKUP(A884, DataV3[[File]:[Mean '[ms']]], 3, FALSE)-VLOOKUP(A884, DataV2[[File]:[Mean '[ms']]], 3, FALSE)</f>
        <v>0</v>
      </c>
      <c r="D884" s="2" t="e">
        <f>Table210[[#This Row],[Mean '[Δms']]]/VLOOKUP(A884, DataV2[[File]:[Mean '[ms']]], 3, FALSE)*100</f>
        <v>#DIV/0!</v>
      </c>
    </row>
    <row r="885" spans="1:4" hidden="1" x14ac:dyDescent="0.4">
      <c r="A885" t="s">
        <v>1006</v>
      </c>
      <c r="B885" t="b">
        <f>EXACT(VLOOKUP(A885,DataV2[[File]:[Outputs]], 2, FALSE), VLOOKUP(A885, DataV3[[File]:[Outputs]], 2, FALSE))</f>
        <v>1</v>
      </c>
      <c r="C885" s="3">
        <f>VLOOKUP(A885, DataV3[[File]:[Mean '[ms']]], 3, FALSE)-VLOOKUP(A885, DataV2[[File]:[Mean '[ms']]], 3, FALSE)</f>
        <v>0</v>
      </c>
      <c r="D885" s="2" t="e">
        <f>Table210[[#This Row],[Mean '[Δms']]]/VLOOKUP(A885, DataV2[[File]:[Mean '[ms']]], 3, FALSE)*100</f>
        <v>#DIV/0!</v>
      </c>
    </row>
    <row r="886" spans="1:4" hidden="1" x14ac:dyDescent="0.4">
      <c r="A886" t="s">
        <v>1007</v>
      </c>
      <c r="B886" t="b">
        <f>EXACT(VLOOKUP(A886,DataV2[[File]:[Outputs]], 2, FALSE), VLOOKUP(A886, DataV3[[File]:[Outputs]], 2, FALSE))</f>
        <v>1</v>
      </c>
      <c r="C886" s="3">
        <f>VLOOKUP(A886, DataV3[[File]:[Mean '[ms']]], 3, FALSE)-VLOOKUP(A886, DataV2[[File]:[Mean '[ms']]], 3, FALSE)</f>
        <v>0</v>
      </c>
      <c r="D886" s="2" t="e">
        <f>Table210[[#This Row],[Mean '[Δms']]]/VLOOKUP(A886, DataV2[[File]:[Mean '[ms']]], 3, FALSE)*100</f>
        <v>#DIV/0!</v>
      </c>
    </row>
    <row r="887" spans="1:4" hidden="1" x14ac:dyDescent="0.4">
      <c r="A887" t="s">
        <v>1008</v>
      </c>
      <c r="B887" t="b">
        <f>EXACT(VLOOKUP(A887,DataV2[[File]:[Outputs]], 2, FALSE), VLOOKUP(A887, DataV3[[File]:[Outputs]], 2, FALSE))</f>
        <v>1</v>
      </c>
      <c r="C887" s="3">
        <f>VLOOKUP(A887, DataV3[[File]:[Mean '[ms']]], 3, FALSE)-VLOOKUP(A887, DataV2[[File]:[Mean '[ms']]], 3, FALSE)</f>
        <v>5</v>
      </c>
      <c r="D887" s="2" t="e">
        <f>Table210[[#This Row],[Mean '[Δms']]]/VLOOKUP(A887, DataV2[[File]:[Mean '[ms']]], 3, FALSE)*100</f>
        <v>#DIV/0!</v>
      </c>
    </row>
    <row r="888" spans="1:4" hidden="1" x14ac:dyDescent="0.4">
      <c r="A888" t="s">
        <v>1009</v>
      </c>
      <c r="B888" t="b">
        <f>EXACT(VLOOKUP(A888,DataV2[[File]:[Outputs]], 2, FALSE), VLOOKUP(A888, DataV3[[File]:[Outputs]], 2, FALSE))</f>
        <v>1</v>
      </c>
      <c r="C888" s="3">
        <f>VLOOKUP(A888, DataV3[[File]:[Mean '[ms']]], 3, FALSE)-VLOOKUP(A888, DataV2[[File]:[Mean '[ms']]], 3, FALSE)</f>
        <v>16</v>
      </c>
      <c r="D888" s="2">
        <f>Table210[[#This Row],[Mean '[Δms']]]/VLOOKUP(A888, DataV2[[File]:[Mean '[ms']]], 3, FALSE)*100</f>
        <v>2.7681660899653981</v>
      </c>
    </row>
    <row r="889" spans="1:4" hidden="1" x14ac:dyDescent="0.4">
      <c r="A889" t="s">
        <v>1010</v>
      </c>
      <c r="B889" t="b">
        <f>EXACT(VLOOKUP(A889,DataV2[[File]:[Outputs]], 2, FALSE), VLOOKUP(A889, DataV3[[File]:[Outputs]], 2, FALSE))</f>
        <v>1</v>
      </c>
      <c r="C889" s="3">
        <f>VLOOKUP(A889, DataV3[[File]:[Mean '[ms']]], 3, FALSE)-VLOOKUP(A889, DataV2[[File]:[Mean '[ms']]], 3, FALSE)</f>
        <v>-5</v>
      </c>
      <c r="D889" s="2">
        <f>Table210[[#This Row],[Mean '[Δms']]]/VLOOKUP(A889, DataV2[[File]:[Mean '[ms']]], 3, FALSE)*100</f>
        <v>-0.88967971530249124</v>
      </c>
    </row>
    <row r="890" spans="1:4" hidden="1" x14ac:dyDescent="0.4">
      <c r="A890" t="s">
        <v>1011</v>
      </c>
      <c r="B890" t="b">
        <f>EXACT(VLOOKUP(A890,DataV2[[File]:[Outputs]], 2, FALSE), VLOOKUP(A890, DataV3[[File]:[Outputs]], 2, FALSE))</f>
        <v>1</v>
      </c>
      <c r="C890" s="3">
        <f>VLOOKUP(A890, DataV3[[File]:[Mean '[ms']]], 3, FALSE)-VLOOKUP(A890, DataV2[[File]:[Mean '[ms']]], 3, FALSE)</f>
        <v>-16</v>
      </c>
      <c r="D890" s="2">
        <f>Table210[[#This Row],[Mean '[Δms']]]/VLOOKUP(A890, DataV2[[File]:[Mean '[ms']]], 3, FALSE)*100</f>
        <v>-2.9250457038391224</v>
      </c>
    </row>
    <row r="891" spans="1:4" hidden="1" x14ac:dyDescent="0.4">
      <c r="A891" t="s">
        <v>1012</v>
      </c>
      <c r="B891" t="b">
        <f>EXACT(VLOOKUP(A891,DataV2[[File]:[Outputs]], 2, FALSE), VLOOKUP(A891, DataV3[[File]:[Outputs]], 2, FALSE))</f>
        <v>1</v>
      </c>
      <c r="C891" s="3">
        <f>VLOOKUP(A891, DataV3[[File]:[Mean '[ms']]], 3, FALSE)-VLOOKUP(A891, DataV2[[File]:[Mean '[ms']]], 3, FALSE)</f>
        <v>-11</v>
      </c>
      <c r="D891" s="2">
        <f>Table210[[#This Row],[Mean '[Δms']]]/VLOOKUP(A891, DataV2[[File]:[Mean '[ms']]], 3, FALSE)*100</f>
        <v>-2.0295202952029521</v>
      </c>
    </row>
    <row r="892" spans="1:4" hidden="1" x14ac:dyDescent="0.4">
      <c r="A892" t="s">
        <v>1013</v>
      </c>
      <c r="B892" t="b">
        <f>EXACT(VLOOKUP(A892,DataV2[[File]:[Outputs]], 2, FALSE), VLOOKUP(A892, DataV3[[File]:[Outputs]], 2, FALSE))</f>
        <v>1</v>
      </c>
      <c r="C892" s="3">
        <f>VLOOKUP(A892, DataV3[[File]:[Mean '[ms']]], 3, FALSE)-VLOOKUP(A892, DataV2[[File]:[Mean '[ms']]], 3, FALSE)</f>
        <v>-5</v>
      </c>
      <c r="D892" s="2">
        <f>Table210[[#This Row],[Mean '[Δms']]]/VLOOKUP(A892, DataV2[[File]:[Mean '[ms']]], 3, FALSE)*100</f>
        <v>-0.89766606822262118</v>
      </c>
    </row>
    <row r="893" spans="1:4" hidden="1" x14ac:dyDescent="0.4">
      <c r="A893" t="s">
        <v>1014</v>
      </c>
      <c r="B893" t="b">
        <f>EXACT(VLOOKUP(A893,DataV2[[File]:[Outputs]], 2, FALSE), VLOOKUP(A893, DataV3[[File]:[Outputs]], 2, FALSE))</f>
        <v>1</v>
      </c>
      <c r="C893" s="3">
        <f>VLOOKUP(A893, DataV3[[File]:[Mean '[ms']]], 3, FALSE)-VLOOKUP(A893, DataV2[[File]:[Mean '[ms']]], 3, FALSE)</f>
        <v>-10</v>
      </c>
      <c r="D893" s="2">
        <f>Table210[[#This Row],[Mean '[Δms']]]/VLOOKUP(A893, DataV2[[File]:[Mean '[ms']]], 3, FALSE)*100</f>
        <v>-1.7301038062283738</v>
      </c>
    </row>
    <row r="894" spans="1:4" hidden="1" x14ac:dyDescent="0.4">
      <c r="A894" t="s">
        <v>1015</v>
      </c>
      <c r="B894" t="b">
        <f>EXACT(VLOOKUP(A894,DataV2[[File]:[Outputs]], 2, FALSE), VLOOKUP(A894, DataV3[[File]:[Outputs]], 2, FALSE))</f>
        <v>1</v>
      </c>
      <c r="C894" s="3">
        <f>VLOOKUP(A894, DataV3[[File]:[Mean '[ms']]], 3, FALSE)-VLOOKUP(A894, DataV2[[File]:[Mean '[ms']]], 3, FALSE)</f>
        <v>5</v>
      </c>
      <c r="D894" s="2">
        <f>Table210[[#This Row],[Mean '[Δms']]]/VLOOKUP(A894, DataV2[[File]:[Mean '[ms']]], 3, FALSE)*100</f>
        <v>0.93283582089552231</v>
      </c>
    </row>
    <row r="895" spans="1:4" hidden="1" x14ac:dyDescent="0.4">
      <c r="A895" t="s">
        <v>1016</v>
      </c>
      <c r="B895" t="b">
        <f>EXACT(VLOOKUP(A895,DataV2[[File]:[Outputs]], 2, FALSE), VLOOKUP(A895, DataV3[[File]:[Outputs]], 2, FALSE))</f>
        <v>1</v>
      </c>
      <c r="C895" s="3">
        <f>VLOOKUP(A895, DataV3[[File]:[Mean '[ms']]], 3, FALSE)-VLOOKUP(A895, DataV2[[File]:[Mean '[ms']]], 3, FALSE)</f>
        <v>0</v>
      </c>
      <c r="D895" s="2">
        <f>Table210[[#This Row],[Mean '[Δms']]]/VLOOKUP(A895, DataV2[[File]:[Mean '[ms']]], 3, FALSE)*100</f>
        <v>0</v>
      </c>
    </row>
    <row r="896" spans="1:4" hidden="1" x14ac:dyDescent="0.4">
      <c r="A896" t="s">
        <v>1017</v>
      </c>
      <c r="B896" t="b">
        <f>EXACT(VLOOKUP(A896,DataV2[[File]:[Outputs]], 2, FALSE), VLOOKUP(A896, DataV3[[File]:[Outputs]], 2, FALSE))</f>
        <v>1</v>
      </c>
      <c r="C896" s="3">
        <f>VLOOKUP(A896, DataV3[[File]:[Mean '[ms']]], 3, FALSE)-VLOOKUP(A896, DataV2[[File]:[Mean '[ms']]], 3, FALSE)</f>
        <v>-5</v>
      </c>
      <c r="D896" s="2">
        <f>Table210[[#This Row],[Mean '[Δms']]]/VLOOKUP(A896, DataV2[[File]:[Mean '[ms']]], 3, FALSE)*100</f>
        <v>-0.90579710144927539</v>
      </c>
    </row>
    <row r="897" spans="1:4" hidden="1" x14ac:dyDescent="0.4">
      <c r="A897" t="s">
        <v>1018</v>
      </c>
      <c r="B897" t="b">
        <f>EXACT(VLOOKUP(A897,DataV2[[File]:[Outputs]], 2, FALSE), VLOOKUP(A897, DataV3[[File]:[Outputs]], 2, FALSE))</f>
        <v>1</v>
      </c>
      <c r="C897" s="3">
        <f>VLOOKUP(A897, DataV3[[File]:[Mean '[ms']]], 3, FALSE)-VLOOKUP(A897, DataV2[[File]:[Mean '[ms']]], 3, FALSE)</f>
        <v>-5</v>
      </c>
      <c r="D897" s="2">
        <f>Table210[[#This Row],[Mean '[Δms']]]/VLOOKUP(A897, DataV2[[File]:[Mean '[ms']]], 3, FALSE)*100</f>
        <v>-0.92421441774491686</v>
      </c>
    </row>
    <row r="898" spans="1:4" hidden="1" x14ac:dyDescent="0.4">
      <c r="A898" t="s">
        <v>1019</v>
      </c>
      <c r="B898" t="b">
        <f>EXACT(VLOOKUP(A898,DataV2[[File]:[Outputs]], 2, FALSE), VLOOKUP(A898, DataV3[[File]:[Outputs]], 2, FALSE))</f>
        <v>1</v>
      </c>
      <c r="C898" s="3">
        <f>VLOOKUP(A898, DataV3[[File]:[Mean '[ms']]], 3, FALSE)-VLOOKUP(A898, DataV2[[File]:[Mean '[ms']]], 3, FALSE)</f>
        <v>-5</v>
      </c>
      <c r="D898" s="2">
        <f>Table210[[#This Row],[Mean '[Δms']]]/VLOOKUP(A898, DataV2[[File]:[Mean '[ms']]], 3, FALSE)*100</f>
        <v>-0.91575091575091583</v>
      </c>
    </row>
    <row r="899" spans="1:4" hidden="1" x14ac:dyDescent="0.4">
      <c r="A899" t="s">
        <v>1020</v>
      </c>
      <c r="B899" t="b">
        <f>EXACT(VLOOKUP(A899,DataV2[[File]:[Outputs]], 2, FALSE), VLOOKUP(A899, DataV3[[File]:[Outputs]], 2, FALSE))</f>
        <v>1</v>
      </c>
      <c r="C899" s="3">
        <f>VLOOKUP(A899, DataV3[[File]:[Mean '[ms']]], 3, FALSE)-VLOOKUP(A899, DataV2[[File]:[Mean '[ms']]], 3, FALSE)</f>
        <v>5</v>
      </c>
      <c r="D899" s="2">
        <f>Table210[[#This Row],[Mean '[Δms']]]/VLOOKUP(A899, DataV2[[File]:[Mean '[ms']]], 3, FALSE)*100</f>
        <v>0.82781456953642385</v>
      </c>
    </row>
    <row r="900" spans="1:4" hidden="1" x14ac:dyDescent="0.4">
      <c r="A900" t="s">
        <v>1021</v>
      </c>
      <c r="B900" t="b">
        <f>EXACT(VLOOKUP(A900,DataV2[[File]:[Outputs]], 2, FALSE), VLOOKUP(A900, DataV3[[File]:[Outputs]], 2, FALSE))</f>
        <v>1</v>
      </c>
      <c r="C900" s="3">
        <f>VLOOKUP(A900, DataV3[[File]:[Mean '[ms']]], 3, FALSE)-VLOOKUP(A900, DataV2[[File]:[Mean '[ms']]], 3, FALSE)</f>
        <v>5</v>
      </c>
      <c r="D900" s="2">
        <f>Table210[[#This Row],[Mean '[Δms']]]/VLOOKUP(A900, DataV2[[File]:[Mean '[ms']]], 3, FALSE)*100</f>
        <v>0.88967971530249124</v>
      </c>
    </row>
    <row r="901" spans="1:4" hidden="1" x14ac:dyDescent="0.4">
      <c r="A901" t="s">
        <v>1022</v>
      </c>
      <c r="B901" t="b">
        <f>EXACT(VLOOKUP(A901,DataV2[[File]:[Outputs]], 2, FALSE), VLOOKUP(A901, DataV3[[File]:[Outputs]], 2, FALSE))</f>
        <v>1</v>
      </c>
      <c r="C901" s="3">
        <f>VLOOKUP(A901, DataV3[[File]:[Mean '[ms']]], 3, FALSE)-VLOOKUP(A901, DataV2[[File]:[Mean '[ms']]], 3, FALSE)</f>
        <v>-16</v>
      </c>
      <c r="D901" s="2">
        <f>Table210[[#This Row],[Mean '[Δms']]]/VLOOKUP(A901, DataV2[[File]:[Mean '[ms']]], 3, FALSE)*100</f>
        <v>-1.9704433497536946</v>
      </c>
    </row>
    <row r="902" spans="1:4" hidden="1" x14ac:dyDescent="0.4">
      <c r="A902" t="s">
        <v>1023</v>
      </c>
      <c r="B902" t="b">
        <f>EXACT(VLOOKUP(A902,DataV2[[File]:[Outputs]], 2, FALSE), VLOOKUP(A902, DataV3[[File]:[Outputs]], 2, FALSE))</f>
        <v>1</v>
      </c>
      <c r="C902" s="3">
        <f>VLOOKUP(A902, DataV3[[File]:[Mean '[ms']]], 3, FALSE)-VLOOKUP(A902, DataV2[[File]:[Mean '[ms']]], 3, FALSE)</f>
        <v>11</v>
      </c>
      <c r="D902" s="2">
        <f>Table210[[#This Row],[Mean '[Δms']]]/VLOOKUP(A902, DataV2[[File]:[Mean '[ms']]], 3, FALSE)*100</f>
        <v>1.4193548387096775</v>
      </c>
    </row>
    <row r="903" spans="1:4" hidden="1" x14ac:dyDescent="0.4">
      <c r="A903" t="s">
        <v>1024</v>
      </c>
      <c r="B903" t="b">
        <f>EXACT(VLOOKUP(A903,DataV2[[File]:[Outputs]], 2, FALSE), VLOOKUP(A903, DataV3[[File]:[Outputs]], 2, FALSE))</f>
        <v>1</v>
      </c>
      <c r="C903" s="3">
        <f>VLOOKUP(A903, DataV3[[File]:[Mean '[ms']]], 3, FALSE)-VLOOKUP(A903, DataV2[[File]:[Mean '[ms']]], 3, FALSE)</f>
        <v>5</v>
      </c>
      <c r="D903" s="2">
        <f>Table210[[#This Row],[Mean '[Δms']]]/VLOOKUP(A903, DataV2[[File]:[Mean '[ms']]], 3, FALSE)*100</f>
        <v>0.96153846153846156</v>
      </c>
    </row>
    <row r="904" spans="1:4" hidden="1" x14ac:dyDescent="0.4">
      <c r="A904" t="s">
        <v>1025</v>
      </c>
      <c r="B904" t="b">
        <f>EXACT(VLOOKUP(A904,DataV2[[File]:[Outputs]], 2, FALSE), VLOOKUP(A904, DataV3[[File]:[Outputs]], 2, FALSE))</f>
        <v>1</v>
      </c>
      <c r="C904" s="3">
        <f>VLOOKUP(A904, DataV3[[File]:[Mean '[ms']]], 3, FALSE)-VLOOKUP(A904, DataV2[[File]:[Mean '[ms']]], 3, FALSE)</f>
        <v>0</v>
      </c>
      <c r="D904" s="2">
        <f>Table210[[#This Row],[Mean '[Δms']]]/VLOOKUP(A904, DataV2[[File]:[Mean '[ms']]], 3, FALSE)*100</f>
        <v>0</v>
      </c>
    </row>
    <row r="905" spans="1:4" hidden="1" x14ac:dyDescent="0.4">
      <c r="A905" t="s">
        <v>1026</v>
      </c>
      <c r="B905" t="b">
        <f>EXACT(VLOOKUP(A905,DataV2[[File]:[Outputs]], 2, FALSE), VLOOKUP(A905, DataV3[[File]:[Outputs]], 2, FALSE))</f>
        <v>1</v>
      </c>
      <c r="C905" s="3">
        <f>VLOOKUP(A905, DataV3[[File]:[Mean '[ms']]], 3, FALSE)-VLOOKUP(A905, DataV2[[File]:[Mean '[ms']]], 3, FALSE)</f>
        <v>-5</v>
      </c>
      <c r="D905" s="2">
        <f>Table210[[#This Row],[Mean '[Δms']]]/VLOOKUP(A905, DataV2[[File]:[Mean '[ms']]], 3, FALSE)*100</f>
        <v>-0.64516129032258063</v>
      </c>
    </row>
    <row r="906" spans="1:4" hidden="1" x14ac:dyDescent="0.4">
      <c r="A906" t="s">
        <v>1027</v>
      </c>
      <c r="B906" t="b">
        <f>EXACT(VLOOKUP(A906,DataV2[[File]:[Outputs]], 2, FALSE), VLOOKUP(A906, DataV3[[File]:[Outputs]], 2, FALSE))</f>
        <v>1</v>
      </c>
      <c r="C906" s="3">
        <f>VLOOKUP(A906, DataV3[[File]:[Mean '[ms']]], 3, FALSE)-VLOOKUP(A906, DataV2[[File]:[Mean '[ms']]], 3, FALSE)</f>
        <v>5</v>
      </c>
      <c r="D906" s="2">
        <f>Table210[[#This Row],[Mean '[Δms']]]/VLOOKUP(A906, DataV2[[File]:[Mean '[ms']]], 3, FALSE)*100</f>
        <v>0.95057034220532322</v>
      </c>
    </row>
    <row r="907" spans="1:4" hidden="1" x14ac:dyDescent="0.4">
      <c r="A907" t="s">
        <v>1028</v>
      </c>
      <c r="B907" t="b">
        <f>EXACT(VLOOKUP(A907,DataV2[[File]:[Outputs]], 2, FALSE), VLOOKUP(A907, DataV3[[File]:[Outputs]], 2, FALSE))</f>
        <v>1</v>
      </c>
      <c r="C907" s="3">
        <f>VLOOKUP(A907, DataV3[[File]:[Mean '[ms']]], 3, FALSE)-VLOOKUP(A907, DataV2[[File]:[Mean '[ms']]], 3, FALSE)</f>
        <v>-6</v>
      </c>
      <c r="D907" s="2">
        <f>Table210[[#This Row],[Mean '[Δms']]]/VLOOKUP(A907, DataV2[[File]:[Mean '[ms']]], 3, FALSE)*100</f>
        <v>-1.1299435028248588</v>
      </c>
    </row>
    <row r="908" spans="1:4" hidden="1" x14ac:dyDescent="0.4">
      <c r="A908" t="s">
        <v>1029</v>
      </c>
      <c r="B908" t="b">
        <f>EXACT(VLOOKUP(A908,DataV2[[File]:[Outputs]], 2, FALSE), VLOOKUP(A908, DataV3[[File]:[Outputs]], 2, FALSE))</f>
        <v>1</v>
      </c>
      <c r="C908" s="3">
        <f>VLOOKUP(A908, DataV3[[File]:[Mean '[ms']]], 3, FALSE)-VLOOKUP(A908, DataV2[[File]:[Mean '[ms']]], 3, FALSE)</f>
        <v>-10</v>
      </c>
      <c r="D908" s="2">
        <f>Table210[[#This Row],[Mean '[Δms']]]/VLOOKUP(A908, DataV2[[File]:[Mean '[ms']]], 3, FALSE)*100</f>
        <v>-1.8656716417910446</v>
      </c>
    </row>
    <row r="909" spans="1:4" hidden="1" x14ac:dyDescent="0.4">
      <c r="A909" t="s">
        <v>1030</v>
      </c>
      <c r="B909" t="b">
        <f>EXACT(VLOOKUP(A909,DataV2[[File]:[Outputs]], 2, FALSE), VLOOKUP(A909, DataV3[[File]:[Outputs]], 2, FALSE))</f>
        <v>1</v>
      </c>
      <c r="C909" s="3">
        <f>VLOOKUP(A909, DataV3[[File]:[Mean '[ms']]], 3, FALSE)-VLOOKUP(A909, DataV2[[File]:[Mean '[ms']]], 3, FALSE)</f>
        <v>-5</v>
      </c>
      <c r="D909" s="2">
        <f>Table210[[#This Row],[Mean '[Δms']]]/VLOOKUP(A909, DataV2[[File]:[Mean '[ms']]], 3, FALSE)*100</f>
        <v>-0.94161958568738224</v>
      </c>
    </row>
    <row r="910" spans="1:4" hidden="1" x14ac:dyDescent="0.4">
      <c r="A910" t="s">
        <v>1031</v>
      </c>
      <c r="B910" t="b">
        <f>EXACT(VLOOKUP(A910,DataV2[[File]:[Outputs]], 2, FALSE), VLOOKUP(A910, DataV3[[File]:[Outputs]], 2, FALSE))</f>
        <v>1</v>
      </c>
      <c r="C910" s="3">
        <f>VLOOKUP(A910, DataV3[[File]:[Mean '[ms']]], 3, FALSE)-VLOOKUP(A910, DataV2[[File]:[Mean '[ms']]], 3, FALSE)</f>
        <v>-15</v>
      </c>
      <c r="D910" s="2">
        <f>Table210[[#This Row],[Mean '[Δms']]]/VLOOKUP(A910, DataV2[[File]:[Mean '[ms']]], 3, FALSE)*100</f>
        <v>-2.6690391459074734</v>
      </c>
    </row>
    <row r="911" spans="1:4" hidden="1" x14ac:dyDescent="0.4">
      <c r="A911" t="s">
        <v>1032</v>
      </c>
      <c r="B911" t="b">
        <f>EXACT(VLOOKUP(A911,DataV2[[File]:[Outputs]], 2, FALSE), VLOOKUP(A911, DataV3[[File]:[Outputs]], 2, FALSE))</f>
        <v>1</v>
      </c>
      <c r="C911" s="3">
        <f>VLOOKUP(A911, DataV3[[File]:[Mean '[ms']]], 3, FALSE)-VLOOKUP(A911, DataV2[[File]:[Mean '[ms']]], 3, FALSE)</f>
        <v>-10</v>
      </c>
      <c r="D911" s="2">
        <f>Table210[[#This Row],[Mean '[Δms']]]/VLOOKUP(A911, DataV2[[File]:[Mean '[ms']]], 3, FALSE)*100</f>
        <v>-1.8832391713747645</v>
      </c>
    </row>
    <row r="912" spans="1:4" hidden="1" x14ac:dyDescent="0.4">
      <c r="A912" t="s">
        <v>1033</v>
      </c>
      <c r="B912" t="b">
        <f>EXACT(VLOOKUP(A912,DataV2[[File]:[Outputs]], 2, FALSE), VLOOKUP(A912, DataV3[[File]:[Outputs]], 2, FALSE))</f>
        <v>1</v>
      </c>
      <c r="C912" s="3">
        <f>VLOOKUP(A912, DataV3[[File]:[Mean '[ms']]], 3, FALSE)-VLOOKUP(A912, DataV2[[File]:[Mean '[ms']]], 3, FALSE)</f>
        <v>0</v>
      </c>
      <c r="D912" s="2">
        <f>Table210[[#This Row],[Mean '[Δms']]]/VLOOKUP(A912, DataV2[[File]:[Mean '[ms']]], 3, FALSE)*100</f>
        <v>0</v>
      </c>
    </row>
    <row r="913" spans="1:4" hidden="1" x14ac:dyDescent="0.4">
      <c r="A913" t="s">
        <v>1034</v>
      </c>
      <c r="B913" t="b">
        <f>EXACT(VLOOKUP(A913,DataV2[[File]:[Outputs]], 2, FALSE), VLOOKUP(A913, DataV3[[File]:[Outputs]], 2, FALSE))</f>
        <v>1</v>
      </c>
      <c r="C913" s="3">
        <f>VLOOKUP(A913, DataV3[[File]:[Mean '[ms']]], 3, FALSE)-VLOOKUP(A913, DataV2[[File]:[Mean '[ms']]], 3, FALSE)</f>
        <v>-10</v>
      </c>
      <c r="D913" s="2">
        <f>Table210[[#This Row],[Mean '[Δms']]]/VLOOKUP(A913, DataV2[[File]:[Mean '[ms']]], 3, FALSE)*100</f>
        <v>-1.8484288354898337</v>
      </c>
    </row>
    <row r="914" spans="1:4" hidden="1" x14ac:dyDescent="0.4">
      <c r="A914" t="s">
        <v>1035</v>
      </c>
      <c r="B914" t="b">
        <f>EXACT(VLOOKUP(A914,DataV2[[File]:[Outputs]], 2, FALSE), VLOOKUP(A914, DataV3[[File]:[Outputs]], 2, FALSE))</f>
        <v>1</v>
      </c>
      <c r="C914" s="3">
        <f>VLOOKUP(A914, DataV3[[File]:[Mean '[ms']]], 3, FALSE)-VLOOKUP(A914, DataV2[[File]:[Mean '[ms']]], 3, FALSE)</f>
        <v>-5</v>
      </c>
      <c r="D914" s="2">
        <f>Table210[[#This Row],[Mean '[Δms']]]/VLOOKUP(A914, DataV2[[File]:[Mean '[ms']]], 3, FALSE)*100</f>
        <v>-0.91407678244972579</v>
      </c>
    </row>
    <row r="915" spans="1:4" hidden="1" x14ac:dyDescent="0.4">
      <c r="A915" t="s">
        <v>1036</v>
      </c>
      <c r="B915" t="b">
        <f>EXACT(VLOOKUP(A915,DataV2[[File]:[Outputs]], 2, FALSE), VLOOKUP(A915, DataV3[[File]:[Outputs]], 2, FALSE))</f>
        <v>1</v>
      </c>
      <c r="C915" s="3">
        <f>VLOOKUP(A915, DataV3[[File]:[Mean '[ms']]], 3, FALSE)-VLOOKUP(A915, DataV2[[File]:[Mean '[ms']]], 3, FALSE)</f>
        <v>-5</v>
      </c>
      <c r="D915" s="2">
        <f>Table210[[#This Row],[Mean '[Δms']]]/VLOOKUP(A915, DataV2[[File]:[Mean '[ms']]], 3, FALSE)*100</f>
        <v>-0.89766606822262118</v>
      </c>
    </row>
    <row r="916" spans="1:4" hidden="1" x14ac:dyDescent="0.4">
      <c r="A916" t="s">
        <v>1037</v>
      </c>
      <c r="B916" t="b">
        <f>EXACT(VLOOKUP(A916,DataV2[[File]:[Outputs]], 2, FALSE), VLOOKUP(A916, DataV3[[File]:[Outputs]], 2, FALSE))</f>
        <v>1</v>
      </c>
      <c r="C916" s="3">
        <f>VLOOKUP(A916, DataV3[[File]:[Mean '[ms']]], 3, FALSE)-VLOOKUP(A916, DataV2[[File]:[Mean '[ms']]], 3, FALSE)</f>
        <v>-5</v>
      </c>
      <c r="D916" s="2">
        <f>Table210[[#This Row],[Mean '[Δms']]]/VLOOKUP(A916, DataV2[[File]:[Mean '[ms']]], 3, FALSE)*100</f>
        <v>-0.57208237986270016</v>
      </c>
    </row>
    <row r="917" spans="1:4" hidden="1" x14ac:dyDescent="0.4">
      <c r="A917" t="s">
        <v>1038</v>
      </c>
      <c r="B917" t="b">
        <f>EXACT(VLOOKUP(A917,DataV2[[File]:[Outputs]], 2, FALSE), VLOOKUP(A917, DataV3[[File]:[Outputs]], 2, FALSE))</f>
        <v>1</v>
      </c>
      <c r="C917" s="3">
        <f>VLOOKUP(A917, DataV3[[File]:[Mean '[ms']]], 3, FALSE)-VLOOKUP(A917, DataV2[[File]:[Mean '[ms']]], 3, FALSE)</f>
        <v>-10</v>
      </c>
      <c r="D917" s="2">
        <f>Table210[[#This Row],[Mean '[Δms']]]/VLOOKUP(A917, DataV2[[File]:[Mean '[ms']]], 3, FALSE)*100</f>
        <v>-1.8656716417910446</v>
      </c>
    </row>
    <row r="918" spans="1:4" hidden="1" x14ac:dyDescent="0.4">
      <c r="A918" t="s">
        <v>1039</v>
      </c>
      <c r="B918" t="b">
        <f>EXACT(VLOOKUP(A918,DataV2[[File]:[Outputs]], 2, FALSE), VLOOKUP(A918, DataV3[[File]:[Outputs]], 2, FALSE))</f>
        <v>1</v>
      </c>
      <c r="C918" s="3">
        <f>VLOOKUP(A918, DataV3[[File]:[Mean '[ms']]], 3, FALSE)-VLOOKUP(A918, DataV2[[File]:[Mean '[ms']]], 3, FALSE)</f>
        <v>0</v>
      </c>
      <c r="D918" s="2">
        <f>Table210[[#This Row],[Mean '[Δms']]]/VLOOKUP(A918, DataV2[[File]:[Mean '[ms']]], 3, FALSE)*100</f>
        <v>0</v>
      </c>
    </row>
    <row r="919" spans="1:4" hidden="1" x14ac:dyDescent="0.4">
      <c r="A919" t="s">
        <v>1040</v>
      </c>
      <c r="B919" t="b">
        <f>EXACT(VLOOKUP(A919,DataV2[[File]:[Outputs]], 2, FALSE), VLOOKUP(A919, DataV3[[File]:[Outputs]], 2, FALSE))</f>
        <v>1</v>
      </c>
      <c r="C919" s="3">
        <f>VLOOKUP(A919, DataV3[[File]:[Mean '[ms']]], 3, FALSE)-VLOOKUP(A919, DataV2[[File]:[Mean '[ms']]], 3, FALSE)</f>
        <v>0</v>
      </c>
      <c r="D919" s="2">
        <f>Table210[[#This Row],[Mean '[Δms']]]/VLOOKUP(A919, DataV2[[File]:[Mean '[ms']]], 3, FALSE)*100</f>
        <v>0</v>
      </c>
    </row>
    <row r="920" spans="1:4" hidden="1" x14ac:dyDescent="0.4">
      <c r="A920" t="s">
        <v>1041</v>
      </c>
      <c r="B920" t="b">
        <f>EXACT(VLOOKUP(A920,DataV2[[File]:[Outputs]], 2, FALSE), VLOOKUP(A920, DataV3[[File]:[Outputs]], 2, FALSE))</f>
        <v>1</v>
      </c>
      <c r="C920" s="3">
        <f>VLOOKUP(A920, DataV3[[File]:[Mean '[ms']]], 3, FALSE)-VLOOKUP(A920, DataV2[[File]:[Mean '[ms']]], 3, FALSE)</f>
        <v>-10</v>
      </c>
      <c r="D920" s="2">
        <f>Table210[[#This Row],[Mean '[Δms']]]/VLOOKUP(A920, DataV2[[File]:[Mean '[ms']]], 3, FALSE)*100</f>
        <v>-1.8315018315018317</v>
      </c>
    </row>
    <row r="921" spans="1:4" hidden="1" x14ac:dyDescent="0.4">
      <c r="A921" t="s">
        <v>1042</v>
      </c>
      <c r="B921" t="b">
        <f>EXACT(VLOOKUP(A921,DataV2[[File]:[Outputs]], 2, FALSE), VLOOKUP(A921, DataV3[[File]:[Outputs]], 2, FALSE))</f>
        <v>1</v>
      </c>
      <c r="C921" s="3">
        <f>VLOOKUP(A921, DataV3[[File]:[Mean '[ms']]], 3, FALSE)-VLOOKUP(A921, DataV2[[File]:[Mean '[ms']]], 3, FALSE)</f>
        <v>0</v>
      </c>
      <c r="D921" s="2">
        <f>Table210[[#This Row],[Mean '[Δms']]]/VLOOKUP(A921, DataV2[[File]:[Mean '[ms']]], 3, FALSE)*100</f>
        <v>0</v>
      </c>
    </row>
    <row r="922" spans="1:4" hidden="1" x14ac:dyDescent="0.4">
      <c r="A922" t="s">
        <v>1043</v>
      </c>
      <c r="B922" t="b">
        <f>EXACT(VLOOKUP(A922,DataV2[[File]:[Outputs]], 2, FALSE), VLOOKUP(A922, DataV3[[File]:[Outputs]], 2, FALSE))</f>
        <v>1</v>
      </c>
      <c r="C922" s="3">
        <f>VLOOKUP(A922, DataV3[[File]:[Mean '[ms']]], 3, FALSE)-VLOOKUP(A922, DataV2[[File]:[Mean '[ms']]], 3, FALSE)</f>
        <v>0</v>
      </c>
      <c r="D922" s="2">
        <f>Table210[[#This Row],[Mean '[Δms']]]/VLOOKUP(A922, DataV2[[File]:[Mean '[ms']]], 3, FALSE)*100</f>
        <v>0</v>
      </c>
    </row>
    <row r="923" spans="1:4" hidden="1" x14ac:dyDescent="0.4">
      <c r="A923" t="s">
        <v>1044</v>
      </c>
      <c r="B923" t="b">
        <f>EXACT(VLOOKUP(A923,DataV2[[File]:[Outputs]], 2, FALSE), VLOOKUP(A923, DataV3[[File]:[Outputs]], 2, FALSE))</f>
        <v>1</v>
      </c>
      <c r="C923" s="3">
        <f>VLOOKUP(A923, DataV3[[File]:[Mean '[ms']]], 3, FALSE)-VLOOKUP(A923, DataV2[[File]:[Mean '[ms']]], 3, FALSE)</f>
        <v>-25</v>
      </c>
      <c r="D923" s="2">
        <f>Table210[[#This Row],[Mean '[Δms']]]/VLOOKUP(A923, DataV2[[File]:[Mean '[ms']]], 3, FALSE)*100</f>
        <v>-4.409171075837742</v>
      </c>
    </row>
    <row r="924" spans="1:4" hidden="1" x14ac:dyDescent="0.4">
      <c r="A924" t="s">
        <v>1045</v>
      </c>
      <c r="B924" t="b">
        <f>EXACT(VLOOKUP(A924,DataV2[[File]:[Outputs]], 2, FALSE), VLOOKUP(A924, DataV3[[File]:[Outputs]], 2, FALSE))</f>
        <v>1</v>
      </c>
      <c r="C924" s="3">
        <f>VLOOKUP(A924, DataV3[[File]:[Mean '[ms']]], 3, FALSE)-VLOOKUP(A924, DataV2[[File]:[Mean '[ms']]], 3, FALSE)</f>
        <v>-5</v>
      </c>
      <c r="D924" s="2">
        <f>Table210[[#This Row],[Mean '[Δms']]]/VLOOKUP(A924, DataV2[[File]:[Mean '[ms']]], 3, FALSE)*100</f>
        <v>-0.71123755334281646</v>
      </c>
    </row>
    <row r="925" spans="1:4" hidden="1" x14ac:dyDescent="0.4">
      <c r="A925" t="s">
        <v>1046</v>
      </c>
      <c r="B925" t="b">
        <f>EXACT(VLOOKUP(A925,DataV2[[File]:[Outputs]], 2, FALSE), VLOOKUP(A925, DataV3[[File]:[Outputs]], 2, FALSE))</f>
        <v>1</v>
      </c>
      <c r="C925" s="3">
        <f>VLOOKUP(A925, DataV3[[File]:[Mean '[ms']]], 3, FALSE)-VLOOKUP(A925, DataV2[[File]:[Mean '[ms']]], 3, FALSE)</f>
        <v>5</v>
      </c>
      <c r="D925" s="2">
        <f>Table210[[#This Row],[Mean '[Δms']]]/VLOOKUP(A925, DataV2[[File]:[Mean '[ms']]], 3, FALSE)*100</f>
        <v>0.90579710144927539</v>
      </c>
    </row>
    <row r="926" spans="1:4" hidden="1" x14ac:dyDescent="0.4">
      <c r="A926" t="s">
        <v>1047</v>
      </c>
      <c r="B926" t="b">
        <f>EXACT(VLOOKUP(A926,DataV2[[File]:[Outputs]], 2, FALSE), VLOOKUP(A926, DataV3[[File]:[Outputs]], 2, FALSE))</f>
        <v>1</v>
      </c>
      <c r="C926" s="3">
        <f>VLOOKUP(A926, DataV3[[File]:[Mean '[ms']]], 3, FALSE)-VLOOKUP(A926, DataV2[[File]:[Mean '[ms']]], 3, FALSE)</f>
        <v>-5</v>
      </c>
      <c r="D926" s="2">
        <f>Table210[[#This Row],[Mean '[Δms']]]/VLOOKUP(A926, DataV2[[File]:[Mean '[ms']]], 3, FALSE)*100</f>
        <v>-0.94161958568738224</v>
      </c>
    </row>
    <row r="927" spans="1:4" hidden="1" x14ac:dyDescent="0.4">
      <c r="A927" t="s">
        <v>1048</v>
      </c>
      <c r="B927" t="b">
        <f>EXACT(VLOOKUP(A927,DataV2[[File]:[Outputs]], 2, FALSE), VLOOKUP(A927, DataV3[[File]:[Outputs]], 2, FALSE))</f>
        <v>1</v>
      </c>
      <c r="C927" s="3">
        <f>VLOOKUP(A927, DataV3[[File]:[Mean '[ms']]], 3, FALSE)-VLOOKUP(A927, DataV2[[File]:[Mean '[ms']]], 3, FALSE)</f>
        <v>-1</v>
      </c>
      <c r="D927" s="2">
        <f>Table210[[#This Row],[Mean '[Δms']]]/VLOOKUP(A927, DataV2[[File]:[Mean '[ms']]], 3, FALSE)*100</f>
        <v>-0.16</v>
      </c>
    </row>
    <row r="928" spans="1:4" hidden="1" x14ac:dyDescent="0.4">
      <c r="A928" t="s">
        <v>1050</v>
      </c>
      <c r="B928" t="b">
        <f>EXACT(VLOOKUP(A928,DataV2[[File]:[Outputs]], 2, FALSE), VLOOKUP(A928, DataV3[[File]:[Outputs]], 2, FALSE))</f>
        <v>1</v>
      </c>
      <c r="C928" s="3">
        <f>VLOOKUP(A928, DataV3[[File]:[Mean '[ms']]], 3, FALSE)-VLOOKUP(A928, DataV2[[File]:[Mean '[ms']]], 3, FALSE)</f>
        <v>-10</v>
      </c>
      <c r="D928" s="2">
        <f>Table210[[#This Row],[Mean '[Δms']]]/VLOOKUP(A928, DataV2[[File]:[Mean '[ms']]], 3, FALSE)*100</f>
        <v>-1.8656716417910446</v>
      </c>
    </row>
    <row r="929" spans="1:4" hidden="1" x14ac:dyDescent="0.4">
      <c r="A929" t="s">
        <v>1051</v>
      </c>
      <c r="B929" t="b">
        <f>EXACT(VLOOKUP(A929,DataV2[[File]:[Outputs]], 2, FALSE), VLOOKUP(A929, DataV3[[File]:[Outputs]], 2, FALSE))</f>
        <v>1</v>
      </c>
      <c r="C929" s="3">
        <f>VLOOKUP(A929, DataV3[[File]:[Mean '[ms']]], 3, FALSE)-VLOOKUP(A929, DataV2[[File]:[Mean '[ms']]], 3, FALSE)</f>
        <v>-4</v>
      </c>
      <c r="D929" s="2">
        <f>Table210[[#This Row],[Mean '[Δms']]]/VLOOKUP(A929, DataV2[[File]:[Mean '[ms']]], 3, FALSE)*100</f>
        <v>-0.76923076923076927</v>
      </c>
    </row>
    <row r="930" spans="1:4" hidden="1" x14ac:dyDescent="0.4">
      <c r="A930" t="s">
        <v>1052</v>
      </c>
      <c r="B930" t="b">
        <f>EXACT(VLOOKUP(A930,DataV2[[File]:[Outputs]], 2, FALSE), VLOOKUP(A930, DataV3[[File]:[Outputs]], 2, FALSE))</f>
        <v>1</v>
      </c>
      <c r="C930" s="3">
        <f>VLOOKUP(A930, DataV3[[File]:[Mean '[ms']]], 3, FALSE)-VLOOKUP(A930, DataV2[[File]:[Mean '[ms']]], 3, FALSE)</f>
        <v>6</v>
      </c>
      <c r="D930" s="2">
        <f>Table210[[#This Row],[Mean '[Δms']]]/VLOOKUP(A930, DataV2[[File]:[Mean '[ms']]], 3, FALSE)*100</f>
        <v>1.098901098901099</v>
      </c>
    </row>
    <row r="931" spans="1:4" hidden="1" x14ac:dyDescent="0.4">
      <c r="A931" t="s">
        <v>1053</v>
      </c>
      <c r="B931" t="b">
        <f>EXACT(VLOOKUP(A931,DataV2[[File]:[Outputs]], 2, FALSE), VLOOKUP(A931, DataV3[[File]:[Outputs]], 2, FALSE))</f>
        <v>1</v>
      </c>
      <c r="C931" s="3">
        <f>VLOOKUP(A931, DataV3[[File]:[Mean '[ms']]], 3, FALSE)-VLOOKUP(A931, DataV2[[File]:[Mean '[ms']]], 3, FALSE)</f>
        <v>5</v>
      </c>
      <c r="D931" s="2">
        <f>Table210[[#This Row],[Mean '[Δms']]]/VLOOKUP(A931, DataV2[[File]:[Mean '[ms']]], 3, FALSE)*100</f>
        <v>0.94161958568738224</v>
      </c>
    </row>
    <row r="932" spans="1:4" hidden="1" x14ac:dyDescent="0.4">
      <c r="A932" t="s">
        <v>1054</v>
      </c>
      <c r="B932" t="b">
        <f>EXACT(VLOOKUP(A932,DataV2[[File]:[Outputs]], 2, FALSE), VLOOKUP(A932, DataV3[[File]:[Outputs]], 2, FALSE))</f>
        <v>1</v>
      </c>
      <c r="C932" s="3">
        <f>VLOOKUP(A932, DataV3[[File]:[Mean '[ms']]], 3, FALSE)-VLOOKUP(A932, DataV2[[File]:[Mean '[ms']]], 3, FALSE)</f>
        <v>-5</v>
      </c>
      <c r="D932" s="2">
        <f>Table210[[#This Row],[Mean '[Δms']]]/VLOOKUP(A932, DataV2[[File]:[Mean '[ms']]], 3, FALSE)*100</f>
        <v>-0.93283582089552231</v>
      </c>
    </row>
    <row r="933" spans="1:4" hidden="1" x14ac:dyDescent="0.4">
      <c r="A933" t="s">
        <v>1055</v>
      </c>
      <c r="B933" t="b">
        <f>EXACT(VLOOKUP(A933,DataV2[[File]:[Outputs]], 2, FALSE), VLOOKUP(A933, DataV3[[File]:[Outputs]], 2, FALSE))</f>
        <v>1</v>
      </c>
      <c r="C933" s="3">
        <f>VLOOKUP(A933, DataV3[[File]:[Mean '[ms']]], 3, FALSE)-VLOOKUP(A933, DataV2[[File]:[Mean '[ms']]], 3, FALSE)</f>
        <v>4</v>
      </c>
      <c r="D933" s="2">
        <f>Table210[[#This Row],[Mean '[Δms']]]/VLOOKUP(A933, DataV2[[File]:[Mean '[ms']]], 3, FALSE)*100</f>
        <v>0.77519379844961245</v>
      </c>
    </row>
    <row r="934" spans="1:4" hidden="1" x14ac:dyDescent="0.4">
      <c r="A934" t="s">
        <v>1049</v>
      </c>
      <c r="B934" t="b">
        <f>EXACT(VLOOKUP(A934,DataV2[[File]:[Outputs]], 2, FALSE), VLOOKUP(A934, DataV3[[File]:[Outputs]], 2, FALSE))</f>
        <v>1</v>
      </c>
      <c r="C934" s="3">
        <f>VLOOKUP(A934, DataV3[[File]:[Mean '[ms']]], 3, FALSE)-VLOOKUP(A934, DataV2[[File]:[Mean '[ms']]], 3, FALSE)</f>
        <v>-6</v>
      </c>
      <c r="D934" s="2">
        <f>Table210[[#This Row],[Mean '[Δms']]]/VLOOKUP(A934, DataV2[[File]:[Mean '[ms']]], 3, FALSE)*100</f>
        <v>-1.056338028169014</v>
      </c>
    </row>
    <row r="935" spans="1:4" hidden="1" x14ac:dyDescent="0.4">
      <c r="A935" t="s">
        <v>1056</v>
      </c>
      <c r="B935" t="b">
        <f>EXACT(VLOOKUP(A935,DataV2[[File]:[Outputs]], 2, FALSE), VLOOKUP(A935, DataV3[[File]:[Outputs]], 2, FALSE))</f>
        <v>1</v>
      </c>
      <c r="C935" s="3">
        <f>VLOOKUP(A935, DataV3[[File]:[Mean '[ms']]], 3, FALSE)-VLOOKUP(A935, DataV2[[File]:[Mean '[ms']]], 3, FALSE)</f>
        <v>0</v>
      </c>
      <c r="D935" s="2">
        <f>Table210[[#This Row],[Mean '[Δms']]]/VLOOKUP(A935, DataV2[[File]:[Mean '[ms']]], 3, FALSE)*100</f>
        <v>0</v>
      </c>
    </row>
    <row r="936" spans="1:4" hidden="1" x14ac:dyDescent="0.4">
      <c r="A936" t="s">
        <v>1057</v>
      </c>
      <c r="B936" t="b">
        <f>EXACT(VLOOKUP(A936,DataV2[[File]:[Outputs]], 2, FALSE), VLOOKUP(A936, DataV3[[File]:[Outputs]], 2, FALSE))</f>
        <v>1</v>
      </c>
      <c r="C936" s="3">
        <f>VLOOKUP(A936, DataV3[[File]:[Mean '[ms']]], 3, FALSE)-VLOOKUP(A936, DataV2[[File]:[Mean '[ms']]], 3, FALSE)</f>
        <v>-10</v>
      </c>
      <c r="D936" s="2">
        <f>Table210[[#This Row],[Mean '[Δms']]]/VLOOKUP(A936, DataV2[[File]:[Mean '[ms']]], 3, FALSE)*100</f>
        <v>-1.7793594306049825</v>
      </c>
    </row>
    <row r="937" spans="1:4" hidden="1" x14ac:dyDescent="0.4">
      <c r="A937" t="s">
        <v>1058</v>
      </c>
      <c r="B937" t="b">
        <f>EXACT(VLOOKUP(A937,DataV2[[File]:[Outputs]], 2, FALSE), VLOOKUP(A937, DataV3[[File]:[Outputs]], 2, FALSE))</f>
        <v>1</v>
      </c>
      <c r="C937" s="3">
        <f>VLOOKUP(A937, DataV3[[File]:[Mean '[ms']]], 3, FALSE)-VLOOKUP(A937, DataV2[[File]:[Mean '[ms']]], 3, FALSE)</f>
        <v>0</v>
      </c>
      <c r="D937" s="2">
        <f>Table210[[#This Row],[Mean '[Δms']]]/VLOOKUP(A937, DataV2[[File]:[Mean '[ms']]], 3, FALSE)*100</f>
        <v>0</v>
      </c>
    </row>
    <row r="938" spans="1:4" hidden="1" x14ac:dyDescent="0.4">
      <c r="A938" t="s">
        <v>1059</v>
      </c>
      <c r="B938" t="b">
        <f>EXACT(VLOOKUP(A938,DataV2[[File]:[Outputs]], 2, FALSE), VLOOKUP(A938, DataV3[[File]:[Outputs]], 2, FALSE))</f>
        <v>1</v>
      </c>
      <c r="C938" s="3">
        <f>VLOOKUP(A938, DataV3[[File]:[Mean '[ms']]], 3, FALSE)-VLOOKUP(A938, DataV2[[File]:[Mean '[ms']]], 3, FALSE)</f>
        <v>-11</v>
      </c>
      <c r="D938" s="2">
        <f>Table210[[#This Row],[Mean '[Δms']]]/VLOOKUP(A938, DataV2[[File]:[Mean '[ms']]], 3, FALSE)*100</f>
        <v>-1.8518518518518516</v>
      </c>
    </row>
    <row r="939" spans="1:4" hidden="1" x14ac:dyDescent="0.4">
      <c r="A939" t="s">
        <v>1060</v>
      </c>
      <c r="B939" t="b">
        <f>EXACT(VLOOKUP(A939,DataV2[[File]:[Outputs]], 2, FALSE), VLOOKUP(A939, DataV3[[File]:[Outputs]], 2, FALSE))</f>
        <v>1</v>
      </c>
      <c r="C939" s="3">
        <f>VLOOKUP(A939, DataV3[[File]:[Mean '[ms']]], 3, FALSE)-VLOOKUP(A939, DataV2[[File]:[Mean '[ms']]], 3, FALSE)</f>
        <v>-6</v>
      </c>
      <c r="D939" s="2">
        <f>Table210[[#This Row],[Mean '[Δms']]]/VLOOKUP(A939, DataV2[[File]:[Mean '[ms']]], 3, FALSE)*100</f>
        <v>-1.0869565217391304</v>
      </c>
    </row>
    <row r="940" spans="1:4" hidden="1" x14ac:dyDescent="0.4">
      <c r="A940" t="s">
        <v>1061</v>
      </c>
      <c r="B940" t="b">
        <f>EXACT(VLOOKUP(A940,DataV2[[File]:[Outputs]], 2, FALSE), VLOOKUP(A940, DataV3[[File]:[Outputs]], 2, FALSE))</f>
        <v>1</v>
      </c>
      <c r="C940" s="3">
        <f>VLOOKUP(A940, DataV3[[File]:[Mean '[ms']]], 3, FALSE)-VLOOKUP(A940, DataV2[[File]:[Mean '[ms']]], 3, FALSE)</f>
        <v>-5</v>
      </c>
      <c r="D940" s="2">
        <f>Table210[[#This Row],[Mean '[Δms']]]/VLOOKUP(A940, DataV2[[File]:[Mean '[ms']]], 3, FALSE)*100</f>
        <v>-0.93283582089552231</v>
      </c>
    </row>
    <row r="941" spans="1:4" hidden="1" x14ac:dyDescent="0.4">
      <c r="A941" t="s">
        <v>1062</v>
      </c>
      <c r="B941" t="b">
        <f>EXACT(VLOOKUP(A941,DataV2[[File]:[Outputs]], 2, FALSE), VLOOKUP(A941, DataV3[[File]:[Outputs]], 2, FALSE))</f>
        <v>1</v>
      </c>
      <c r="C941" s="3">
        <f>VLOOKUP(A941, DataV3[[File]:[Mean '[ms']]], 3, FALSE)-VLOOKUP(A941, DataV2[[File]:[Mean '[ms']]], 3, FALSE)</f>
        <v>-10</v>
      </c>
      <c r="D941" s="2">
        <f>Table210[[#This Row],[Mean '[Δms']]]/VLOOKUP(A941, DataV2[[File]:[Mean '[ms']]], 3, FALSE)*100</f>
        <v>-1.8315018315018317</v>
      </c>
    </row>
    <row r="942" spans="1:4" hidden="1" x14ac:dyDescent="0.4">
      <c r="A942" t="s">
        <v>1063</v>
      </c>
      <c r="B942" t="b">
        <f>EXACT(VLOOKUP(A942,DataV2[[File]:[Outputs]], 2, FALSE), VLOOKUP(A942, DataV3[[File]:[Outputs]], 2, FALSE))</f>
        <v>1</v>
      </c>
      <c r="C942" s="3">
        <f>VLOOKUP(A942, DataV3[[File]:[Mean '[ms']]], 3, FALSE)-VLOOKUP(A942, DataV2[[File]:[Mean '[ms']]], 3, FALSE)</f>
        <v>10</v>
      </c>
      <c r="D942" s="2">
        <f>Table210[[#This Row],[Mean '[Δms']]]/VLOOKUP(A942, DataV2[[File]:[Mean '[ms']]], 3, FALSE)*100</f>
        <v>1.8832391713747645</v>
      </c>
    </row>
    <row r="943" spans="1:4" hidden="1" x14ac:dyDescent="0.4">
      <c r="A943" t="s">
        <v>1064</v>
      </c>
      <c r="B943" t="b">
        <f>EXACT(VLOOKUP(A943,DataV2[[File]:[Outputs]], 2, FALSE), VLOOKUP(A943, DataV3[[File]:[Outputs]], 2, FALSE))</f>
        <v>1</v>
      </c>
      <c r="C943" s="3">
        <f>VLOOKUP(A943, DataV3[[File]:[Mean '[ms']]], 3, FALSE)-VLOOKUP(A943, DataV2[[File]:[Mean '[ms']]], 3, FALSE)</f>
        <v>5</v>
      </c>
      <c r="D943" s="2">
        <f>Table210[[#This Row],[Mean '[Δms']]]/VLOOKUP(A943, DataV2[[File]:[Mean '[ms']]], 3, FALSE)*100</f>
        <v>0.92250922509225086</v>
      </c>
    </row>
    <row r="944" spans="1:4" hidden="1" x14ac:dyDescent="0.4">
      <c r="A944" t="s">
        <v>1066</v>
      </c>
      <c r="B944" t="b">
        <f>EXACT(VLOOKUP(A944,DataV2[[File]:[Outputs]], 2, FALSE), VLOOKUP(A944, DataV3[[File]:[Outputs]], 2, FALSE))</f>
        <v>1</v>
      </c>
      <c r="C944" s="3">
        <f>VLOOKUP(A944, DataV3[[File]:[Mean '[ms']]], 3, FALSE)-VLOOKUP(A944, DataV2[[File]:[Mean '[ms']]], 3, FALSE)</f>
        <v>-15</v>
      </c>
      <c r="D944" s="2">
        <f>Table210[[#This Row],[Mean '[Δms']]]/VLOOKUP(A944, DataV2[[File]:[Mean '[ms']]], 3, FALSE)*100</f>
        <v>-2.7985074626865671</v>
      </c>
    </row>
    <row r="945" spans="1:4" hidden="1" x14ac:dyDescent="0.4">
      <c r="A945" t="s">
        <v>1065</v>
      </c>
      <c r="B945" t="b">
        <f>EXACT(VLOOKUP(A945,DataV2[[File]:[Outputs]], 2, FALSE), VLOOKUP(A945, DataV3[[File]:[Outputs]], 2, FALSE))</f>
        <v>1</v>
      </c>
      <c r="C945" s="3">
        <f>VLOOKUP(A945, DataV3[[File]:[Mean '[ms']]], 3, FALSE)-VLOOKUP(A945, DataV2[[File]:[Mean '[ms']]], 3, FALSE)</f>
        <v>-10</v>
      </c>
      <c r="D945" s="2">
        <f>Table210[[#This Row],[Mean '[Δms']]]/VLOOKUP(A945, DataV2[[File]:[Mean '[ms']]], 3, FALSE)*100</f>
        <v>-1.7793594306049825</v>
      </c>
    </row>
    <row r="946" spans="1:4" hidden="1" x14ac:dyDescent="0.4">
      <c r="A946" t="s">
        <v>1067</v>
      </c>
      <c r="B946" t="b">
        <f>EXACT(VLOOKUP(A946,DataV2[[File]:[Outputs]], 2, FALSE), VLOOKUP(A946, DataV3[[File]:[Outputs]], 2, FALSE))</f>
        <v>1</v>
      </c>
      <c r="C946" s="3">
        <f>VLOOKUP(A946, DataV3[[File]:[Mean '[ms']]], 3, FALSE)-VLOOKUP(A946, DataV2[[File]:[Mean '[ms']]], 3, FALSE)</f>
        <v>-4</v>
      </c>
      <c r="D946" s="2">
        <f>Table210[[#This Row],[Mean '[Δms']]]/VLOOKUP(A946, DataV2[[File]:[Mean '[ms']]], 3, FALSE)*100</f>
        <v>-0.76923076923076927</v>
      </c>
    </row>
    <row r="947" spans="1:4" hidden="1" x14ac:dyDescent="0.4">
      <c r="A947" t="s">
        <v>1072</v>
      </c>
      <c r="B947" t="b">
        <f>EXACT(VLOOKUP(A947,DataV2[[File]:[Outputs]], 2, FALSE), VLOOKUP(A947, DataV3[[File]:[Outputs]], 2, FALSE))</f>
        <v>1</v>
      </c>
      <c r="C947" s="3">
        <f>VLOOKUP(A947, DataV3[[File]:[Mean '[ms']]], 3, FALSE)-VLOOKUP(A947, DataV2[[File]:[Mean '[ms']]], 3, FALSE)</f>
        <v>-15</v>
      </c>
      <c r="D947" s="2">
        <f>Table210[[#This Row],[Mean '[Δms']]]/VLOOKUP(A947, DataV2[[File]:[Mean '[ms']]], 3, FALSE)*100</f>
        <v>-2.5295109612141653</v>
      </c>
    </row>
    <row r="948" spans="1:4" hidden="1" x14ac:dyDescent="0.4">
      <c r="A948" t="s">
        <v>1068</v>
      </c>
      <c r="B948" t="b">
        <f>EXACT(VLOOKUP(A948,DataV2[[File]:[Outputs]], 2, FALSE), VLOOKUP(A948, DataV3[[File]:[Outputs]], 2, FALSE))</f>
        <v>1</v>
      </c>
      <c r="C948" s="3">
        <f>VLOOKUP(A948, DataV3[[File]:[Mean '[ms']]], 3, FALSE)-VLOOKUP(A948, DataV2[[File]:[Mean '[ms']]], 3, FALSE)</f>
        <v>-6</v>
      </c>
      <c r="D948" s="2">
        <f>Table210[[#This Row],[Mean '[Δms']]]/VLOOKUP(A948, DataV2[[File]:[Mean '[ms']]], 3, FALSE)*100</f>
        <v>-1.001669449081803</v>
      </c>
    </row>
    <row r="949" spans="1:4" hidden="1" x14ac:dyDescent="0.4">
      <c r="A949" t="s">
        <v>1069</v>
      </c>
      <c r="B949" t="b">
        <f>EXACT(VLOOKUP(A949,DataV2[[File]:[Outputs]], 2, FALSE), VLOOKUP(A949, DataV3[[File]:[Outputs]], 2, FALSE))</f>
        <v>1</v>
      </c>
      <c r="C949" s="3">
        <f>VLOOKUP(A949, DataV3[[File]:[Mean '[ms']]], 3, FALSE)-VLOOKUP(A949, DataV2[[File]:[Mean '[ms']]], 3, FALSE)</f>
        <v>0</v>
      </c>
      <c r="D949" s="2">
        <f>Table210[[#This Row],[Mean '[Δms']]]/VLOOKUP(A949, DataV2[[File]:[Mean '[ms']]], 3, FALSE)*100</f>
        <v>0</v>
      </c>
    </row>
    <row r="950" spans="1:4" hidden="1" x14ac:dyDescent="0.4">
      <c r="A950" t="s">
        <v>1070</v>
      </c>
      <c r="B950" t="b">
        <f>EXACT(VLOOKUP(A950,DataV2[[File]:[Outputs]], 2, FALSE), VLOOKUP(A950, DataV3[[File]:[Outputs]], 2, FALSE))</f>
        <v>1</v>
      </c>
      <c r="C950" s="3">
        <f>VLOOKUP(A950, DataV3[[File]:[Mean '[ms']]], 3, FALSE)-VLOOKUP(A950, DataV2[[File]:[Mean '[ms']]], 3, FALSE)</f>
        <v>-6</v>
      </c>
      <c r="D950" s="2">
        <f>Table210[[#This Row],[Mean '[Δms']]]/VLOOKUP(A950, DataV2[[File]:[Mean '[ms']]], 3, FALSE)*100</f>
        <v>-1.1406844106463878</v>
      </c>
    </row>
    <row r="951" spans="1:4" hidden="1" x14ac:dyDescent="0.4">
      <c r="A951" t="s">
        <v>1071</v>
      </c>
      <c r="B951" t="b">
        <f>EXACT(VLOOKUP(A951,DataV2[[File]:[Outputs]], 2, FALSE), VLOOKUP(A951, DataV3[[File]:[Outputs]], 2, FALSE))</f>
        <v>1</v>
      </c>
      <c r="C951" s="3">
        <f>VLOOKUP(A951, DataV3[[File]:[Mean '[ms']]], 3, FALSE)-VLOOKUP(A951, DataV2[[File]:[Mean '[ms']]], 3, FALSE)</f>
        <v>-11</v>
      </c>
      <c r="D951" s="2">
        <f>Table210[[#This Row],[Mean '[Δms']]]/VLOOKUP(A951, DataV2[[File]:[Mean '[ms']]], 3, FALSE)*100</f>
        <v>-2.0912547528517109</v>
      </c>
    </row>
    <row r="952" spans="1:4" hidden="1" x14ac:dyDescent="0.4">
      <c r="A952" t="s">
        <v>1073</v>
      </c>
      <c r="B952" t="b">
        <f>EXACT(VLOOKUP(A952,DataV2[[File]:[Outputs]], 2, FALSE), VLOOKUP(A952, DataV3[[File]:[Outputs]], 2, FALSE))</f>
        <v>1</v>
      </c>
      <c r="C952" s="3">
        <f>VLOOKUP(A952, DataV3[[File]:[Mean '[ms']]], 3, FALSE)-VLOOKUP(A952, DataV2[[File]:[Mean '[ms']]], 3, FALSE)</f>
        <v>0</v>
      </c>
      <c r="D952" s="2">
        <f>Table210[[#This Row],[Mean '[Δms']]]/VLOOKUP(A952, DataV2[[File]:[Mean '[ms']]], 3, FALSE)*100</f>
        <v>0</v>
      </c>
    </row>
    <row r="953" spans="1:4" hidden="1" x14ac:dyDescent="0.4">
      <c r="A953" t="s">
        <v>1074</v>
      </c>
      <c r="B953" t="b">
        <f>EXACT(VLOOKUP(A953,DataV2[[File]:[Outputs]], 2, FALSE), VLOOKUP(A953, DataV3[[File]:[Outputs]], 2, FALSE))</f>
        <v>1</v>
      </c>
      <c r="C953" s="3">
        <f>VLOOKUP(A953, DataV3[[File]:[Mean '[ms']]], 3, FALSE)-VLOOKUP(A953, DataV2[[File]:[Mean '[ms']]], 3, FALSE)</f>
        <v>-11</v>
      </c>
      <c r="D953" s="2">
        <f>Table210[[#This Row],[Mean '[Δms']]]/VLOOKUP(A953, DataV2[[File]:[Mean '[ms']]], 3, FALSE)*100</f>
        <v>-1.9927536231884055</v>
      </c>
    </row>
    <row r="954" spans="1:4" hidden="1" x14ac:dyDescent="0.4">
      <c r="A954" t="s">
        <v>1075</v>
      </c>
      <c r="B954" t="b">
        <f>EXACT(VLOOKUP(A954,DataV2[[File]:[Outputs]], 2, FALSE), VLOOKUP(A954, DataV3[[File]:[Outputs]], 2, FALSE))</f>
        <v>1</v>
      </c>
      <c r="C954" s="3">
        <f>VLOOKUP(A954, DataV3[[File]:[Mean '[ms']]], 3, FALSE)-VLOOKUP(A954, DataV2[[File]:[Mean '[ms']]], 3, FALSE)</f>
        <v>-10</v>
      </c>
      <c r="D954" s="2">
        <f>Table210[[#This Row],[Mean '[Δms']]]/VLOOKUP(A954, DataV2[[File]:[Mean '[ms']]], 3, FALSE)*100</f>
        <v>-1.8315018315018317</v>
      </c>
    </row>
    <row r="955" spans="1:4" hidden="1" x14ac:dyDescent="0.4">
      <c r="A955" t="s">
        <v>1076</v>
      </c>
      <c r="B955" t="b">
        <f>EXACT(VLOOKUP(A955,DataV2[[File]:[Outputs]], 2, FALSE), VLOOKUP(A955, DataV3[[File]:[Outputs]], 2, FALSE))</f>
        <v>1</v>
      </c>
      <c r="C955" s="3">
        <f>VLOOKUP(A955, DataV3[[File]:[Mean '[ms']]], 3, FALSE)-VLOOKUP(A955, DataV2[[File]:[Mean '[ms']]], 3, FALSE)</f>
        <v>-10</v>
      </c>
      <c r="D955" s="2">
        <f>Table210[[#This Row],[Mean '[Δms']]]/VLOOKUP(A955, DataV2[[File]:[Mean '[ms']]], 3, FALSE)*100</f>
        <v>-1.8656716417910446</v>
      </c>
    </row>
    <row r="956" spans="1:4" x14ac:dyDescent="0.4">
      <c r="B956" s="7"/>
      <c r="C956" s="3">
        <f>SUMIF(Table210[Mean '[Δms']], "&lt;&gt;#N/A")</f>
        <v>-1942</v>
      </c>
      <c r="D956" s="2"/>
    </row>
    <row r="957" spans="1:4" x14ac:dyDescent="0.4">
      <c r="C957" s="1" t="str">
        <f>CONCATENATE(IF(C956&lt;0, "-", ""), TEXT(ABS(INT(C956/1000)/86400),"[mm]:ss")," min")</f>
        <v>-00:02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D614" sqref="D614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EXACT(VLOOKUP(A2,DataV1[[File]:[Outputs]], 2, FALSE), VLOOKUP(A2, DataV3[[File]:[Outputs]], 2, FALSE))</f>
        <v>1</v>
      </c>
      <c r="C2" s="3">
        <f>VLOOKUP(A2, DataV3[[File]:[Mean '[ms']]], 3, FALSE)-VLOOKUP(A2, DataV1[[File]:[Mean '[ms']]], 3, FALSE)</f>
        <v>-125</v>
      </c>
      <c r="D2" s="2">
        <f>Cv3v1[[#This Row],[Mean '[Δms']]]/VLOOKUP(A2, DataV1[[File]:[Mean '[ms']]], 3, FALSE)*100</f>
        <v>-14.285714285714285</v>
      </c>
    </row>
    <row r="3" spans="1:4" hidden="1" x14ac:dyDescent="0.4">
      <c r="A3" t="s">
        <v>9</v>
      </c>
      <c r="B3" t="b">
        <f>EXACT(VLOOKUP(A3,DataV1[[File]:[Outputs]], 2, FALSE), VLOOKUP(A3, DataV3[[File]:[Outputs]], 2, FALSE))</f>
        <v>1</v>
      </c>
      <c r="C3" s="3">
        <f>VLOOKUP(A3, DataV3[[File]:[Mean '[ms']]], 3, FALSE)-VLOOKUP(A3, DataV1[[File]:[Mean '[ms']]], 3, FALSE)</f>
        <v>-125</v>
      </c>
      <c r="D3" s="2">
        <f>Cv3v1[[#This Row],[Mean '[Δms']]]/VLOOKUP(A3, DataV1[[File]:[Mean '[ms']]], 3, FALSE)*100</f>
        <v>-14.637002341920374</v>
      </c>
    </row>
    <row r="4" spans="1:4" hidden="1" x14ac:dyDescent="0.4">
      <c r="A4" t="s">
        <v>10</v>
      </c>
      <c r="B4" t="b">
        <f>EXACT(VLOOKUP(A4,DataV1[[File]:[Outputs]], 2, FALSE), VLOOKUP(A4, DataV3[[File]:[Outputs]], 2, FALSE))</f>
        <v>1</v>
      </c>
      <c r="C4" s="3">
        <f>VLOOKUP(A4, DataV3[[File]:[Mean '[ms']]], 3, FALSE)-VLOOKUP(A4, DataV1[[File]:[Mean '[ms']]], 3, FALSE)</f>
        <v>-99</v>
      </c>
      <c r="D4" s="2">
        <f>Cv3v1[[#This Row],[Mean '[Δms']]]/VLOOKUP(A4, DataV1[[File]:[Mean '[ms']]], 3, FALSE)*100</f>
        <v>-7.5457317073170733</v>
      </c>
    </row>
    <row r="5" spans="1:4" hidden="1" x14ac:dyDescent="0.4">
      <c r="A5" t="s">
        <v>11</v>
      </c>
      <c r="B5" t="b">
        <f>EXACT(VLOOKUP(A5,DataV1[[File]:[Outputs]], 2, FALSE), VLOOKUP(A5, DataV3[[File]:[Outputs]], 2, FALSE))</f>
        <v>1</v>
      </c>
      <c r="C5" s="3">
        <f>VLOOKUP(A5, DataV3[[File]:[Mean '[ms']]], 3, FALSE)-VLOOKUP(A5, DataV1[[File]:[Mean '[ms']]], 3, FALSE)</f>
        <v>-177</v>
      </c>
      <c r="D5" s="2">
        <f>Cv3v1[[#This Row],[Mean '[Δms']]]/VLOOKUP(A5, DataV1[[File]:[Mean '[ms']]], 3, FALSE)*100</f>
        <v>-9.7145993413830958</v>
      </c>
    </row>
    <row r="6" spans="1:4" hidden="1" x14ac:dyDescent="0.4">
      <c r="A6" t="s">
        <v>12</v>
      </c>
      <c r="B6" t="b">
        <f>EXACT(VLOOKUP(A6,DataV1[[File]:[Outputs]], 2, FALSE), VLOOKUP(A6, DataV3[[File]:[Outputs]], 2, FALSE))</f>
        <v>1</v>
      </c>
      <c r="C6" s="3">
        <f>VLOOKUP(A6, DataV3[[File]:[Mean '[ms']]], 3, FALSE)-VLOOKUP(A6, DataV1[[File]:[Mean '[ms']]], 3, FALSE)</f>
        <v>-182</v>
      </c>
      <c r="D6" s="2">
        <f>Cv3v1[[#This Row],[Mean '[Δms']]]/VLOOKUP(A6, DataV1[[File]:[Mean '[ms']]], 3, FALSE)*100</f>
        <v>-6.4722617354196306</v>
      </c>
    </row>
    <row r="7" spans="1:4" hidden="1" x14ac:dyDescent="0.4">
      <c r="A7" t="s">
        <v>13</v>
      </c>
      <c r="B7" t="b">
        <f>EXACT(VLOOKUP(A7,DataV1[[File]:[Outputs]], 2, FALSE), VLOOKUP(A7, DataV3[[File]:[Outputs]], 2, FALSE))</f>
        <v>1</v>
      </c>
      <c r="C7" s="3">
        <f>VLOOKUP(A7, DataV3[[File]:[Mean '[ms']]], 3, FALSE)-VLOOKUP(A7, DataV1[[File]:[Mean '[ms']]], 3, FALSE)</f>
        <v>-115</v>
      </c>
      <c r="D7" s="2">
        <f>Cv3v1[[#This Row],[Mean '[Δms']]]/VLOOKUP(A7, DataV1[[File]:[Mean '[ms']]], 3, FALSE)*100</f>
        <v>-15.883977900552487</v>
      </c>
    </row>
    <row r="8" spans="1:4" hidden="1" x14ac:dyDescent="0.4">
      <c r="A8" t="s">
        <v>14</v>
      </c>
      <c r="B8" t="b">
        <f>EXACT(VLOOKUP(A8,DataV1[[File]:[Outputs]], 2, FALSE), VLOOKUP(A8, DataV3[[File]:[Outputs]], 2, FALSE))</f>
        <v>1</v>
      </c>
      <c r="C8" s="3">
        <f>VLOOKUP(A8, DataV3[[File]:[Mean '[ms']]], 3, FALSE)-VLOOKUP(A8, DataV1[[File]:[Mean '[ms']]], 3, FALSE)</f>
        <v>0</v>
      </c>
      <c r="D8" s="2">
        <f>Cv3v1[[#This Row],[Mean '[Δms']]]/VLOOKUP(A8, DataV1[[File]:[Mean '[ms']]], 3, FALSE)*100</f>
        <v>0</v>
      </c>
    </row>
    <row r="9" spans="1:4" hidden="1" x14ac:dyDescent="0.4">
      <c r="A9" t="s">
        <v>15</v>
      </c>
      <c r="B9" t="b">
        <f>EXACT(VLOOKUP(A9,DataV1[[File]:[Outputs]], 2, FALSE), VLOOKUP(A9, DataV3[[File]:[Outputs]], 2, FALSE))</f>
        <v>1</v>
      </c>
      <c r="C9" s="3">
        <f>VLOOKUP(A9, DataV3[[File]:[Mean '[ms']]], 3, FALSE)-VLOOKUP(A9, DataV1[[File]:[Mean '[ms']]], 3, FALSE)</f>
        <v>-109</v>
      </c>
      <c r="D9" s="2">
        <f>Cv3v1[[#This Row],[Mean '[Δms']]]/VLOOKUP(A9, DataV1[[File]:[Mean '[ms']]], 3, FALSE)*100</f>
        <v>-16.490166414523451</v>
      </c>
    </row>
    <row r="10" spans="1:4" hidden="1" x14ac:dyDescent="0.4">
      <c r="A10" t="s">
        <v>16</v>
      </c>
      <c r="B10" t="b">
        <f>EXACT(VLOOKUP(A10,DataV1[[File]:[Outputs]], 2, FALSE), VLOOKUP(A10, DataV3[[File]:[Outputs]], 2, FALSE))</f>
        <v>1</v>
      </c>
      <c r="C10" s="3">
        <f>VLOOKUP(A10, DataV3[[File]:[Mean '[ms']]], 3, FALSE)-VLOOKUP(A10, DataV1[[File]:[Mean '[ms']]], 3, FALSE)</f>
        <v>-99</v>
      </c>
      <c r="D10" s="2">
        <f>Cv3v1[[#This Row],[Mean '[Δms']]]/VLOOKUP(A10, DataV1[[File]:[Mean '[ms']]], 3, FALSE)*100</f>
        <v>-16.390728476821192</v>
      </c>
    </row>
    <row r="11" spans="1:4" hidden="1" x14ac:dyDescent="0.4">
      <c r="A11" t="s">
        <v>17</v>
      </c>
      <c r="B11" t="b">
        <f>EXACT(VLOOKUP(A11,DataV1[[File]:[Outputs]], 2, FALSE), VLOOKUP(A11, DataV3[[File]:[Outputs]], 2, FALSE))</f>
        <v>1</v>
      </c>
      <c r="C11" s="3">
        <f>VLOOKUP(A11, DataV3[[File]:[Mean '[ms']]], 3, FALSE)-VLOOKUP(A11, DataV1[[File]:[Mean '[ms']]], 3, FALSE)</f>
        <v>0</v>
      </c>
      <c r="D11" s="2">
        <f>Cv3v1[[#This Row],[Mean '[Δms']]]/VLOOKUP(A11, DataV1[[File]:[Mean '[ms']]], 3, FALSE)*100</f>
        <v>0</v>
      </c>
    </row>
    <row r="12" spans="1:4" hidden="1" x14ac:dyDescent="0.4">
      <c r="A12" t="s">
        <v>18</v>
      </c>
      <c r="B12" t="b">
        <f>EXACT(VLOOKUP(A12,DataV1[[File]:[Outputs]], 2, FALSE), VLOOKUP(A12, DataV3[[File]:[Outputs]], 2, FALSE))</f>
        <v>1</v>
      </c>
      <c r="C12" s="3">
        <f>VLOOKUP(A12, DataV3[[File]:[Mean '[ms']]], 3, FALSE)-VLOOKUP(A12, DataV1[[File]:[Mean '[ms']]], 3, FALSE)</f>
        <v>31</v>
      </c>
      <c r="D12" s="2">
        <f>Cv3v1[[#This Row],[Mean '[Δms']]]/VLOOKUP(A12, DataV1[[File]:[Mean '[ms']]], 3, FALSE)*100</f>
        <v>1.4345210550670986</v>
      </c>
    </row>
    <row r="13" spans="1:4" hidden="1" x14ac:dyDescent="0.4">
      <c r="A13" t="s">
        <v>19</v>
      </c>
      <c r="B13" t="b">
        <f>EXACT(VLOOKUP(A13,DataV1[[File]:[Outputs]], 2, FALSE), VLOOKUP(A13, DataV3[[File]:[Outputs]], 2, FALSE))</f>
        <v>1</v>
      </c>
      <c r="C13" s="3">
        <f>VLOOKUP(A13, DataV3[[File]:[Mean '[ms']]], 3, FALSE)-VLOOKUP(A13, DataV1[[File]:[Mean '[ms']]], 3, FALSE)</f>
        <v>37</v>
      </c>
      <c r="D13" s="2">
        <f>Cv3v1[[#This Row],[Mean '[Δms']]]/VLOOKUP(A13, DataV1[[File]:[Mean '[ms']]], 3, FALSE)*100</f>
        <v>1.7209302325581395</v>
      </c>
    </row>
    <row r="14" spans="1:4" hidden="1" x14ac:dyDescent="0.4">
      <c r="A14" t="s">
        <v>20</v>
      </c>
      <c r="B14" t="b">
        <f>EXACT(VLOOKUP(A14,DataV1[[File]:[Outputs]], 2, FALSE), VLOOKUP(A14, DataV3[[File]:[Outputs]], 2, FALSE))</f>
        <v>1</v>
      </c>
      <c r="C14" s="3">
        <f>VLOOKUP(A14, DataV3[[File]:[Mean '[ms']]], 3, FALSE)-VLOOKUP(A14, DataV1[[File]:[Mean '[ms']]], 3, FALSE)</f>
        <v>5</v>
      </c>
      <c r="D14" s="2">
        <f>Cv3v1[[#This Row],[Mean '[Δms']]]/VLOOKUP(A14, DataV1[[File]:[Mean '[ms']]], 3, FALSE)*100</f>
        <v>0.92250922509225086</v>
      </c>
    </row>
    <row r="15" spans="1:4" hidden="1" x14ac:dyDescent="0.4">
      <c r="A15" t="s">
        <v>21</v>
      </c>
      <c r="B15" t="b">
        <f>EXACT(VLOOKUP(A15,DataV1[[File]:[Outputs]], 2, FALSE), VLOOKUP(A15, DataV3[[File]:[Outputs]], 2, FALSE))</f>
        <v>1</v>
      </c>
      <c r="C15" s="3">
        <f>VLOOKUP(A15, DataV3[[File]:[Mean '[ms']]], 3, FALSE)-VLOOKUP(A15, DataV1[[File]:[Mean '[ms']]], 3, FALSE)</f>
        <v>15</v>
      </c>
      <c r="D15" s="2">
        <f>Cv3v1[[#This Row],[Mean '[Δms']]]/VLOOKUP(A15, DataV1[[File]:[Mean '[ms']]], 3, FALSE)*100</f>
        <v>2.8790786948176583</v>
      </c>
    </row>
    <row r="16" spans="1:4" hidden="1" x14ac:dyDescent="0.4">
      <c r="A16" t="s">
        <v>22</v>
      </c>
      <c r="B16" t="b">
        <f>EXACT(VLOOKUP(A16,DataV1[[File]:[Outputs]], 2, FALSE), VLOOKUP(A16, DataV3[[File]:[Outputs]], 2, FALSE))</f>
        <v>1</v>
      </c>
      <c r="C16" s="3">
        <f>VLOOKUP(A16, DataV3[[File]:[Mean '[ms']]], 3, FALSE)-VLOOKUP(A16, DataV1[[File]:[Mean '[ms']]], 3, FALSE)</f>
        <v>-15</v>
      </c>
      <c r="D16" s="2">
        <f>Cv3v1[[#This Row],[Mean '[Δms']]]/VLOOKUP(A16, DataV1[[File]:[Mean '[ms']]], 3, FALSE)*100</f>
        <v>-2.508361204013378</v>
      </c>
    </row>
    <row r="17" spans="1:4" hidden="1" x14ac:dyDescent="0.4">
      <c r="A17" t="s">
        <v>23</v>
      </c>
      <c r="B17" t="b">
        <f>EXACT(VLOOKUP(A17,DataV1[[File]:[Outputs]], 2, FALSE), VLOOKUP(A17, DataV3[[File]:[Outputs]], 2, FALSE))</f>
        <v>1</v>
      </c>
      <c r="C17" s="3">
        <f>VLOOKUP(A17, DataV3[[File]:[Mean '[ms']]], 3, FALSE)-VLOOKUP(A17, DataV1[[File]:[Mean '[ms']]], 3, FALSE)</f>
        <v>-22</v>
      </c>
      <c r="D17" s="2">
        <f>Cv3v1[[#This Row],[Mean '[Δms']]]/VLOOKUP(A17, DataV1[[File]:[Mean '[ms']]], 3, FALSE)*100</f>
        <v>-3.6065573770491808</v>
      </c>
    </row>
    <row r="18" spans="1:4" hidden="1" x14ac:dyDescent="0.4">
      <c r="A18" t="s">
        <v>24</v>
      </c>
      <c r="B18" t="b">
        <f>EXACT(VLOOKUP(A18,DataV1[[File]:[Outputs]], 2, FALSE), VLOOKUP(A18, DataV3[[File]:[Outputs]], 2, FALSE))</f>
        <v>1</v>
      </c>
      <c r="C18" s="3">
        <f>VLOOKUP(A18, DataV3[[File]:[Mean '[ms']]], 3, FALSE)-VLOOKUP(A18, DataV1[[File]:[Mean '[ms']]], 3, FALSE)</f>
        <v>-10</v>
      </c>
      <c r="D18" s="2">
        <f>Cv3v1[[#This Row],[Mean '[Δms']]]/VLOOKUP(A18, DataV1[[File]:[Mean '[ms']]], 3, FALSE)*100</f>
        <v>-1.6556291390728477</v>
      </c>
    </row>
    <row r="19" spans="1:4" hidden="1" x14ac:dyDescent="0.4">
      <c r="A19" t="s">
        <v>25</v>
      </c>
      <c r="B19" t="b">
        <f>EXACT(VLOOKUP(A19,DataV1[[File]:[Outputs]], 2, FALSE), VLOOKUP(A19, DataV3[[File]:[Outputs]], 2, FALSE))</f>
        <v>1</v>
      </c>
      <c r="C19" s="3">
        <f>VLOOKUP(A19, DataV3[[File]:[Mean '[ms']]], 3, FALSE)-VLOOKUP(A19, DataV1[[File]:[Mean '[ms']]], 3, FALSE)</f>
        <v>5</v>
      </c>
      <c r="D19" s="2">
        <f>Cv3v1[[#This Row],[Mean '[Δms']]]/VLOOKUP(A19, DataV1[[File]:[Mean '[ms']]], 3, FALSE)*100</f>
        <v>0.85034013605442182</v>
      </c>
    </row>
    <row r="20" spans="1:4" hidden="1" x14ac:dyDescent="0.4">
      <c r="A20" t="s">
        <v>26</v>
      </c>
      <c r="B20" t="b">
        <f>EXACT(VLOOKUP(A20,DataV1[[File]:[Outputs]], 2, FALSE), VLOOKUP(A20, DataV3[[File]:[Outputs]], 2, FALSE))</f>
        <v>1</v>
      </c>
      <c r="C20" s="3">
        <f>VLOOKUP(A20, DataV3[[File]:[Mean '[ms']]], 3, FALSE)-VLOOKUP(A20, DataV1[[File]:[Mean '[ms']]], 3, FALSE)</f>
        <v>0</v>
      </c>
      <c r="D20" s="2">
        <f>Cv3v1[[#This Row],[Mean '[Δms']]]/VLOOKUP(A20, DataV1[[File]:[Mean '[ms']]], 3, FALSE)*100</f>
        <v>0</v>
      </c>
    </row>
    <row r="21" spans="1:4" hidden="1" x14ac:dyDescent="0.4">
      <c r="A21" t="s">
        <v>27</v>
      </c>
      <c r="B21" t="b">
        <f>EXACT(VLOOKUP(A21,DataV1[[File]:[Outputs]], 2, FALSE), VLOOKUP(A21, DataV3[[File]:[Outputs]], 2, FALSE))</f>
        <v>1</v>
      </c>
      <c r="C21" s="3">
        <f>VLOOKUP(A21, DataV3[[File]:[Mean '[ms']]], 3, FALSE)-VLOOKUP(A21, DataV1[[File]:[Mean '[ms']]], 3, FALSE)</f>
        <v>0</v>
      </c>
      <c r="D21" s="2">
        <f>Cv3v1[[#This Row],[Mean '[Δms']]]/VLOOKUP(A21, DataV1[[File]:[Mean '[ms']]], 3, FALSE)*100</f>
        <v>0</v>
      </c>
    </row>
    <row r="22" spans="1:4" hidden="1" x14ac:dyDescent="0.4">
      <c r="A22" t="s">
        <v>28</v>
      </c>
      <c r="B22" t="b">
        <f>EXACT(VLOOKUP(A22,DataV1[[File]:[Outputs]], 2, FALSE), VLOOKUP(A22, DataV3[[File]:[Outputs]], 2, FALSE))</f>
        <v>1</v>
      </c>
      <c r="C22" s="3">
        <f>VLOOKUP(A22, DataV3[[File]:[Mean '[ms']]], 3, FALSE)-VLOOKUP(A22, DataV1[[File]:[Mean '[ms']]], 3, FALSE)</f>
        <v>-5</v>
      </c>
      <c r="D22" s="2">
        <f>Cv3v1[[#This Row],[Mean '[Δms']]]/VLOOKUP(A22, DataV1[[File]:[Mean '[ms']]], 3, FALSE)*100</f>
        <v>-0.97087378640776689</v>
      </c>
    </row>
    <row r="23" spans="1:4" hidden="1" x14ac:dyDescent="0.4">
      <c r="A23" t="s">
        <v>29</v>
      </c>
      <c r="B23" t="b">
        <f>EXACT(VLOOKUP(A23,DataV1[[File]:[Outputs]], 2, FALSE), VLOOKUP(A23, DataV3[[File]:[Outputs]], 2, FALSE))</f>
        <v>1</v>
      </c>
      <c r="C23" s="3">
        <f>VLOOKUP(A23, DataV3[[File]:[Mean '[ms']]], 3, FALSE)-VLOOKUP(A23, DataV1[[File]:[Mean '[ms']]], 3, FALSE)</f>
        <v>-5</v>
      </c>
      <c r="D23" s="2">
        <f>Cv3v1[[#This Row],[Mean '[Δms']]]/VLOOKUP(A23, DataV1[[File]:[Mean '[ms']]], 3, FALSE)*100</f>
        <v>-0.87260034904013961</v>
      </c>
    </row>
    <row r="24" spans="1:4" hidden="1" x14ac:dyDescent="0.4">
      <c r="A24" t="s">
        <v>30</v>
      </c>
      <c r="B24" t="b">
        <f>EXACT(VLOOKUP(A24,DataV1[[File]:[Outputs]], 2, FALSE), VLOOKUP(A24, DataV3[[File]:[Outputs]], 2, FALSE))</f>
        <v>1</v>
      </c>
      <c r="C24" s="3">
        <f>VLOOKUP(A24, DataV3[[File]:[Mean '[ms']]], 3, FALSE)-VLOOKUP(A24, DataV1[[File]:[Mean '[ms']]], 3, FALSE)</f>
        <v>0</v>
      </c>
      <c r="D24" s="2" t="e">
        <f>Cv3v1[[#This Row],[Mean '[Δms']]]/VLOOKUP(A24, DataV1[[File]:[Mean '[ms']]], 3, FALSE)*100</f>
        <v>#DIV/0!</v>
      </c>
    </row>
    <row r="25" spans="1:4" hidden="1" x14ac:dyDescent="0.4">
      <c r="A25" t="s">
        <v>31</v>
      </c>
      <c r="B25" t="b">
        <f>EXACT(VLOOKUP(A25,DataV1[[File]:[Outputs]], 2, FALSE), VLOOKUP(A25, DataV3[[File]:[Outputs]], 2, FALSE))</f>
        <v>1</v>
      </c>
      <c r="C25" s="3">
        <f>VLOOKUP(A25, DataV3[[File]:[Mean '[ms']]], 3, FALSE)-VLOOKUP(A25, DataV1[[File]:[Mean '[ms']]], 3, FALSE)</f>
        <v>0</v>
      </c>
      <c r="D25" s="2" t="e">
        <f>Cv3v1[[#This Row],[Mean '[Δms']]]/VLOOKUP(A25, DataV1[[File]:[Mean '[ms']]], 3, FALSE)*100</f>
        <v>#DIV/0!</v>
      </c>
    </row>
    <row r="26" spans="1:4" hidden="1" x14ac:dyDescent="0.4">
      <c r="A26" t="s">
        <v>32</v>
      </c>
      <c r="B26" t="b">
        <f>EXACT(VLOOKUP(A26,DataV1[[File]:[Outputs]], 2, FALSE), VLOOKUP(A26, DataV3[[File]:[Outputs]], 2, FALSE))</f>
        <v>1</v>
      </c>
      <c r="C26" s="3">
        <f>VLOOKUP(A26, DataV3[[File]:[Mean '[ms']]], 3, FALSE)-VLOOKUP(A26, DataV1[[File]:[Mean '[ms']]], 3, FALSE)</f>
        <v>0</v>
      </c>
      <c r="D26" s="2">
        <f>Cv3v1[[#This Row],[Mean '[Δms']]]/VLOOKUP(A26, DataV1[[File]:[Mean '[ms']]], 3, FALSE)*100</f>
        <v>0</v>
      </c>
    </row>
    <row r="27" spans="1:4" hidden="1" x14ac:dyDescent="0.4">
      <c r="A27" t="s">
        <v>33</v>
      </c>
      <c r="B27" t="b">
        <f>EXACT(VLOOKUP(A27,DataV1[[File]:[Outputs]], 2, FALSE), VLOOKUP(A27, DataV3[[File]:[Outputs]], 2, FALSE))</f>
        <v>1</v>
      </c>
      <c r="C27" s="3">
        <f>VLOOKUP(A27, DataV3[[File]:[Mean '[ms']]], 3, FALSE)-VLOOKUP(A27, DataV1[[File]:[Mean '[ms']]], 3, FALSE)</f>
        <v>0</v>
      </c>
      <c r="D27" s="2">
        <f>Cv3v1[[#This Row],[Mean '[Δms']]]/VLOOKUP(A27, DataV1[[File]:[Mean '[ms']]], 3, FALSE)*100</f>
        <v>0</v>
      </c>
    </row>
    <row r="28" spans="1:4" hidden="1" x14ac:dyDescent="0.4">
      <c r="A28" t="s">
        <v>34</v>
      </c>
      <c r="B28" t="b">
        <f>EXACT(VLOOKUP(A28,DataV1[[File]:[Outputs]], 2, FALSE), VLOOKUP(A28, DataV3[[File]:[Outputs]], 2, FALSE))</f>
        <v>1</v>
      </c>
      <c r="C28" s="3">
        <f>VLOOKUP(A28, DataV3[[File]:[Mean '[ms']]], 3, FALSE)-VLOOKUP(A28, DataV1[[File]:[Mean '[ms']]], 3, FALSE)</f>
        <v>0</v>
      </c>
      <c r="D28" s="2">
        <f>Cv3v1[[#This Row],[Mean '[Δms']]]/VLOOKUP(A28, DataV1[[File]:[Mean '[ms']]], 3, FALSE)*100</f>
        <v>0</v>
      </c>
    </row>
    <row r="29" spans="1:4" hidden="1" x14ac:dyDescent="0.4">
      <c r="A29" t="s">
        <v>35</v>
      </c>
      <c r="B29" t="b">
        <f>EXACT(VLOOKUP(A29,DataV1[[File]:[Outputs]], 2, FALSE), VLOOKUP(A29, DataV3[[File]:[Outputs]], 2, FALSE))</f>
        <v>1</v>
      </c>
      <c r="C29" s="3">
        <f>VLOOKUP(A29, DataV3[[File]:[Mean '[ms']]], 3, FALSE)-VLOOKUP(A29, DataV1[[File]:[Mean '[ms']]], 3, FALSE)</f>
        <v>0</v>
      </c>
      <c r="D29" s="2">
        <f>Cv3v1[[#This Row],[Mean '[Δms']]]/VLOOKUP(A29, DataV1[[File]:[Mean '[ms']]], 3, FALSE)*100</f>
        <v>0</v>
      </c>
    </row>
    <row r="30" spans="1:4" hidden="1" x14ac:dyDescent="0.4">
      <c r="A30" t="s">
        <v>36</v>
      </c>
      <c r="B30" t="b">
        <f>EXACT(VLOOKUP(A30,DataV1[[File]:[Outputs]], 2, FALSE), VLOOKUP(A30, DataV3[[File]:[Outputs]], 2, FALSE))</f>
        <v>1</v>
      </c>
      <c r="C30" s="3">
        <f>VLOOKUP(A30, DataV3[[File]:[Mean '[ms']]], 3, FALSE)-VLOOKUP(A30, DataV1[[File]:[Mean '[ms']]], 3, FALSE)</f>
        <v>110</v>
      </c>
      <c r="D30" s="2">
        <f>Cv3v1[[#This Row],[Mean '[Δms']]]/VLOOKUP(A30, DataV1[[File]:[Mean '[ms']]], 3, FALSE)*100</f>
        <v>9.6491228070175428</v>
      </c>
    </row>
    <row r="31" spans="1:4" hidden="1" x14ac:dyDescent="0.4">
      <c r="A31" t="s">
        <v>37</v>
      </c>
      <c r="B31" t="b">
        <f>EXACT(VLOOKUP(A31,DataV1[[File]:[Outputs]], 2, FALSE), VLOOKUP(A31, DataV3[[File]:[Outputs]], 2, FALSE))</f>
        <v>1</v>
      </c>
      <c r="C31" s="3">
        <f>VLOOKUP(A31, DataV3[[File]:[Mean '[ms']]], 3, FALSE)-VLOOKUP(A31, DataV1[[File]:[Mean '[ms']]], 3, FALSE)</f>
        <v>-6</v>
      </c>
      <c r="D31" s="2">
        <f>Cv3v1[[#This Row],[Mean '[Δms']]]/VLOOKUP(A31, DataV1[[File]:[Mean '[ms']]], 3, FALSE)*100</f>
        <v>-1.0968921389396709</v>
      </c>
    </row>
    <row r="32" spans="1:4" hidden="1" x14ac:dyDescent="0.4">
      <c r="A32" t="s">
        <v>38</v>
      </c>
      <c r="B32" t="b">
        <f>EXACT(VLOOKUP(A32,DataV1[[File]:[Outputs]], 2, FALSE), VLOOKUP(A32, DataV3[[File]:[Outputs]], 2, FALSE))</f>
        <v>1</v>
      </c>
      <c r="C32" s="3">
        <f>VLOOKUP(A32, DataV3[[File]:[Mean '[ms']]], 3, FALSE)-VLOOKUP(A32, DataV1[[File]:[Mean '[ms']]], 3, FALSE)</f>
        <v>0</v>
      </c>
      <c r="D32" s="2">
        <f>Cv3v1[[#This Row],[Mean '[Δms']]]/VLOOKUP(A32, DataV1[[File]:[Mean '[ms']]], 3, FALSE)*100</f>
        <v>0</v>
      </c>
    </row>
    <row r="33" spans="1:4" hidden="1" x14ac:dyDescent="0.4">
      <c r="A33" t="s">
        <v>39</v>
      </c>
      <c r="B33" t="b">
        <f>EXACT(VLOOKUP(A33,DataV1[[File]:[Outputs]], 2, FALSE), VLOOKUP(A33, DataV3[[File]:[Outputs]], 2, FALSE))</f>
        <v>1</v>
      </c>
      <c r="C33" s="3">
        <f>VLOOKUP(A33, DataV3[[File]:[Mean '[ms']]], 3, FALSE)-VLOOKUP(A33, DataV1[[File]:[Mean '[ms']]], 3, FALSE)</f>
        <v>-21</v>
      </c>
      <c r="D33" s="2">
        <f>Cv3v1[[#This Row],[Mean '[Δms']]]/VLOOKUP(A33, DataV1[[File]:[Mean '[ms']]], 3, FALSE)*100</f>
        <v>-3.664921465968586</v>
      </c>
    </row>
    <row r="34" spans="1:4" hidden="1" x14ac:dyDescent="0.4">
      <c r="A34" t="s">
        <v>40</v>
      </c>
      <c r="B34" t="b">
        <f>EXACT(VLOOKUP(A34,DataV1[[File]:[Outputs]], 2, FALSE), VLOOKUP(A34, DataV3[[File]:[Outputs]], 2, FALSE))</f>
        <v>1</v>
      </c>
      <c r="C34" s="3">
        <f>VLOOKUP(A34, DataV3[[File]:[Mean '[ms']]], 3, FALSE)-VLOOKUP(A34, DataV1[[File]:[Mean '[ms']]], 3, FALSE)</f>
        <v>-5</v>
      </c>
      <c r="D34" s="2">
        <f>Cv3v1[[#This Row],[Mean '[Δms']]]/VLOOKUP(A34, DataV1[[File]:[Mean '[ms']]], 3, FALSE)*100</f>
        <v>-0.70126227208976155</v>
      </c>
    </row>
    <row r="35" spans="1:4" hidden="1" x14ac:dyDescent="0.4">
      <c r="A35" t="s">
        <v>41</v>
      </c>
      <c r="B35" t="b">
        <f>EXACT(VLOOKUP(A35,DataV1[[File]:[Outputs]], 2, FALSE), VLOOKUP(A35, DataV3[[File]:[Outputs]], 2, FALSE))</f>
        <v>1</v>
      </c>
      <c r="C35" s="3">
        <f>VLOOKUP(A35, DataV3[[File]:[Mean '[ms']]], 3, FALSE)-VLOOKUP(A35, DataV1[[File]:[Mean '[ms']]], 3, FALSE)</f>
        <v>-11</v>
      </c>
      <c r="D35" s="2">
        <f>Cv3v1[[#This Row],[Mean '[Δms']]]/VLOOKUP(A35, DataV1[[File]:[Mean '[ms']]], 3, FALSE)*100</f>
        <v>-2.0912547528517109</v>
      </c>
    </row>
    <row r="36" spans="1:4" hidden="1" x14ac:dyDescent="0.4">
      <c r="A36" t="s">
        <v>42</v>
      </c>
      <c r="B36" t="b">
        <f>EXACT(VLOOKUP(A36,DataV1[[File]:[Outputs]], 2, FALSE), VLOOKUP(A36, DataV3[[File]:[Outputs]], 2, FALSE))</f>
        <v>1</v>
      </c>
      <c r="C36" s="3">
        <f>VLOOKUP(A36, DataV3[[File]:[Mean '[ms']]], 3, FALSE)-VLOOKUP(A36, DataV1[[File]:[Mean '[ms']]], 3, FALSE)</f>
        <v>-5</v>
      </c>
      <c r="D36" s="2">
        <f>Cv3v1[[#This Row],[Mean '[Δms']]]/VLOOKUP(A36, DataV1[[File]:[Mean '[ms']]], 3, FALSE)*100</f>
        <v>-0.96153846153846156</v>
      </c>
    </row>
    <row r="37" spans="1:4" hidden="1" x14ac:dyDescent="0.4">
      <c r="A37" t="s">
        <v>43</v>
      </c>
      <c r="B37" t="b">
        <f>EXACT(VLOOKUP(A37,DataV1[[File]:[Outputs]], 2, FALSE), VLOOKUP(A37, DataV3[[File]:[Outputs]], 2, FALSE))</f>
        <v>1</v>
      </c>
      <c r="C37" s="3">
        <f>VLOOKUP(A37, DataV3[[File]:[Mean '[ms']]], 3, FALSE)-VLOOKUP(A37, DataV1[[File]:[Mean '[ms']]], 3, FALSE)</f>
        <v>5</v>
      </c>
      <c r="D37" s="2">
        <f>Cv3v1[[#This Row],[Mean '[Δms']]]/VLOOKUP(A37, DataV1[[File]:[Mean '[ms']]], 3, FALSE)*100</f>
        <v>0.89766606822262118</v>
      </c>
    </row>
    <row r="38" spans="1:4" hidden="1" x14ac:dyDescent="0.4">
      <c r="A38" t="s">
        <v>44</v>
      </c>
      <c r="B38" t="b">
        <f>EXACT(VLOOKUP(A38,DataV1[[File]:[Outputs]], 2, FALSE), VLOOKUP(A38, DataV3[[File]:[Outputs]], 2, FALSE))</f>
        <v>1</v>
      </c>
      <c r="C38" s="3">
        <f>VLOOKUP(A38, DataV3[[File]:[Mean '[ms']]], 3, FALSE)-VLOOKUP(A38, DataV1[[File]:[Mean '[ms']]], 3, FALSE)</f>
        <v>-31</v>
      </c>
      <c r="D38" s="2">
        <f>Cv3v1[[#This Row],[Mean '[Δms']]]/VLOOKUP(A38, DataV1[[File]:[Mean '[ms']]], 3, FALSE)*100</f>
        <v>-2.1423635107118177</v>
      </c>
    </row>
    <row r="39" spans="1:4" hidden="1" x14ac:dyDescent="0.4">
      <c r="A39" t="s">
        <v>45</v>
      </c>
      <c r="B39" t="b">
        <f>EXACT(VLOOKUP(A39,DataV1[[File]:[Outputs]], 2, FALSE), VLOOKUP(A39, DataV3[[File]:[Outputs]], 2, FALSE))</f>
        <v>1</v>
      </c>
      <c r="C39" s="3">
        <f>VLOOKUP(A39, DataV3[[File]:[Mean '[ms']]], 3, FALSE)-VLOOKUP(A39, DataV1[[File]:[Mean '[ms']]], 3, FALSE)</f>
        <v>0</v>
      </c>
      <c r="D39" s="2">
        <f>Cv3v1[[#This Row],[Mean '[Δms']]]/VLOOKUP(A39, DataV1[[File]:[Mean '[ms']]], 3, FALSE)*100</f>
        <v>0</v>
      </c>
    </row>
    <row r="40" spans="1:4" hidden="1" x14ac:dyDescent="0.4">
      <c r="A40" t="s">
        <v>46</v>
      </c>
      <c r="B40" t="b">
        <f>EXACT(VLOOKUP(A40,DataV1[[File]:[Outputs]], 2, FALSE), VLOOKUP(A40, DataV3[[File]:[Outputs]], 2, FALSE))</f>
        <v>1</v>
      </c>
      <c r="C40" s="3">
        <f>VLOOKUP(A40, DataV3[[File]:[Mean '[ms']]], 3, FALSE)-VLOOKUP(A40, DataV1[[File]:[Mean '[ms']]], 3, FALSE)</f>
        <v>-6</v>
      </c>
      <c r="D40" s="2">
        <f>Cv3v1[[#This Row],[Mean '[Δms']]]/VLOOKUP(A40, DataV1[[File]:[Mean '[ms']]], 3, FALSE)*100</f>
        <v>-1.0869565217391304</v>
      </c>
    </row>
    <row r="41" spans="1:4" hidden="1" x14ac:dyDescent="0.4">
      <c r="A41" t="s">
        <v>47</v>
      </c>
      <c r="B41" t="b">
        <f>EXACT(VLOOKUP(A41,DataV1[[File]:[Outputs]], 2, FALSE), VLOOKUP(A41, DataV3[[File]:[Outputs]], 2, FALSE))</f>
        <v>1</v>
      </c>
      <c r="C41" s="3">
        <f>VLOOKUP(A41, DataV3[[File]:[Mean '[ms']]], 3, FALSE)-VLOOKUP(A41, DataV1[[File]:[Mean '[ms']]], 3, FALSE)</f>
        <v>-5</v>
      </c>
      <c r="D41" s="2">
        <f>Cv3v1[[#This Row],[Mean '[Δms']]]/VLOOKUP(A41, DataV1[[File]:[Mean '[ms']]], 3, FALSE)*100</f>
        <v>-0.83612040133779264</v>
      </c>
    </row>
    <row r="42" spans="1:4" hidden="1" x14ac:dyDescent="0.4">
      <c r="A42" t="s">
        <v>48</v>
      </c>
      <c r="B42" t="b">
        <f>EXACT(VLOOKUP(A42,DataV1[[File]:[Outputs]], 2, FALSE), VLOOKUP(A42, DataV3[[File]:[Outputs]], 2, FALSE))</f>
        <v>1</v>
      </c>
      <c r="C42" s="3">
        <f>VLOOKUP(A42, DataV3[[File]:[Mean '[ms']]], 3, FALSE)-VLOOKUP(A42, DataV1[[File]:[Mean '[ms']]], 3, FALSE)</f>
        <v>5</v>
      </c>
      <c r="D42" s="2">
        <f>Cv3v1[[#This Row],[Mean '[Δms']]]/VLOOKUP(A42, DataV1[[File]:[Mean '[ms']]], 3, FALSE)*100</f>
        <v>0.87260034904013961</v>
      </c>
    </row>
    <row r="43" spans="1:4" hidden="1" x14ac:dyDescent="0.4">
      <c r="A43" t="s">
        <v>49</v>
      </c>
      <c r="B43" t="b">
        <f>EXACT(VLOOKUP(A43,DataV1[[File]:[Outputs]], 2, FALSE), VLOOKUP(A43, DataV3[[File]:[Outputs]], 2, FALSE))</f>
        <v>1</v>
      </c>
      <c r="C43" s="3">
        <f>VLOOKUP(A43, DataV3[[File]:[Mean '[ms']]], 3, FALSE)-VLOOKUP(A43, DataV1[[File]:[Mean '[ms']]], 3, FALSE)</f>
        <v>-10</v>
      </c>
      <c r="D43" s="2">
        <f>Cv3v1[[#This Row],[Mean '[Δms']]]/VLOOKUP(A43, DataV1[[File]:[Mean '[ms']]], 3, FALSE)*100</f>
        <v>-1.8832391713747645</v>
      </c>
    </row>
    <row r="44" spans="1:4" hidden="1" x14ac:dyDescent="0.4">
      <c r="A44" t="s">
        <v>50</v>
      </c>
      <c r="B44" t="b">
        <f>EXACT(VLOOKUP(A44,DataV1[[File]:[Outputs]], 2, FALSE), VLOOKUP(A44, DataV3[[File]:[Outputs]], 2, FALSE))</f>
        <v>1</v>
      </c>
      <c r="C44" s="3">
        <f>VLOOKUP(A44, DataV3[[File]:[Mean '[ms']]], 3, FALSE)-VLOOKUP(A44, DataV1[[File]:[Mean '[ms']]], 3, FALSE)</f>
        <v>-16</v>
      </c>
      <c r="D44" s="2">
        <f>Cv3v1[[#This Row],[Mean '[Δms']]]/VLOOKUP(A44, DataV1[[File]:[Mean '[ms']]], 3, FALSE)*100</f>
        <v>-3.0131826741996233</v>
      </c>
    </row>
    <row r="45" spans="1:4" hidden="1" x14ac:dyDescent="0.4">
      <c r="A45" t="s">
        <v>51</v>
      </c>
      <c r="B45" t="b">
        <f>EXACT(VLOOKUP(A45,DataV1[[File]:[Outputs]], 2, FALSE), VLOOKUP(A45, DataV3[[File]:[Outputs]], 2, FALSE))</f>
        <v>1</v>
      </c>
      <c r="C45" s="3">
        <f>VLOOKUP(A45, DataV3[[File]:[Mean '[ms']]], 3, FALSE)-VLOOKUP(A45, DataV1[[File]:[Mean '[ms']]], 3, FALSE)</f>
        <v>-5</v>
      </c>
      <c r="D45" s="2">
        <f>Cv3v1[[#This Row],[Mean '[Δms']]]/VLOOKUP(A45, DataV1[[File]:[Mean '[ms']]], 3, FALSE)*100</f>
        <v>-0.97087378640776689</v>
      </c>
    </row>
    <row r="46" spans="1:4" hidden="1" x14ac:dyDescent="0.4">
      <c r="A46" t="s">
        <v>52</v>
      </c>
      <c r="B46" t="b">
        <f>EXACT(VLOOKUP(A46,DataV1[[File]:[Outputs]], 2, FALSE), VLOOKUP(A46, DataV3[[File]:[Outputs]], 2, FALSE))</f>
        <v>1</v>
      </c>
      <c r="C46" s="3">
        <f>VLOOKUP(A46, DataV3[[File]:[Mean '[ms']]], 3, FALSE)-VLOOKUP(A46, DataV1[[File]:[Mean '[ms']]], 3, FALSE)</f>
        <v>-11</v>
      </c>
      <c r="D46" s="2">
        <f>Cv3v1[[#This Row],[Mean '[Δms']]]/VLOOKUP(A46, DataV1[[File]:[Mean '[ms']]], 3, FALSE)*100</f>
        <v>-2.0109689213893969</v>
      </c>
    </row>
    <row r="47" spans="1:4" hidden="1" x14ac:dyDescent="0.4">
      <c r="A47" t="s">
        <v>53</v>
      </c>
      <c r="B47" t="b">
        <f>EXACT(VLOOKUP(A47,DataV1[[File]:[Outputs]], 2, FALSE), VLOOKUP(A47, DataV3[[File]:[Outputs]], 2, FALSE))</f>
        <v>1</v>
      </c>
      <c r="C47" s="3">
        <f>VLOOKUP(A47, DataV3[[File]:[Mean '[ms']]], 3, FALSE)-VLOOKUP(A47, DataV1[[File]:[Mean '[ms']]], 3, FALSE)</f>
        <v>-125</v>
      </c>
      <c r="D47" s="2">
        <f>Cv3v1[[#This Row],[Mean '[Δms']]]/VLOOKUP(A47, DataV1[[File]:[Mean '[ms']]], 3, FALSE)*100</f>
        <v>-9.0579710144927539</v>
      </c>
    </row>
    <row r="48" spans="1:4" hidden="1" x14ac:dyDescent="0.4">
      <c r="A48" t="s">
        <v>54</v>
      </c>
      <c r="B48" t="b">
        <f>EXACT(VLOOKUP(A48,DataV1[[File]:[Outputs]], 2, FALSE), VLOOKUP(A48, DataV3[[File]:[Outputs]], 2, FALSE))</f>
        <v>1</v>
      </c>
      <c r="C48" s="3">
        <f>VLOOKUP(A48, DataV3[[File]:[Mean '[ms']]], 3, FALSE)-VLOOKUP(A48, DataV1[[File]:[Mean '[ms']]], 3, FALSE)</f>
        <v>1</v>
      </c>
      <c r="D48" s="2">
        <f>Cv3v1[[#This Row],[Mean '[Δms']]]/VLOOKUP(A48, DataV1[[File]:[Mean '[ms']]], 3, FALSE)*100</f>
        <v>0.16722408026755853</v>
      </c>
    </row>
    <row r="49" spans="1:4" hidden="1" x14ac:dyDescent="0.4">
      <c r="A49" t="s">
        <v>55</v>
      </c>
      <c r="B49" t="b">
        <f>EXACT(VLOOKUP(A49,DataV1[[File]:[Outputs]], 2, FALSE), VLOOKUP(A49, DataV3[[File]:[Outputs]], 2, FALSE))</f>
        <v>1</v>
      </c>
      <c r="C49" s="3">
        <f>VLOOKUP(A49, DataV3[[File]:[Mean '[ms']]], 3, FALSE)-VLOOKUP(A49, DataV1[[File]:[Mean '[ms']]], 3, FALSE)</f>
        <v>-11</v>
      </c>
      <c r="D49" s="2">
        <f>Cv3v1[[#This Row],[Mean '[Δms']]]/VLOOKUP(A49, DataV1[[File]:[Mean '[ms']]], 3, FALSE)*100</f>
        <v>-2.1317829457364339</v>
      </c>
    </row>
    <row r="50" spans="1:4" hidden="1" x14ac:dyDescent="0.4">
      <c r="A50" t="s">
        <v>56</v>
      </c>
      <c r="B50" t="b">
        <f>EXACT(VLOOKUP(A50,DataV1[[File]:[Outputs]], 2, FALSE), VLOOKUP(A50, DataV3[[File]:[Outputs]], 2, FALSE))</f>
        <v>1</v>
      </c>
      <c r="C50" s="3">
        <f>VLOOKUP(A50, DataV3[[File]:[Mean '[ms']]], 3, FALSE)-VLOOKUP(A50, DataV1[[File]:[Mean '[ms']]], 3, FALSE)</f>
        <v>-10</v>
      </c>
      <c r="D50" s="2">
        <f>Cv3v1[[#This Row],[Mean '[Δms']]]/VLOOKUP(A50, DataV1[[File]:[Mean '[ms']]], 3, FALSE)*100</f>
        <v>-1.4903129657228018</v>
      </c>
    </row>
    <row r="51" spans="1:4" hidden="1" x14ac:dyDescent="0.4">
      <c r="A51" t="s">
        <v>57</v>
      </c>
      <c r="B51" t="b">
        <f>EXACT(VLOOKUP(A51,DataV1[[File]:[Outputs]], 2, FALSE), VLOOKUP(A51, DataV3[[File]:[Outputs]], 2, FALSE))</f>
        <v>1</v>
      </c>
      <c r="C51" s="3">
        <f>VLOOKUP(A51, DataV3[[File]:[Mean '[ms']]], 3, FALSE)-VLOOKUP(A51, DataV1[[File]:[Mean '[ms']]], 3, FALSE)</f>
        <v>-1</v>
      </c>
      <c r="D51" s="2">
        <f>Cv3v1[[#This Row],[Mean '[Δms']]]/VLOOKUP(A51, DataV1[[File]:[Mean '[ms']]], 3, FALSE)*100</f>
        <v>-0.17761989342806395</v>
      </c>
    </row>
    <row r="52" spans="1:4" hidden="1" x14ac:dyDescent="0.4">
      <c r="A52" t="s">
        <v>58</v>
      </c>
      <c r="B52" t="b">
        <f>EXACT(VLOOKUP(A52,DataV1[[File]:[Outputs]], 2, FALSE), VLOOKUP(A52, DataV3[[File]:[Outputs]], 2, FALSE))</f>
        <v>1</v>
      </c>
      <c r="C52" s="3">
        <f>VLOOKUP(A52, DataV3[[File]:[Mean '[ms']]], 3, FALSE)-VLOOKUP(A52, DataV1[[File]:[Mean '[ms']]], 3, FALSE)</f>
        <v>0</v>
      </c>
      <c r="D52" s="2">
        <f>Cv3v1[[#This Row],[Mean '[Δms']]]/VLOOKUP(A52, DataV1[[File]:[Mean '[ms']]], 3, FALSE)*100</f>
        <v>0</v>
      </c>
    </row>
    <row r="53" spans="1:4" hidden="1" x14ac:dyDescent="0.4">
      <c r="A53" t="s">
        <v>59</v>
      </c>
      <c r="B53" t="b">
        <f>EXACT(VLOOKUP(A53,DataV1[[File]:[Outputs]], 2, FALSE), VLOOKUP(A53, DataV3[[File]:[Outputs]], 2, FALSE))</f>
        <v>1</v>
      </c>
      <c r="C53" s="3">
        <f>VLOOKUP(A53, DataV3[[File]:[Mean '[ms']]], 3, FALSE)-VLOOKUP(A53, DataV1[[File]:[Mean '[ms']]], 3, FALSE)</f>
        <v>-16</v>
      </c>
      <c r="D53" s="2">
        <f>Cv3v1[[#This Row],[Mean '[Δms']]]/VLOOKUP(A53, DataV1[[File]:[Mean '[ms']]], 3, FALSE)*100</f>
        <v>-3.0131826741996233</v>
      </c>
    </row>
    <row r="54" spans="1:4" hidden="1" x14ac:dyDescent="0.4">
      <c r="A54" t="s">
        <v>60</v>
      </c>
      <c r="B54" t="b">
        <f>EXACT(VLOOKUP(A54,DataV1[[File]:[Outputs]], 2, FALSE), VLOOKUP(A54, DataV3[[File]:[Outputs]], 2, FALSE))</f>
        <v>1</v>
      </c>
      <c r="C54" s="3">
        <f>VLOOKUP(A54, DataV3[[File]:[Mean '[ms']]], 3, FALSE)-VLOOKUP(A54, DataV1[[File]:[Mean '[ms']]], 3, FALSE)</f>
        <v>-5</v>
      </c>
      <c r="D54" s="2">
        <f>Cv3v1[[#This Row],[Mean '[Δms']]]/VLOOKUP(A54, DataV1[[File]:[Mean '[ms']]], 3, FALSE)*100</f>
        <v>-0.85034013605442182</v>
      </c>
    </row>
    <row r="55" spans="1:4" hidden="1" x14ac:dyDescent="0.4">
      <c r="A55" t="s">
        <v>61</v>
      </c>
      <c r="B55" t="b">
        <f>EXACT(VLOOKUP(A55,DataV1[[File]:[Outputs]], 2, FALSE), VLOOKUP(A55, DataV3[[File]:[Outputs]], 2, FALSE))</f>
        <v>1</v>
      </c>
      <c r="C55" s="3">
        <f>VLOOKUP(A55, DataV3[[File]:[Mean '[ms']]], 3, FALSE)-VLOOKUP(A55, DataV1[[File]:[Mean '[ms']]], 3, FALSE)</f>
        <v>-5</v>
      </c>
      <c r="D55" s="2">
        <f>Cv3v1[[#This Row],[Mean '[Δms']]]/VLOOKUP(A55, DataV1[[File]:[Mean '[ms']]], 3, FALSE)*100</f>
        <v>-0.85763293310463129</v>
      </c>
    </row>
    <row r="56" spans="1:4" hidden="1" x14ac:dyDescent="0.4">
      <c r="A56" t="s">
        <v>62</v>
      </c>
      <c r="B56" t="b">
        <f>EXACT(VLOOKUP(A56,DataV1[[File]:[Outputs]], 2, FALSE), VLOOKUP(A56, DataV3[[File]:[Outputs]], 2, FALSE))</f>
        <v>1</v>
      </c>
      <c r="C56" s="3">
        <f>VLOOKUP(A56, DataV3[[File]:[Mean '[ms']]], 3, FALSE)-VLOOKUP(A56, DataV1[[File]:[Mean '[ms']]], 3, FALSE)</f>
        <v>11</v>
      </c>
      <c r="D56" s="2">
        <f>Cv3v1[[#This Row],[Mean '[Δms']]]/VLOOKUP(A56, DataV1[[File]:[Mean '[ms']]], 3, FALSE)*100</f>
        <v>1.4379084967320261</v>
      </c>
    </row>
    <row r="57" spans="1:4" hidden="1" x14ac:dyDescent="0.4">
      <c r="A57" t="s">
        <v>64</v>
      </c>
      <c r="B57" t="b">
        <f>EXACT(VLOOKUP(A57,DataV1[[File]:[Outputs]], 2, FALSE), VLOOKUP(A57, DataV3[[File]:[Outputs]], 2, FALSE))</f>
        <v>1</v>
      </c>
      <c r="C57" s="3">
        <f>VLOOKUP(A57, DataV3[[File]:[Mean '[ms']]], 3, FALSE)-VLOOKUP(A57, DataV1[[File]:[Mean '[ms']]], 3, FALSE)</f>
        <v>-15</v>
      </c>
      <c r="D57" s="2">
        <f>Cv3v1[[#This Row],[Mean '[Δms']]]/VLOOKUP(A57, DataV1[[File]:[Mean '[ms']]], 3, FALSE)*100</f>
        <v>-2.4630541871921183</v>
      </c>
    </row>
    <row r="58" spans="1:4" hidden="1" x14ac:dyDescent="0.4">
      <c r="A58" t="s">
        <v>65</v>
      </c>
      <c r="B58" t="b">
        <f>EXACT(VLOOKUP(A58,DataV1[[File]:[Outputs]], 2, FALSE), VLOOKUP(A58, DataV3[[File]:[Outputs]], 2, FALSE))</f>
        <v>1</v>
      </c>
      <c r="C58" s="3">
        <f>VLOOKUP(A58, DataV3[[File]:[Mean '[ms']]], 3, FALSE)-VLOOKUP(A58, DataV1[[File]:[Mean '[ms']]], 3, FALSE)</f>
        <v>-10</v>
      </c>
      <c r="D58" s="2">
        <f>Cv3v1[[#This Row],[Mean '[Δms']]]/VLOOKUP(A58, DataV1[[File]:[Mean '[ms']]], 3, FALSE)*100</f>
        <v>-1.7793594306049825</v>
      </c>
    </row>
    <row r="59" spans="1:4" hidden="1" x14ac:dyDescent="0.4">
      <c r="A59" t="s">
        <v>63</v>
      </c>
      <c r="B59" t="b">
        <f>EXACT(VLOOKUP(A59,DataV1[[File]:[Outputs]], 2, FALSE), VLOOKUP(A59, DataV3[[File]:[Outputs]], 2, FALSE))</f>
        <v>1</v>
      </c>
      <c r="C59" s="3">
        <f>VLOOKUP(A59, DataV3[[File]:[Mean '[ms']]], 3, FALSE)-VLOOKUP(A59, DataV1[[File]:[Mean '[ms']]], 3, FALSE)</f>
        <v>6</v>
      </c>
      <c r="D59" s="2">
        <f>Cv3v1[[#This Row],[Mean '[Δms']]]/VLOOKUP(A59, DataV1[[File]:[Mean '[ms']]], 3, FALSE)*100</f>
        <v>0.23328149300155523</v>
      </c>
    </row>
    <row r="60" spans="1:4" hidden="1" x14ac:dyDescent="0.4">
      <c r="A60" t="s">
        <v>66</v>
      </c>
      <c r="B60" t="b">
        <f>EXACT(VLOOKUP(A60,DataV1[[File]:[Outputs]], 2, FALSE), VLOOKUP(A60, DataV3[[File]:[Outputs]], 2, FALSE))</f>
        <v>1</v>
      </c>
      <c r="C60" s="3">
        <f>VLOOKUP(A60, DataV3[[File]:[Mean '[ms']]], 3, FALSE)-VLOOKUP(A60, DataV1[[File]:[Mean '[ms']]], 3, FALSE)</f>
        <v>-10</v>
      </c>
      <c r="D60" s="2">
        <f>Cv3v1[[#This Row],[Mean '[Δms']]]/VLOOKUP(A60, DataV1[[File]:[Mean '[ms']]], 3, FALSE)*100</f>
        <v>-1.615508885298869</v>
      </c>
    </row>
    <row r="61" spans="1:4" hidden="1" x14ac:dyDescent="0.4">
      <c r="A61" t="s">
        <v>67</v>
      </c>
      <c r="B61" t="b">
        <f>EXACT(VLOOKUP(A61,DataV1[[File]:[Outputs]], 2, FALSE), VLOOKUP(A61, DataV3[[File]:[Outputs]], 2, FALSE))</f>
        <v>1</v>
      </c>
      <c r="C61" s="3">
        <f>VLOOKUP(A61, DataV3[[File]:[Mean '[ms']]], 3, FALSE)-VLOOKUP(A61, DataV1[[File]:[Mean '[ms']]], 3, FALSE)</f>
        <v>-11</v>
      </c>
      <c r="D61" s="2">
        <f>Cv3v1[[#This Row],[Mean '[Δms']]]/VLOOKUP(A61, DataV1[[File]:[Mean '[ms']]], 3, FALSE)*100</f>
        <v>-2.0715630885122414</v>
      </c>
    </row>
    <row r="62" spans="1:4" hidden="1" x14ac:dyDescent="0.4">
      <c r="A62" t="s">
        <v>68</v>
      </c>
      <c r="B62" t="b">
        <f>EXACT(VLOOKUP(A62,DataV1[[File]:[Outputs]], 2, FALSE), VLOOKUP(A62, DataV3[[File]:[Outputs]], 2, FALSE))</f>
        <v>1</v>
      </c>
      <c r="C62" s="3">
        <f>VLOOKUP(A62, DataV3[[File]:[Mean '[ms']]], 3, FALSE)-VLOOKUP(A62, DataV1[[File]:[Mean '[ms']]], 3, FALSE)</f>
        <v>-6</v>
      </c>
      <c r="D62" s="2">
        <f>Cv3v1[[#This Row],[Mean '[Δms']]]/VLOOKUP(A62, DataV1[[File]:[Mean '[ms']]], 3, FALSE)*100</f>
        <v>-1.107011070110701</v>
      </c>
    </row>
    <row r="63" spans="1:4" hidden="1" x14ac:dyDescent="0.4">
      <c r="A63" t="s">
        <v>69</v>
      </c>
      <c r="B63" t="b">
        <f>EXACT(VLOOKUP(A63,DataV1[[File]:[Outputs]], 2, FALSE), VLOOKUP(A63, DataV3[[File]:[Outputs]], 2, FALSE))</f>
        <v>1</v>
      </c>
      <c r="C63" s="3">
        <f>VLOOKUP(A63, DataV3[[File]:[Mean '[ms']]], 3, FALSE)-VLOOKUP(A63, DataV1[[File]:[Mean '[ms']]], 3, FALSE)</f>
        <v>0</v>
      </c>
      <c r="D63" s="2">
        <f>Cv3v1[[#This Row],[Mean '[Δms']]]/VLOOKUP(A63, DataV1[[File]:[Mean '[ms']]], 3, FALSE)*100</f>
        <v>0</v>
      </c>
    </row>
    <row r="64" spans="1:4" hidden="1" x14ac:dyDescent="0.4">
      <c r="A64" t="s">
        <v>70</v>
      </c>
      <c r="B64" t="b">
        <f>EXACT(VLOOKUP(A64,DataV1[[File]:[Outputs]], 2, FALSE), VLOOKUP(A64, DataV3[[File]:[Outputs]], 2, FALSE))</f>
        <v>1</v>
      </c>
      <c r="C64" s="3">
        <f>VLOOKUP(A64, DataV3[[File]:[Mean '[ms']]], 3, FALSE)-VLOOKUP(A64, DataV1[[File]:[Mean '[ms']]], 3, FALSE)</f>
        <v>0</v>
      </c>
      <c r="D64" s="2">
        <f>Cv3v1[[#This Row],[Mean '[Δms']]]/VLOOKUP(A64, DataV1[[File]:[Mean '[ms']]], 3, FALSE)*100</f>
        <v>0</v>
      </c>
    </row>
    <row r="65" spans="1:4" hidden="1" x14ac:dyDescent="0.4">
      <c r="A65" t="s">
        <v>71</v>
      </c>
      <c r="B65" t="b">
        <f>EXACT(VLOOKUP(A65,DataV1[[File]:[Outputs]], 2, FALSE), VLOOKUP(A65, DataV3[[File]:[Outputs]], 2, FALSE))</f>
        <v>1</v>
      </c>
      <c r="C65" s="3">
        <f>VLOOKUP(A65, DataV3[[File]:[Mean '[ms']]], 3, FALSE)-VLOOKUP(A65, DataV1[[File]:[Mean '[ms']]], 3, FALSE)</f>
        <v>36</v>
      </c>
      <c r="D65" s="2">
        <f>Cv3v1[[#This Row],[Mean '[Δms']]]/VLOOKUP(A65, DataV1[[File]:[Mean '[ms']]], 3, FALSE)*100</f>
        <v>2.8571428571428572</v>
      </c>
    </row>
    <row r="66" spans="1:4" hidden="1" x14ac:dyDescent="0.4">
      <c r="A66" t="s">
        <v>72</v>
      </c>
      <c r="B66" t="b">
        <f>EXACT(VLOOKUP(A66,DataV1[[File]:[Outputs]], 2, FALSE), VLOOKUP(A66, DataV3[[File]:[Outputs]], 2, FALSE))</f>
        <v>1</v>
      </c>
      <c r="C66" s="3">
        <f>VLOOKUP(A66, DataV3[[File]:[Mean '[ms']]], 3, FALSE)-VLOOKUP(A66, DataV1[[File]:[Mean '[ms']]], 3, FALSE)</f>
        <v>10</v>
      </c>
      <c r="D66" s="2">
        <f>Cv3v1[[#This Row],[Mean '[Δms']]]/VLOOKUP(A66, DataV1[[File]:[Mean '[ms']]], 3, FALSE)*100</f>
        <v>1.5360983102918586</v>
      </c>
    </row>
    <row r="67" spans="1:4" hidden="1" x14ac:dyDescent="0.4">
      <c r="A67" t="s">
        <v>73</v>
      </c>
      <c r="B67" t="b">
        <f>EXACT(VLOOKUP(A67,DataV1[[File]:[Outputs]], 2, FALSE), VLOOKUP(A67, DataV3[[File]:[Outputs]], 2, FALSE))</f>
        <v>1</v>
      </c>
      <c r="C67" s="3">
        <f>VLOOKUP(A67, DataV3[[File]:[Mean '[ms']]], 3, FALSE)-VLOOKUP(A67, DataV1[[File]:[Mean '[ms']]], 3, FALSE)</f>
        <v>0</v>
      </c>
      <c r="D67" s="2">
        <f>Cv3v1[[#This Row],[Mean '[Δms']]]/VLOOKUP(A67, DataV1[[File]:[Mean '[ms']]], 3, FALSE)*100</f>
        <v>0</v>
      </c>
    </row>
    <row r="68" spans="1:4" hidden="1" x14ac:dyDescent="0.4">
      <c r="A68" t="s">
        <v>74</v>
      </c>
      <c r="B68" t="b">
        <f>EXACT(VLOOKUP(A68,DataV1[[File]:[Outputs]], 2, FALSE), VLOOKUP(A68, DataV3[[File]:[Outputs]], 2, FALSE))</f>
        <v>1</v>
      </c>
      <c r="C68" s="3">
        <f>VLOOKUP(A68, DataV3[[File]:[Mean '[ms']]], 3, FALSE)-VLOOKUP(A68, DataV1[[File]:[Mean '[ms']]], 3, FALSE)</f>
        <v>-10</v>
      </c>
      <c r="D68" s="2">
        <f>Cv3v1[[#This Row],[Mean '[Δms']]]/VLOOKUP(A68, DataV1[[File]:[Mean '[ms']]], 3, FALSE)*100</f>
        <v>-1.7152658662092626</v>
      </c>
    </row>
    <row r="69" spans="1:4" hidden="1" x14ac:dyDescent="0.4">
      <c r="A69" t="s">
        <v>75</v>
      </c>
      <c r="B69" t="b">
        <f>EXACT(VLOOKUP(A69,DataV1[[File]:[Outputs]], 2, FALSE), VLOOKUP(A69, DataV3[[File]:[Outputs]], 2, FALSE))</f>
        <v>1</v>
      </c>
      <c r="C69" s="3">
        <f>VLOOKUP(A69, DataV3[[File]:[Mean '[ms']]], 3, FALSE)-VLOOKUP(A69, DataV1[[File]:[Mean '[ms']]], 3, FALSE)</f>
        <v>-5</v>
      </c>
      <c r="D69" s="2">
        <f>Cv3v1[[#This Row],[Mean '[Δms']]]/VLOOKUP(A69, DataV1[[File]:[Mean '[ms']]], 3, FALSE)*100</f>
        <v>-0.7225433526011561</v>
      </c>
    </row>
    <row r="70" spans="1:4" hidden="1" x14ac:dyDescent="0.4">
      <c r="A70" t="s">
        <v>76</v>
      </c>
      <c r="B70" t="b">
        <f>EXACT(VLOOKUP(A70,DataV1[[File]:[Outputs]], 2, FALSE), VLOOKUP(A70, DataV3[[File]:[Outputs]], 2, FALSE))</f>
        <v>1</v>
      </c>
      <c r="C70" s="3">
        <f>VLOOKUP(A70, DataV3[[File]:[Mean '[ms']]], 3, FALSE)-VLOOKUP(A70, DataV1[[File]:[Mean '[ms']]], 3, FALSE)</f>
        <v>0</v>
      </c>
      <c r="D70" s="2">
        <f>Cv3v1[[#This Row],[Mean '[Δms']]]/VLOOKUP(A70, DataV1[[File]:[Mean '[ms']]], 3, FALSE)*100</f>
        <v>0</v>
      </c>
    </row>
    <row r="71" spans="1:4" hidden="1" x14ac:dyDescent="0.4">
      <c r="A71" t="s">
        <v>77</v>
      </c>
      <c r="B71" t="b">
        <f>EXACT(VLOOKUP(A71,DataV1[[File]:[Outputs]], 2, FALSE), VLOOKUP(A71, DataV3[[File]:[Outputs]], 2, FALSE))</f>
        <v>1</v>
      </c>
      <c r="C71" s="3">
        <f>VLOOKUP(A71, DataV3[[File]:[Mean '[ms']]], 3, FALSE)-VLOOKUP(A71, DataV1[[File]:[Mean '[ms']]], 3, FALSE)</f>
        <v>-5</v>
      </c>
      <c r="D71" s="2">
        <f>Cv3v1[[#This Row],[Mean '[Δms']]]/VLOOKUP(A71, DataV1[[File]:[Mean '[ms']]], 3, FALSE)*100</f>
        <v>-0.66225165562913912</v>
      </c>
    </row>
    <row r="72" spans="1:4" hidden="1" x14ac:dyDescent="0.4">
      <c r="A72" t="s">
        <v>78</v>
      </c>
      <c r="B72" t="b">
        <f>EXACT(VLOOKUP(A72,DataV1[[File]:[Outputs]], 2, FALSE), VLOOKUP(A72, DataV3[[File]:[Outputs]], 2, FALSE))</f>
        <v>1</v>
      </c>
      <c r="C72" s="3">
        <f>VLOOKUP(A72, DataV3[[File]:[Mean '[ms']]], 3, FALSE)-VLOOKUP(A72, DataV1[[File]:[Mean '[ms']]], 3, FALSE)</f>
        <v>26</v>
      </c>
      <c r="D72" s="2">
        <f>Cv3v1[[#This Row],[Mean '[Δms']]]/VLOOKUP(A72, DataV1[[File]:[Mean '[ms']]], 3, FALSE)*100</f>
        <v>3.0092592592592591</v>
      </c>
    </row>
    <row r="73" spans="1:4" hidden="1" x14ac:dyDescent="0.4">
      <c r="A73" t="s">
        <v>79</v>
      </c>
      <c r="B73" t="b">
        <f>EXACT(VLOOKUP(A73,DataV1[[File]:[Outputs]], 2, FALSE), VLOOKUP(A73, DataV3[[File]:[Outputs]], 2, FALSE))</f>
        <v>1</v>
      </c>
      <c r="C73" s="3">
        <f>VLOOKUP(A73, DataV3[[File]:[Mean '[ms']]], 3, FALSE)-VLOOKUP(A73, DataV1[[File]:[Mean '[ms']]], 3, FALSE)</f>
        <v>-5</v>
      </c>
      <c r="D73" s="2">
        <f>Cv3v1[[#This Row],[Mean '[Δms']]]/VLOOKUP(A73, DataV1[[File]:[Mean '[ms']]], 3, FALSE)*100</f>
        <v>-0.67204301075268813</v>
      </c>
    </row>
    <row r="74" spans="1:4" hidden="1" x14ac:dyDescent="0.4">
      <c r="A74" t="s">
        <v>80</v>
      </c>
      <c r="B74" t="b">
        <f>EXACT(VLOOKUP(A74,DataV1[[File]:[Outputs]], 2, FALSE), VLOOKUP(A74, DataV3[[File]:[Outputs]], 2, FALSE))</f>
        <v>1</v>
      </c>
      <c r="C74" s="3">
        <f>VLOOKUP(A74, DataV3[[File]:[Mean '[ms']]], 3, FALSE)-VLOOKUP(A74, DataV1[[File]:[Mean '[ms']]], 3, FALSE)</f>
        <v>26</v>
      </c>
      <c r="D74" s="2">
        <f>Cv3v1[[#This Row],[Mean '[Δms']]]/VLOOKUP(A74, DataV1[[File]:[Mean '[ms']]], 3, FALSE)*100</f>
        <v>3.0624263839811543</v>
      </c>
    </row>
    <row r="75" spans="1:4" hidden="1" x14ac:dyDescent="0.4">
      <c r="A75" t="s">
        <v>81</v>
      </c>
      <c r="B75" t="b">
        <f>EXACT(VLOOKUP(A75,DataV1[[File]:[Outputs]], 2, FALSE), VLOOKUP(A75, DataV3[[File]:[Outputs]], 2, FALSE))</f>
        <v>1</v>
      </c>
      <c r="C75" s="3">
        <f>VLOOKUP(A75, DataV3[[File]:[Mean '[ms']]], 3, FALSE)-VLOOKUP(A75, DataV1[[File]:[Mean '[ms']]], 3, FALSE)</f>
        <v>10</v>
      </c>
      <c r="D75" s="2">
        <f>Cv3v1[[#This Row],[Mean '[Δms']]]/VLOOKUP(A75, DataV1[[File]:[Mean '[ms']]], 3, FALSE)*100</f>
        <v>1.0319917440660475</v>
      </c>
    </row>
    <row r="76" spans="1:4" hidden="1" x14ac:dyDescent="0.4">
      <c r="A76" t="s">
        <v>82</v>
      </c>
      <c r="B76" t="b">
        <f>EXACT(VLOOKUP(A76,DataV1[[File]:[Outputs]], 2, FALSE), VLOOKUP(A76, DataV3[[File]:[Outputs]], 2, FALSE))</f>
        <v>1</v>
      </c>
      <c r="C76" s="3">
        <f>VLOOKUP(A76, DataV3[[File]:[Mean '[ms']]], 3, FALSE)-VLOOKUP(A76, DataV1[[File]:[Mean '[ms']]], 3, FALSE)</f>
        <v>5</v>
      </c>
      <c r="D76" s="2">
        <f>Cv3v1[[#This Row],[Mean '[Δms']]]/VLOOKUP(A76, DataV1[[File]:[Mean '[ms']]], 3, FALSE)*100</f>
        <v>0.58548009367681508</v>
      </c>
    </row>
    <row r="77" spans="1:4" hidden="1" x14ac:dyDescent="0.4">
      <c r="A77" t="s">
        <v>83</v>
      </c>
      <c r="B77" t="b">
        <f>EXACT(VLOOKUP(A77,DataV1[[File]:[Outputs]], 2, FALSE), VLOOKUP(A77, DataV3[[File]:[Outputs]], 2, FALSE))</f>
        <v>1</v>
      </c>
      <c r="C77" s="3">
        <f>VLOOKUP(A77, DataV3[[File]:[Mean '[ms']]], 3, FALSE)-VLOOKUP(A77, DataV1[[File]:[Mean '[ms']]], 3, FALSE)</f>
        <v>-5</v>
      </c>
      <c r="D77" s="2">
        <f>Cv3v1[[#This Row],[Mean '[Δms']]]/VLOOKUP(A77, DataV1[[File]:[Mean '[ms']]], 3, FALSE)*100</f>
        <v>-0.68119891008174382</v>
      </c>
    </row>
    <row r="78" spans="1:4" hidden="1" x14ac:dyDescent="0.4">
      <c r="A78" t="s">
        <v>84</v>
      </c>
      <c r="B78" t="b">
        <f>EXACT(VLOOKUP(A78,DataV1[[File]:[Outputs]], 2, FALSE), VLOOKUP(A78, DataV3[[File]:[Outputs]], 2, FALSE))</f>
        <v>1</v>
      </c>
      <c r="C78" s="3">
        <f>VLOOKUP(A78, DataV3[[File]:[Mean '[ms']]], 3, FALSE)-VLOOKUP(A78, DataV1[[File]:[Mean '[ms']]], 3, FALSE)</f>
        <v>-16</v>
      </c>
      <c r="D78" s="2">
        <f>Cv3v1[[#This Row],[Mean '[Δms']]]/VLOOKUP(A78, DataV1[[File]:[Mean '[ms']]], 3, FALSE)*100</f>
        <v>-2.0915032679738559</v>
      </c>
    </row>
    <row r="79" spans="1:4" hidden="1" x14ac:dyDescent="0.4">
      <c r="A79" t="s">
        <v>85</v>
      </c>
      <c r="B79" t="b">
        <f>EXACT(VLOOKUP(A79,DataV1[[File]:[Outputs]], 2, FALSE), VLOOKUP(A79, DataV3[[File]:[Outputs]], 2, FALSE))</f>
        <v>1</v>
      </c>
      <c r="C79" s="3">
        <f>VLOOKUP(A79, DataV3[[File]:[Mean '[ms']]], 3, FALSE)-VLOOKUP(A79, DataV1[[File]:[Mean '[ms']]], 3, FALSE)</f>
        <v>-21</v>
      </c>
      <c r="D79" s="2">
        <f>Cv3v1[[#This Row],[Mean '[Δms']]]/VLOOKUP(A79, DataV1[[File]:[Mean '[ms']]], 3, FALSE)*100</f>
        <v>-3.8817005545286505</v>
      </c>
    </row>
    <row r="80" spans="1:4" hidden="1" x14ac:dyDescent="0.4">
      <c r="A80" t="s">
        <v>86</v>
      </c>
      <c r="B80" t="b">
        <f>EXACT(VLOOKUP(A80,DataV1[[File]:[Outputs]], 2, FALSE), VLOOKUP(A80, DataV3[[File]:[Outputs]], 2, FALSE))</f>
        <v>1</v>
      </c>
      <c r="C80" s="3">
        <f>VLOOKUP(A80, DataV3[[File]:[Mean '[ms']]], 3, FALSE)-VLOOKUP(A80, DataV1[[File]:[Mean '[ms']]], 3, FALSE)</f>
        <v>-5</v>
      </c>
      <c r="D80" s="2">
        <f>Cv3v1[[#This Row],[Mean '[Δms']]]/VLOOKUP(A80, DataV1[[File]:[Mean '[ms']]], 3, FALSE)*100</f>
        <v>-0.93283582089552231</v>
      </c>
    </row>
    <row r="81" spans="1:4" hidden="1" x14ac:dyDescent="0.4">
      <c r="A81" t="s">
        <v>87</v>
      </c>
      <c r="B81" t="b">
        <f>EXACT(VLOOKUP(A81,DataV1[[File]:[Outputs]], 2, FALSE), VLOOKUP(A81, DataV3[[File]:[Outputs]], 2, FALSE))</f>
        <v>1</v>
      </c>
      <c r="C81" s="3">
        <f>VLOOKUP(A81, DataV3[[File]:[Mean '[ms']]], 3, FALSE)-VLOOKUP(A81, DataV1[[File]:[Mean '[ms']]], 3, FALSE)</f>
        <v>-15</v>
      </c>
      <c r="D81" s="2">
        <f>Cv3v1[[#This Row],[Mean '[Δms']]]/VLOOKUP(A81, DataV1[[File]:[Mean '[ms']]], 3, FALSE)*100</f>
        <v>-2.912621359223301</v>
      </c>
    </row>
    <row r="82" spans="1:4" hidden="1" x14ac:dyDescent="0.4">
      <c r="A82" t="s">
        <v>88</v>
      </c>
      <c r="B82" t="b">
        <f>EXACT(VLOOKUP(A82,DataV1[[File]:[Outputs]], 2, FALSE), VLOOKUP(A82, DataV3[[File]:[Outputs]], 2, FALSE))</f>
        <v>1</v>
      </c>
      <c r="C82" s="3">
        <f>VLOOKUP(A82, DataV3[[File]:[Mean '[ms']]], 3, FALSE)-VLOOKUP(A82, DataV1[[File]:[Mean '[ms']]], 3, FALSE)</f>
        <v>-16</v>
      </c>
      <c r="D82" s="2">
        <f>Cv3v1[[#This Row],[Mean '[Δms']]]/VLOOKUP(A82, DataV1[[File]:[Mean '[ms']]], 3, FALSE)*100</f>
        <v>-3.0131826741996233</v>
      </c>
    </row>
    <row r="83" spans="1:4" hidden="1" x14ac:dyDescent="0.4">
      <c r="A83" t="s">
        <v>89</v>
      </c>
      <c r="B83" t="b">
        <f>EXACT(VLOOKUP(A83,DataV1[[File]:[Outputs]], 2, FALSE), VLOOKUP(A83, DataV3[[File]:[Outputs]], 2, FALSE))</f>
        <v>1</v>
      </c>
      <c r="C83" s="3">
        <f>VLOOKUP(A83, DataV3[[File]:[Mean '[ms']]], 3, FALSE)-VLOOKUP(A83, DataV1[[File]:[Mean '[ms']]], 3, FALSE)</f>
        <v>-15</v>
      </c>
      <c r="D83" s="2">
        <f>Cv3v1[[#This Row],[Mean '[Δms']]]/VLOOKUP(A83, DataV1[[File]:[Mean '[ms']]], 3, FALSE)*100</f>
        <v>-2.7985074626865671</v>
      </c>
    </row>
    <row r="84" spans="1:4" hidden="1" x14ac:dyDescent="0.4">
      <c r="A84" t="s">
        <v>90</v>
      </c>
      <c r="B84" t="b">
        <f>EXACT(VLOOKUP(A84,DataV1[[File]:[Outputs]], 2, FALSE), VLOOKUP(A84, DataV3[[File]:[Outputs]], 2, FALSE))</f>
        <v>1</v>
      </c>
      <c r="C84" s="3">
        <f>VLOOKUP(A84, DataV3[[File]:[Mean '[ms']]], 3, FALSE)-VLOOKUP(A84, DataV1[[File]:[Mean '[ms']]], 3, FALSE)</f>
        <v>0</v>
      </c>
      <c r="D84" s="2">
        <f>Cv3v1[[#This Row],[Mean '[Δms']]]/VLOOKUP(A84, DataV1[[File]:[Mean '[ms']]], 3, FALSE)*100</f>
        <v>0</v>
      </c>
    </row>
    <row r="85" spans="1:4" hidden="1" x14ac:dyDescent="0.4">
      <c r="A85" t="s">
        <v>93</v>
      </c>
      <c r="B85" t="b">
        <f>EXACT(VLOOKUP(A85,DataV1[[File]:[Outputs]], 2, FALSE), VLOOKUP(A85, DataV3[[File]:[Outputs]], 2, FALSE))</f>
        <v>1</v>
      </c>
      <c r="C85" s="3">
        <f>VLOOKUP(A85, DataV3[[File]:[Mean '[ms']]], 3, FALSE)-VLOOKUP(A85, DataV1[[File]:[Mean '[ms']]], 3, FALSE)</f>
        <v>11</v>
      </c>
      <c r="D85" s="2">
        <f>Cv3v1[[#This Row],[Mean '[Δms']]]/VLOOKUP(A85, DataV1[[File]:[Mean '[ms']]], 3, FALSE)*100</f>
        <v>2.1568627450980391</v>
      </c>
    </row>
    <row r="86" spans="1:4" hidden="1" x14ac:dyDescent="0.4">
      <c r="A86" t="s">
        <v>91</v>
      </c>
      <c r="B86" t="b">
        <f>EXACT(VLOOKUP(A86,DataV1[[File]:[Outputs]], 2, FALSE), VLOOKUP(A86, DataV3[[File]:[Outputs]], 2, FALSE))</f>
        <v>1</v>
      </c>
      <c r="C86" s="3">
        <f>VLOOKUP(A86, DataV3[[File]:[Mean '[ms']]], 3, FALSE)-VLOOKUP(A86, DataV1[[File]:[Mean '[ms']]], 3, FALSE)</f>
        <v>-5</v>
      </c>
      <c r="D86" s="2">
        <f>Cv3v1[[#This Row],[Mean '[Δms']]]/VLOOKUP(A86, DataV1[[File]:[Mean '[ms']]], 3, FALSE)*100</f>
        <v>-0.97087378640776689</v>
      </c>
    </row>
    <row r="87" spans="1:4" hidden="1" x14ac:dyDescent="0.4">
      <c r="A87" t="s">
        <v>92</v>
      </c>
      <c r="B87" t="b">
        <f>EXACT(VLOOKUP(A87,DataV1[[File]:[Outputs]], 2, FALSE), VLOOKUP(A87, DataV3[[File]:[Outputs]], 2, FALSE))</f>
        <v>1</v>
      </c>
      <c r="C87" s="3">
        <f>VLOOKUP(A87, DataV3[[File]:[Mean '[ms']]], 3, FALSE)-VLOOKUP(A87, DataV1[[File]:[Mean '[ms']]], 3, FALSE)</f>
        <v>-11</v>
      </c>
      <c r="D87" s="2">
        <f>Cv3v1[[#This Row],[Mean '[Δms']]]/VLOOKUP(A87, DataV1[[File]:[Mean '[ms']]], 3, FALSE)*100</f>
        <v>-2.1317829457364339</v>
      </c>
    </row>
    <row r="88" spans="1:4" hidden="1" x14ac:dyDescent="0.4">
      <c r="A88" t="s">
        <v>94</v>
      </c>
      <c r="B88" t="b">
        <f>EXACT(VLOOKUP(A88,DataV1[[File]:[Outputs]], 2, FALSE), VLOOKUP(A88, DataV3[[File]:[Outputs]], 2, FALSE))</f>
        <v>1</v>
      </c>
      <c r="C88" s="3">
        <f>VLOOKUP(A88, DataV3[[File]:[Mean '[ms']]], 3, FALSE)-VLOOKUP(A88, DataV1[[File]:[Mean '[ms']]], 3, FALSE)</f>
        <v>-10</v>
      </c>
      <c r="D88" s="2">
        <f>Cv3v1[[#This Row],[Mean '[Δms']]]/VLOOKUP(A88, DataV1[[File]:[Mean '[ms']]], 3, FALSE)*100</f>
        <v>-1.8484288354898337</v>
      </c>
    </row>
    <row r="89" spans="1:4" hidden="1" x14ac:dyDescent="0.4">
      <c r="A89" t="s">
        <v>95</v>
      </c>
      <c r="B89" t="b">
        <f>EXACT(VLOOKUP(A89,DataV1[[File]:[Outputs]], 2, FALSE), VLOOKUP(A89, DataV3[[File]:[Outputs]], 2, FALSE))</f>
        <v>1</v>
      </c>
      <c r="C89" s="3">
        <f>VLOOKUP(A89, DataV3[[File]:[Mean '[ms']]], 3, FALSE)-VLOOKUP(A89, DataV1[[File]:[Mean '[ms']]], 3, FALSE)</f>
        <v>-16</v>
      </c>
      <c r="D89" s="2">
        <f>Cv3v1[[#This Row],[Mean '[Δms']]]/VLOOKUP(A89, DataV1[[File]:[Mean '[ms']]], 3, FALSE)*100</f>
        <v>-3.0710172744721689</v>
      </c>
    </row>
    <row r="90" spans="1:4" hidden="1" x14ac:dyDescent="0.4">
      <c r="A90" t="s">
        <v>96</v>
      </c>
      <c r="B90" t="b">
        <f>EXACT(VLOOKUP(A90,DataV1[[File]:[Outputs]], 2, FALSE), VLOOKUP(A90, DataV3[[File]:[Outputs]], 2, FALSE))</f>
        <v>1</v>
      </c>
      <c r="C90" s="3">
        <f>VLOOKUP(A90, DataV3[[File]:[Mean '[ms']]], 3, FALSE)-VLOOKUP(A90, DataV1[[File]:[Mean '[ms']]], 3, FALSE)</f>
        <v>0</v>
      </c>
      <c r="D90" s="2" t="e">
        <f>Cv3v1[[#This Row],[Mean '[Δms']]]/VLOOKUP(A90, DataV1[[File]:[Mean '[ms']]], 3, FALSE)*100</f>
        <v>#DIV/0!</v>
      </c>
    </row>
    <row r="91" spans="1:4" hidden="1" x14ac:dyDescent="0.4">
      <c r="A91" t="s">
        <v>97</v>
      </c>
      <c r="B91" t="b">
        <f>EXACT(VLOOKUP(A91,DataV1[[File]:[Outputs]], 2, FALSE), VLOOKUP(A91, DataV3[[File]:[Outputs]], 2, FALSE))</f>
        <v>1</v>
      </c>
      <c r="C91" s="3">
        <f>VLOOKUP(A91, DataV3[[File]:[Mean '[ms']]], 3, FALSE)-VLOOKUP(A91, DataV1[[File]:[Mean '[ms']]], 3, FALSE)</f>
        <v>4</v>
      </c>
      <c r="D91" s="2">
        <f>Cv3v1[[#This Row],[Mean '[Δms']]]/VLOOKUP(A91, DataV1[[File]:[Mean '[ms']]], 3, FALSE)*100</f>
        <v>0.77519379844961245</v>
      </c>
    </row>
    <row r="92" spans="1:4" hidden="1" x14ac:dyDescent="0.4">
      <c r="A92" t="s">
        <v>98</v>
      </c>
      <c r="B92" t="b">
        <f>EXACT(VLOOKUP(A92,DataV1[[File]:[Outputs]], 2, FALSE), VLOOKUP(A92, DataV3[[File]:[Outputs]], 2, FALSE))</f>
        <v>1</v>
      </c>
      <c r="C92" s="3">
        <f>VLOOKUP(A92, DataV3[[File]:[Mean '[ms']]], 3, FALSE)-VLOOKUP(A92, DataV1[[File]:[Mean '[ms']]], 3, FALSE)</f>
        <v>-16</v>
      </c>
      <c r="D92" s="2">
        <f>Cv3v1[[#This Row],[Mean '[Δms']]]/VLOOKUP(A92, DataV1[[File]:[Mean '[ms']]], 3, FALSE)*100</f>
        <v>-3.041825095057034</v>
      </c>
    </row>
    <row r="93" spans="1:4" hidden="1" x14ac:dyDescent="0.4">
      <c r="A93" t="s">
        <v>99</v>
      </c>
      <c r="B93" t="b">
        <f>EXACT(VLOOKUP(A93,DataV1[[File]:[Outputs]], 2, FALSE), VLOOKUP(A93, DataV3[[File]:[Outputs]], 2, FALSE))</f>
        <v>1</v>
      </c>
      <c r="C93" s="3">
        <f>VLOOKUP(A93, DataV3[[File]:[Mean '[ms']]], 3, FALSE)-VLOOKUP(A93, DataV1[[File]:[Mean '[ms']]], 3, FALSE)</f>
        <v>-11</v>
      </c>
      <c r="D93" s="2">
        <f>Cv3v1[[#This Row],[Mean '[Δms']]]/VLOOKUP(A93, DataV1[[File]:[Mean '[ms']]], 3, FALSE)*100</f>
        <v>-2.0912547528517109</v>
      </c>
    </row>
    <row r="94" spans="1:4" hidden="1" x14ac:dyDescent="0.4">
      <c r="A94" t="s">
        <v>100</v>
      </c>
      <c r="B94" t="b">
        <f>EXACT(VLOOKUP(A94,DataV1[[File]:[Outputs]], 2, FALSE), VLOOKUP(A94, DataV3[[File]:[Outputs]], 2, FALSE))</f>
        <v>1</v>
      </c>
      <c r="C94" s="3">
        <f>VLOOKUP(A94, DataV3[[File]:[Mean '[ms']]], 3, FALSE)-VLOOKUP(A94, DataV1[[File]:[Mean '[ms']]], 3, FALSE)</f>
        <v>-11</v>
      </c>
      <c r="D94" s="2">
        <f>Cv3v1[[#This Row],[Mean '[Δms']]]/VLOOKUP(A94, DataV1[[File]:[Mean '[ms']]], 3, FALSE)*100</f>
        <v>-2.0912547528517109</v>
      </c>
    </row>
    <row r="95" spans="1:4" hidden="1" x14ac:dyDescent="0.4">
      <c r="A95" t="s">
        <v>101</v>
      </c>
      <c r="B95" t="b">
        <f>EXACT(VLOOKUP(A95,DataV1[[File]:[Outputs]], 2, FALSE), VLOOKUP(A95, DataV3[[File]:[Outputs]], 2, FALSE))</f>
        <v>1</v>
      </c>
      <c r="C95" s="3">
        <f>VLOOKUP(A95, DataV3[[File]:[Mean '[ms']]], 3, FALSE)-VLOOKUP(A95, DataV1[[File]:[Mean '[ms']]], 3, FALSE)</f>
        <v>-5</v>
      </c>
      <c r="D95" s="2">
        <f>Cv3v1[[#This Row],[Mean '[Δms']]]/VLOOKUP(A95, DataV1[[File]:[Mean '[ms']]], 3, FALSE)*100</f>
        <v>-0.95057034220532322</v>
      </c>
    </row>
    <row r="96" spans="1:4" hidden="1" x14ac:dyDescent="0.4">
      <c r="A96" t="s">
        <v>102</v>
      </c>
      <c r="B96" t="b">
        <f>EXACT(VLOOKUP(A96,DataV1[[File]:[Outputs]], 2, FALSE), VLOOKUP(A96, DataV3[[File]:[Outputs]], 2, FALSE))</f>
        <v>1</v>
      </c>
      <c r="C96" s="3">
        <f>VLOOKUP(A96, DataV3[[File]:[Mean '[ms']]], 3, FALSE)-VLOOKUP(A96, DataV1[[File]:[Mean '[ms']]], 3, FALSE)</f>
        <v>-16</v>
      </c>
      <c r="D96" s="2">
        <f>Cv3v1[[#This Row],[Mean '[Δms']]]/VLOOKUP(A96, DataV1[[File]:[Mean '[ms']]], 3, FALSE)*100</f>
        <v>-3.0131826741996233</v>
      </c>
    </row>
    <row r="97" spans="1:4" hidden="1" x14ac:dyDescent="0.4">
      <c r="A97" t="s">
        <v>103</v>
      </c>
      <c r="B97" t="b">
        <f>EXACT(VLOOKUP(A97,DataV1[[File]:[Outputs]], 2, FALSE), VLOOKUP(A97, DataV3[[File]:[Outputs]], 2, FALSE))</f>
        <v>1</v>
      </c>
      <c r="C97" s="3">
        <f>VLOOKUP(A97, DataV3[[File]:[Mean '[ms']]], 3, FALSE)-VLOOKUP(A97, DataV1[[File]:[Mean '[ms']]], 3, FALSE)</f>
        <v>0</v>
      </c>
      <c r="D97" s="2">
        <f>Cv3v1[[#This Row],[Mean '[Δms']]]/VLOOKUP(A97, DataV1[[File]:[Mean '[ms']]], 3, FALSE)*100</f>
        <v>0</v>
      </c>
    </row>
    <row r="98" spans="1:4" hidden="1" x14ac:dyDescent="0.4">
      <c r="A98" t="s">
        <v>104</v>
      </c>
      <c r="B98" t="b">
        <f>EXACT(VLOOKUP(A98,DataV1[[File]:[Outputs]], 2, FALSE), VLOOKUP(A98, DataV3[[File]:[Outputs]], 2, FALSE))</f>
        <v>1</v>
      </c>
      <c r="C98" s="3">
        <f>VLOOKUP(A98, DataV3[[File]:[Mean '[ms']]], 3, FALSE)-VLOOKUP(A98, DataV1[[File]:[Mean '[ms']]], 3, FALSE)</f>
        <v>-6</v>
      </c>
      <c r="D98" s="2">
        <f>Cv3v1[[#This Row],[Mean '[Δms']]]/VLOOKUP(A98, DataV1[[File]:[Mean '[ms']]], 3, FALSE)*100</f>
        <v>-1.0968921389396709</v>
      </c>
    </row>
    <row r="99" spans="1:4" hidden="1" x14ac:dyDescent="0.4">
      <c r="A99" t="s">
        <v>105</v>
      </c>
      <c r="B99" t="b">
        <f>EXACT(VLOOKUP(A99,DataV1[[File]:[Outputs]], 2, FALSE), VLOOKUP(A99, DataV3[[File]:[Outputs]], 2, FALSE))</f>
        <v>1</v>
      </c>
      <c r="C99" s="3">
        <f>VLOOKUP(A99, DataV3[[File]:[Mean '[ms']]], 3, FALSE)-VLOOKUP(A99, DataV1[[File]:[Mean '[ms']]], 3, FALSE)</f>
        <v>0</v>
      </c>
      <c r="D99" s="2">
        <f>Cv3v1[[#This Row],[Mean '[Δms']]]/VLOOKUP(A99, DataV1[[File]:[Mean '[ms']]], 3, FALSE)*100</f>
        <v>0</v>
      </c>
    </row>
    <row r="100" spans="1:4" hidden="1" x14ac:dyDescent="0.4">
      <c r="A100" t="s">
        <v>106</v>
      </c>
      <c r="B100" t="b">
        <f>EXACT(VLOOKUP(A100,DataV1[[File]:[Outputs]], 2, FALSE), VLOOKUP(A100, DataV3[[File]:[Outputs]], 2, FALSE))</f>
        <v>1</v>
      </c>
      <c r="C100" s="3">
        <f>VLOOKUP(A100, DataV3[[File]:[Mean '[ms']]], 3, FALSE)-VLOOKUP(A100, DataV1[[File]:[Mean '[ms']]], 3, FALSE)</f>
        <v>-4</v>
      </c>
      <c r="D100" s="2">
        <f>Cv3v1[[#This Row],[Mean '[Δms']]]/VLOOKUP(A100, DataV1[[File]:[Mean '[ms']]], 3, FALSE)*100</f>
        <v>-0.73260073260073255</v>
      </c>
    </row>
    <row r="101" spans="1:4" hidden="1" x14ac:dyDescent="0.4">
      <c r="A101" t="s">
        <v>107</v>
      </c>
      <c r="B101" t="b">
        <f>EXACT(VLOOKUP(A101,DataV1[[File]:[Outputs]], 2, FALSE), VLOOKUP(A101, DataV3[[File]:[Outputs]], 2, FALSE))</f>
        <v>1</v>
      </c>
      <c r="C101" s="3">
        <f>VLOOKUP(A101, DataV3[[File]:[Mean '[ms']]], 3, FALSE)-VLOOKUP(A101, DataV1[[File]:[Mean '[ms']]], 3, FALSE)</f>
        <v>10</v>
      </c>
      <c r="D101" s="2">
        <f>Cv3v1[[#This Row],[Mean '[Δms']]]/VLOOKUP(A101, DataV1[[File]:[Mean '[ms']]], 3, FALSE)*100</f>
        <v>1.8281535648994516</v>
      </c>
    </row>
    <row r="102" spans="1:4" hidden="1" x14ac:dyDescent="0.4">
      <c r="A102" t="s">
        <v>108</v>
      </c>
      <c r="B102" t="b">
        <f>EXACT(VLOOKUP(A102,DataV1[[File]:[Outputs]], 2, FALSE), VLOOKUP(A102, DataV3[[File]:[Outputs]], 2, FALSE))</f>
        <v>1</v>
      </c>
      <c r="C102" s="3">
        <f>VLOOKUP(A102, DataV3[[File]:[Mean '[ms']]], 3, FALSE)-VLOOKUP(A102, DataV1[[File]:[Mean '[ms']]], 3, FALSE)</f>
        <v>-5</v>
      </c>
      <c r="D102" s="2">
        <f>Cv3v1[[#This Row],[Mean '[Δms']]]/VLOOKUP(A102, DataV1[[File]:[Mean '[ms']]], 3, FALSE)*100</f>
        <v>-0.88967971530249124</v>
      </c>
    </row>
    <row r="103" spans="1:4" hidden="1" x14ac:dyDescent="0.4">
      <c r="A103" t="s">
        <v>109</v>
      </c>
      <c r="B103" t="b">
        <f>EXACT(VLOOKUP(A103,DataV1[[File]:[Outputs]], 2, FALSE), VLOOKUP(A103, DataV3[[File]:[Outputs]], 2, FALSE))</f>
        <v>1</v>
      </c>
      <c r="C103" s="3">
        <f>VLOOKUP(A103, DataV3[[File]:[Mean '[ms']]], 3, FALSE)-VLOOKUP(A103, DataV1[[File]:[Mean '[ms']]], 3, FALSE)</f>
        <v>5</v>
      </c>
      <c r="D103" s="2">
        <f>Cv3v1[[#This Row],[Mean '[Δms']]]/VLOOKUP(A103, DataV1[[File]:[Mean '[ms']]], 3, FALSE)*100</f>
        <v>0.94161958568738224</v>
      </c>
    </row>
    <row r="104" spans="1:4" hidden="1" x14ac:dyDescent="0.4">
      <c r="A104" t="s">
        <v>110</v>
      </c>
      <c r="B104" t="b">
        <f>EXACT(VLOOKUP(A104,DataV1[[File]:[Outputs]], 2, FALSE), VLOOKUP(A104, DataV3[[File]:[Outputs]], 2, FALSE))</f>
        <v>1</v>
      </c>
      <c r="C104" s="3">
        <f>VLOOKUP(A104, DataV3[[File]:[Mean '[ms']]], 3, FALSE)-VLOOKUP(A104, DataV1[[File]:[Mean '[ms']]], 3, FALSE)</f>
        <v>5</v>
      </c>
      <c r="D104" s="2">
        <f>Cv3v1[[#This Row],[Mean '[Δms']]]/VLOOKUP(A104, DataV1[[File]:[Mean '[ms']]], 3, FALSE)*100</f>
        <v>0.89766606822262118</v>
      </c>
    </row>
    <row r="105" spans="1:4" hidden="1" x14ac:dyDescent="0.4">
      <c r="A105" t="s">
        <v>111</v>
      </c>
      <c r="B105" t="b">
        <f>EXACT(VLOOKUP(A105,DataV1[[File]:[Outputs]], 2, FALSE), VLOOKUP(A105, DataV3[[File]:[Outputs]], 2, FALSE))</f>
        <v>1</v>
      </c>
      <c r="C105" s="3">
        <f>VLOOKUP(A105, DataV3[[File]:[Mean '[ms']]], 3, FALSE)-VLOOKUP(A105, DataV1[[File]:[Mean '[ms']]], 3, FALSE)</f>
        <v>-5</v>
      </c>
      <c r="D105" s="2">
        <f>Cv3v1[[#This Row],[Mean '[Δms']]]/VLOOKUP(A105, DataV1[[File]:[Mean '[ms']]], 3, FALSE)*100</f>
        <v>-0.93283582089552231</v>
      </c>
    </row>
    <row r="106" spans="1:4" hidden="1" x14ac:dyDescent="0.4">
      <c r="A106" t="s">
        <v>112</v>
      </c>
      <c r="B106" t="b">
        <f>EXACT(VLOOKUP(A106,DataV1[[File]:[Outputs]], 2, FALSE), VLOOKUP(A106, DataV3[[File]:[Outputs]], 2, FALSE))</f>
        <v>1</v>
      </c>
      <c r="C106" s="3">
        <f>VLOOKUP(A106, DataV3[[File]:[Mean '[ms']]], 3, FALSE)-VLOOKUP(A106, DataV1[[File]:[Mean '[ms']]], 3, FALSE)</f>
        <v>-16</v>
      </c>
      <c r="D106" s="2">
        <f>Cv3v1[[#This Row],[Mean '[Δms']]]/VLOOKUP(A106, DataV1[[File]:[Mean '[ms']]], 3, FALSE)*100</f>
        <v>-3.0131826741996233</v>
      </c>
    </row>
    <row r="107" spans="1:4" hidden="1" x14ac:dyDescent="0.4">
      <c r="A107" t="s">
        <v>113</v>
      </c>
      <c r="B107" t="b">
        <f>EXACT(VLOOKUP(A107,DataV1[[File]:[Outputs]], 2, FALSE), VLOOKUP(A107, DataV3[[File]:[Outputs]], 2, FALSE))</f>
        <v>1</v>
      </c>
      <c r="C107" s="3">
        <f>VLOOKUP(A107, DataV3[[File]:[Mean '[ms']]], 3, FALSE)-VLOOKUP(A107, DataV1[[File]:[Mean '[ms']]], 3, FALSE)</f>
        <v>20</v>
      </c>
      <c r="D107" s="2">
        <f>Cv3v1[[#This Row],[Mean '[Δms']]]/VLOOKUP(A107, DataV1[[File]:[Mean '[ms']]], 3, FALSE)*100</f>
        <v>3.0487804878048781</v>
      </c>
    </row>
    <row r="108" spans="1:4" hidden="1" x14ac:dyDescent="0.4">
      <c r="A108" t="s">
        <v>114</v>
      </c>
      <c r="B108" t="b">
        <f>EXACT(VLOOKUP(A108,DataV1[[File]:[Outputs]], 2, FALSE), VLOOKUP(A108, DataV3[[File]:[Outputs]], 2, FALSE))</f>
        <v>1</v>
      </c>
      <c r="C108" s="3">
        <f>VLOOKUP(A108, DataV3[[File]:[Mean '[ms']]], 3, FALSE)-VLOOKUP(A108, DataV1[[File]:[Mean '[ms']]], 3, FALSE)</f>
        <v>5</v>
      </c>
      <c r="D108" s="2">
        <f>Cv3v1[[#This Row],[Mean '[Δms']]]/VLOOKUP(A108, DataV1[[File]:[Mean '[ms']]], 3, FALSE)*100</f>
        <v>0.97087378640776689</v>
      </c>
    </row>
    <row r="109" spans="1:4" hidden="1" x14ac:dyDescent="0.4">
      <c r="A109" t="s">
        <v>115</v>
      </c>
      <c r="B109" t="b">
        <f>EXACT(VLOOKUP(A109,DataV1[[File]:[Outputs]], 2, FALSE), VLOOKUP(A109, DataV3[[File]:[Outputs]], 2, FALSE))</f>
        <v>1</v>
      </c>
      <c r="C109" s="3">
        <f>VLOOKUP(A109, DataV3[[File]:[Mean '[ms']]], 3, FALSE)-VLOOKUP(A109, DataV1[[File]:[Mean '[ms']]], 3, FALSE)</f>
        <v>-5</v>
      </c>
      <c r="D109" s="2">
        <f>Cv3v1[[#This Row],[Mean '[Δms']]]/VLOOKUP(A109, DataV1[[File]:[Mean '[ms']]], 3, FALSE)*100</f>
        <v>-1</v>
      </c>
    </row>
    <row r="110" spans="1:4" hidden="1" x14ac:dyDescent="0.4">
      <c r="A110" t="s">
        <v>116</v>
      </c>
      <c r="B110" t="b">
        <f>EXACT(VLOOKUP(A110,DataV1[[File]:[Outputs]], 2, FALSE), VLOOKUP(A110, DataV3[[File]:[Outputs]], 2, FALSE))</f>
        <v>1</v>
      </c>
      <c r="C110" s="3">
        <f>VLOOKUP(A110, DataV3[[File]:[Mean '[ms']]], 3, FALSE)-VLOOKUP(A110, DataV1[[File]:[Mean '[ms']]], 3, FALSE)</f>
        <v>10</v>
      </c>
      <c r="D110" s="2">
        <f>Cv3v1[[#This Row],[Mean '[Δms']]]/VLOOKUP(A110, DataV1[[File]:[Mean '[ms']]], 3, FALSE)*100</f>
        <v>1.9801980198019802</v>
      </c>
    </row>
    <row r="111" spans="1:4" hidden="1" x14ac:dyDescent="0.4">
      <c r="A111" t="s">
        <v>117</v>
      </c>
      <c r="B111" t="b">
        <f>EXACT(VLOOKUP(A111,DataV1[[File]:[Outputs]], 2, FALSE), VLOOKUP(A111, DataV3[[File]:[Outputs]], 2, FALSE))</f>
        <v>1</v>
      </c>
      <c r="C111" s="3">
        <f>VLOOKUP(A111, DataV3[[File]:[Mean '[ms']]], 3, FALSE)-VLOOKUP(A111, DataV1[[File]:[Mean '[ms']]], 3, FALSE)</f>
        <v>15</v>
      </c>
      <c r="D111" s="2">
        <f>Cv3v1[[#This Row],[Mean '[Δms']]]/VLOOKUP(A111, DataV1[[File]:[Mean '[ms']]], 3, FALSE)*100</f>
        <v>2.1337126600284493</v>
      </c>
    </row>
    <row r="112" spans="1:4" hidden="1" x14ac:dyDescent="0.4">
      <c r="A112" t="s">
        <v>118</v>
      </c>
      <c r="B112" t="b">
        <f>EXACT(VLOOKUP(A112,DataV1[[File]:[Outputs]], 2, FALSE), VLOOKUP(A112, DataV3[[File]:[Outputs]], 2, FALSE))</f>
        <v>1</v>
      </c>
      <c r="C112" s="3">
        <f>VLOOKUP(A112, DataV3[[File]:[Mean '[ms']]], 3, FALSE)-VLOOKUP(A112, DataV1[[File]:[Mean '[ms']]], 3, FALSE)</f>
        <v>-10</v>
      </c>
      <c r="D112" s="2">
        <f>Cv3v1[[#This Row],[Mean '[Δms']]]/VLOOKUP(A112, DataV1[[File]:[Mean '[ms']]], 3, FALSE)*100</f>
        <v>-1.9607843137254901</v>
      </c>
    </row>
    <row r="113" spans="1:4" hidden="1" x14ac:dyDescent="0.4">
      <c r="A113" t="s">
        <v>119</v>
      </c>
      <c r="B113" t="b">
        <f>EXACT(VLOOKUP(A113,DataV1[[File]:[Outputs]], 2, FALSE), VLOOKUP(A113, DataV3[[File]:[Outputs]], 2, FALSE))</f>
        <v>1</v>
      </c>
      <c r="C113" s="3">
        <f>VLOOKUP(A113, DataV3[[File]:[Mean '[ms']]], 3, FALSE)-VLOOKUP(A113, DataV1[[File]:[Mean '[ms']]], 3, FALSE)</f>
        <v>5</v>
      </c>
      <c r="D113" s="2">
        <f>Cv3v1[[#This Row],[Mean '[Δms']]]/VLOOKUP(A113, DataV1[[File]:[Mean '[ms']]], 3, FALSE)*100</f>
        <v>0.90579710144927539</v>
      </c>
    </row>
    <row r="114" spans="1:4" hidden="1" x14ac:dyDescent="0.4">
      <c r="A114" t="s">
        <v>120</v>
      </c>
      <c r="B114" t="b">
        <f>EXACT(VLOOKUP(A114,DataV1[[File]:[Outputs]], 2, FALSE), VLOOKUP(A114, DataV3[[File]:[Outputs]], 2, FALSE))</f>
        <v>1</v>
      </c>
      <c r="C114" s="3">
        <f>VLOOKUP(A114, DataV3[[File]:[Mean '[ms']]], 3, FALSE)-VLOOKUP(A114, DataV1[[File]:[Mean '[ms']]], 3, FALSE)</f>
        <v>-5</v>
      </c>
      <c r="D114" s="2">
        <f>Cv3v1[[#This Row],[Mean '[Δms']]]/VLOOKUP(A114, DataV1[[File]:[Mean '[ms']]], 3, FALSE)*100</f>
        <v>-0.93283582089552231</v>
      </c>
    </row>
    <row r="115" spans="1:4" hidden="1" x14ac:dyDescent="0.4">
      <c r="A115" t="s">
        <v>121</v>
      </c>
      <c r="B115" t="b">
        <f>EXACT(VLOOKUP(A115,DataV1[[File]:[Outputs]], 2, FALSE), VLOOKUP(A115, DataV3[[File]:[Outputs]], 2, FALSE))</f>
        <v>1</v>
      </c>
      <c r="C115" s="3">
        <f>VLOOKUP(A115, DataV3[[File]:[Mean '[ms']]], 3, FALSE)-VLOOKUP(A115, DataV1[[File]:[Mean '[ms']]], 3, FALSE)</f>
        <v>5</v>
      </c>
      <c r="D115" s="2">
        <f>Cv3v1[[#This Row],[Mean '[Δms']]]/VLOOKUP(A115, DataV1[[File]:[Mean '[ms']]], 3, FALSE)*100</f>
        <v>0.91407678244972579</v>
      </c>
    </row>
    <row r="116" spans="1:4" hidden="1" x14ac:dyDescent="0.4">
      <c r="A116" t="s">
        <v>122</v>
      </c>
      <c r="B116" t="b">
        <f>EXACT(VLOOKUP(A116,DataV1[[File]:[Outputs]], 2, FALSE), VLOOKUP(A116, DataV3[[File]:[Outputs]], 2, FALSE))</f>
        <v>1</v>
      </c>
      <c r="C116" s="3">
        <f>VLOOKUP(A116, DataV3[[File]:[Mean '[ms']]], 3, FALSE)-VLOOKUP(A116, DataV1[[File]:[Mean '[ms']]], 3, FALSE)</f>
        <v>-5</v>
      </c>
      <c r="D116" s="2">
        <f>Cv3v1[[#This Row],[Mean '[Δms']]]/VLOOKUP(A116, DataV1[[File]:[Mean '[ms']]], 3, FALSE)*100</f>
        <v>-0.98039215686274506</v>
      </c>
    </row>
    <row r="117" spans="1:4" hidden="1" x14ac:dyDescent="0.4">
      <c r="A117" t="s">
        <v>123</v>
      </c>
      <c r="B117" t="b">
        <f>EXACT(VLOOKUP(A117,DataV1[[File]:[Outputs]], 2, FALSE), VLOOKUP(A117, DataV3[[File]:[Outputs]], 2, FALSE))</f>
        <v>1</v>
      </c>
      <c r="C117" s="3">
        <f>VLOOKUP(A117, DataV3[[File]:[Mean '[ms']]], 3, FALSE)-VLOOKUP(A117, DataV1[[File]:[Mean '[ms']]], 3, FALSE)</f>
        <v>0</v>
      </c>
      <c r="D117" s="2">
        <f>Cv3v1[[#This Row],[Mean '[Δms']]]/VLOOKUP(A117, DataV1[[File]:[Mean '[ms']]], 3, FALSE)*100</f>
        <v>0</v>
      </c>
    </row>
    <row r="118" spans="1:4" hidden="1" x14ac:dyDescent="0.4">
      <c r="A118" t="s">
        <v>124</v>
      </c>
      <c r="B118" t="b">
        <f>EXACT(VLOOKUP(A118,DataV1[[File]:[Outputs]], 2, FALSE), VLOOKUP(A118, DataV3[[File]:[Outputs]], 2, FALSE))</f>
        <v>1</v>
      </c>
      <c r="C118" s="3">
        <f>VLOOKUP(A118, DataV3[[File]:[Mean '[ms']]], 3, FALSE)-VLOOKUP(A118, DataV1[[File]:[Mean '[ms']]], 3, FALSE)</f>
        <v>-15</v>
      </c>
      <c r="D118" s="2">
        <f>Cv3v1[[#This Row],[Mean '[Δms']]]/VLOOKUP(A118, DataV1[[File]:[Mean '[ms']]], 3, FALSE)*100</f>
        <v>-2.7985074626865671</v>
      </c>
    </row>
    <row r="119" spans="1:4" hidden="1" x14ac:dyDescent="0.4">
      <c r="A119" t="s">
        <v>125</v>
      </c>
      <c r="B119" t="b">
        <f>EXACT(VLOOKUP(A119,DataV1[[File]:[Outputs]], 2, FALSE), VLOOKUP(A119, DataV3[[File]:[Outputs]], 2, FALSE))</f>
        <v>1</v>
      </c>
      <c r="C119" s="3">
        <f>VLOOKUP(A119, DataV3[[File]:[Mean '[ms']]], 3, FALSE)-VLOOKUP(A119, DataV1[[File]:[Mean '[ms']]], 3, FALSE)</f>
        <v>-20</v>
      </c>
      <c r="D119" s="2">
        <f>Cv3v1[[#This Row],[Mean '[Δms']]]/VLOOKUP(A119, DataV1[[File]:[Mean '[ms']]], 3, FALSE)*100</f>
        <v>-3.0769230769230771</v>
      </c>
    </row>
    <row r="120" spans="1:4" hidden="1" x14ac:dyDescent="0.4">
      <c r="A120" t="s">
        <v>126</v>
      </c>
      <c r="B120" t="b">
        <f>EXACT(VLOOKUP(A120,DataV1[[File]:[Outputs]], 2, FALSE), VLOOKUP(A120, DataV3[[File]:[Outputs]], 2, FALSE))</f>
        <v>1</v>
      </c>
      <c r="C120" s="3">
        <f>VLOOKUP(A120, DataV3[[File]:[Mean '[ms']]], 3, FALSE)-VLOOKUP(A120, DataV1[[File]:[Mean '[ms']]], 3, FALSE)</f>
        <v>-6</v>
      </c>
      <c r="D120" s="2">
        <f>Cv3v1[[#This Row],[Mean '[Δms']]]/VLOOKUP(A120, DataV1[[File]:[Mean '[ms']]], 3, FALSE)*100</f>
        <v>-0.96</v>
      </c>
    </row>
    <row r="121" spans="1:4" hidden="1" x14ac:dyDescent="0.4">
      <c r="A121" t="s">
        <v>130</v>
      </c>
      <c r="B121" t="b">
        <f>EXACT(VLOOKUP(A121,DataV1[[File]:[Outputs]], 2, FALSE), VLOOKUP(A121, DataV3[[File]:[Outputs]], 2, FALSE))</f>
        <v>1</v>
      </c>
      <c r="C121" s="3">
        <f>VLOOKUP(A121, DataV3[[File]:[Mean '[ms']]], 3, FALSE)-VLOOKUP(A121, DataV1[[File]:[Mean '[ms']]], 3, FALSE)</f>
        <v>5</v>
      </c>
      <c r="D121" s="2">
        <f>Cv3v1[[#This Row],[Mean '[Δms']]]/VLOOKUP(A121, DataV1[[File]:[Mean '[ms']]], 3, FALSE)*100</f>
        <v>0.95057034220532322</v>
      </c>
    </row>
    <row r="122" spans="1:4" hidden="1" x14ac:dyDescent="0.4">
      <c r="A122" t="s">
        <v>127</v>
      </c>
      <c r="B122" t="b">
        <f>EXACT(VLOOKUP(A122,DataV1[[File]:[Outputs]], 2, FALSE), VLOOKUP(A122, DataV3[[File]:[Outputs]], 2, FALSE))</f>
        <v>1</v>
      </c>
      <c r="C122" s="3">
        <f>VLOOKUP(A122, DataV3[[File]:[Mean '[ms']]], 3, FALSE)-VLOOKUP(A122, DataV1[[File]:[Mean '[ms']]], 3, FALSE)</f>
        <v>-5</v>
      </c>
      <c r="D122" s="2">
        <f>Cv3v1[[#This Row],[Mean '[Δms']]]/VLOOKUP(A122, DataV1[[File]:[Mean '[ms']]], 3, FALSE)*100</f>
        <v>-0.97087378640776689</v>
      </c>
    </row>
    <row r="123" spans="1:4" hidden="1" x14ac:dyDescent="0.4">
      <c r="A123" t="s">
        <v>128</v>
      </c>
      <c r="B123" t="b">
        <f>EXACT(VLOOKUP(A123,DataV1[[File]:[Outputs]], 2, FALSE), VLOOKUP(A123, DataV3[[File]:[Outputs]], 2, FALSE))</f>
        <v>1</v>
      </c>
      <c r="C123" s="3">
        <f>VLOOKUP(A123, DataV3[[File]:[Mean '[ms']]], 3, FALSE)-VLOOKUP(A123, DataV1[[File]:[Mean '[ms']]], 3, FALSE)</f>
        <v>-4</v>
      </c>
      <c r="D123" s="2">
        <f>Cv3v1[[#This Row],[Mean '[Δms']]]/VLOOKUP(A123, DataV1[[File]:[Mean '[ms']]], 3, FALSE)*100</f>
        <v>-0.76923076923076927</v>
      </c>
    </row>
    <row r="124" spans="1:4" hidden="1" x14ac:dyDescent="0.4">
      <c r="A124" t="s">
        <v>129</v>
      </c>
      <c r="B124" t="b">
        <f>EXACT(VLOOKUP(A124,DataV1[[File]:[Outputs]], 2, FALSE), VLOOKUP(A124, DataV3[[File]:[Outputs]], 2, FALSE))</f>
        <v>1</v>
      </c>
      <c r="C124" s="3">
        <f>VLOOKUP(A124, DataV3[[File]:[Mean '[ms']]], 3, FALSE)-VLOOKUP(A124, DataV1[[File]:[Mean '[ms']]], 3, FALSE)</f>
        <v>-5</v>
      </c>
      <c r="D124" s="2">
        <f>Cv3v1[[#This Row],[Mean '[Δms']]]/VLOOKUP(A124, DataV1[[File]:[Mean '[ms']]], 3, FALSE)*100</f>
        <v>-0.97087378640776689</v>
      </c>
    </row>
    <row r="125" spans="1:4" hidden="1" x14ac:dyDescent="0.4">
      <c r="A125" t="s">
        <v>131</v>
      </c>
      <c r="B125" t="b">
        <f>EXACT(VLOOKUP(A125,DataV1[[File]:[Outputs]], 2, FALSE), VLOOKUP(A125, DataV3[[File]:[Outputs]], 2, FALSE))</f>
        <v>1</v>
      </c>
      <c r="C125" s="3">
        <f>VLOOKUP(A125, DataV3[[File]:[Mean '[ms']]], 3, FALSE)-VLOOKUP(A125, DataV1[[File]:[Mean '[ms']]], 3, FALSE)</f>
        <v>-10</v>
      </c>
      <c r="D125" s="2">
        <f>Cv3v1[[#This Row],[Mean '[Δms']]]/VLOOKUP(A125, DataV1[[File]:[Mean '[ms']]], 3, FALSE)*100</f>
        <v>-1.8656716417910446</v>
      </c>
    </row>
    <row r="126" spans="1:4" hidden="1" x14ac:dyDescent="0.4">
      <c r="A126" t="s">
        <v>132</v>
      </c>
      <c r="B126" t="b">
        <f>EXACT(VLOOKUP(A126,DataV1[[File]:[Outputs]], 2, FALSE), VLOOKUP(A126, DataV3[[File]:[Outputs]], 2, FALSE))</f>
        <v>1</v>
      </c>
      <c r="C126" s="3">
        <f>VLOOKUP(A126, DataV3[[File]:[Mean '[ms']]], 3, FALSE)-VLOOKUP(A126, DataV1[[File]:[Mean '[ms']]], 3, FALSE)</f>
        <v>-5</v>
      </c>
      <c r="D126" s="2">
        <f>Cv3v1[[#This Row],[Mean '[Δms']]]/VLOOKUP(A126, DataV1[[File]:[Mean '[ms']]], 3, FALSE)*100</f>
        <v>-0.95238095238095244</v>
      </c>
    </row>
    <row r="127" spans="1:4" hidden="1" x14ac:dyDescent="0.4">
      <c r="A127" t="s">
        <v>134</v>
      </c>
      <c r="B127" t="b">
        <f>EXACT(VLOOKUP(A127,DataV1[[File]:[Outputs]], 2, FALSE), VLOOKUP(A127, DataV3[[File]:[Outputs]], 2, FALSE))</f>
        <v>1</v>
      </c>
      <c r="C127" s="3">
        <f>VLOOKUP(A127, DataV3[[File]:[Mean '[ms']]], 3, FALSE)-VLOOKUP(A127, DataV1[[File]:[Mean '[ms']]], 3, FALSE)</f>
        <v>-5</v>
      </c>
      <c r="D127" s="2">
        <f>Cv3v1[[#This Row],[Mean '[Δms']]]/VLOOKUP(A127, DataV1[[File]:[Mean '[ms']]], 3, FALSE)*100</f>
        <v>-0.94161958568738224</v>
      </c>
    </row>
    <row r="128" spans="1:4" hidden="1" x14ac:dyDescent="0.4">
      <c r="A128" t="s">
        <v>133</v>
      </c>
      <c r="B128" t="b">
        <f>EXACT(VLOOKUP(A128,DataV1[[File]:[Outputs]], 2, FALSE), VLOOKUP(A128, DataV3[[File]:[Outputs]], 2, FALSE))</f>
        <v>1</v>
      </c>
      <c r="C128" s="3">
        <f>VLOOKUP(A128, DataV3[[File]:[Mean '[ms']]], 3, FALSE)-VLOOKUP(A128, DataV1[[File]:[Mean '[ms']]], 3, FALSE)</f>
        <v>-11</v>
      </c>
      <c r="D128" s="2">
        <f>Cv3v1[[#This Row],[Mean '[Δms']]]/VLOOKUP(A128, DataV1[[File]:[Mean '[ms']]], 3, FALSE)*100</f>
        <v>-2.0109689213893969</v>
      </c>
    </row>
    <row r="129" spans="1:4" hidden="1" x14ac:dyDescent="0.4">
      <c r="A129" t="s">
        <v>135</v>
      </c>
      <c r="B129" t="b">
        <f>EXACT(VLOOKUP(A129,DataV1[[File]:[Outputs]], 2, FALSE), VLOOKUP(A129, DataV3[[File]:[Outputs]], 2, FALSE))</f>
        <v>1</v>
      </c>
      <c r="C129" s="3">
        <f>VLOOKUP(A129, DataV3[[File]:[Mean '[ms']]], 3, FALSE)-VLOOKUP(A129, DataV1[[File]:[Mean '[ms']]], 3, FALSE)</f>
        <v>-16</v>
      </c>
      <c r="D129" s="2">
        <f>Cv3v1[[#This Row],[Mean '[Δms']]]/VLOOKUP(A129, DataV1[[File]:[Mean '[ms']]], 3, FALSE)*100</f>
        <v>-2.9520295202952029</v>
      </c>
    </row>
    <row r="130" spans="1:4" hidden="1" x14ac:dyDescent="0.4">
      <c r="A130" t="s">
        <v>136</v>
      </c>
      <c r="B130" t="b">
        <f>EXACT(VLOOKUP(A130,DataV1[[File]:[Outputs]], 2, FALSE), VLOOKUP(A130, DataV3[[File]:[Outputs]], 2, FALSE))</f>
        <v>1</v>
      </c>
      <c r="C130" s="3">
        <f>VLOOKUP(A130, DataV3[[File]:[Mean '[ms']]], 3, FALSE)-VLOOKUP(A130, DataV1[[File]:[Mean '[ms']]], 3, FALSE)</f>
        <v>-10</v>
      </c>
      <c r="D130" s="2">
        <f>Cv3v1[[#This Row],[Mean '[Δms']]]/VLOOKUP(A130, DataV1[[File]:[Mean '[ms']]], 3, FALSE)*100</f>
        <v>-1.9607843137254901</v>
      </c>
    </row>
    <row r="131" spans="1:4" hidden="1" x14ac:dyDescent="0.4">
      <c r="A131" t="s">
        <v>137</v>
      </c>
      <c r="B131" t="b">
        <f>EXACT(VLOOKUP(A131,DataV1[[File]:[Outputs]], 2, FALSE), VLOOKUP(A131, DataV3[[File]:[Outputs]], 2, FALSE))</f>
        <v>1</v>
      </c>
      <c r="C131" s="3">
        <f>VLOOKUP(A131, DataV3[[File]:[Mean '[ms']]], 3, FALSE)-VLOOKUP(A131, DataV1[[File]:[Mean '[ms']]], 3, FALSE)</f>
        <v>0</v>
      </c>
      <c r="D131" s="2">
        <f>Cv3v1[[#This Row],[Mean '[Δms']]]/VLOOKUP(A131, DataV1[[File]:[Mean '[ms']]], 3, FALSE)*100</f>
        <v>0</v>
      </c>
    </row>
    <row r="132" spans="1:4" hidden="1" x14ac:dyDescent="0.4">
      <c r="A132" t="s">
        <v>138</v>
      </c>
      <c r="B132" t="b">
        <f>EXACT(VLOOKUP(A132,DataV1[[File]:[Outputs]], 2, FALSE), VLOOKUP(A132, DataV3[[File]:[Outputs]], 2, FALSE))</f>
        <v>1</v>
      </c>
      <c r="C132" s="3">
        <f>VLOOKUP(A132, DataV3[[File]:[Mean '[ms']]], 3, FALSE)-VLOOKUP(A132, DataV1[[File]:[Mean '[ms']]], 3, FALSE)</f>
        <v>-5</v>
      </c>
      <c r="D132" s="2">
        <f>Cv3v1[[#This Row],[Mean '[Δms']]]/VLOOKUP(A132, DataV1[[File]:[Mean '[ms']]], 3, FALSE)*100</f>
        <v>-0.97087378640776689</v>
      </c>
    </row>
    <row r="133" spans="1:4" hidden="1" x14ac:dyDescent="0.4">
      <c r="A133" t="s">
        <v>139</v>
      </c>
      <c r="B133" t="b">
        <f>EXACT(VLOOKUP(A133,DataV1[[File]:[Outputs]], 2, FALSE), VLOOKUP(A133, DataV3[[File]:[Outputs]], 2, FALSE))</f>
        <v>1</v>
      </c>
      <c r="C133" s="3">
        <f>VLOOKUP(A133, DataV3[[File]:[Mean '[ms']]], 3, FALSE)-VLOOKUP(A133, DataV1[[File]:[Mean '[ms']]], 3, FALSE)</f>
        <v>-5</v>
      </c>
      <c r="D133" s="2">
        <f>Cv3v1[[#This Row],[Mean '[Δms']]]/VLOOKUP(A133, DataV1[[File]:[Mean '[ms']]], 3, FALSE)*100</f>
        <v>-0.94161958568738224</v>
      </c>
    </row>
    <row r="134" spans="1:4" hidden="1" x14ac:dyDescent="0.4">
      <c r="A134" t="s">
        <v>140</v>
      </c>
      <c r="B134" t="b">
        <f>EXACT(VLOOKUP(A134,DataV1[[File]:[Outputs]], 2, FALSE), VLOOKUP(A134, DataV3[[File]:[Outputs]], 2, FALSE))</f>
        <v>1</v>
      </c>
      <c r="C134" s="3">
        <f>VLOOKUP(A134, DataV3[[File]:[Mean '[ms']]], 3, FALSE)-VLOOKUP(A134, DataV1[[File]:[Mean '[ms']]], 3, FALSE)</f>
        <v>0</v>
      </c>
      <c r="D134" s="2">
        <f>Cv3v1[[#This Row],[Mean '[Δms']]]/VLOOKUP(A134, DataV1[[File]:[Mean '[ms']]], 3, FALSE)*100</f>
        <v>0</v>
      </c>
    </row>
    <row r="135" spans="1:4" hidden="1" x14ac:dyDescent="0.4">
      <c r="A135" t="s">
        <v>141</v>
      </c>
      <c r="B135" t="b">
        <f>EXACT(VLOOKUP(A135,DataV1[[File]:[Outputs]], 2, FALSE), VLOOKUP(A135, DataV3[[File]:[Outputs]], 2, FALSE))</f>
        <v>1</v>
      </c>
      <c r="C135" s="3">
        <f>VLOOKUP(A135, DataV3[[File]:[Mean '[ms']]], 3, FALSE)-VLOOKUP(A135, DataV1[[File]:[Mean '[ms']]], 3, FALSE)</f>
        <v>-10</v>
      </c>
      <c r="D135" s="2">
        <f>Cv3v1[[#This Row],[Mean '[Δms']]]/VLOOKUP(A135, DataV1[[File]:[Mean '[ms']]], 3, FALSE)*100</f>
        <v>-1.9607843137254901</v>
      </c>
    </row>
    <row r="136" spans="1:4" hidden="1" x14ac:dyDescent="0.4">
      <c r="A136" t="s">
        <v>142</v>
      </c>
      <c r="B136" t="b">
        <f>EXACT(VLOOKUP(A136,DataV1[[File]:[Outputs]], 2, FALSE), VLOOKUP(A136, DataV3[[File]:[Outputs]], 2, FALSE))</f>
        <v>1</v>
      </c>
      <c r="C136" s="3">
        <f>VLOOKUP(A136, DataV3[[File]:[Mean '[ms']]], 3, FALSE)-VLOOKUP(A136, DataV1[[File]:[Mean '[ms']]], 3, FALSE)</f>
        <v>-11</v>
      </c>
      <c r="D136" s="2">
        <f>Cv3v1[[#This Row],[Mean '[Δms']]]/VLOOKUP(A136, DataV1[[File]:[Mean '[ms']]], 3, FALSE)*100</f>
        <v>-2.1113243761996161</v>
      </c>
    </row>
    <row r="137" spans="1:4" hidden="1" x14ac:dyDescent="0.4">
      <c r="A137" t="s">
        <v>143</v>
      </c>
      <c r="B137" t="b">
        <f>EXACT(VLOOKUP(A137,DataV1[[File]:[Outputs]], 2, FALSE), VLOOKUP(A137, DataV3[[File]:[Outputs]], 2, FALSE))</f>
        <v>1</v>
      </c>
      <c r="C137" s="3">
        <f>VLOOKUP(A137, DataV3[[File]:[Mean '[ms']]], 3, FALSE)-VLOOKUP(A137, DataV1[[File]:[Mean '[ms']]], 3, FALSE)</f>
        <v>-11</v>
      </c>
      <c r="D137" s="2">
        <f>Cv3v1[[#This Row],[Mean '[Δms']]]/VLOOKUP(A137, DataV1[[File]:[Mean '[ms']]], 3, FALSE)*100</f>
        <v>-2.1113243761996161</v>
      </c>
    </row>
    <row r="138" spans="1:4" hidden="1" x14ac:dyDescent="0.4">
      <c r="A138" t="s">
        <v>144</v>
      </c>
      <c r="B138" t="b">
        <f>EXACT(VLOOKUP(A138,DataV1[[File]:[Outputs]], 2, FALSE), VLOOKUP(A138, DataV3[[File]:[Outputs]], 2, FALSE))</f>
        <v>1</v>
      </c>
      <c r="C138" s="3">
        <f>VLOOKUP(A138, DataV3[[File]:[Mean '[ms']]], 3, FALSE)-VLOOKUP(A138, DataV1[[File]:[Mean '[ms']]], 3, FALSE)</f>
        <v>21</v>
      </c>
      <c r="D138" s="2">
        <f>Cv3v1[[#This Row],[Mean '[Δms']]]/VLOOKUP(A138, DataV1[[File]:[Mean '[ms']]], 3, FALSE)*100</f>
        <v>2.3728813559322033</v>
      </c>
    </row>
    <row r="139" spans="1:4" hidden="1" x14ac:dyDescent="0.4">
      <c r="A139" t="s">
        <v>145</v>
      </c>
      <c r="B139" t="b">
        <f>EXACT(VLOOKUP(A139,DataV1[[File]:[Outputs]], 2, FALSE), VLOOKUP(A139, DataV3[[File]:[Outputs]], 2, FALSE))</f>
        <v>1</v>
      </c>
      <c r="C139" s="3">
        <f>VLOOKUP(A139, DataV3[[File]:[Mean '[ms']]], 3, FALSE)-VLOOKUP(A139, DataV1[[File]:[Mean '[ms']]], 3, FALSE)</f>
        <v>-5</v>
      </c>
      <c r="D139" s="2">
        <f>Cv3v1[[#This Row],[Mean '[Δms']]]/VLOOKUP(A139, DataV1[[File]:[Mean '[ms']]], 3, FALSE)*100</f>
        <v>-0.86505190311418689</v>
      </c>
    </row>
    <row r="140" spans="1:4" hidden="1" x14ac:dyDescent="0.4">
      <c r="A140" t="s">
        <v>146</v>
      </c>
      <c r="B140" t="b">
        <f>EXACT(VLOOKUP(A140,DataV1[[File]:[Outputs]], 2, FALSE), VLOOKUP(A140, DataV3[[File]:[Outputs]], 2, FALSE))</f>
        <v>1</v>
      </c>
      <c r="C140" s="3">
        <f>VLOOKUP(A140, DataV3[[File]:[Mean '[ms']]], 3, FALSE)-VLOOKUP(A140, DataV1[[File]:[Mean '[ms']]], 3, FALSE)</f>
        <v>-15</v>
      </c>
      <c r="D140" s="2">
        <f>Cv3v1[[#This Row],[Mean '[Δms']]]/VLOOKUP(A140, DataV1[[File]:[Mean '[ms']]], 3, FALSE)*100</f>
        <v>-2.8846153846153846</v>
      </c>
    </row>
    <row r="141" spans="1:4" hidden="1" x14ac:dyDescent="0.4">
      <c r="A141" t="s">
        <v>147</v>
      </c>
      <c r="B141" t="b">
        <f>EXACT(VLOOKUP(A141,DataV1[[File]:[Outputs]], 2, FALSE), VLOOKUP(A141, DataV3[[File]:[Outputs]], 2, FALSE))</f>
        <v>1</v>
      </c>
      <c r="C141" s="3">
        <f>VLOOKUP(A141, DataV3[[File]:[Mean '[ms']]], 3, FALSE)-VLOOKUP(A141, DataV1[[File]:[Mean '[ms']]], 3, FALSE)</f>
        <v>-11</v>
      </c>
      <c r="D141" s="2">
        <f>Cv3v1[[#This Row],[Mean '[Δms']]]/VLOOKUP(A141, DataV1[[File]:[Mean '[ms']]], 3, FALSE)*100</f>
        <v>-2.0912547528517109</v>
      </c>
    </row>
    <row r="142" spans="1:4" hidden="1" x14ac:dyDescent="0.4">
      <c r="A142" t="s">
        <v>148</v>
      </c>
      <c r="B142" t="b">
        <f>EXACT(VLOOKUP(A142,DataV1[[File]:[Outputs]], 2, FALSE), VLOOKUP(A142, DataV3[[File]:[Outputs]], 2, FALSE))</f>
        <v>1</v>
      </c>
      <c r="C142" s="3">
        <f>VLOOKUP(A142, DataV3[[File]:[Mean '[ms']]], 3, FALSE)-VLOOKUP(A142, DataV1[[File]:[Mean '[ms']]], 3, FALSE)</f>
        <v>-15</v>
      </c>
      <c r="D142" s="2">
        <f>Cv3v1[[#This Row],[Mean '[Δms']]]/VLOOKUP(A142, DataV1[[File]:[Mean '[ms']]], 3, FALSE)*100</f>
        <v>-2.7985074626865671</v>
      </c>
    </row>
    <row r="143" spans="1:4" hidden="1" x14ac:dyDescent="0.4">
      <c r="A143" t="s">
        <v>149</v>
      </c>
      <c r="B143" t="b">
        <f>EXACT(VLOOKUP(A143,DataV1[[File]:[Outputs]], 2, FALSE), VLOOKUP(A143, DataV3[[File]:[Outputs]], 2, FALSE))</f>
        <v>1</v>
      </c>
      <c r="C143" s="3">
        <f>VLOOKUP(A143, DataV3[[File]:[Mean '[ms']]], 3, FALSE)-VLOOKUP(A143, DataV1[[File]:[Mean '[ms']]], 3, FALSE)</f>
        <v>-10</v>
      </c>
      <c r="D143" s="2">
        <f>Cv3v1[[#This Row],[Mean '[Δms']]]/VLOOKUP(A143, DataV1[[File]:[Mean '[ms']]], 3, FALSE)*100</f>
        <v>-1.9607843137254901</v>
      </c>
    </row>
    <row r="144" spans="1:4" hidden="1" x14ac:dyDescent="0.4">
      <c r="A144" t="s">
        <v>150</v>
      </c>
      <c r="B144" t="b">
        <f>EXACT(VLOOKUP(A144,DataV1[[File]:[Outputs]], 2, FALSE), VLOOKUP(A144, DataV3[[File]:[Outputs]], 2, FALSE))</f>
        <v>1</v>
      </c>
      <c r="C144" s="3">
        <f>VLOOKUP(A144, DataV3[[File]:[Mean '[ms']]], 3, FALSE)-VLOOKUP(A144, DataV1[[File]:[Mean '[ms']]], 3, FALSE)</f>
        <v>-6</v>
      </c>
      <c r="D144" s="2">
        <f>Cv3v1[[#This Row],[Mean '[Δms']]]/VLOOKUP(A144, DataV1[[File]:[Mean '[ms']]], 3, FALSE)*100</f>
        <v>-1.0380622837370241</v>
      </c>
    </row>
    <row r="145" spans="1:4" hidden="1" x14ac:dyDescent="0.4">
      <c r="A145" t="s">
        <v>151</v>
      </c>
      <c r="B145" t="b">
        <f>EXACT(VLOOKUP(A145,DataV1[[File]:[Outputs]], 2, FALSE), VLOOKUP(A145, DataV3[[File]:[Outputs]], 2, FALSE))</f>
        <v>1</v>
      </c>
      <c r="C145" s="3">
        <f>VLOOKUP(A145, DataV3[[File]:[Mean '[ms']]], 3, FALSE)-VLOOKUP(A145, DataV1[[File]:[Mean '[ms']]], 3, FALSE)</f>
        <v>-5</v>
      </c>
      <c r="D145" s="2">
        <f>Cv3v1[[#This Row],[Mean '[Δms']]]/VLOOKUP(A145, DataV1[[File]:[Mean '[ms']]], 3, FALSE)*100</f>
        <v>-0.94161958568738224</v>
      </c>
    </row>
    <row r="146" spans="1:4" hidden="1" x14ac:dyDescent="0.4">
      <c r="A146" t="s">
        <v>152</v>
      </c>
      <c r="B146" t="b">
        <f>EXACT(VLOOKUP(A146,DataV1[[File]:[Outputs]], 2, FALSE), VLOOKUP(A146, DataV3[[File]:[Outputs]], 2, FALSE))</f>
        <v>1</v>
      </c>
      <c r="C146" s="3">
        <f>VLOOKUP(A146, DataV3[[File]:[Mean '[ms']]], 3, FALSE)-VLOOKUP(A146, DataV1[[File]:[Mean '[ms']]], 3, FALSE)</f>
        <v>-6</v>
      </c>
      <c r="D146" s="2">
        <f>Cv3v1[[#This Row],[Mean '[Δms']]]/VLOOKUP(A146, DataV1[[File]:[Mean '[ms']]], 3, FALSE)*100</f>
        <v>-0.92879256965944268</v>
      </c>
    </row>
    <row r="147" spans="1:4" hidden="1" x14ac:dyDescent="0.4">
      <c r="A147" t="s">
        <v>153</v>
      </c>
      <c r="B147" t="b">
        <f>EXACT(VLOOKUP(A147,DataV1[[File]:[Outputs]], 2, FALSE), VLOOKUP(A147, DataV3[[File]:[Outputs]], 2, FALSE))</f>
        <v>1</v>
      </c>
      <c r="C147" s="3">
        <f>VLOOKUP(A147, DataV3[[File]:[Mean '[ms']]], 3, FALSE)-VLOOKUP(A147, DataV1[[File]:[Mean '[ms']]], 3, FALSE)</f>
        <v>26</v>
      </c>
      <c r="D147" s="2">
        <f>Cv3v1[[#This Row],[Mean '[Δms']]]/VLOOKUP(A147, DataV1[[File]:[Mean '[ms']]], 3, FALSE)*100</f>
        <v>3.1400966183574881</v>
      </c>
    </row>
    <row r="148" spans="1:4" hidden="1" x14ac:dyDescent="0.4">
      <c r="A148" t="s">
        <v>154</v>
      </c>
      <c r="B148" t="b">
        <f>EXACT(VLOOKUP(A148,DataV1[[File]:[Outputs]], 2, FALSE), VLOOKUP(A148, DataV3[[File]:[Outputs]], 2, FALSE))</f>
        <v>1</v>
      </c>
      <c r="C148" s="3">
        <f>VLOOKUP(A148, DataV3[[File]:[Mean '[ms']]], 3, FALSE)-VLOOKUP(A148, DataV1[[File]:[Mean '[ms']]], 3, FALSE)</f>
        <v>-16</v>
      </c>
      <c r="D148" s="2">
        <f>Cv3v1[[#This Row],[Mean '[Δms']]]/VLOOKUP(A148, DataV1[[File]:[Mean '[ms']]], 3, FALSE)*100</f>
        <v>-2.9850746268656714</v>
      </c>
    </row>
    <row r="149" spans="1:4" hidden="1" x14ac:dyDescent="0.4">
      <c r="A149" t="s">
        <v>155</v>
      </c>
      <c r="B149" t="b">
        <f>EXACT(VLOOKUP(A149,DataV1[[File]:[Outputs]], 2, FALSE), VLOOKUP(A149, DataV3[[File]:[Outputs]], 2, FALSE))</f>
        <v>1</v>
      </c>
      <c r="C149" s="3">
        <f>VLOOKUP(A149, DataV3[[File]:[Mean '[ms']]], 3, FALSE)-VLOOKUP(A149, DataV1[[File]:[Mean '[ms']]], 3, FALSE)</f>
        <v>-6</v>
      </c>
      <c r="D149" s="2">
        <f>Cv3v1[[#This Row],[Mean '[Δms']]]/VLOOKUP(A149, DataV1[[File]:[Mean '[ms']]], 3, FALSE)*100</f>
        <v>-1.1627906976744187</v>
      </c>
    </row>
    <row r="150" spans="1:4" hidden="1" x14ac:dyDescent="0.4">
      <c r="A150" t="s">
        <v>156</v>
      </c>
      <c r="B150" t="b">
        <f>EXACT(VLOOKUP(A150,DataV1[[File]:[Outputs]], 2, FALSE), VLOOKUP(A150, DataV3[[File]:[Outputs]], 2, FALSE))</f>
        <v>1</v>
      </c>
      <c r="C150" s="3">
        <f>VLOOKUP(A150, DataV3[[File]:[Mean '[ms']]], 3, FALSE)-VLOOKUP(A150, DataV1[[File]:[Mean '[ms']]], 3, FALSE)</f>
        <v>10</v>
      </c>
      <c r="D150" s="2">
        <f>Cv3v1[[#This Row],[Mean '[Δms']]]/VLOOKUP(A150, DataV1[[File]:[Mean '[ms']]], 3, FALSE)*100</f>
        <v>1.1363636363636365</v>
      </c>
    </row>
    <row r="151" spans="1:4" hidden="1" x14ac:dyDescent="0.4">
      <c r="A151" t="s">
        <v>157</v>
      </c>
      <c r="B151" t="b">
        <f>EXACT(VLOOKUP(A151,DataV1[[File]:[Outputs]], 2, FALSE), VLOOKUP(A151, DataV3[[File]:[Outputs]], 2, FALSE))</f>
        <v>1</v>
      </c>
      <c r="C151" s="3">
        <f>VLOOKUP(A151, DataV3[[File]:[Mean '[ms']]], 3, FALSE)-VLOOKUP(A151, DataV1[[File]:[Mean '[ms']]], 3, FALSE)</f>
        <v>11</v>
      </c>
      <c r="D151" s="2">
        <f>Cv3v1[[#This Row],[Mean '[Δms']]]/VLOOKUP(A151, DataV1[[File]:[Mean '[ms']]], 3, FALSE)*100</f>
        <v>2.1359223300970873</v>
      </c>
    </row>
    <row r="152" spans="1:4" hidden="1" x14ac:dyDescent="0.4">
      <c r="A152" t="s">
        <v>158</v>
      </c>
      <c r="B152" t="b">
        <f>EXACT(VLOOKUP(A152,DataV1[[File]:[Outputs]], 2, FALSE), VLOOKUP(A152, DataV3[[File]:[Outputs]], 2, FALSE))</f>
        <v>1</v>
      </c>
      <c r="C152" s="3">
        <f>VLOOKUP(A152, DataV3[[File]:[Mean '[ms']]], 3, FALSE)-VLOOKUP(A152, DataV1[[File]:[Mean '[ms']]], 3, FALSE)</f>
        <v>-6</v>
      </c>
      <c r="D152" s="2">
        <f>Cv3v1[[#This Row],[Mean '[Δms']]]/VLOOKUP(A152, DataV1[[File]:[Mean '[ms']]], 3, FALSE)*100</f>
        <v>-1.1516314779270633</v>
      </c>
    </row>
    <row r="153" spans="1:4" hidden="1" x14ac:dyDescent="0.4">
      <c r="A153" t="s">
        <v>159</v>
      </c>
      <c r="B153" t="b">
        <f>EXACT(VLOOKUP(A153,DataV1[[File]:[Outputs]], 2, FALSE), VLOOKUP(A153, DataV3[[File]:[Outputs]], 2, FALSE))</f>
        <v>1</v>
      </c>
      <c r="C153" s="3">
        <f>VLOOKUP(A153, DataV3[[File]:[Mean '[ms']]], 3, FALSE)-VLOOKUP(A153, DataV1[[File]:[Mean '[ms']]], 3, FALSE)</f>
        <v>0</v>
      </c>
      <c r="D153" s="2">
        <f>Cv3v1[[#This Row],[Mean '[Δms']]]/VLOOKUP(A153, DataV1[[File]:[Mean '[ms']]], 3, FALSE)*100</f>
        <v>0</v>
      </c>
    </row>
    <row r="154" spans="1:4" hidden="1" x14ac:dyDescent="0.4">
      <c r="A154" t="s">
        <v>160</v>
      </c>
      <c r="B154" t="b">
        <f>EXACT(VLOOKUP(A154,DataV1[[File]:[Outputs]], 2, FALSE), VLOOKUP(A154, DataV3[[File]:[Outputs]], 2, FALSE))</f>
        <v>1</v>
      </c>
      <c r="C154" s="3">
        <f>VLOOKUP(A154, DataV3[[File]:[Mean '[ms']]], 3, FALSE)-VLOOKUP(A154, DataV1[[File]:[Mean '[ms']]], 3, FALSE)</f>
        <v>-5</v>
      </c>
      <c r="D154" s="2">
        <f>Cv3v1[[#This Row],[Mean '[Δms']]]/VLOOKUP(A154, DataV1[[File]:[Mean '[ms']]], 3, FALSE)*100</f>
        <v>-0.92421441774491686</v>
      </c>
    </row>
    <row r="155" spans="1:4" hidden="1" x14ac:dyDescent="0.4">
      <c r="A155" t="s">
        <v>161</v>
      </c>
      <c r="B155" t="b">
        <f>EXACT(VLOOKUP(A155,DataV1[[File]:[Outputs]], 2, FALSE), VLOOKUP(A155, DataV3[[File]:[Outputs]], 2, FALSE))</f>
        <v>1</v>
      </c>
      <c r="C155" s="3">
        <f>VLOOKUP(A155, DataV3[[File]:[Mean '[ms']]], 3, FALSE)-VLOOKUP(A155, DataV1[[File]:[Mean '[ms']]], 3, FALSE)</f>
        <v>-5</v>
      </c>
      <c r="D155" s="2">
        <f>Cv3v1[[#This Row],[Mean '[Δms']]]/VLOOKUP(A155, DataV1[[File]:[Mean '[ms']]], 3, FALSE)*100</f>
        <v>-0.66225165562913912</v>
      </c>
    </row>
    <row r="156" spans="1:4" hidden="1" x14ac:dyDescent="0.4">
      <c r="A156" t="s">
        <v>162</v>
      </c>
      <c r="B156" t="b">
        <f>EXACT(VLOOKUP(A156,DataV1[[File]:[Outputs]], 2, FALSE), VLOOKUP(A156, DataV3[[File]:[Outputs]], 2, FALSE))</f>
        <v>1</v>
      </c>
      <c r="C156" s="3">
        <f>VLOOKUP(A156, DataV3[[File]:[Mean '[ms']]], 3, FALSE)-VLOOKUP(A156, DataV1[[File]:[Mean '[ms']]], 3, FALSE)</f>
        <v>0</v>
      </c>
      <c r="D156" s="2">
        <f>Cv3v1[[#This Row],[Mean '[Δms']]]/VLOOKUP(A156, DataV1[[File]:[Mean '[ms']]], 3, FALSE)*100</f>
        <v>0</v>
      </c>
    </row>
    <row r="157" spans="1:4" hidden="1" x14ac:dyDescent="0.4">
      <c r="A157" t="s">
        <v>163</v>
      </c>
      <c r="B157" t="b">
        <f>EXACT(VLOOKUP(A157,DataV1[[File]:[Outputs]], 2, FALSE), VLOOKUP(A157, DataV3[[File]:[Outputs]], 2, FALSE))</f>
        <v>1</v>
      </c>
      <c r="C157" s="3">
        <f>VLOOKUP(A157, DataV3[[File]:[Mean '[ms']]], 3, FALSE)-VLOOKUP(A157, DataV1[[File]:[Mean '[ms']]], 3, FALSE)</f>
        <v>-5</v>
      </c>
      <c r="D157" s="2">
        <f>Cv3v1[[#This Row],[Mean '[Δms']]]/VLOOKUP(A157, DataV1[[File]:[Mean '[ms']]], 3, FALSE)*100</f>
        <v>-0.99009900990099009</v>
      </c>
    </row>
    <row r="158" spans="1:4" hidden="1" x14ac:dyDescent="0.4">
      <c r="A158" t="s">
        <v>164</v>
      </c>
      <c r="B158" t="b">
        <f>EXACT(VLOOKUP(A158,DataV1[[File]:[Outputs]], 2, FALSE), VLOOKUP(A158, DataV3[[File]:[Outputs]], 2, FALSE))</f>
        <v>1</v>
      </c>
      <c r="C158" s="3">
        <f>VLOOKUP(A158, DataV3[[File]:[Mean '[ms']]], 3, FALSE)-VLOOKUP(A158, DataV1[[File]:[Mean '[ms']]], 3, FALSE)</f>
        <v>1</v>
      </c>
      <c r="D158" s="2">
        <f>Cv3v1[[#This Row],[Mean '[Δms']]]/VLOOKUP(A158, DataV1[[File]:[Mean '[ms']]], 3, FALSE)*100</f>
        <v>0.19230769230769232</v>
      </c>
    </row>
    <row r="159" spans="1:4" hidden="1" x14ac:dyDescent="0.4">
      <c r="A159" t="s">
        <v>165</v>
      </c>
      <c r="B159" t="b">
        <f>EXACT(VLOOKUP(A159,DataV1[[File]:[Outputs]], 2, FALSE), VLOOKUP(A159, DataV3[[File]:[Outputs]], 2, FALSE))</f>
        <v>1</v>
      </c>
      <c r="C159" s="3">
        <f>VLOOKUP(A159, DataV3[[File]:[Mean '[ms']]], 3, FALSE)-VLOOKUP(A159, DataV1[[File]:[Mean '[ms']]], 3, FALSE)</f>
        <v>0</v>
      </c>
      <c r="D159" s="2">
        <f>Cv3v1[[#This Row],[Mean '[Δms']]]/VLOOKUP(A159, DataV1[[File]:[Mean '[ms']]], 3, FALSE)*100</f>
        <v>0</v>
      </c>
    </row>
    <row r="160" spans="1:4" hidden="1" x14ac:dyDescent="0.4">
      <c r="A160" t="s">
        <v>166</v>
      </c>
      <c r="B160" t="b">
        <f>EXACT(VLOOKUP(A160,DataV1[[File]:[Outputs]], 2, FALSE), VLOOKUP(A160, DataV3[[File]:[Outputs]], 2, FALSE))</f>
        <v>1</v>
      </c>
      <c r="C160" s="3">
        <f>VLOOKUP(A160, DataV3[[File]:[Mean '[ms']]], 3, FALSE)-VLOOKUP(A160, DataV1[[File]:[Mean '[ms']]], 3, FALSE)</f>
        <v>-10</v>
      </c>
      <c r="D160" s="2">
        <f>Cv3v1[[#This Row],[Mean '[Δms']]]/VLOOKUP(A160, DataV1[[File]:[Mean '[ms']]], 3, FALSE)*100</f>
        <v>-1.6420361247947455</v>
      </c>
    </row>
    <row r="161" spans="1:4" hidden="1" x14ac:dyDescent="0.4">
      <c r="A161" t="s">
        <v>167</v>
      </c>
      <c r="B161" t="b">
        <f>EXACT(VLOOKUP(A161,DataV1[[File]:[Outputs]], 2, FALSE), VLOOKUP(A161, DataV3[[File]:[Outputs]], 2, FALSE))</f>
        <v>1</v>
      </c>
      <c r="C161" s="3">
        <f>VLOOKUP(A161, DataV3[[File]:[Mean '[ms']]], 3, FALSE)-VLOOKUP(A161, DataV1[[File]:[Mean '[ms']]], 3, FALSE)</f>
        <v>-10</v>
      </c>
      <c r="D161" s="2">
        <f>Cv3v1[[#This Row],[Mean '[Δms']]]/VLOOKUP(A161, DataV1[[File]:[Mean '[ms']]], 3, FALSE)*100</f>
        <v>-1.5015015015015014</v>
      </c>
    </row>
    <row r="162" spans="1:4" hidden="1" x14ac:dyDescent="0.4">
      <c r="A162" t="s">
        <v>168</v>
      </c>
      <c r="B162" t="b">
        <f>EXACT(VLOOKUP(A162,DataV1[[File]:[Outputs]], 2, FALSE), VLOOKUP(A162, DataV3[[File]:[Outputs]], 2, FALSE))</f>
        <v>1</v>
      </c>
      <c r="C162" s="3">
        <f>VLOOKUP(A162, DataV3[[File]:[Mean '[ms']]], 3, FALSE)-VLOOKUP(A162, DataV1[[File]:[Mean '[ms']]], 3, FALSE)</f>
        <v>-5</v>
      </c>
      <c r="D162" s="2">
        <f>Cv3v1[[#This Row],[Mean '[Δms']]]/VLOOKUP(A162, DataV1[[File]:[Mean '[ms']]], 3, FALSE)*100</f>
        <v>-0.96153846153846156</v>
      </c>
    </row>
    <row r="163" spans="1:4" hidden="1" x14ac:dyDescent="0.4">
      <c r="A163" t="s">
        <v>169</v>
      </c>
      <c r="B163" t="b">
        <f>EXACT(VLOOKUP(A163,DataV1[[File]:[Outputs]], 2, FALSE), VLOOKUP(A163, DataV3[[File]:[Outputs]], 2, FALSE))</f>
        <v>1</v>
      </c>
      <c r="C163" s="3">
        <f>VLOOKUP(A163, DataV3[[File]:[Mean '[ms']]], 3, FALSE)-VLOOKUP(A163, DataV1[[File]:[Mean '[ms']]], 3, FALSE)</f>
        <v>-10</v>
      </c>
      <c r="D163" s="2">
        <f>Cv3v1[[#This Row],[Mean '[Δms']]]/VLOOKUP(A163, DataV1[[File]:[Mean '[ms']]], 3, FALSE)*100</f>
        <v>-1.8484288354898337</v>
      </c>
    </row>
    <row r="164" spans="1:4" hidden="1" x14ac:dyDescent="0.4">
      <c r="A164" t="s">
        <v>170</v>
      </c>
      <c r="B164" t="b">
        <f>EXACT(VLOOKUP(A164,DataV1[[File]:[Outputs]], 2, FALSE), VLOOKUP(A164, DataV3[[File]:[Outputs]], 2, FALSE))</f>
        <v>1</v>
      </c>
      <c r="C164" s="3">
        <f>VLOOKUP(A164, DataV3[[File]:[Mean '[ms']]], 3, FALSE)-VLOOKUP(A164, DataV1[[File]:[Mean '[ms']]], 3, FALSE)</f>
        <v>-10</v>
      </c>
      <c r="D164" s="2">
        <f>Cv3v1[[#This Row],[Mean '[Δms']]]/VLOOKUP(A164, DataV1[[File]:[Mean '[ms']]], 3, FALSE)*100</f>
        <v>-1.8315018315018317</v>
      </c>
    </row>
    <row r="165" spans="1:4" hidden="1" x14ac:dyDescent="0.4">
      <c r="A165" t="s">
        <v>171</v>
      </c>
      <c r="B165" t="b">
        <f>EXACT(VLOOKUP(A165,DataV1[[File]:[Outputs]], 2, FALSE), VLOOKUP(A165, DataV3[[File]:[Outputs]], 2, FALSE))</f>
        <v>1</v>
      </c>
      <c r="C165" s="3">
        <f>VLOOKUP(A165, DataV3[[File]:[Mean '[ms']]], 3, FALSE)-VLOOKUP(A165, DataV1[[File]:[Mean '[ms']]], 3, FALSE)</f>
        <v>5</v>
      </c>
      <c r="D165" s="2">
        <f>Cv3v1[[#This Row],[Mean '[Δms']]]/VLOOKUP(A165, DataV1[[File]:[Mean '[ms']]], 3, FALSE)*100</f>
        <v>0.5714285714285714</v>
      </c>
    </row>
    <row r="166" spans="1:4" hidden="1" x14ac:dyDescent="0.4">
      <c r="A166" t="s">
        <v>172</v>
      </c>
      <c r="B166" t="b">
        <f>EXACT(VLOOKUP(A166,DataV1[[File]:[Outputs]], 2, FALSE), VLOOKUP(A166, DataV3[[File]:[Outputs]], 2, FALSE))</f>
        <v>1</v>
      </c>
      <c r="C166" s="3">
        <f>VLOOKUP(A166, DataV3[[File]:[Mean '[ms']]], 3, FALSE)-VLOOKUP(A166, DataV1[[File]:[Mean '[ms']]], 3, FALSE)</f>
        <v>0</v>
      </c>
      <c r="D166" s="2">
        <f>Cv3v1[[#This Row],[Mean '[Δms']]]/VLOOKUP(A166, DataV1[[File]:[Mean '[ms']]], 3, FALSE)*100</f>
        <v>0</v>
      </c>
    </row>
    <row r="167" spans="1:4" hidden="1" x14ac:dyDescent="0.4">
      <c r="A167" t="s">
        <v>173</v>
      </c>
      <c r="B167" t="b">
        <f>EXACT(VLOOKUP(A167,DataV1[[File]:[Outputs]], 2, FALSE), VLOOKUP(A167, DataV3[[File]:[Outputs]], 2, FALSE))</f>
        <v>1</v>
      </c>
      <c r="C167" s="3">
        <f>VLOOKUP(A167, DataV3[[File]:[Mean '[ms']]], 3, FALSE)-VLOOKUP(A167, DataV1[[File]:[Mean '[ms']]], 3, FALSE)</f>
        <v>17</v>
      </c>
      <c r="D167" s="2">
        <f>Cv3v1[[#This Row],[Mean '[Δms']]]/VLOOKUP(A167, DataV1[[File]:[Mean '[ms']]], 3, FALSE)*100</f>
        <v>2.0047169811320753</v>
      </c>
    </row>
    <row r="168" spans="1:4" hidden="1" x14ac:dyDescent="0.4">
      <c r="A168" t="s">
        <v>174</v>
      </c>
      <c r="B168" t="b">
        <f>EXACT(VLOOKUP(A168,DataV1[[File]:[Outputs]], 2, FALSE), VLOOKUP(A168, DataV3[[File]:[Outputs]], 2, FALSE))</f>
        <v>1</v>
      </c>
      <c r="C168" s="3">
        <f>VLOOKUP(A168, DataV3[[File]:[Mean '[ms']]], 3, FALSE)-VLOOKUP(A168, DataV1[[File]:[Mean '[ms']]], 3, FALSE)</f>
        <v>6</v>
      </c>
      <c r="D168" s="2">
        <f>Cv3v1[[#This Row],[Mean '[Δms']]]/VLOOKUP(A168, DataV1[[File]:[Mean '[ms']]], 3, FALSE)*100</f>
        <v>1.1090573012939002</v>
      </c>
    </row>
    <row r="169" spans="1:4" hidden="1" x14ac:dyDescent="0.4">
      <c r="A169" t="s">
        <v>175</v>
      </c>
      <c r="B169" t="b">
        <f>EXACT(VLOOKUP(A169,DataV1[[File]:[Outputs]], 2, FALSE), VLOOKUP(A169, DataV3[[File]:[Outputs]], 2, FALSE))</f>
        <v>1</v>
      </c>
      <c r="C169" s="3">
        <f>VLOOKUP(A169, DataV3[[File]:[Mean '[ms']]], 3, FALSE)-VLOOKUP(A169, DataV1[[File]:[Mean '[ms']]], 3, FALSE)</f>
        <v>16</v>
      </c>
      <c r="D169" s="2">
        <f>Cv3v1[[#This Row],[Mean '[Δms']]]/VLOOKUP(A169, DataV1[[File]:[Mean '[ms']]], 3, FALSE)*100</f>
        <v>2.1650879566982408</v>
      </c>
    </row>
    <row r="170" spans="1:4" hidden="1" x14ac:dyDescent="0.4">
      <c r="A170" t="s">
        <v>176</v>
      </c>
      <c r="B170" t="b">
        <f>EXACT(VLOOKUP(A170,DataV1[[File]:[Outputs]], 2, FALSE), VLOOKUP(A170, DataV3[[File]:[Outputs]], 2, FALSE))</f>
        <v>1</v>
      </c>
      <c r="C170" s="3">
        <f>VLOOKUP(A170, DataV3[[File]:[Mean '[ms']]], 3, FALSE)-VLOOKUP(A170, DataV1[[File]:[Mean '[ms']]], 3, FALSE)</f>
        <v>5</v>
      </c>
      <c r="D170" s="2">
        <f>Cv3v1[[#This Row],[Mean '[Δms']]]/VLOOKUP(A170, DataV1[[File]:[Mean '[ms']]], 3, FALSE)*100</f>
        <v>0.69637883008356549</v>
      </c>
    </row>
    <row r="171" spans="1:4" hidden="1" x14ac:dyDescent="0.4">
      <c r="A171" t="s">
        <v>177</v>
      </c>
      <c r="B171" t="b">
        <f>EXACT(VLOOKUP(A171,DataV1[[File]:[Outputs]], 2, FALSE), VLOOKUP(A171, DataV3[[File]:[Outputs]], 2, FALSE))</f>
        <v>1</v>
      </c>
      <c r="C171" s="3">
        <f>VLOOKUP(A171, DataV3[[File]:[Mean '[ms']]], 3, FALSE)-VLOOKUP(A171, DataV1[[File]:[Mean '[ms']]], 3, FALSE)</f>
        <v>11</v>
      </c>
      <c r="D171" s="2">
        <f>Cv3v1[[#This Row],[Mean '[Δms']]]/VLOOKUP(A171, DataV1[[File]:[Mean '[ms']]], 3, FALSE)*100</f>
        <v>1.2222222222222223</v>
      </c>
    </row>
    <row r="172" spans="1:4" hidden="1" x14ac:dyDescent="0.4">
      <c r="A172" t="s">
        <v>178</v>
      </c>
      <c r="B172" t="b">
        <f>EXACT(VLOOKUP(A172,DataV1[[File]:[Outputs]], 2, FALSE), VLOOKUP(A172, DataV3[[File]:[Outputs]], 2, FALSE))</f>
        <v>1</v>
      </c>
      <c r="C172" s="3">
        <f>VLOOKUP(A172, DataV3[[File]:[Mean '[ms']]], 3, FALSE)-VLOOKUP(A172, DataV1[[File]:[Mean '[ms']]], 3, FALSE)</f>
        <v>26</v>
      </c>
      <c r="D172" s="2">
        <f>Cv3v1[[#This Row],[Mean '[Δms']]]/VLOOKUP(A172, DataV1[[File]:[Mean '[ms']]], 3, FALSE)*100</f>
        <v>2.1612635078969245</v>
      </c>
    </row>
    <row r="173" spans="1:4" hidden="1" x14ac:dyDescent="0.4">
      <c r="A173" t="s">
        <v>179</v>
      </c>
      <c r="B173" t="b">
        <f>EXACT(VLOOKUP(A173,DataV1[[File]:[Outputs]], 2, FALSE), VLOOKUP(A173, DataV3[[File]:[Outputs]], 2, FALSE))</f>
        <v>1</v>
      </c>
      <c r="C173" s="3">
        <f>VLOOKUP(A173, DataV3[[File]:[Mean '[ms']]], 3, FALSE)-VLOOKUP(A173, DataV1[[File]:[Mean '[ms']]], 3, FALSE)</f>
        <v>42</v>
      </c>
      <c r="D173" s="2">
        <f>Cv3v1[[#This Row],[Mean '[Δms']]]/VLOOKUP(A173, DataV1[[File]:[Mean '[ms']]], 3, FALSE)*100</f>
        <v>3.225806451612903</v>
      </c>
    </row>
    <row r="174" spans="1:4" hidden="1" x14ac:dyDescent="0.4">
      <c r="A174" t="s">
        <v>180</v>
      </c>
      <c r="B174" t="b">
        <f>EXACT(VLOOKUP(A174,DataV1[[File]:[Outputs]], 2, FALSE), VLOOKUP(A174, DataV3[[File]:[Outputs]], 2, FALSE))</f>
        <v>1</v>
      </c>
      <c r="C174" s="3">
        <f>VLOOKUP(A174, DataV3[[File]:[Mean '[ms']]], 3, FALSE)-VLOOKUP(A174, DataV1[[File]:[Mean '[ms']]], 3, FALSE)</f>
        <v>-26</v>
      </c>
      <c r="D174" s="2">
        <f>Cv3v1[[#This Row],[Mean '[Δms']]]/VLOOKUP(A174, DataV1[[File]:[Mean '[ms']]], 3, FALSE)*100</f>
        <v>-2.2203245089666952</v>
      </c>
    </row>
    <row r="175" spans="1:4" hidden="1" x14ac:dyDescent="0.4">
      <c r="A175" t="s">
        <v>181</v>
      </c>
      <c r="B175" t="b">
        <f>EXACT(VLOOKUP(A175,DataV1[[File]:[Outputs]], 2, FALSE), VLOOKUP(A175, DataV3[[File]:[Outputs]], 2, FALSE))</f>
        <v>1</v>
      </c>
      <c r="C175" s="3">
        <f>VLOOKUP(A175, DataV3[[File]:[Mean '[ms']]], 3, FALSE)-VLOOKUP(A175, DataV1[[File]:[Mean '[ms']]], 3, FALSE)</f>
        <v>0</v>
      </c>
      <c r="D175" s="2">
        <f>Cv3v1[[#This Row],[Mean '[Δms']]]/VLOOKUP(A175, DataV1[[File]:[Mean '[ms']]], 3, FALSE)*100</f>
        <v>0</v>
      </c>
    </row>
    <row r="176" spans="1:4" hidden="1" x14ac:dyDescent="0.4">
      <c r="A176" t="s">
        <v>182</v>
      </c>
      <c r="B176" t="b">
        <f>EXACT(VLOOKUP(A176,DataV1[[File]:[Outputs]], 2, FALSE), VLOOKUP(A176, DataV3[[File]:[Outputs]], 2, FALSE))</f>
        <v>1</v>
      </c>
      <c r="C176" s="3">
        <f>VLOOKUP(A176, DataV3[[File]:[Mean '[ms']]], 3, FALSE)-VLOOKUP(A176, DataV1[[File]:[Mean '[ms']]], 3, FALSE)</f>
        <v>10</v>
      </c>
      <c r="D176" s="2">
        <f>Cv3v1[[#This Row],[Mean '[Δms']]]/VLOOKUP(A176, DataV1[[File]:[Mean '[ms']]], 3, FALSE)*100</f>
        <v>1.9801980198019802</v>
      </c>
    </row>
    <row r="177" spans="1:4" hidden="1" x14ac:dyDescent="0.4">
      <c r="A177" t="s">
        <v>183</v>
      </c>
      <c r="B177" t="b">
        <f>EXACT(VLOOKUP(A177,DataV1[[File]:[Outputs]], 2, FALSE), VLOOKUP(A177, DataV3[[File]:[Outputs]], 2, FALSE))</f>
        <v>1</v>
      </c>
      <c r="C177" s="3">
        <f>VLOOKUP(A177, DataV3[[File]:[Mean '[ms']]], 3, FALSE)-VLOOKUP(A177, DataV1[[File]:[Mean '[ms']]], 3, FALSE)</f>
        <v>0</v>
      </c>
      <c r="D177" s="2">
        <f>Cv3v1[[#This Row],[Mean '[Δms']]]/VLOOKUP(A177, DataV1[[File]:[Mean '[ms']]], 3, FALSE)*100</f>
        <v>0</v>
      </c>
    </row>
    <row r="178" spans="1:4" hidden="1" x14ac:dyDescent="0.4">
      <c r="A178" t="s">
        <v>184</v>
      </c>
      <c r="B178" t="b">
        <f>EXACT(VLOOKUP(A178,DataV1[[File]:[Outputs]], 2, FALSE), VLOOKUP(A178, DataV3[[File]:[Outputs]], 2, FALSE))</f>
        <v>1</v>
      </c>
      <c r="C178" s="3">
        <f>VLOOKUP(A178, DataV3[[File]:[Mean '[ms']]], 3, FALSE)-VLOOKUP(A178, DataV1[[File]:[Mean '[ms']]], 3, FALSE)</f>
        <v>4</v>
      </c>
      <c r="D178" s="2">
        <f>Cv3v1[[#This Row],[Mean '[Δms']]]/VLOOKUP(A178, DataV1[[File]:[Mean '[ms']]], 3, FALSE)*100</f>
        <v>0.73800738007380073</v>
      </c>
    </row>
    <row r="179" spans="1:4" hidden="1" x14ac:dyDescent="0.4">
      <c r="A179" t="s">
        <v>185</v>
      </c>
      <c r="B179" t="b">
        <f>EXACT(VLOOKUP(A179,DataV1[[File]:[Outputs]], 2, FALSE), VLOOKUP(A179, DataV3[[File]:[Outputs]], 2, FALSE))</f>
        <v>1</v>
      </c>
      <c r="C179" s="3">
        <f>VLOOKUP(A179, DataV3[[File]:[Mean '[ms']]], 3, FALSE)-VLOOKUP(A179, DataV1[[File]:[Mean '[ms']]], 3, FALSE)</f>
        <v>-11</v>
      </c>
      <c r="D179" s="2">
        <f>Cv3v1[[#This Row],[Mean '[Δms']]]/VLOOKUP(A179, DataV1[[File]:[Mean '[ms']]], 3, FALSE)*100</f>
        <v>-1.142263759086189</v>
      </c>
    </row>
    <row r="180" spans="1:4" hidden="1" x14ac:dyDescent="0.4">
      <c r="A180" t="s">
        <v>186</v>
      </c>
      <c r="B180" t="b">
        <f>EXACT(VLOOKUP(A180,DataV1[[File]:[Outputs]], 2, FALSE), VLOOKUP(A180, DataV3[[File]:[Outputs]], 2, FALSE))</f>
        <v>1</v>
      </c>
      <c r="C180" s="3">
        <f>VLOOKUP(A180, DataV3[[File]:[Mean '[ms']]], 3, FALSE)-VLOOKUP(A180, DataV1[[File]:[Mean '[ms']]], 3, FALSE)</f>
        <v>0</v>
      </c>
      <c r="D180" s="2">
        <f>Cv3v1[[#This Row],[Mean '[Δms']]]/VLOOKUP(A180, DataV1[[File]:[Mean '[ms']]], 3, FALSE)*100</f>
        <v>0</v>
      </c>
    </row>
    <row r="181" spans="1:4" hidden="1" x14ac:dyDescent="0.4">
      <c r="A181" t="s">
        <v>187</v>
      </c>
      <c r="B181" t="b">
        <f>EXACT(VLOOKUP(A181,DataV1[[File]:[Outputs]], 2, FALSE), VLOOKUP(A181, DataV3[[File]:[Outputs]], 2, FALSE))</f>
        <v>1</v>
      </c>
      <c r="C181" s="3">
        <f>VLOOKUP(A181, DataV3[[File]:[Mean '[ms']]], 3, FALSE)-VLOOKUP(A181, DataV1[[File]:[Mean '[ms']]], 3, FALSE)</f>
        <v>-5</v>
      </c>
      <c r="D181" s="2">
        <f>Cv3v1[[#This Row],[Mean '[Δms']]]/VLOOKUP(A181, DataV1[[File]:[Mean '[ms']]], 3, FALSE)*100</f>
        <v>-0.80775444264943452</v>
      </c>
    </row>
    <row r="182" spans="1:4" hidden="1" x14ac:dyDescent="0.4">
      <c r="A182" t="s">
        <v>188</v>
      </c>
      <c r="B182" t="b">
        <f>EXACT(VLOOKUP(A182,DataV1[[File]:[Outputs]], 2, FALSE), VLOOKUP(A182, DataV3[[File]:[Outputs]], 2, FALSE))</f>
        <v>1</v>
      </c>
      <c r="C182" s="3">
        <f>VLOOKUP(A182, DataV3[[File]:[Mean '[ms']]], 3, FALSE)-VLOOKUP(A182, DataV1[[File]:[Mean '[ms']]], 3, FALSE)</f>
        <v>-5</v>
      </c>
      <c r="D182" s="2">
        <f>Cv3v1[[#This Row],[Mean '[Δms']]]/VLOOKUP(A182, DataV1[[File]:[Mean '[ms']]], 3, FALSE)*100</f>
        <v>-0.90579710144927539</v>
      </c>
    </row>
    <row r="183" spans="1:4" hidden="1" x14ac:dyDescent="0.4">
      <c r="A183" t="s">
        <v>189</v>
      </c>
      <c r="B183" t="b">
        <f>EXACT(VLOOKUP(A183,DataV1[[File]:[Outputs]], 2, FALSE), VLOOKUP(A183, DataV3[[File]:[Outputs]], 2, FALSE))</f>
        <v>1</v>
      </c>
      <c r="C183" s="3">
        <f>VLOOKUP(A183, DataV3[[File]:[Mean '[ms']]], 3, FALSE)-VLOOKUP(A183, DataV1[[File]:[Mean '[ms']]], 3, FALSE)</f>
        <v>0</v>
      </c>
      <c r="D183" s="2">
        <f>Cv3v1[[#This Row],[Mean '[Δms']]]/VLOOKUP(A183, DataV1[[File]:[Mean '[ms']]], 3, FALSE)*100</f>
        <v>0</v>
      </c>
    </row>
    <row r="184" spans="1:4" hidden="1" x14ac:dyDescent="0.4">
      <c r="A184" t="s">
        <v>190</v>
      </c>
      <c r="B184" t="b">
        <f>EXACT(VLOOKUP(A184,DataV1[[File]:[Outputs]], 2, FALSE), VLOOKUP(A184, DataV3[[File]:[Outputs]], 2, FALSE))</f>
        <v>1</v>
      </c>
      <c r="C184" s="3">
        <f>VLOOKUP(A184, DataV3[[File]:[Mean '[ms']]], 3, FALSE)-VLOOKUP(A184, DataV1[[File]:[Mean '[ms']]], 3, FALSE)</f>
        <v>11</v>
      </c>
      <c r="D184" s="2">
        <f>Cv3v1[[#This Row],[Mean '[Δms']]]/VLOOKUP(A184, DataV1[[File]:[Mean '[ms']]], 3, FALSE)*100</f>
        <v>2.1999999999999997</v>
      </c>
    </row>
    <row r="185" spans="1:4" hidden="1" x14ac:dyDescent="0.4">
      <c r="A185" t="s">
        <v>191</v>
      </c>
      <c r="B185" t="b">
        <f>EXACT(VLOOKUP(A185,DataV1[[File]:[Outputs]], 2, FALSE), VLOOKUP(A185, DataV3[[File]:[Outputs]], 2, FALSE))</f>
        <v>1</v>
      </c>
      <c r="C185" s="3">
        <f>VLOOKUP(A185, DataV3[[File]:[Mean '[ms']]], 3, FALSE)-VLOOKUP(A185, DataV1[[File]:[Mean '[ms']]], 3, FALSE)</f>
        <v>-1</v>
      </c>
      <c r="D185" s="2">
        <f>Cv3v1[[#This Row],[Mean '[Δms']]]/VLOOKUP(A185, DataV1[[File]:[Mean '[ms']]], 3, FALSE)*100</f>
        <v>-0.13908205841446453</v>
      </c>
    </row>
    <row r="186" spans="1:4" hidden="1" x14ac:dyDescent="0.4">
      <c r="A186" t="s">
        <v>192</v>
      </c>
      <c r="B186" t="b">
        <f>EXACT(VLOOKUP(A186,DataV1[[File]:[Outputs]], 2, FALSE), VLOOKUP(A186, DataV3[[File]:[Outputs]], 2, FALSE))</f>
        <v>1</v>
      </c>
      <c r="C186" s="3">
        <f>VLOOKUP(A186, DataV3[[File]:[Mean '[ms']]], 3, FALSE)-VLOOKUP(A186, DataV1[[File]:[Mean '[ms']]], 3, FALSE)</f>
        <v>-5</v>
      </c>
      <c r="D186" s="2">
        <f>Cv3v1[[#This Row],[Mean '[Δms']]]/VLOOKUP(A186, DataV1[[File]:[Mean '[ms']]], 3, FALSE)*100</f>
        <v>-0.98039215686274506</v>
      </c>
    </row>
    <row r="187" spans="1:4" hidden="1" x14ac:dyDescent="0.4">
      <c r="A187" t="s">
        <v>193</v>
      </c>
      <c r="B187" t="b">
        <f>EXACT(VLOOKUP(A187,DataV1[[File]:[Outputs]], 2, FALSE), VLOOKUP(A187, DataV3[[File]:[Outputs]], 2, FALSE))</f>
        <v>1</v>
      </c>
      <c r="C187" s="3">
        <f>VLOOKUP(A187, DataV3[[File]:[Mean '[ms']]], 3, FALSE)-VLOOKUP(A187, DataV1[[File]:[Mean '[ms']]], 3, FALSE)</f>
        <v>-21</v>
      </c>
      <c r="D187" s="2">
        <f>Cv3v1[[#This Row],[Mean '[Δms']]]/VLOOKUP(A187, DataV1[[File]:[Mean '[ms']]], 3, FALSE)*100</f>
        <v>-3.804347826086957</v>
      </c>
    </row>
    <row r="188" spans="1:4" hidden="1" x14ac:dyDescent="0.4">
      <c r="A188" t="s">
        <v>194</v>
      </c>
      <c r="B188" t="b">
        <f>EXACT(VLOOKUP(A188,DataV1[[File]:[Outputs]], 2, FALSE), VLOOKUP(A188, DataV3[[File]:[Outputs]], 2, FALSE))</f>
        <v>1</v>
      </c>
      <c r="C188" s="3">
        <f>VLOOKUP(A188, DataV3[[File]:[Mean '[ms']]], 3, FALSE)-VLOOKUP(A188, DataV1[[File]:[Mean '[ms']]], 3, FALSE)</f>
        <v>1</v>
      </c>
      <c r="D188" s="2">
        <f>Cv3v1[[#This Row],[Mean '[Δms']]]/VLOOKUP(A188, DataV1[[File]:[Mean '[ms']]], 3, FALSE)*100</f>
        <v>0.18484288354898337</v>
      </c>
    </row>
    <row r="189" spans="1:4" hidden="1" x14ac:dyDescent="0.4">
      <c r="A189" t="s">
        <v>195</v>
      </c>
      <c r="B189" t="b">
        <f>EXACT(VLOOKUP(A189,DataV1[[File]:[Outputs]], 2, FALSE), VLOOKUP(A189, DataV3[[File]:[Outputs]], 2, FALSE))</f>
        <v>1</v>
      </c>
      <c r="C189" s="3">
        <f>VLOOKUP(A189, DataV3[[File]:[Mean '[ms']]], 3, FALSE)-VLOOKUP(A189, DataV1[[File]:[Mean '[ms']]], 3, FALSE)</f>
        <v>10</v>
      </c>
      <c r="D189" s="2">
        <f>Cv3v1[[#This Row],[Mean '[Δms']]]/VLOOKUP(A189, DataV1[[File]:[Mean '[ms']]], 3, FALSE)*100</f>
        <v>1.4880952380952379</v>
      </c>
    </row>
    <row r="190" spans="1:4" hidden="1" x14ac:dyDescent="0.4">
      <c r="A190" t="s">
        <v>196</v>
      </c>
      <c r="B190" t="b">
        <f>EXACT(VLOOKUP(A190,DataV1[[File]:[Outputs]], 2, FALSE), VLOOKUP(A190, DataV3[[File]:[Outputs]], 2, FALSE))</f>
        <v>1</v>
      </c>
      <c r="C190" s="3">
        <f>VLOOKUP(A190, DataV3[[File]:[Mean '[ms']]], 3, FALSE)-VLOOKUP(A190, DataV1[[File]:[Mean '[ms']]], 3, FALSE)</f>
        <v>0</v>
      </c>
      <c r="D190" s="2">
        <f>Cv3v1[[#This Row],[Mean '[Δms']]]/VLOOKUP(A190, DataV1[[File]:[Mean '[ms']]], 3, FALSE)*100</f>
        <v>0</v>
      </c>
    </row>
    <row r="191" spans="1:4" hidden="1" x14ac:dyDescent="0.4">
      <c r="A191" t="s">
        <v>197</v>
      </c>
      <c r="B191" t="b">
        <f>EXACT(VLOOKUP(A191,DataV1[[File]:[Outputs]], 2, FALSE), VLOOKUP(A191, DataV3[[File]:[Outputs]], 2, FALSE))</f>
        <v>1</v>
      </c>
      <c r="C191" s="3">
        <f>VLOOKUP(A191, DataV3[[File]:[Mean '[ms']]], 3, FALSE)-VLOOKUP(A191, DataV1[[File]:[Mean '[ms']]], 3, FALSE)</f>
        <v>5</v>
      </c>
      <c r="D191" s="2">
        <f>Cv3v1[[#This Row],[Mean '[Δms']]]/VLOOKUP(A191, DataV1[[File]:[Mean '[ms']]], 3, FALSE)*100</f>
        <v>0.92421441774491686</v>
      </c>
    </row>
    <row r="192" spans="1:4" hidden="1" x14ac:dyDescent="0.4">
      <c r="A192" t="s">
        <v>198</v>
      </c>
      <c r="B192" t="b">
        <f>EXACT(VLOOKUP(A192,DataV1[[File]:[Outputs]], 2, FALSE), VLOOKUP(A192, DataV3[[File]:[Outputs]], 2, FALSE))</f>
        <v>1</v>
      </c>
      <c r="C192" s="3">
        <f>VLOOKUP(A192, DataV3[[File]:[Mean '[ms']]], 3, FALSE)-VLOOKUP(A192, DataV1[[File]:[Mean '[ms']]], 3, FALSE)</f>
        <v>-5</v>
      </c>
      <c r="D192" s="2">
        <f>Cv3v1[[#This Row],[Mean '[Δms']]]/VLOOKUP(A192, DataV1[[File]:[Mean '[ms']]], 3, FALSE)*100</f>
        <v>-0.89766606822262118</v>
      </c>
    </row>
    <row r="193" spans="1:4" hidden="1" x14ac:dyDescent="0.4">
      <c r="A193" t="s">
        <v>199</v>
      </c>
      <c r="B193" t="b">
        <f>EXACT(VLOOKUP(A193,DataV1[[File]:[Outputs]], 2, FALSE), VLOOKUP(A193, DataV3[[File]:[Outputs]], 2, FALSE))</f>
        <v>1</v>
      </c>
      <c r="C193" s="3">
        <f>VLOOKUP(A193, DataV3[[File]:[Mean '[ms']]], 3, FALSE)-VLOOKUP(A193, DataV1[[File]:[Mean '[ms']]], 3, FALSE)</f>
        <v>0</v>
      </c>
      <c r="D193" s="2">
        <f>Cv3v1[[#This Row],[Mean '[Δms']]]/VLOOKUP(A193, DataV1[[File]:[Mean '[ms']]], 3, FALSE)*100</f>
        <v>0</v>
      </c>
    </row>
    <row r="194" spans="1:4" hidden="1" x14ac:dyDescent="0.4">
      <c r="A194" t="s">
        <v>200</v>
      </c>
      <c r="B194" t="b">
        <f>EXACT(VLOOKUP(A194,DataV1[[File]:[Outputs]], 2, FALSE), VLOOKUP(A194, DataV3[[File]:[Outputs]], 2, FALSE))</f>
        <v>1</v>
      </c>
      <c r="C194" s="3">
        <f>VLOOKUP(A194, DataV3[[File]:[Mean '[ms']]], 3, FALSE)-VLOOKUP(A194, DataV1[[File]:[Mean '[ms']]], 3, FALSE)</f>
        <v>-5</v>
      </c>
      <c r="D194" s="2">
        <f>Cv3v1[[#This Row],[Mean '[Δms']]]/VLOOKUP(A194, DataV1[[File]:[Mean '[ms']]], 3, FALSE)*100</f>
        <v>-0.96153846153846156</v>
      </c>
    </row>
    <row r="195" spans="1:4" hidden="1" x14ac:dyDescent="0.4">
      <c r="A195" t="s">
        <v>201</v>
      </c>
      <c r="B195" t="b">
        <f>EXACT(VLOOKUP(A195,DataV1[[File]:[Outputs]], 2, FALSE), VLOOKUP(A195, DataV3[[File]:[Outputs]], 2, FALSE))</f>
        <v>1</v>
      </c>
      <c r="C195" s="3">
        <f>VLOOKUP(A195, DataV3[[File]:[Mean '[ms']]], 3, FALSE)-VLOOKUP(A195, DataV1[[File]:[Mean '[ms']]], 3, FALSE)</f>
        <v>15</v>
      </c>
      <c r="D195" s="2">
        <f>Cv3v1[[#This Row],[Mean '[Δms']]]/VLOOKUP(A195, DataV1[[File]:[Mean '[ms']]], 3, FALSE)*100</f>
        <v>2.8790786948176583</v>
      </c>
    </row>
    <row r="196" spans="1:4" hidden="1" x14ac:dyDescent="0.4">
      <c r="A196" t="s">
        <v>202</v>
      </c>
      <c r="B196" t="b">
        <f>EXACT(VLOOKUP(A196,DataV1[[File]:[Outputs]], 2, FALSE), VLOOKUP(A196, DataV3[[File]:[Outputs]], 2, FALSE))</f>
        <v>1</v>
      </c>
      <c r="C196" s="3">
        <f>VLOOKUP(A196, DataV3[[File]:[Mean '[ms']]], 3, FALSE)-VLOOKUP(A196, DataV1[[File]:[Mean '[ms']]], 3, FALSE)</f>
        <v>-4</v>
      </c>
      <c r="D196" s="2">
        <f>Cv3v1[[#This Row],[Mean '[Δms']]]/VLOOKUP(A196, DataV1[[File]:[Mean '[ms']]], 3, FALSE)*100</f>
        <v>-0.65146579804560267</v>
      </c>
    </row>
    <row r="197" spans="1:4" hidden="1" x14ac:dyDescent="0.4">
      <c r="A197" t="s">
        <v>203</v>
      </c>
      <c r="B197" t="b">
        <f>EXACT(VLOOKUP(A197,DataV1[[File]:[Outputs]], 2, FALSE), VLOOKUP(A197, DataV3[[File]:[Outputs]], 2, FALSE))</f>
        <v>1</v>
      </c>
      <c r="C197" s="3">
        <f>VLOOKUP(A197, DataV3[[File]:[Mean '[ms']]], 3, FALSE)-VLOOKUP(A197, DataV1[[File]:[Mean '[ms']]], 3, FALSE)</f>
        <v>0</v>
      </c>
      <c r="D197" s="2">
        <f>Cv3v1[[#This Row],[Mean '[Δms']]]/VLOOKUP(A197, DataV1[[File]:[Mean '[ms']]], 3, FALSE)*100</f>
        <v>0</v>
      </c>
    </row>
    <row r="198" spans="1:4" hidden="1" x14ac:dyDescent="0.4">
      <c r="A198" t="s">
        <v>204</v>
      </c>
      <c r="B198" t="b">
        <f>EXACT(VLOOKUP(A198,DataV1[[File]:[Outputs]], 2, FALSE), VLOOKUP(A198, DataV3[[File]:[Outputs]], 2, FALSE))</f>
        <v>1</v>
      </c>
      <c r="C198" s="3">
        <f>VLOOKUP(A198, DataV3[[File]:[Mean '[ms']]], 3, FALSE)-VLOOKUP(A198, DataV1[[File]:[Mean '[ms']]], 3, FALSE)</f>
        <v>1</v>
      </c>
      <c r="D198" s="2">
        <f>Cv3v1[[#This Row],[Mean '[Δms']]]/VLOOKUP(A198, DataV1[[File]:[Mean '[ms']]], 3, FALSE)*100</f>
        <v>0.16025641025641024</v>
      </c>
    </row>
    <row r="199" spans="1:4" hidden="1" x14ac:dyDescent="0.4">
      <c r="A199" t="s">
        <v>205</v>
      </c>
      <c r="B199" t="b">
        <f>EXACT(VLOOKUP(A199,DataV1[[File]:[Outputs]], 2, FALSE), VLOOKUP(A199, DataV3[[File]:[Outputs]], 2, FALSE))</f>
        <v>1</v>
      </c>
      <c r="C199" s="3">
        <f>VLOOKUP(A199, DataV3[[File]:[Mean '[ms']]], 3, FALSE)-VLOOKUP(A199, DataV1[[File]:[Mean '[ms']]], 3, FALSE)</f>
        <v>5</v>
      </c>
      <c r="D199" s="2">
        <f>Cv3v1[[#This Row],[Mean '[Δms']]]/VLOOKUP(A199, DataV1[[File]:[Mean '[ms']]], 3, FALSE)*100</f>
        <v>1</v>
      </c>
    </row>
    <row r="200" spans="1:4" hidden="1" x14ac:dyDescent="0.4">
      <c r="A200" t="s">
        <v>206</v>
      </c>
      <c r="B200" t="b">
        <f>EXACT(VLOOKUP(A200,DataV1[[File]:[Outputs]], 2, FALSE), VLOOKUP(A200, DataV3[[File]:[Outputs]], 2, FALSE))</f>
        <v>1</v>
      </c>
      <c r="C200" s="3">
        <f>VLOOKUP(A200, DataV3[[File]:[Mean '[ms']]], 3, FALSE)-VLOOKUP(A200, DataV1[[File]:[Mean '[ms']]], 3, FALSE)</f>
        <v>11</v>
      </c>
      <c r="D200" s="2">
        <f>Cv3v1[[#This Row],[Mean '[Δms']]]/VLOOKUP(A200, DataV1[[File]:[Mean '[ms']]], 3, FALSE)*100</f>
        <v>1.854974704890388</v>
      </c>
    </row>
    <row r="201" spans="1:4" hidden="1" x14ac:dyDescent="0.4">
      <c r="A201" t="s">
        <v>207</v>
      </c>
      <c r="B201" t="b">
        <f>EXACT(VLOOKUP(A201,DataV1[[File]:[Outputs]], 2, FALSE), VLOOKUP(A201, DataV3[[File]:[Outputs]], 2, FALSE))</f>
        <v>1</v>
      </c>
      <c r="C201" s="3">
        <f>VLOOKUP(A201, DataV3[[File]:[Mean '[ms']]], 3, FALSE)-VLOOKUP(A201, DataV1[[File]:[Mean '[ms']]], 3, FALSE)</f>
        <v>-10</v>
      </c>
      <c r="D201" s="2">
        <f>Cv3v1[[#This Row],[Mean '[Δms']]]/VLOOKUP(A201, DataV1[[File]:[Mean '[ms']]], 3, FALSE)*100</f>
        <v>-1.7452006980802792</v>
      </c>
    </row>
    <row r="202" spans="1:4" hidden="1" x14ac:dyDescent="0.4">
      <c r="A202" t="s">
        <v>208</v>
      </c>
      <c r="B202" t="b">
        <f>EXACT(VLOOKUP(A202,DataV1[[File]:[Outputs]], 2, FALSE), VLOOKUP(A202, DataV3[[File]:[Outputs]], 2, FALSE))</f>
        <v>1</v>
      </c>
      <c r="C202" s="3">
        <f>VLOOKUP(A202, DataV3[[File]:[Mean '[ms']]], 3, FALSE)-VLOOKUP(A202, DataV1[[File]:[Mean '[ms']]], 3, FALSE)</f>
        <v>5</v>
      </c>
      <c r="D202" s="2">
        <f>Cv3v1[[#This Row],[Mean '[Δms']]]/VLOOKUP(A202, DataV1[[File]:[Mean '[ms']]], 3, FALSE)*100</f>
        <v>0.84175084175084169</v>
      </c>
    </row>
    <row r="203" spans="1:4" hidden="1" x14ac:dyDescent="0.4">
      <c r="A203" t="s">
        <v>209</v>
      </c>
      <c r="B203" t="b">
        <f>EXACT(VLOOKUP(A203,DataV1[[File]:[Outputs]], 2, FALSE), VLOOKUP(A203, DataV3[[File]:[Outputs]], 2, FALSE))</f>
        <v>1</v>
      </c>
      <c r="C203" s="3">
        <f>VLOOKUP(A203, DataV3[[File]:[Mean '[ms']]], 3, FALSE)-VLOOKUP(A203, DataV1[[File]:[Mean '[ms']]], 3, FALSE)</f>
        <v>-10</v>
      </c>
      <c r="D203" s="2">
        <f>Cv3v1[[#This Row],[Mean '[Δms']]]/VLOOKUP(A203, DataV1[[File]:[Mean '[ms']]], 3, FALSE)*100</f>
        <v>-1.7793594306049825</v>
      </c>
    </row>
    <row r="204" spans="1:4" hidden="1" x14ac:dyDescent="0.4">
      <c r="A204" t="s">
        <v>210</v>
      </c>
      <c r="B204" t="b">
        <f>EXACT(VLOOKUP(A204,DataV1[[File]:[Outputs]], 2, FALSE), VLOOKUP(A204, DataV3[[File]:[Outputs]], 2, FALSE))</f>
        <v>1</v>
      </c>
      <c r="C204" s="3">
        <f>VLOOKUP(A204, DataV3[[File]:[Mean '[ms']]], 3, FALSE)-VLOOKUP(A204, DataV1[[File]:[Mean '[ms']]], 3, FALSE)</f>
        <v>-11</v>
      </c>
      <c r="D204" s="2">
        <f>Cv3v1[[#This Row],[Mean '[Δms']]]/VLOOKUP(A204, DataV1[[File]:[Mean '[ms']]], 3, FALSE)*100</f>
        <v>-1.9031141868512111</v>
      </c>
    </row>
    <row r="205" spans="1:4" hidden="1" x14ac:dyDescent="0.4">
      <c r="A205" t="s">
        <v>211</v>
      </c>
      <c r="B205" t="b">
        <f>EXACT(VLOOKUP(A205,DataV1[[File]:[Outputs]], 2, FALSE), VLOOKUP(A205, DataV3[[File]:[Outputs]], 2, FALSE))</f>
        <v>1</v>
      </c>
      <c r="C205" s="3">
        <f>VLOOKUP(A205, DataV3[[File]:[Mean '[ms']]], 3, FALSE)-VLOOKUP(A205, DataV1[[File]:[Mean '[ms']]], 3, FALSE)</f>
        <v>5</v>
      </c>
      <c r="D205" s="2">
        <f>Cv3v1[[#This Row],[Mean '[Δms']]]/VLOOKUP(A205, DataV1[[File]:[Mean '[ms']]], 3, FALSE)*100</f>
        <v>0.99009900990099009</v>
      </c>
    </row>
    <row r="206" spans="1:4" hidden="1" x14ac:dyDescent="0.4">
      <c r="A206" t="s">
        <v>212</v>
      </c>
      <c r="B206" t="b">
        <f>EXACT(VLOOKUP(A206,DataV1[[File]:[Outputs]], 2, FALSE), VLOOKUP(A206, DataV3[[File]:[Outputs]], 2, FALSE))</f>
        <v>1</v>
      </c>
      <c r="C206" s="3">
        <f>VLOOKUP(A206, DataV3[[File]:[Mean '[ms']]], 3, FALSE)-VLOOKUP(A206, DataV1[[File]:[Mean '[ms']]], 3, FALSE)</f>
        <v>-10</v>
      </c>
      <c r="D206" s="2">
        <f>Cv3v1[[#This Row],[Mean '[Δms']]]/VLOOKUP(A206, DataV1[[File]:[Mean '[ms']]], 3, FALSE)*100</f>
        <v>-0.82440230832646322</v>
      </c>
    </row>
    <row r="207" spans="1:4" hidden="1" x14ac:dyDescent="0.4">
      <c r="A207" t="s">
        <v>213</v>
      </c>
      <c r="B207" t="b">
        <f>EXACT(VLOOKUP(A207,DataV1[[File]:[Outputs]], 2, FALSE), VLOOKUP(A207, DataV3[[File]:[Outputs]], 2, FALSE))</f>
        <v>1</v>
      </c>
      <c r="C207" s="3">
        <f>VLOOKUP(A207, DataV3[[File]:[Mean '[ms']]], 3, FALSE)-VLOOKUP(A207, DataV1[[File]:[Mean '[ms']]], 3, FALSE)</f>
        <v>0</v>
      </c>
      <c r="D207" s="2">
        <f>Cv3v1[[#This Row],[Mean '[Δms']]]/VLOOKUP(A207, DataV1[[File]:[Mean '[ms']]], 3, FALSE)*100</f>
        <v>0</v>
      </c>
    </row>
    <row r="208" spans="1:4" hidden="1" x14ac:dyDescent="0.4">
      <c r="A208" t="s">
        <v>214</v>
      </c>
      <c r="B208" t="b">
        <f>EXACT(VLOOKUP(A208,DataV1[[File]:[Outputs]], 2, FALSE), VLOOKUP(A208, DataV3[[File]:[Outputs]], 2, FALSE))</f>
        <v>1</v>
      </c>
      <c r="C208" s="3">
        <f>VLOOKUP(A208, DataV3[[File]:[Mean '[ms']]], 3, FALSE)-VLOOKUP(A208, DataV1[[File]:[Mean '[ms']]], 3, FALSE)</f>
        <v>0</v>
      </c>
      <c r="D208" s="2">
        <f>Cv3v1[[#This Row],[Mean '[Δms']]]/VLOOKUP(A208, DataV1[[File]:[Mean '[ms']]], 3, FALSE)*100</f>
        <v>0</v>
      </c>
    </row>
    <row r="209" spans="1:4" hidden="1" x14ac:dyDescent="0.4">
      <c r="A209" t="s">
        <v>215</v>
      </c>
      <c r="B209" t="b">
        <f>EXACT(VLOOKUP(A209,DataV1[[File]:[Outputs]], 2, FALSE), VLOOKUP(A209, DataV3[[File]:[Outputs]], 2, FALSE))</f>
        <v>1</v>
      </c>
      <c r="C209" s="3">
        <f>VLOOKUP(A209, DataV3[[File]:[Mean '[ms']]], 3, FALSE)-VLOOKUP(A209, DataV1[[File]:[Mean '[ms']]], 3, FALSE)</f>
        <v>-6</v>
      </c>
      <c r="D209" s="2">
        <f>Cv3v1[[#This Row],[Mean '[Δms']]]/VLOOKUP(A209, DataV1[[File]:[Mean '[ms']]], 3, FALSE)*100</f>
        <v>-1.0869565217391304</v>
      </c>
    </row>
    <row r="210" spans="1:4" hidden="1" x14ac:dyDescent="0.4">
      <c r="A210" t="s">
        <v>216</v>
      </c>
      <c r="B210" t="b">
        <f>EXACT(VLOOKUP(A210,DataV1[[File]:[Outputs]], 2, FALSE), VLOOKUP(A210, DataV3[[File]:[Outputs]], 2, FALSE))</f>
        <v>1</v>
      </c>
      <c r="C210" s="3">
        <f>VLOOKUP(A210, DataV3[[File]:[Mean '[ms']]], 3, FALSE)-VLOOKUP(A210, DataV1[[File]:[Mean '[ms']]], 3, FALSE)</f>
        <v>0</v>
      </c>
      <c r="D210" s="2">
        <f>Cv3v1[[#This Row],[Mean '[Δms']]]/VLOOKUP(A210, DataV1[[File]:[Mean '[ms']]], 3, FALSE)*100</f>
        <v>0</v>
      </c>
    </row>
    <row r="211" spans="1:4" hidden="1" x14ac:dyDescent="0.4">
      <c r="A211" t="s">
        <v>217</v>
      </c>
      <c r="B211" t="b">
        <f>EXACT(VLOOKUP(A211,DataV1[[File]:[Outputs]], 2, FALSE), VLOOKUP(A211, DataV3[[File]:[Outputs]], 2, FALSE))</f>
        <v>1</v>
      </c>
      <c r="C211" s="3">
        <f>VLOOKUP(A211, DataV3[[File]:[Mean '[ms']]], 3, FALSE)-VLOOKUP(A211, DataV1[[File]:[Mean '[ms']]], 3, FALSE)</f>
        <v>-6</v>
      </c>
      <c r="D211" s="2">
        <f>Cv3v1[[#This Row],[Mean '[Δms']]]/VLOOKUP(A211, DataV1[[File]:[Mean '[ms']]], 3, FALSE)*100</f>
        <v>-1.1516314779270633</v>
      </c>
    </row>
    <row r="212" spans="1:4" hidden="1" x14ac:dyDescent="0.4">
      <c r="A212" t="s">
        <v>218</v>
      </c>
      <c r="B212" t="b">
        <f>EXACT(VLOOKUP(A212,DataV1[[File]:[Outputs]], 2, FALSE), VLOOKUP(A212, DataV3[[File]:[Outputs]], 2, FALSE))</f>
        <v>1</v>
      </c>
      <c r="C212" s="3">
        <f>VLOOKUP(A212, DataV3[[File]:[Mean '[ms']]], 3, FALSE)-VLOOKUP(A212, DataV1[[File]:[Mean '[ms']]], 3, FALSE)</f>
        <v>31</v>
      </c>
      <c r="D212" s="2">
        <f>Cv3v1[[#This Row],[Mean '[Δms']]]/VLOOKUP(A212, DataV1[[File]:[Mean '[ms']]], 3, FALSE)*100</f>
        <v>3.629976580796253</v>
      </c>
    </row>
    <row r="213" spans="1:4" hidden="1" x14ac:dyDescent="0.4">
      <c r="A213" t="s">
        <v>219</v>
      </c>
      <c r="B213" t="b">
        <f>EXACT(VLOOKUP(A213,DataV1[[File]:[Outputs]], 2, FALSE), VLOOKUP(A213, DataV3[[File]:[Outputs]], 2, FALSE))</f>
        <v>1</v>
      </c>
      <c r="C213" s="3">
        <f>VLOOKUP(A213, DataV3[[File]:[Mean '[ms']]], 3, FALSE)-VLOOKUP(A213, DataV1[[File]:[Mean '[ms']]], 3, FALSE)</f>
        <v>17</v>
      </c>
      <c r="D213" s="2">
        <f>Cv3v1[[#This Row],[Mean '[Δms']]]/VLOOKUP(A213, DataV1[[File]:[Mean '[ms']]], 3, FALSE)*100</f>
        <v>0.43016194331983804</v>
      </c>
    </row>
    <row r="214" spans="1:4" hidden="1" x14ac:dyDescent="0.4">
      <c r="A214" t="s">
        <v>220</v>
      </c>
      <c r="B214" t="b">
        <f>EXACT(VLOOKUP(A214,DataV1[[File]:[Outputs]], 2, FALSE), VLOOKUP(A214, DataV3[[File]:[Outputs]], 2, FALSE))</f>
        <v>1</v>
      </c>
      <c r="C214" s="3">
        <f>VLOOKUP(A214, DataV3[[File]:[Mean '[ms']]], 3, FALSE)-VLOOKUP(A214, DataV1[[File]:[Mean '[ms']]], 3, FALSE)</f>
        <v>53</v>
      </c>
      <c r="D214" s="2">
        <f>Cv3v1[[#This Row],[Mean '[Δms']]]/VLOOKUP(A214, DataV1[[File]:[Mean '[ms']]], 3, FALSE)*100</f>
        <v>5.3589484327603643</v>
      </c>
    </row>
    <row r="215" spans="1:4" hidden="1" x14ac:dyDescent="0.4">
      <c r="A215" t="s">
        <v>221</v>
      </c>
      <c r="B215" t="b">
        <f>EXACT(VLOOKUP(A215,DataV1[[File]:[Outputs]], 2, FALSE), VLOOKUP(A215, DataV3[[File]:[Outputs]], 2, FALSE))</f>
        <v>1</v>
      </c>
      <c r="C215" s="3">
        <f>VLOOKUP(A215, DataV3[[File]:[Mean '[ms']]], 3, FALSE)-VLOOKUP(A215, DataV1[[File]:[Mean '[ms']]], 3, FALSE)</f>
        <v>26</v>
      </c>
      <c r="D215" s="2">
        <f>Cv3v1[[#This Row],[Mean '[Δms']]]/VLOOKUP(A215, DataV1[[File]:[Mean '[ms']]], 3, FALSE)*100</f>
        <v>3.1400966183574881</v>
      </c>
    </row>
    <row r="216" spans="1:4" hidden="1" x14ac:dyDescent="0.4">
      <c r="A216" t="s">
        <v>222</v>
      </c>
      <c r="B216" t="b">
        <f>EXACT(VLOOKUP(A216,DataV1[[File]:[Outputs]], 2, FALSE), VLOOKUP(A216, DataV3[[File]:[Outputs]], 2, FALSE))</f>
        <v>1</v>
      </c>
      <c r="C216" s="3">
        <f>VLOOKUP(A216, DataV3[[File]:[Mean '[ms']]], 3, FALSE)-VLOOKUP(A216, DataV1[[File]:[Mean '[ms']]], 3, FALSE)</f>
        <v>10</v>
      </c>
      <c r="D216" s="2">
        <f>Cv3v1[[#This Row],[Mean '[Δms']]]/VLOOKUP(A216, DataV1[[File]:[Mean '[ms']]], 3, FALSE)*100</f>
        <v>1.8281535648994516</v>
      </c>
    </row>
    <row r="217" spans="1:4" hidden="1" x14ac:dyDescent="0.4">
      <c r="A217" t="s">
        <v>223</v>
      </c>
      <c r="B217" t="b">
        <f>EXACT(VLOOKUP(A217,DataV1[[File]:[Outputs]], 2, FALSE), VLOOKUP(A217, DataV3[[File]:[Outputs]], 2, FALSE))</f>
        <v>1</v>
      </c>
      <c r="C217" s="3">
        <f>VLOOKUP(A217, DataV3[[File]:[Mean '[ms']]], 3, FALSE)-VLOOKUP(A217, DataV1[[File]:[Mean '[ms']]], 3, FALSE)</f>
        <v>5</v>
      </c>
      <c r="D217" s="2">
        <f>Cv3v1[[#This Row],[Mean '[Δms']]]/VLOOKUP(A217, DataV1[[File]:[Mean '[ms']]], 3, FALSE)*100</f>
        <v>0.90579710144927539</v>
      </c>
    </row>
    <row r="218" spans="1:4" hidden="1" x14ac:dyDescent="0.4">
      <c r="A218" t="s">
        <v>224</v>
      </c>
      <c r="B218" t="b">
        <f>EXACT(VLOOKUP(A218,DataV1[[File]:[Outputs]], 2, FALSE), VLOOKUP(A218, DataV3[[File]:[Outputs]], 2, FALSE))</f>
        <v>1</v>
      </c>
      <c r="C218" s="3">
        <f>VLOOKUP(A218, DataV3[[File]:[Mean '[ms']]], 3, FALSE)-VLOOKUP(A218, DataV1[[File]:[Mean '[ms']]], 3, FALSE)</f>
        <v>151</v>
      </c>
      <c r="D218" s="2">
        <f>Cv3v1[[#This Row],[Mean '[Δms']]]/VLOOKUP(A218, DataV1[[File]:[Mean '[ms']]], 3, FALSE)*100</f>
        <v>7.2145246058289541</v>
      </c>
    </row>
    <row r="219" spans="1:4" hidden="1" x14ac:dyDescent="0.4">
      <c r="A219" t="s">
        <v>225</v>
      </c>
      <c r="B219" t="b">
        <f>EXACT(VLOOKUP(A219,DataV1[[File]:[Outputs]], 2, FALSE), VLOOKUP(A219, DataV3[[File]:[Outputs]], 2, FALSE))</f>
        <v>1</v>
      </c>
      <c r="C219" s="3">
        <f>VLOOKUP(A219, DataV3[[File]:[Mean '[ms']]], 3, FALSE)-VLOOKUP(A219, DataV1[[File]:[Mean '[ms']]], 3, FALSE)</f>
        <v>0</v>
      </c>
      <c r="D219" s="2">
        <f>Cv3v1[[#This Row],[Mean '[Δms']]]/VLOOKUP(A219, DataV1[[File]:[Mean '[ms']]], 3, FALSE)*100</f>
        <v>0</v>
      </c>
    </row>
    <row r="220" spans="1:4" hidden="1" x14ac:dyDescent="0.4">
      <c r="A220" t="s">
        <v>226</v>
      </c>
      <c r="B220" t="b">
        <f>EXACT(VLOOKUP(A220,DataV1[[File]:[Outputs]], 2, FALSE), VLOOKUP(A220, DataV3[[File]:[Outputs]], 2, FALSE))</f>
        <v>1</v>
      </c>
      <c r="C220" s="3">
        <f>VLOOKUP(A220, DataV3[[File]:[Mean '[ms']]], 3, FALSE)-VLOOKUP(A220, DataV1[[File]:[Mean '[ms']]], 3, FALSE)</f>
        <v>0</v>
      </c>
      <c r="D220" s="2">
        <f>Cv3v1[[#This Row],[Mean '[Δms']]]/VLOOKUP(A220, DataV1[[File]:[Mean '[ms']]], 3, FALSE)*100</f>
        <v>0</v>
      </c>
    </row>
    <row r="221" spans="1:4" hidden="1" x14ac:dyDescent="0.4">
      <c r="A221" t="s">
        <v>227</v>
      </c>
      <c r="B221" t="b">
        <f>EXACT(VLOOKUP(A221,DataV1[[File]:[Outputs]], 2, FALSE), VLOOKUP(A221, DataV3[[File]:[Outputs]], 2, FALSE))</f>
        <v>1</v>
      </c>
      <c r="C221" s="3">
        <f>VLOOKUP(A221, DataV3[[File]:[Mean '[ms']]], 3, FALSE)-VLOOKUP(A221, DataV1[[File]:[Mean '[ms']]], 3, FALSE)</f>
        <v>25</v>
      </c>
      <c r="D221" s="2">
        <f>Cv3v1[[#This Row],[Mean '[Δms']]]/VLOOKUP(A221, DataV1[[File]:[Mean '[ms']]], 3, FALSE)*100</f>
        <v>3.3783783783783785</v>
      </c>
    </row>
    <row r="222" spans="1:4" hidden="1" x14ac:dyDescent="0.4">
      <c r="A222" t="s">
        <v>228</v>
      </c>
      <c r="B222" t="b">
        <f>EXACT(VLOOKUP(A222,DataV1[[File]:[Outputs]], 2, FALSE), VLOOKUP(A222, DataV3[[File]:[Outputs]], 2, FALSE))</f>
        <v>1</v>
      </c>
      <c r="C222" s="3">
        <f>VLOOKUP(A222, DataV3[[File]:[Mean '[ms']]], 3, FALSE)-VLOOKUP(A222, DataV1[[File]:[Mean '[ms']]], 3, FALSE)</f>
        <v>0</v>
      </c>
      <c r="D222" s="2" t="e">
        <f>Cv3v1[[#This Row],[Mean '[Δms']]]/VLOOKUP(A222, DataV1[[File]:[Mean '[ms']]], 3, FALSE)*100</f>
        <v>#DIV/0!</v>
      </c>
    </row>
    <row r="223" spans="1:4" hidden="1" x14ac:dyDescent="0.4">
      <c r="A223" t="s">
        <v>229</v>
      </c>
      <c r="B223" t="b">
        <f>EXACT(VLOOKUP(A223,DataV1[[File]:[Outputs]], 2, FALSE), VLOOKUP(A223, DataV3[[File]:[Outputs]], 2, FALSE))</f>
        <v>1</v>
      </c>
      <c r="C223" s="3">
        <f>VLOOKUP(A223, DataV3[[File]:[Mean '[ms']]], 3, FALSE)-VLOOKUP(A223, DataV1[[File]:[Mean '[ms']]], 3, FALSE)</f>
        <v>5</v>
      </c>
      <c r="D223" s="2">
        <f>Cv3v1[[#This Row],[Mean '[Δms']]]/VLOOKUP(A223, DataV1[[File]:[Mean '[ms']]], 3, FALSE)*100</f>
        <v>0.70126227208976155</v>
      </c>
    </row>
    <row r="224" spans="1:4" hidden="1" x14ac:dyDescent="0.4">
      <c r="A224" t="s">
        <v>230</v>
      </c>
      <c r="B224" t="b">
        <f>EXACT(VLOOKUP(A224,DataV1[[File]:[Outputs]], 2, FALSE), VLOOKUP(A224, DataV3[[File]:[Outputs]], 2, FALSE))</f>
        <v>1</v>
      </c>
      <c r="C224" s="3">
        <f>VLOOKUP(A224, DataV3[[File]:[Mean '[ms']]], 3, FALSE)-VLOOKUP(A224, DataV1[[File]:[Mean '[ms']]], 3, FALSE)</f>
        <v>-10</v>
      </c>
      <c r="D224" s="2">
        <f>Cv3v1[[#This Row],[Mean '[Δms']]]/VLOOKUP(A224, DataV1[[File]:[Mean '[ms']]], 3, FALSE)*100</f>
        <v>-1.5748031496062991</v>
      </c>
    </row>
    <row r="225" spans="1:4" hidden="1" x14ac:dyDescent="0.4">
      <c r="A225" t="s">
        <v>231</v>
      </c>
      <c r="B225" t="b">
        <f>EXACT(VLOOKUP(A225,DataV1[[File]:[Outputs]], 2, FALSE), VLOOKUP(A225, DataV3[[File]:[Outputs]], 2, FALSE))</f>
        <v>1</v>
      </c>
      <c r="C225" s="3">
        <f>VLOOKUP(A225, DataV3[[File]:[Mean '[ms']]], 3, FALSE)-VLOOKUP(A225, DataV1[[File]:[Mean '[ms']]], 3, FALSE)</f>
        <v>-5</v>
      </c>
      <c r="D225" s="2">
        <f>Cv3v1[[#This Row],[Mean '[Δms']]]/VLOOKUP(A225, DataV1[[File]:[Mean '[ms']]], 3, FALSE)*100</f>
        <v>-0.82101806239737274</v>
      </c>
    </row>
    <row r="226" spans="1:4" hidden="1" x14ac:dyDescent="0.4">
      <c r="A226" t="s">
        <v>232</v>
      </c>
      <c r="B226" t="b">
        <f>EXACT(VLOOKUP(A226,DataV1[[File]:[Outputs]], 2, FALSE), VLOOKUP(A226, DataV3[[File]:[Outputs]], 2, FALSE))</f>
        <v>1</v>
      </c>
      <c r="C226" s="3">
        <f>VLOOKUP(A226, DataV3[[File]:[Mean '[ms']]], 3, FALSE)-VLOOKUP(A226, DataV1[[File]:[Mean '[ms']]], 3, FALSE)</f>
        <v>5</v>
      </c>
      <c r="D226" s="2">
        <f>Cv3v1[[#This Row],[Mean '[Δms']]]/VLOOKUP(A226, DataV1[[File]:[Mean '[ms']]], 3, FALSE)*100</f>
        <v>0.93283582089552231</v>
      </c>
    </row>
    <row r="227" spans="1:4" hidden="1" x14ac:dyDescent="0.4">
      <c r="A227" t="s">
        <v>234</v>
      </c>
      <c r="B227" t="b">
        <f>EXACT(VLOOKUP(A227,DataV1[[File]:[Outputs]], 2, FALSE), VLOOKUP(A227, DataV3[[File]:[Outputs]], 2, FALSE))</f>
        <v>1</v>
      </c>
      <c r="C227" s="3">
        <f>VLOOKUP(A227, DataV3[[File]:[Mean '[ms']]], 3, FALSE)-VLOOKUP(A227, DataV1[[File]:[Mean '[ms']]], 3, FALSE)</f>
        <v>-6</v>
      </c>
      <c r="D227" s="2">
        <f>Cv3v1[[#This Row],[Mean '[Δms']]]/VLOOKUP(A227, DataV1[[File]:[Mean '[ms']]], 3, FALSE)*100</f>
        <v>-0.92165898617511521</v>
      </c>
    </row>
    <row r="228" spans="1:4" hidden="1" x14ac:dyDescent="0.4">
      <c r="A228" t="s">
        <v>233</v>
      </c>
      <c r="B228" t="b">
        <f>EXACT(VLOOKUP(A228,DataV1[[File]:[Outputs]], 2, FALSE), VLOOKUP(A228, DataV3[[File]:[Outputs]], 2, FALSE))</f>
        <v>1</v>
      </c>
      <c r="C228" s="3">
        <f>VLOOKUP(A228, DataV3[[File]:[Mean '[ms']]], 3, FALSE)-VLOOKUP(A228, DataV1[[File]:[Mean '[ms']]], 3, FALSE)</f>
        <v>5</v>
      </c>
      <c r="D228" s="2">
        <f>Cv3v1[[#This Row],[Mean '[Δms']]]/VLOOKUP(A228, DataV1[[File]:[Mean '[ms']]], 3, FALSE)*100</f>
        <v>0.92421441774491686</v>
      </c>
    </row>
    <row r="229" spans="1:4" hidden="1" x14ac:dyDescent="0.4">
      <c r="A229" t="s">
        <v>235</v>
      </c>
      <c r="B229" t="b">
        <f>EXACT(VLOOKUP(A229,DataV1[[File]:[Outputs]], 2, FALSE), VLOOKUP(A229, DataV3[[File]:[Outputs]], 2, FALSE))</f>
        <v>1</v>
      </c>
      <c r="C229" s="3">
        <f>VLOOKUP(A229, DataV3[[File]:[Mean '[ms']]], 3, FALSE)-VLOOKUP(A229, DataV1[[File]:[Mean '[ms']]], 3, FALSE)</f>
        <v>0</v>
      </c>
      <c r="D229" s="2">
        <f>Cv3v1[[#This Row],[Mean '[Δms']]]/VLOOKUP(A229, DataV1[[File]:[Mean '[ms']]], 3, FALSE)*100</f>
        <v>0</v>
      </c>
    </row>
    <row r="230" spans="1:4" hidden="1" x14ac:dyDescent="0.4">
      <c r="A230" t="s">
        <v>236</v>
      </c>
      <c r="B230" t="b">
        <f>EXACT(VLOOKUP(A230,DataV1[[File]:[Outputs]], 2, FALSE), VLOOKUP(A230, DataV3[[File]:[Outputs]], 2, FALSE))</f>
        <v>1</v>
      </c>
      <c r="C230" s="3">
        <f>VLOOKUP(A230, DataV3[[File]:[Mean '[ms']]], 3, FALSE)-VLOOKUP(A230, DataV1[[File]:[Mean '[ms']]], 3, FALSE)</f>
        <v>52</v>
      </c>
      <c r="D230" s="2">
        <f>Cv3v1[[#This Row],[Mean '[Δms']]]/VLOOKUP(A230, DataV1[[File]:[Mean '[ms']]], 3, FALSE)*100</f>
        <v>4.3771043771043772</v>
      </c>
    </row>
    <row r="231" spans="1:4" hidden="1" x14ac:dyDescent="0.4">
      <c r="A231" t="s">
        <v>237</v>
      </c>
      <c r="B231" t="b">
        <f>EXACT(VLOOKUP(A231,DataV1[[File]:[Outputs]], 2, FALSE), VLOOKUP(A231, DataV3[[File]:[Outputs]], 2, FALSE))</f>
        <v>1</v>
      </c>
      <c r="C231" s="3">
        <f>VLOOKUP(A231, DataV3[[File]:[Mean '[ms']]], 3, FALSE)-VLOOKUP(A231, DataV1[[File]:[Mean '[ms']]], 3, FALSE)</f>
        <v>16</v>
      </c>
      <c r="D231" s="2">
        <f>Cv3v1[[#This Row],[Mean '[Δms']]]/VLOOKUP(A231, DataV1[[File]:[Mean '[ms']]], 3, FALSE)*100</f>
        <v>2.7210884353741496</v>
      </c>
    </row>
    <row r="232" spans="1:4" hidden="1" x14ac:dyDescent="0.4">
      <c r="A232" t="s">
        <v>238</v>
      </c>
      <c r="B232" t="b">
        <f>EXACT(VLOOKUP(A232,DataV1[[File]:[Outputs]], 2, FALSE), VLOOKUP(A232, DataV3[[File]:[Outputs]], 2, FALSE))</f>
        <v>1</v>
      </c>
      <c r="C232" s="3">
        <f>VLOOKUP(A232, DataV3[[File]:[Mean '[ms']]], 3, FALSE)-VLOOKUP(A232, DataV1[[File]:[Mean '[ms']]], 3, FALSE)</f>
        <v>0</v>
      </c>
      <c r="D232" s="2">
        <f>Cv3v1[[#This Row],[Mean '[Δms']]]/VLOOKUP(A232, DataV1[[File]:[Mean '[ms']]], 3, FALSE)*100</f>
        <v>0</v>
      </c>
    </row>
    <row r="233" spans="1:4" hidden="1" x14ac:dyDescent="0.4">
      <c r="A233" t="s">
        <v>239</v>
      </c>
      <c r="B233" t="b">
        <f>EXACT(VLOOKUP(A233,DataV1[[File]:[Outputs]], 2, FALSE), VLOOKUP(A233, DataV3[[File]:[Outputs]], 2, FALSE))</f>
        <v>1</v>
      </c>
      <c r="C233" s="3">
        <f>VLOOKUP(A233, DataV3[[File]:[Mean '[ms']]], 3, FALSE)-VLOOKUP(A233, DataV1[[File]:[Mean '[ms']]], 3, FALSE)</f>
        <v>-2</v>
      </c>
      <c r="D233" s="2">
        <f>Cv3v1[[#This Row],[Mean '[Δms']]]/VLOOKUP(A233, DataV1[[File]:[Mean '[ms']]], 3, FALSE)*100</f>
        <v>-0.36832412523020258</v>
      </c>
    </row>
    <row r="234" spans="1:4" hidden="1" x14ac:dyDescent="0.4">
      <c r="A234" t="s">
        <v>240</v>
      </c>
      <c r="B234" t="b">
        <f>EXACT(VLOOKUP(A234,DataV1[[File]:[Outputs]], 2, FALSE), VLOOKUP(A234, DataV3[[File]:[Outputs]], 2, FALSE))</f>
        <v>1</v>
      </c>
      <c r="C234" s="3">
        <f>VLOOKUP(A234, DataV3[[File]:[Mean '[ms']]], 3, FALSE)-VLOOKUP(A234, DataV1[[File]:[Mean '[ms']]], 3, FALSE)</f>
        <v>1</v>
      </c>
      <c r="D234" s="2">
        <f>Cv3v1[[#This Row],[Mean '[Δms']]]/VLOOKUP(A234, DataV1[[File]:[Mean '[ms']]], 3, FALSE)*100</f>
        <v>0.18315018315018314</v>
      </c>
    </row>
    <row r="235" spans="1:4" hidden="1" x14ac:dyDescent="0.4">
      <c r="A235" t="s">
        <v>241</v>
      </c>
      <c r="B235" t="b">
        <f>EXACT(VLOOKUP(A235,DataV1[[File]:[Outputs]], 2, FALSE), VLOOKUP(A235, DataV3[[File]:[Outputs]], 2, FALSE))</f>
        <v>1</v>
      </c>
      <c r="C235" s="3">
        <f>VLOOKUP(A235, DataV3[[File]:[Mean '[ms']]], 3, FALSE)-VLOOKUP(A235, DataV1[[File]:[Mean '[ms']]], 3, FALSE)</f>
        <v>-5</v>
      </c>
      <c r="D235" s="2">
        <f>Cv3v1[[#This Row],[Mean '[Δms']]]/VLOOKUP(A235, DataV1[[File]:[Mean '[ms']]], 3, FALSE)*100</f>
        <v>-0.93283582089552231</v>
      </c>
    </row>
    <row r="236" spans="1:4" hidden="1" x14ac:dyDescent="0.4">
      <c r="A236" t="s">
        <v>242</v>
      </c>
      <c r="B236" t="b">
        <f>EXACT(VLOOKUP(A236,DataV1[[File]:[Outputs]], 2, FALSE), VLOOKUP(A236, DataV3[[File]:[Outputs]], 2, FALSE))</f>
        <v>1</v>
      </c>
      <c r="C236" s="3">
        <f>VLOOKUP(A236, DataV3[[File]:[Mean '[ms']]], 3, FALSE)-VLOOKUP(A236, DataV1[[File]:[Mean '[ms']]], 3, FALSE)</f>
        <v>0</v>
      </c>
      <c r="D236" s="2">
        <f>Cv3v1[[#This Row],[Mean '[Δms']]]/VLOOKUP(A236, DataV1[[File]:[Mean '[ms']]], 3, FALSE)*100</f>
        <v>0</v>
      </c>
    </row>
    <row r="237" spans="1:4" hidden="1" x14ac:dyDescent="0.4">
      <c r="A237" t="s">
        <v>243</v>
      </c>
      <c r="B237" t="b">
        <f>EXACT(VLOOKUP(A237,DataV1[[File]:[Outputs]], 2, FALSE), VLOOKUP(A237, DataV3[[File]:[Outputs]], 2, FALSE))</f>
        <v>1</v>
      </c>
      <c r="C237" s="3">
        <f>VLOOKUP(A237, DataV3[[File]:[Mean '[ms']]], 3, FALSE)-VLOOKUP(A237, DataV1[[File]:[Mean '[ms']]], 3, FALSE)</f>
        <v>26</v>
      </c>
      <c r="D237" s="2">
        <f>Cv3v1[[#This Row],[Mean '[Δms']]]/VLOOKUP(A237, DataV1[[File]:[Mean '[ms']]], 3, FALSE)*100</f>
        <v>3.8123167155425222</v>
      </c>
    </row>
    <row r="238" spans="1:4" hidden="1" x14ac:dyDescent="0.4">
      <c r="A238" t="s">
        <v>244</v>
      </c>
      <c r="B238" t="b">
        <f>EXACT(VLOOKUP(A238,DataV1[[File]:[Outputs]], 2, FALSE), VLOOKUP(A238, DataV3[[File]:[Outputs]], 2, FALSE))</f>
        <v>1</v>
      </c>
      <c r="C238" s="3">
        <f>VLOOKUP(A238, DataV3[[File]:[Mean '[ms']]], 3, FALSE)-VLOOKUP(A238, DataV1[[File]:[Mean '[ms']]], 3, FALSE)</f>
        <v>-10</v>
      </c>
      <c r="D238" s="2">
        <f>Cv3v1[[#This Row],[Mean '[Δms']]]/VLOOKUP(A238, DataV1[[File]:[Mean '[ms']]], 3, FALSE)*100</f>
        <v>-1.9607843137254901</v>
      </c>
    </row>
    <row r="239" spans="1:4" hidden="1" x14ac:dyDescent="0.4">
      <c r="A239" t="s">
        <v>245</v>
      </c>
      <c r="B239" t="b">
        <f>EXACT(VLOOKUP(A239,DataV1[[File]:[Outputs]], 2, FALSE), VLOOKUP(A239, DataV3[[File]:[Outputs]], 2, FALSE))</f>
        <v>1</v>
      </c>
      <c r="C239" s="3">
        <f>VLOOKUP(A239, DataV3[[File]:[Mean '[ms']]], 3, FALSE)-VLOOKUP(A239, DataV1[[File]:[Mean '[ms']]], 3, FALSE)</f>
        <v>-11</v>
      </c>
      <c r="D239" s="2">
        <f>Cv3v1[[#This Row],[Mean '[Δms']]]/VLOOKUP(A239, DataV1[[File]:[Mean '[ms']]], 3, FALSE)*100</f>
        <v>-2.0109689213893969</v>
      </c>
    </row>
    <row r="240" spans="1:4" hidden="1" x14ac:dyDescent="0.4">
      <c r="A240" t="s">
        <v>247</v>
      </c>
      <c r="B240" t="b">
        <f>EXACT(VLOOKUP(A240,DataV1[[File]:[Outputs]], 2, FALSE), VLOOKUP(A240, DataV3[[File]:[Outputs]], 2, FALSE))</f>
        <v>1</v>
      </c>
      <c r="C240" s="3">
        <f>VLOOKUP(A240, DataV3[[File]:[Mean '[ms']]], 3, FALSE)-VLOOKUP(A240, DataV1[[File]:[Mean '[ms']]], 3, FALSE)</f>
        <v>0</v>
      </c>
      <c r="D240" s="2">
        <f>Cv3v1[[#This Row],[Mean '[Δms']]]/VLOOKUP(A240, DataV1[[File]:[Mean '[ms']]], 3, FALSE)*100</f>
        <v>0</v>
      </c>
    </row>
    <row r="241" spans="1:4" hidden="1" x14ac:dyDescent="0.4">
      <c r="A241" t="s">
        <v>246</v>
      </c>
      <c r="B241" t="b">
        <f>EXACT(VLOOKUP(A241,DataV1[[File]:[Outputs]], 2, FALSE), VLOOKUP(A241, DataV3[[File]:[Outputs]], 2, FALSE))</f>
        <v>1</v>
      </c>
      <c r="C241" s="3">
        <f>VLOOKUP(A241, DataV3[[File]:[Mean '[ms']]], 3, FALSE)-VLOOKUP(A241, DataV1[[File]:[Mean '[ms']]], 3, FALSE)</f>
        <v>5</v>
      </c>
      <c r="D241" s="2">
        <f>Cv3v1[[#This Row],[Mean '[Δms']]]/VLOOKUP(A241, DataV1[[File]:[Mean '[ms']]], 3, FALSE)*100</f>
        <v>0.71123755334281646</v>
      </c>
    </row>
    <row r="242" spans="1:4" hidden="1" x14ac:dyDescent="0.4">
      <c r="A242" t="s">
        <v>248</v>
      </c>
      <c r="B242" t="b">
        <f>EXACT(VLOOKUP(A242,DataV1[[File]:[Outputs]], 2, FALSE), VLOOKUP(A242, DataV3[[File]:[Outputs]], 2, FALSE))</f>
        <v>1</v>
      </c>
      <c r="C242" s="3">
        <f>VLOOKUP(A242, DataV3[[File]:[Mean '[ms']]], 3, FALSE)-VLOOKUP(A242, DataV1[[File]:[Mean '[ms']]], 3, FALSE)</f>
        <v>0</v>
      </c>
      <c r="D242" s="2">
        <f>Cv3v1[[#This Row],[Mean '[Δms']]]/VLOOKUP(A242, DataV1[[File]:[Mean '[ms']]], 3, FALSE)*100</f>
        <v>0</v>
      </c>
    </row>
    <row r="243" spans="1:4" hidden="1" x14ac:dyDescent="0.4">
      <c r="A243" t="s">
        <v>250</v>
      </c>
      <c r="B243" t="b">
        <f>EXACT(VLOOKUP(A243,DataV1[[File]:[Outputs]], 2, FALSE), VLOOKUP(A243, DataV3[[File]:[Outputs]], 2, FALSE))</f>
        <v>1</v>
      </c>
      <c r="C243" s="3">
        <f>VLOOKUP(A243, DataV3[[File]:[Mean '[ms']]], 3, FALSE)-VLOOKUP(A243, DataV1[[File]:[Mean '[ms']]], 3, FALSE)</f>
        <v>1</v>
      </c>
      <c r="D243" s="2">
        <f>Cv3v1[[#This Row],[Mean '[Δms']]]/VLOOKUP(A243, DataV1[[File]:[Mean '[ms']]], 3, FALSE)*100</f>
        <v>0.19047619047619047</v>
      </c>
    </row>
    <row r="244" spans="1:4" hidden="1" x14ac:dyDescent="0.4">
      <c r="A244" t="s">
        <v>249</v>
      </c>
      <c r="B244" t="b">
        <f>EXACT(VLOOKUP(A244,DataV1[[File]:[Outputs]], 2, FALSE), VLOOKUP(A244, DataV3[[File]:[Outputs]], 2, FALSE))</f>
        <v>1</v>
      </c>
      <c r="C244" s="3">
        <f>VLOOKUP(A244, DataV3[[File]:[Mean '[ms']]], 3, FALSE)-VLOOKUP(A244, DataV1[[File]:[Mean '[ms']]], 3, FALSE)</f>
        <v>0</v>
      </c>
      <c r="D244" s="2">
        <f>Cv3v1[[#This Row],[Mean '[Δms']]]/VLOOKUP(A244, DataV1[[File]:[Mean '[ms']]], 3, FALSE)*100</f>
        <v>0</v>
      </c>
    </row>
    <row r="245" spans="1:4" hidden="1" x14ac:dyDescent="0.4">
      <c r="A245" t="s">
        <v>251</v>
      </c>
      <c r="B245" t="b">
        <f>EXACT(VLOOKUP(A245,DataV1[[File]:[Outputs]], 2, FALSE), VLOOKUP(A245, DataV3[[File]:[Outputs]], 2, FALSE))</f>
        <v>1</v>
      </c>
      <c r="C245" s="3">
        <f>VLOOKUP(A245, DataV3[[File]:[Mean '[ms']]], 3, FALSE)-VLOOKUP(A245, DataV1[[File]:[Mean '[ms']]], 3, FALSE)</f>
        <v>15</v>
      </c>
      <c r="D245" s="2">
        <f>Cv3v1[[#This Row],[Mean '[Δms']]]/VLOOKUP(A245, DataV1[[File]:[Mean '[ms']]], 3, FALSE)*100</f>
        <v>3</v>
      </c>
    </row>
    <row r="246" spans="1:4" hidden="1" x14ac:dyDescent="0.4">
      <c r="A246" t="s">
        <v>252</v>
      </c>
      <c r="B246" t="b">
        <f>EXACT(VLOOKUP(A246,DataV1[[File]:[Outputs]], 2, FALSE), VLOOKUP(A246, DataV3[[File]:[Outputs]], 2, FALSE))</f>
        <v>1</v>
      </c>
      <c r="C246" s="3">
        <f>VLOOKUP(A246, DataV3[[File]:[Mean '[ms']]], 3, FALSE)-VLOOKUP(A246, DataV1[[File]:[Mean '[ms']]], 3, FALSE)</f>
        <v>-15</v>
      </c>
      <c r="D246" s="2">
        <f>Cv3v1[[#This Row],[Mean '[Δms']]]/VLOOKUP(A246, DataV1[[File]:[Mean '[ms']]], 3, FALSE)*100</f>
        <v>-2.6223776223776225</v>
      </c>
    </row>
    <row r="247" spans="1:4" hidden="1" x14ac:dyDescent="0.4">
      <c r="A247" t="s">
        <v>253</v>
      </c>
      <c r="B247" t="b">
        <f>EXACT(VLOOKUP(A247,DataV1[[File]:[Outputs]], 2, FALSE), VLOOKUP(A247, DataV3[[File]:[Outputs]], 2, FALSE))</f>
        <v>1</v>
      </c>
      <c r="C247" s="3">
        <f>VLOOKUP(A247, DataV3[[File]:[Mean '[ms']]], 3, FALSE)-VLOOKUP(A247, DataV1[[File]:[Mean '[ms']]], 3, FALSE)</f>
        <v>5</v>
      </c>
      <c r="D247" s="2">
        <f>Cv3v1[[#This Row],[Mean '[Δms']]]/VLOOKUP(A247, DataV1[[File]:[Mean '[ms']]], 3, FALSE)*100</f>
        <v>0.98039215686274506</v>
      </c>
    </row>
    <row r="248" spans="1:4" hidden="1" x14ac:dyDescent="0.4">
      <c r="A248" t="s">
        <v>254</v>
      </c>
      <c r="B248" t="b">
        <f>EXACT(VLOOKUP(A248,DataV1[[File]:[Outputs]], 2, FALSE), VLOOKUP(A248, DataV3[[File]:[Outputs]], 2, FALSE))</f>
        <v>1</v>
      </c>
      <c r="C248" s="3">
        <f>VLOOKUP(A248, DataV3[[File]:[Mean '[ms']]], 3, FALSE)-VLOOKUP(A248, DataV1[[File]:[Mean '[ms']]], 3, FALSE)</f>
        <v>4</v>
      </c>
      <c r="D248" s="2">
        <f>Cv3v1[[#This Row],[Mean '[Δms']]]/VLOOKUP(A248, DataV1[[File]:[Mean '[ms']]], 3, FALSE)*100</f>
        <v>0.65573770491803274</v>
      </c>
    </row>
    <row r="249" spans="1:4" hidden="1" x14ac:dyDescent="0.4">
      <c r="A249" t="s">
        <v>255</v>
      </c>
      <c r="B249" t="b">
        <f>EXACT(VLOOKUP(A249,DataV1[[File]:[Outputs]], 2, FALSE), VLOOKUP(A249, DataV3[[File]:[Outputs]], 2, FALSE))</f>
        <v>1</v>
      </c>
      <c r="C249" s="3">
        <f>VLOOKUP(A249, DataV3[[File]:[Mean '[ms']]], 3, FALSE)-VLOOKUP(A249, DataV1[[File]:[Mean '[ms']]], 3, FALSE)</f>
        <v>5</v>
      </c>
      <c r="D249" s="2">
        <f>Cv3v1[[#This Row],[Mean '[Δms']]]/VLOOKUP(A249, DataV1[[File]:[Mean '[ms']]], 3, FALSE)*100</f>
        <v>0.99009900990099009</v>
      </c>
    </row>
    <row r="250" spans="1:4" hidden="1" x14ac:dyDescent="0.4">
      <c r="A250" t="s">
        <v>256</v>
      </c>
      <c r="B250" t="b">
        <f>EXACT(VLOOKUP(A250,DataV1[[File]:[Outputs]], 2, FALSE), VLOOKUP(A250, DataV3[[File]:[Outputs]], 2, FALSE))</f>
        <v>1</v>
      </c>
      <c r="C250" s="3">
        <f>VLOOKUP(A250, DataV3[[File]:[Mean '[ms']]], 3, FALSE)-VLOOKUP(A250, DataV1[[File]:[Mean '[ms']]], 3, FALSE)</f>
        <v>5</v>
      </c>
      <c r="D250" s="2">
        <f>Cv3v1[[#This Row],[Mean '[Δms']]]/VLOOKUP(A250, DataV1[[File]:[Mean '[ms']]], 3, FALSE)*100</f>
        <v>0.99009900990099009</v>
      </c>
    </row>
    <row r="251" spans="1:4" hidden="1" x14ac:dyDescent="0.4">
      <c r="A251" t="s">
        <v>257</v>
      </c>
      <c r="B251" t="b">
        <f>EXACT(VLOOKUP(A251,DataV1[[File]:[Outputs]], 2, FALSE), VLOOKUP(A251, DataV3[[File]:[Outputs]], 2, FALSE))</f>
        <v>1</v>
      </c>
      <c r="C251" s="3">
        <f>VLOOKUP(A251, DataV3[[File]:[Mean '[ms']]], 3, FALSE)-VLOOKUP(A251, DataV1[[File]:[Mean '[ms']]], 3, FALSE)</f>
        <v>21</v>
      </c>
      <c r="D251" s="2">
        <f>Cv3v1[[#This Row],[Mean '[Δms']]]/VLOOKUP(A251, DataV1[[File]:[Mean '[ms']]], 3, FALSE)*100</f>
        <v>3.1770045385779122</v>
      </c>
    </row>
    <row r="252" spans="1:4" hidden="1" x14ac:dyDescent="0.4">
      <c r="A252" t="s">
        <v>258</v>
      </c>
      <c r="B252" t="b">
        <f>EXACT(VLOOKUP(A252,DataV1[[File]:[Outputs]], 2, FALSE), VLOOKUP(A252, DataV3[[File]:[Outputs]], 2, FALSE))</f>
        <v>1</v>
      </c>
      <c r="C252" s="3">
        <f>VLOOKUP(A252, DataV3[[File]:[Mean '[ms']]], 3, FALSE)-VLOOKUP(A252, DataV1[[File]:[Mean '[ms']]], 3, FALSE)</f>
        <v>10</v>
      </c>
      <c r="D252" s="2">
        <f>Cv3v1[[#This Row],[Mean '[Δms']]]/VLOOKUP(A252, DataV1[[File]:[Mean '[ms']]], 3, FALSE)*100</f>
        <v>1.8832391713747645</v>
      </c>
    </row>
    <row r="253" spans="1:4" hidden="1" x14ac:dyDescent="0.4">
      <c r="A253" t="s">
        <v>259</v>
      </c>
      <c r="B253" t="b">
        <f>EXACT(VLOOKUP(A253,DataV1[[File]:[Outputs]], 2, FALSE), VLOOKUP(A253, DataV3[[File]:[Outputs]], 2, FALSE))</f>
        <v>1</v>
      </c>
      <c r="C253" s="3">
        <f>VLOOKUP(A253, DataV3[[File]:[Mean '[ms']]], 3, FALSE)-VLOOKUP(A253, DataV1[[File]:[Mean '[ms']]], 3, FALSE)</f>
        <v>36</v>
      </c>
      <c r="D253" s="2">
        <f>Cv3v1[[#This Row],[Mean '[Δms']]]/VLOOKUP(A253, DataV1[[File]:[Mean '[ms']]], 3, FALSE)*100</f>
        <v>5.3175775480059082</v>
      </c>
    </row>
    <row r="254" spans="1:4" hidden="1" x14ac:dyDescent="0.4">
      <c r="A254" t="s">
        <v>260</v>
      </c>
      <c r="B254" t="b">
        <f>EXACT(VLOOKUP(A254,DataV1[[File]:[Outputs]], 2, FALSE), VLOOKUP(A254, DataV3[[File]:[Outputs]], 2, FALSE))</f>
        <v>1</v>
      </c>
      <c r="C254" s="3">
        <f>VLOOKUP(A254, DataV3[[File]:[Mean '[ms']]], 3, FALSE)-VLOOKUP(A254, DataV1[[File]:[Mean '[ms']]], 3, FALSE)</f>
        <v>5</v>
      </c>
      <c r="D254" s="2">
        <f>Cv3v1[[#This Row],[Mean '[Δms']]]/VLOOKUP(A254, DataV1[[File]:[Mean '[ms']]], 3, FALSE)*100</f>
        <v>0.6402048655569782</v>
      </c>
    </row>
    <row r="255" spans="1:4" hidden="1" x14ac:dyDescent="0.4">
      <c r="A255" t="s">
        <v>261</v>
      </c>
      <c r="B255" t="b">
        <f>EXACT(VLOOKUP(A255,DataV1[[File]:[Outputs]], 2, FALSE), VLOOKUP(A255, DataV3[[File]:[Outputs]], 2, FALSE))</f>
        <v>1</v>
      </c>
      <c r="C255" s="3">
        <f>VLOOKUP(A255, DataV3[[File]:[Mean '[ms']]], 3, FALSE)-VLOOKUP(A255, DataV1[[File]:[Mean '[ms']]], 3, FALSE)</f>
        <v>-10</v>
      </c>
      <c r="D255" s="2">
        <f>Cv3v1[[#This Row],[Mean '[Δms']]]/VLOOKUP(A255, DataV1[[File]:[Mean '[ms']]], 3, FALSE)*100</f>
        <v>-1.615508885298869</v>
      </c>
    </row>
    <row r="256" spans="1:4" hidden="1" x14ac:dyDescent="0.4">
      <c r="A256" t="s">
        <v>262</v>
      </c>
      <c r="B256" t="b">
        <f>EXACT(VLOOKUP(A256,DataV1[[File]:[Outputs]], 2, FALSE), VLOOKUP(A256, DataV3[[File]:[Outputs]], 2, FALSE))</f>
        <v>1</v>
      </c>
      <c r="C256" s="3">
        <f>VLOOKUP(A256, DataV3[[File]:[Mean '[ms']]], 3, FALSE)-VLOOKUP(A256, DataV1[[File]:[Mean '[ms']]], 3, FALSE)</f>
        <v>-5</v>
      </c>
      <c r="D256" s="2">
        <f>Cv3v1[[#This Row],[Mean '[Δms']]]/VLOOKUP(A256, DataV1[[File]:[Mean '[ms']]], 3, FALSE)*100</f>
        <v>-0.92421441774491686</v>
      </c>
    </row>
    <row r="257" spans="1:4" hidden="1" x14ac:dyDescent="0.4">
      <c r="A257" t="s">
        <v>263</v>
      </c>
      <c r="B257" t="b">
        <f>EXACT(VLOOKUP(A257,DataV1[[File]:[Outputs]], 2, FALSE), VLOOKUP(A257, DataV3[[File]:[Outputs]], 2, FALSE))</f>
        <v>1</v>
      </c>
      <c r="C257" s="3">
        <f>VLOOKUP(A257, DataV3[[File]:[Mean '[ms']]], 3, FALSE)-VLOOKUP(A257, DataV1[[File]:[Mean '[ms']]], 3, FALSE)</f>
        <v>5</v>
      </c>
      <c r="D257" s="2">
        <f>Cv3v1[[#This Row],[Mean '[Δms']]]/VLOOKUP(A257, DataV1[[File]:[Mean '[ms']]], 3, FALSE)*100</f>
        <v>0.98039215686274506</v>
      </c>
    </row>
    <row r="258" spans="1:4" hidden="1" x14ac:dyDescent="0.4">
      <c r="A258" t="s">
        <v>264</v>
      </c>
      <c r="B258" t="b">
        <f>EXACT(VLOOKUP(A258,DataV1[[File]:[Outputs]], 2, FALSE), VLOOKUP(A258, DataV3[[File]:[Outputs]], 2, FALSE))</f>
        <v>1</v>
      </c>
      <c r="C258" s="3">
        <f>VLOOKUP(A258, DataV3[[File]:[Mean '[ms']]], 3, FALSE)-VLOOKUP(A258, DataV1[[File]:[Mean '[ms']]], 3, FALSE)</f>
        <v>10</v>
      </c>
      <c r="D258" s="2">
        <f>Cv3v1[[#This Row],[Mean '[Δms']]]/VLOOKUP(A258, DataV1[[File]:[Mean '[ms']]], 3, FALSE)*100</f>
        <v>1.8832391713747645</v>
      </c>
    </row>
    <row r="259" spans="1:4" hidden="1" x14ac:dyDescent="0.4">
      <c r="A259" t="s">
        <v>265</v>
      </c>
      <c r="B259" t="b">
        <f>EXACT(VLOOKUP(A259,DataV1[[File]:[Outputs]], 2, FALSE), VLOOKUP(A259, DataV3[[File]:[Outputs]], 2, FALSE))</f>
        <v>1</v>
      </c>
      <c r="C259" s="3">
        <f>VLOOKUP(A259, DataV3[[File]:[Mean '[ms']]], 3, FALSE)-VLOOKUP(A259, DataV1[[File]:[Mean '[ms']]], 3, FALSE)</f>
        <v>-5</v>
      </c>
      <c r="D259" s="2">
        <f>Cv3v1[[#This Row],[Mean '[Δms']]]/VLOOKUP(A259, DataV1[[File]:[Mean '[ms']]], 3, FALSE)*100</f>
        <v>-0.96153846153846156</v>
      </c>
    </row>
    <row r="260" spans="1:4" hidden="1" x14ac:dyDescent="0.4">
      <c r="A260" t="s">
        <v>266</v>
      </c>
      <c r="B260" t="b">
        <f>EXACT(VLOOKUP(A260,DataV1[[File]:[Outputs]], 2, FALSE), VLOOKUP(A260, DataV3[[File]:[Outputs]], 2, FALSE))</f>
        <v>1</v>
      </c>
      <c r="C260" s="3">
        <f>VLOOKUP(A260, DataV3[[File]:[Mean '[ms']]], 3, FALSE)-VLOOKUP(A260, DataV1[[File]:[Mean '[ms']]], 3, FALSE)</f>
        <v>0</v>
      </c>
      <c r="D260" s="2">
        <f>Cv3v1[[#This Row],[Mean '[Δms']]]/VLOOKUP(A260, DataV1[[File]:[Mean '[ms']]], 3, FALSE)*100</f>
        <v>0</v>
      </c>
    </row>
    <row r="261" spans="1:4" hidden="1" x14ac:dyDescent="0.4">
      <c r="A261" t="s">
        <v>267</v>
      </c>
      <c r="B261" t="b">
        <f>EXACT(VLOOKUP(A261,DataV1[[File]:[Outputs]], 2, FALSE), VLOOKUP(A261, DataV3[[File]:[Outputs]], 2, FALSE))</f>
        <v>1</v>
      </c>
      <c r="C261" s="3">
        <f>VLOOKUP(A261, DataV3[[File]:[Mean '[ms']]], 3, FALSE)-VLOOKUP(A261, DataV1[[File]:[Mean '[ms']]], 3, FALSE)</f>
        <v>-5</v>
      </c>
      <c r="D261" s="2">
        <f>Cv3v1[[#This Row],[Mean '[Δms']]]/VLOOKUP(A261, DataV1[[File]:[Mean '[ms']]], 3, FALSE)*100</f>
        <v>-0.59665871121718372</v>
      </c>
    </row>
    <row r="262" spans="1:4" hidden="1" x14ac:dyDescent="0.4">
      <c r="A262" t="s">
        <v>268</v>
      </c>
      <c r="B262" t="b">
        <f>EXACT(VLOOKUP(A262,DataV1[[File]:[Outputs]], 2, FALSE), VLOOKUP(A262, DataV3[[File]:[Outputs]], 2, FALSE))</f>
        <v>1</v>
      </c>
      <c r="C262" s="3">
        <f>VLOOKUP(A262, DataV3[[File]:[Mean '[ms']]], 3, FALSE)-VLOOKUP(A262, DataV1[[File]:[Mean '[ms']]], 3, FALSE)</f>
        <v>10</v>
      </c>
      <c r="D262" s="2">
        <f>Cv3v1[[#This Row],[Mean '[Δms']]]/VLOOKUP(A262, DataV1[[File]:[Mean '[ms']]], 3, FALSE)*100</f>
        <v>1.9379844961240309</v>
      </c>
    </row>
    <row r="263" spans="1:4" hidden="1" x14ac:dyDescent="0.4">
      <c r="A263" t="s">
        <v>269</v>
      </c>
      <c r="B263" t="b">
        <f>EXACT(VLOOKUP(A263,DataV1[[File]:[Outputs]], 2, FALSE), VLOOKUP(A263, DataV3[[File]:[Outputs]], 2, FALSE))</f>
        <v>1</v>
      </c>
      <c r="C263" s="3">
        <f>VLOOKUP(A263, DataV3[[File]:[Mean '[ms']]], 3, FALSE)-VLOOKUP(A263, DataV1[[File]:[Mean '[ms']]], 3, FALSE)</f>
        <v>1</v>
      </c>
      <c r="D263" s="2">
        <f>Cv3v1[[#This Row],[Mean '[Δms']]]/VLOOKUP(A263, DataV1[[File]:[Mean '[ms']]], 3, FALSE)*100</f>
        <v>0.15503875968992248</v>
      </c>
    </row>
    <row r="264" spans="1:4" hidden="1" x14ac:dyDescent="0.4">
      <c r="A264" t="s">
        <v>270</v>
      </c>
      <c r="B264" t="b">
        <f>EXACT(VLOOKUP(A264,DataV1[[File]:[Outputs]], 2, FALSE), VLOOKUP(A264, DataV3[[File]:[Outputs]], 2, FALSE))</f>
        <v>1</v>
      </c>
      <c r="C264" s="3">
        <f>VLOOKUP(A264, DataV3[[File]:[Mean '[ms']]], 3, FALSE)-VLOOKUP(A264, DataV1[[File]:[Mean '[ms']]], 3, FALSE)</f>
        <v>0</v>
      </c>
      <c r="D264" s="2">
        <f>Cv3v1[[#This Row],[Mean '[Δms']]]/VLOOKUP(A264, DataV1[[File]:[Mean '[ms']]], 3, FALSE)*100</f>
        <v>0</v>
      </c>
    </row>
    <row r="265" spans="1:4" hidden="1" x14ac:dyDescent="0.4">
      <c r="A265" t="s">
        <v>271</v>
      </c>
      <c r="B265" t="b">
        <f>EXACT(VLOOKUP(A265,DataV1[[File]:[Outputs]], 2, FALSE), VLOOKUP(A265, DataV3[[File]:[Outputs]], 2, FALSE))</f>
        <v>1</v>
      </c>
      <c r="C265" s="3">
        <f>VLOOKUP(A265, DataV3[[File]:[Mean '[ms']]], 3, FALSE)-VLOOKUP(A265, DataV1[[File]:[Mean '[ms']]], 3, FALSE)</f>
        <v>0</v>
      </c>
      <c r="D265" s="2" t="e">
        <f>Cv3v1[[#This Row],[Mean '[Δms']]]/VLOOKUP(A265, DataV1[[File]:[Mean '[ms']]], 3, FALSE)*100</f>
        <v>#DIV/0!</v>
      </c>
    </row>
    <row r="266" spans="1:4" hidden="1" x14ac:dyDescent="0.4">
      <c r="A266" t="s">
        <v>272</v>
      </c>
      <c r="B266" t="b">
        <f>EXACT(VLOOKUP(A266,DataV1[[File]:[Outputs]], 2, FALSE), VLOOKUP(A266, DataV3[[File]:[Outputs]], 2, FALSE))</f>
        <v>1</v>
      </c>
      <c r="C266" s="3">
        <f>VLOOKUP(A266, DataV3[[File]:[Mean '[ms']]], 3, FALSE)-VLOOKUP(A266, DataV1[[File]:[Mean '[ms']]], 3, FALSE)</f>
        <v>37</v>
      </c>
      <c r="D266" s="2">
        <f>Cv3v1[[#This Row],[Mean '[Δms']]]/VLOOKUP(A266, DataV1[[File]:[Mean '[ms']]], 3, FALSE)*100</f>
        <v>4.6776232616940581</v>
      </c>
    </row>
    <row r="267" spans="1:4" hidden="1" x14ac:dyDescent="0.4">
      <c r="A267" t="s">
        <v>273</v>
      </c>
      <c r="B267" t="b">
        <f>EXACT(VLOOKUP(A267,DataV1[[File]:[Outputs]], 2, FALSE), VLOOKUP(A267, DataV3[[File]:[Outputs]], 2, FALSE))</f>
        <v>1</v>
      </c>
      <c r="C267" s="3">
        <f>VLOOKUP(A267, DataV3[[File]:[Mean '[ms']]], 3, FALSE)-VLOOKUP(A267, DataV1[[File]:[Mean '[ms']]], 3, FALSE)</f>
        <v>5</v>
      </c>
      <c r="D267" s="2">
        <f>Cv3v1[[#This Row],[Mean '[Δms']]]/VLOOKUP(A267, DataV1[[File]:[Mean '[ms']]], 3, FALSE)*100</f>
        <v>1</v>
      </c>
    </row>
    <row r="268" spans="1:4" hidden="1" x14ac:dyDescent="0.4">
      <c r="A268" t="s">
        <v>274</v>
      </c>
      <c r="B268" t="b">
        <f>EXACT(VLOOKUP(A268,DataV1[[File]:[Outputs]], 2, FALSE), VLOOKUP(A268, DataV3[[File]:[Outputs]], 2, FALSE))</f>
        <v>1</v>
      </c>
      <c r="C268" s="3">
        <f>VLOOKUP(A268, DataV3[[File]:[Mean '[ms']]], 3, FALSE)-VLOOKUP(A268, DataV1[[File]:[Mean '[ms']]], 3, FALSE)</f>
        <v>0</v>
      </c>
      <c r="D268" s="2">
        <f>Cv3v1[[#This Row],[Mean '[Δms']]]/VLOOKUP(A268, DataV1[[File]:[Mean '[ms']]], 3, FALSE)*100</f>
        <v>0</v>
      </c>
    </row>
    <row r="269" spans="1:4" hidden="1" x14ac:dyDescent="0.4">
      <c r="A269" t="s">
        <v>275</v>
      </c>
      <c r="B269" t="b">
        <f>EXACT(VLOOKUP(A269,DataV1[[File]:[Outputs]], 2, FALSE), VLOOKUP(A269, DataV3[[File]:[Outputs]], 2, FALSE))</f>
        <v>1</v>
      </c>
      <c r="C269" s="3">
        <f>VLOOKUP(A269, DataV3[[File]:[Mean '[ms']]], 3, FALSE)-VLOOKUP(A269, DataV1[[File]:[Mean '[ms']]], 3, FALSE)</f>
        <v>-10</v>
      </c>
      <c r="D269" s="2">
        <f>Cv3v1[[#This Row],[Mean '[Δms']]]/VLOOKUP(A269, DataV1[[File]:[Mean '[ms']]], 3, FALSE)*100</f>
        <v>-1.7793594306049825</v>
      </c>
    </row>
    <row r="270" spans="1:4" hidden="1" x14ac:dyDescent="0.4">
      <c r="A270" t="s">
        <v>276</v>
      </c>
      <c r="B270" t="b">
        <f>EXACT(VLOOKUP(A270,DataV1[[File]:[Outputs]], 2, FALSE), VLOOKUP(A270, DataV3[[File]:[Outputs]], 2, FALSE))</f>
        <v>1</v>
      </c>
      <c r="C270" s="3">
        <f>VLOOKUP(A270, DataV3[[File]:[Mean '[ms']]], 3, FALSE)-VLOOKUP(A270, DataV1[[File]:[Mean '[ms']]], 3, FALSE)</f>
        <v>-1</v>
      </c>
      <c r="D270" s="2">
        <f>Cv3v1[[#This Row],[Mean '[Δms']]]/VLOOKUP(A270, DataV1[[File]:[Mean '[ms']]], 3, FALSE)*100</f>
        <v>-0.19379844961240311</v>
      </c>
    </row>
    <row r="271" spans="1:4" hidden="1" x14ac:dyDescent="0.4">
      <c r="A271" t="s">
        <v>277</v>
      </c>
      <c r="B271" t="b">
        <f>EXACT(VLOOKUP(A271,DataV1[[File]:[Outputs]], 2, FALSE), VLOOKUP(A271, DataV3[[File]:[Outputs]], 2, FALSE))</f>
        <v>1</v>
      </c>
      <c r="C271" s="3">
        <f>VLOOKUP(A271, DataV3[[File]:[Mean '[ms']]], 3, FALSE)-VLOOKUP(A271, DataV1[[File]:[Mean '[ms']]], 3, FALSE)</f>
        <v>26</v>
      </c>
      <c r="D271" s="2">
        <f>Cv3v1[[#This Row],[Mean '[Δms']]]/VLOOKUP(A271, DataV1[[File]:[Mean '[ms']]], 3, FALSE)*100</f>
        <v>2.2907488986784141</v>
      </c>
    </row>
    <row r="272" spans="1:4" hidden="1" x14ac:dyDescent="0.4">
      <c r="A272" t="s">
        <v>278</v>
      </c>
      <c r="B272" t="b">
        <f>EXACT(VLOOKUP(A272,DataV1[[File]:[Outputs]], 2, FALSE), VLOOKUP(A272, DataV3[[File]:[Outputs]], 2, FALSE))</f>
        <v>1</v>
      </c>
      <c r="C272" s="3">
        <f>VLOOKUP(A272, DataV3[[File]:[Mean '[ms']]], 3, FALSE)-VLOOKUP(A272, DataV1[[File]:[Mean '[ms']]], 3, FALSE)</f>
        <v>6</v>
      </c>
      <c r="D272" s="2">
        <f>Cv3v1[[#This Row],[Mean '[Δms']]]/VLOOKUP(A272, DataV1[[File]:[Mean '[ms']]], 3, FALSE)*100</f>
        <v>1.1090573012939002</v>
      </c>
    </row>
    <row r="273" spans="1:4" hidden="1" x14ac:dyDescent="0.4">
      <c r="A273" t="s">
        <v>279</v>
      </c>
      <c r="B273" t="b">
        <f>EXACT(VLOOKUP(A273,DataV1[[File]:[Outputs]], 2, FALSE), VLOOKUP(A273, DataV3[[File]:[Outputs]], 2, FALSE))</f>
        <v>1</v>
      </c>
      <c r="C273" s="3">
        <f>VLOOKUP(A273, DataV3[[File]:[Mean '[ms']]], 3, FALSE)-VLOOKUP(A273, DataV1[[File]:[Mean '[ms']]], 3, FALSE)</f>
        <v>5</v>
      </c>
      <c r="D273" s="2">
        <f>Cv3v1[[#This Row],[Mean '[Δms']]]/VLOOKUP(A273, DataV1[[File]:[Mean '[ms']]], 3, FALSE)*100</f>
        <v>0.88967971530249124</v>
      </c>
    </row>
    <row r="274" spans="1:4" hidden="1" x14ac:dyDescent="0.4">
      <c r="A274" t="s">
        <v>280</v>
      </c>
      <c r="B274" t="b">
        <f>EXACT(VLOOKUP(A274,DataV1[[File]:[Outputs]], 2, FALSE), VLOOKUP(A274, DataV3[[File]:[Outputs]], 2, FALSE))</f>
        <v>1</v>
      </c>
      <c r="C274" s="3">
        <f>VLOOKUP(A274, DataV3[[File]:[Mean '[ms']]], 3, FALSE)-VLOOKUP(A274, DataV1[[File]:[Mean '[ms']]], 3, FALSE)</f>
        <v>-15</v>
      </c>
      <c r="D274" s="2">
        <f>Cv3v1[[#This Row],[Mean '[Δms']]]/VLOOKUP(A274, DataV1[[File]:[Mean '[ms']]], 3, FALSE)*100</f>
        <v>-1.7564402810304449</v>
      </c>
    </row>
    <row r="275" spans="1:4" hidden="1" x14ac:dyDescent="0.4">
      <c r="A275" t="s">
        <v>281</v>
      </c>
      <c r="B275" t="b">
        <f>EXACT(VLOOKUP(A275,DataV1[[File]:[Outputs]], 2, FALSE), VLOOKUP(A275, DataV3[[File]:[Outputs]], 2, FALSE))</f>
        <v>1</v>
      </c>
      <c r="C275" s="3">
        <f>VLOOKUP(A275, DataV3[[File]:[Mean '[ms']]], 3, FALSE)-VLOOKUP(A275, DataV1[[File]:[Mean '[ms']]], 3, FALSE)</f>
        <v>10</v>
      </c>
      <c r="D275" s="2">
        <f>Cv3v1[[#This Row],[Mean '[Δms']]]/VLOOKUP(A275, DataV1[[File]:[Mean '[ms']]], 3, FALSE)*100</f>
        <v>1.2391573729863694</v>
      </c>
    </row>
    <row r="276" spans="1:4" hidden="1" x14ac:dyDescent="0.4">
      <c r="A276" t="s">
        <v>282</v>
      </c>
      <c r="B276" t="b">
        <f>EXACT(VLOOKUP(A276,DataV1[[File]:[Outputs]], 2, FALSE), VLOOKUP(A276, DataV3[[File]:[Outputs]], 2, FALSE))</f>
        <v>1</v>
      </c>
      <c r="C276" s="3">
        <f>VLOOKUP(A276, DataV3[[File]:[Mean '[ms']]], 3, FALSE)-VLOOKUP(A276, DataV1[[File]:[Mean '[ms']]], 3, FALSE)</f>
        <v>-5</v>
      </c>
      <c r="D276" s="2">
        <f>Cv3v1[[#This Row],[Mean '[Δms']]]/VLOOKUP(A276, DataV1[[File]:[Mean '[ms']]], 3, FALSE)*100</f>
        <v>-0.66666666666666674</v>
      </c>
    </row>
    <row r="277" spans="1:4" hidden="1" x14ac:dyDescent="0.4">
      <c r="A277" t="s">
        <v>283</v>
      </c>
      <c r="B277" t="b">
        <f>EXACT(VLOOKUP(A277,DataV1[[File]:[Outputs]], 2, FALSE), VLOOKUP(A277, DataV3[[File]:[Outputs]], 2, FALSE))</f>
        <v>1</v>
      </c>
      <c r="C277" s="3">
        <f>VLOOKUP(A277, DataV3[[File]:[Mean '[ms']]], 3, FALSE)-VLOOKUP(A277, DataV1[[File]:[Mean '[ms']]], 3, FALSE)</f>
        <v>-5</v>
      </c>
      <c r="D277" s="2">
        <f>Cv3v1[[#This Row],[Mean '[Δms']]]/VLOOKUP(A277, DataV1[[File]:[Mean '[ms']]], 3, FALSE)*100</f>
        <v>-0.83612040133779264</v>
      </c>
    </row>
    <row r="278" spans="1:4" hidden="1" x14ac:dyDescent="0.4">
      <c r="A278" t="s">
        <v>284</v>
      </c>
      <c r="B278" t="b">
        <f>EXACT(VLOOKUP(A278,DataV1[[File]:[Outputs]], 2, FALSE), VLOOKUP(A278, DataV3[[File]:[Outputs]], 2, FALSE))</f>
        <v>1</v>
      </c>
      <c r="C278" s="3">
        <f>VLOOKUP(A278, DataV3[[File]:[Mean '[ms']]], 3, FALSE)-VLOOKUP(A278, DataV1[[File]:[Mean '[ms']]], 3, FALSE)</f>
        <v>0</v>
      </c>
      <c r="D278" s="2">
        <f>Cv3v1[[#This Row],[Mean '[Δms']]]/VLOOKUP(A278, DataV1[[File]:[Mean '[ms']]], 3, FALSE)*100</f>
        <v>0</v>
      </c>
    </row>
    <row r="279" spans="1:4" hidden="1" x14ac:dyDescent="0.4">
      <c r="A279" t="s">
        <v>285</v>
      </c>
      <c r="B279" t="b">
        <f>EXACT(VLOOKUP(A279,DataV1[[File]:[Outputs]], 2, FALSE), VLOOKUP(A279, DataV3[[File]:[Outputs]], 2, FALSE))</f>
        <v>1</v>
      </c>
      <c r="C279" s="3">
        <f>VLOOKUP(A279, DataV3[[File]:[Mean '[ms']]], 3, FALSE)-VLOOKUP(A279, DataV1[[File]:[Mean '[ms']]], 3, FALSE)</f>
        <v>-5</v>
      </c>
      <c r="D279" s="2">
        <f>Cv3v1[[#This Row],[Mean '[Δms']]]/VLOOKUP(A279, DataV1[[File]:[Mean '[ms']]], 3, FALSE)*100</f>
        <v>-0.85763293310463129</v>
      </c>
    </row>
    <row r="280" spans="1:4" hidden="1" x14ac:dyDescent="0.4">
      <c r="A280" t="s">
        <v>286</v>
      </c>
      <c r="B280" t="b">
        <f>EXACT(VLOOKUP(A280,DataV1[[File]:[Outputs]], 2, FALSE), VLOOKUP(A280, DataV3[[File]:[Outputs]], 2, FALSE))</f>
        <v>1</v>
      </c>
      <c r="C280" s="3">
        <f>VLOOKUP(A280, DataV3[[File]:[Mean '[ms']]], 3, FALSE)-VLOOKUP(A280, DataV1[[File]:[Mean '[ms']]], 3, FALSE)</f>
        <v>11</v>
      </c>
      <c r="D280" s="2">
        <f>Cv3v1[[#This Row],[Mean '[Δms']]]/VLOOKUP(A280, DataV1[[File]:[Mean '[ms']]], 3, FALSE)*100</f>
        <v>1.4569536423841061</v>
      </c>
    </row>
    <row r="281" spans="1:4" hidden="1" x14ac:dyDescent="0.4">
      <c r="A281" t="s">
        <v>287</v>
      </c>
      <c r="B281" t="b">
        <f>EXACT(VLOOKUP(A281,DataV1[[File]:[Outputs]], 2, FALSE), VLOOKUP(A281, DataV3[[File]:[Outputs]], 2, FALSE))</f>
        <v>1</v>
      </c>
      <c r="C281" s="3">
        <f>VLOOKUP(A281, DataV3[[File]:[Mean '[ms']]], 3, FALSE)-VLOOKUP(A281, DataV1[[File]:[Mean '[ms']]], 3, FALSE)</f>
        <v>5</v>
      </c>
      <c r="D281" s="2">
        <f>Cv3v1[[#This Row],[Mean '[Δms']]]/VLOOKUP(A281, DataV1[[File]:[Mean '[ms']]], 3, FALSE)*100</f>
        <v>0.69060773480662985</v>
      </c>
    </row>
    <row r="282" spans="1:4" hidden="1" x14ac:dyDescent="0.4">
      <c r="A282" t="s">
        <v>288</v>
      </c>
      <c r="B282" t="b">
        <f>EXACT(VLOOKUP(A282,DataV1[[File]:[Outputs]], 2, FALSE), VLOOKUP(A282, DataV3[[File]:[Outputs]], 2, FALSE))</f>
        <v>1</v>
      </c>
      <c r="C282" s="3">
        <f>VLOOKUP(A282, DataV3[[File]:[Mean '[ms']]], 3, FALSE)-VLOOKUP(A282, DataV1[[File]:[Mean '[ms']]], 3, FALSE)</f>
        <v>-1</v>
      </c>
      <c r="D282" s="2">
        <f>Cv3v1[[#This Row],[Mean '[Δms']]]/VLOOKUP(A282, DataV1[[File]:[Mean '[ms']]], 3, FALSE)*100</f>
        <v>-0.11160714285714285</v>
      </c>
    </row>
    <row r="283" spans="1:4" hidden="1" x14ac:dyDescent="0.4">
      <c r="A283" t="s">
        <v>289</v>
      </c>
      <c r="B283" t="b">
        <f>EXACT(VLOOKUP(A283,DataV1[[File]:[Outputs]], 2, FALSE), VLOOKUP(A283, DataV3[[File]:[Outputs]], 2, FALSE))</f>
        <v>1</v>
      </c>
      <c r="C283" s="3">
        <f>VLOOKUP(A283, DataV3[[File]:[Mean '[ms']]], 3, FALSE)-VLOOKUP(A283, DataV1[[File]:[Mean '[ms']]], 3, FALSE)</f>
        <v>-5</v>
      </c>
      <c r="D283" s="2">
        <f>Cv3v1[[#This Row],[Mean '[Δms']]]/VLOOKUP(A283, DataV1[[File]:[Mean '[ms']]], 3, FALSE)*100</f>
        <v>-0.94161958568738224</v>
      </c>
    </row>
    <row r="284" spans="1:4" hidden="1" x14ac:dyDescent="0.4">
      <c r="A284" t="s">
        <v>290</v>
      </c>
      <c r="B284" t="b">
        <f>EXACT(VLOOKUP(A284,DataV1[[File]:[Outputs]], 2, FALSE), VLOOKUP(A284, DataV3[[File]:[Outputs]], 2, FALSE))</f>
        <v>1</v>
      </c>
      <c r="C284" s="3">
        <f>VLOOKUP(A284, DataV3[[File]:[Mean '[ms']]], 3, FALSE)-VLOOKUP(A284, DataV1[[File]:[Mean '[ms']]], 3, FALSE)</f>
        <v>0</v>
      </c>
      <c r="D284" s="2">
        <f>Cv3v1[[#This Row],[Mean '[Δms']]]/VLOOKUP(A284, DataV1[[File]:[Mean '[ms']]], 3, FALSE)*100</f>
        <v>0</v>
      </c>
    </row>
    <row r="285" spans="1:4" hidden="1" x14ac:dyDescent="0.4">
      <c r="A285" t="s">
        <v>291</v>
      </c>
      <c r="B285" t="b">
        <f>EXACT(VLOOKUP(A285,DataV1[[File]:[Outputs]], 2, FALSE), VLOOKUP(A285, DataV3[[File]:[Outputs]], 2, FALSE))</f>
        <v>1</v>
      </c>
      <c r="C285" s="3">
        <f>VLOOKUP(A285, DataV3[[File]:[Mean '[ms']]], 3, FALSE)-VLOOKUP(A285, DataV1[[File]:[Mean '[ms']]], 3, FALSE)</f>
        <v>6</v>
      </c>
      <c r="D285" s="2">
        <f>Cv3v1[[#This Row],[Mean '[Δms']]]/VLOOKUP(A285, DataV1[[File]:[Mean '[ms']]], 3, FALSE)*100</f>
        <v>0.69044879171461448</v>
      </c>
    </row>
    <row r="286" spans="1:4" hidden="1" x14ac:dyDescent="0.4">
      <c r="A286" t="s">
        <v>292</v>
      </c>
      <c r="B286" t="b">
        <f>EXACT(VLOOKUP(A286,DataV1[[File]:[Outputs]], 2, FALSE), VLOOKUP(A286, DataV3[[File]:[Outputs]], 2, FALSE))</f>
        <v>1</v>
      </c>
      <c r="C286" s="3">
        <f>VLOOKUP(A286, DataV3[[File]:[Mean '[ms']]], 3, FALSE)-VLOOKUP(A286, DataV1[[File]:[Mean '[ms']]], 3, FALSE)</f>
        <v>-10</v>
      </c>
      <c r="D286" s="2">
        <f>Cv3v1[[#This Row],[Mean '[Δms']]]/VLOOKUP(A286, DataV1[[File]:[Mean '[ms']]], 3, FALSE)*100</f>
        <v>-1.8832391713747645</v>
      </c>
    </row>
    <row r="287" spans="1:4" hidden="1" x14ac:dyDescent="0.4">
      <c r="A287" t="s">
        <v>293</v>
      </c>
      <c r="B287" t="b">
        <f>EXACT(VLOOKUP(A287,DataV1[[File]:[Outputs]], 2, FALSE), VLOOKUP(A287, DataV3[[File]:[Outputs]], 2, FALSE))</f>
        <v>1</v>
      </c>
      <c r="C287" s="3">
        <f>VLOOKUP(A287, DataV3[[File]:[Mean '[ms']]], 3, FALSE)-VLOOKUP(A287, DataV1[[File]:[Mean '[ms']]], 3, FALSE)</f>
        <v>6</v>
      </c>
      <c r="D287" s="2">
        <f>Cv3v1[[#This Row],[Mean '[Δms']]]/VLOOKUP(A287, DataV1[[File]:[Mean '[ms']]], 3, FALSE)*100</f>
        <v>0.81190798376184026</v>
      </c>
    </row>
    <row r="288" spans="1:4" hidden="1" x14ac:dyDescent="0.4">
      <c r="A288" t="s">
        <v>294</v>
      </c>
      <c r="B288" t="b">
        <f>EXACT(VLOOKUP(A288,DataV1[[File]:[Outputs]], 2, FALSE), VLOOKUP(A288, DataV3[[File]:[Outputs]], 2, FALSE))</f>
        <v>1</v>
      </c>
      <c r="C288" s="3">
        <f>VLOOKUP(A288, DataV3[[File]:[Mean '[ms']]], 3, FALSE)-VLOOKUP(A288, DataV1[[File]:[Mean '[ms']]], 3, FALSE)</f>
        <v>0</v>
      </c>
      <c r="D288" s="2">
        <f>Cv3v1[[#This Row],[Mean '[Δms']]]/VLOOKUP(A288, DataV1[[File]:[Mean '[ms']]], 3, FALSE)*100</f>
        <v>0</v>
      </c>
    </row>
    <row r="289" spans="1:4" hidden="1" x14ac:dyDescent="0.4">
      <c r="A289" t="s">
        <v>295</v>
      </c>
      <c r="B289" t="b">
        <f>EXACT(VLOOKUP(A289,DataV1[[File]:[Outputs]], 2, FALSE), VLOOKUP(A289, DataV3[[File]:[Outputs]], 2, FALSE))</f>
        <v>1</v>
      </c>
      <c r="C289" s="3">
        <f>VLOOKUP(A289, DataV3[[File]:[Mean '[ms']]], 3, FALSE)-VLOOKUP(A289, DataV1[[File]:[Mean '[ms']]], 3, FALSE)</f>
        <v>0</v>
      </c>
      <c r="D289" s="2">
        <f>Cv3v1[[#This Row],[Mean '[Δms']]]/VLOOKUP(A289, DataV1[[File]:[Mean '[ms']]], 3, FALSE)*100</f>
        <v>0</v>
      </c>
    </row>
    <row r="290" spans="1:4" hidden="1" x14ac:dyDescent="0.4">
      <c r="A290" t="s">
        <v>296</v>
      </c>
      <c r="B290" t="b">
        <f>EXACT(VLOOKUP(A290,DataV1[[File]:[Outputs]], 2, FALSE), VLOOKUP(A290, DataV3[[File]:[Outputs]], 2, FALSE))</f>
        <v>1</v>
      </c>
      <c r="C290" s="3">
        <f>VLOOKUP(A290, DataV3[[File]:[Mean '[ms']]], 3, FALSE)-VLOOKUP(A290, DataV1[[File]:[Mean '[ms']]], 3, FALSE)</f>
        <v>-1</v>
      </c>
      <c r="D290" s="2">
        <f>Cv3v1[[#This Row],[Mean '[Δms']]]/VLOOKUP(A290, DataV1[[File]:[Mean '[ms']]], 3, FALSE)*100</f>
        <v>-0.1669449081803005</v>
      </c>
    </row>
    <row r="291" spans="1:4" hidden="1" x14ac:dyDescent="0.4">
      <c r="A291" t="s">
        <v>297</v>
      </c>
      <c r="B291" t="b">
        <f>EXACT(VLOOKUP(A291,DataV1[[File]:[Outputs]], 2, FALSE), VLOOKUP(A291, DataV3[[File]:[Outputs]], 2, FALSE))</f>
        <v>1</v>
      </c>
      <c r="C291" s="3">
        <f>VLOOKUP(A291, DataV3[[File]:[Mean '[ms']]], 3, FALSE)-VLOOKUP(A291, DataV1[[File]:[Mean '[ms']]], 3, FALSE)</f>
        <v>11</v>
      </c>
      <c r="D291" s="2">
        <f>Cv3v1[[#This Row],[Mean '[Δms']]]/VLOOKUP(A291, DataV1[[File]:[Mean '[ms']]], 3, FALSE)*100</f>
        <v>1.3819095477386936</v>
      </c>
    </row>
    <row r="292" spans="1:4" hidden="1" x14ac:dyDescent="0.4">
      <c r="A292" t="s">
        <v>298</v>
      </c>
      <c r="B292" t="b">
        <f>EXACT(VLOOKUP(A292,DataV1[[File]:[Outputs]], 2, FALSE), VLOOKUP(A292, DataV3[[File]:[Outputs]], 2, FALSE))</f>
        <v>1</v>
      </c>
      <c r="C292" s="3">
        <f>VLOOKUP(A292, DataV3[[File]:[Mean '[ms']]], 3, FALSE)-VLOOKUP(A292, DataV1[[File]:[Mean '[ms']]], 3, FALSE)</f>
        <v>10</v>
      </c>
      <c r="D292" s="2">
        <f>Cv3v1[[#This Row],[Mean '[Δms']]]/VLOOKUP(A292, DataV1[[File]:[Mean '[ms']]], 3, FALSE)*100</f>
        <v>1.9193857965451053</v>
      </c>
    </row>
    <row r="293" spans="1:4" hidden="1" x14ac:dyDescent="0.4">
      <c r="A293" t="s">
        <v>299</v>
      </c>
      <c r="B293" t="b">
        <f>EXACT(VLOOKUP(A293,DataV1[[File]:[Outputs]], 2, FALSE), VLOOKUP(A293, DataV3[[File]:[Outputs]], 2, FALSE))</f>
        <v>1</v>
      </c>
      <c r="C293" s="3">
        <f>VLOOKUP(A293, DataV3[[File]:[Mean '[ms']]], 3, FALSE)-VLOOKUP(A293, DataV1[[File]:[Mean '[ms']]], 3, FALSE)</f>
        <v>-4</v>
      </c>
      <c r="D293" s="2">
        <f>Cv3v1[[#This Row],[Mean '[Δms']]]/VLOOKUP(A293, DataV1[[File]:[Mean '[ms']]], 3, FALSE)*100</f>
        <v>-0.55325034578146615</v>
      </c>
    </row>
    <row r="294" spans="1:4" hidden="1" x14ac:dyDescent="0.4">
      <c r="A294" t="s">
        <v>300</v>
      </c>
      <c r="B294" t="b">
        <f>EXACT(VLOOKUP(A294,DataV1[[File]:[Outputs]], 2, FALSE), VLOOKUP(A294, DataV3[[File]:[Outputs]], 2, FALSE))</f>
        <v>1</v>
      </c>
      <c r="C294" s="3">
        <f>VLOOKUP(A294, DataV3[[File]:[Mean '[ms']]], 3, FALSE)-VLOOKUP(A294, DataV1[[File]:[Mean '[ms']]], 3, FALSE)</f>
        <v>0</v>
      </c>
      <c r="D294" s="2">
        <f>Cv3v1[[#This Row],[Mean '[Δms']]]/VLOOKUP(A294, DataV1[[File]:[Mean '[ms']]], 3, FALSE)*100</f>
        <v>0</v>
      </c>
    </row>
    <row r="295" spans="1:4" hidden="1" x14ac:dyDescent="0.4">
      <c r="A295" t="s">
        <v>301</v>
      </c>
      <c r="B295" t="b">
        <f>EXACT(VLOOKUP(A295,DataV1[[File]:[Outputs]], 2, FALSE), VLOOKUP(A295, DataV3[[File]:[Outputs]], 2, FALSE))</f>
        <v>1</v>
      </c>
      <c r="C295" s="3">
        <f>VLOOKUP(A295, DataV3[[File]:[Mean '[ms']]], 3, FALSE)-VLOOKUP(A295, DataV1[[File]:[Mean '[ms']]], 3, FALSE)</f>
        <v>15</v>
      </c>
      <c r="D295" s="2">
        <f>Cv3v1[[#This Row],[Mean '[Δms']]]/VLOOKUP(A295, DataV1[[File]:[Mean '[ms']]], 3, FALSE)*100</f>
        <v>3</v>
      </c>
    </row>
    <row r="296" spans="1:4" hidden="1" x14ac:dyDescent="0.4">
      <c r="A296" t="s">
        <v>302</v>
      </c>
      <c r="B296" t="b">
        <f>EXACT(VLOOKUP(A296,DataV1[[File]:[Outputs]], 2, FALSE), VLOOKUP(A296, DataV3[[File]:[Outputs]], 2, FALSE))</f>
        <v>1</v>
      </c>
      <c r="C296" s="3">
        <f>VLOOKUP(A296, DataV3[[File]:[Mean '[ms']]], 3, FALSE)-VLOOKUP(A296, DataV1[[File]:[Mean '[ms']]], 3, FALSE)</f>
        <v>-5</v>
      </c>
      <c r="D296" s="2">
        <f>Cv3v1[[#This Row],[Mean '[Δms']]]/VLOOKUP(A296, DataV1[[File]:[Mean '[ms']]], 3, FALSE)*100</f>
        <v>-0.76219512195121952</v>
      </c>
    </row>
    <row r="297" spans="1:4" hidden="1" x14ac:dyDescent="0.4">
      <c r="A297" t="s">
        <v>303</v>
      </c>
      <c r="B297" t="b">
        <f>EXACT(VLOOKUP(A297,DataV1[[File]:[Outputs]], 2, FALSE), VLOOKUP(A297, DataV3[[File]:[Outputs]], 2, FALSE))</f>
        <v>1</v>
      </c>
      <c r="C297" s="3">
        <f>VLOOKUP(A297, DataV3[[File]:[Mean '[ms']]], 3, FALSE)-VLOOKUP(A297, DataV1[[File]:[Mean '[ms']]], 3, FALSE)</f>
        <v>32</v>
      </c>
      <c r="D297" s="2">
        <f>Cv3v1[[#This Row],[Mean '[Δms']]]/VLOOKUP(A297, DataV1[[File]:[Mean '[ms']]], 3, FALSE)*100</f>
        <v>3.6823935558112773</v>
      </c>
    </row>
    <row r="298" spans="1:4" hidden="1" x14ac:dyDescent="0.4">
      <c r="A298" t="s">
        <v>304</v>
      </c>
      <c r="B298" t="b">
        <f>EXACT(VLOOKUP(A298,DataV1[[File]:[Outputs]], 2, FALSE), VLOOKUP(A298, DataV3[[File]:[Outputs]], 2, FALSE))</f>
        <v>1</v>
      </c>
      <c r="C298" s="3">
        <f>VLOOKUP(A298, DataV3[[File]:[Mean '[ms']]], 3, FALSE)-VLOOKUP(A298, DataV1[[File]:[Mean '[ms']]], 3, FALSE)</f>
        <v>26</v>
      </c>
      <c r="D298" s="2">
        <f>Cv3v1[[#This Row],[Mean '[Δms']]]/VLOOKUP(A298, DataV1[[File]:[Mean '[ms']]], 3, FALSE)*100</f>
        <v>3.0267753201396972</v>
      </c>
    </row>
    <row r="299" spans="1:4" hidden="1" x14ac:dyDescent="0.4">
      <c r="A299" t="s">
        <v>305</v>
      </c>
      <c r="B299" t="b">
        <f>EXACT(VLOOKUP(A299,DataV1[[File]:[Outputs]], 2, FALSE), VLOOKUP(A299, DataV3[[File]:[Outputs]], 2, FALSE))</f>
        <v>1</v>
      </c>
      <c r="C299" s="3">
        <f>VLOOKUP(A299, DataV3[[File]:[Mean '[ms']]], 3, FALSE)-VLOOKUP(A299, DataV1[[File]:[Mean '[ms']]], 3, FALSE)</f>
        <v>16</v>
      </c>
      <c r="D299" s="2">
        <f>Cv3v1[[#This Row],[Mean '[Δms']]]/VLOOKUP(A299, DataV1[[File]:[Mean '[ms']]], 3, FALSE)*100</f>
        <v>2.4205748865355523</v>
      </c>
    </row>
    <row r="300" spans="1:4" hidden="1" x14ac:dyDescent="0.4">
      <c r="A300" t="s">
        <v>306</v>
      </c>
      <c r="B300" t="b">
        <f>EXACT(VLOOKUP(A300,DataV1[[File]:[Outputs]], 2, FALSE), VLOOKUP(A300, DataV3[[File]:[Outputs]], 2, FALSE))</f>
        <v>1</v>
      </c>
      <c r="C300" s="3">
        <f>VLOOKUP(A300, DataV3[[File]:[Mean '[ms']]], 3, FALSE)-VLOOKUP(A300, DataV1[[File]:[Mean '[ms']]], 3, FALSE)</f>
        <v>6</v>
      </c>
      <c r="D300" s="2">
        <f>Cv3v1[[#This Row],[Mean '[Δms']]]/VLOOKUP(A300, DataV1[[File]:[Mean '[ms']]], 3, FALSE)*100</f>
        <v>0.6741573033707865</v>
      </c>
    </row>
    <row r="301" spans="1:4" hidden="1" x14ac:dyDescent="0.4">
      <c r="A301" t="s">
        <v>307</v>
      </c>
      <c r="B301" t="b">
        <f>EXACT(VLOOKUP(A301,DataV1[[File]:[Outputs]], 2, FALSE), VLOOKUP(A301, DataV3[[File]:[Outputs]], 2, FALSE))</f>
        <v>1</v>
      </c>
      <c r="C301" s="3">
        <f>VLOOKUP(A301, DataV3[[File]:[Mean '[ms']]], 3, FALSE)-VLOOKUP(A301, DataV1[[File]:[Mean '[ms']]], 3, FALSE)</f>
        <v>25</v>
      </c>
      <c r="D301" s="2">
        <f>Cv3v1[[#This Row],[Mean '[Δms']]]/VLOOKUP(A301, DataV1[[File]:[Mean '[ms']]], 3, FALSE)*100</f>
        <v>2.9620853080568721</v>
      </c>
    </row>
    <row r="302" spans="1:4" hidden="1" x14ac:dyDescent="0.4">
      <c r="A302" t="s">
        <v>308</v>
      </c>
      <c r="B302" t="b">
        <f>EXACT(VLOOKUP(A302,DataV1[[File]:[Outputs]], 2, FALSE), VLOOKUP(A302, DataV3[[File]:[Outputs]], 2, FALSE))</f>
        <v>1</v>
      </c>
      <c r="C302" s="3">
        <f>VLOOKUP(A302, DataV3[[File]:[Mean '[ms']]], 3, FALSE)-VLOOKUP(A302, DataV1[[File]:[Mean '[ms']]], 3, FALSE)</f>
        <v>10</v>
      </c>
      <c r="D302" s="2">
        <f>Cv3v1[[#This Row],[Mean '[Δms']]]/VLOOKUP(A302, DataV1[[File]:[Mean '[ms']]], 3, FALSE)*100</f>
        <v>1.4556040756914119</v>
      </c>
    </row>
    <row r="303" spans="1:4" hidden="1" x14ac:dyDescent="0.4">
      <c r="A303" t="s">
        <v>309</v>
      </c>
      <c r="B303" t="b">
        <f>EXACT(VLOOKUP(A303,DataV1[[File]:[Outputs]], 2, FALSE), VLOOKUP(A303, DataV3[[File]:[Outputs]], 2, FALSE))</f>
        <v>1</v>
      </c>
      <c r="C303" s="3">
        <f>VLOOKUP(A303, DataV3[[File]:[Mean '[ms']]], 3, FALSE)-VLOOKUP(A303, DataV1[[File]:[Mean '[ms']]], 3, FALSE)</f>
        <v>-9</v>
      </c>
      <c r="D303" s="2">
        <f>Cv3v1[[#This Row],[Mean '[Δms']]]/VLOOKUP(A303, DataV1[[File]:[Mean '[ms']]], 3, FALSE)*100</f>
        <v>-1.1612903225806452</v>
      </c>
    </row>
    <row r="304" spans="1:4" hidden="1" x14ac:dyDescent="0.4">
      <c r="A304" t="s">
        <v>310</v>
      </c>
      <c r="B304" t="b">
        <f>EXACT(VLOOKUP(A304,DataV1[[File]:[Outputs]], 2, FALSE), VLOOKUP(A304, DataV3[[File]:[Outputs]], 2, FALSE))</f>
        <v>1</v>
      </c>
      <c r="C304" s="3">
        <f>VLOOKUP(A304, DataV3[[File]:[Mean '[ms']]], 3, FALSE)-VLOOKUP(A304, DataV1[[File]:[Mean '[ms']]], 3, FALSE)</f>
        <v>-5</v>
      </c>
      <c r="D304" s="2">
        <f>Cv3v1[[#This Row],[Mean '[Δms']]]/VLOOKUP(A304, DataV1[[File]:[Mean '[ms']]], 3, FALSE)*100</f>
        <v>-0.92421441774491686</v>
      </c>
    </row>
    <row r="305" spans="1:4" hidden="1" x14ac:dyDescent="0.4">
      <c r="A305" t="s">
        <v>311</v>
      </c>
      <c r="B305" t="b">
        <f>EXACT(VLOOKUP(A305,DataV1[[File]:[Outputs]], 2, FALSE), VLOOKUP(A305, DataV3[[File]:[Outputs]], 2, FALSE))</f>
        <v>1</v>
      </c>
      <c r="C305" s="3">
        <f>VLOOKUP(A305, DataV3[[File]:[Mean '[ms']]], 3, FALSE)-VLOOKUP(A305, DataV1[[File]:[Mean '[ms']]], 3, FALSE)</f>
        <v>5</v>
      </c>
      <c r="D305" s="2" t="e">
        <f>Cv3v1[[#This Row],[Mean '[Δms']]]/VLOOKUP(A305, DataV1[[File]:[Mean '[ms']]], 3, FALSE)*100</f>
        <v>#DIV/0!</v>
      </c>
    </row>
    <row r="306" spans="1:4" hidden="1" x14ac:dyDescent="0.4">
      <c r="A306" t="s">
        <v>312</v>
      </c>
      <c r="B306" t="b">
        <f>EXACT(VLOOKUP(A306,DataV1[[File]:[Outputs]], 2, FALSE), VLOOKUP(A306, DataV3[[File]:[Outputs]], 2, FALSE))</f>
        <v>1</v>
      </c>
      <c r="C306" s="3">
        <f>VLOOKUP(A306, DataV3[[File]:[Mean '[ms']]], 3, FALSE)-VLOOKUP(A306, DataV1[[File]:[Mean '[ms']]], 3, FALSE)</f>
        <v>31</v>
      </c>
      <c r="D306" s="2">
        <f>Cv3v1[[#This Row],[Mean '[Δms']]]/VLOOKUP(A306, DataV1[[File]:[Mean '[ms']]], 3, FALSE)*100</f>
        <v>3.9692701664532648</v>
      </c>
    </row>
    <row r="307" spans="1:4" hidden="1" x14ac:dyDescent="0.4">
      <c r="A307" t="s">
        <v>313</v>
      </c>
      <c r="B307" t="b">
        <f>EXACT(VLOOKUP(A307,DataV1[[File]:[Outputs]], 2, FALSE), VLOOKUP(A307, DataV3[[File]:[Outputs]], 2, FALSE))</f>
        <v>1</v>
      </c>
      <c r="C307" s="3">
        <f>VLOOKUP(A307, DataV3[[File]:[Mean '[ms']]], 3, FALSE)-VLOOKUP(A307, DataV1[[File]:[Mean '[ms']]], 3, FALSE)</f>
        <v>0</v>
      </c>
      <c r="D307" s="2">
        <f>Cv3v1[[#This Row],[Mean '[Δms']]]/VLOOKUP(A307, DataV1[[File]:[Mean '[ms']]], 3, FALSE)*100</f>
        <v>0</v>
      </c>
    </row>
    <row r="308" spans="1:4" hidden="1" x14ac:dyDescent="0.4">
      <c r="A308" t="s">
        <v>314</v>
      </c>
      <c r="B308" t="b">
        <f>EXACT(VLOOKUP(A308,DataV1[[File]:[Outputs]], 2, FALSE), VLOOKUP(A308, DataV3[[File]:[Outputs]], 2, FALSE))</f>
        <v>1</v>
      </c>
      <c r="C308" s="3">
        <f>VLOOKUP(A308, DataV3[[File]:[Mean '[ms']]], 3, FALSE)-VLOOKUP(A308, DataV1[[File]:[Mean '[ms']]], 3, FALSE)</f>
        <v>0</v>
      </c>
      <c r="D308" s="2">
        <f>Cv3v1[[#This Row],[Mean '[Δms']]]/VLOOKUP(A308, DataV1[[File]:[Mean '[ms']]], 3, FALSE)*100</f>
        <v>0</v>
      </c>
    </row>
    <row r="309" spans="1:4" hidden="1" x14ac:dyDescent="0.4">
      <c r="A309" t="s">
        <v>315</v>
      </c>
      <c r="B309" t="b">
        <f>EXACT(VLOOKUP(A309,DataV1[[File]:[Outputs]], 2, FALSE), VLOOKUP(A309, DataV3[[File]:[Outputs]], 2, FALSE))</f>
        <v>1</v>
      </c>
      <c r="C309" s="3">
        <f>VLOOKUP(A309, DataV3[[File]:[Mean '[ms']]], 3, FALSE)-VLOOKUP(A309, DataV1[[File]:[Mean '[ms']]], 3, FALSE)</f>
        <v>-5</v>
      </c>
      <c r="D309" s="2">
        <f>Cv3v1[[#This Row],[Mean '[Δms']]]/VLOOKUP(A309, DataV1[[File]:[Mean '[ms']]], 3, FALSE)*100</f>
        <v>-0.95057034220532322</v>
      </c>
    </row>
    <row r="310" spans="1:4" hidden="1" x14ac:dyDescent="0.4">
      <c r="A310" t="s">
        <v>316</v>
      </c>
      <c r="B310" t="b">
        <f>EXACT(VLOOKUP(A310,DataV1[[File]:[Outputs]], 2, FALSE), VLOOKUP(A310, DataV3[[File]:[Outputs]], 2, FALSE))</f>
        <v>1</v>
      </c>
      <c r="C310" s="3">
        <f>VLOOKUP(A310, DataV3[[File]:[Mean '[ms']]], 3, FALSE)-VLOOKUP(A310, DataV1[[File]:[Mean '[ms']]], 3, FALSE)</f>
        <v>21</v>
      </c>
      <c r="D310" s="2">
        <f>Cv3v1[[#This Row],[Mean '[Δms']]]/VLOOKUP(A310, DataV1[[File]:[Mean '[ms']]], 3, FALSE)*100</f>
        <v>2.2292993630573248</v>
      </c>
    </row>
    <row r="311" spans="1:4" hidden="1" x14ac:dyDescent="0.4">
      <c r="A311" t="s">
        <v>317</v>
      </c>
      <c r="B311" t="b">
        <f>EXACT(VLOOKUP(A311,DataV1[[File]:[Outputs]], 2, FALSE), VLOOKUP(A311, DataV3[[File]:[Outputs]], 2, FALSE))</f>
        <v>1</v>
      </c>
      <c r="C311" s="3">
        <f>VLOOKUP(A311, DataV3[[File]:[Mean '[ms']]], 3, FALSE)-VLOOKUP(A311, DataV1[[File]:[Mean '[ms']]], 3, FALSE)</f>
        <v>-126</v>
      </c>
      <c r="D311" s="2">
        <f>Cv3v1[[#This Row],[Mean '[Δms']]]/VLOOKUP(A311, DataV1[[File]:[Mean '[ms']]], 3, FALSE)*100</f>
        <v>-6.2191510365251732</v>
      </c>
    </row>
    <row r="312" spans="1:4" hidden="1" x14ac:dyDescent="0.4">
      <c r="A312" t="s">
        <v>318</v>
      </c>
      <c r="B312" t="b">
        <f>EXACT(VLOOKUP(A312,DataV1[[File]:[Outputs]], 2, FALSE), VLOOKUP(A312, DataV3[[File]:[Outputs]], 2, FALSE))</f>
        <v>1</v>
      </c>
      <c r="C312" s="3">
        <f>VLOOKUP(A312, DataV3[[File]:[Mean '[ms']]], 3, FALSE)-VLOOKUP(A312, DataV1[[File]:[Mean '[ms']]], 3, FALSE)</f>
        <v>15</v>
      </c>
      <c r="D312" s="2">
        <f>Cv3v1[[#This Row],[Mean '[Δms']]]/VLOOKUP(A312, DataV1[[File]:[Mean '[ms']]], 3, FALSE)*100</f>
        <v>1.8115942028985508</v>
      </c>
    </row>
    <row r="313" spans="1:4" hidden="1" x14ac:dyDescent="0.4">
      <c r="A313" t="s">
        <v>319</v>
      </c>
      <c r="B313" t="b">
        <f>EXACT(VLOOKUP(A313,DataV1[[File]:[Outputs]], 2, FALSE), VLOOKUP(A313, DataV3[[File]:[Outputs]], 2, FALSE))</f>
        <v>1</v>
      </c>
      <c r="C313" s="3">
        <f>VLOOKUP(A313, DataV3[[File]:[Mean '[ms']]], 3, FALSE)-VLOOKUP(A313, DataV1[[File]:[Mean '[ms']]], 3, FALSE)</f>
        <v>21</v>
      </c>
      <c r="D313" s="2">
        <f>Cv3v1[[#This Row],[Mean '[Δms']]]/VLOOKUP(A313, DataV1[[File]:[Mean '[ms']]], 3, FALSE)*100</f>
        <v>2.5703794369645041</v>
      </c>
    </row>
    <row r="314" spans="1:4" hidden="1" x14ac:dyDescent="0.4">
      <c r="A314" t="s">
        <v>320</v>
      </c>
      <c r="B314" t="b">
        <f>EXACT(VLOOKUP(A314,DataV1[[File]:[Outputs]], 2, FALSE), VLOOKUP(A314, DataV3[[File]:[Outputs]], 2, FALSE))</f>
        <v>1</v>
      </c>
      <c r="C314" s="3">
        <f>VLOOKUP(A314, DataV3[[File]:[Mean '[ms']]], 3, FALSE)-VLOOKUP(A314, DataV1[[File]:[Mean '[ms']]], 3, FALSE)</f>
        <v>0</v>
      </c>
      <c r="D314" s="2">
        <f>Cv3v1[[#This Row],[Mean '[Δms']]]/VLOOKUP(A314, DataV1[[File]:[Mean '[ms']]], 3, FALSE)*100</f>
        <v>0</v>
      </c>
    </row>
    <row r="315" spans="1:4" hidden="1" x14ac:dyDescent="0.4">
      <c r="A315" t="s">
        <v>321</v>
      </c>
      <c r="B315" t="b">
        <f>EXACT(VLOOKUP(A315,DataV1[[File]:[Outputs]], 2, FALSE), VLOOKUP(A315, DataV3[[File]:[Outputs]], 2, FALSE))</f>
        <v>1</v>
      </c>
      <c r="C315" s="3">
        <f>VLOOKUP(A315, DataV3[[File]:[Mean '[ms']]], 3, FALSE)-VLOOKUP(A315, DataV1[[File]:[Mean '[ms']]], 3, FALSE)</f>
        <v>0</v>
      </c>
      <c r="D315" s="2">
        <f>Cv3v1[[#This Row],[Mean '[Δms']]]/VLOOKUP(A315, DataV1[[File]:[Mean '[ms']]], 3, FALSE)*100</f>
        <v>0</v>
      </c>
    </row>
    <row r="316" spans="1:4" hidden="1" x14ac:dyDescent="0.4">
      <c r="A316" t="s">
        <v>322</v>
      </c>
      <c r="B316" t="b">
        <f>EXACT(VLOOKUP(A316,DataV1[[File]:[Outputs]], 2, FALSE), VLOOKUP(A316, DataV3[[File]:[Outputs]], 2, FALSE))</f>
        <v>1</v>
      </c>
      <c r="C316" s="3">
        <f>VLOOKUP(A316, DataV3[[File]:[Mean '[ms']]], 3, FALSE)-VLOOKUP(A316, DataV1[[File]:[Mean '[ms']]], 3, FALSE)</f>
        <v>5</v>
      </c>
      <c r="D316" s="2">
        <f>Cv3v1[[#This Row],[Mean '[Δms']]]/VLOOKUP(A316, DataV1[[File]:[Mean '[ms']]], 3, FALSE)*100</f>
        <v>0.85763293310463129</v>
      </c>
    </row>
    <row r="317" spans="1:4" hidden="1" x14ac:dyDescent="0.4">
      <c r="A317" t="s">
        <v>323</v>
      </c>
      <c r="B317" t="b">
        <f>EXACT(VLOOKUP(A317,DataV1[[File]:[Outputs]], 2, FALSE), VLOOKUP(A317, DataV3[[File]:[Outputs]], 2, FALSE))</f>
        <v>1</v>
      </c>
      <c r="C317" s="3">
        <f>VLOOKUP(A317, DataV3[[File]:[Mean '[ms']]], 3, FALSE)-VLOOKUP(A317, DataV1[[File]:[Mean '[ms']]], 3, FALSE)</f>
        <v>12</v>
      </c>
      <c r="D317" s="2">
        <f>Cv3v1[[#This Row],[Mean '[Δms']]]/VLOOKUP(A317, DataV1[[File]:[Mean '[ms']]], 3, FALSE)*100</f>
        <v>1.6483516483516485</v>
      </c>
    </row>
    <row r="318" spans="1:4" hidden="1" x14ac:dyDescent="0.4">
      <c r="A318" t="s">
        <v>324</v>
      </c>
      <c r="B318" t="b">
        <f>EXACT(VLOOKUP(A318,DataV1[[File]:[Outputs]], 2, FALSE), VLOOKUP(A318, DataV3[[File]:[Outputs]], 2, FALSE))</f>
        <v>1</v>
      </c>
      <c r="C318" s="3">
        <f>VLOOKUP(A318, DataV3[[File]:[Mean '[ms']]], 3, FALSE)-VLOOKUP(A318, DataV1[[File]:[Mean '[ms']]], 3, FALSE)</f>
        <v>-5</v>
      </c>
      <c r="D318" s="2">
        <f>Cv3v1[[#This Row],[Mean '[Δms']]]/VLOOKUP(A318, DataV1[[File]:[Mean '[ms']]], 3, FALSE)*100</f>
        <v>-0.61199510403916768</v>
      </c>
    </row>
    <row r="319" spans="1:4" hidden="1" x14ac:dyDescent="0.4">
      <c r="A319" t="s">
        <v>325</v>
      </c>
      <c r="B319" t="b">
        <f>EXACT(VLOOKUP(A319,DataV1[[File]:[Outputs]], 2, FALSE), VLOOKUP(A319, DataV3[[File]:[Outputs]], 2, FALSE))</f>
        <v>1</v>
      </c>
      <c r="C319" s="3">
        <f>VLOOKUP(A319, DataV3[[File]:[Mean '[ms']]], 3, FALSE)-VLOOKUP(A319, DataV1[[File]:[Mean '[ms']]], 3, FALSE)</f>
        <v>5</v>
      </c>
      <c r="D319" s="2">
        <f>Cv3v1[[#This Row],[Mean '[Δms']]]/VLOOKUP(A319, DataV1[[File]:[Mean '[ms']]], 3, FALSE)*100</f>
        <v>0.6402048655569782</v>
      </c>
    </row>
    <row r="320" spans="1:4" hidden="1" x14ac:dyDescent="0.4">
      <c r="A320" t="s">
        <v>326</v>
      </c>
      <c r="B320" t="b">
        <f>EXACT(VLOOKUP(A320,DataV1[[File]:[Outputs]], 2, FALSE), VLOOKUP(A320, DataV3[[File]:[Outputs]], 2, FALSE))</f>
        <v>1</v>
      </c>
      <c r="C320" s="3">
        <f>VLOOKUP(A320, DataV3[[File]:[Mean '[ms']]], 3, FALSE)-VLOOKUP(A320, DataV1[[File]:[Mean '[ms']]], 3, FALSE)</f>
        <v>11</v>
      </c>
      <c r="D320" s="2">
        <f>Cv3v1[[#This Row],[Mean '[Δms']]]/VLOOKUP(A320, DataV1[[File]:[Mean '[ms']]], 3, FALSE)*100</f>
        <v>1.2290502793296088</v>
      </c>
    </row>
    <row r="321" spans="1:4" hidden="1" x14ac:dyDescent="0.4">
      <c r="A321" t="s">
        <v>327</v>
      </c>
      <c r="B321" t="b">
        <f>EXACT(VLOOKUP(A321,DataV1[[File]:[Outputs]], 2, FALSE), VLOOKUP(A321, DataV3[[File]:[Outputs]], 2, FALSE))</f>
        <v>1</v>
      </c>
      <c r="C321" s="3">
        <f>VLOOKUP(A321, DataV3[[File]:[Mean '[ms']]], 3, FALSE)-VLOOKUP(A321, DataV1[[File]:[Mean '[ms']]], 3, FALSE)</f>
        <v>0</v>
      </c>
      <c r="D321" s="2">
        <f>Cv3v1[[#This Row],[Mean '[Δms']]]/VLOOKUP(A321, DataV1[[File]:[Mean '[ms']]], 3, FALSE)*100</f>
        <v>0</v>
      </c>
    </row>
    <row r="322" spans="1:4" hidden="1" x14ac:dyDescent="0.4">
      <c r="A322" t="s">
        <v>328</v>
      </c>
      <c r="B322" t="b">
        <f>EXACT(VLOOKUP(A322,DataV1[[File]:[Outputs]], 2, FALSE), VLOOKUP(A322, DataV3[[File]:[Outputs]], 2, FALSE))</f>
        <v>1</v>
      </c>
      <c r="C322" s="3">
        <f>VLOOKUP(A322, DataV3[[File]:[Mean '[ms']]], 3, FALSE)-VLOOKUP(A322, DataV1[[File]:[Mean '[ms']]], 3, FALSE)</f>
        <v>11</v>
      </c>
      <c r="D322" s="2">
        <f>Cv3v1[[#This Row],[Mean '[Δms']]]/VLOOKUP(A322, DataV1[[File]:[Mean '[ms']]], 3, FALSE)*100</f>
        <v>1.5781922525107603</v>
      </c>
    </row>
    <row r="323" spans="1:4" hidden="1" x14ac:dyDescent="0.4">
      <c r="A323" t="s">
        <v>329</v>
      </c>
      <c r="B323" t="b">
        <f>EXACT(VLOOKUP(A323,DataV1[[File]:[Outputs]], 2, FALSE), VLOOKUP(A323, DataV3[[File]:[Outputs]], 2, FALSE))</f>
        <v>1</v>
      </c>
      <c r="C323" s="3">
        <f>VLOOKUP(A323, DataV3[[File]:[Mean '[ms']]], 3, FALSE)-VLOOKUP(A323, DataV1[[File]:[Mean '[ms']]], 3, FALSE)</f>
        <v>11</v>
      </c>
      <c r="D323" s="2">
        <f>Cv3v1[[#This Row],[Mean '[Δms']]]/VLOOKUP(A323, DataV1[[File]:[Mean '[ms']]], 3, FALSE)*100</f>
        <v>1.9031141868512111</v>
      </c>
    </row>
    <row r="324" spans="1:4" hidden="1" x14ac:dyDescent="0.4">
      <c r="A324" t="s">
        <v>330</v>
      </c>
      <c r="B324" t="b">
        <f>EXACT(VLOOKUP(A324,DataV1[[File]:[Outputs]], 2, FALSE), VLOOKUP(A324, DataV3[[File]:[Outputs]], 2, FALSE))</f>
        <v>1</v>
      </c>
      <c r="C324" s="3">
        <f>VLOOKUP(A324, DataV3[[File]:[Mean '[ms']]], 3, FALSE)-VLOOKUP(A324, DataV1[[File]:[Mean '[ms']]], 3, FALSE)</f>
        <v>-5</v>
      </c>
      <c r="D324" s="2">
        <f>Cv3v1[[#This Row],[Mean '[Δms']]]/VLOOKUP(A324, DataV1[[File]:[Mean '[ms']]], 3, FALSE)*100</f>
        <v>-0.81433224755700329</v>
      </c>
    </row>
    <row r="325" spans="1:4" hidden="1" x14ac:dyDescent="0.4">
      <c r="A325" t="s">
        <v>331</v>
      </c>
      <c r="B325" t="b">
        <f>EXACT(VLOOKUP(A325,DataV1[[File]:[Outputs]], 2, FALSE), VLOOKUP(A325, DataV3[[File]:[Outputs]], 2, FALSE))</f>
        <v>1</v>
      </c>
      <c r="C325" s="3">
        <f>VLOOKUP(A325, DataV3[[File]:[Mean '[ms']]], 3, FALSE)-VLOOKUP(A325, DataV1[[File]:[Mean '[ms']]], 3, FALSE)</f>
        <v>-5</v>
      </c>
      <c r="D325" s="2">
        <f>Cv3v1[[#This Row],[Mean '[Δms']]]/VLOOKUP(A325, DataV1[[File]:[Mean '[ms']]], 3, FALSE)*100</f>
        <v>-0.76219512195121952</v>
      </c>
    </row>
    <row r="326" spans="1:4" hidden="1" x14ac:dyDescent="0.4">
      <c r="A326" t="s">
        <v>332</v>
      </c>
      <c r="B326" t="b">
        <f>EXACT(VLOOKUP(A326,DataV1[[File]:[Outputs]], 2, FALSE), VLOOKUP(A326, DataV3[[File]:[Outputs]], 2, FALSE))</f>
        <v>1</v>
      </c>
      <c r="C326" s="3">
        <f>VLOOKUP(A326, DataV3[[File]:[Mean '[ms']]], 3, FALSE)-VLOOKUP(A326, DataV1[[File]:[Mean '[ms']]], 3, FALSE)</f>
        <v>-10</v>
      </c>
      <c r="D326" s="2">
        <f>Cv3v1[[#This Row],[Mean '[Δms']]]/VLOOKUP(A326, DataV1[[File]:[Mean '[ms']]], 3, FALSE)*100</f>
        <v>-1.7152658662092626</v>
      </c>
    </row>
    <row r="327" spans="1:4" hidden="1" x14ac:dyDescent="0.4">
      <c r="A327" t="s">
        <v>333</v>
      </c>
      <c r="B327" t="b">
        <f>EXACT(VLOOKUP(A327,DataV1[[File]:[Outputs]], 2, FALSE), VLOOKUP(A327, DataV3[[File]:[Outputs]], 2, FALSE))</f>
        <v>1</v>
      </c>
      <c r="C327" s="3">
        <f>VLOOKUP(A327, DataV3[[File]:[Mean '[ms']]], 3, FALSE)-VLOOKUP(A327, DataV1[[File]:[Mean '[ms']]], 3, FALSE)</f>
        <v>-4</v>
      </c>
      <c r="D327" s="2">
        <f>Cv3v1[[#This Row],[Mean '[Δms']]]/VLOOKUP(A327, DataV1[[File]:[Mean '[ms']]], 3, FALSE)*100</f>
        <v>-0.47169811320754718</v>
      </c>
    </row>
    <row r="328" spans="1:4" hidden="1" x14ac:dyDescent="0.4">
      <c r="A328" t="s">
        <v>334</v>
      </c>
      <c r="B328" t="b">
        <f>EXACT(VLOOKUP(A328,DataV1[[File]:[Outputs]], 2, FALSE), VLOOKUP(A328, DataV3[[File]:[Outputs]], 2, FALSE))</f>
        <v>1</v>
      </c>
      <c r="C328" s="3">
        <f>VLOOKUP(A328, DataV3[[File]:[Mean '[ms']]], 3, FALSE)-VLOOKUP(A328, DataV1[[File]:[Mean '[ms']]], 3, FALSE)</f>
        <v>5</v>
      </c>
      <c r="D328" s="2">
        <f>Cv3v1[[#This Row],[Mean '[Δms']]]/VLOOKUP(A328, DataV1[[File]:[Mean '[ms']]], 3, FALSE)*100</f>
        <v>0.33222591362126247</v>
      </c>
    </row>
    <row r="329" spans="1:4" hidden="1" x14ac:dyDescent="0.4">
      <c r="A329" t="s">
        <v>335</v>
      </c>
      <c r="B329" t="b">
        <f>EXACT(VLOOKUP(A329,DataV1[[File]:[Outputs]], 2, FALSE), VLOOKUP(A329, DataV3[[File]:[Outputs]], 2, FALSE))</f>
        <v>1</v>
      </c>
      <c r="C329" s="3">
        <f>VLOOKUP(A329, DataV3[[File]:[Mean '[ms']]], 3, FALSE)-VLOOKUP(A329, DataV1[[File]:[Mean '[ms']]], 3, FALSE)</f>
        <v>11</v>
      </c>
      <c r="D329" s="2">
        <f>Cv3v1[[#This Row],[Mean '[Δms']]]/VLOOKUP(A329, DataV1[[File]:[Mean '[ms']]], 3, FALSE)*100</f>
        <v>1.4473684210526316</v>
      </c>
    </row>
    <row r="330" spans="1:4" hidden="1" x14ac:dyDescent="0.4">
      <c r="A330" t="s">
        <v>336</v>
      </c>
      <c r="B330" t="b">
        <f>EXACT(VLOOKUP(A330,DataV1[[File]:[Outputs]], 2, FALSE), VLOOKUP(A330, DataV3[[File]:[Outputs]], 2, FALSE))</f>
        <v>1</v>
      </c>
      <c r="C330" s="3">
        <f>VLOOKUP(A330, DataV3[[File]:[Mean '[ms']]], 3, FALSE)-VLOOKUP(A330, DataV1[[File]:[Mean '[ms']]], 3, FALSE)</f>
        <v>-115</v>
      </c>
      <c r="D330" s="2">
        <f>Cv3v1[[#This Row],[Mean '[Δms']]]/VLOOKUP(A330, DataV1[[File]:[Mean '[ms']]], 3, FALSE)*100</f>
        <v>-7.6923076923076925</v>
      </c>
    </row>
    <row r="331" spans="1:4" hidden="1" x14ac:dyDescent="0.4">
      <c r="A331" t="s">
        <v>337</v>
      </c>
      <c r="B331" t="b">
        <f>EXACT(VLOOKUP(A331,DataV1[[File]:[Outputs]], 2, FALSE), VLOOKUP(A331, DataV3[[File]:[Outputs]], 2, FALSE))</f>
        <v>1</v>
      </c>
      <c r="C331" s="3">
        <f>VLOOKUP(A331, DataV3[[File]:[Mean '[ms']]], 3, FALSE)-VLOOKUP(A331, DataV1[[File]:[Mean '[ms']]], 3, FALSE)</f>
        <v>-5</v>
      </c>
      <c r="D331" s="2">
        <f>Cv3v1[[#This Row],[Mean '[Δms']]]/VLOOKUP(A331, DataV1[[File]:[Mean '[ms']]], 3, FALSE)*100</f>
        <v>-0.82101806239737274</v>
      </c>
    </row>
    <row r="332" spans="1:4" hidden="1" x14ac:dyDescent="0.4">
      <c r="A332" t="s">
        <v>338</v>
      </c>
      <c r="B332" t="b">
        <f>EXACT(VLOOKUP(A332,DataV1[[File]:[Outputs]], 2, FALSE), VLOOKUP(A332, DataV3[[File]:[Outputs]], 2, FALSE))</f>
        <v>1</v>
      </c>
      <c r="C332" s="3">
        <f>VLOOKUP(A332, DataV3[[File]:[Mean '[ms']]], 3, FALSE)-VLOOKUP(A332, DataV1[[File]:[Mean '[ms']]], 3, FALSE)</f>
        <v>5</v>
      </c>
      <c r="D332" s="2">
        <f>Cv3v1[[#This Row],[Mean '[Δms']]]/VLOOKUP(A332, DataV1[[File]:[Mean '[ms']]], 3, FALSE)*100</f>
        <v>0.98039215686274506</v>
      </c>
    </row>
    <row r="333" spans="1:4" hidden="1" x14ac:dyDescent="0.4">
      <c r="A333" t="s">
        <v>339</v>
      </c>
      <c r="B333" t="b">
        <f>EXACT(VLOOKUP(A333,DataV1[[File]:[Outputs]], 2, FALSE), VLOOKUP(A333, DataV3[[File]:[Outputs]], 2, FALSE))</f>
        <v>1</v>
      </c>
      <c r="C333" s="3">
        <f>VLOOKUP(A333, DataV3[[File]:[Mean '[ms']]], 3, FALSE)-VLOOKUP(A333, DataV1[[File]:[Mean '[ms']]], 3, FALSE)</f>
        <v>-21</v>
      </c>
      <c r="D333" s="2">
        <f>Cv3v1[[#This Row],[Mean '[Δms']]]/VLOOKUP(A333, DataV1[[File]:[Mean '[ms']]], 3, FALSE)*100</f>
        <v>-3.9179104477611943</v>
      </c>
    </row>
    <row r="334" spans="1:4" hidden="1" x14ac:dyDescent="0.4">
      <c r="A334" t="s">
        <v>340</v>
      </c>
      <c r="B334" t="b">
        <f>EXACT(VLOOKUP(A334,DataV1[[File]:[Outputs]], 2, FALSE), VLOOKUP(A334, DataV3[[File]:[Outputs]], 2, FALSE))</f>
        <v>1</v>
      </c>
      <c r="C334" s="3">
        <f>VLOOKUP(A334, DataV3[[File]:[Mean '[ms']]], 3, FALSE)-VLOOKUP(A334, DataV1[[File]:[Mean '[ms']]], 3, FALSE)</f>
        <v>0</v>
      </c>
      <c r="D334" s="2">
        <f>Cv3v1[[#This Row],[Mean '[Δms']]]/VLOOKUP(A334, DataV1[[File]:[Mean '[ms']]], 3, FALSE)*100</f>
        <v>0</v>
      </c>
    </row>
    <row r="335" spans="1:4" hidden="1" x14ac:dyDescent="0.4">
      <c r="A335" t="s">
        <v>341</v>
      </c>
      <c r="B335" t="b">
        <f>EXACT(VLOOKUP(A335,DataV1[[File]:[Outputs]], 2, FALSE), VLOOKUP(A335, DataV3[[File]:[Outputs]], 2, FALSE))</f>
        <v>1</v>
      </c>
      <c r="C335" s="3">
        <f>VLOOKUP(A335, DataV3[[File]:[Mean '[ms']]], 3, FALSE)-VLOOKUP(A335, DataV1[[File]:[Mean '[ms']]], 3, FALSE)</f>
        <v>-21</v>
      </c>
      <c r="D335" s="2">
        <f>Cv3v1[[#This Row],[Mean '[Δms']]]/VLOOKUP(A335, DataV1[[File]:[Mean '[ms']]], 3, FALSE)*100</f>
        <v>-3.2012195121951219</v>
      </c>
    </row>
    <row r="336" spans="1:4" hidden="1" x14ac:dyDescent="0.4">
      <c r="A336" t="s">
        <v>342</v>
      </c>
      <c r="B336" t="b">
        <f>EXACT(VLOOKUP(A336,DataV1[[File]:[Outputs]], 2, FALSE), VLOOKUP(A336, DataV3[[File]:[Outputs]], 2, FALSE))</f>
        <v>1</v>
      </c>
      <c r="C336" s="3">
        <f>VLOOKUP(A336, DataV3[[File]:[Mean '[ms']]], 3, FALSE)-VLOOKUP(A336, DataV1[[File]:[Mean '[ms']]], 3, FALSE)</f>
        <v>0</v>
      </c>
      <c r="D336" s="2">
        <f>Cv3v1[[#This Row],[Mean '[Δms']]]/VLOOKUP(A336, DataV1[[File]:[Mean '[ms']]], 3, FALSE)*100</f>
        <v>0</v>
      </c>
    </row>
    <row r="337" spans="1:4" hidden="1" x14ac:dyDescent="0.4">
      <c r="A337" t="s">
        <v>343</v>
      </c>
      <c r="B337" t="b">
        <f>EXACT(VLOOKUP(A337,DataV1[[File]:[Outputs]], 2, FALSE), VLOOKUP(A337, DataV3[[File]:[Outputs]], 2, FALSE))</f>
        <v>1</v>
      </c>
      <c r="C337" s="3">
        <f>VLOOKUP(A337, DataV3[[File]:[Mean '[ms']]], 3, FALSE)-VLOOKUP(A337, DataV1[[File]:[Mean '[ms']]], 3, FALSE)</f>
        <v>1</v>
      </c>
      <c r="D337" s="2">
        <f>Cv3v1[[#This Row],[Mean '[Δms']]]/VLOOKUP(A337, DataV1[[File]:[Mean '[ms']]], 3, FALSE)*100</f>
        <v>0.13351134846461948</v>
      </c>
    </row>
    <row r="338" spans="1:4" hidden="1" x14ac:dyDescent="0.4">
      <c r="A338" t="s">
        <v>344</v>
      </c>
      <c r="B338" t="b">
        <f>EXACT(VLOOKUP(A338,DataV1[[File]:[Outputs]], 2, FALSE), VLOOKUP(A338, DataV3[[File]:[Outputs]], 2, FALSE))</f>
        <v>1</v>
      </c>
      <c r="C338" s="3">
        <f>VLOOKUP(A338, DataV3[[File]:[Mean '[ms']]], 3, FALSE)-VLOOKUP(A338, DataV1[[File]:[Mean '[ms']]], 3, FALSE)</f>
        <v>10</v>
      </c>
      <c r="D338" s="2">
        <f>Cv3v1[[#This Row],[Mean '[Δms']]]/VLOOKUP(A338, DataV1[[File]:[Mean '[ms']]], 3, FALSE)*100</f>
        <v>2.0202020202020203</v>
      </c>
    </row>
    <row r="339" spans="1:4" hidden="1" x14ac:dyDescent="0.4">
      <c r="A339" t="s">
        <v>345</v>
      </c>
      <c r="B339" t="b">
        <f>EXACT(VLOOKUP(A339,DataV1[[File]:[Outputs]], 2, FALSE), VLOOKUP(A339, DataV3[[File]:[Outputs]], 2, FALSE))</f>
        <v>1</v>
      </c>
      <c r="C339" s="3">
        <f>VLOOKUP(A339, DataV3[[File]:[Mean '[ms']]], 3, FALSE)-VLOOKUP(A339, DataV1[[File]:[Mean '[ms']]], 3, FALSE)</f>
        <v>46</v>
      </c>
      <c r="D339" s="2">
        <f>Cv3v1[[#This Row],[Mean '[Δms']]]/VLOOKUP(A339, DataV1[[File]:[Mean '[ms']]], 3, FALSE)*100</f>
        <v>4.9891540130151846</v>
      </c>
    </row>
    <row r="340" spans="1:4" hidden="1" x14ac:dyDescent="0.4">
      <c r="A340" t="s">
        <v>346</v>
      </c>
      <c r="B340" t="b">
        <f>EXACT(VLOOKUP(A340,DataV1[[File]:[Outputs]], 2, FALSE), VLOOKUP(A340, DataV3[[File]:[Outputs]], 2, FALSE))</f>
        <v>1</v>
      </c>
      <c r="C340" s="3">
        <f>VLOOKUP(A340, DataV3[[File]:[Mean '[ms']]], 3, FALSE)-VLOOKUP(A340, DataV1[[File]:[Mean '[ms']]], 3, FALSE)</f>
        <v>-5</v>
      </c>
      <c r="D340" s="2">
        <f>Cv3v1[[#This Row],[Mean '[Δms']]]/VLOOKUP(A340, DataV1[[File]:[Mean '[ms']]], 3, FALSE)*100</f>
        <v>-0.60386473429951693</v>
      </c>
    </row>
    <row r="341" spans="1:4" hidden="1" x14ac:dyDescent="0.4">
      <c r="A341" t="s">
        <v>347</v>
      </c>
      <c r="B341" t="b">
        <f>EXACT(VLOOKUP(A341,DataV1[[File]:[Outputs]], 2, FALSE), VLOOKUP(A341, DataV3[[File]:[Outputs]], 2, FALSE))</f>
        <v>1</v>
      </c>
      <c r="C341" s="3">
        <f>VLOOKUP(A341, DataV3[[File]:[Mean '[ms']]], 3, FALSE)-VLOOKUP(A341, DataV1[[File]:[Mean '[ms']]], 3, FALSE)</f>
        <v>5</v>
      </c>
      <c r="D341" s="2">
        <f>Cv3v1[[#This Row],[Mean '[Δms']]]/VLOOKUP(A341, DataV1[[File]:[Mean '[ms']]], 3, FALSE)*100</f>
        <v>0.65359477124183007</v>
      </c>
    </row>
    <row r="342" spans="1:4" hidden="1" x14ac:dyDescent="0.4">
      <c r="A342" t="s">
        <v>348</v>
      </c>
      <c r="B342" t="b">
        <f>EXACT(VLOOKUP(A342,DataV1[[File]:[Outputs]], 2, FALSE), VLOOKUP(A342, DataV3[[File]:[Outputs]], 2, FALSE))</f>
        <v>1</v>
      </c>
      <c r="C342" s="3">
        <f>VLOOKUP(A342, DataV3[[File]:[Mean '[ms']]], 3, FALSE)-VLOOKUP(A342, DataV1[[File]:[Mean '[ms']]], 3, FALSE)</f>
        <v>16</v>
      </c>
      <c r="D342" s="2">
        <f>Cv3v1[[#This Row],[Mean '[Δms']]]/VLOOKUP(A342, DataV1[[File]:[Mean '[ms']]], 3, FALSE)*100</f>
        <v>2.7444253859348198</v>
      </c>
    </row>
    <row r="343" spans="1:4" hidden="1" x14ac:dyDescent="0.4">
      <c r="A343" t="s">
        <v>349</v>
      </c>
      <c r="B343" t="b">
        <f>EXACT(VLOOKUP(A343,DataV1[[File]:[Outputs]], 2, FALSE), VLOOKUP(A343, DataV3[[File]:[Outputs]], 2, FALSE))</f>
        <v>1</v>
      </c>
      <c r="C343" s="3">
        <f>VLOOKUP(A343, DataV3[[File]:[Mean '[ms']]], 3, FALSE)-VLOOKUP(A343, DataV1[[File]:[Mean '[ms']]], 3, FALSE)</f>
        <v>-5</v>
      </c>
      <c r="D343" s="2">
        <f>Cv3v1[[#This Row],[Mean '[Δms']]]/VLOOKUP(A343, DataV1[[File]:[Mean '[ms']]], 3, FALSE)*100</f>
        <v>-0.93283582089552231</v>
      </c>
    </row>
    <row r="344" spans="1:4" hidden="1" x14ac:dyDescent="0.4">
      <c r="A344" t="s">
        <v>350</v>
      </c>
      <c r="B344" t="b">
        <f>EXACT(VLOOKUP(A344,DataV1[[File]:[Outputs]], 2, FALSE), VLOOKUP(A344, DataV3[[File]:[Outputs]], 2, FALSE))</f>
        <v>1</v>
      </c>
      <c r="C344" s="3">
        <f>VLOOKUP(A344, DataV3[[File]:[Mean '[ms']]], 3, FALSE)-VLOOKUP(A344, DataV1[[File]:[Mean '[ms']]], 3, FALSE)</f>
        <v>0</v>
      </c>
      <c r="D344" s="2">
        <f>Cv3v1[[#This Row],[Mean '[Δms']]]/VLOOKUP(A344, DataV1[[File]:[Mean '[ms']]], 3, FALSE)*100</f>
        <v>0</v>
      </c>
    </row>
    <row r="345" spans="1:4" hidden="1" x14ac:dyDescent="0.4">
      <c r="A345" t="s">
        <v>351</v>
      </c>
      <c r="B345" t="b">
        <f>EXACT(VLOOKUP(A345,DataV1[[File]:[Outputs]], 2, FALSE), VLOOKUP(A345, DataV3[[File]:[Outputs]], 2, FALSE))</f>
        <v>1</v>
      </c>
      <c r="C345" s="3">
        <f>VLOOKUP(A345, DataV3[[File]:[Mean '[ms']]], 3, FALSE)-VLOOKUP(A345, DataV1[[File]:[Mean '[ms']]], 3, FALSE)</f>
        <v>5</v>
      </c>
      <c r="D345" s="2">
        <f>Cv3v1[[#This Row],[Mean '[Δms']]]/VLOOKUP(A345, DataV1[[File]:[Mean '[ms']]], 3, FALSE)*100</f>
        <v>0.6402048655569782</v>
      </c>
    </row>
    <row r="346" spans="1:4" hidden="1" x14ac:dyDescent="0.4">
      <c r="A346" t="s">
        <v>352</v>
      </c>
      <c r="B346" t="b">
        <f>EXACT(VLOOKUP(A346,DataV1[[File]:[Outputs]], 2, FALSE), VLOOKUP(A346, DataV3[[File]:[Outputs]], 2, FALSE))</f>
        <v>1</v>
      </c>
      <c r="C346" s="3">
        <f>VLOOKUP(A346, DataV3[[File]:[Mean '[ms']]], 3, FALSE)-VLOOKUP(A346, DataV1[[File]:[Mean '[ms']]], 3, FALSE)</f>
        <v>0</v>
      </c>
      <c r="D346" s="2">
        <f>Cv3v1[[#This Row],[Mean '[Δms']]]/VLOOKUP(A346, DataV1[[File]:[Mean '[ms']]], 3, FALSE)*100</f>
        <v>0</v>
      </c>
    </row>
    <row r="347" spans="1:4" hidden="1" x14ac:dyDescent="0.4">
      <c r="A347" t="s">
        <v>353</v>
      </c>
      <c r="B347" t="b">
        <f>EXACT(VLOOKUP(A347,DataV1[[File]:[Outputs]], 2, FALSE), VLOOKUP(A347, DataV3[[File]:[Outputs]], 2, FALSE))</f>
        <v>1</v>
      </c>
      <c r="C347" s="3">
        <f>VLOOKUP(A347, DataV3[[File]:[Mean '[ms']]], 3, FALSE)-VLOOKUP(A347, DataV1[[File]:[Mean '[ms']]], 3, FALSE)</f>
        <v>-1</v>
      </c>
      <c r="D347" s="2">
        <f>Cv3v1[[#This Row],[Mean '[Δms']]]/VLOOKUP(A347, DataV1[[File]:[Mean '[ms']]], 3, FALSE)*100</f>
        <v>-0.19193857965451055</v>
      </c>
    </row>
    <row r="348" spans="1:4" hidden="1" x14ac:dyDescent="0.4">
      <c r="A348" t="s">
        <v>1080</v>
      </c>
      <c r="B348" t="e">
        <f>EXACT(VLOOKUP(A348,DataV1[[File]:[Outputs]], 2, FALSE), VLOOKUP(A348, DataV3[[File]:[Outputs]], 2, FALSE))</f>
        <v>#N/A</v>
      </c>
      <c r="C348" s="3" t="e">
        <f>VLOOKUP(A348, DataV3[[File]:[Mean '[ms']]], 3, FALSE)-VLOOKUP(A348, DataV1[[File]:[Mean '[ms']]], 3, FALSE)</f>
        <v>#N/A</v>
      </c>
      <c r="D348" s="2" t="e">
        <f>Cv3v1[[#This Row],[Mean '[Δms']]]/VLOOKUP(A348, DataV1[[File]:[Mean '[ms']]], 3, FALSE)*100</f>
        <v>#N/A</v>
      </c>
    </row>
    <row r="349" spans="1:4" hidden="1" x14ac:dyDescent="0.4">
      <c r="A349" t="s">
        <v>354</v>
      </c>
      <c r="B349" t="b">
        <f>EXACT(VLOOKUP(A349,DataV1[[File]:[Outputs]], 2, FALSE), VLOOKUP(A349, DataV3[[File]:[Outputs]], 2, FALSE))</f>
        <v>1</v>
      </c>
      <c r="C349" s="3">
        <f>VLOOKUP(A349, DataV3[[File]:[Mean '[ms']]], 3, FALSE)-VLOOKUP(A349, DataV1[[File]:[Mean '[ms']]], 3, FALSE)</f>
        <v>16</v>
      </c>
      <c r="D349" s="2">
        <f>Cv3v1[[#This Row],[Mean '[Δms']]]/VLOOKUP(A349, DataV1[[File]:[Mean '[ms']]], 3, FALSE)*100</f>
        <v>2.5848142164781907</v>
      </c>
    </row>
    <row r="350" spans="1:4" hidden="1" x14ac:dyDescent="0.4">
      <c r="A350" t="s">
        <v>355</v>
      </c>
      <c r="B350" t="b">
        <f>EXACT(VLOOKUP(A350,DataV1[[File]:[Outputs]], 2, FALSE), VLOOKUP(A350, DataV3[[File]:[Outputs]], 2, FALSE))</f>
        <v>1</v>
      </c>
      <c r="C350" s="3">
        <f>VLOOKUP(A350, DataV3[[File]:[Mean '[ms']]], 3, FALSE)-VLOOKUP(A350, DataV1[[File]:[Mean '[ms']]], 3, FALSE)</f>
        <v>52</v>
      </c>
      <c r="D350" s="2">
        <f>Cv3v1[[#This Row],[Mean '[Δms']]]/VLOOKUP(A350, DataV1[[File]:[Mean '[ms']]], 3, FALSE)*100</f>
        <v>4.4982698961937722</v>
      </c>
    </row>
    <row r="351" spans="1:4" hidden="1" x14ac:dyDescent="0.4">
      <c r="A351" t="s">
        <v>356</v>
      </c>
      <c r="B351" t="b">
        <f>EXACT(VLOOKUP(A351,DataV1[[File]:[Outputs]], 2, FALSE), VLOOKUP(A351, DataV3[[File]:[Outputs]], 2, FALSE))</f>
        <v>1</v>
      </c>
      <c r="C351" s="3">
        <f>VLOOKUP(A351, DataV3[[File]:[Mean '[ms']]], 3, FALSE)-VLOOKUP(A351, DataV1[[File]:[Mean '[ms']]], 3, FALSE)</f>
        <v>11</v>
      </c>
      <c r="D351" s="2">
        <f>Cv3v1[[#This Row],[Mean '[Δms']]]/VLOOKUP(A351, DataV1[[File]:[Mean '[ms']]], 3, FALSE)*100</f>
        <v>2.1153846153846154</v>
      </c>
    </row>
    <row r="352" spans="1:4" hidden="1" x14ac:dyDescent="0.4">
      <c r="A352" t="s">
        <v>357</v>
      </c>
      <c r="B352" t="b">
        <f>EXACT(VLOOKUP(A352,DataV1[[File]:[Outputs]], 2, FALSE), VLOOKUP(A352, DataV3[[File]:[Outputs]], 2, FALSE))</f>
        <v>1</v>
      </c>
      <c r="C352" s="3">
        <f>VLOOKUP(A352, DataV3[[File]:[Mean '[ms']]], 3, FALSE)-VLOOKUP(A352, DataV1[[File]:[Mean '[ms']]], 3, FALSE)</f>
        <v>10</v>
      </c>
      <c r="D352" s="2">
        <f>Cv3v1[[#This Row],[Mean '[Δms']]]/VLOOKUP(A352, DataV1[[File]:[Mean '[ms']]], 3, FALSE)*100</f>
        <v>1.6420361247947455</v>
      </c>
    </row>
    <row r="353" spans="1:4" hidden="1" x14ac:dyDescent="0.4">
      <c r="A353" t="s">
        <v>358</v>
      </c>
      <c r="B353" t="b">
        <f>EXACT(VLOOKUP(A353,DataV1[[File]:[Outputs]], 2, FALSE), VLOOKUP(A353, DataV3[[File]:[Outputs]], 2, FALSE))</f>
        <v>1</v>
      </c>
      <c r="C353" s="3">
        <f>VLOOKUP(A353, DataV3[[File]:[Mean '[ms']]], 3, FALSE)-VLOOKUP(A353, DataV1[[File]:[Mean '[ms']]], 3, FALSE)</f>
        <v>5</v>
      </c>
      <c r="D353" s="2">
        <f>Cv3v1[[#This Row],[Mean '[Δms']]]/VLOOKUP(A353, DataV1[[File]:[Mean '[ms']]], 3, FALSE)*100</f>
        <v>0.8</v>
      </c>
    </row>
    <row r="354" spans="1:4" hidden="1" x14ac:dyDescent="0.4">
      <c r="A354" t="s">
        <v>359</v>
      </c>
      <c r="B354" t="b">
        <f>EXACT(VLOOKUP(A354,DataV1[[File]:[Outputs]], 2, FALSE), VLOOKUP(A354, DataV3[[File]:[Outputs]], 2, FALSE))</f>
        <v>1</v>
      </c>
      <c r="C354" s="3">
        <f>VLOOKUP(A354, DataV3[[File]:[Mean '[ms']]], 3, FALSE)-VLOOKUP(A354, DataV1[[File]:[Mean '[ms']]], 3, FALSE)</f>
        <v>26</v>
      </c>
      <c r="D354" s="2">
        <f>Cv3v1[[#This Row],[Mean '[Δms']]]/VLOOKUP(A354, DataV1[[File]:[Mean '[ms']]], 3, FALSE)*100</f>
        <v>4.2692939244663384</v>
      </c>
    </row>
    <row r="355" spans="1:4" hidden="1" x14ac:dyDescent="0.4">
      <c r="A355" t="s">
        <v>360</v>
      </c>
      <c r="B355" t="b">
        <f>EXACT(VLOOKUP(A355,DataV1[[File]:[Outputs]], 2, FALSE), VLOOKUP(A355, DataV3[[File]:[Outputs]], 2, FALSE))</f>
        <v>1</v>
      </c>
      <c r="C355" s="3">
        <f>VLOOKUP(A355, DataV3[[File]:[Mean '[ms']]], 3, FALSE)-VLOOKUP(A355, DataV1[[File]:[Mean '[ms']]], 3, FALSE)</f>
        <v>26</v>
      </c>
      <c r="D355" s="2">
        <f>Cv3v1[[#This Row],[Mean '[Δms']]]/VLOOKUP(A355, DataV1[[File]:[Mean '[ms']]], 3, FALSE)*100</f>
        <v>3.3722438391699092</v>
      </c>
    </row>
    <row r="356" spans="1:4" hidden="1" x14ac:dyDescent="0.4">
      <c r="A356" t="s">
        <v>361</v>
      </c>
      <c r="B356" t="b">
        <f>EXACT(VLOOKUP(A356,DataV1[[File]:[Outputs]], 2, FALSE), VLOOKUP(A356, DataV3[[File]:[Outputs]], 2, FALSE))</f>
        <v>1</v>
      </c>
      <c r="C356" s="3">
        <f>VLOOKUP(A356, DataV3[[File]:[Mean '[ms']]], 3, FALSE)-VLOOKUP(A356, DataV1[[File]:[Mean '[ms']]], 3, FALSE)</f>
        <v>0</v>
      </c>
      <c r="D356" s="2">
        <f>Cv3v1[[#This Row],[Mean '[Δms']]]/VLOOKUP(A356, DataV1[[File]:[Mean '[ms']]], 3, FALSE)*100</f>
        <v>0</v>
      </c>
    </row>
    <row r="357" spans="1:4" hidden="1" x14ac:dyDescent="0.4">
      <c r="A357" t="s">
        <v>362</v>
      </c>
      <c r="B357" t="b">
        <f>EXACT(VLOOKUP(A357,DataV1[[File]:[Outputs]], 2, FALSE), VLOOKUP(A357, DataV3[[File]:[Outputs]], 2, FALSE))</f>
        <v>1</v>
      </c>
      <c r="C357" s="3">
        <f>VLOOKUP(A357, DataV3[[File]:[Mean '[ms']]], 3, FALSE)-VLOOKUP(A357, DataV1[[File]:[Mean '[ms']]], 3, FALSE)</f>
        <v>21</v>
      </c>
      <c r="D357" s="2">
        <f>Cv3v1[[#This Row],[Mean '[Δms']]]/VLOOKUP(A357, DataV1[[File]:[Mean '[ms']]], 3, FALSE)*100</f>
        <v>2.880658436213992</v>
      </c>
    </row>
    <row r="358" spans="1:4" hidden="1" x14ac:dyDescent="0.4">
      <c r="A358" t="s">
        <v>363</v>
      </c>
      <c r="B358" t="b">
        <f>EXACT(VLOOKUP(A358,DataV1[[File]:[Outputs]], 2, FALSE), VLOOKUP(A358, DataV3[[File]:[Outputs]], 2, FALSE))</f>
        <v>1</v>
      </c>
      <c r="C358" s="3">
        <f>VLOOKUP(A358, DataV3[[File]:[Mean '[ms']]], 3, FALSE)-VLOOKUP(A358, DataV1[[File]:[Mean '[ms']]], 3, FALSE)</f>
        <v>21</v>
      </c>
      <c r="D358" s="2">
        <f>Cv3v1[[#This Row],[Mean '[Δms']]]/VLOOKUP(A358, DataV1[[File]:[Mean '[ms']]], 3, FALSE)*100</f>
        <v>2.5362318840579712</v>
      </c>
    </row>
    <row r="359" spans="1:4" hidden="1" x14ac:dyDescent="0.4">
      <c r="A359" t="s">
        <v>364</v>
      </c>
      <c r="B359" t="b">
        <f>EXACT(VLOOKUP(A359,DataV1[[File]:[Outputs]], 2, FALSE), VLOOKUP(A359, DataV3[[File]:[Outputs]], 2, FALSE))</f>
        <v>1</v>
      </c>
      <c r="C359" s="3">
        <f>VLOOKUP(A359, DataV3[[File]:[Mean '[ms']]], 3, FALSE)-VLOOKUP(A359, DataV1[[File]:[Mean '[ms']]], 3, FALSE)</f>
        <v>-11</v>
      </c>
      <c r="D359" s="2">
        <f>Cv3v1[[#This Row],[Mean '[Δms']]]/VLOOKUP(A359, DataV1[[File]:[Mean '[ms']]], 3, FALSE)*100</f>
        <v>-2.0109689213893969</v>
      </c>
    </row>
    <row r="360" spans="1:4" hidden="1" x14ac:dyDescent="0.4">
      <c r="A360" t="s">
        <v>365</v>
      </c>
      <c r="B360" t="b">
        <f>EXACT(VLOOKUP(A360,DataV1[[File]:[Outputs]], 2, FALSE), VLOOKUP(A360, DataV3[[File]:[Outputs]], 2, FALSE))</f>
        <v>1</v>
      </c>
      <c r="C360" s="3">
        <f>VLOOKUP(A360, DataV3[[File]:[Mean '[ms']]], 3, FALSE)-VLOOKUP(A360, DataV1[[File]:[Mean '[ms']]], 3, FALSE)</f>
        <v>15</v>
      </c>
      <c r="D360" s="2">
        <f>Cv3v1[[#This Row],[Mean '[Δms']]]/VLOOKUP(A360, DataV1[[File]:[Mean '[ms']]], 3, FALSE)*100</f>
        <v>2.2488755622188905</v>
      </c>
    </row>
    <row r="361" spans="1:4" hidden="1" x14ac:dyDescent="0.4">
      <c r="A361" t="s">
        <v>366</v>
      </c>
      <c r="B361" t="b">
        <f>EXACT(VLOOKUP(A361,DataV1[[File]:[Outputs]], 2, FALSE), VLOOKUP(A361, DataV3[[File]:[Outputs]], 2, FALSE))</f>
        <v>1</v>
      </c>
      <c r="C361" s="3">
        <f>VLOOKUP(A361, DataV3[[File]:[Mean '[ms']]], 3, FALSE)-VLOOKUP(A361, DataV1[[File]:[Mean '[ms']]], 3, FALSE)</f>
        <v>0</v>
      </c>
      <c r="D361" s="2">
        <f>Cv3v1[[#This Row],[Mean '[Δms']]]/VLOOKUP(A361, DataV1[[File]:[Mean '[ms']]], 3, FALSE)*100</f>
        <v>0</v>
      </c>
    </row>
    <row r="362" spans="1:4" hidden="1" x14ac:dyDescent="0.4">
      <c r="A362" t="s">
        <v>367</v>
      </c>
      <c r="B362" t="b">
        <f>EXACT(VLOOKUP(A362,DataV1[[File]:[Outputs]], 2, FALSE), VLOOKUP(A362, DataV3[[File]:[Outputs]], 2, FALSE))</f>
        <v>1</v>
      </c>
      <c r="C362" s="3">
        <f>VLOOKUP(A362, DataV3[[File]:[Mean '[ms']]], 3, FALSE)-VLOOKUP(A362, DataV1[[File]:[Mean '[ms']]], 3, FALSE)</f>
        <v>0</v>
      </c>
      <c r="D362" s="2">
        <f>Cv3v1[[#This Row],[Mean '[Δms']]]/VLOOKUP(A362, DataV1[[File]:[Mean '[ms']]], 3, FALSE)*100</f>
        <v>0</v>
      </c>
    </row>
    <row r="363" spans="1:4" hidden="1" x14ac:dyDescent="0.4">
      <c r="A363" t="s">
        <v>368</v>
      </c>
      <c r="B363" t="b">
        <f>EXACT(VLOOKUP(A363,DataV1[[File]:[Outputs]], 2, FALSE), VLOOKUP(A363, DataV3[[File]:[Outputs]], 2, FALSE))</f>
        <v>1</v>
      </c>
      <c r="C363" s="3">
        <f>VLOOKUP(A363, DataV3[[File]:[Mean '[ms']]], 3, FALSE)-VLOOKUP(A363, DataV1[[File]:[Mean '[ms']]], 3, FALSE)</f>
        <v>11</v>
      </c>
      <c r="D363" s="2">
        <f>Cv3v1[[#This Row],[Mean '[Δms']]]/VLOOKUP(A363, DataV1[[File]:[Mean '[ms']]], 3, FALSE)*100</f>
        <v>2.0146520146520146</v>
      </c>
    </row>
    <row r="364" spans="1:4" hidden="1" x14ac:dyDescent="0.4">
      <c r="A364" t="s">
        <v>369</v>
      </c>
      <c r="B364" t="b">
        <f>EXACT(VLOOKUP(A364,DataV1[[File]:[Outputs]], 2, FALSE), VLOOKUP(A364, DataV3[[File]:[Outputs]], 2, FALSE))</f>
        <v>1</v>
      </c>
      <c r="C364" s="3">
        <f>VLOOKUP(A364, DataV3[[File]:[Mean '[ms']]], 3, FALSE)-VLOOKUP(A364, DataV1[[File]:[Mean '[ms']]], 3, FALSE)</f>
        <v>0</v>
      </c>
      <c r="D364" s="2">
        <f>Cv3v1[[#This Row],[Mean '[Δms']]]/VLOOKUP(A364, DataV1[[File]:[Mean '[ms']]], 3, FALSE)*100</f>
        <v>0</v>
      </c>
    </row>
    <row r="365" spans="1:4" hidden="1" x14ac:dyDescent="0.4">
      <c r="A365" t="s">
        <v>370</v>
      </c>
      <c r="B365" t="b">
        <f>EXACT(VLOOKUP(A365,DataV1[[File]:[Outputs]], 2, FALSE), VLOOKUP(A365, DataV3[[File]:[Outputs]], 2, FALSE))</f>
        <v>1</v>
      </c>
      <c r="C365" s="3">
        <f>VLOOKUP(A365, DataV3[[File]:[Mean '[ms']]], 3, FALSE)-VLOOKUP(A365, DataV1[[File]:[Mean '[ms']]], 3, FALSE)</f>
        <v>-5</v>
      </c>
      <c r="D365" s="2">
        <f>Cv3v1[[#This Row],[Mean '[Δms']]]/VLOOKUP(A365, DataV1[[File]:[Mean '[ms']]], 3, FALSE)*100</f>
        <v>-0.97087378640776689</v>
      </c>
    </row>
    <row r="366" spans="1:4" hidden="1" x14ac:dyDescent="0.4">
      <c r="A366" t="s">
        <v>371</v>
      </c>
      <c r="B366" t="b">
        <f>EXACT(VLOOKUP(A366,DataV1[[File]:[Outputs]], 2, FALSE), VLOOKUP(A366, DataV3[[File]:[Outputs]], 2, FALSE))</f>
        <v>1</v>
      </c>
      <c r="C366" s="3">
        <f>VLOOKUP(A366, DataV3[[File]:[Mean '[ms']]], 3, FALSE)-VLOOKUP(A366, DataV1[[File]:[Mean '[ms']]], 3, FALSE)</f>
        <v>0</v>
      </c>
      <c r="D366" s="2" t="e">
        <f>Cv3v1[[#This Row],[Mean '[Δms']]]/VLOOKUP(A366, DataV1[[File]:[Mean '[ms']]], 3, FALSE)*100</f>
        <v>#DIV/0!</v>
      </c>
    </row>
    <row r="367" spans="1:4" hidden="1" x14ac:dyDescent="0.4">
      <c r="A367" t="s">
        <v>372</v>
      </c>
      <c r="B367" t="b">
        <f>EXACT(VLOOKUP(A367,DataV1[[File]:[Outputs]], 2, FALSE), VLOOKUP(A367, DataV3[[File]:[Outputs]], 2, FALSE))</f>
        <v>1</v>
      </c>
      <c r="C367" s="3">
        <f>VLOOKUP(A367, DataV3[[File]:[Mean '[ms']]], 3, FALSE)-VLOOKUP(A367, DataV1[[File]:[Mean '[ms']]], 3, FALSE)</f>
        <v>21</v>
      </c>
      <c r="D367" s="2">
        <f>Cv3v1[[#This Row],[Mean '[Δms']]]/VLOOKUP(A367, DataV1[[File]:[Mean '[ms']]], 3, FALSE)*100</f>
        <v>2.9661016949152543</v>
      </c>
    </row>
    <row r="368" spans="1:4" hidden="1" x14ac:dyDescent="0.4">
      <c r="A368" t="s">
        <v>373</v>
      </c>
      <c r="B368" t="b">
        <f>EXACT(VLOOKUP(A368,DataV1[[File]:[Outputs]], 2, FALSE), VLOOKUP(A368, DataV3[[File]:[Outputs]], 2, FALSE))</f>
        <v>1</v>
      </c>
      <c r="C368" s="3">
        <f>VLOOKUP(A368, DataV3[[File]:[Mean '[ms']]], 3, FALSE)-VLOOKUP(A368, DataV1[[File]:[Mean '[ms']]], 3, FALSE)</f>
        <v>10</v>
      </c>
      <c r="D368" s="2">
        <f>Cv3v1[[#This Row],[Mean '[Δms']]]/VLOOKUP(A368, DataV1[[File]:[Mean '[ms']]], 3, FALSE)*100</f>
        <v>2</v>
      </c>
    </row>
    <row r="369" spans="1:4" hidden="1" x14ac:dyDescent="0.4">
      <c r="A369" t="s">
        <v>374</v>
      </c>
      <c r="B369" t="b">
        <f>EXACT(VLOOKUP(A369,DataV1[[File]:[Outputs]], 2, FALSE), VLOOKUP(A369, DataV3[[File]:[Outputs]], 2, FALSE))</f>
        <v>1</v>
      </c>
      <c r="C369" s="3">
        <f>VLOOKUP(A369, DataV3[[File]:[Mean '[ms']]], 3, FALSE)-VLOOKUP(A369, DataV1[[File]:[Mean '[ms']]], 3, FALSE)</f>
        <v>5</v>
      </c>
      <c r="D369" s="2">
        <f>Cv3v1[[#This Row],[Mean '[Δms']]]/VLOOKUP(A369, DataV1[[File]:[Mean '[ms']]], 3, FALSE)*100</f>
        <v>0.96153846153846156</v>
      </c>
    </row>
    <row r="370" spans="1:4" hidden="1" x14ac:dyDescent="0.4">
      <c r="A370" t="s">
        <v>375</v>
      </c>
      <c r="B370" t="b">
        <f>EXACT(VLOOKUP(A370,DataV1[[File]:[Outputs]], 2, FALSE), VLOOKUP(A370, DataV3[[File]:[Outputs]], 2, FALSE))</f>
        <v>1</v>
      </c>
      <c r="C370" s="3">
        <f>VLOOKUP(A370, DataV3[[File]:[Mean '[ms']]], 3, FALSE)-VLOOKUP(A370, DataV1[[File]:[Mean '[ms']]], 3, FALSE)</f>
        <v>0</v>
      </c>
      <c r="D370" s="2" t="e">
        <f>Cv3v1[[#This Row],[Mean '[Δms']]]/VLOOKUP(A370, DataV1[[File]:[Mean '[ms']]], 3, FALSE)*100</f>
        <v>#DIV/0!</v>
      </c>
    </row>
    <row r="371" spans="1:4" hidden="1" x14ac:dyDescent="0.4">
      <c r="A371" t="s">
        <v>376</v>
      </c>
      <c r="B371" t="b">
        <f>EXACT(VLOOKUP(A371,DataV1[[File]:[Outputs]], 2, FALSE), VLOOKUP(A371, DataV3[[File]:[Outputs]], 2, FALSE))</f>
        <v>1</v>
      </c>
      <c r="C371" s="3">
        <f>VLOOKUP(A371, DataV3[[File]:[Mean '[ms']]], 3, FALSE)-VLOOKUP(A371, DataV1[[File]:[Mean '[ms']]], 3, FALSE)</f>
        <v>6</v>
      </c>
      <c r="D371" s="2">
        <f>Cv3v1[[#This Row],[Mean '[Δms']]]/VLOOKUP(A371, DataV1[[File]:[Mean '[ms']]], 3, FALSE)*100</f>
        <v>1.153846153846154</v>
      </c>
    </row>
    <row r="372" spans="1:4" hidden="1" x14ac:dyDescent="0.4">
      <c r="A372" t="s">
        <v>377</v>
      </c>
      <c r="B372" t="b">
        <f>EXACT(VLOOKUP(A372,DataV1[[File]:[Outputs]], 2, FALSE), VLOOKUP(A372, DataV3[[File]:[Outputs]], 2, FALSE))</f>
        <v>1</v>
      </c>
      <c r="C372" s="3">
        <f>VLOOKUP(A372, DataV3[[File]:[Mean '[ms']]], 3, FALSE)-VLOOKUP(A372, DataV1[[File]:[Mean '[ms']]], 3, FALSE)</f>
        <v>-10</v>
      </c>
      <c r="D372" s="2">
        <f>Cv3v1[[#This Row],[Mean '[Δms']]]/VLOOKUP(A372, DataV1[[File]:[Mean '[ms']]], 3, FALSE)*100</f>
        <v>-1.9607843137254901</v>
      </c>
    </row>
    <row r="373" spans="1:4" hidden="1" x14ac:dyDescent="0.4">
      <c r="A373" t="s">
        <v>378</v>
      </c>
      <c r="B373" t="b">
        <f>EXACT(VLOOKUP(A373,DataV1[[File]:[Outputs]], 2, FALSE), VLOOKUP(A373, DataV3[[File]:[Outputs]], 2, FALSE))</f>
        <v>1</v>
      </c>
      <c r="C373" s="3">
        <f>VLOOKUP(A373, DataV3[[File]:[Mean '[ms']]], 3, FALSE)-VLOOKUP(A373, DataV1[[File]:[Mean '[ms']]], 3, FALSE)</f>
        <v>0</v>
      </c>
      <c r="D373" s="2">
        <f>Cv3v1[[#This Row],[Mean '[Δms']]]/VLOOKUP(A373, DataV1[[File]:[Mean '[ms']]], 3, FALSE)*100</f>
        <v>0</v>
      </c>
    </row>
    <row r="374" spans="1:4" hidden="1" x14ac:dyDescent="0.4">
      <c r="A374" t="s">
        <v>379</v>
      </c>
      <c r="B374" t="b">
        <f>EXACT(VLOOKUP(A374,DataV1[[File]:[Outputs]], 2, FALSE), VLOOKUP(A374, DataV3[[File]:[Outputs]], 2, FALSE))</f>
        <v>1</v>
      </c>
      <c r="C374" s="3">
        <f>VLOOKUP(A374, DataV3[[File]:[Mean '[ms']]], 3, FALSE)-VLOOKUP(A374, DataV1[[File]:[Mean '[ms']]], 3, FALSE)</f>
        <v>16</v>
      </c>
      <c r="D374" s="2">
        <f>Cv3v1[[#This Row],[Mean '[Δms']]]/VLOOKUP(A374, DataV1[[File]:[Mean '[ms']]], 3, FALSE)*100</f>
        <v>3.2</v>
      </c>
    </row>
    <row r="375" spans="1:4" hidden="1" x14ac:dyDescent="0.4">
      <c r="A375" t="s">
        <v>380</v>
      </c>
      <c r="B375" t="b">
        <f>EXACT(VLOOKUP(A375,DataV1[[File]:[Outputs]], 2, FALSE), VLOOKUP(A375, DataV3[[File]:[Outputs]], 2, FALSE))</f>
        <v>1</v>
      </c>
      <c r="C375" s="3">
        <f>VLOOKUP(A375, DataV3[[File]:[Mean '[ms']]], 3, FALSE)-VLOOKUP(A375, DataV1[[File]:[Mean '[ms']]], 3, FALSE)</f>
        <v>0</v>
      </c>
      <c r="D375" s="2" t="e">
        <f>Cv3v1[[#This Row],[Mean '[Δms']]]/VLOOKUP(A375, DataV1[[File]:[Mean '[ms']]], 3, FALSE)*100</f>
        <v>#DIV/0!</v>
      </c>
    </row>
    <row r="376" spans="1:4" hidden="1" x14ac:dyDescent="0.4">
      <c r="A376" t="s">
        <v>381</v>
      </c>
      <c r="B376" t="b">
        <f>EXACT(VLOOKUP(A376,DataV1[[File]:[Outputs]], 2, FALSE), VLOOKUP(A376, DataV3[[File]:[Outputs]], 2, FALSE))</f>
        <v>1</v>
      </c>
      <c r="C376" s="3">
        <f>VLOOKUP(A376, DataV3[[File]:[Mean '[ms']]], 3, FALSE)-VLOOKUP(A376, DataV1[[File]:[Mean '[ms']]], 3, FALSE)</f>
        <v>0</v>
      </c>
      <c r="D376" s="2" t="e">
        <f>Cv3v1[[#This Row],[Mean '[Δms']]]/VLOOKUP(A376, DataV1[[File]:[Mean '[ms']]], 3, FALSE)*100</f>
        <v>#DIV/0!</v>
      </c>
    </row>
    <row r="377" spans="1:4" hidden="1" x14ac:dyDescent="0.4">
      <c r="A377" t="s">
        <v>382</v>
      </c>
      <c r="B377" t="b">
        <f>EXACT(VLOOKUP(A377,DataV1[[File]:[Outputs]], 2, FALSE), VLOOKUP(A377, DataV3[[File]:[Outputs]], 2, FALSE))</f>
        <v>1</v>
      </c>
      <c r="C377" s="3">
        <f>VLOOKUP(A377, DataV3[[File]:[Mean '[ms']]], 3, FALSE)-VLOOKUP(A377, DataV1[[File]:[Mean '[ms']]], 3, FALSE)</f>
        <v>21</v>
      </c>
      <c r="D377" s="2">
        <f>Cv3v1[[#This Row],[Mean '[Δms']]]/VLOOKUP(A377, DataV1[[File]:[Mean '[ms']]], 3, FALSE)*100</f>
        <v>4.117647058823529</v>
      </c>
    </row>
    <row r="378" spans="1:4" hidden="1" x14ac:dyDescent="0.4">
      <c r="A378" t="s">
        <v>383</v>
      </c>
      <c r="B378" t="b">
        <f>EXACT(VLOOKUP(A378,DataV1[[File]:[Outputs]], 2, FALSE), VLOOKUP(A378, DataV3[[File]:[Outputs]], 2, FALSE))</f>
        <v>1</v>
      </c>
      <c r="C378" s="3">
        <f>VLOOKUP(A378, DataV3[[File]:[Mean '[ms']]], 3, FALSE)-VLOOKUP(A378, DataV1[[File]:[Mean '[ms']]], 3, FALSE)</f>
        <v>5</v>
      </c>
      <c r="D378" s="2">
        <f>Cv3v1[[#This Row],[Mean '[Δms']]]/VLOOKUP(A378, DataV1[[File]:[Mean '[ms']]], 3, FALSE)*100</f>
        <v>0.82781456953642385</v>
      </c>
    </row>
    <row r="379" spans="1:4" hidden="1" x14ac:dyDescent="0.4">
      <c r="A379" t="s">
        <v>384</v>
      </c>
      <c r="B379" t="b">
        <f>EXACT(VLOOKUP(A379,DataV1[[File]:[Outputs]], 2, FALSE), VLOOKUP(A379, DataV3[[File]:[Outputs]], 2, FALSE))</f>
        <v>1</v>
      </c>
      <c r="C379" s="3">
        <f>VLOOKUP(A379, DataV3[[File]:[Mean '[ms']]], 3, FALSE)-VLOOKUP(A379, DataV1[[File]:[Mean '[ms']]], 3, FALSE)</f>
        <v>26</v>
      </c>
      <c r="D379" s="2">
        <f>Cv3v1[[#This Row],[Mean '[Δms']]]/VLOOKUP(A379, DataV1[[File]:[Mean '[ms']]], 3, FALSE)*100</f>
        <v>3.9634146341463414</v>
      </c>
    </row>
    <row r="380" spans="1:4" hidden="1" x14ac:dyDescent="0.4">
      <c r="A380" t="s">
        <v>385</v>
      </c>
      <c r="B380" t="b">
        <f>EXACT(VLOOKUP(A380,DataV1[[File]:[Outputs]], 2, FALSE), VLOOKUP(A380, DataV3[[File]:[Outputs]], 2, FALSE))</f>
        <v>1</v>
      </c>
      <c r="C380" s="3">
        <f>VLOOKUP(A380, DataV3[[File]:[Mean '[ms']]], 3, FALSE)-VLOOKUP(A380, DataV1[[File]:[Mean '[ms']]], 3, FALSE)</f>
        <v>10</v>
      </c>
      <c r="D380" s="2" t="e">
        <f>Cv3v1[[#This Row],[Mean '[Δms']]]/VLOOKUP(A380, DataV1[[File]:[Mean '[ms']]], 3, FALSE)*100</f>
        <v>#DIV/0!</v>
      </c>
    </row>
    <row r="381" spans="1:4" hidden="1" x14ac:dyDescent="0.4">
      <c r="A381" t="s">
        <v>386</v>
      </c>
      <c r="B381" t="b">
        <f>EXACT(VLOOKUP(A381,DataV1[[File]:[Outputs]], 2, FALSE), VLOOKUP(A381, DataV3[[File]:[Outputs]], 2, FALSE))</f>
        <v>1</v>
      </c>
      <c r="C381" s="3">
        <f>VLOOKUP(A381, DataV3[[File]:[Mean '[ms']]], 3, FALSE)-VLOOKUP(A381, DataV1[[File]:[Mean '[ms']]], 3, FALSE)</f>
        <v>0</v>
      </c>
      <c r="D381" s="2">
        <f>Cv3v1[[#This Row],[Mean '[Δms']]]/VLOOKUP(A381, DataV1[[File]:[Mean '[ms']]], 3, FALSE)*100</f>
        <v>0</v>
      </c>
    </row>
    <row r="382" spans="1:4" hidden="1" x14ac:dyDescent="0.4">
      <c r="A382" t="s">
        <v>387</v>
      </c>
      <c r="B382" t="b">
        <f>EXACT(VLOOKUP(A382,DataV1[[File]:[Outputs]], 2, FALSE), VLOOKUP(A382, DataV3[[File]:[Outputs]], 2, FALSE))</f>
        <v>1</v>
      </c>
      <c r="C382" s="3">
        <f>VLOOKUP(A382, DataV3[[File]:[Mean '[ms']]], 3, FALSE)-VLOOKUP(A382, DataV1[[File]:[Mean '[ms']]], 3, FALSE)</f>
        <v>5</v>
      </c>
      <c r="D382" s="2">
        <f>Cv3v1[[#This Row],[Mean '[Δms']]]/VLOOKUP(A382, DataV1[[File]:[Mean '[ms']]], 3, FALSE)*100</f>
        <v>0.82781456953642385</v>
      </c>
    </row>
    <row r="383" spans="1:4" hidden="1" x14ac:dyDescent="0.4">
      <c r="A383" t="s">
        <v>388</v>
      </c>
      <c r="B383" t="b">
        <f>EXACT(VLOOKUP(A383,DataV1[[File]:[Outputs]], 2, FALSE), VLOOKUP(A383, DataV3[[File]:[Outputs]], 2, FALSE))</f>
        <v>1</v>
      </c>
      <c r="C383" s="3">
        <f>VLOOKUP(A383, DataV3[[File]:[Mean '[ms']]], 3, FALSE)-VLOOKUP(A383, DataV1[[File]:[Mean '[ms']]], 3, FALSE)</f>
        <v>0</v>
      </c>
      <c r="D383" s="2" t="e">
        <f>Cv3v1[[#This Row],[Mean '[Δms']]]/VLOOKUP(A383, DataV1[[File]:[Mean '[ms']]], 3, FALSE)*100</f>
        <v>#DIV/0!</v>
      </c>
    </row>
    <row r="384" spans="1:4" hidden="1" x14ac:dyDescent="0.4">
      <c r="A384" t="s">
        <v>389</v>
      </c>
      <c r="B384" t="b">
        <f>EXACT(VLOOKUP(A384,DataV1[[File]:[Outputs]], 2, FALSE), VLOOKUP(A384, DataV3[[File]:[Outputs]], 2, FALSE))</f>
        <v>1</v>
      </c>
      <c r="C384" s="3">
        <f>VLOOKUP(A384, DataV3[[File]:[Mean '[ms']]], 3, FALSE)-VLOOKUP(A384, DataV1[[File]:[Mean '[ms']]], 3, FALSE)</f>
        <v>10</v>
      </c>
      <c r="D384" s="2" t="e">
        <f>Cv3v1[[#This Row],[Mean '[Δms']]]/VLOOKUP(A384, DataV1[[File]:[Mean '[ms']]], 3, FALSE)*100</f>
        <v>#DIV/0!</v>
      </c>
    </row>
    <row r="385" spans="1:4" hidden="1" x14ac:dyDescent="0.4">
      <c r="A385" t="s">
        <v>390</v>
      </c>
      <c r="B385" t="b">
        <f>EXACT(VLOOKUP(A385,DataV1[[File]:[Outputs]], 2, FALSE), VLOOKUP(A385, DataV3[[File]:[Outputs]], 2, FALSE))</f>
        <v>1</v>
      </c>
      <c r="C385" s="3">
        <f>VLOOKUP(A385, DataV3[[File]:[Mean '[ms']]], 3, FALSE)-VLOOKUP(A385, DataV1[[File]:[Mean '[ms']]], 3, FALSE)</f>
        <v>4</v>
      </c>
      <c r="D385" s="2">
        <f>Cv3v1[[#This Row],[Mean '[Δms']]]/VLOOKUP(A385, DataV1[[File]:[Mean '[ms']]], 3, FALSE)*100</f>
        <v>0.77519379844961245</v>
      </c>
    </row>
    <row r="386" spans="1:4" hidden="1" x14ac:dyDescent="0.4">
      <c r="A386" t="s">
        <v>391</v>
      </c>
      <c r="B386" t="b">
        <f>EXACT(VLOOKUP(A386,DataV1[[File]:[Outputs]], 2, FALSE), VLOOKUP(A386, DataV3[[File]:[Outputs]], 2, FALSE))</f>
        <v>1</v>
      </c>
      <c r="C386" s="3">
        <f>VLOOKUP(A386, DataV3[[File]:[Mean '[ms']]], 3, FALSE)-VLOOKUP(A386, DataV1[[File]:[Mean '[ms']]], 3, FALSE)</f>
        <v>-10</v>
      </c>
      <c r="D386" s="2">
        <f>Cv3v1[[#This Row],[Mean '[Δms']]]/VLOOKUP(A386, DataV1[[File]:[Mean '[ms']]], 3, FALSE)*100</f>
        <v>-1.9417475728155338</v>
      </c>
    </row>
    <row r="387" spans="1:4" hidden="1" x14ac:dyDescent="0.4">
      <c r="A387" t="s">
        <v>392</v>
      </c>
      <c r="B387" t="b">
        <f>EXACT(VLOOKUP(A387,DataV1[[File]:[Outputs]], 2, FALSE), VLOOKUP(A387, DataV3[[File]:[Outputs]], 2, FALSE))</f>
        <v>1</v>
      </c>
      <c r="C387" s="3">
        <f>VLOOKUP(A387, DataV3[[File]:[Mean '[ms']]], 3, FALSE)-VLOOKUP(A387, DataV1[[File]:[Mean '[ms']]], 3, FALSE)</f>
        <v>-11</v>
      </c>
      <c r="D387" s="2">
        <f>Cv3v1[[#This Row],[Mean '[Δms']]]/VLOOKUP(A387, DataV1[[File]:[Mean '[ms']]], 3, FALSE)*100</f>
        <v>-1.8363939899833055</v>
      </c>
    </row>
    <row r="388" spans="1:4" hidden="1" x14ac:dyDescent="0.4">
      <c r="A388" t="s">
        <v>393</v>
      </c>
      <c r="B388" t="b">
        <f>EXACT(VLOOKUP(A388,DataV1[[File]:[Outputs]], 2, FALSE), VLOOKUP(A388, DataV3[[File]:[Outputs]], 2, FALSE))</f>
        <v>1</v>
      </c>
      <c r="C388" s="3">
        <f>VLOOKUP(A388, DataV3[[File]:[Mean '[ms']]], 3, FALSE)-VLOOKUP(A388, DataV1[[File]:[Mean '[ms']]], 3, FALSE)</f>
        <v>5</v>
      </c>
      <c r="D388" s="2" t="e">
        <f>Cv3v1[[#This Row],[Mean '[Δms']]]/VLOOKUP(A388, DataV1[[File]:[Mean '[ms']]], 3, FALSE)*100</f>
        <v>#DIV/0!</v>
      </c>
    </row>
    <row r="389" spans="1:4" hidden="1" x14ac:dyDescent="0.4">
      <c r="A389" t="s">
        <v>394</v>
      </c>
      <c r="B389" t="b">
        <f>EXACT(VLOOKUP(A389,DataV1[[File]:[Outputs]], 2, FALSE), VLOOKUP(A389, DataV3[[File]:[Outputs]], 2, FALSE))</f>
        <v>1</v>
      </c>
      <c r="C389" s="3">
        <f>VLOOKUP(A389, DataV3[[File]:[Mean '[ms']]], 3, FALSE)-VLOOKUP(A389, DataV1[[File]:[Mean '[ms']]], 3, FALSE)</f>
        <v>0</v>
      </c>
      <c r="D389" s="2" t="e">
        <f>Cv3v1[[#This Row],[Mean '[Δms']]]/VLOOKUP(A389, DataV1[[File]:[Mean '[ms']]], 3, FALSE)*100</f>
        <v>#DIV/0!</v>
      </c>
    </row>
    <row r="390" spans="1:4" hidden="1" x14ac:dyDescent="0.4">
      <c r="A390" t="s">
        <v>395</v>
      </c>
      <c r="B390" t="b">
        <f>EXACT(VLOOKUP(A390,DataV1[[File]:[Outputs]], 2, FALSE), VLOOKUP(A390, DataV3[[File]:[Outputs]], 2, FALSE))</f>
        <v>1</v>
      </c>
      <c r="C390" s="3">
        <f>VLOOKUP(A390, DataV3[[File]:[Mean '[ms']]], 3, FALSE)-VLOOKUP(A390, DataV1[[File]:[Mean '[ms']]], 3, FALSE)</f>
        <v>-11</v>
      </c>
      <c r="D390" s="2">
        <f>Cv3v1[[#This Row],[Mean '[Δms']]]/VLOOKUP(A390, DataV1[[File]:[Mean '[ms']]], 3, FALSE)*100</f>
        <v>-2.1113243761996161</v>
      </c>
    </row>
    <row r="391" spans="1:4" hidden="1" x14ac:dyDescent="0.4">
      <c r="A391" t="s">
        <v>397</v>
      </c>
      <c r="B391" t="b">
        <f>EXACT(VLOOKUP(A391,DataV1[[File]:[Outputs]], 2, FALSE), VLOOKUP(A391, DataV3[[File]:[Outputs]], 2, FALSE))</f>
        <v>1</v>
      </c>
      <c r="C391" s="3">
        <f>VLOOKUP(A391, DataV3[[File]:[Mean '[ms']]], 3, FALSE)-VLOOKUP(A391, DataV1[[File]:[Mean '[ms']]], 3, FALSE)</f>
        <v>-5</v>
      </c>
      <c r="D391" s="2">
        <f>Cv3v1[[#This Row],[Mean '[Δms']]]/VLOOKUP(A391, DataV1[[File]:[Mean '[ms']]], 3, FALSE)*100</f>
        <v>-100</v>
      </c>
    </row>
    <row r="392" spans="1:4" hidden="1" x14ac:dyDescent="0.4">
      <c r="A392" t="s">
        <v>396</v>
      </c>
      <c r="B392" t="b">
        <f>EXACT(VLOOKUP(A392,DataV1[[File]:[Outputs]], 2, FALSE), VLOOKUP(A392, DataV3[[File]:[Outputs]], 2, FALSE))</f>
        <v>1</v>
      </c>
      <c r="C392" s="3">
        <f>VLOOKUP(A392, DataV3[[File]:[Mean '[ms']]], 3, FALSE)-VLOOKUP(A392, DataV1[[File]:[Mean '[ms']]], 3, FALSE)</f>
        <v>0</v>
      </c>
      <c r="D392" s="2" t="e">
        <f>Cv3v1[[#This Row],[Mean '[Δms']]]/VLOOKUP(A392, DataV1[[File]:[Mean '[ms']]], 3, FALSE)*100</f>
        <v>#DIV/0!</v>
      </c>
    </row>
    <row r="393" spans="1:4" hidden="1" x14ac:dyDescent="0.4">
      <c r="A393" t="s">
        <v>398</v>
      </c>
      <c r="B393" t="b">
        <f>EXACT(VLOOKUP(A393,DataV1[[File]:[Outputs]], 2, FALSE), VLOOKUP(A393, DataV3[[File]:[Outputs]], 2, FALSE))</f>
        <v>1</v>
      </c>
      <c r="C393" s="3">
        <f>VLOOKUP(A393, DataV3[[File]:[Mean '[ms']]], 3, FALSE)-VLOOKUP(A393, DataV1[[File]:[Mean '[ms']]], 3, FALSE)</f>
        <v>0</v>
      </c>
      <c r="D393" s="2">
        <f>Cv3v1[[#This Row],[Mean '[Δms']]]/VLOOKUP(A393, DataV1[[File]:[Mean '[ms']]], 3, FALSE)*100</f>
        <v>0</v>
      </c>
    </row>
    <row r="394" spans="1:4" hidden="1" x14ac:dyDescent="0.4">
      <c r="A394" t="s">
        <v>399</v>
      </c>
      <c r="B394" t="b">
        <f>EXACT(VLOOKUP(A394,DataV1[[File]:[Outputs]], 2, FALSE), VLOOKUP(A394, DataV3[[File]:[Outputs]], 2, FALSE))</f>
        <v>1</v>
      </c>
      <c r="C394" s="3">
        <f>VLOOKUP(A394, DataV3[[File]:[Mean '[ms']]], 3, FALSE)-VLOOKUP(A394, DataV1[[File]:[Mean '[ms']]], 3, FALSE)</f>
        <v>-5</v>
      </c>
      <c r="D394" s="2">
        <f>Cv3v1[[#This Row],[Mean '[Δms']]]/VLOOKUP(A394, DataV1[[File]:[Mean '[ms']]], 3, FALSE)*100</f>
        <v>-100</v>
      </c>
    </row>
    <row r="395" spans="1:4" hidden="1" x14ac:dyDescent="0.4">
      <c r="A395" t="s">
        <v>400</v>
      </c>
      <c r="B395" t="b">
        <f>EXACT(VLOOKUP(A395,DataV1[[File]:[Outputs]], 2, FALSE), VLOOKUP(A395, DataV3[[File]:[Outputs]], 2, FALSE))</f>
        <v>1</v>
      </c>
      <c r="C395" s="3">
        <f>VLOOKUP(A395, DataV3[[File]:[Mean '[ms']]], 3, FALSE)-VLOOKUP(A395, DataV1[[File]:[Mean '[ms']]], 3, FALSE)</f>
        <v>9</v>
      </c>
      <c r="D395" s="2">
        <f>Cv3v1[[#This Row],[Mean '[Δms']]]/VLOOKUP(A395, DataV1[[File]:[Mean '[ms']]], 3, FALSE)*100</f>
        <v>1.7441860465116279</v>
      </c>
    </row>
    <row r="396" spans="1:4" hidden="1" x14ac:dyDescent="0.4">
      <c r="A396" t="s">
        <v>401</v>
      </c>
      <c r="B396" t="b">
        <f>EXACT(VLOOKUP(A396,DataV1[[File]:[Outputs]], 2, FALSE), VLOOKUP(A396, DataV3[[File]:[Outputs]], 2, FALSE))</f>
        <v>1</v>
      </c>
      <c r="C396" s="3">
        <f>VLOOKUP(A396, DataV3[[File]:[Mean '[ms']]], 3, FALSE)-VLOOKUP(A396, DataV1[[File]:[Mean '[ms']]], 3, FALSE)</f>
        <v>10</v>
      </c>
      <c r="D396" s="2">
        <f>Cv3v1[[#This Row],[Mean '[Δms']]]/VLOOKUP(A396, DataV1[[File]:[Mean '[ms']]], 3, FALSE)*100</f>
        <v>1.9011406844106464</v>
      </c>
    </row>
    <row r="397" spans="1:4" hidden="1" x14ac:dyDescent="0.4">
      <c r="A397" t="s">
        <v>402</v>
      </c>
      <c r="B397" t="b">
        <f>EXACT(VLOOKUP(A397,DataV1[[File]:[Outputs]], 2, FALSE), VLOOKUP(A397, DataV3[[File]:[Outputs]], 2, FALSE))</f>
        <v>1</v>
      </c>
      <c r="C397" s="3">
        <f>VLOOKUP(A397, DataV3[[File]:[Mean '[ms']]], 3, FALSE)-VLOOKUP(A397, DataV1[[File]:[Mean '[ms']]], 3, FALSE)</f>
        <v>0</v>
      </c>
      <c r="D397" s="2" t="e">
        <f>Cv3v1[[#This Row],[Mean '[Δms']]]/VLOOKUP(A397, DataV1[[File]:[Mean '[ms']]], 3, FALSE)*100</f>
        <v>#DIV/0!</v>
      </c>
    </row>
    <row r="398" spans="1:4" hidden="1" x14ac:dyDescent="0.4">
      <c r="A398" t="s">
        <v>403</v>
      </c>
      <c r="B398" t="b">
        <f>EXACT(VLOOKUP(A398,DataV1[[File]:[Outputs]], 2, FALSE), VLOOKUP(A398, DataV3[[File]:[Outputs]], 2, FALSE))</f>
        <v>1</v>
      </c>
      <c r="C398" s="3">
        <f>VLOOKUP(A398, DataV3[[File]:[Mean '[ms']]], 3, FALSE)-VLOOKUP(A398, DataV1[[File]:[Mean '[ms']]], 3, FALSE)</f>
        <v>0</v>
      </c>
      <c r="D398" s="2">
        <f>Cv3v1[[#This Row],[Mean '[Δms']]]/VLOOKUP(A398, DataV1[[File]:[Mean '[ms']]], 3, FALSE)*100</f>
        <v>0</v>
      </c>
    </row>
    <row r="399" spans="1:4" hidden="1" x14ac:dyDescent="0.4">
      <c r="A399" t="s">
        <v>404</v>
      </c>
      <c r="B399" t="b">
        <f>EXACT(VLOOKUP(A399,DataV1[[File]:[Outputs]], 2, FALSE), VLOOKUP(A399, DataV3[[File]:[Outputs]], 2, FALSE))</f>
        <v>1</v>
      </c>
      <c r="C399" s="3">
        <f>VLOOKUP(A399, DataV3[[File]:[Mean '[ms']]], 3, FALSE)-VLOOKUP(A399, DataV1[[File]:[Mean '[ms']]], 3, FALSE)</f>
        <v>0</v>
      </c>
      <c r="D399" s="2" t="e">
        <f>Cv3v1[[#This Row],[Mean '[Δms']]]/VLOOKUP(A399, DataV1[[File]:[Mean '[ms']]], 3, FALSE)*100</f>
        <v>#DIV/0!</v>
      </c>
    </row>
    <row r="400" spans="1:4" hidden="1" x14ac:dyDescent="0.4">
      <c r="A400" t="s">
        <v>405</v>
      </c>
      <c r="B400" t="b">
        <f>EXACT(VLOOKUP(A400,DataV1[[File]:[Outputs]], 2, FALSE), VLOOKUP(A400, DataV3[[File]:[Outputs]], 2, FALSE))</f>
        <v>1</v>
      </c>
      <c r="C400" s="3">
        <f>VLOOKUP(A400, DataV3[[File]:[Mean '[ms']]], 3, FALSE)-VLOOKUP(A400, DataV1[[File]:[Mean '[ms']]], 3, FALSE)</f>
        <v>0</v>
      </c>
      <c r="D400" s="2" t="e">
        <f>Cv3v1[[#This Row],[Mean '[Δms']]]/VLOOKUP(A400, DataV1[[File]:[Mean '[ms']]], 3, FALSE)*100</f>
        <v>#DIV/0!</v>
      </c>
    </row>
    <row r="401" spans="1:4" hidden="1" x14ac:dyDescent="0.4">
      <c r="A401" t="s">
        <v>406</v>
      </c>
      <c r="B401" t="b">
        <f>EXACT(VLOOKUP(A401,DataV1[[File]:[Outputs]], 2, FALSE), VLOOKUP(A401, DataV3[[File]:[Outputs]], 2, FALSE))</f>
        <v>1</v>
      </c>
      <c r="C401" s="3">
        <f>VLOOKUP(A401, DataV3[[File]:[Mean '[ms']]], 3, FALSE)-VLOOKUP(A401, DataV1[[File]:[Mean '[ms']]], 3, FALSE)</f>
        <v>36</v>
      </c>
      <c r="D401" s="2">
        <f>Cv3v1[[#This Row],[Mean '[Δms']]]/VLOOKUP(A401, DataV1[[File]:[Mean '[ms']]], 3, FALSE)*100</f>
        <v>5.4878048780487809</v>
      </c>
    </row>
    <row r="402" spans="1:4" hidden="1" x14ac:dyDescent="0.4">
      <c r="A402" t="s">
        <v>407</v>
      </c>
      <c r="B402" t="b">
        <f>EXACT(VLOOKUP(A402,DataV1[[File]:[Outputs]], 2, FALSE), VLOOKUP(A402, DataV3[[File]:[Outputs]], 2, FALSE))</f>
        <v>1</v>
      </c>
      <c r="C402" s="3">
        <f>VLOOKUP(A402, DataV3[[File]:[Mean '[ms']]], 3, FALSE)-VLOOKUP(A402, DataV1[[File]:[Mean '[ms']]], 3, FALSE)</f>
        <v>0</v>
      </c>
      <c r="D402" s="2">
        <f>Cv3v1[[#This Row],[Mean '[Δms']]]/VLOOKUP(A402, DataV1[[File]:[Mean '[ms']]], 3, FALSE)*100</f>
        <v>0</v>
      </c>
    </row>
    <row r="403" spans="1:4" hidden="1" x14ac:dyDescent="0.4">
      <c r="A403" t="s">
        <v>408</v>
      </c>
      <c r="B403" t="b">
        <f>EXACT(VLOOKUP(A403,DataV1[[File]:[Outputs]], 2, FALSE), VLOOKUP(A403, DataV3[[File]:[Outputs]], 2, FALSE))</f>
        <v>1</v>
      </c>
      <c r="C403" s="3">
        <f>VLOOKUP(A403, DataV3[[File]:[Mean '[ms']]], 3, FALSE)-VLOOKUP(A403, DataV1[[File]:[Mean '[ms']]], 3, FALSE)</f>
        <v>0</v>
      </c>
      <c r="D403" s="2" t="e">
        <f>Cv3v1[[#This Row],[Mean '[Δms']]]/VLOOKUP(A403, DataV1[[File]:[Mean '[ms']]], 3, FALSE)*100</f>
        <v>#DIV/0!</v>
      </c>
    </row>
    <row r="404" spans="1:4" hidden="1" x14ac:dyDescent="0.4">
      <c r="A404" t="s">
        <v>409</v>
      </c>
      <c r="B404" t="b">
        <f>EXACT(VLOOKUP(A404,DataV1[[File]:[Outputs]], 2, FALSE), VLOOKUP(A404, DataV3[[File]:[Outputs]], 2, FALSE))</f>
        <v>1</v>
      </c>
      <c r="C404" s="3">
        <f>VLOOKUP(A404, DataV3[[File]:[Mean '[ms']]], 3, FALSE)-VLOOKUP(A404, DataV1[[File]:[Mean '[ms']]], 3, FALSE)</f>
        <v>6</v>
      </c>
      <c r="D404" s="2">
        <f>Cv3v1[[#This Row],[Mean '[Δms']]]/VLOOKUP(A404, DataV1[[File]:[Mean '[ms']]], 3, FALSE)*100</f>
        <v>0.86705202312138718</v>
      </c>
    </row>
    <row r="405" spans="1:4" hidden="1" x14ac:dyDescent="0.4">
      <c r="A405" t="s">
        <v>410</v>
      </c>
      <c r="B405" t="b">
        <f>EXACT(VLOOKUP(A405,DataV1[[File]:[Outputs]], 2, FALSE), VLOOKUP(A405, DataV3[[File]:[Outputs]], 2, FALSE))</f>
        <v>1</v>
      </c>
      <c r="C405" s="3">
        <f>VLOOKUP(A405, DataV3[[File]:[Mean '[ms']]], 3, FALSE)-VLOOKUP(A405, DataV1[[File]:[Mean '[ms']]], 3, FALSE)</f>
        <v>0</v>
      </c>
      <c r="D405" s="2" t="e">
        <f>Cv3v1[[#This Row],[Mean '[Δms']]]/VLOOKUP(A405, DataV1[[File]:[Mean '[ms']]], 3, FALSE)*100</f>
        <v>#DIV/0!</v>
      </c>
    </row>
    <row r="406" spans="1:4" hidden="1" x14ac:dyDescent="0.4">
      <c r="A406" t="s">
        <v>411</v>
      </c>
      <c r="B406" t="b">
        <f>EXACT(VLOOKUP(A406,DataV1[[File]:[Outputs]], 2, FALSE), VLOOKUP(A406, DataV3[[File]:[Outputs]], 2, FALSE))</f>
        <v>1</v>
      </c>
      <c r="C406" s="3">
        <f>VLOOKUP(A406, DataV3[[File]:[Mean '[ms']]], 3, FALSE)-VLOOKUP(A406, DataV1[[File]:[Mean '[ms']]], 3, FALSE)</f>
        <v>5</v>
      </c>
      <c r="D406" s="2">
        <f>Cv3v1[[#This Row],[Mean '[Δms']]]/VLOOKUP(A406, DataV1[[File]:[Mean '[ms']]], 3, FALSE)*100</f>
        <v>0.92421441774491686</v>
      </c>
    </row>
    <row r="407" spans="1:4" hidden="1" x14ac:dyDescent="0.4">
      <c r="A407" t="s">
        <v>412</v>
      </c>
      <c r="B407" t="b">
        <f>EXACT(VLOOKUP(A407,DataV1[[File]:[Outputs]], 2, FALSE), VLOOKUP(A407, DataV3[[File]:[Outputs]], 2, FALSE))</f>
        <v>1</v>
      </c>
      <c r="C407" s="3">
        <f>VLOOKUP(A407, DataV3[[File]:[Mean '[ms']]], 3, FALSE)-VLOOKUP(A407, DataV1[[File]:[Mean '[ms']]], 3, FALSE)</f>
        <v>0</v>
      </c>
      <c r="D407" s="2" t="e">
        <f>Cv3v1[[#This Row],[Mean '[Δms']]]/VLOOKUP(A407, DataV1[[File]:[Mean '[ms']]], 3, FALSE)*100</f>
        <v>#DIV/0!</v>
      </c>
    </row>
    <row r="408" spans="1:4" hidden="1" x14ac:dyDescent="0.4">
      <c r="A408" t="s">
        <v>413</v>
      </c>
      <c r="B408" t="b">
        <f>EXACT(VLOOKUP(A408,DataV1[[File]:[Outputs]], 2, FALSE), VLOOKUP(A408, DataV3[[File]:[Outputs]], 2, FALSE))</f>
        <v>1</v>
      </c>
      <c r="C408" s="3">
        <f>VLOOKUP(A408, DataV3[[File]:[Mean '[ms']]], 3, FALSE)-VLOOKUP(A408, DataV1[[File]:[Mean '[ms']]], 3, FALSE)</f>
        <v>5</v>
      </c>
      <c r="D408" s="2">
        <f>Cv3v1[[#This Row],[Mean '[Δms']]]/VLOOKUP(A408, DataV1[[File]:[Mean '[ms']]], 3, FALSE)*100</f>
        <v>0.68119891008174382</v>
      </c>
    </row>
    <row r="409" spans="1:4" hidden="1" x14ac:dyDescent="0.4">
      <c r="A409" t="s">
        <v>414</v>
      </c>
      <c r="B409" t="b">
        <f>EXACT(VLOOKUP(A409,DataV1[[File]:[Outputs]], 2, FALSE), VLOOKUP(A409, DataV3[[File]:[Outputs]], 2, FALSE))</f>
        <v>1</v>
      </c>
      <c r="C409" s="3">
        <f>VLOOKUP(A409, DataV3[[File]:[Mean '[ms']]], 3, FALSE)-VLOOKUP(A409, DataV1[[File]:[Mean '[ms']]], 3, FALSE)</f>
        <v>-5</v>
      </c>
      <c r="D409" s="2">
        <f>Cv3v1[[#This Row],[Mean '[Δms']]]/VLOOKUP(A409, DataV1[[File]:[Mean '[ms']]], 3, FALSE)*100</f>
        <v>-0.78125</v>
      </c>
    </row>
    <row r="410" spans="1:4" hidden="1" x14ac:dyDescent="0.4">
      <c r="A410" t="s">
        <v>415</v>
      </c>
      <c r="B410" t="b">
        <f>EXACT(VLOOKUP(A410,DataV1[[File]:[Outputs]], 2, FALSE), VLOOKUP(A410, DataV3[[File]:[Outputs]], 2, FALSE))</f>
        <v>1</v>
      </c>
      <c r="C410" s="3">
        <f>VLOOKUP(A410, DataV3[[File]:[Mean '[ms']]], 3, FALSE)-VLOOKUP(A410, DataV1[[File]:[Mean '[ms']]], 3, FALSE)</f>
        <v>0</v>
      </c>
      <c r="D410" s="2">
        <f>Cv3v1[[#This Row],[Mean '[Δms']]]/VLOOKUP(A410, DataV1[[File]:[Mean '[ms']]], 3, FALSE)*100</f>
        <v>0</v>
      </c>
    </row>
    <row r="411" spans="1:4" hidden="1" x14ac:dyDescent="0.4">
      <c r="A411" t="s">
        <v>416</v>
      </c>
      <c r="B411" t="b">
        <f>EXACT(VLOOKUP(A411,DataV1[[File]:[Outputs]], 2, FALSE), VLOOKUP(A411, DataV3[[File]:[Outputs]], 2, FALSE))</f>
        <v>1</v>
      </c>
      <c r="C411" s="3">
        <f>VLOOKUP(A411, DataV3[[File]:[Mean '[ms']]], 3, FALSE)-VLOOKUP(A411, DataV1[[File]:[Mean '[ms']]], 3, FALSE)</f>
        <v>0</v>
      </c>
      <c r="D411" s="2">
        <f>Cv3v1[[#This Row],[Mean '[Δms']]]/VLOOKUP(A411, DataV1[[File]:[Mean '[ms']]], 3, FALSE)*100</f>
        <v>0</v>
      </c>
    </row>
    <row r="412" spans="1:4" hidden="1" x14ac:dyDescent="0.4">
      <c r="A412" t="s">
        <v>418</v>
      </c>
      <c r="B412" t="b">
        <f>EXACT(VLOOKUP(A412,DataV1[[File]:[Outputs]], 2, FALSE), VLOOKUP(A412, DataV3[[File]:[Outputs]], 2, FALSE))</f>
        <v>1</v>
      </c>
      <c r="C412" s="3">
        <f>VLOOKUP(A412, DataV3[[File]:[Mean '[ms']]], 3, FALSE)-VLOOKUP(A412, DataV1[[File]:[Mean '[ms']]], 3, FALSE)</f>
        <v>0</v>
      </c>
      <c r="D412" s="2" t="e">
        <f>Cv3v1[[#This Row],[Mean '[Δms']]]/VLOOKUP(A412, DataV1[[File]:[Mean '[ms']]], 3, FALSE)*100</f>
        <v>#DIV/0!</v>
      </c>
    </row>
    <row r="413" spans="1:4" hidden="1" x14ac:dyDescent="0.4">
      <c r="A413" t="s">
        <v>417</v>
      </c>
      <c r="B413" t="b">
        <f>EXACT(VLOOKUP(A413,DataV1[[File]:[Outputs]], 2, FALSE), VLOOKUP(A413, DataV3[[File]:[Outputs]], 2, FALSE))</f>
        <v>1</v>
      </c>
      <c r="C413" s="3">
        <f>VLOOKUP(A413, DataV3[[File]:[Mean '[ms']]], 3, FALSE)-VLOOKUP(A413, DataV1[[File]:[Mean '[ms']]], 3, FALSE)</f>
        <v>0</v>
      </c>
      <c r="D413" s="2" t="e">
        <f>Cv3v1[[#This Row],[Mean '[Δms']]]/VLOOKUP(A413, DataV1[[File]:[Mean '[ms']]], 3, FALSE)*100</f>
        <v>#DIV/0!</v>
      </c>
    </row>
    <row r="414" spans="1:4" hidden="1" x14ac:dyDescent="0.4">
      <c r="A414" t="s">
        <v>419</v>
      </c>
      <c r="B414" t="b">
        <f>EXACT(VLOOKUP(A414,DataV1[[File]:[Outputs]], 2, FALSE), VLOOKUP(A414, DataV3[[File]:[Outputs]], 2, FALSE))</f>
        <v>1</v>
      </c>
      <c r="C414" s="3">
        <f>VLOOKUP(A414, DataV3[[File]:[Mean '[ms']]], 3, FALSE)-VLOOKUP(A414, DataV1[[File]:[Mean '[ms']]], 3, FALSE)</f>
        <v>0</v>
      </c>
      <c r="D414" s="2" t="e">
        <f>Cv3v1[[#This Row],[Mean '[Δms']]]/VLOOKUP(A414, DataV1[[File]:[Mean '[ms']]], 3, FALSE)*100</f>
        <v>#DIV/0!</v>
      </c>
    </row>
    <row r="415" spans="1:4" hidden="1" x14ac:dyDescent="0.4">
      <c r="A415" t="s">
        <v>420</v>
      </c>
      <c r="B415" t="b">
        <f>EXACT(VLOOKUP(A415,DataV1[[File]:[Outputs]], 2, FALSE), VLOOKUP(A415, DataV3[[File]:[Outputs]], 2, FALSE))</f>
        <v>1</v>
      </c>
      <c r="C415" s="3">
        <f>VLOOKUP(A415, DataV3[[File]:[Mean '[ms']]], 3, FALSE)-VLOOKUP(A415, DataV1[[File]:[Mean '[ms']]], 3, FALSE)</f>
        <v>0</v>
      </c>
      <c r="D415" s="2">
        <f>Cv3v1[[#This Row],[Mean '[Δms']]]/VLOOKUP(A415, DataV1[[File]:[Mean '[ms']]], 3, FALSE)*100</f>
        <v>0</v>
      </c>
    </row>
    <row r="416" spans="1:4" hidden="1" x14ac:dyDescent="0.4">
      <c r="A416" t="s">
        <v>421</v>
      </c>
      <c r="B416" t="b">
        <f>EXACT(VLOOKUP(A416,DataV1[[File]:[Outputs]], 2, FALSE), VLOOKUP(A416, DataV3[[File]:[Outputs]], 2, FALSE))</f>
        <v>1</v>
      </c>
      <c r="C416" s="3">
        <f>VLOOKUP(A416, DataV3[[File]:[Mean '[ms']]], 3, FALSE)-VLOOKUP(A416, DataV1[[File]:[Mean '[ms']]], 3, FALSE)</f>
        <v>0</v>
      </c>
      <c r="D416" s="2" t="e">
        <f>Cv3v1[[#This Row],[Mean '[Δms']]]/VLOOKUP(A416, DataV1[[File]:[Mean '[ms']]], 3, FALSE)*100</f>
        <v>#DIV/0!</v>
      </c>
    </row>
    <row r="417" spans="1:4" hidden="1" x14ac:dyDescent="0.4">
      <c r="A417" t="s">
        <v>422</v>
      </c>
      <c r="B417" t="b">
        <f>EXACT(VLOOKUP(A417,DataV1[[File]:[Outputs]], 2, FALSE), VLOOKUP(A417, DataV3[[File]:[Outputs]], 2, FALSE))</f>
        <v>1</v>
      </c>
      <c r="C417" s="3">
        <f>VLOOKUP(A417, DataV3[[File]:[Mean '[ms']]], 3, FALSE)-VLOOKUP(A417, DataV1[[File]:[Mean '[ms']]], 3, FALSE)</f>
        <v>0</v>
      </c>
      <c r="D417" s="2" t="e">
        <f>Cv3v1[[#This Row],[Mean '[Δms']]]/VLOOKUP(A417, DataV1[[File]:[Mean '[ms']]], 3, FALSE)*100</f>
        <v>#DIV/0!</v>
      </c>
    </row>
    <row r="418" spans="1:4" hidden="1" x14ac:dyDescent="0.4">
      <c r="A418" t="s">
        <v>423</v>
      </c>
      <c r="B418" t="b">
        <f>EXACT(VLOOKUP(A418,DataV1[[File]:[Outputs]], 2, FALSE), VLOOKUP(A418, DataV3[[File]:[Outputs]], 2, FALSE))</f>
        <v>1</v>
      </c>
      <c r="C418" s="3">
        <f>VLOOKUP(A418, DataV3[[File]:[Mean '[ms']]], 3, FALSE)-VLOOKUP(A418, DataV1[[File]:[Mean '[ms']]], 3, FALSE)</f>
        <v>10</v>
      </c>
      <c r="D418" s="2">
        <f>Cv3v1[[#This Row],[Mean '[Δms']]]/VLOOKUP(A418, DataV1[[File]:[Mean '[ms']]], 3, FALSE)*100</f>
        <v>1.5873015873015872</v>
      </c>
    </row>
    <row r="419" spans="1:4" hidden="1" x14ac:dyDescent="0.4">
      <c r="A419" t="s">
        <v>424</v>
      </c>
      <c r="B419" t="b">
        <f>EXACT(VLOOKUP(A419,DataV1[[File]:[Outputs]], 2, FALSE), VLOOKUP(A419, DataV3[[File]:[Outputs]], 2, FALSE))</f>
        <v>1</v>
      </c>
      <c r="C419" s="3">
        <f>VLOOKUP(A419, DataV3[[File]:[Mean '[ms']]], 3, FALSE)-VLOOKUP(A419, DataV1[[File]:[Mean '[ms']]], 3, FALSE)</f>
        <v>0</v>
      </c>
      <c r="D419" s="2" t="e">
        <f>Cv3v1[[#This Row],[Mean '[Δms']]]/VLOOKUP(A419, DataV1[[File]:[Mean '[ms']]], 3, FALSE)*100</f>
        <v>#DIV/0!</v>
      </c>
    </row>
    <row r="420" spans="1:4" hidden="1" x14ac:dyDescent="0.4">
      <c r="A420" t="s">
        <v>426</v>
      </c>
      <c r="B420" t="b">
        <f>EXACT(VLOOKUP(A420,DataV1[[File]:[Outputs]], 2, FALSE), VLOOKUP(A420, DataV3[[File]:[Outputs]], 2, FALSE))</f>
        <v>1</v>
      </c>
      <c r="C420" s="3">
        <f>VLOOKUP(A420, DataV3[[File]:[Mean '[ms']]], 3, FALSE)-VLOOKUP(A420, DataV1[[File]:[Mean '[ms']]], 3, FALSE)</f>
        <v>10</v>
      </c>
      <c r="D420" s="2">
        <f>Cv3v1[[#This Row],[Mean '[Δms']]]/VLOOKUP(A420, DataV1[[File]:[Mean '[ms']]], 3, FALSE)*100</f>
        <v>1.9801980198019802</v>
      </c>
    </row>
    <row r="421" spans="1:4" hidden="1" x14ac:dyDescent="0.4">
      <c r="A421" t="s">
        <v>425</v>
      </c>
      <c r="B421" t="b">
        <f>EXACT(VLOOKUP(A421,DataV1[[File]:[Outputs]], 2, FALSE), VLOOKUP(A421, DataV3[[File]:[Outputs]], 2, FALSE))</f>
        <v>1</v>
      </c>
      <c r="C421" s="3">
        <f>VLOOKUP(A421, DataV3[[File]:[Mean '[ms']]], 3, FALSE)-VLOOKUP(A421, DataV1[[File]:[Mean '[ms']]], 3, FALSE)</f>
        <v>-5</v>
      </c>
      <c r="D421" s="2">
        <f>Cv3v1[[#This Row],[Mean '[Δms']]]/VLOOKUP(A421, DataV1[[File]:[Mean '[ms']]], 3, FALSE)*100</f>
        <v>-0.98039215686274506</v>
      </c>
    </row>
    <row r="422" spans="1:4" hidden="1" x14ac:dyDescent="0.4">
      <c r="A422" t="s">
        <v>427</v>
      </c>
      <c r="B422" t="b">
        <f>EXACT(VLOOKUP(A422,DataV1[[File]:[Outputs]], 2, FALSE), VLOOKUP(A422, DataV3[[File]:[Outputs]], 2, FALSE))</f>
        <v>1</v>
      </c>
      <c r="C422" s="3">
        <f>VLOOKUP(A422, DataV3[[File]:[Mean '[ms']]], 3, FALSE)-VLOOKUP(A422, DataV1[[File]:[Mean '[ms']]], 3, FALSE)</f>
        <v>0</v>
      </c>
      <c r="D422" s="2" t="e">
        <f>Cv3v1[[#This Row],[Mean '[Δms']]]/VLOOKUP(A422, DataV1[[File]:[Mean '[ms']]], 3, FALSE)*100</f>
        <v>#DIV/0!</v>
      </c>
    </row>
    <row r="423" spans="1:4" hidden="1" x14ac:dyDescent="0.4">
      <c r="A423" t="s">
        <v>428</v>
      </c>
      <c r="B423" t="b">
        <f>EXACT(VLOOKUP(A423,DataV1[[File]:[Outputs]], 2, FALSE), VLOOKUP(A423, DataV3[[File]:[Outputs]], 2, FALSE))</f>
        <v>1</v>
      </c>
      <c r="C423" s="3">
        <f>VLOOKUP(A423, DataV3[[File]:[Mean '[ms']]], 3, FALSE)-VLOOKUP(A423, DataV1[[File]:[Mean '[ms']]], 3, FALSE)</f>
        <v>5</v>
      </c>
      <c r="D423" s="2">
        <f>Cv3v1[[#This Row],[Mean '[Δms']]]/VLOOKUP(A423, DataV1[[File]:[Mean '[ms']]], 3, FALSE)*100</f>
        <v>0.73313782991202348</v>
      </c>
    </row>
    <row r="424" spans="1:4" hidden="1" x14ac:dyDescent="0.4">
      <c r="A424" t="s">
        <v>429</v>
      </c>
      <c r="B424" t="b">
        <f>EXACT(VLOOKUP(A424,DataV1[[File]:[Outputs]], 2, FALSE), VLOOKUP(A424, DataV3[[File]:[Outputs]], 2, FALSE))</f>
        <v>1</v>
      </c>
      <c r="C424" s="3">
        <f>VLOOKUP(A424, DataV3[[File]:[Mean '[ms']]], 3, FALSE)-VLOOKUP(A424, DataV1[[File]:[Mean '[ms']]], 3, FALSE)</f>
        <v>10</v>
      </c>
      <c r="D424" s="2">
        <f>Cv3v1[[#This Row],[Mean '[Δms']]]/VLOOKUP(A424, DataV1[[File]:[Mean '[ms']]], 3, FALSE)*100</f>
        <v>2</v>
      </c>
    </row>
    <row r="425" spans="1:4" hidden="1" x14ac:dyDescent="0.4">
      <c r="A425" t="s">
        <v>430</v>
      </c>
      <c r="B425" t="b">
        <f>EXACT(VLOOKUP(A425,DataV1[[File]:[Outputs]], 2, FALSE), VLOOKUP(A425, DataV3[[File]:[Outputs]], 2, FALSE))</f>
        <v>1</v>
      </c>
      <c r="C425" s="3">
        <f>VLOOKUP(A425, DataV3[[File]:[Mean '[ms']]], 3, FALSE)-VLOOKUP(A425, DataV1[[File]:[Mean '[ms']]], 3, FALSE)</f>
        <v>0</v>
      </c>
      <c r="D425" s="2" t="e">
        <f>Cv3v1[[#This Row],[Mean '[Δms']]]/VLOOKUP(A425, DataV1[[File]:[Mean '[ms']]], 3, FALSE)*100</f>
        <v>#DIV/0!</v>
      </c>
    </row>
    <row r="426" spans="1:4" hidden="1" x14ac:dyDescent="0.4">
      <c r="A426" t="s">
        <v>431</v>
      </c>
      <c r="B426" t="b">
        <f>EXACT(VLOOKUP(A426,DataV1[[File]:[Outputs]], 2, FALSE), VLOOKUP(A426, DataV3[[File]:[Outputs]], 2, FALSE))</f>
        <v>1</v>
      </c>
      <c r="C426" s="3">
        <f>VLOOKUP(A426, DataV3[[File]:[Mean '[ms']]], 3, FALSE)-VLOOKUP(A426, DataV1[[File]:[Mean '[ms']]], 3, FALSE)</f>
        <v>0</v>
      </c>
      <c r="D426" s="2" t="e">
        <f>Cv3v1[[#This Row],[Mean '[Δms']]]/VLOOKUP(A426, DataV1[[File]:[Mean '[ms']]], 3, FALSE)*100</f>
        <v>#DIV/0!</v>
      </c>
    </row>
    <row r="427" spans="1:4" hidden="1" x14ac:dyDescent="0.4">
      <c r="A427" t="s">
        <v>433</v>
      </c>
      <c r="B427" t="b">
        <f>EXACT(VLOOKUP(A427,DataV1[[File]:[Outputs]], 2, FALSE), VLOOKUP(A427, DataV3[[File]:[Outputs]], 2, FALSE))</f>
        <v>1</v>
      </c>
      <c r="C427" s="3">
        <f>VLOOKUP(A427, DataV3[[File]:[Mean '[ms']]], 3, FALSE)-VLOOKUP(A427, DataV1[[File]:[Mean '[ms']]], 3, FALSE)</f>
        <v>5</v>
      </c>
      <c r="D427" s="2" t="e">
        <f>Cv3v1[[#This Row],[Mean '[Δms']]]/VLOOKUP(A427, DataV1[[File]:[Mean '[ms']]], 3, FALSE)*100</f>
        <v>#DIV/0!</v>
      </c>
    </row>
    <row r="428" spans="1:4" hidden="1" x14ac:dyDescent="0.4">
      <c r="A428" t="s">
        <v>432</v>
      </c>
      <c r="B428" t="b">
        <f>EXACT(VLOOKUP(A428,DataV1[[File]:[Outputs]], 2, FALSE), VLOOKUP(A428, DataV3[[File]:[Outputs]], 2, FALSE))</f>
        <v>1</v>
      </c>
      <c r="C428" s="3">
        <f>VLOOKUP(A428, DataV3[[File]:[Mean '[ms']]], 3, FALSE)-VLOOKUP(A428, DataV1[[File]:[Mean '[ms']]], 3, FALSE)</f>
        <v>-10</v>
      </c>
      <c r="D428" s="2">
        <f>Cv3v1[[#This Row],[Mean '[Δms']]]/VLOOKUP(A428, DataV1[[File]:[Mean '[ms']]], 3, FALSE)*100</f>
        <v>-100</v>
      </c>
    </row>
    <row r="429" spans="1:4" hidden="1" x14ac:dyDescent="0.4">
      <c r="A429" t="s">
        <v>435</v>
      </c>
      <c r="B429" t="b">
        <f>EXACT(VLOOKUP(A429,DataV1[[File]:[Outputs]], 2, FALSE), VLOOKUP(A429, DataV3[[File]:[Outputs]], 2, FALSE))</f>
        <v>1</v>
      </c>
      <c r="C429" s="3">
        <f>VLOOKUP(A429, DataV3[[File]:[Mean '[ms']]], 3, FALSE)-VLOOKUP(A429, DataV1[[File]:[Mean '[ms']]], 3, FALSE)</f>
        <v>10</v>
      </c>
      <c r="D429" s="2" t="e">
        <f>Cv3v1[[#This Row],[Mean '[Δms']]]/VLOOKUP(A429, DataV1[[File]:[Mean '[ms']]], 3, FALSE)*100</f>
        <v>#DIV/0!</v>
      </c>
    </row>
    <row r="430" spans="1:4" hidden="1" x14ac:dyDescent="0.4">
      <c r="A430" t="s">
        <v>434</v>
      </c>
      <c r="B430" t="b">
        <f>EXACT(VLOOKUP(A430,DataV1[[File]:[Outputs]], 2, FALSE), VLOOKUP(A430, DataV3[[File]:[Outputs]], 2, FALSE))</f>
        <v>1</v>
      </c>
      <c r="C430" s="3">
        <f>VLOOKUP(A430, DataV3[[File]:[Mean '[ms']]], 3, FALSE)-VLOOKUP(A430, DataV1[[File]:[Mean '[ms']]], 3, FALSE)</f>
        <v>0</v>
      </c>
      <c r="D430" s="2">
        <f>Cv3v1[[#This Row],[Mean '[Δms']]]/VLOOKUP(A430, DataV1[[File]:[Mean '[ms']]], 3, FALSE)*100</f>
        <v>0</v>
      </c>
    </row>
    <row r="431" spans="1:4" hidden="1" x14ac:dyDescent="0.4">
      <c r="A431" t="s">
        <v>436</v>
      </c>
      <c r="B431" t="b">
        <f>EXACT(VLOOKUP(A431,DataV1[[File]:[Outputs]], 2, FALSE), VLOOKUP(A431, DataV3[[File]:[Outputs]], 2, FALSE))</f>
        <v>1</v>
      </c>
      <c r="C431" s="3">
        <f>VLOOKUP(A431, DataV3[[File]:[Mean '[ms']]], 3, FALSE)-VLOOKUP(A431, DataV1[[File]:[Mean '[ms']]], 3, FALSE)</f>
        <v>-5</v>
      </c>
      <c r="D431" s="2">
        <f>Cv3v1[[#This Row],[Mean '[Δms']]]/VLOOKUP(A431, DataV1[[File]:[Mean '[ms']]], 3, FALSE)*100</f>
        <v>-0.98039215686274506</v>
      </c>
    </row>
    <row r="432" spans="1:4" hidden="1" x14ac:dyDescent="0.4">
      <c r="A432" t="s">
        <v>438</v>
      </c>
      <c r="B432" t="b">
        <f>EXACT(VLOOKUP(A432,DataV1[[File]:[Outputs]], 2, FALSE), VLOOKUP(A432, DataV3[[File]:[Outputs]], 2, FALSE))</f>
        <v>1</v>
      </c>
      <c r="C432" s="3">
        <f>VLOOKUP(A432, DataV3[[File]:[Mean '[ms']]], 3, FALSE)-VLOOKUP(A432, DataV1[[File]:[Mean '[ms']]], 3, FALSE)</f>
        <v>0</v>
      </c>
      <c r="D432" s="2" t="e">
        <f>Cv3v1[[#This Row],[Mean '[Δms']]]/VLOOKUP(A432, DataV1[[File]:[Mean '[ms']]], 3, FALSE)*100</f>
        <v>#DIV/0!</v>
      </c>
    </row>
    <row r="433" spans="1:4" hidden="1" x14ac:dyDescent="0.4">
      <c r="A433" t="s">
        <v>437</v>
      </c>
      <c r="B433" t="b">
        <f>EXACT(VLOOKUP(A433,DataV1[[File]:[Outputs]], 2, FALSE), VLOOKUP(A433, DataV3[[File]:[Outputs]], 2, FALSE))</f>
        <v>1</v>
      </c>
      <c r="C433" s="3">
        <f>VLOOKUP(A433, DataV3[[File]:[Mean '[ms']]], 3, FALSE)-VLOOKUP(A433, DataV1[[File]:[Mean '[ms']]], 3, FALSE)</f>
        <v>0</v>
      </c>
      <c r="D433" s="2" t="e">
        <f>Cv3v1[[#This Row],[Mean '[Δms']]]/VLOOKUP(A433, DataV1[[File]:[Mean '[ms']]], 3, FALSE)*100</f>
        <v>#DIV/0!</v>
      </c>
    </row>
    <row r="434" spans="1:4" hidden="1" x14ac:dyDescent="0.4">
      <c r="A434" t="s">
        <v>439</v>
      </c>
      <c r="B434" t="b">
        <f>EXACT(VLOOKUP(A434,DataV1[[File]:[Outputs]], 2, FALSE), VLOOKUP(A434, DataV3[[File]:[Outputs]], 2, FALSE))</f>
        <v>1</v>
      </c>
      <c r="C434" s="3">
        <f>VLOOKUP(A434, DataV3[[File]:[Mean '[ms']]], 3, FALSE)-VLOOKUP(A434, DataV1[[File]:[Mean '[ms']]], 3, FALSE)</f>
        <v>0</v>
      </c>
      <c r="D434" s="2" t="e">
        <f>Cv3v1[[#This Row],[Mean '[Δms']]]/VLOOKUP(A434, DataV1[[File]:[Mean '[ms']]], 3, FALSE)*100</f>
        <v>#DIV/0!</v>
      </c>
    </row>
    <row r="435" spans="1:4" hidden="1" x14ac:dyDescent="0.4">
      <c r="A435" t="s">
        <v>440</v>
      </c>
      <c r="B435" t="b">
        <f>EXACT(VLOOKUP(A435,DataV1[[File]:[Outputs]], 2, FALSE), VLOOKUP(A435, DataV3[[File]:[Outputs]], 2, FALSE))</f>
        <v>1</v>
      </c>
      <c r="C435" s="3">
        <f>VLOOKUP(A435, DataV3[[File]:[Mean '[ms']]], 3, FALSE)-VLOOKUP(A435, DataV1[[File]:[Mean '[ms']]], 3, FALSE)</f>
        <v>11</v>
      </c>
      <c r="D435" s="2">
        <f>Cv3v1[[#This Row],[Mean '[Δms']]]/VLOOKUP(A435, DataV1[[File]:[Mean '[ms']]], 3, FALSE)*100</f>
        <v>2.1568627450980391</v>
      </c>
    </row>
    <row r="436" spans="1:4" hidden="1" x14ac:dyDescent="0.4">
      <c r="A436" t="s">
        <v>441</v>
      </c>
      <c r="B436" t="b">
        <f>EXACT(VLOOKUP(A436,DataV1[[File]:[Outputs]], 2, FALSE), VLOOKUP(A436, DataV3[[File]:[Outputs]], 2, FALSE))</f>
        <v>1</v>
      </c>
      <c r="C436" s="3">
        <f>VLOOKUP(A436, DataV3[[File]:[Mean '[ms']]], 3, FALSE)-VLOOKUP(A436, DataV1[[File]:[Mean '[ms']]], 3, FALSE)</f>
        <v>11</v>
      </c>
      <c r="D436" s="2">
        <f>Cv3v1[[#This Row],[Mean '[Δms']]]/VLOOKUP(A436, DataV1[[File]:[Mean '[ms']]], 3, FALSE)*100</f>
        <v>1.532033426183844</v>
      </c>
    </row>
    <row r="437" spans="1:4" hidden="1" x14ac:dyDescent="0.4">
      <c r="A437" t="s">
        <v>442</v>
      </c>
      <c r="B437" t="b">
        <f>EXACT(VLOOKUP(A437,DataV1[[File]:[Outputs]], 2, FALSE), VLOOKUP(A437, DataV3[[File]:[Outputs]], 2, FALSE))</f>
        <v>1</v>
      </c>
      <c r="C437" s="3">
        <f>VLOOKUP(A437, DataV3[[File]:[Mean '[ms']]], 3, FALSE)-VLOOKUP(A437, DataV1[[File]:[Mean '[ms']]], 3, FALSE)</f>
        <v>5</v>
      </c>
      <c r="D437" s="2" t="e">
        <f>Cv3v1[[#This Row],[Mean '[Δms']]]/VLOOKUP(A437, DataV1[[File]:[Mean '[ms']]], 3, FALSE)*100</f>
        <v>#DIV/0!</v>
      </c>
    </row>
    <row r="438" spans="1:4" hidden="1" x14ac:dyDescent="0.4">
      <c r="A438" t="s">
        <v>443</v>
      </c>
      <c r="B438" t="b">
        <f>EXACT(VLOOKUP(A438,DataV1[[File]:[Outputs]], 2, FALSE), VLOOKUP(A438, DataV3[[File]:[Outputs]], 2, FALSE))</f>
        <v>1</v>
      </c>
      <c r="C438" s="3">
        <f>VLOOKUP(A438, DataV3[[File]:[Mean '[ms']]], 3, FALSE)-VLOOKUP(A438, DataV1[[File]:[Mean '[ms']]], 3, FALSE)</f>
        <v>36</v>
      </c>
      <c r="D438" s="2">
        <f>Cv3v1[[#This Row],[Mean '[Δms']]]/VLOOKUP(A438, DataV1[[File]:[Mean '[ms']]], 3, FALSE)*100</f>
        <v>5.4878048780487809</v>
      </c>
    </row>
    <row r="439" spans="1:4" hidden="1" x14ac:dyDescent="0.4">
      <c r="A439" t="s">
        <v>446</v>
      </c>
      <c r="B439" t="b">
        <f>EXACT(VLOOKUP(A439,DataV1[[File]:[Outputs]], 2, FALSE), VLOOKUP(A439, DataV3[[File]:[Outputs]], 2, FALSE))</f>
        <v>1</v>
      </c>
      <c r="C439" s="3">
        <f>VLOOKUP(A439, DataV3[[File]:[Mean '[ms']]], 3, FALSE)-VLOOKUP(A439, DataV1[[File]:[Mean '[ms']]], 3, FALSE)</f>
        <v>-5</v>
      </c>
      <c r="D439" s="2">
        <f>Cv3v1[[#This Row],[Mean '[Δms']]]/VLOOKUP(A439, DataV1[[File]:[Mean '[ms']]], 3, FALSE)*100</f>
        <v>-0.93283582089552231</v>
      </c>
    </row>
    <row r="440" spans="1:4" hidden="1" x14ac:dyDescent="0.4">
      <c r="A440" t="s">
        <v>444</v>
      </c>
      <c r="B440" t="b">
        <f>EXACT(VLOOKUP(A440,DataV1[[File]:[Outputs]], 2, FALSE), VLOOKUP(A440, DataV3[[File]:[Outputs]], 2, FALSE))</f>
        <v>1</v>
      </c>
      <c r="C440" s="3">
        <f>VLOOKUP(A440, DataV3[[File]:[Mean '[ms']]], 3, FALSE)-VLOOKUP(A440, DataV1[[File]:[Mean '[ms']]], 3, FALSE)</f>
        <v>-5</v>
      </c>
      <c r="D440" s="2">
        <f>Cv3v1[[#This Row],[Mean '[Δms']]]/VLOOKUP(A440, DataV1[[File]:[Mean '[ms']]], 3, FALSE)*100</f>
        <v>-100</v>
      </c>
    </row>
    <row r="441" spans="1:4" hidden="1" x14ac:dyDescent="0.4">
      <c r="A441" t="s">
        <v>445</v>
      </c>
      <c r="B441" t="b">
        <f>EXACT(VLOOKUP(A441,DataV1[[File]:[Outputs]], 2, FALSE), VLOOKUP(A441, DataV3[[File]:[Outputs]], 2, FALSE))</f>
        <v>1</v>
      </c>
      <c r="C441" s="3">
        <f>VLOOKUP(A441, DataV3[[File]:[Mean '[ms']]], 3, FALSE)-VLOOKUP(A441, DataV1[[File]:[Mean '[ms']]], 3, FALSE)</f>
        <v>1</v>
      </c>
      <c r="D441" s="2">
        <f>Cv3v1[[#This Row],[Mean '[Δms']]]/VLOOKUP(A441, DataV1[[File]:[Mean '[ms']]], 3, FALSE)*100</f>
        <v>0.1941747572815534</v>
      </c>
    </row>
    <row r="442" spans="1:4" hidden="1" x14ac:dyDescent="0.4">
      <c r="A442" t="s">
        <v>447</v>
      </c>
      <c r="B442" t="b">
        <f>EXACT(VLOOKUP(A442,DataV1[[File]:[Outputs]], 2, FALSE), VLOOKUP(A442, DataV3[[File]:[Outputs]], 2, FALSE))</f>
        <v>1</v>
      </c>
      <c r="C442" s="3">
        <f>VLOOKUP(A442, DataV3[[File]:[Mean '[ms']]], 3, FALSE)-VLOOKUP(A442, DataV1[[File]:[Mean '[ms']]], 3, FALSE)</f>
        <v>0</v>
      </c>
      <c r="D442" s="2" t="e">
        <f>Cv3v1[[#This Row],[Mean '[Δms']]]/VLOOKUP(A442, DataV1[[File]:[Mean '[ms']]], 3, FALSE)*100</f>
        <v>#DIV/0!</v>
      </c>
    </row>
    <row r="443" spans="1:4" hidden="1" x14ac:dyDescent="0.4">
      <c r="A443" t="s">
        <v>448</v>
      </c>
      <c r="B443" t="b">
        <f>EXACT(VLOOKUP(A443,DataV1[[File]:[Outputs]], 2, FALSE), VLOOKUP(A443, DataV3[[File]:[Outputs]], 2, FALSE))</f>
        <v>1</v>
      </c>
      <c r="C443" s="3">
        <f>VLOOKUP(A443, DataV3[[File]:[Mean '[ms']]], 3, FALSE)-VLOOKUP(A443, DataV1[[File]:[Mean '[ms']]], 3, FALSE)</f>
        <v>22</v>
      </c>
      <c r="D443" s="2">
        <f>Cv3v1[[#This Row],[Mean '[Δms']]]/VLOOKUP(A443, DataV1[[File]:[Mean '[ms']]], 3, FALSE)*100</f>
        <v>3.3846153846153846</v>
      </c>
    </row>
    <row r="444" spans="1:4" hidden="1" x14ac:dyDescent="0.4">
      <c r="A444" t="s">
        <v>449</v>
      </c>
      <c r="B444" t="b">
        <f>EXACT(VLOOKUP(A444,DataV1[[File]:[Outputs]], 2, FALSE), VLOOKUP(A444, DataV3[[File]:[Outputs]], 2, FALSE))</f>
        <v>1</v>
      </c>
      <c r="C444" s="3">
        <f>VLOOKUP(A444, DataV3[[File]:[Mean '[ms']]], 3, FALSE)-VLOOKUP(A444, DataV1[[File]:[Mean '[ms']]], 3, FALSE)</f>
        <v>1</v>
      </c>
      <c r="D444" s="2">
        <f>Cv3v1[[#This Row],[Mean '[Δms']]]/VLOOKUP(A444, DataV1[[File]:[Mean '[ms']]], 3, FALSE)*100</f>
        <v>0.19047619047619047</v>
      </c>
    </row>
    <row r="445" spans="1:4" hidden="1" x14ac:dyDescent="0.4">
      <c r="A445" t="s">
        <v>450</v>
      </c>
      <c r="B445" t="b">
        <f>EXACT(VLOOKUP(A445,DataV1[[File]:[Outputs]], 2, FALSE), VLOOKUP(A445, DataV3[[File]:[Outputs]], 2, FALSE))</f>
        <v>1</v>
      </c>
      <c r="C445" s="3">
        <f>VLOOKUP(A445, DataV3[[File]:[Mean '[ms']]], 3, FALSE)-VLOOKUP(A445, DataV1[[File]:[Mean '[ms']]], 3, FALSE)</f>
        <v>-5</v>
      </c>
      <c r="D445" s="2">
        <f>Cv3v1[[#This Row],[Mean '[Δms']]]/VLOOKUP(A445, DataV1[[File]:[Mean '[ms']]], 3, FALSE)*100</f>
        <v>-50</v>
      </c>
    </row>
    <row r="446" spans="1:4" hidden="1" x14ac:dyDescent="0.4">
      <c r="A446" t="s">
        <v>451</v>
      </c>
      <c r="B446" t="b">
        <f>EXACT(VLOOKUP(A446,DataV1[[File]:[Outputs]], 2, FALSE), VLOOKUP(A446, DataV3[[File]:[Outputs]], 2, FALSE))</f>
        <v>1</v>
      </c>
      <c r="C446" s="3">
        <f>VLOOKUP(A446, DataV3[[File]:[Mean '[ms']]], 3, FALSE)-VLOOKUP(A446, DataV1[[File]:[Mean '[ms']]], 3, FALSE)</f>
        <v>0</v>
      </c>
      <c r="D446" s="2" t="e">
        <f>Cv3v1[[#This Row],[Mean '[Δms']]]/VLOOKUP(A446, DataV1[[File]:[Mean '[ms']]], 3, FALSE)*100</f>
        <v>#DIV/0!</v>
      </c>
    </row>
    <row r="447" spans="1:4" hidden="1" x14ac:dyDescent="0.4">
      <c r="A447" t="s">
        <v>452</v>
      </c>
      <c r="B447" t="b">
        <f>EXACT(VLOOKUP(A447,DataV1[[File]:[Outputs]], 2, FALSE), VLOOKUP(A447, DataV3[[File]:[Outputs]], 2, FALSE))</f>
        <v>1</v>
      </c>
      <c r="C447" s="3">
        <f>VLOOKUP(A447, DataV3[[File]:[Mean '[ms']]], 3, FALSE)-VLOOKUP(A447, DataV1[[File]:[Mean '[ms']]], 3, FALSE)</f>
        <v>0</v>
      </c>
      <c r="D447" s="2" t="e">
        <f>Cv3v1[[#This Row],[Mean '[Δms']]]/VLOOKUP(A447, DataV1[[File]:[Mean '[ms']]], 3, FALSE)*100</f>
        <v>#DIV/0!</v>
      </c>
    </row>
    <row r="448" spans="1:4" hidden="1" x14ac:dyDescent="0.4">
      <c r="A448" t="s">
        <v>453</v>
      </c>
      <c r="B448" t="b">
        <f>EXACT(VLOOKUP(A448,DataV1[[File]:[Outputs]], 2, FALSE), VLOOKUP(A448, DataV3[[File]:[Outputs]], 2, FALSE))</f>
        <v>1</v>
      </c>
      <c r="C448" s="3">
        <f>VLOOKUP(A448, DataV3[[File]:[Mean '[ms']]], 3, FALSE)-VLOOKUP(A448, DataV1[[File]:[Mean '[ms']]], 3, FALSE)</f>
        <v>5</v>
      </c>
      <c r="D448" s="2" t="e">
        <f>Cv3v1[[#This Row],[Mean '[Δms']]]/VLOOKUP(A448, DataV1[[File]:[Mean '[ms']]], 3, FALSE)*100</f>
        <v>#DIV/0!</v>
      </c>
    </row>
    <row r="449" spans="1:4" hidden="1" x14ac:dyDescent="0.4">
      <c r="A449" t="s">
        <v>454</v>
      </c>
      <c r="B449" t="b">
        <f>EXACT(VLOOKUP(A449,DataV1[[File]:[Outputs]], 2, FALSE), VLOOKUP(A449, DataV3[[File]:[Outputs]], 2, FALSE))</f>
        <v>1</v>
      </c>
      <c r="C449" s="3">
        <f>VLOOKUP(A449, DataV3[[File]:[Mean '[ms']]], 3, FALSE)-VLOOKUP(A449, DataV1[[File]:[Mean '[ms']]], 3, FALSE)</f>
        <v>0</v>
      </c>
      <c r="D449" s="2">
        <f>Cv3v1[[#This Row],[Mean '[Δms']]]/VLOOKUP(A449, DataV1[[File]:[Mean '[ms']]], 3, FALSE)*100</f>
        <v>0</v>
      </c>
    </row>
    <row r="450" spans="1:4" hidden="1" x14ac:dyDescent="0.4">
      <c r="A450" t="s">
        <v>455</v>
      </c>
      <c r="B450" t="b">
        <f>EXACT(VLOOKUP(A450,DataV1[[File]:[Outputs]], 2, FALSE), VLOOKUP(A450, DataV3[[File]:[Outputs]], 2, FALSE))</f>
        <v>1</v>
      </c>
      <c r="C450" s="3">
        <f>VLOOKUP(A450, DataV3[[File]:[Mean '[ms']]], 3, FALSE)-VLOOKUP(A450, DataV1[[File]:[Mean '[ms']]], 3, FALSE)</f>
        <v>10</v>
      </c>
      <c r="D450" s="2">
        <f>Cv3v1[[#This Row],[Mean '[Δms']]]/VLOOKUP(A450, DataV1[[File]:[Mean '[ms']]], 3, FALSE)*100</f>
        <v>1.9801980198019802</v>
      </c>
    </row>
    <row r="451" spans="1:4" hidden="1" x14ac:dyDescent="0.4">
      <c r="A451" t="s">
        <v>456</v>
      </c>
      <c r="B451" t="b">
        <f>EXACT(VLOOKUP(A451,DataV1[[File]:[Outputs]], 2, FALSE), VLOOKUP(A451, DataV3[[File]:[Outputs]], 2, FALSE))</f>
        <v>1</v>
      </c>
      <c r="C451" s="3">
        <f>VLOOKUP(A451, DataV3[[File]:[Mean '[ms']]], 3, FALSE)-VLOOKUP(A451, DataV1[[File]:[Mean '[ms']]], 3, FALSE)</f>
        <v>-10</v>
      </c>
      <c r="D451" s="2">
        <f>Cv3v1[[#This Row],[Mean '[Δms']]]/VLOOKUP(A451, DataV1[[File]:[Mean '[ms']]], 3, FALSE)*100</f>
        <v>-1.9047619047619049</v>
      </c>
    </row>
    <row r="452" spans="1:4" hidden="1" x14ac:dyDescent="0.4">
      <c r="A452" t="s">
        <v>457</v>
      </c>
      <c r="B452" t="b">
        <f>EXACT(VLOOKUP(A452,DataV1[[File]:[Outputs]], 2, FALSE), VLOOKUP(A452, DataV3[[File]:[Outputs]], 2, FALSE))</f>
        <v>1</v>
      </c>
      <c r="C452" s="3">
        <f>VLOOKUP(A452, DataV3[[File]:[Mean '[ms']]], 3, FALSE)-VLOOKUP(A452, DataV1[[File]:[Mean '[ms']]], 3, FALSE)</f>
        <v>26</v>
      </c>
      <c r="D452" s="2">
        <f>Cv3v1[[#This Row],[Mean '[Δms']]]/VLOOKUP(A452, DataV1[[File]:[Mean '[ms']]], 3, FALSE)*100</f>
        <v>3.8461538461538463</v>
      </c>
    </row>
    <row r="453" spans="1:4" hidden="1" x14ac:dyDescent="0.4">
      <c r="A453" t="s">
        <v>458</v>
      </c>
      <c r="B453" t="b">
        <f>EXACT(VLOOKUP(A453,DataV1[[File]:[Outputs]], 2, FALSE), VLOOKUP(A453, DataV3[[File]:[Outputs]], 2, FALSE))</f>
        <v>1</v>
      </c>
      <c r="C453" s="3">
        <f>VLOOKUP(A453, DataV3[[File]:[Mean '[ms']]], 3, FALSE)-VLOOKUP(A453, DataV1[[File]:[Mean '[ms']]], 3, FALSE)</f>
        <v>20</v>
      </c>
      <c r="D453" s="2">
        <f>Cv3v1[[#This Row],[Mean '[Δms']]]/VLOOKUP(A453, DataV1[[File]:[Mean '[ms']]], 3, FALSE)*100</f>
        <v>3.8759689922480618</v>
      </c>
    </row>
    <row r="454" spans="1:4" hidden="1" x14ac:dyDescent="0.4">
      <c r="A454" t="s">
        <v>459</v>
      </c>
      <c r="B454" t="b">
        <f>EXACT(VLOOKUP(A454,DataV1[[File]:[Outputs]], 2, FALSE), VLOOKUP(A454, DataV3[[File]:[Outputs]], 2, FALSE))</f>
        <v>1</v>
      </c>
      <c r="C454" s="3">
        <f>VLOOKUP(A454, DataV3[[File]:[Mean '[ms']]], 3, FALSE)-VLOOKUP(A454, DataV1[[File]:[Mean '[ms']]], 3, FALSE)</f>
        <v>11</v>
      </c>
      <c r="D454" s="2">
        <f>Cv3v1[[#This Row],[Mean '[Δms']]]/VLOOKUP(A454, DataV1[[File]:[Mean '[ms']]], 3, FALSE)*100</f>
        <v>2.1568627450980391</v>
      </c>
    </row>
    <row r="455" spans="1:4" hidden="1" x14ac:dyDescent="0.4">
      <c r="A455" t="s">
        <v>460</v>
      </c>
      <c r="B455" t="b">
        <f>EXACT(VLOOKUP(A455,DataV1[[File]:[Outputs]], 2, FALSE), VLOOKUP(A455, DataV3[[File]:[Outputs]], 2, FALSE))</f>
        <v>1</v>
      </c>
      <c r="C455" s="3">
        <f>VLOOKUP(A455, DataV3[[File]:[Mean '[ms']]], 3, FALSE)-VLOOKUP(A455, DataV1[[File]:[Mean '[ms']]], 3, FALSE)</f>
        <v>11</v>
      </c>
      <c r="D455" s="2">
        <f>Cv3v1[[#This Row],[Mean '[Δms']]]/VLOOKUP(A455, DataV1[[File]:[Mean '[ms']]], 3, FALSE)*100</f>
        <v>1.854974704890388</v>
      </c>
    </row>
    <row r="456" spans="1:4" hidden="1" x14ac:dyDescent="0.4">
      <c r="A456" t="s">
        <v>461</v>
      </c>
      <c r="B456" t="b">
        <f>EXACT(VLOOKUP(A456,DataV1[[File]:[Outputs]], 2, FALSE), VLOOKUP(A456, DataV3[[File]:[Outputs]], 2, FALSE))</f>
        <v>1</v>
      </c>
      <c r="C456" s="3">
        <f>VLOOKUP(A456, DataV3[[File]:[Mean '[ms']]], 3, FALSE)-VLOOKUP(A456, DataV1[[File]:[Mean '[ms']]], 3, FALSE)</f>
        <v>0</v>
      </c>
      <c r="D456" s="2" t="e">
        <f>Cv3v1[[#This Row],[Mean '[Δms']]]/VLOOKUP(A456, DataV1[[File]:[Mean '[ms']]], 3, FALSE)*100</f>
        <v>#DIV/0!</v>
      </c>
    </row>
    <row r="457" spans="1:4" hidden="1" x14ac:dyDescent="0.4">
      <c r="A457" t="s">
        <v>462</v>
      </c>
      <c r="B457" t="b">
        <f>EXACT(VLOOKUP(A457,DataV1[[File]:[Outputs]], 2, FALSE), VLOOKUP(A457, DataV3[[File]:[Outputs]], 2, FALSE))</f>
        <v>1</v>
      </c>
      <c r="C457" s="3">
        <f>VLOOKUP(A457, DataV3[[File]:[Mean '[ms']]], 3, FALSE)-VLOOKUP(A457, DataV1[[File]:[Mean '[ms']]], 3, FALSE)</f>
        <v>5</v>
      </c>
      <c r="D457" s="2">
        <f>Cv3v1[[#This Row],[Mean '[Δms']]]/VLOOKUP(A457, DataV1[[File]:[Mean '[ms']]], 3, FALSE)*100</f>
        <v>0.71633237822349571</v>
      </c>
    </row>
    <row r="458" spans="1:4" hidden="1" x14ac:dyDescent="0.4">
      <c r="A458" t="s">
        <v>463</v>
      </c>
      <c r="B458" t="b">
        <f>EXACT(VLOOKUP(A458,DataV1[[File]:[Outputs]], 2, FALSE), VLOOKUP(A458, DataV3[[File]:[Outputs]], 2, FALSE))</f>
        <v>1</v>
      </c>
      <c r="C458" s="3">
        <f>VLOOKUP(A458, DataV3[[File]:[Mean '[ms']]], 3, FALSE)-VLOOKUP(A458, DataV1[[File]:[Mean '[ms']]], 3, FALSE)</f>
        <v>0</v>
      </c>
      <c r="D458" s="2" t="e">
        <f>Cv3v1[[#This Row],[Mean '[Δms']]]/VLOOKUP(A458, DataV1[[File]:[Mean '[ms']]], 3, FALSE)*100</f>
        <v>#DIV/0!</v>
      </c>
    </row>
    <row r="459" spans="1:4" hidden="1" x14ac:dyDescent="0.4">
      <c r="A459" t="s">
        <v>464</v>
      </c>
      <c r="B459" t="b">
        <f>EXACT(VLOOKUP(A459,DataV1[[File]:[Outputs]], 2, FALSE), VLOOKUP(A459, DataV3[[File]:[Outputs]], 2, FALSE))</f>
        <v>1</v>
      </c>
      <c r="C459" s="3">
        <f>VLOOKUP(A459, DataV3[[File]:[Mean '[ms']]], 3, FALSE)-VLOOKUP(A459, DataV1[[File]:[Mean '[ms']]], 3, FALSE)</f>
        <v>6</v>
      </c>
      <c r="D459" s="2">
        <f>Cv3v1[[#This Row],[Mean '[Δms']]]/VLOOKUP(A459, DataV1[[File]:[Mean '[ms']]], 3, FALSE)*100</f>
        <v>1.1650485436893203</v>
      </c>
    </row>
    <row r="460" spans="1:4" hidden="1" x14ac:dyDescent="0.4">
      <c r="A460" t="s">
        <v>465</v>
      </c>
      <c r="B460" t="b">
        <f>EXACT(VLOOKUP(A460,DataV1[[File]:[Outputs]], 2, FALSE), VLOOKUP(A460, DataV3[[File]:[Outputs]], 2, FALSE))</f>
        <v>1</v>
      </c>
      <c r="C460" s="3">
        <f>VLOOKUP(A460, DataV3[[File]:[Mean '[ms']]], 3, FALSE)-VLOOKUP(A460, DataV1[[File]:[Mean '[ms']]], 3, FALSE)</f>
        <v>10</v>
      </c>
      <c r="D460" s="2">
        <f>Cv3v1[[#This Row],[Mean '[Δms']]]/VLOOKUP(A460, DataV1[[File]:[Mean '[ms']]], 3, FALSE)*100</f>
        <v>1.9193857965451053</v>
      </c>
    </row>
    <row r="461" spans="1:4" hidden="1" x14ac:dyDescent="0.4">
      <c r="A461" t="s">
        <v>466</v>
      </c>
      <c r="B461" t="b">
        <f>EXACT(VLOOKUP(A461,DataV1[[File]:[Outputs]], 2, FALSE), VLOOKUP(A461, DataV3[[File]:[Outputs]], 2, FALSE))</f>
        <v>1</v>
      </c>
      <c r="C461" s="3">
        <f>VLOOKUP(A461, DataV3[[File]:[Mean '[ms']]], 3, FALSE)-VLOOKUP(A461, DataV1[[File]:[Mean '[ms']]], 3, FALSE)</f>
        <v>0</v>
      </c>
      <c r="D461" s="2" t="e">
        <f>Cv3v1[[#This Row],[Mean '[Δms']]]/VLOOKUP(A461, DataV1[[File]:[Mean '[ms']]], 3, FALSE)*100</f>
        <v>#DIV/0!</v>
      </c>
    </row>
    <row r="462" spans="1:4" hidden="1" x14ac:dyDescent="0.4">
      <c r="A462" t="s">
        <v>467</v>
      </c>
      <c r="B462" t="b">
        <f>EXACT(VLOOKUP(A462,DataV1[[File]:[Outputs]], 2, FALSE), VLOOKUP(A462, DataV3[[File]:[Outputs]], 2, FALSE))</f>
        <v>1</v>
      </c>
      <c r="C462" s="3">
        <f>VLOOKUP(A462, DataV3[[File]:[Mean '[ms']]], 3, FALSE)-VLOOKUP(A462, DataV1[[File]:[Mean '[ms']]], 3, FALSE)</f>
        <v>0</v>
      </c>
      <c r="D462" s="2" t="e">
        <f>Cv3v1[[#This Row],[Mean '[Δms']]]/VLOOKUP(A462, DataV1[[File]:[Mean '[ms']]], 3, FALSE)*100</f>
        <v>#DIV/0!</v>
      </c>
    </row>
    <row r="463" spans="1:4" hidden="1" x14ac:dyDescent="0.4">
      <c r="A463" t="s">
        <v>468</v>
      </c>
      <c r="B463" t="b">
        <f>EXACT(VLOOKUP(A463,DataV1[[File]:[Outputs]], 2, FALSE), VLOOKUP(A463, DataV3[[File]:[Outputs]], 2, FALSE))</f>
        <v>1</v>
      </c>
      <c r="C463" s="3">
        <f>VLOOKUP(A463, DataV3[[File]:[Mean '[ms']]], 3, FALSE)-VLOOKUP(A463, DataV1[[File]:[Mean '[ms']]], 3, FALSE)</f>
        <v>0</v>
      </c>
      <c r="D463" s="2" t="e">
        <f>Cv3v1[[#This Row],[Mean '[Δms']]]/VLOOKUP(A463, DataV1[[File]:[Mean '[ms']]], 3, FALSE)*100</f>
        <v>#DIV/0!</v>
      </c>
    </row>
    <row r="464" spans="1:4" hidden="1" x14ac:dyDescent="0.4">
      <c r="A464" t="s">
        <v>469</v>
      </c>
      <c r="B464" t="b">
        <f>EXACT(VLOOKUP(A464,DataV1[[File]:[Outputs]], 2, FALSE), VLOOKUP(A464, DataV3[[File]:[Outputs]], 2, FALSE))</f>
        <v>1</v>
      </c>
      <c r="C464" s="3">
        <f>VLOOKUP(A464, DataV3[[File]:[Mean '[ms']]], 3, FALSE)-VLOOKUP(A464, DataV1[[File]:[Mean '[ms']]], 3, FALSE)</f>
        <v>0</v>
      </c>
      <c r="D464" s="2" t="e">
        <f>Cv3v1[[#This Row],[Mean '[Δms']]]/VLOOKUP(A464, DataV1[[File]:[Mean '[ms']]], 3, FALSE)*100</f>
        <v>#DIV/0!</v>
      </c>
    </row>
    <row r="465" spans="1:4" hidden="1" x14ac:dyDescent="0.4">
      <c r="A465" t="s">
        <v>470</v>
      </c>
      <c r="B465" t="b">
        <f>EXACT(VLOOKUP(A465,DataV1[[File]:[Outputs]], 2, FALSE), VLOOKUP(A465, DataV3[[File]:[Outputs]], 2, FALSE))</f>
        <v>1</v>
      </c>
      <c r="C465" s="3">
        <f>VLOOKUP(A465, DataV3[[File]:[Mean '[ms']]], 3, FALSE)-VLOOKUP(A465, DataV1[[File]:[Mean '[ms']]], 3, FALSE)</f>
        <v>26</v>
      </c>
      <c r="D465" s="2">
        <f>Cv3v1[[#This Row],[Mean '[Δms']]]/VLOOKUP(A465, DataV1[[File]:[Mean '[ms']]], 3, FALSE)*100</f>
        <v>5.2</v>
      </c>
    </row>
    <row r="466" spans="1:4" hidden="1" x14ac:dyDescent="0.4">
      <c r="A466" t="s">
        <v>471</v>
      </c>
      <c r="B466" t="b">
        <f>EXACT(VLOOKUP(A466,DataV1[[File]:[Outputs]], 2, FALSE), VLOOKUP(A466, DataV3[[File]:[Outputs]], 2, FALSE))</f>
        <v>1</v>
      </c>
      <c r="C466" s="3">
        <f>VLOOKUP(A466, DataV3[[File]:[Mean '[ms']]], 3, FALSE)-VLOOKUP(A466, DataV1[[File]:[Mean '[ms']]], 3, FALSE)</f>
        <v>-5</v>
      </c>
      <c r="D466" s="2">
        <f>Cv3v1[[#This Row],[Mean '[Δms']]]/VLOOKUP(A466, DataV1[[File]:[Mean '[ms']]], 3, FALSE)*100</f>
        <v>-0.99009900990099009</v>
      </c>
    </row>
    <row r="467" spans="1:4" hidden="1" x14ac:dyDescent="0.4">
      <c r="A467" t="s">
        <v>472</v>
      </c>
      <c r="B467" t="b">
        <f>EXACT(VLOOKUP(A467,DataV1[[File]:[Outputs]], 2, FALSE), VLOOKUP(A467, DataV3[[File]:[Outputs]], 2, FALSE))</f>
        <v>1</v>
      </c>
      <c r="C467" s="3">
        <f>VLOOKUP(A467, DataV3[[File]:[Mean '[ms']]], 3, FALSE)-VLOOKUP(A467, DataV1[[File]:[Mean '[ms']]], 3, FALSE)</f>
        <v>-5</v>
      </c>
      <c r="D467" s="2">
        <f>Cv3v1[[#This Row],[Mean '[Δms']]]/VLOOKUP(A467, DataV1[[File]:[Mean '[ms']]], 3, FALSE)*100</f>
        <v>-0.97087378640776689</v>
      </c>
    </row>
    <row r="468" spans="1:4" hidden="1" x14ac:dyDescent="0.4">
      <c r="A468" t="s">
        <v>473</v>
      </c>
      <c r="B468" t="b">
        <f>EXACT(VLOOKUP(A468,DataV1[[File]:[Outputs]], 2, FALSE), VLOOKUP(A468, DataV3[[File]:[Outputs]], 2, FALSE))</f>
        <v>1</v>
      </c>
      <c r="C468" s="3">
        <f>VLOOKUP(A468, DataV3[[File]:[Mean '[ms']]], 3, FALSE)-VLOOKUP(A468, DataV1[[File]:[Mean '[ms']]], 3, FALSE)</f>
        <v>15</v>
      </c>
      <c r="D468" s="2">
        <f>Cv3v1[[#This Row],[Mean '[Δms']]]/VLOOKUP(A468, DataV1[[File]:[Mean '[ms']]], 3, FALSE)*100</f>
        <v>2.5951557093425603</v>
      </c>
    </row>
    <row r="469" spans="1:4" hidden="1" x14ac:dyDescent="0.4">
      <c r="A469" t="s">
        <v>474</v>
      </c>
      <c r="B469" t="b">
        <f>EXACT(VLOOKUP(A469,DataV1[[File]:[Outputs]], 2, FALSE), VLOOKUP(A469, DataV3[[File]:[Outputs]], 2, FALSE))</f>
        <v>1</v>
      </c>
      <c r="C469" s="3">
        <f>VLOOKUP(A469, DataV3[[File]:[Mean '[ms']]], 3, FALSE)-VLOOKUP(A469, DataV1[[File]:[Mean '[ms']]], 3, FALSE)</f>
        <v>0</v>
      </c>
      <c r="D469" s="2" t="e">
        <f>Cv3v1[[#This Row],[Mean '[Δms']]]/VLOOKUP(A469, DataV1[[File]:[Mean '[ms']]], 3, FALSE)*100</f>
        <v>#DIV/0!</v>
      </c>
    </row>
    <row r="470" spans="1:4" hidden="1" x14ac:dyDescent="0.4">
      <c r="A470" t="s">
        <v>475</v>
      </c>
      <c r="B470" t="b">
        <f>EXACT(VLOOKUP(A470,DataV1[[File]:[Outputs]], 2, FALSE), VLOOKUP(A470, DataV3[[File]:[Outputs]], 2, FALSE))</f>
        <v>1</v>
      </c>
      <c r="C470" s="3">
        <f>VLOOKUP(A470, DataV3[[File]:[Mean '[ms']]], 3, FALSE)-VLOOKUP(A470, DataV1[[File]:[Mean '[ms']]], 3, FALSE)</f>
        <v>-224</v>
      </c>
      <c r="D470" s="2">
        <f>Cv3v1[[#This Row],[Mean '[Δms']]]/VLOOKUP(A470, DataV1[[File]:[Mean '[ms']]], 3, FALSE)*100</f>
        <v>-4.0462427745664744</v>
      </c>
    </row>
    <row r="471" spans="1:4" hidden="1" x14ac:dyDescent="0.4">
      <c r="A471" t="s">
        <v>476</v>
      </c>
      <c r="B471" t="b">
        <f>EXACT(VLOOKUP(A471,DataV1[[File]:[Outputs]], 2, FALSE), VLOOKUP(A471, DataV3[[File]:[Outputs]], 2, FALSE))</f>
        <v>1</v>
      </c>
      <c r="C471" s="3">
        <f>VLOOKUP(A471, DataV3[[File]:[Mean '[ms']]], 3, FALSE)-VLOOKUP(A471, DataV1[[File]:[Mean '[ms']]], 3, FALSE)</f>
        <v>5</v>
      </c>
      <c r="D471" s="2" t="e">
        <f>Cv3v1[[#This Row],[Mean '[Δms']]]/VLOOKUP(A471, DataV1[[File]:[Mean '[ms']]], 3, FALSE)*100</f>
        <v>#DIV/0!</v>
      </c>
    </row>
    <row r="472" spans="1:4" hidden="1" x14ac:dyDescent="0.4">
      <c r="A472" t="s">
        <v>477</v>
      </c>
      <c r="B472" t="b">
        <f>EXACT(VLOOKUP(A472,DataV1[[File]:[Outputs]], 2, FALSE), VLOOKUP(A472, DataV3[[File]:[Outputs]], 2, FALSE))</f>
        <v>1</v>
      </c>
      <c r="C472" s="3">
        <f>VLOOKUP(A472, DataV3[[File]:[Mean '[ms']]], 3, FALSE)-VLOOKUP(A472, DataV1[[File]:[Mean '[ms']]], 3, FALSE)</f>
        <v>6</v>
      </c>
      <c r="D472" s="2">
        <f>Cv3v1[[#This Row],[Mean '[Δms']]]/VLOOKUP(A472, DataV1[[File]:[Mean '[ms']]], 3, FALSE)*100</f>
        <v>1.1650485436893203</v>
      </c>
    </row>
    <row r="473" spans="1:4" hidden="1" x14ac:dyDescent="0.4">
      <c r="A473" t="s">
        <v>478</v>
      </c>
      <c r="B473" t="b">
        <f>EXACT(VLOOKUP(A473,DataV1[[File]:[Outputs]], 2, FALSE), VLOOKUP(A473, DataV3[[File]:[Outputs]], 2, FALSE))</f>
        <v>1</v>
      </c>
      <c r="C473" s="3">
        <f>VLOOKUP(A473, DataV3[[File]:[Mean '[ms']]], 3, FALSE)-VLOOKUP(A473, DataV1[[File]:[Mean '[ms']]], 3, FALSE)</f>
        <v>0</v>
      </c>
      <c r="D473" s="2">
        <f>Cv3v1[[#This Row],[Mean '[Δms']]]/VLOOKUP(A473, DataV1[[File]:[Mean '[ms']]], 3, FALSE)*100</f>
        <v>0</v>
      </c>
    </row>
    <row r="474" spans="1:4" hidden="1" x14ac:dyDescent="0.4">
      <c r="A474" t="s">
        <v>479</v>
      </c>
      <c r="B474" t="b">
        <f>EXACT(VLOOKUP(A474,DataV1[[File]:[Outputs]], 2, FALSE), VLOOKUP(A474, DataV3[[File]:[Outputs]], 2, FALSE))</f>
        <v>1</v>
      </c>
      <c r="C474" s="3">
        <f>VLOOKUP(A474, DataV3[[File]:[Mean '[ms']]], 3, FALSE)-VLOOKUP(A474, DataV1[[File]:[Mean '[ms']]], 3, FALSE)</f>
        <v>0</v>
      </c>
      <c r="D474" s="2" t="e">
        <f>Cv3v1[[#This Row],[Mean '[Δms']]]/VLOOKUP(A474, DataV1[[File]:[Mean '[ms']]], 3, FALSE)*100</f>
        <v>#DIV/0!</v>
      </c>
    </row>
    <row r="475" spans="1:4" hidden="1" x14ac:dyDescent="0.4">
      <c r="A475" t="s">
        <v>480</v>
      </c>
      <c r="B475" t="b">
        <f>EXACT(VLOOKUP(A475,DataV1[[File]:[Outputs]], 2, FALSE), VLOOKUP(A475, DataV3[[File]:[Outputs]], 2, FALSE))</f>
        <v>1</v>
      </c>
      <c r="C475" s="3">
        <f>VLOOKUP(A475, DataV3[[File]:[Mean '[ms']]], 3, FALSE)-VLOOKUP(A475, DataV1[[File]:[Mean '[ms']]], 3, FALSE)</f>
        <v>0</v>
      </c>
      <c r="D475" s="2" t="e">
        <f>Cv3v1[[#This Row],[Mean '[Δms']]]/VLOOKUP(A475, DataV1[[File]:[Mean '[ms']]], 3, FALSE)*100</f>
        <v>#DIV/0!</v>
      </c>
    </row>
    <row r="476" spans="1:4" hidden="1" x14ac:dyDescent="0.4">
      <c r="A476" t="s">
        <v>481</v>
      </c>
      <c r="B476" t="b">
        <f>EXACT(VLOOKUP(A476,DataV1[[File]:[Outputs]], 2, FALSE), VLOOKUP(A476, DataV3[[File]:[Outputs]], 2, FALSE))</f>
        <v>1</v>
      </c>
      <c r="C476" s="3">
        <f>VLOOKUP(A476, DataV3[[File]:[Mean '[ms']]], 3, FALSE)-VLOOKUP(A476, DataV1[[File]:[Mean '[ms']]], 3, FALSE)</f>
        <v>0</v>
      </c>
      <c r="D476" s="2" t="e">
        <f>Cv3v1[[#This Row],[Mean '[Δms']]]/VLOOKUP(A476, DataV1[[File]:[Mean '[ms']]], 3, FALSE)*100</f>
        <v>#DIV/0!</v>
      </c>
    </row>
    <row r="477" spans="1:4" hidden="1" x14ac:dyDescent="0.4">
      <c r="A477" t="s">
        <v>482</v>
      </c>
      <c r="B477" t="b">
        <f>EXACT(VLOOKUP(A477,DataV1[[File]:[Outputs]], 2, FALSE), VLOOKUP(A477, DataV3[[File]:[Outputs]], 2, FALSE))</f>
        <v>1</v>
      </c>
      <c r="C477" s="3">
        <f>VLOOKUP(A477, DataV3[[File]:[Mean '[ms']]], 3, FALSE)-VLOOKUP(A477, DataV1[[File]:[Mean '[ms']]], 3, FALSE)</f>
        <v>10</v>
      </c>
      <c r="D477" s="2">
        <f>Cv3v1[[#This Row],[Mean '[Δms']]]/VLOOKUP(A477, DataV1[[File]:[Mean '[ms']]], 3, FALSE)*100</f>
        <v>1.9607843137254901</v>
      </c>
    </row>
    <row r="478" spans="1:4" hidden="1" x14ac:dyDescent="0.4">
      <c r="A478" t="s">
        <v>483</v>
      </c>
      <c r="B478" t="b">
        <f>EXACT(VLOOKUP(A478,DataV1[[File]:[Outputs]], 2, FALSE), VLOOKUP(A478, DataV3[[File]:[Outputs]], 2, FALSE))</f>
        <v>1</v>
      </c>
      <c r="C478" s="3">
        <f>VLOOKUP(A478, DataV3[[File]:[Mean '[ms']]], 3, FALSE)-VLOOKUP(A478, DataV1[[File]:[Mean '[ms']]], 3, FALSE)</f>
        <v>-5</v>
      </c>
      <c r="D478" s="2">
        <f>Cv3v1[[#This Row],[Mean '[Δms']]]/VLOOKUP(A478, DataV1[[File]:[Mean '[ms']]], 3, FALSE)*100</f>
        <v>-100</v>
      </c>
    </row>
    <row r="479" spans="1:4" hidden="1" x14ac:dyDescent="0.4">
      <c r="A479" t="s">
        <v>484</v>
      </c>
      <c r="B479" t="b">
        <f>EXACT(VLOOKUP(A479,DataV1[[File]:[Outputs]], 2, FALSE), VLOOKUP(A479, DataV3[[File]:[Outputs]], 2, FALSE))</f>
        <v>1</v>
      </c>
      <c r="C479" s="3">
        <f>VLOOKUP(A479, DataV3[[File]:[Mean '[ms']]], 3, FALSE)-VLOOKUP(A479, DataV1[[File]:[Mean '[ms']]], 3, FALSE)</f>
        <v>21</v>
      </c>
      <c r="D479" s="2">
        <f>Cv3v1[[#This Row],[Mean '[Δms']]]/VLOOKUP(A479, DataV1[[File]:[Mean '[ms']]], 3, FALSE)*100</f>
        <v>4.2510121457489873</v>
      </c>
    </row>
    <row r="480" spans="1:4" hidden="1" x14ac:dyDescent="0.4">
      <c r="A480" t="s">
        <v>485</v>
      </c>
      <c r="B480" t="b">
        <f>EXACT(VLOOKUP(A480,DataV1[[File]:[Outputs]], 2, FALSE), VLOOKUP(A480, DataV3[[File]:[Outputs]], 2, FALSE))</f>
        <v>1</v>
      </c>
      <c r="C480" s="3">
        <f>VLOOKUP(A480, DataV3[[File]:[Mean '[ms']]], 3, FALSE)-VLOOKUP(A480, DataV1[[File]:[Mean '[ms']]], 3, FALSE)</f>
        <v>0</v>
      </c>
      <c r="D480" s="2" t="e">
        <f>Cv3v1[[#This Row],[Mean '[Δms']]]/VLOOKUP(A480, DataV1[[File]:[Mean '[ms']]], 3, FALSE)*100</f>
        <v>#DIV/0!</v>
      </c>
    </row>
    <row r="481" spans="1:4" hidden="1" x14ac:dyDescent="0.4">
      <c r="A481" t="s">
        <v>486</v>
      </c>
      <c r="B481" t="b">
        <f>EXACT(VLOOKUP(A481,DataV1[[File]:[Outputs]], 2, FALSE), VLOOKUP(A481, DataV3[[File]:[Outputs]], 2, FALSE))</f>
        <v>1</v>
      </c>
      <c r="C481" s="3">
        <f>VLOOKUP(A481, DataV3[[File]:[Mean '[ms']]], 3, FALSE)-VLOOKUP(A481, DataV1[[File]:[Mean '[ms']]], 3, FALSE)</f>
        <v>0</v>
      </c>
      <c r="D481" s="2" t="e">
        <f>Cv3v1[[#This Row],[Mean '[Δms']]]/VLOOKUP(A481, DataV1[[File]:[Mean '[ms']]], 3, FALSE)*100</f>
        <v>#DIV/0!</v>
      </c>
    </row>
    <row r="482" spans="1:4" hidden="1" x14ac:dyDescent="0.4">
      <c r="A482" t="s">
        <v>487</v>
      </c>
      <c r="B482" t="b">
        <f>EXACT(VLOOKUP(A482,DataV1[[File]:[Outputs]], 2, FALSE), VLOOKUP(A482, DataV3[[File]:[Outputs]], 2, FALSE))</f>
        <v>1</v>
      </c>
      <c r="C482" s="3">
        <f>VLOOKUP(A482, DataV3[[File]:[Mean '[ms']]], 3, FALSE)-VLOOKUP(A482, DataV1[[File]:[Mean '[ms']]], 3, FALSE)</f>
        <v>0</v>
      </c>
      <c r="D482" s="2" t="e">
        <f>Cv3v1[[#This Row],[Mean '[Δms']]]/VLOOKUP(A482, DataV1[[File]:[Mean '[ms']]], 3, FALSE)*100</f>
        <v>#DIV/0!</v>
      </c>
    </row>
    <row r="483" spans="1:4" hidden="1" x14ac:dyDescent="0.4">
      <c r="A483" t="s">
        <v>488</v>
      </c>
      <c r="B483" t="b">
        <f>EXACT(VLOOKUP(A483,DataV1[[File]:[Outputs]], 2, FALSE), VLOOKUP(A483, DataV3[[File]:[Outputs]], 2, FALSE))</f>
        <v>1</v>
      </c>
      <c r="C483" s="3">
        <f>VLOOKUP(A483, DataV3[[File]:[Mean '[ms']]], 3, FALSE)-VLOOKUP(A483, DataV1[[File]:[Mean '[ms']]], 3, FALSE)</f>
        <v>0</v>
      </c>
      <c r="D483" s="2">
        <f>Cv3v1[[#This Row],[Mean '[Δms']]]/VLOOKUP(A483, DataV1[[File]:[Mean '[ms']]], 3, FALSE)*100</f>
        <v>0</v>
      </c>
    </row>
    <row r="484" spans="1:4" hidden="1" x14ac:dyDescent="0.4">
      <c r="A484" t="s">
        <v>489</v>
      </c>
      <c r="B484" t="b">
        <f>EXACT(VLOOKUP(A484,DataV1[[File]:[Outputs]], 2, FALSE), VLOOKUP(A484, DataV3[[File]:[Outputs]], 2, FALSE))</f>
        <v>1</v>
      </c>
      <c r="C484" s="3">
        <f>VLOOKUP(A484, DataV3[[File]:[Mean '[ms']]], 3, FALSE)-VLOOKUP(A484, DataV1[[File]:[Mean '[ms']]], 3, FALSE)</f>
        <v>31</v>
      </c>
      <c r="D484" s="2">
        <f>Cv3v1[[#This Row],[Mean '[Δms']]]/VLOOKUP(A484, DataV1[[File]:[Mean '[ms']]], 3, FALSE)*100</f>
        <v>5.7835820895522385</v>
      </c>
    </row>
    <row r="485" spans="1:4" hidden="1" x14ac:dyDescent="0.4">
      <c r="A485" t="s">
        <v>490</v>
      </c>
      <c r="B485" t="b">
        <f>EXACT(VLOOKUP(A485,DataV1[[File]:[Outputs]], 2, FALSE), VLOOKUP(A485, DataV3[[File]:[Outputs]], 2, FALSE))</f>
        <v>1</v>
      </c>
      <c r="C485" s="3">
        <f>VLOOKUP(A485, DataV3[[File]:[Mean '[ms']]], 3, FALSE)-VLOOKUP(A485, DataV1[[File]:[Mean '[ms']]], 3, FALSE)</f>
        <v>-1</v>
      </c>
      <c r="D485" s="2">
        <f>Cv3v1[[#This Row],[Mean '[Δms']]]/VLOOKUP(A485, DataV1[[File]:[Mean '[ms']]], 3, FALSE)*100</f>
        <v>-0.19801980198019803</v>
      </c>
    </row>
    <row r="486" spans="1:4" hidden="1" x14ac:dyDescent="0.4">
      <c r="A486" t="s">
        <v>491</v>
      </c>
      <c r="B486" t="b">
        <f>EXACT(VLOOKUP(A486,DataV1[[File]:[Outputs]], 2, FALSE), VLOOKUP(A486, DataV3[[File]:[Outputs]], 2, FALSE))</f>
        <v>1</v>
      </c>
      <c r="C486" s="3">
        <f>VLOOKUP(A486, DataV3[[File]:[Mean '[ms']]], 3, FALSE)-VLOOKUP(A486, DataV1[[File]:[Mean '[ms']]], 3, FALSE)</f>
        <v>0</v>
      </c>
      <c r="D486" s="2" t="e">
        <f>Cv3v1[[#This Row],[Mean '[Δms']]]/VLOOKUP(A486, DataV1[[File]:[Mean '[ms']]], 3, FALSE)*100</f>
        <v>#DIV/0!</v>
      </c>
    </row>
    <row r="487" spans="1:4" hidden="1" x14ac:dyDescent="0.4">
      <c r="A487" t="s">
        <v>492</v>
      </c>
      <c r="B487" t="b">
        <f>EXACT(VLOOKUP(A487,DataV1[[File]:[Outputs]], 2, FALSE), VLOOKUP(A487, DataV3[[File]:[Outputs]], 2, FALSE))</f>
        <v>1</v>
      </c>
      <c r="C487" s="3">
        <f>VLOOKUP(A487, DataV3[[File]:[Mean '[ms']]], 3, FALSE)-VLOOKUP(A487, DataV1[[File]:[Mean '[ms']]], 3, FALSE)</f>
        <v>11</v>
      </c>
      <c r="D487" s="2">
        <f>Cv3v1[[#This Row],[Mean '[Δms']]]/VLOOKUP(A487, DataV1[[File]:[Mean '[ms']]], 3, FALSE)*100</f>
        <v>2.0522388059701493</v>
      </c>
    </row>
    <row r="488" spans="1:4" hidden="1" x14ac:dyDescent="0.4">
      <c r="A488" t="s">
        <v>493</v>
      </c>
      <c r="B488" t="b">
        <f>EXACT(VLOOKUP(A488,DataV1[[File]:[Outputs]], 2, FALSE), VLOOKUP(A488, DataV3[[File]:[Outputs]], 2, FALSE))</f>
        <v>1</v>
      </c>
      <c r="C488" s="3">
        <f>VLOOKUP(A488, DataV3[[File]:[Mean '[ms']]], 3, FALSE)-VLOOKUP(A488, DataV1[[File]:[Mean '[ms']]], 3, FALSE)</f>
        <v>5</v>
      </c>
      <c r="D488" s="2" t="e">
        <f>Cv3v1[[#This Row],[Mean '[Δms']]]/VLOOKUP(A488, DataV1[[File]:[Mean '[ms']]], 3, FALSE)*100</f>
        <v>#DIV/0!</v>
      </c>
    </row>
    <row r="489" spans="1:4" hidden="1" x14ac:dyDescent="0.4">
      <c r="A489" t="s">
        <v>494</v>
      </c>
      <c r="B489" t="b">
        <f>EXACT(VLOOKUP(A489,DataV1[[File]:[Outputs]], 2, FALSE), VLOOKUP(A489, DataV3[[File]:[Outputs]], 2, FALSE))</f>
        <v>1</v>
      </c>
      <c r="C489" s="3">
        <f>VLOOKUP(A489, DataV3[[File]:[Mean '[ms']]], 3, FALSE)-VLOOKUP(A489, DataV1[[File]:[Mean '[ms']]], 3, FALSE)</f>
        <v>0</v>
      </c>
      <c r="D489" s="2" t="e">
        <f>Cv3v1[[#This Row],[Mean '[Δms']]]/VLOOKUP(A489, DataV1[[File]:[Mean '[ms']]], 3, FALSE)*100</f>
        <v>#DIV/0!</v>
      </c>
    </row>
    <row r="490" spans="1:4" hidden="1" x14ac:dyDescent="0.4">
      <c r="A490" t="s">
        <v>495</v>
      </c>
      <c r="B490" t="b">
        <f>EXACT(VLOOKUP(A490,DataV1[[File]:[Outputs]], 2, FALSE), VLOOKUP(A490, DataV3[[File]:[Outputs]], 2, FALSE))</f>
        <v>1</v>
      </c>
      <c r="C490" s="3">
        <f>VLOOKUP(A490, DataV3[[File]:[Mean '[ms']]], 3, FALSE)-VLOOKUP(A490, DataV1[[File]:[Mean '[ms']]], 3, FALSE)</f>
        <v>-5</v>
      </c>
      <c r="D490" s="2">
        <f>Cv3v1[[#This Row],[Mean '[Δms']]]/VLOOKUP(A490, DataV1[[File]:[Mean '[ms']]], 3, FALSE)*100</f>
        <v>-100</v>
      </c>
    </row>
    <row r="491" spans="1:4" hidden="1" x14ac:dyDescent="0.4">
      <c r="A491" t="s">
        <v>496</v>
      </c>
      <c r="B491" t="b">
        <f>EXACT(VLOOKUP(A491,DataV1[[File]:[Outputs]], 2, FALSE), VLOOKUP(A491, DataV3[[File]:[Outputs]], 2, FALSE))</f>
        <v>1</v>
      </c>
      <c r="C491" s="3">
        <f>VLOOKUP(A491, DataV3[[File]:[Mean '[ms']]], 3, FALSE)-VLOOKUP(A491, DataV1[[File]:[Mean '[ms']]], 3, FALSE)</f>
        <v>0</v>
      </c>
      <c r="D491" s="2" t="e">
        <f>Cv3v1[[#This Row],[Mean '[Δms']]]/VLOOKUP(A491, DataV1[[File]:[Mean '[ms']]], 3, FALSE)*100</f>
        <v>#DIV/0!</v>
      </c>
    </row>
    <row r="492" spans="1:4" hidden="1" x14ac:dyDescent="0.4">
      <c r="A492" t="s">
        <v>497</v>
      </c>
      <c r="B492" t="b">
        <f>EXACT(VLOOKUP(A492,DataV1[[File]:[Outputs]], 2, FALSE), VLOOKUP(A492, DataV3[[File]:[Outputs]], 2, FALSE))</f>
        <v>1</v>
      </c>
      <c r="C492" s="3">
        <f>VLOOKUP(A492, DataV3[[File]:[Mean '[ms']]], 3, FALSE)-VLOOKUP(A492, DataV1[[File]:[Mean '[ms']]], 3, FALSE)</f>
        <v>10</v>
      </c>
      <c r="D492" s="2">
        <f>Cv3v1[[#This Row],[Mean '[Δms']]]/VLOOKUP(A492, DataV1[[File]:[Mean '[ms']]], 3, FALSE)*100</f>
        <v>1.2004801920768309</v>
      </c>
    </row>
    <row r="493" spans="1:4" hidden="1" x14ac:dyDescent="0.4">
      <c r="A493" t="s">
        <v>498</v>
      </c>
      <c r="B493" t="b">
        <f>EXACT(VLOOKUP(A493,DataV1[[File]:[Outputs]], 2, FALSE), VLOOKUP(A493, DataV3[[File]:[Outputs]], 2, FALSE))</f>
        <v>1</v>
      </c>
      <c r="C493" s="3">
        <f>VLOOKUP(A493, DataV3[[File]:[Mean '[ms']]], 3, FALSE)-VLOOKUP(A493, DataV1[[File]:[Mean '[ms']]], 3, FALSE)</f>
        <v>10</v>
      </c>
      <c r="D493" s="2">
        <f>Cv3v1[[#This Row],[Mean '[Δms']]]/VLOOKUP(A493, DataV1[[File]:[Mean '[ms']]], 3, FALSE)*100</f>
        <v>1.9801980198019802</v>
      </c>
    </row>
    <row r="494" spans="1:4" hidden="1" x14ac:dyDescent="0.4">
      <c r="A494" t="s">
        <v>499</v>
      </c>
      <c r="B494" t="b">
        <f>EXACT(VLOOKUP(A494,DataV1[[File]:[Outputs]], 2, FALSE), VLOOKUP(A494, DataV3[[File]:[Outputs]], 2, FALSE))</f>
        <v>1</v>
      </c>
      <c r="C494" s="3">
        <f>VLOOKUP(A494, DataV3[[File]:[Mean '[ms']]], 3, FALSE)-VLOOKUP(A494, DataV1[[File]:[Mean '[ms']]], 3, FALSE)</f>
        <v>-5</v>
      </c>
      <c r="D494" s="2">
        <f>Cv3v1[[#This Row],[Mean '[Δms']]]/VLOOKUP(A494, DataV1[[File]:[Mean '[ms']]], 3, FALSE)*100</f>
        <v>-0.8</v>
      </c>
    </row>
    <row r="495" spans="1:4" hidden="1" x14ac:dyDescent="0.4">
      <c r="A495" t="s">
        <v>500</v>
      </c>
      <c r="B495" t="b">
        <f>EXACT(VLOOKUP(A495,DataV1[[File]:[Outputs]], 2, FALSE), VLOOKUP(A495, DataV3[[File]:[Outputs]], 2, FALSE))</f>
        <v>1</v>
      </c>
      <c r="C495" s="3">
        <f>VLOOKUP(A495, DataV3[[File]:[Mean '[ms']]], 3, FALSE)-VLOOKUP(A495, DataV1[[File]:[Mean '[ms']]], 3, FALSE)</f>
        <v>20</v>
      </c>
      <c r="D495" s="2">
        <f>Cv3v1[[#This Row],[Mean '[Δms']]]/VLOOKUP(A495, DataV1[[File]:[Mean '[ms']]], 3, FALSE)*100</f>
        <v>3.5906642728904847</v>
      </c>
    </row>
    <row r="496" spans="1:4" hidden="1" x14ac:dyDescent="0.4">
      <c r="A496" t="s">
        <v>501</v>
      </c>
      <c r="B496" t="b">
        <f>EXACT(VLOOKUP(A496,DataV1[[File]:[Outputs]], 2, FALSE), VLOOKUP(A496, DataV3[[File]:[Outputs]], 2, FALSE))</f>
        <v>1</v>
      </c>
      <c r="C496" s="3">
        <f>VLOOKUP(A496, DataV3[[File]:[Mean '[ms']]], 3, FALSE)-VLOOKUP(A496, DataV1[[File]:[Mean '[ms']]], 3, FALSE)</f>
        <v>0</v>
      </c>
      <c r="D496" s="2">
        <f>Cv3v1[[#This Row],[Mean '[Δms']]]/VLOOKUP(A496, DataV1[[File]:[Mean '[ms']]], 3, FALSE)*100</f>
        <v>0</v>
      </c>
    </row>
    <row r="497" spans="1:4" hidden="1" x14ac:dyDescent="0.4">
      <c r="A497" t="s">
        <v>502</v>
      </c>
      <c r="B497" t="b">
        <f>EXACT(VLOOKUP(A497,DataV1[[File]:[Outputs]], 2, FALSE), VLOOKUP(A497, DataV3[[File]:[Outputs]], 2, FALSE))</f>
        <v>1</v>
      </c>
      <c r="C497" s="3">
        <f>VLOOKUP(A497, DataV3[[File]:[Mean '[ms']]], 3, FALSE)-VLOOKUP(A497, DataV1[[File]:[Mean '[ms']]], 3, FALSE)</f>
        <v>-11</v>
      </c>
      <c r="D497" s="2">
        <f>Cv3v1[[#This Row],[Mean '[Δms']]]/VLOOKUP(A497, DataV1[[File]:[Mean '[ms']]], 3, FALSE)*100</f>
        <v>-2.1113243761996161</v>
      </c>
    </row>
    <row r="498" spans="1:4" hidden="1" x14ac:dyDescent="0.4">
      <c r="A498" t="s">
        <v>503</v>
      </c>
      <c r="B498" t="b">
        <f>EXACT(VLOOKUP(A498,DataV1[[File]:[Outputs]], 2, FALSE), VLOOKUP(A498, DataV3[[File]:[Outputs]], 2, FALSE))</f>
        <v>1</v>
      </c>
      <c r="C498" s="3">
        <f>VLOOKUP(A498, DataV3[[File]:[Mean '[ms']]], 3, FALSE)-VLOOKUP(A498, DataV1[[File]:[Mean '[ms']]], 3, FALSE)</f>
        <v>-5</v>
      </c>
      <c r="D498" s="2">
        <f>Cv3v1[[#This Row],[Mean '[Δms']]]/VLOOKUP(A498, DataV1[[File]:[Mean '[ms']]], 3, FALSE)*100</f>
        <v>-0.87412587412587417</v>
      </c>
    </row>
    <row r="499" spans="1:4" hidden="1" x14ac:dyDescent="0.4">
      <c r="A499" t="s">
        <v>504</v>
      </c>
      <c r="B499" t="b">
        <f>EXACT(VLOOKUP(A499,DataV1[[File]:[Outputs]], 2, FALSE), VLOOKUP(A499, DataV3[[File]:[Outputs]], 2, FALSE))</f>
        <v>1</v>
      </c>
      <c r="C499" s="3">
        <f>VLOOKUP(A499, DataV3[[File]:[Mean '[ms']]], 3, FALSE)-VLOOKUP(A499, DataV1[[File]:[Mean '[ms']]], 3, FALSE)</f>
        <v>47</v>
      </c>
      <c r="D499" s="2">
        <f>Cv3v1[[#This Row],[Mean '[Δms']]]/VLOOKUP(A499, DataV1[[File]:[Mean '[ms']]], 3, FALSE)*100</f>
        <v>7.0044709388971684</v>
      </c>
    </row>
    <row r="500" spans="1:4" hidden="1" x14ac:dyDescent="0.4">
      <c r="A500" t="s">
        <v>505</v>
      </c>
      <c r="B500" t="b">
        <f>EXACT(VLOOKUP(A500,DataV1[[File]:[Outputs]], 2, FALSE), VLOOKUP(A500, DataV3[[File]:[Outputs]], 2, FALSE))</f>
        <v>1</v>
      </c>
      <c r="C500" s="3">
        <f>VLOOKUP(A500, DataV3[[File]:[Mean '[ms']]], 3, FALSE)-VLOOKUP(A500, DataV1[[File]:[Mean '[ms']]], 3, FALSE)</f>
        <v>0</v>
      </c>
      <c r="D500" s="2" t="e">
        <f>Cv3v1[[#This Row],[Mean '[Δms']]]/VLOOKUP(A500, DataV1[[File]:[Mean '[ms']]], 3, FALSE)*100</f>
        <v>#DIV/0!</v>
      </c>
    </row>
    <row r="501" spans="1:4" hidden="1" x14ac:dyDescent="0.4">
      <c r="A501" t="s">
        <v>506</v>
      </c>
      <c r="B501" t="b">
        <f>EXACT(VLOOKUP(A501,DataV1[[File]:[Outputs]], 2, FALSE), VLOOKUP(A501, DataV3[[File]:[Outputs]], 2, FALSE))</f>
        <v>1</v>
      </c>
      <c r="C501" s="3">
        <f>VLOOKUP(A501, DataV3[[File]:[Mean '[ms']]], 3, FALSE)-VLOOKUP(A501, DataV1[[File]:[Mean '[ms']]], 3, FALSE)</f>
        <v>0</v>
      </c>
      <c r="D501" s="2" t="e">
        <f>Cv3v1[[#This Row],[Mean '[Δms']]]/VLOOKUP(A501, DataV1[[File]:[Mean '[ms']]], 3, FALSE)*100</f>
        <v>#DIV/0!</v>
      </c>
    </row>
    <row r="502" spans="1:4" hidden="1" x14ac:dyDescent="0.4">
      <c r="A502" t="s">
        <v>507</v>
      </c>
      <c r="B502" t="b">
        <f>EXACT(VLOOKUP(A502,DataV1[[File]:[Outputs]], 2, FALSE), VLOOKUP(A502, DataV3[[File]:[Outputs]], 2, FALSE))</f>
        <v>1</v>
      </c>
      <c r="C502" s="3">
        <f>VLOOKUP(A502, DataV3[[File]:[Mean '[ms']]], 3, FALSE)-VLOOKUP(A502, DataV1[[File]:[Mean '[ms']]], 3, FALSE)</f>
        <v>0</v>
      </c>
      <c r="D502" s="2" t="e">
        <f>Cv3v1[[#This Row],[Mean '[Δms']]]/VLOOKUP(A502, DataV1[[File]:[Mean '[ms']]], 3, FALSE)*100</f>
        <v>#DIV/0!</v>
      </c>
    </row>
    <row r="503" spans="1:4" hidden="1" x14ac:dyDescent="0.4">
      <c r="A503" t="s">
        <v>508</v>
      </c>
      <c r="B503" t="b">
        <f>EXACT(VLOOKUP(A503,DataV1[[File]:[Outputs]], 2, FALSE), VLOOKUP(A503, DataV3[[File]:[Outputs]], 2, FALSE))</f>
        <v>1</v>
      </c>
      <c r="C503" s="3">
        <f>VLOOKUP(A503, DataV3[[File]:[Mean '[ms']]], 3, FALSE)-VLOOKUP(A503, DataV1[[File]:[Mean '[ms']]], 3, FALSE)</f>
        <v>-5</v>
      </c>
      <c r="D503" s="2">
        <f>Cv3v1[[#This Row],[Mean '[Δms']]]/VLOOKUP(A503, DataV1[[File]:[Mean '[ms']]], 3, FALSE)*100</f>
        <v>-100</v>
      </c>
    </row>
    <row r="504" spans="1:4" hidden="1" x14ac:dyDescent="0.4">
      <c r="A504" t="s">
        <v>509</v>
      </c>
      <c r="B504" t="b">
        <f>EXACT(VLOOKUP(A504,DataV1[[File]:[Outputs]], 2, FALSE), VLOOKUP(A504, DataV3[[File]:[Outputs]], 2, FALSE))</f>
        <v>1</v>
      </c>
      <c r="C504" s="3">
        <f>VLOOKUP(A504, DataV3[[File]:[Mean '[ms']]], 3, FALSE)-VLOOKUP(A504, DataV1[[File]:[Mean '[ms']]], 3, FALSE)</f>
        <v>5</v>
      </c>
      <c r="D504" s="2">
        <f>Cv3v1[[#This Row],[Mean '[Δms']]]/VLOOKUP(A504, DataV1[[File]:[Mean '[ms']]], 3, FALSE)*100</f>
        <v>0.94161958568738224</v>
      </c>
    </row>
    <row r="505" spans="1:4" hidden="1" x14ac:dyDescent="0.4">
      <c r="A505" t="s">
        <v>510</v>
      </c>
      <c r="B505" t="b">
        <f>EXACT(VLOOKUP(A505,DataV1[[File]:[Outputs]], 2, FALSE), VLOOKUP(A505, DataV3[[File]:[Outputs]], 2, FALSE))</f>
        <v>1</v>
      </c>
      <c r="C505" s="3">
        <f>VLOOKUP(A505, DataV3[[File]:[Mean '[ms']]], 3, FALSE)-VLOOKUP(A505, DataV1[[File]:[Mean '[ms']]], 3, FALSE)</f>
        <v>0</v>
      </c>
      <c r="D505" s="2" t="e">
        <f>Cv3v1[[#This Row],[Mean '[Δms']]]/VLOOKUP(A505, DataV1[[File]:[Mean '[ms']]], 3, FALSE)*100</f>
        <v>#DIV/0!</v>
      </c>
    </row>
    <row r="506" spans="1:4" hidden="1" x14ac:dyDescent="0.4">
      <c r="A506" t="s">
        <v>511</v>
      </c>
      <c r="B506" t="b">
        <f>EXACT(VLOOKUP(A506,DataV1[[File]:[Outputs]], 2, FALSE), VLOOKUP(A506, DataV3[[File]:[Outputs]], 2, FALSE))</f>
        <v>1</v>
      </c>
      <c r="C506" s="3">
        <f>VLOOKUP(A506, DataV3[[File]:[Mean '[ms']]], 3, FALSE)-VLOOKUP(A506, DataV1[[File]:[Mean '[ms']]], 3, FALSE)</f>
        <v>0</v>
      </c>
      <c r="D506" s="2" t="e">
        <f>Cv3v1[[#This Row],[Mean '[Δms']]]/VLOOKUP(A506, DataV1[[File]:[Mean '[ms']]], 3, FALSE)*100</f>
        <v>#DIV/0!</v>
      </c>
    </row>
    <row r="507" spans="1:4" hidden="1" x14ac:dyDescent="0.4">
      <c r="A507" t="s">
        <v>512</v>
      </c>
      <c r="B507" t="b">
        <f>EXACT(VLOOKUP(A507,DataV1[[File]:[Outputs]], 2, FALSE), VLOOKUP(A507, DataV3[[File]:[Outputs]], 2, FALSE))</f>
        <v>1</v>
      </c>
      <c r="C507" s="3">
        <f>VLOOKUP(A507, DataV3[[File]:[Mean '[ms']]], 3, FALSE)-VLOOKUP(A507, DataV1[[File]:[Mean '[ms']]], 3, FALSE)</f>
        <v>0</v>
      </c>
      <c r="D507" s="2" t="e">
        <f>Cv3v1[[#This Row],[Mean '[Δms']]]/VLOOKUP(A507, DataV1[[File]:[Mean '[ms']]], 3, FALSE)*100</f>
        <v>#DIV/0!</v>
      </c>
    </row>
    <row r="508" spans="1:4" hidden="1" x14ac:dyDescent="0.4">
      <c r="A508" t="s">
        <v>513</v>
      </c>
      <c r="B508" t="b">
        <f>EXACT(VLOOKUP(A508,DataV1[[File]:[Outputs]], 2, FALSE), VLOOKUP(A508, DataV3[[File]:[Outputs]], 2, FALSE))</f>
        <v>1</v>
      </c>
      <c r="C508" s="3">
        <f>VLOOKUP(A508, DataV3[[File]:[Mean '[ms']]], 3, FALSE)-VLOOKUP(A508, DataV1[[File]:[Mean '[ms']]], 3, FALSE)</f>
        <v>5</v>
      </c>
      <c r="D508" s="2" t="e">
        <f>Cv3v1[[#This Row],[Mean '[Δms']]]/VLOOKUP(A508, DataV1[[File]:[Mean '[ms']]], 3, FALSE)*100</f>
        <v>#DIV/0!</v>
      </c>
    </row>
    <row r="509" spans="1:4" hidden="1" x14ac:dyDescent="0.4">
      <c r="A509" t="s">
        <v>514</v>
      </c>
      <c r="B509" t="b">
        <f>EXACT(VLOOKUP(A509,DataV1[[File]:[Outputs]], 2, FALSE), VLOOKUP(A509, DataV3[[File]:[Outputs]], 2, FALSE))</f>
        <v>1</v>
      </c>
      <c r="C509" s="3">
        <f>VLOOKUP(A509, DataV3[[File]:[Mean '[ms']]], 3, FALSE)-VLOOKUP(A509, DataV1[[File]:[Mean '[ms']]], 3, FALSE)</f>
        <v>0</v>
      </c>
      <c r="D509" s="2" t="e">
        <f>Cv3v1[[#This Row],[Mean '[Δms']]]/VLOOKUP(A509, DataV1[[File]:[Mean '[ms']]], 3, FALSE)*100</f>
        <v>#DIV/0!</v>
      </c>
    </row>
    <row r="510" spans="1:4" hidden="1" x14ac:dyDescent="0.4">
      <c r="A510" t="s">
        <v>515</v>
      </c>
      <c r="B510" t="b">
        <f>EXACT(VLOOKUP(A510,DataV1[[File]:[Outputs]], 2, FALSE), VLOOKUP(A510, DataV3[[File]:[Outputs]], 2, FALSE))</f>
        <v>1</v>
      </c>
      <c r="C510" s="3">
        <f>VLOOKUP(A510, DataV3[[File]:[Mean '[ms']]], 3, FALSE)-VLOOKUP(A510, DataV1[[File]:[Mean '[ms']]], 3, FALSE)</f>
        <v>0</v>
      </c>
      <c r="D510" s="2" t="e">
        <f>Cv3v1[[#This Row],[Mean '[Δms']]]/VLOOKUP(A510, DataV1[[File]:[Mean '[ms']]], 3, FALSE)*100</f>
        <v>#DIV/0!</v>
      </c>
    </row>
    <row r="511" spans="1:4" hidden="1" x14ac:dyDescent="0.4">
      <c r="A511" t="s">
        <v>516</v>
      </c>
      <c r="B511" t="b">
        <f>EXACT(VLOOKUP(A511,DataV1[[File]:[Outputs]], 2, FALSE), VLOOKUP(A511, DataV3[[File]:[Outputs]], 2, FALSE))</f>
        <v>1</v>
      </c>
      <c r="C511" s="3">
        <f>VLOOKUP(A511, DataV3[[File]:[Mean '[ms']]], 3, FALSE)-VLOOKUP(A511, DataV1[[File]:[Mean '[ms']]], 3, FALSE)</f>
        <v>11</v>
      </c>
      <c r="D511" s="2">
        <f>Cv3v1[[#This Row],[Mean '[Δms']]]/VLOOKUP(A511, DataV1[[File]:[Mean '[ms']]], 3, FALSE)*100</f>
        <v>2.1782178217821779</v>
      </c>
    </row>
    <row r="512" spans="1:4" hidden="1" x14ac:dyDescent="0.4">
      <c r="A512" t="s">
        <v>517</v>
      </c>
      <c r="B512" t="b">
        <f>EXACT(VLOOKUP(A512,DataV1[[File]:[Outputs]], 2, FALSE), VLOOKUP(A512, DataV3[[File]:[Outputs]], 2, FALSE))</f>
        <v>1</v>
      </c>
      <c r="C512" s="3">
        <f>VLOOKUP(A512, DataV3[[File]:[Mean '[ms']]], 3, FALSE)-VLOOKUP(A512, DataV1[[File]:[Mean '[ms']]], 3, FALSE)</f>
        <v>10</v>
      </c>
      <c r="D512" s="2">
        <f>Cv3v1[[#This Row],[Mean '[Δms']]]/VLOOKUP(A512, DataV1[[File]:[Mean '[ms']]], 3, FALSE)*100</f>
        <v>1.6835016835016834</v>
      </c>
    </row>
    <row r="513" spans="1:4" hidden="1" x14ac:dyDescent="0.4">
      <c r="A513" t="s">
        <v>518</v>
      </c>
      <c r="B513" t="b">
        <f>EXACT(VLOOKUP(A513,DataV1[[File]:[Outputs]], 2, FALSE), VLOOKUP(A513, DataV3[[File]:[Outputs]], 2, FALSE))</f>
        <v>1</v>
      </c>
      <c r="C513" s="3">
        <f>VLOOKUP(A513, DataV3[[File]:[Mean '[ms']]], 3, FALSE)-VLOOKUP(A513, DataV1[[File]:[Mean '[ms']]], 3, FALSE)</f>
        <v>11</v>
      </c>
      <c r="D513" s="2">
        <f>Cv3v1[[#This Row],[Mean '[Δms']]]/VLOOKUP(A513, DataV1[[File]:[Mean '[ms']]], 3, FALSE)*100</f>
        <v>2.1568627450980391</v>
      </c>
    </row>
    <row r="514" spans="1:4" hidden="1" x14ac:dyDescent="0.4">
      <c r="A514" t="s">
        <v>519</v>
      </c>
      <c r="B514" t="b">
        <f>EXACT(VLOOKUP(A514,DataV1[[File]:[Outputs]], 2, FALSE), VLOOKUP(A514, DataV3[[File]:[Outputs]], 2, FALSE))</f>
        <v>1</v>
      </c>
      <c r="C514" s="3">
        <f>VLOOKUP(A514, DataV3[[File]:[Mean '[ms']]], 3, FALSE)-VLOOKUP(A514, DataV1[[File]:[Mean '[ms']]], 3, FALSE)</f>
        <v>0</v>
      </c>
      <c r="D514" s="2">
        <f>Cv3v1[[#This Row],[Mean '[Δms']]]/VLOOKUP(A514, DataV1[[File]:[Mean '[ms']]], 3, FALSE)*100</f>
        <v>0</v>
      </c>
    </row>
    <row r="515" spans="1:4" hidden="1" x14ac:dyDescent="0.4">
      <c r="A515" t="s">
        <v>520</v>
      </c>
      <c r="B515" t="b">
        <f>EXACT(VLOOKUP(A515,DataV1[[File]:[Outputs]], 2, FALSE), VLOOKUP(A515, DataV3[[File]:[Outputs]], 2, FALSE))</f>
        <v>1</v>
      </c>
      <c r="C515" s="3">
        <f>VLOOKUP(A515, DataV3[[File]:[Mean '[ms']]], 3, FALSE)-VLOOKUP(A515, DataV1[[File]:[Mean '[ms']]], 3, FALSE)</f>
        <v>-10</v>
      </c>
      <c r="D515" s="2">
        <f>Cv3v1[[#This Row],[Mean '[Δms']]]/VLOOKUP(A515, DataV1[[File]:[Mean '[ms']]], 3, FALSE)*100</f>
        <v>-1.9417475728155338</v>
      </c>
    </row>
    <row r="516" spans="1:4" hidden="1" x14ac:dyDescent="0.4">
      <c r="A516" t="s">
        <v>521</v>
      </c>
      <c r="B516" t="b">
        <f>EXACT(VLOOKUP(A516,DataV1[[File]:[Outputs]], 2, FALSE), VLOOKUP(A516, DataV3[[File]:[Outputs]], 2, FALSE))</f>
        <v>1</v>
      </c>
      <c r="C516" s="3">
        <f>VLOOKUP(A516, DataV3[[File]:[Mean '[ms']]], 3, FALSE)-VLOOKUP(A516, DataV1[[File]:[Mean '[ms']]], 3, FALSE)</f>
        <v>0</v>
      </c>
      <c r="D516" s="2" t="e">
        <f>Cv3v1[[#This Row],[Mean '[Δms']]]/VLOOKUP(A516, DataV1[[File]:[Mean '[ms']]], 3, FALSE)*100</f>
        <v>#DIV/0!</v>
      </c>
    </row>
    <row r="517" spans="1:4" hidden="1" x14ac:dyDescent="0.4">
      <c r="A517" t="s">
        <v>522</v>
      </c>
      <c r="B517" t="b">
        <f>EXACT(VLOOKUP(A517,DataV1[[File]:[Outputs]], 2, FALSE), VLOOKUP(A517, DataV3[[File]:[Outputs]], 2, FALSE))</f>
        <v>1</v>
      </c>
      <c r="C517" s="3">
        <f>VLOOKUP(A517, DataV3[[File]:[Mean '[ms']]], 3, FALSE)-VLOOKUP(A517, DataV1[[File]:[Mean '[ms']]], 3, FALSE)</f>
        <v>15</v>
      </c>
      <c r="D517" s="2" t="e">
        <f>Cv3v1[[#This Row],[Mean '[Δms']]]/VLOOKUP(A517, DataV1[[File]:[Mean '[ms']]], 3, FALSE)*100</f>
        <v>#DIV/0!</v>
      </c>
    </row>
    <row r="518" spans="1:4" hidden="1" x14ac:dyDescent="0.4">
      <c r="A518" t="s">
        <v>523</v>
      </c>
      <c r="B518" t="b">
        <f>EXACT(VLOOKUP(A518,DataV1[[File]:[Outputs]], 2, FALSE), VLOOKUP(A518, DataV3[[File]:[Outputs]], 2, FALSE))</f>
        <v>1</v>
      </c>
      <c r="C518" s="3">
        <f>VLOOKUP(A518, DataV3[[File]:[Mean '[ms']]], 3, FALSE)-VLOOKUP(A518, DataV1[[File]:[Mean '[ms']]], 3, FALSE)</f>
        <v>0</v>
      </c>
      <c r="D518" s="2">
        <f>Cv3v1[[#This Row],[Mean '[Δms']]]/VLOOKUP(A518, DataV1[[File]:[Mean '[ms']]], 3, FALSE)*100</f>
        <v>0</v>
      </c>
    </row>
    <row r="519" spans="1:4" hidden="1" x14ac:dyDescent="0.4">
      <c r="A519" t="s">
        <v>524</v>
      </c>
      <c r="B519" t="b">
        <f>EXACT(VLOOKUP(A519,DataV1[[File]:[Outputs]], 2, FALSE), VLOOKUP(A519, DataV3[[File]:[Outputs]], 2, FALSE))</f>
        <v>1</v>
      </c>
      <c r="C519" s="3">
        <f>VLOOKUP(A519, DataV3[[File]:[Mean '[ms']]], 3, FALSE)-VLOOKUP(A519, DataV1[[File]:[Mean '[ms']]], 3, FALSE)</f>
        <v>-5</v>
      </c>
      <c r="D519" s="2">
        <f>Cv3v1[[#This Row],[Mean '[Δms']]]/VLOOKUP(A519, DataV1[[File]:[Mean '[ms']]], 3, FALSE)*100</f>
        <v>-100</v>
      </c>
    </row>
    <row r="520" spans="1:4" hidden="1" x14ac:dyDescent="0.4">
      <c r="A520" t="s">
        <v>525</v>
      </c>
      <c r="B520" t="b">
        <f>EXACT(VLOOKUP(A520,DataV1[[File]:[Outputs]], 2, FALSE), VLOOKUP(A520, DataV3[[File]:[Outputs]], 2, FALSE))</f>
        <v>1</v>
      </c>
      <c r="C520" s="3">
        <f>VLOOKUP(A520, DataV3[[File]:[Mean '[ms']]], 3, FALSE)-VLOOKUP(A520, DataV1[[File]:[Mean '[ms']]], 3, FALSE)</f>
        <v>-5</v>
      </c>
      <c r="D520" s="2">
        <f>Cv3v1[[#This Row],[Mean '[Δms']]]/VLOOKUP(A520, DataV1[[File]:[Mean '[ms']]], 3, FALSE)*100</f>
        <v>-0.93283582089552231</v>
      </c>
    </row>
    <row r="521" spans="1:4" hidden="1" x14ac:dyDescent="0.4">
      <c r="A521" t="s">
        <v>526</v>
      </c>
      <c r="B521" t="b">
        <f>EXACT(VLOOKUP(A521,DataV1[[File]:[Outputs]], 2, FALSE), VLOOKUP(A521, DataV3[[File]:[Outputs]], 2, FALSE))</f>
        <v>1</v>
      </c>
      <c r="C521" s="3">
        <f>VLOOKUP(A521, DataV3[[File]:[Mean '[ms']]], 3, FALSE)-VLOOKUP(A521, DataV1[[File]:[Mean '[ms']]], 3, FALSE)</f>
        <v>16</v>
      </c>
      <c r="D521" s="2">
        <f>Cv3v1[[#This Row],[Mean '[Δms']]]/VLOOKUP(A521, DataV1[[File]:[Mean '[ms']]], 3, FALSE)*100</f>
        <v>3.1372549019607843</v>
      </c>
    </row>
    <row r="522" spans="1:4" hidden="1" x14ac:dyDescent="0.4">
      <c r="A522" t="s">
        <v>527</v>
      </c>
      <c r="B522" t="b">
        <f>EXACT(VLOOKUP(A522,DataV1[[File]:[Outputs]], 2, FALSE), VLOOKUP(A522, DataV3[[File]:[Outputs]], 2, FALSE))</f>
        <v>1</v>
      </c>
      <c r="C522" s="3">
        <f>VLOOKUP(A522, DataV3[[File]:[Mean '[ms']]], 3, FALSE)-VLOOKUP(A522, DataV1[[File]:[Mean '[ms']]], 3, FALSE)</f>
        <v>26</v>
      </c>
      <c r="D522" s="2">
        <f>Cv3v1[[#This Row],[Mean '[Δms']]]/VLOOKUP(A522, DataV1[[File]:[Mean '[ms']]], 3, FALSE)*100</f>
        <v>3.0267753201396972</v>
      </c>
    </row>
    <row r="523" spans="1:4" hidden="1" x14ac:dyDescent="0.4">
      <c r="A523" t="s">
        <v>528</v>
      </c>
      <c r="B523" t="b">
        <f>EXACT(VLOOKUP(A523,DataV1[[File]:[Outputs]], 2, FALSE), VLOOKUP(A523, DataV3[[File]:[Outputs]], 2, FALSE))</f>
        <v>1</v>
      </c>
      <c r="C523" s="3">
        <f>VLOOKUP(A523, DataV3[[File]:[Mean '[ms']]], 3, FALSE)-VLOOKUP(A523, DataV1[[File]:[Mean '[ms']]], 3, FALSE)</f>
        <v>0</v>
      </c>
      <c r="D523" s="2" t="e">
        <f>Cv3v1[[#This Row],[Mean '[Δms']]]/VLOOKUP(A523, DataV1[[File]:[Mean '[ms']]], 3, FALSE)*100</f>
        <v>#DIV/0!</v>
      </c>
    </row>
    <row r="524" spans="1:4" hidden="1" x14ac:dyDescent="0.4">
      <c r="A524" t="s">
        <v>529</v>
      </c>
      <c r="B524" t="b">
        <f>EXACT(VLOOKUP(A524,DataV1[[File]:[Outputs]], 2, FALSE), VLOOKUP(A524, DataV3[[File]:[Outputs]], 2, FALSE))</f>
        <v>1</v>
      </c>
      <c r="C524" s="3">
        <f>VLOOKUP(A524, DataV3[[File]:[Mean '[ms']]], 3, FALSE)-VLOOKUP(A524, DataV1[[File]:[Mean '[ms']]], 3, FALSE)</f>
        <v>-15</v>
      </c>
      <c r="D524" s="2">
        <f>Cv3v1[[#This Row],[Mean '[Δms']]]/VLOOKUP(A524, DataV1[[File]:[Mean '[ms']]], 3, FALSE)*100</f>
        <v>-2.8248587570621471</v>
      </c>
    </row>
    <row r="525" spans="1:4" hidden="1" x14ac:dyDescent="0.4">
      <c r="A525" t="s">
        <v>530</v>
      </c>
      <c r="B525" t="b">
        <f>EXACT(VLOOKUP(A525,DataV1[[File]:[Outputs]], 2, FALSE), VLOOKUP(A525, DataV3[[File]:[Outputs]], 2, FALSE))</f>
        <v>1</v>
      </c>
      <c r="C525" s="3">
        <f>VLOOKUP(A525, DataV3[[File]:[Mean '[ms']]], 3, FALSE)-VLOOKUP(A525, DataV1[[File]:[Mean '[ms']]], 3, FALSE)</f>
        <v>5</v>
      </c>
      <c r="D525" s="2">
        <f>Cv3v1[[#This Row],[Mean '[Δms']]]/VLOOKUP(A525, DataV1[[File]:[Mean '[ms']]], 3, FALSE)*100</f>
        <v>0.96153846153846156</v>
      </c>
    </row>
    <row r="526" spans="1:4" hidden="1" x14ac:dyDescent="0.4">
      <c r="A526" t="s">
        <v>531</v>
      </c>
      <c r="B526" t="b">
        <f>EXACT(VLOOKUP(A526,DataV1[[File]:[Outputs]], 2, FALSE), VLOOKUP(A526, DataV3[[File]:[Outputs]], 2, FALSE))</f>
        <v>1</v>
      </c>
      <c r="C526" s="3">
        <f>VLOOKUP(A526, DataV3[[File]:[Mean '[ms']]], 3, FALSE)-VLOOKUP(A526, DataV1[[File]:[Mean '[ms']]], 3, FALSE)</f>
        <v>5</v>
      </c>
      <c r="D526" s="2">
        <f>Cv3v1[[#This Row],[Mean '[Δms']]]/VLOOKUP(A526, DataV1[[File]:[Mean '[ms']]], 3, FALSE)*100</f>
        <v>0.98039215686274506</v>
      </c>
    </row>
    <row r="527" spans="1:4" hidden="1" x14ac:dyDescent="0.4">
      <c r="A527" t="s">
        <v>532</v>
      </c>
      <c r="B527" t="b">
        <f>EXACT(VLOOKUP(A527,DataV1[[File]:[Outputs]], 2, FALSE), VLOOKUP(A527, DataV3[[File]:[Outputs]], 2, FALSE))</f>
        <v>1</v>
      </c>
      <c r="C527" s="3">
        <f>VLOOKUP(A527, DataV3[[File]:[Mean '[ms']]], 3, FALSE)-VLOOKUP(A527, DataV1[[File]:[Mean '[ms']]], 3, FALSE)</f>
        <v>-5</v>
      </c>
      <c r="D527" s="2">
        <f>Cv3v1[[#This Row],[Mean '[Δms']]]/VLOOKUP(A527, DataV1[[File]:[Mean '[ms']]], 3, FALSE)*100</f>
        <v>-0.81433224755700329</v>
      </c>
    </row>
    <row r="528" spans="1:4" hidden="1" x14ac:dyDescent="0.4">
      <c r="A528" t="s">
        <v>533</v>
      </c>
      <c r="B528" t="b">
        <f>EXACT(VLOOKUP(A528,DataV1[[File]:[Outputs]], 2, FALSE), VLOOKUP(A528, DataV3[[File]:[Outputs]], 2, FALSE))</f>
        <v>1</v>
      </c>
      <c r="C528" s="3">
        <f>VLOOKUP(A528, DataV3[[File]:[Mean '[ms']]], 3, FALSE)-VLOOKUP(A528, DataV1[[File]:[Mean '[ms']]], 3, FALSE)</f>
        <v>0</v>
      </c>
      <c r="D528" s="2" t="e">
        <f>Cv3v1[[#This Row],[Mean '[Δms']]]/VLOOKUP(A528, DataV1[[File]:[Mean '[ms']]], 3, FALSE)*100</f>
        <v>#DIV/0!</v>
      </c>
    </row>
    <row r="529" spans="1:4" hidden="1" x14ac:dyDescent="0.4">
      <c r="A529" t="s">
        <v>534</v>
      </c>
      <c r="B529" t="b">
        <f>EXACT(VLOOKUP(A529,DataV1[[File]:[Outputs]], 2, FALSE), VLOOKUP(A529, DataV3[[File]:[Outputs]], 2, FALSE))</f>
        <v>1</v>
      </c>
      <c r="C529" s="3">
        <f>VLOOKUP(A529, DataV3[[File]:[Mean '[ms']]], 3, FALSE)-VLOOKUP(A529, DataV1[[File]:[Mean '[ms']]], 3, FALSE)</f>
        <v>0</v>
      </c>
      <c r="D529" s="2" t="e">
        <f>Cv3v1[[#This Row],[Mean '[Δms']]]/VLOOKUP(A529, DataV1[[File]:[Mean '[ms']]], 3, FALSE)*100</f>
        <v>#DIV/0!</v>
      </c>
    </row>
    <row r="530" spans="1:4" hidden="1" x14ac:dyDescent="0.4">
      <c r="A530" t="s">
        <v>535</v>
      </c>
      <c r="B530" t="b">
        <f>EXACT(VLOOKUP(A530,DataV1[[File]:[Outputs]], 2, FALSE), VLOOKUP(A530, DataV3[[File]:[Outputs]], 2, FALSE))</f>
        <v>1</v>
      </c>
      <c r="C530" s="3">
        <f>VLOOKUP(A530, DataV3[[File]:[Mean '[ms']]], 3, FALSE)-VLOOKUP(A530, DataV1[[File]:[Mean '[ms']]], 3, FALSE)</f>
        <v>0</v>
      </c>
      <c r="D530" s="2" t="e">
        <f>Cv3v1[[#This Row],[Mean '[Δms']]]/VLOOKUP(A530, DataV1[[File]:[Mean '[ms']]], 3, FALSE)*100</f>
        <v>#DIV/0!</v>
      </c>
    </row>
    <row r="531" spans="1:4" hidden="1" x14ac:dyDescent="0.4">
      <c r="A531" t="s">
        <v>536</v>
      </c>
      <c r="B531" t="b">
        <f>EXACT(VLOOKUP(A531,DataV1[[File]:[Outputs]], 2, FALSE), VLOOKUP(A531, DataV3[[File]:[Outputs]], 2, FALSE))</f>
        <v>1</v>
      </c>
      <c r="C531" s="3">
        <f>VLOOKUP(A531, DataV3[[File]:[Mean '[ms']]], 3, FALSE)-VLOOKUP(A531, DataV1[[File]:[Mean '[ms']]], 3, FALSE)</f>
        <v>6</v>
      </c>
      <c r="D531" s="2">
        <f>Cv3v1[[#This Row],[Mean '[Δms']]]/VLOOKUP(A531, DataV1[[File]:[Mean '[ms']]], 3, FALSE)*100</f>
        <v>1.1764705882352942</v>
      </c>
    </row>
    <row r="532" spans="1:4" hidden="1" x14ac:dyDescent="0.4">
      <c r="A532" t="s">
        <v>537</v>
      </c>
      <c r="B532" t="b">
        <f>EXACT(VLOOKUP(A532,DataV1[[File]:[Outputs]], 2, FALSE), VLOOKUP(A532, DataV3[[File]:[Outputs]], 2, FALSE))</f>
        <v>1</v>
      </c>
      <c r="C532" s="3">
        <f>VLOOKUP(A532, DataV3[[File]:[Mean '[ms']]], 3, FALSE)-VLOOKUP(A532, DataV1[[File]:[Mean '[ms']]], 3, FALSE)</f>
        <v>0</v>
      </c>
      <c r="D532" s="2">
        <f>Cv3v1[[#This Row],[Mean '[Δms']]]/VLOOKUP(A532, DataV1[[File]:[Mean '[ms']]], 3, FALSE)*100</f>
        <v>0</v>
      </c>
    </row>
    <row r="533" spans="1:4" hidden="1" x14ac:dyDescent="0.4">
      <c r="A533" t="s">
        <v>538</v>
      </c>
      <c r="B533" t="b">
        <f>EXACT(VLOOKUP(A533,DataV1[[File]:[Outputs]], 2, FALSE), VLOOKUP(A533, DataV3[[File]:[Outputs]], 2, FALSE))</f>
        <v>1</v>
      </c>
      <c r="C533" s="3">
        <f>VLOOKUP(A533, DataV3[[File]:[Mean '[ms']]], 3, FALSE)-VLOOKUP(A533, DataV1[[File]:[Mean '[ms']]], 3, FALSE)</f>
        <v>-5</v>
      </c>
      <c r="D533" s="2">
        <f>Cv3v1[[#This Row],[Mean '[Δms']]]/VLOOKUP(A533, DataV1[[File]:[Mean '[ms']]], 3, FALSE)*100</f>
        <v>-100</v>
      </c>
    </row>
    <row r="534" spans="1:4" hidden="1" x14ac:dyDescent="0.4">
      <c r="A534" t="s">
        <v>539</v>
      </c>
      <c r="B534" t="b">
        <f>EXACT(VLOOKUP(A534,DataV1[[File]:[Outputs]], 2, FALSE), VLOOKUP(A534, DataV3[[File]:[Outputs]], 2, FALSE))</f>
        <v>1</v>
      </c>
      <c r="C534" s="3">
        <f>VLOOKUP(A534, DataV3[[File]:[Mean '[ms']]], 3, FALSE)-VLOOKUP(A534, DataV1[[File]:[Mean '[ms']]], 3, FALSE)</f>
        <v>-5</v>
      </c>
      <c r="D534" s="2">
        <f>Cv3v1[[#This Row],[Mean '[Δms']]]/VLOOKUP(A534, DataV1[[File]:[Mean '[ms']]], 3, FALSE)*100</f>
        <v>-0.97087378640776689</v>
      </c>
    </row>
    <row r="535" spans="1:4" hidden="1" x14ac:dyDescent="0.4">
      <c r="A535" t="s">
        <v>540</v>
      </c>
      <c r="B535" t="b">
        <f>EXACT(VLOOKUP(A535,DataV1[[File]:[Outputs]], 2, FALSE), VLOOKUP(A535, DataV3[[File]:[Outputs]], 2, FALSE))</f>
        <v>1</v>
      </c>
      <c r="C535" s="3">
        <f>VLOOKUP(A535, DataV3[[File]:[Mean '[ms']]], 3, FALSE)-VLOOKUP(A535, DataV1[[File]:[Mean '[ms']]], 3, FALSE)</f>
        <v>-5</v>
      </c>
      <c r="D535" s="2">
        <f>Cv3v1[[#This Row],[Mean '[Δms']]]/VLOOKUP(A535, DataV1[[File]:[Mean '[ms']]], 3, FALSE)*100</f>
        <v>-0.98039215686274506</v>
      </c>
    </row>
    <row r="536" spans="1:4" hidden="1" x14ac:dyDescent="0.4">
      <c r="A536" t="s">
        <v>541</v>
      </c>
      <c r="B536" t="b">
        <f>EXACT(VLOOKUP(A536,DataV1[[File]:[Outputs]], 2, FALSE), VLOOKUP(A536, DataV3[[File]:[Outputs]], 2, FALSE))</f>
        <v>1</v>
      </c>
      <c r="C536" s="3">
        <f>VLOOKUP(A536, DataV3[[File]:[Mean '[ms']]], 3, FALSE)-VLOOKUP(A536, DataV1[[File]:[Mean '[ms']]], 3, FALSE)</f>
        <v>0</v>
      </c>
      <c r="D536" s="2" t="e">
        <f>Cv3v1[[#This Row],[Mean '[Δms']]]/VLOOKUP(A536, DataV1[[File]:[Mean '[ms']]], 3, FALSE)*100</f>
        <v>#DIV/0!</v>
      </c>
    </row>
    <row r="537" spans="1:4" hidden="1" x14ac:dyDescent="0.4">
      <c r="A537" t="s">
        <v>542</v>
      </c>
      <c r="B537" t="b">
        <f>EXACT(VLOOKUP(A537,DataV1[[File]:[Outputs]], 2, FALSE), VLOOKUP(A537, DataV3[[File]:[Outputs]], 2, FALSE))</f>
        <v>1</v>
      </c>
      <c r="C537" s="3">
        <f>VLOOKUP(A537, DataV3[[File]:[Mean '[ms']]], 3, FALSE)-VLOOKUP(A537, DataV1[[File]:[Mean '[ms']]], 3, FALSE)</f>
        <v>0</v>
      </c>
      <c r="D537" s="2" t="e">
        <f>Cv3v1[[#This Row],[Mean '[Δms']]]/VLOOKUP(A537, DataV1[[File]:[Mean '[ms']]], 3, FALSE)*100</f>
        <v>#DIV/0!</v>
      </c>
    </row>
    <row r="538" spans="1:4" hidden="1" x14ac:dyDescent="0.4">
      <c r="A538" t="s">
        <v>543</v>
      </c>
      <c r="B538" t="b">
        <f>EXACT(VLOOKUP(A538,DataV1[[File]:[Outputs]], 2, FALSE), VLOOKUP(A538, DataV3[[File]:[Outputs]], 2, FALSE))</f>
        <v>1</v>
      </c>
      <c r="C538" s="3">
        <f>VLOOKUP(A538, DataV3[[File]:[Mean '[ms']]], 3, FALSE)-VLOOKUP(A538, DataV1[[File]:[Mean '[ms']]], 3, FALSE)</f>
        <v>5</v>
      </c>
      <c r="D538" s="2">
        <f>Cv3v1[[#This Row],[Mean '[Δms']]]/VLOOKUP(A538, DataV1[[File]:[Mean '[ms']]], 3, FALSE)*100</f>
        <v>0.84317032040472173</v>
      </c>
    </row>
    <row r="539" spans="1:4" hidden="1" x14ac:dyDescent="0.4">
      <c r="A539" t="s">
        <v>544</v>
      </c>
      <c r="B539" t="b">
        <f>EXACT(VLOOKUP(A539,DataV1[[File]:[Outputs]], 2, FALSE), VLOOKUP(A539, DataV3[[File]:[Outputs]], 2, FALSE))</f>
        <v>1</v>
      </c>
      <c r="C539" s="3">
        <f>VLOOKUP(A539, DataV3[[File]:[Mean '[ms']]], 3, FALSE)-VLOOKUP(A539, DataV1[[File]:[Mean '[ms']]], 3, FALSE)</f>
        <v>0</v>
      </c>
      <c r="D539" s="2" t="e">
        <f>Cv3v1[[#This Row],[Mean '[Δms']]]/VLOOKUP(A539, DataV1[[File]:[Mean '[ms']]], 3, FALSE)*100</f>
        <v>#DIV/0!</v>
      </c>
    </row>
    <row r="540" spans="1:4" hidden="1" x14ac:dyDescent="0.4">
      <c r="A540" t="s">
        <v>545</v>
      </c>
      <c r="B540" t="b">
        <f>EXACT(VLOOKUP(A540,DataV1[[File]:[Outputs]], 2, FALSE), VLOOKUP(A540, DataV3[[File]:[Outputs]], 2, FALSE))</f>
        <v>1</v>
      </c>
      <c r="C540" s="3">
        <f>VLOOKUP(A540, DataV3[[File]:[Mean '[ms']]], 3, FALSE)-VLOOKUP(A540, DataV1[[File]:[Mean '[ms']]], 3, FALSE)</f>
        <v>0</v>
      </c>
      <c r="D540" s="2" t="e">
        <f>Cv3v1[[#This Row],[Mean '[Δms']]]/VLOOKUP(A540, DataV1[[File]:[Mean '[ms']]], 3, FALSE)*100</f>
        <v>#DIV/0!</v>
      </c>
    </row>
    <row r="541" spans="1:4" hidden="1" x14ac:dyDescent="0.4">
      <c r="A541" t="s">
        <v>546</v>
      </c>
      <c r="B541" t="b">
        <f>EXACT(VLOOKUP(A541,DataV1[[File]:[Outputs]], 2, FALSE), VLOOKUP(A541, DataV3[[File]:[Outputs]], 2, FALSE))</f>
        <v>1</v>
      </c>
      <c r="C541" s="3">
        <f>VLOOKUP(A541, DataV3[[File]:[Mean '[ms']]], 3, FALSE)-VLOOKUP(A541, DataV1[[File]:[Mean '[ms']]], 3, FALSE)</f>
        <v>5</v>
      </c>
      <c r="D541" s="2">
        <f>Cv3v1[[#This Row],[Mean '[Δms']]]/VLOOKUP(A541, DataV1[[File]:[Mean '[ms']]], 3, FALSE)*100</f>
        <v>0.99009900990099009</v>
      </c>
    </row>
    <row r="542" spans="1:4" hidden="1" x14ac:dyDescent="0.4">
      <c r="A542" t="s">
        <v>547</v>
      </c>
      <c r="B542" t="b">
        <f>EXACT(VLOOKUP(A542,DataV1[[File]:[Outputs]], 2, FALSE), VLOOKUP(A542, DataV3[[File]:[Outputs]], 2, FALSE))</f>
        <v>1</v>
      </c>
      <c r="C542" s="3">
        <f>VLOOKUP(A542, DataV3[[File]:[Mean '[ms']]], 3, FALSE)-VLOOKUP(A542, DataV1[[File]:[Mean '[ms']]], 3, FALSE)</f>
        <v>0</v>
      </c>
      <c r="D542" s="2" t="e">
        <f>Cv3v1[[#This Row],[Mean '[Δms']]]/VLOOKUP(A542, DataV1[[File]:[Mean '[ms']]], 3, FALSE)*100</f>
        <v>#DIV/0!</v>
      </c>
    </row>
    <row r="543" spans="1:4" hidden="1" x14ac:dyDescent="0.4">
      <c r="A543" t="s">
        <v>548</v>
      </c>
      <c r="B543" t="b">
        <f>EXACT(VLOOKUP(A543,DataV1[[File]:[Outputs]], 2, FALSE), VLOOKUP(A543, DataV3[[File]:[Outputs]], 2, FALSE))</f>
        <v>1</v>
      </c>
      <c r="C543" s="3">
        <f>VLOOKUP(A543, DataV3[[File]:[Mean '[ms']]], 3, FALSE)-VLOOKUP(A543, DataV1[[File]:[Mean '[ms']]], 3, FALSE)</f>
        <v>-1</v>
      </c>
      <c r="D543" s="2">
        <f>Cv3v1[[#This Row],[Mean '[Δms']]]/VLOOKUP(A543, DataV1[[File]:[Mean '[ms']]], 3, FALSE)*100</f>
        <v>-0.19193857965451055</v>
      </c>
    </row>
    <row r="544" spans="1:4" hidden="1" x14ac:dyDescent="0.4">
      <c r="A544" t="s">
        <v>549</v>
      </c>
      <c r="B544" t="b">
        <f>EXACT(VLOOKUP(A544,DataV1[[File]:[Outputs]], 2, FALSE), VLOOKUP(A544, DataV3[[File]:[Outputs]], 2, FALSE))</f>
        <v>1</v>
      </c>
      <c r="C544" s="3">
        <f>VLOOKUP(A544, DataV3[[File]:[Mean '[ms']]], 3, FALSE)-VLOOKUP(A544, DataV1[[File]:[Mean '[ms']]], 3, FALSE)</f>
        <v>16</v>
      </c>
      <c r="D544" s="2">
        <f>Cv3v1[[#This Row],[Mean '[Δms']]]/VLOOKUP(A544, DataV1[[File]:[Mean '[ms']]], 3, FALSE)*100</f>
        <v>2.3633677991137372</v>
      </c>
    </row>
    <row r="545" spans="1:4" hidden="1" x14ac:dyDescent="0.4">
      <c r="A545" t="s">
        <v>550</v>
      </c>
      <c r="B545" t="b">
        <f>EXACT(VLOOKUP(A545,DataV1[[File]:[Outputs]], 2, FALSE), VLOOKUP(A545, DataV3[[File]:[Outputs]], 2, FALSE))</f>
        <v>1</v>
      </c>
      <c r="C545" s="3">
        <f>VLOOKUP(A545, DataV3[[File]:[Mean '[ms']]], 3, FALSE)-VLOOKUP(A545, DataV1[[File]:[Mean '[ms']]], 3, FALSE)</f>
        <v>10</v>
      </c>
      <c r="D545" s="2">
        <f>Cv3v1[[#This Row],[Mean '[Δms']]]/VLOOKUP(A545, DataV1[[File]:[Mean '[ms']]], 3, FALSE)*100</f>
        <v>1.9011406844106464</v>
      </c>
    </row>
    <row r="546" spans="1:4" hidden="1" x14ac:dyDescent="0.4">
      <c r="A546" t="s">
        <v>551</v>
      </c>
      <c r="B546" t="b">
        <f>EXACT(VLOOKUP(A546,DataV1[[File]:[Outputs]], 2, FALSE), VLOOKUP(A546, DataV3[[File]:[Outputs]], 2, FALSE))</f>
        <v>1</v>
      </c>
      <c r="C546" s="3">
        <f>VLOOKUP(A546, DataV3[[File]:[Mean '[ms']]], 3, FALSE)-VLOOKUP(A546, DataV1[[File]:[Mean '[ms']]], 3, FALSE)</f>
        <v>15</v>
      </c>
      <c r="D546" s="2" t="e">
        <f>Cv3v1[[#This Row],[Mean '[Δms']]]/VLOOKUP(A546, DataV1[[File]:[Mean '[ms']]], 3, FALSE)*100</f>
        <v>#DIV/0!</v>
      </c>
    </row>
    <row r="547" spans="1:4" hidden="1" x14ac:dyDescent="0.4">
      <c r="A547" t="s">
        <v>552</v>
      </c>
      <c r="B547" t="b">
        <f>EXACT(VLOOKUP(A547,DataV1[[File]:[Outputs]], 2, FALSE), VLOOKUP(A547, DataV3[[File]:[Outputs]], 2, FALSE))</f>
        <v>1</v>
      </c>
      <c r="C547" s="3">
        <f>VLOOKUP(A547, DataV3[[File]:[Mean '[ms']]], 3, FALSE)-VLOOKUP(A547, DataV1[[File]:[Mean '[ms']]], 3, FALSE)</f>
        <v>-5</v>
      </c>
      <c r="D547" s="2">
        <f>Cv3v1[[#This Row],[Mean '[Δms']]]/VLOOKUP(A547, DataV1[[File]:[Mean '[ms']]], 3, FALSE)*100</f>
        <v>-0.82781456953642385</v>
      </c>
    </row>
    <row r="548" spans="1:4" hidden="1" x14ac:dyDescent="0.4">
      <c r="A548" t="s">
        <v>553</v>
      </c>
      <c r="B548" t="b">
        <f>EXACT(VLOOKUP(A548,DataV1[[File]:[Outputs]], 2, FALSE), VLOOKUP(A548, DataV3[[File]:[Outputs]], 2, FALSE))</f>
        <v>1</v>
      </c>
      <c r="C548" s="3">
        <f>VLOOKUP(A548, DataV3[[File]:[Mean '[ms']]], 3, FALSE)-VLOOKUP(A548, DataV1[[File]:[Mean '[ms']]], 3, FALSE)</f>
        <v>5</v>
      </c>
      <c r="D548" s="2">
        <f>Cv3v1[[#This Row],[Mean '[Δms']]]/VLOOKUP(A548, DataV1[[File]:[Mean '[ms']]], 3, FALSE)*100</f>
        <v>0.93109869646182497</v>
      </c>
    </row>
    <row r="549" spans="1:4" hidden="1" x14ac:dyDescent="0.4">
      <c r="A549" t="s">
        <v>562</v>
      </c>
      <c r="B549" t="b">
        <f>EXACT(VLOOKUP(A549,DataV1[[File]:[Outputs]], 2, FALSE), VLOOKUP(A549, DataV3[[File]:[Outputs]], 2, FALSE))</f>
        <v>1</v>
      </c>
      <c r="C549" s="3">
        <f>VLOOKUP(A549, DataV3[[File]:[Mean '[ms']]], 3, FALSE)-VLOOKUP(A549, DataV1[[File]:[Mean '[ms']]], 3, FALSE)</f>
        <v>-5</v>
      </c>
      <c r="D549" s="2">
        <f>Cv3v1[[#This Row],[Mean '[Δms']]]/VLOOKUP(A549, DataV1[[File]:[Mean '[ms']]], 3, FALSE)*100</f>
        <v>-100</v>
      </c>
    </row>
    <row r="550" spans="1:4" hidden="1" x14ac:dyDescent="0.4">
      <c r="A550" t="s">
        <v>563</v>
      </c>
      <c r="B550" t="b">
        <f>EXACT(VLOOKUP(A550,DataV1[[File]:[Outputs]], 2, FALSE), VLOOKUP(A550, DataV3[[File]:[Outputs]], 2, FALSE))</f>
        <v>1</v>
      </c>
      <c r="C550" s="3">
        <f>VLOOKUP(A550, DataV3[[File]:[Mean '[ms']]], 3, FALSE)-VLOOKUP(A550, DataV1[[File]:[Mean '[ms']]], 3, FALSE)</f>
        <v>5</v>
      </c>
      <c r="D550" s="2">
        <f>Cv3v1[[#This Row],[Mean '[Δms']]]/VLOOKUP(A550, DataV1[[File]:[Mean '[ms']]], 3, FALSE)*100</f>
        <v>0.88809946714031962</v>
      </c>
    </row>
    <row r="551" spans="1:4" hidden="1" x14ac:dyDescent="0.4">
      <c r="A551" t="s">
        <v>564</v>
      </c>
      <c r="B551" t="b">
        <f>EXACT(VLOOKUP(A551,DataV1[[File]:[Outputs]], 2, FALSE), VLOOKUP(A551, DataV3[[File]:[Outputs]], 2, FALSE))</f>
        <v>1</v>
      </c>
      <c r="C551" s="3">
        <f>VLOOKUP(A551, DataV3[[File]:[Mean '[ms']]], 3, FALSE)-VLOOKUP(A551, DataV1[[File]:[Mean '[ms']]], 3, FALSE)</f>
        <v>15</v>
      </c>
      <c r="D551" s="2">
        <f>Cv3v1[[#This Row],[Mean '[Δms']]]/VLOOKUP(A551, DataV1[[File]:[Mean '[ms']]], 3, FALSE)*100</f>
        <v>2.7173913043478262</v>
      </c>
    </row>
    <row r="552" spans="1:4" hidden="1" x14ac:dyDescent="0.4">
      <c r="A552" t="s">
        <v>565</v>
      </c>
      <c r="B552" t="b">
        <f>EXACT(VLOOKUP(A552,DataV1[[File]:[Outputs]], 2, FALSE), VLOOKUP(A552, DataV3[[File]:[Outputs]], 2, FALSE))</f>
        <v>1</v>
      </c>
      <c r="C552" s="3">
        <f>VLOOKUP(A552, DataV3[[File]:[Mean '[ms']]], 3, FALSE)-VLOOKUP(A552, DataV1[[File]:[Mean '[ms']]], 3, FALSE)</f>
        <v>16</v>
      </c>
      <c r="D552" s="2">
        <f>Cv3v1[[#This Row],[Mean '[Δms']]]/VLOOKUP(A552, DataV1[[File]:[Mean '[ms']]], 3, FALSE)*100</f>
        <v>2.6058631921824107</v>
      </c>
    </row>
    <row r="553" spans="1:4" hidden="1" x14ac:dyDescent="0.4">
      <c r="A553" t="s">
        <v>566</v>
      </c>
      <c r="B553" t="b">
        <f>EXACT(VLOOKUP(A553,DataV1[[File]:[Outputs]], 2, FALSE), VLOOKUP(A553, DataV3[[File]:[Outputs]], 2, FALSE))</f>
        <v>1</v>
      </c>
      <c r="C553" s="3">
        <f>VLOOKUP(A553, DataV3[[File]:[Mean '[ms']]], 3, FALSE)-VLOOKUP(A553, DataV1[[File]:[Mean '[ms']]], 3, FALSE)</f>
        <v>6</v>
      </c>
      <c r="D553" s="2">
        <f>Cv3v1[[#This Row],[Mean '[Δms']]]/VLOOKUP(A553, DataV1[[File]:[Mean '[ms']]], 3, FALSE)*100</f>
        <v>1.0204081632653061</v>
      </c>
    </row>
    <row r="554" spans="1:4" hidden="1" x14ac:dyDescent="0.4">
      <c r="A554" t="s">
        <v>567</v>
      </c>
      <c r="B554" t="b">
        <f>EXACT(VLOOKUP(A554,DataV1[[File]:[Outputs]], 2, FALSE), VLOOKUP(A554, DataV3[[File]:[Outputs]], 2, FALSE))</f>
        <v>1</v>
      </c>
      <c r="C554" s="3">
        <f>VLOOKUP(A554, DataV3[[File]:[Mean '[ms']]], 3, FALSE)-VLOOKUP(A554, DataV1[[File]:[Mean '[ms']]], 3, FALSE)</f>
        <v>0</v>
      </c>
      <c r="D554" s="2">
        <f>Cv3v1[[#This Row],[Mean '[Δms']]]/VLOOKUP(A554, DataV1[[File]:[Mean '[ms']]], 3, FALSE)*100</f>
        <v>0</v>
      </c>
    </row>
    <row r="555" spans="1:4" hidden="1" x14ac:dyDescent="0.4">
      <c r="A555" t="s">
        <v>568</v>
      </c>
      <c r="B555" t="b">
        <f>EXACT(VLOOKUP(A555,DataV1[[File]:[Outputs]], 2, FALSE), VLOOKUP(A555, DataV3[[File]:[Outputs]], 2, FALSE))</f>
        <v>1</v>
      </c>
      <c r="C555" s="3">
        <f>VLOOKUP(A555, DataV3[[File]:[Mean '[ms']]], 3, FALSE)-VLOOKUP(A555, DataV1[[File]:[Mean '[ms']]], 3, FALSE)</f>
        <v>-4</v>
      </c>
      <c r="D555" s="2">
        <f>Cv3v1[[#This Row],[Mean '[Δms']]]/VLOOKUP(A555, DataV1[[File]:[Mean '[ms']]], 3, FALSE)*100</f>
        <v>-0.45766590389016021</v>
      </c>
    </row>
    <row r="556" spans="1:4" hidden="1" x14ac:dyDescent="0.4">
      <c r="A556" t="s">
        <v>569</v>
      </c>
      <c r="B556" t="b">
        <f>EXACT(VLOOKUP(A556,DataV1[[File]:[Outputs]], 2, FALSE), VLOOKUP(A556, DataV3[[File]:[Outputs]], 2, FALSE))</f>
        <v>1</v>
      </c>
      <c r="C556" s="3">
        <f>VLOOKUP(A556, DataV3[[File]:[Mean '[ms']]], 3, FALSE)-VLOOKUP(A556, DataV1[[File]:[Mean '[ms']]], 3, FALSE)</f>
        <v>0</v>
      </c>
      <c r="D556" s="2">
        <f>Cv3v1[[#This Row],[Mean '[Δms']]]/VLOOKUP(A556, DataV1[[File]:[Mean '[ms']]], 3, FALSE)*100</f>
        <v>0</v>
      </c>
    </row>
    <row r="557" spans="1:4" hidden="1" x14ac:dyDescent="0.4">
      <c r="A557" t="s">
        <v>570</v>
      </c>
      <c r="B557" t="b">
        <f>EXACT(VLOOKUP(A557,DataV1[[File]:[Outputs]], 2, FALSE), VLOOKUP(A557, DataV3[[File]:[Outputs]], 2, FALSE))</f>
        <v>1</v>
      </c>
      <c r="C557" s="3">
        <f>VLOOKUP(A557, DataV3[[File]:[Mean '[ms']]], 3, FALSE)-VLOOKUP(A557, DataV1[[File]:[Mean '[ms']]], 3, FALSE)</f>
        <v>0</v>
      </c>
      <c r="D557" s="2">
        <f>Cv3v1[[#This Row],[Mean '[Δms']]]/VLOOKUP(A557, DataV1[[File]:[Mean '[ms']]], 3, FALSE)*100</f>
        <v>0</v>
      </c>
    </row>
    <row r="558" spans="1:4" hidden="1" x14ac:dyDescent="0.4">
      <c r="A558" t="s">
        <v>571</v>
      </c>
      <c r="B558" t="b">
        <f>EXACT(VLOOKUP(A558,DataV1[[File]:[Outputs]], 2, FALSE), VLOOKUP(A558, DataV3[[File]:[Outputs]], 2, FALSE))</f>
        <v>1</v>
      </c>
      <c r="C558" s="3">
        <f>VLOOKUP(A558, DataV3[[File]:[Mean '[ms']]], 3, FALSE)-VLOOKUP(A558, DataV1[[File]:[Mean '[ms']]], 3, FALSE)</f>
        <v>-5</v>
      </c>
      <c r="D558" s="2">
        <f>Cv3v1[[#This Row],[Mean '[Δms']]]/VLOOKUP(A558, DataV1[[File]:[Mean '[ms']]], 3, FALSE)*100</f>
        <v>-0.94161958568738224</v>
      </c>
    </row>
    <row r="559" spans="1:4" hidden="1" x14ac:dyDescent="0.4">
      <c r="A559" t="s">
        <v>572</v>
      </c>
      <c r="B559" t="b">
        <f>EXACT(VLOOKUP(A559,DataV1[[File]:[Outputs]], 2, FALSE), VLOOKUP(A559, DataV3[[File]:[Outputs]], 2, FALSE))</f>
        <v>1</v>
      </c>
      <c r="C559" s="3">
        <f>VLOOKUP(A559, DataV3[[File]:[Mean '[ms']]], 3, FALSE)-VLOOKUP(A559, DataV1[[File]:[Mean '[ms']]], 3, FALSE)</f>
        <v>5</v>
      </c>
      <c r="D559" s="2">
        <f>Cv3v1[[#This Row],[Mean '[Δms']]]/VLOOKUP(A559, DataV1[[File]:[Mean '[ms']]], 3, FALSE)*100</f>
        <v>0.95969289827255266</v>
      </c>
    </row>
    <row r="560" spans="1:4" hidden="1" x14ac:dyDescent="0.4">
      <c r="A560" t="s">
        <v>573</v>
      </c>
      <c r="B560" t="b">
        <f>EXACT(VLOOKUP(A560,DataV1[[File]:[Outputs]], 2, FALSE), VLOOKUP(A560, DataV3[[File]:[Outputs]], 2, FALSE))</f>
        <v>1</v>
      </c>
      <c r="C560" s="3">
        <f>VLOOKUP(A560, DataV3[[File]:[Mean '[ms']]], 3, FALSE)-VLOOKUP(A560, DataV1[[File]:[Mean '[ms']]], 3, FALSE)</f>
        <v>10</v>
      </c>
      <c r="D560" s="2">
        <f>Cv3v1[[#This Row],[Mean '[Δms']]]/VLOOKUP(A560, DataV1[[File]:[Mean '[ms']]], 3, FALSE)*100</f>
        <v>1.9607843137254901</v>
      </c>
    </row>
    <row r="561" spans="1:4" hidden="1" x14ac:dyDescent="0.4">
      <c r="A561" t="s">
        <v>574</v>
      </c>
      <c r="B561" t="b">
        <f>EXACT(VLOOKUP(A561,DataV1[[File]:[Outputs]], 2, FALSE), VLOOKUP(A561, DataV3[[File]:[Outputs]], 2, FALSE))</f>
        <v>1</v>
      </c>
      <c r="C561" s="3">
        <f>VLOOKUP(A561, DataV3[[File]:[Mean '[ms']]], 3, FALSE)-VLOOKUP(A561, DataV1[[File]:[Mean '[ms']]], 3, FALSE)</f>
        <v>31</v>
      </c>
      <c r="D561" s="2">
        <f>Cv3v1[[#This Row],[Mean '[Δms']]]/VLOOKUP(A561, DataV1[[File]:[Mean '[ms']]], 3, FALSE)*100</f>
        <v>3.9692701664532648</v>
      </c>
    </row>
    <row r="562" spans="1:4" hidden="1" x14ac:dyDescent="0.4">
      <c r="A562" t="s">
        <v>554</v>
      </c>
      <c r="B562" t="b">
        <f>EXACT(VLOOKUP(A562,DataV1[[File]:[Outputs]], 2, FALSE), VLOOKUP(A562, DataV3[[File]:[Outputs]], 2, FALSE))</f>
        <v>1</v>
      </c>
      <c r="C562" s="3">
        <f>VLOOKUP(A562, DataV3[[File]:[Mean '[ms']]], 3, FALSE)-VLOOKUP(A562, DataV1[[File]:[Mean '[ms']]], 3, FALSE)</f>
        <v>46</v>
      </c>
      <c r="D562" s="2">
        <f>Cv3v1[[#This Row],[Mean '[Δms']]]/VLOOKUP(A562, DataV1[[File]:[Mean '[ms']]], 3, FALSE)*100</f>
        <v>5.0772626931567331</v>
      </c>
    </row>
    <row r="563" spans="1:4" hidden="1" x14ac:dyDescent="0.4">
      <c r="A563" t="s">
        <v>555</v>
      </c>
      <c r="B563" t="b">
        <f>EXACT(VLOOKUP(A563,DataV1[[File]:[Outputs]], 2, FALSE), VLOOKUP(A563, DataV3[[File]:[Outputs]], 2, FALSE))</f>
        <v>1</v>
      </c>
      <c r="C563" s="3">
        <f>VLOOKUP(A563, DataV3[[File]:[Mean '[ms']]], 3, FALSE)-VLOOKUP(A563, DataV1[[File]:[Mean '[ms']]], 3, FALSE)</f>
        <v>0</v>
      </c>
      <c r="D563" s="2">
        <f>Cv3v1[[#This Row],[Mean '[Δms']]]/VLOOKUP(A563, DataV1[[File]:[Mean '[ms']]], 3, FALSE)*100</f>
        <v>0</v>
      </c>
    </row>
    <row r="564" spans="1:4" hidden="1" x14ac:dyDescent="0.4">
      <c r="A564" t="s">
        <v>556</v>
      </c>
      <c r="B564" t="b">
        <f>EXACT(VLOOKUP(A564,DataV1[[File]:[Outputs]], 2, FALSE), VLOOKUP(A564, DataV3[[File]:[Outputs]], 2, FALSE))</f>
        <v>1</v>
      </c>
      <c r="C564" s="3">
        <f>VLOOKUP(A564, DataV3[[File]:[Mean '[ms']]], 3, FALSE)-VLOOKUP(A564, DataV1[[File]:[Mean '[ms']]], 3, FALSE)</f>
        <v>5</v>
      </c>
      <c r="D564" s="2">
        <f>Cv3v1[[#This Row],[Mean '[Δms']]]/VLOOKUP(A564, DataV1[[File]:[Mean '[ms']]], 3, FALSE)*100</f>
        <v>0.84317032040472173</v>
      </c>
    </row>
    <row r="565" spans="1:4" hidden="1" x14ac:dyDescent="0.4">
      <c r="A565" t="s">
        <v>557</v>
      </c>
      <c r="B565" t="b">
        <f>EXACT(VLOOKUP(A565,DataV1[[File]:[Outputs]], 2, FALSE), VLOOKUP(A565, DataV3[[File]:[Outputs]], 2, FALSE))</f>
        <v>1</v>
      </c>
      <c r="C565" s="3">
        <f>VLOOKUP(A565, DataV3[[File]:[Mean '[ms']]], 3, FALSE)-VLOOKUP(A565, DataV1[[File]:[Mean '[ms']]], 3, FALSE)</f>
        <v>-5</v>
      </c>
      <c r="D565" s="2">
        <f>Cv3v1[[#This Row],[Mean '[Δms']]]/VLOOKUP(A565, DataV1[[File]:[Mean '[ms']]], 3, FALSE)*100</f>
        <v>-0.92421441774491686</v>
      </c>
    </row>
    <row r="566" spans="1:4" hidden="1" x14ac:dyDescent="0.4">
      <c r="A566" t="s">
        <v>558</v>
      </c>
      <c r="B566" t="b">
        <f>EXACT(VLOOKUP(A566,DataV1[[File]:[Outputs]], 2, FALSE), VLOOKUP(A566, DataV3[[File]:[Outputs]], 2, FALSE))</f>
        <v>1</v>
      </c>
      <c r="C566" s="3">
        <f>VLOOKUP(A566, DataV3[[File]:[Mean '[ms']]], 3, FALSE)-VLOOKUP(A566, DataV1[[File]:[Mean '[ms']]], 3, FALSE)</f>
        <v>-5</v>
      </c>
      <c r="D566" s="2">
        <f>Cv3v1[[#This Row],[Mean '[Δms']]]/VLOOKUP(A566, DataV1[[File]:[Mean '[ms']]], 3, FALSE)*100</f>
        <v>-0.95057034220532322</v>
      </c>
    </row>
    <row r="567" spans="1:4" hidden="1" x14ac:dyDescent="0.4">
      <c r="A567" t="s">
        <v>559</v>
      </c>
      <c r="B567" t="b">
        <f>EXACT(VLOOKUP(A567,DataV1[[File]:[Outputs]], 2, FALSE), VLOOKUP(A567, DataV3[[File]:[Outputs]], 2, FALSE))</f>
        <v>1</v>
      </c>
      <c r="C567" s="3">
        <f>VLOOKUP(A567, DataV3[[File]:[Mean '[ms']]], 3, FALSE)-VLOOKUP(A567, DataV1[[File]:[Mean '[ms']]], 3, FALSE)</f>
        <v>26</v>
      </c>
      <c r="D567" s="2">
        <f>Cv3v1[[#This Row],[Mean '[Δms']]]/VLOOKUP(A567, DataV1[[File]:[Mean '[ms']]], 3, FALSE)*100</f>
        <v>4.4217687074829932</v>
      </c>
    </row>
    <row r="568" spans="1:4" hidden="1" x14ac:dyDescent="0.4">
      <c r="A568" t="s">
        <v>560</v>
      </c>
      <c r="B568" t="b">
        <f>EXACT(VLOOKUP(A568,DataV1[[File]:[Outputs]], 2, FALSE), VLOOKUP(A568, DataV3[[File]:[Outputs]], 2, FALSE))</f>
        <v>1</v>
      </c>
      <c r="C568" s="3">
        <f>VLOOKUP(A568, DataV3[[File]:[Mean '[ms']]], 3, FALSE)-VLOOKUP(A568, DataV1[[File]:[Mean '[ms']]], 3, FALSE)</f>
        <v>0</v>
      </c>
      <c r="D568" s="2">
        <f>Cv3v1[[#This Row],[Mean '[Δms']]]/VLOOKUP(A568, DataV1[[File]:[Mean '[ms']]], 3, FALSE)*100</f>
        <v>0</v>
      </c>
    </row>
    <row r="569" spans="1:4" hidden="1" x14ac:dyDescent="0.4">
      <c r="A569" t="s">
        <v>561</v>
      </c>
      <c r="B569" t="b">
        <f>EXACT(VLOOKUP(A569,DataV1[[File]:[Outputs]], 2, FALSE), VLOOKUP(A569, DataV3[[File]:[Outputs]], 2, FALSE))</f>
        <v>1</v>
      </c>
      <c r="C569" s="3">
        <f>VLOOKUP(A569, DataV3[[File]:[Mean '[ms']]], 3, FALSE)-VLOOKUP(A569, DataV1[[File]:[Mean '[ms']]], 3, FALSE)</f>
        <v>-5</v>
      </c>
      <c r="D569" s="2">
        <f>Cv3v1[[#This Row],[Mean '[Δms']]]/VLOOKUP(A569, DataV1[[File]:[Mean '[ms']]], 3, FALSE)*100</f>
        <v>-0.89766606822262118</v>
      </c>
    </row>
    <row r="570" spans="1:4" hidden="1" x14ac:dyDescent="0.4">
      <c r="A570" t="s">
        <v>575</v>
      </c>
      <c r="B570" t="b">
        <f>EXACT(VLOOKUP(A570,DataV1[[File]:[Outputs]], 2, FALSE), VLOOKUP(A570, DataV3[[File]:[Outputs]], 2, FALSE))</f>
        <v>1</v>
      </c>
      <c r="C570" s="3">
        <f>VLOOKUP(A570, DataV3[[File]:[Mean '[ms']]], 3, FALSE)-VLOOKUP(A570, DataV1[[File]:[Mean '[ms']]], 3, FALSE)</f>
        <v>20</v>
      </c>
      <c r="D570" s="2">
        <f>Cv3v1[[#This Row],[Mean '[Δms']]]/VLOOKUP(A570, DataV1[[File]:[Mean '[ms']]], 3, FALSE)*100</f>
        <v>3.5211267605633805</v>
      </c>
    </row>
    <row r="571" spans="1:4" hidden="1" x14ac:dyDescent="0.4">
      <c r="A571" t="s">
        <v>576</v>
      </c>
      <c r="B571" t="b">
        <f>EXACT(VLOOKUP(A571,DataV1[[File]:[Outputs]], 2, FALSE), VLOOKUP(A571, DataV3[[File]:[Outputs]], 2, FALSE))</f>
        <v>1</v>
      </c>
      <c r="C571" s="3">
        <f>VLOOKUP(A571, DataV3[[File]:[Mean '[ms']]], 3, FALSE)-VLOOKUP(A571, DataV1[[File]:[Mean '[ms']]], 3, FALSE)</f>
        <v>-11</v>
      </c>
      <c r="D571" s="2">
        <f>Cv3v1[[#This Row],[Mean '[Δms']]]/VLOOKUP(A571, DataV1[[File]:[Mean '[ms']]], 3, FALSE)*100</f>
        <v>-1.8867924528301887</v>
      </c>
    </row>
    <row r="572" spans="1:4" hidden="1" x14ac:dyDescent="0.4">
      <c r="A572" t="s">
        <v>577</v>
      </c>
      <c r="B572" t="b">
        <f>EXACT(VLOOKUP(A572,DataV1[[File]:[Outputs]], 2, FALSE), VLOOKUP(A572, DataV3[[File]:[Outputs]], 2, FALSE))</f>
        <v>1</v>
      </c>
      <c r="C572" s="3">
        <f>VLOOKUP(A572, DataV3[[File]:[Mean '[ms']]], 3, FALSE)-VLOOKUP(A572, DataV1[[File]:[Mean '[ms']]], 3, FALSE)</f>
        <v>-6</v>
      </c>
      <c r="D572" s="2">
        <f>Cv3v1[[#This Row],[Mean '[Δms']]]/VLOOKUP(A572, DataV1[[File]:[Mean '[ms']]], 3, FALSE)*100</f>
        <v>-0.82872928176795579</v>
      </c>
    </row>
    <row r="573" spans="1:4" hidden="1" x14ac:dyDescent="0.4">
      <c r="A573" t="s">
        <v>578</v>
      </c>
      <c r="B573" t="b">
        <f>EXACT(VLOOKUP(A573,DataV1[[File]:[Outputs]], 2, FALSE), VLOOKUP(A573, DataV3[[File]:[Outputs]], 2, FALSE))</f>
        <v>1</v>
      </c>
      <c r="C573" s="3">
        <f>VLOOKUP(A573, DataV3[[File]:[Mean '[ms']]], 3, FALSE)-VLOOKUP(A573, DataV1[[File]:[Mean '[ms']]], 3, FALSE)</f>
        <v>10</v>
      </c>
      <c r="D573" s="2">
        <f>Cv3v1[[#This Row],[Mean '[Δms']]]/VLOOKUP(A573, DataV1[[File]:[Mean '[ms']]], 3, FALSE)*100</f>
        <v>1.9193857965451053</v>
      </c>
    </row>
    <row r="574" spans="1:4" hidden="1" x14ac:dyDescent="0.4">
      <c r="A574" t="s">
        <v>579</v>
      </c>
      <c r="B574" t="b">
        <f>EXACT(VLOOKUP(A574,DataV1[[File]:[Outputs]], 2, FALSE), VLOOKUP(A574, DataV3[[File]:[Outputs]], 2, FALSE))</f>
        <v>1</v>
      </c>
      <c r="C574" s="3">
        <f>VLOOKUP(A574, DataV3[[File]:[Mean '[ms']]], 3, FALSE)-VLOOKUP(A574, DataV1[[File]:[Mean '[ms']]], 3, FALSE)</f>
        <v>-6</v>
      </c>
      <c r="D574" s="2">
        <f>Cv3v1[[#This Row],[Mean '[Δms']]]/VLOOKUP(A574, DataV1[[File]:[Mean '[ms']]], 3, FALSE)*100</f>
        <v>-1.056338028169014</v>
      </c>
    </row>
    <row r="575" spans="1:4" hidden="1" x14ac:dyDescent="0.4">
      <c r="A575" t="s">
        <v>580</v>
      </c>
      <c r="B575" t="b">
        <f>EXACT(VLOOKUP(A575,DataV1[[File]:[Outputs]], 2, FALSE), VLOOKUP(A575, DataV3[[File]:[Outputs]], 2, FALSE))</f>
        <v>1</v>
      </c>
      <c r="C575" s="3">
        <f>VLOOKUP(A575, DataV3[[File]:[Mean '[ms']]], 3, FALSE)-VLOOKUP(A575, DataV1[[File]:[Mean '[ms']]], 3, FALSE)</f>
        <v>1</v>
      </c>
      <c r="D575" s="2">
        <f>Cv3v1[[#This Row],[Mean '[Δms']]]/VLOOKUP(A575, DataV1[[File]:[Mean '[ms']]], 3, FALSE)*100</f>
        <v>0.17006802721088435</v>
      </c>
    </row>
    <row r="576" spans="1:4" hidden="1" x14ac:dyDescent="0.4">
      <c r="A576" t="s">
        <v>581</v>
      </c>
      <c r="B576" t="b">
        <f>EXACT(VLOOKUP(A576,DataV1[[File]:[Outputs]], 2, FALSE), VLOOKUP(A576, DataV3[[File]:[Outputs]], 2, FALSE))</f>
        <v>1</v>
      </c>
      <c r="C576" s="3">
        <f>VLOOKUP(A576, DataV3[[File]:[Mean '[ms']]], 3, FALSE)-VLOOKUP(A576, DataV1[[File]:[Mean '[ms']]], 3, FALSE)</f>
        <v>10</v>
      </c>
      <c r="D576" s="2">
        <f>Cv3v1[[#This Row],[Mean '[Δms']]]/VLOOKUP(A576, DataV1[[File]:[Mean '[ms']]], 3, FALSE)*100</f>
        <v>1.2804097311139564</v>
      </c>
    </row>
    <row r="577" spans="1:4" hidden="1" x14ac:dyDescent="0.4">
      <c r="A577" t="s">
        <v>582</v>
      </c>
      <c r="B577" t="b">
        <f>EXACT(VLOOKUP(A577,DataV1[[File]:[Outputs]], 2, FALSE), VLOOKUP(A577, DataV3[[File]:[Outputs]], 2, FALSE))</f>
        <v>1</v>
      </c>
      <c r="C577" s="3">
        <f>VLOOKUP(A577, DataV3[[File]:[Mean '[ms']]], 3, FALSE)-VLOOKUP(A577, DataV1[[File]:[Mean '[ms']]], 3, FALSE)</f>
        <v>53</v>
      </c>
      <c r="D577" s="2">
        <f>Cv3v1[[#This Row],[Mean '[Δms']]]/VLOOKUP(A577, DataV1[[File]:[Mean '[ms']]], 3, FALSE)*100</f>
        <v>8.2170542635658919</v>
      </c>
    </row>
    <row r="578" spans="1:4" hidden="1" x14ac:dyDescent="0.4">
      <c r="A578" t="s">
        <v>584</v>
      </c>
      <c r="B578" t="b">
        <f>EXACT(VLOOKUP(A578,DataV1[[File]:[Outputs]], 2, FALSE), VLOOKUP(A578, DataV3[[File]:[Outputs]], 2, FALSE))</f>
        <v>1</v>
      </c>
      <c r="C578" s="3">
        <f>VLOOKUP(A578, DataV3[[File]:[Mean '[ms']]], 3, FALSE)-VLOOKUP(A578, DataV1[[File]:[Mean '[ms']]], 3, FALSE)</f>
        <v>5</v>
      </c>
      <c r="D578" s="2">
        <f>Cv3v1[[#This Row],[Mean '[Δms']]]/VLOOKUP(A578, DataV1[[File]:[Mean '[ms']]], 3, FALSE)*100</f>
        <v>0.20738282870178351</v>
      </c>
    </row>
    <row r="579" spans="1:4" hidden="1" x14ac:dyDescent="0.4">
      <c r="A579" t="s">
        <v>583</v>
      </c>
      <c r="B579" t="b">
        <f>EXACT(VLOOKUP(A579,DataV1[[File]:[Outputs]], 2, FALSE), VLOOKUP(A579, DataV3[[File]:[Outputs]], 2, FALSE))</f>
        <v>1</v>
      </c>
      <c r="C579" s="3">
        <f>VLOOKUP(A579, DataV3[[File]:[Mean '[ms']]], 3, FALSE)-VLOOKUP(A579, DataV1[[File]:[Mean '[ms']]], 3, FALSE)</f>
        <v>73</v>
      </c>
      <c r="D579" s="2">
        <f>Cv3v1[[#This Row],[Mean '[Δms']]]/VLOOKUP(A579, DataV1[[File]:[Mean '[ms']]], 3, FALSE)*100</f>
        <v>5.9157212317666126</v>
      </c>
    </row>
    <row r="580" spans="1:4" hidden="1" x14ac:dyDescent="0.4">
      <c r="A580" t="s">
        <v>585</v>
      </c>
      <c r="B580" t="b">
        <f>EXACT(VLOOKUP(A580,DataV1[[File]:[Outputs]], 2, FALSE), VLOOKUP(A580, DataV3[[File]:[Outputs]], 2, FALSE))</f>
        <v>1</v>
      </c>
      <c r="C580" s="3">
        <f>VLOOKUP(A580, DataV3[[File]:[Mean '[ms']]], 3, FALSE)-VLOOKUP(A580, DataV1[[File]:[Mean '[ms']]], 3, FALSE)</f>
        <v>26</v>
      </c>
      <c r="D580" s="2">
        <f>Cv3v1[[#This Row],[Mean '[Δms']]]/VLOOKUP(A580, DataV1[[File]:[Mean '[ms']]], 3, FALSE)*100</f>
        <v>4.234527687296417</v>
      </c>
    </row>
    <row r="581" spans="1:4" hidden="1" x14ac:dyDescent="0.4">
      <c r="A581" t="s">
        <v>624</v>
      </c>
      <c r="B581" t="b">
        <f>EXACT(VLOOKUP(A581,DataV1[[File]:[Outputs]], 2, FALSE), VLOOKUP(A581, DataV3[[File]:[Outputs]], 2, FALSE))</f>
        <v>1</v>
      </c>
      <c r="C581" s="3">
        <f>VLOOKUP(A581, DataV3[[File]:[Mean '[ms']]], 3, FALSE)-VLOOKUP(A581, DataV1[[File]:[Mean '[ms']]], 3, FALSE)</f>
        <v>6</v>
      </c>
      <c r="D581" s="2">
        <f>Cv3v1[[#This Row],[Mean '[Δms']]]/VLOOKUP(A581, DataV1[[File]:[Mean '[ms']]], 3, FALSE)*100</f>
        <v>0.85470085470085477</v>
      </c>
    </row>
    <row r="582" spans="1:4" hidden="1" x14ac:dyDescent="0.4">
      <c r="A582" t="s">
        <v>625</v>
      </c>
      <c r="B582" t="b">
        <f>EXACT(VLOOKUP(A582,DataV1[[File]:[Outputs]], 2, FALSE), VLOOKUP(A582, DataV3[[File]:[Outputs]], 2, FALSE))</f>
        <v>1</v>
      </c>
      <c r="C582" s="3">
        <f>VLOOKUP(A582, DataV3[[File]:[Mean '[ms']]], 3, FALSE)-VLOOKUP(A582, DataV1[[File]:[Mean '[ms']]], 3, FALSE)</f>
        <v>1</v>
      </c>
      <c r="D582" s="2">
        <f>Cv3v1[[#This Row],[Mean '[Δms']]]/VLOOKUP(A582, DataV1[[File]:[Mean '[ms']]], 3, FALSE)*100</f>
        <v>0.18315018315018314</v>
      </c>
    </row>
    <row r="583" spans="1:4" hidden="1" x14ac:dyDescent="0.4">
      <c r="A583" t="s">
        <v>613</v>
      </c>
      <c r="B583" t="b">
        <f>EXACT(VLOOKUP(A583,DataV1[[File]:[Outputs]], 2, FALSE), VLOOKUP(A583, DataV3[[File]:[Outputs]], 2, FALSE))</f>
        <v>1</v>
      </c>
      <c r="C583" s="3">
        <f>VLOOKUP(A583, DataV3[[File]:[Mean '[ms']]], 3, FALSE)-VLOOKUP(A583, DataV1[[File]:[Mean '[ms']]], 3, FALSE)</f>
        <v>-5</v>
      </c>
      <c r="D583" s="2">
        <f>Cv3v1[[#This Row],[Mean '[Δms']]]/VLOOKUP(A583, DataV1[[File]:[Mean '[ms']]], 3, FALSE)*100</f>
        <v>-0.92421441774491686</v>
      </c>
    </row>
    <row r="584" spans="1:4" hidden="1" x14ac:dyDescent="0.4">
      <c r="A584" t="s">
        <v>614</v>
      </c>
      <c r="B584" t="b">
        <f>EXACT(VLOOKUP(A584,DataV1[[File]:[Outputs]], 2, FALSE), VLOOKUP(A584, DataV3[[File]:[Outputs]], 2, FALSE))</f>
        <v>1</v>
      </c>
      <c r="C584" s="3">
        <f>VLOOKUP(A584, DataV3[[File]:[Mean '[ms']]], 3, FALSE)-VLOOKUP(A584, DataV1[[File]:[Mean '[ms']]], 3, FALSE)</f>
        <v>1</v>
      </c>
      <c r="D584" s="2">
        <f>Cv3v1[[#This Row],[Mean '[Δms']]]/VLOOKUP(A584, DataV1[[File]:[Mean '[ms']]], 3, FALSE)*100</f>
        <v>0.18315018315018314</v>
      </c>
    </row>
    <row r="585" spans="1:4" hidden="1" x14ac:dyDescent="0.4">
      <c r="A585" t="s">
        <v>615</v>
      </c>
      <c r="B585" t="b">
        <f>EXACT(VLOOKUP(A585,DataV1[[File]:[Outputs]], 2, FALSE), VLOOKUP(A585, DataV3[[File]:[Outputs]], 2, FALSE))</f>
        <v>1</v>
      </c>
      <c r="C585" s="3">
        <f>VLOOKUP(A585, DataV3[[File]:[Mean '[ms']]], 3, FALSE)-VLOOKUP(A585, DataV1[[File]:[Mean '[ms']]], 3, FALSE)</f>
        <v>-1</v>
      </c>
      <c r="D585" s="2">
        <f>Cv3v1[[#This Row],[Mean '[Δms']]]/VLOOKUP(A585, DataV1[[File]:[Mean '[ms']]], 3, FALSE)*100</f>
        <v>-0.18281535648994515</v>
      </c>
    </row>
    <row r="586" spans="1:4" hidden="1" x14ac:dyDescent="0.4">
      <c r="A586" t="s">
        <v>616</v>
      </c>
      <c r="B586" t="b">
        <f>EXACT(VLOOKUP(A586,DataV1[[File]:[Outputs]], 2, FALSE), VLOOKUP(A586, DataV3[[File]:[Outputs]], 2, FALSE))</f>
        <v>1</v>
      </c>
      <c r="C586" s="3">
        <f>VLOOKUP(A586, DataV3[[File]:[Mean '[ms']]], 3, FALSE)-VLOOKUP(A586, DataV1[[File]:[Mean '[ms']]], 3, FALSE)</f>
        <v>-1</v>
      </c>
      <c r="D586" s="2">
        <f>Cv3v1[[#This Row],[Mean '[Δms']]]/VLOOKUP(A586, DataV1[[File]:[Mean '[ms']]], 3, FALSE)*100</f>
        <v>-0.18281535648994515</v>
      </c>
    </row>
    <row r="587" spans="1:4" hidden="1" x14ac:dyDescent="0.4">
      <c r="A587" t="s">
        <v>617</v>
      </c>
      <c r="B587" t="b">
        <f>EXACT(VLOOKUP(A587,DataV1[[File]:[Outputs]], 2, FALSE), VLOOKUP(A587, DataV3[[File]:[Outputs]], 2, FALSE))</f>
        <v>1</v>
      </c>
      <c r="C587" s="3">
        <f>VLOOKUP(A587, DataV3[[File]:[Mean '[ms']]], 3, FALSE)-VLOOKUP(A587, DataV1[[File]:[Mean '[ms']]], 3, FALSE)</f>
        <v>-5</v>
      </c>
      <c r="D587" s="2">
        <f>Cv3v1[[#This Row],[Mean '[Δms']]]/VLOOKUP(A587, DataV1[[File]:[Mean '[ms']]], 3, FALSE)*100</f>
        <v>-0.84317032040472173</v>
      </c>
    </row>
    <row r="588" spans="1:4" hidden="1" x14ac:dyDescent="0.4">
      <c r="A588" t="s">
        <v>618</v>
      </c>
      <c r="B588" t="b">
        <f>EXACT(VLOOKUP(A588,DataV1[[File]:[Outputs]], 2, FALSE), VLOOKUP(A588, DataV3[[File]:[Outputs]], 2, FALSE))</f>
        <v>1</v>
      </c>
      <c r="C588" s="3">
        <f>VLOOKUP(A588, DataV3[[File]:[Mean '[ms']]], 3, FALSE)-VLOOKUP(A588, DataV1[[File]:[Mean '[ms']]], 3, FALSE)</f>
        <v>-6</v>
      </c>
      <c r="D588" s="2">
        <f>Cv3v1[[#This Row],[Mean '[Δms']]]/VLOOKUP(A588, DataV1[[File]:[Mean '[ms']]], 3, FALSE)*100</f>
        <v>-1.0869565217391304</v>
      </c>
    </row>
    <row r="589" spans="1:4" hidden="1" x14ac:dyDescent="0.4">
      <c r="A589" t="s">
        <v>619</v>
      </c>
      <c r="B589" t="b">
        <f>EXACT(VLOOKUP(A589,DataV1[[File]:[Outputs]], 2, FALSE), VLOOKUP(A589, DataV3[[File]:[Outputs]], 2, FALSE))</f>
        <v>1</v>
      </c>
      <c r="C589" s="3">
        <f>VLOOKUP(A589, DataV3[[File]:[Mean '[ms']]], 3, FALSE)-VLOOKUP(A589, DataV1[[File]:[Mean '[ms']]], 3, FALSE)</f>
        <v>10</v>
      </c>
      <c r="D589" s="2">
        <f>Cv3v1[[#This Row],[Mean '[Δms']]]/VLOOKUP(A589, DataV1[[File]:[Mean '[ms']]], 3, FALSE)*100</f>
        <v>1.3333333333333335</v>
      </c>
    </row>
    <row r="590" spans="1:4" hidden="1" x14ac:dyDescent="0.4">
      <c r="A590" t="s">
        <v>620</v>
      </c>
      <c r="B590" t="b">
        <f>EXACT(VLOOKUP(A590,DataV1[[File]:[Outputs]], 2, FALSE), VLOOKUP(A590, DataV3[[File]:[Outputs]], 2, FALSE))</f>
        <v>1</v>
      </c>
      <c r="C590" s="3">
        <f>VLOOKUP(A590, DataV3[[File]:[Mean '[ms']]], 3, FALSE)-VLOOKUP(A590, DataV1[[File]:[Mean '[ms']]], 3, FALSE)</f>
        <v>16</v>
      </c>
      <c r="D590" s="2">
        <f>Cv3v1[[#This Row],[Mean '[Δms']]]/VLOOKUP(A590, DataV1[[File]:[Mean '[ms']]], 3, FALSE)*100</f>
        <v>1.9704433497536946</v>
      </c>
    </row>
    <row r="591" spans="1:4" hidden="1" x14ac:dyDescent="0.4">
      <c r="A591" t="s">
        <v>621</v>
      </c>
      <c r="B591" t="b">
        <f>EXACT(VLOOKUP(A591,DataV1[[File]:[Outputs]], 2, FALSE), VLOOKUP(A591, DataV3[[File]:[Outputs]], 2, FALSE))</f>
        <v>1</v>
      </c>
      <c r="C591" s="3">
        <f>VLOOKUP(A591, DataV3[[File]:[Mean '[ms']]], 3, FALSE)-VLOOKUP(A591, DataV1[[File]:[Mean '[ms']]], 3, FALSE)</f>
        <v>15</v>
      </c>
      <c r="D591" s="2">
        <f>Cv3v1[[#This Row],[Mean '[Δms']]]/VLOOKUP(A591, DataV1[[File]:[Mean '[ms']]], 3, FALSE)*100</f>
        <v>2.0718232044198892</v>
      </c>
    </row>
    <row r="592" spans="1:4" hidden="1" x14ac:dyDescent="0.4">
      <c r="A592" t="s">
        <v>622</v>
      </c>
      <c r="B592" t="b">
        <f>EXACT(VLOOKUP(A592,DataV1[[File]:[Outputs]], 2, FALSE), VLOOKUP(A592, DataV3[[File]:[Outputs]], 2, FALSE))</f>
        <v>1</v>
      </c>
      <c r="C592" s="3">
        <f>VLOOKUP(A592, DataV3[[File]:[Mean '[ms']]], 3, FALSE)-VLOOKUP(A592, DataV1[[File]:[Mean '[ms']]], 3, FALSE)</f>
        <v>5</v>
      </c>
      <c r="D592" s="2">
        <f>Cv3v1[[#This Row],[Mean '[Δms']]]/VLOOKUP(A592, DataV1[[File]:[Mean '[ms']]], 3, FALSE)*100</f>
        <v>0.69637883008356549</v>
      </c>
    </row>
    <row r="593" spans="1:4" hidden="1" x14ac:dyDescent="0.4">
      <c r="A593" t="s">
        <v>586</v>
      </c>
      <c r="B593" t="b">
        <f>EXACT(VLOOKUP(A593,DataV1[[File]:[Outputs]], 2, FALSE), VLOOKUP(A593, DataV3[[File]:[Outputs]], 2, FALSE))</f>
        <v>1</v>
      </c>
      <c r="C593" s="3">
        <f>VLOOKUP(A593, DataV3[[File]:[Mean '[ms']]], 3, FALSE)-VLOOKUP(A593, DataV1[[File]:[Mean '[ms']]], 3, FALSE)</f>
        <v>10</v>
      </c>
      <c r="D593" s="2">
        <f>Cv3v1[[#This Row],[Mean '[Δms']]]/VLOOKUP(A593, DataV1[[File]:[Mean '[ms']]], 3, FALSE)*100</f>
        <v>1.2004801920768309</v>
      </c>
    </row>
    <row r="594" spans="1:4" hidden="1" x14ac:dyDescent="0.4">
      <c r="A594" t="s">
        <v>587</v>
      </c>
      <c r="B594" t="b">
        <f>EXACT(VLOOKUP(A594,DataV1[[File]:[Outputs]], 2, FALSE), VLOOKUP(A594, DataV3[[File]:[Outputs]], 2, FALSE))</f>
        <v>1</v>
      </c>
      <c r="C594" s="3">
        <f>VLOOKUP(A594, DataV3[[File]:[Mean '[ms']]], 3, FALSE)-VLOOKUP(A594, DataV1[[File]:[Mean '[ms']]], 3, FALSE)</f>
        <v>1</v>
      </c>
      <c r="D594" s="2">
        <f>Cv3v1[[#This Row],[Mean '[Δms']]]/VLOOKUP(A594, DataV1[[File]:[Mean '[ms']]], 3, FALSE)*100</f>
        <v>0.19230769230769232</v>
      </c>
    </row>
    <row r="595" spans="1:4" hidden="1" x14ac:dyDescent="0.4">
      <c r="A595" t="s">
        <v>588</v>
      </c>
      <c r="B595" t="b">
        <f>EXACT(VLOOKUP(A595,DataV1[[File]:[Outputs]], 2, FALSE), VLOOKUP(A595, DataV3[[File]:[Outputs]], 2, FALSE))</f>
        <v>1</v>
      </c>
      <c r="C595" s="3">
        <f>VLOOKUP(A595, DataV3[[File]:[Mean '[ms']]], 3, FALSE)-VLOOKUP(A595, DataV1[[File]:[Mean '[ms']]], 3, FALSE)</f>
        <v>-11</v>
      </c>
      <c r="D595" s="2">
        <f>Cv3v1[[#This Row],[Mean '[Δms']]]/VLOOKUP(A595, DataV1[[File]:[Mean '[ms']]], 3, FALSE)*100</f>
        <v>-2.1113243761996161</v>
      </c>
    </row>
    <row r="596" spans="1:4" hidden="1" x14ac:dyDescent="0.4">
      <c r="A596" t="s">
        <v>589</v>
      </c>
      <c r="B596" t="b">
        <f>EXACT(VLOOKUP(A596,DataV1[[File]:[Outputs]], 2, FALSE), VLOOKUP(A596, DataV3[[File]:[Outputs]], 2, FALSE))</f>
        <v>1</v>
      </c>
      <c r="C596" s="3">
        <f>VLOOKUP(A596, DataV3[[File]:[Mean '[ms']]], 3, FALSE)-VLOOKUP(A596, DataV1[[File]:[Mean '[ms']]], 3, FALSE)</f>
        <v>5</v>
      </c>
      <c r="D596" s="2">
        <f>Cv3v1[[#This Row],[Mean '[Δms']]]/VLOOKUP(A596, DataV1[[File]:[Mean '[ms']]], 3, FALSE)*100</f>
        <v>0.6578947368421052</v>
      </c>
    </row>
    <row r="597" spans="1:4" hidden="1" x14ac:dyDescent="0.4">
      <c r="A597" t="s">
        <v>590</v>
      </c>
      <c r="B597" t="b">
        <f>EXACT(VLOOKUP(A597,DataV1[[File]:[Outputs]], 2, FALSE), VLOOKUP(A597, DataV3[[File]:[Outputs]], 2, FALSE))</f>
        <v>1</v>
      </c>
      <c r="C597" s="3">
        <f>VLOOKUP(A597, DataV3[[File]:[Mean '[ms']]], 3, FALSE)-VLOOKUP(A597, DataV1[[File]:[Mean '[ms']]], 3, FALSE)</f>
        <v>10</v>
      </c>
      <c r="D597" s="2">
        <f>Cv3v1[[#This Row],[Mean '[Δms']]]/VLOOKUP(A597, DataV1[[File]:[Mean '[ms']]], 3, FALSE)*100</f>
        <v>1.5360983102918586</v>
      </c>
    </row>
    <row r="598" spans="1:4" hidden="1" x14ac:dyDescent="0.4">
      <c r="A598" t="s">
        <v>591</v>
      </c>
      <c r="B598" t="b">
        <f>EXACT(VLOOKUP(A598,DataV1[[File]:[Outputs]], 2, FALSE), VLOOKUP(A598, DataV3[[File]:[Outputs]], 2, FALSE))</f>
        <v>1</v>
      </c>
      <c r="C598" s="3">
        <f>VLOOKUP(A598, DataV3[[File]:[Mean '[ms']]], 3, FALSE)-VLOOKUP(A598, DataV1[[File]:[Mean '[ms']]], 3, FALSE)</f>
        <v>22</v>
      </c>
      <c r="D598" s="2">
        <f>Cv3v1[[#This Row],[Mean '[Δms']]]/VLOOKUP(A598, DataV1[[File]:[Mean '[ms']]], 3, FALSE)*100</f>
        <v>2.9372496662216285</v>
      </c>
    </row>
    <row r="599" spans="1:4" hidden="1" x14ac:dyDescent="0.4">
      <c r="A599" t="s">
        <v>592</v>
      </c>
      <c r="B599" t="b">
        <f>EXACT(VLOOKUP(A599,DataV1[[File]:[Outputs]], 2, FALSE), VLOOKUP(A599, DataV3[[File]:[Outputs]], 2, FALSE))</f>
        <v>1</v>
      </c>
      <c r="C599" s="3">
        <f>VLOOKUP(A599, DataV3[[File]:[Mean '[ms']]], 3, FALSE)-VLOOKUP(A599, DataV1[[File]:[Mean '[ms']]], 3, FALSE)</f>
        <v>11</v>
      </c>
      <c r="D599" s="2">
        <f>Cv3v1[[#This Row],[Mean '[Δms']]]/VLOOKUP(A599, DataV1[[File]:[Mean '[ms']]], 3, FALSE)*100</f>
        <v>1.9572953736654803</v>
      </c>
    </row>
    <row r="600" spans="1:4" hidden="1" x14ac:dyDescent="0.4">
      <c r="A600" t="s">
        <v>593</v>
      </c>
      <c r="B600" t="b">
        <f>EXACT(VLOOKUP(A600,DataV1[[File]:[Outputs]], 2, FALSE), VLOOKUP(A600, DataV3[[File]:[Outputs]], 2, FALSE))</f>
        <v>1</v>
      </c>
      <c r="C600" s="3">
        <f>VLOOKUP(A600, DataV3[[File]:[Mean '[ms']]], 3, FALSE)-VLOOKUP(A600, DataV1[[File]:[Mean '[ms']]], 3, FALSE)</f>
        <v>20</v>
      </c>
      <c r="D600" s="2">
        <f>Cv3v1[[#This Row],[Mean '[Δms']]]/VLOOKUP(A600, DataV1[[File]:[Mean '[ms']]], 3, FALSE)*100</f>
        <v>1.7452006980802792</v>
      </c>
    </row>
    <row r="601" spans="1:4" hidden="1" x14ac:dyDescent="0.4">
      <c r="A601" t="s">
        <v>594</v>
      </c>
      <c r="B601" t="b">
        <f>EXACT(VLOOKUP(A601,DataV1[[File]:[Outputs]], 2, FALSE), VLOOKUP(A601, DataV3[[File]:[Outputs]], 2, FALSE))</f>
        <v>1</v>
      </c>
      <c r="C601" s="3">
        <f>VLOOKUP(A601, DataV3[[File]:[Mean '[ms']]], 3, FALSE)-VLOOKUP(A601, DataV1[[File]:[Mean '[ms']]], 3, FALSE)</f>
        <v>15</v>
      </c>
      <c r="D601" s="2">
        <f>Cv3v1[[#This Row],[Mean '[Δms']]]/VLOOKUP(A601, DataV1[[File]:[Mean '[ms']]], 3, FALSE)*100</f>
        <v>2.2865853658536586</v>
      </c>
    </row>
    <row r="602" spans="1:4" hidden="1" x14ac:dyDescent="0.4">
      <c r="A602" t="s">
        <v>595</v>
      </c>
      <c r="B602" t="b">
        <f>EXACT(VLOOKUP(A602,DataV1[[File]:[Outputs]], 2, FALSE), VLOOKUP(A602, DataV3[[File]:[Outputs]], 2, FALSE))</f>
        <v>1</v>
      </c>
      <c r="C602" s="3">
        <f>VLOOKUP(A602, DataV3[[File]:[Mean '[ms']]], 3, FALSE)-VLOOKUP(A602, DataV1[[File]:[Mean '[ms']]], 3, FALSE)</f>
        <v>-6</v>
      </c>
      <c r="D602" s="2">
        <f>Cv3v1[[#This Row],[Mean '[Δms']]]/VLOOKUP(A602, DataV1[[File]:[Mean '[ms']]], 3, FALSE)*100</f>
        <v>-1.0471204188481675</v>
      </c>
    </row>
    <row r="603" spans="1:4" hidden="1" x14ac:dyDescent="0.4">
      <c r="A603" t="s">
        <v>596</v>
      </c>
      <c r="B603" t="b">
        <f>EXACT(VLOOKUP(A603,DataV1[[File]:[Outputs]], 2, FALSE), VLOOKUP(A603, DataV3[[File]:[Outputs]], 2, FALSE))</f>
        <v>1</v>
      </c>
      <c r="C603" s="3">
        <f>VLOOKUP(A603, DataV3[[File]:[Mean '[ms']]], 3, FALSE)-VLOOKUP(A603, DataV1[[File]:[Mean '[ms']]], 3, FALSE)</f>
        <v>-146</v>
      </c>
      <c r="D603" s="2">
        <f>Cv3v1[[#This Row],[Mean '[Δms']]]/VLOOKUP(A603, DataV1[[File]:[Mean '[ms']]], 3, FALSE)*100</f>
        <v>-6.7561314206385932</v>
      </c>
    </row>
    <row r="604" spans="1:4" hidden="1" x14ac:dyDescent="0.4">
      <c r="A604" t="s">
        <v>597</v>
      </c>
      <c r="B604" t="b">
        <f>EXACT(VLOOKUP(A604,DataV1[[File]:[Outputs]], 2, FALSE), VLOOKUP(A604, DataV3[[File]:[Outputs]], 2, FALSE))</f>
        <v>1</v>
      </c>
      <c r="C604" s="3">
        <f>VLOOKUP(A604, DataV3[[File]:[Mean '[ms']]], 3, FALSE)-VLOOKUP(A604, DataV1[[File]:[Mean '[ms']]], 3, FALSE)</f>
        <v>-15</v>
      </c>
      <c r="D604" s="2">
        <f>Cv3v1[[#This Row],[Mean '[Δms']]]/VLOOKUP(A604, DataV1[[File]:[Mean '[ms']]], 3, FALSE)*100</f>
        <v>-2.0026702269692924</v>
      </c>
    </row>
    <row r="605" spans="1:4" hidden="1" x14ac:dyDescent="0.4">
      <c r="A605" t="s">
        <v>598</v>
      </c>
      <c r="B605" t="b">
        <f>EXACT(VLOOKUP(A605,DataV1[[File]:[Outputs]], 2, FALSE), VLOOKUP(A605, DataV3[[File]:[Outputs]], 2, FALSE))</f>
        <v>1</v>
      </c>
      <c r="C605" s="3">
        <f>VLOOKUP(A605, DataV3[[File]:[Mean '[ms']]], 3, FALSE)-VLOOKUP(A605, DataV1[[File]:[Mean '[ms']]], 3, FALSE)</f>
        <v>10</v>
      </c>
      <c r="D605" s="2">
        <f>Cv3v1[[#This Row],[Mean '[Δms']]]/VLOOKUP(A605, DataV1[[File]:[Mean '[ms']]], 3, FALSE)*100</f>
        <v>1.8450184501845017</v>
      </c>
    </row>
    <row r="606" spans="1:4" hidden="1" x14ac:dyDescent="0.4">
      <c r="A606" t="s">
        <v>599</v>
      </c>
      <c r="B606" t="b">
        <f>EXACT(VLOOKUP(A606,DataV1[[File]:[Outputs]], 2, FALSE), VLOOKUP(A606, DataV3[[File]:[Outputs]], 2, FALSE))</f>
        <v>1</v>
      </c>
      <c r="C606" s="3">
        <f>VLOOKUP(A606, DataV3[[File]:[Mean '[ms']]], 3, FALSE)-VLOOKUP(A606, DataV1[[File]:[Mean '[ms']]], 3, FALSE)</f>
        <v>5</v>
      </c>
      <c r="D606" s="2">
        <f>Cv3v1[[#This Row],[Mean '[Δms']]]/VLOOKUP(A606, DataV1[[File]:[Mean '[ms']]], 3, FALSE)*100</f>
        <v>0.93283582089552231</v>
      </c>
    </row>
    <row r="607" spans="1:4" hidden="1" x14ac:dyDescent="0.4">
      <c r="A607" t="s">
        <v>600</v>
      </c>
      <c r="B607" t="b">
        <f>EXACT(VLOOKUP(A607,DataV1[[File]:[Outputs]], 2, FALSE), VLOOKUP(A607, DataV3[[File]:[Outputs]], 2, FALSE))</f>
        <v>1</v>
      </c>
      <c r="C607" s="3">
        <f>VLOOKUP(A607, DataV3[[File]:[Mean '[ms']]], 3, FALSE)-VLOOKUP(A607, DataV1[[File]:[Mean '[ms']]], 3, FALSE)</f>
        <v>-10</v>
      </c>
      <c r="D607" s="2">
        <f>Cv3v1[[#This Row],[Mean '[Δms']]]/VLOOKUP(A607, DataV1[[File]:[Mean '[ms']]], 3, FALSE)*100</f>
        <v>-1.524390243902439</v>
      </c>
    </row>
    <row r="608" spans="1:4" hidden="1" x14ac:dyDescent="0.4">
      <c r="A608" t="s">
        <v>601</v>
      </c>
      <c r="B608" t="b">
        <f>EXACT(VLOOKUP(A608,DataV1[[File]:[Outputs]], 2, FALSE), VLOOKUP(A608, DataV3[[File]:[Outputs]], 2, FALSE))</f>
        <v>1</v>
      </c>
      <c r="C608" s="3">
        <f>VLOOKUP(A608, DataV3[[File]:[Mean '[ms']]], 3, FALSE)-VLOOKUP(A608, DataV1[[File]:[Mean '[ms']]], 3, FALSE)</f>
        <v>46</v>
      </c>
      <c r="D608" s="2">
        <f>Cv3v1[[#This Row],[Mean '[Δms']]]/VLOOKUP(A608, DataV1[[File]:[Mean '[ms']]], 3, FALSE)*100</f>
        <v>7.01219512195122</v>
      </c>
    </row>
    <row r="609" spans="1:4" hidden="1" x14ac:dyDescent="0.4">
      <c r="A609" t="s">
        <v>602</v>
      </c>
      <c r="B609" t="b">
        <f>EXACT(VLOOKUP(A609,DataV1[[File]:[Outputs]], 2, FALSE), VLOOKUP(A609, DataV3[[File]:[Outputs]], 2, FALSE))</f>
        <v>1</v>
      </c>
      <c r="C609" s="3">
        <f>VLOOKUP(A609, DataV3[[File]:[Mean '[ms']]], 3, FALSE)-VLOOKUP(A609, DataV1[[File]:[Mean '[ms']]], 3, FALSE)</f>
        <v>0</v>
      </c>
      <c r="D609" s="2">
        <f>Cv3v1[[#This Row],[Mean '[Δms']]]/VLOOKUP(A609, DataV1[[File]:[Mean '[ms']]], 3, FALSE)*100</f>
        <v>0</v>
      </c>
    </row>
    <row r="610" spans="1:4" hidden="1" x14ac:dyDescent="0.4">
      <c r="A610" t="s">
        <v>603</v>
      </c>
      <c r="B610" t="b">
        <f>EXACT(VLOOKUP(A610,DataV1[[File]:[Outputs]], 2, FALSE), VLOOKUP(A610, DataV3[[File]:[Outputs]], 2, FALSE))</f>
        <v>1</v>
      </c>
      <c r="C610" s="3">
        <f>VLOOKUP(A610, DataV3[[File]:[Mean '[ms']]], 3, FALSE)-VLOOKUP(A610, DataV1[[File]:[Mean '[ms']]], 3, FALSE)</f>
        <v>0</v>
      </c>
      <c r="D610" s="2">
        <f>Cv3v1[[#This Row],[Mean '[Δms']]]/VLOOKUP(A610, DataV1[[File]:[Mean '[ms']]], 3, FALSE)*100</f>
        <v>0</v>
      </c>
    </row>
    <row r="611" spans="1:4" hidden="1" x14ac:dyDescent="0.4">
      <c r="A611" t="s">
        <v>604</v>
      </c>
      <c r="B611" t="b">
        <f>EXACT(VLOOKUP(A611,DataV1[[File]:[Outputs]], 2, FALSE), VLOOKUP(A611, DataV3[[File]:[Outputs]], 2, FALSE))</f>
        <v>1</v>
      </c>
      <c r="C611" s="3">
        <f>VLOOKUP(A611, DataV3[[File]:[Mean '[ms']]], 3, FALSE)-VLOOKUP(A611, DataV1[[File]:[Mean '[ms']]], 3, FALSE)</f>
        <v>31</v>
      </c>
      <c r="D611" s="2">
        <f>Cv3v1[[#This Row],[Mean '[Δms']]]/VLOOKUP(A611, DataV1[[File]:[Mean '[ms']]], 3, FALSE)*100</f>
        <v>4.4096728307254622</v>
      </c>
    </row>
    <row r="612" spans="1:4" hidden="1" x14ac:dyDescent="0.4">
      <c r="A612" t="s">
        <v>605</v>
      </c>
      <c r="B612" t="b">
        <f>EXACT(VLOOKUP(A612,DataV1[[File]:[Outputs]], 2, FALSE), VLOOKUP(A612, DataV3[[File]:[Outputs]], 2, FALSE))</f>
        <v>1</v>
      </c>
      <c r="C612" s="3">
        <f>VLOOKUP(A612, DataV3[[File]:[Mean '[ms']]], 3, FALSE)-VLOOKUP(A612, DataV1[[File]:[Mean '[ms']]], 3, FALSE)</f>
        <v>57</v>
      </c>
      <c r="D612" s="2">
        <f>Cv3v1[[#This Row],[Mean '[Δms']]]/VLOOKUP(A612, DataV1[[File]:[Mean '[ms']]], 3, FALSE)*100</f>
        <v>5.7</v>
      </c>
    </row>
    <row r="613" spans="1:4" hidden="1" x14ac:dyDescent="0.4">
      <c r="A613" t="s">
        <v>606</v>
      </c>
      <c r="B613" t="b">
        <f>EXACT(VLOOKUP(A613,DataV1[[File]:[Outputs]], 2, FALSE), VLOOKUP(A613, DataV3[[File]:[Outputs]], 2, FALSE))</f>
        <v>1</v>
      </c>
      <c r="C613" s="3">
        <f>VLOOKUP(A613, DataV3[[File]:[Mean '[ms']]], 3, FALSE)-VLOOKUP(A613, DataV1[[File]:[Mean '[ms']]], 3, FALSE)</f>
        <v>73</v>
      </c>
      <c r="D613" s="2">
        <f>Cv3v1[[#This Row],[Mean '[Δms']]]/VLOOKUP(A613, DataV1[[File]:[Mean '[ms']]], 3, FALSE)*100</f>
        <v>8.0131723380900102</v>
      </c>
    </row>
    <row r="614" spans="1:4" x14ac:dyDescent="0.4">
      <c r="A614" t="s">
        <v>607</v>
      </c>
      <c r="B614" t="b">
        <f>EXACT(VLOOKUP(A614,DataV1[[File]:[Outputs]], 2, FALSE), VLOOKUP(A614, DataV3[[File]:[Outputs]], 2, FALSE))</f>
        <v>1</v>
      </c>
      <c r="C614" s="3">
        <f>VLOOKUP(A614, DataV3[[File]:[Mean '[ms']]], 3, FALSE)-VLOOKUP(A614, DataV1[[File]:[Mean '[ms']]], 3, FALSE)</f>
        <v>-64501</v>
      </c>
      <c r="D614" s="2">
        <f>Cv3v1[[#This Row],[Mean '[Δms']]]/VLOOKUP(A614, DataV1[[File]:[Mean '[ms']]], 3, FALSE)*100</f>
        <v>-77.771079252926924</v>
      </c>
    </row>
    <row r="615" spans="1:4" x14ac:dyDescent="0.4">
      <c r="A615" t="s">
        <v>608</v>
      </c>
      <c r="B615" t="b">
        <f>EXACT(VLOOKUP(A615,DataV1[[File]:[Outputs]], 2, FALSE), VLOOKUP(A615, DataV3[[File]:[Outputs]], 2, FALSE))</f>
        <v>1</v>
      </c>
      <c r="C615" s="3">
        <f>VLOOKUP(A615, DataV3[[File]:[Mean '[ms']]], 3, FALSE)-VLOOKUP(A615, DataV1[[File]:[Mean '[ms']]], 3, FALSE)</f>
        <v>-57079</v>
      </c>
      <c r="D615" s="2">
        <f>Cv3v1[[#This Row],[Mean '[Δms']]]/VLOOKUP(A615, DataV1[[File]:[Mean '[ms']]], 3, FALSE)*100</f>
        <v>-75.842412968376294</v>
      </c>
    </row>
    <row r="616" spans="1:4" hidden="1" x14ac:dyDescent="0.4">
      <c r="A616" t="s">
        <v>609</v>
      </c>
      <c r="B616" t="b">
        <f>EXACT(VLOOKUP(A616,DataV1[[File]:[Outputs]], 2, FALSE), VLOOKUP(A616, DataV3[[File]:[Outputs]], 2, FALSE))</f>
        <v>1</v>
      </c>
      <c r="C616" s="3">
        <f>VLOOKUP(A616, DataV3[[File]:[Mean '[ms']]], 3, FALSE)-VLOOKUP(A616, DataV1[[File]:[Mean '[ms']]], 3, FALSE)</f>
        <v>-302</v>
      </c>
      <c r="D616" s="2">
        <f>Cv3v1[[#This Row],[Mean '[Δms']]]/VLOOKUP(A616, DataV1[[File]:[Mean '[ms']]], 3, FALSE)*100</f>
        <v>-7.6301162203132895</v>
      </c>
    </row>
    <row r="617" spans="1:4" hidden="1" x14ac:dyDescent="0.4">
      <c r="A617" t="s">
        <v>610</v>
      </c>
      <c r="B617" t="b">
        <f>EXACT(VLOOKUP(A617,DataV1[[File]:[Outputs]], 2, FALSE), VLOOKUP(A617, DataV3[[File]:[Outputs]], 2, FALSE))</f>
        <v>1</v>
      </c>
      <c r="C617" s="3">
        <f>VLOOKUP(A617, DataV3[[File]:[Mean '[ms']]], 3, FALSE)-VLOOKUP(A617, DataV1[[File]:[Mean '[ms']]], 3, FALSE)</f>
        <v>5</v>
      </c>
      <c r="D617" s="2">
        <f>Cv3v1[[#This Row],[Mean '[Δms']]]/VLOOKUP(A617, DataV1[[File]:[Mean '[ms']]], 3, FALSE)*100</f>
        <v>0.95057034220532322</v>
      </c>
    </row>
    <row r="618" spans="1:4" hidden="1" x14ac:dyDescent="0.4">
      <c r="A618" t="s">
        <v>611</v>
      </c>
      <c r="B618" t="b">
        <f>EXACT(VLOOKUP(A618,DataV1[[File]:[Outputs]], 2, FALSE), VLOOKUP(A618, DataV3[[File]:[Outputs]], 2, FALSE))</f>
        <v>1</v>
      </c>
      <c r="C618" s="3">
        <f>VLOOKUP(A618, DataV3[[File]:[Mean '[ms']]], 3, FALSE)-VLOOKUP(A618, DataV1[[File]:[Mean '[ms']]], 3, FALSE)</f>
        <v>0</v>
      </c>
      <c r="D618" s="2">
        <f>Cv3v1[[#This Row],[Mean '[Δms']]]/VLOOKUP(A618, DataV1[[File]:[Mean '[ms']]], 3, FALSE)*100</f>
        <v>0</v>
      </c>
    </row>
    <row r="619" spans="1:4" hidden="1" x14ac:dyDescent="0.4">
      <c r="A619" t="s">
        <v>612</v>
      </c>
      <c r="B619" t="b">
        <f>EXACT(VLOOKUP(A619,DataV1[[File]:[Outputs]], 2, FALSE), VLOOKUP(A619, DataV3[[File]:[Outputs]], 2, FALSE))</f>
        <v>1</v>
      </c>
      <c r="C619" s="3">
        <f>VLOOKUP(A619, DataV3[[File]:[Mean '[ms']]], 3, FALSE)-VLOOKUP(A619, DataV1[[File]:[Mean '[ms']]], 3, FALSE)</f>
        <v>-11</v>
      </c>
      <c r="D619" s="2">
        <f>Cv3v1[[#This Row],[Mean '[Δms']]]/VLOOKUP(A619, DataV1[[File]:[Mean '[ms']]], 3, FALSE)*100</f>
        <v>-1.4267185473411155</v>
      </c>
    </row>
    <row r="620" spans="1:4" hidden="1" x14ac:dyDescent="0.4">
      <c r="A620" t="s">
        <v>626</v>
      </c>
      <c r="B620" t="b">
        <f>EXACT(VLOOKUP(A620,DataV1[[File]:[Outputs]], 2, FALSE), VLOOKUP(A620, DataV3[[File]:[Outputs]], 2, FALSE))</f>
        <v>1</v>
      </c>
      <c r="C620" s="3">
        <f>VLOOKUP(A620, DataV3[[File]:[Mean '[ms']]], 3, FALSE)-VLOOKUP(A620, DataV1[[File]:[Mean '[ms']]], 3, FALSE)</f>
        <v>4</v>
      </c>
      <c r="D620" s="2">
        <f>Cv3v1[[#This Row],[Mean '[Δms']]]/VLOOKUP(A620, DataV1[[File]:[Mean '[ms']]], 3, FALSE)*100</f>
        <v>0.64</v>
      </c>
    </row>
    <row r="621" spans="1:4" hidden="1" x14ac:dyDescent="0.4">
      <c r="A621" t="s">
        <v>627</v>
      </c>
      <c r="B621" t="b">
        <f>EXACT(VLOOKUP(A621,DataV1[[File]:[Outputs]], 2, FALSE), VLOOKUP(A621, DataV3[[File]:[Outputs]], 2, FALSE))</f>
        <v>1</v>
      </c>
      <c r="C621" s="3">
        <f>VLOOKUP(A621, DataV3[[File]:[Mean '[ms']]], 3, FALSE)-VLOOKUP(A621, DataV1[[File]:[Mean '[ms']]], 3, FALSE)</f>
        <v>-10</v>
      </c>
      <c r="D621" s="2">
        <f>Cv3v1[[#This Row],[Mean '[Δms']]]/VLOOKUP(A621, DataV1[[File]:[Mean '[ms']]], 3, FALSE)*100</f>
        <v>-1.5625</v>
      </c>
    </row>
    <row r="622" spans="1:4" hidden="1" x14ac:dyDescent="0.4">
      <c r="A622" t="s">
        <v>628</v>
      </c>
      <c r="B622" t="b">
        <f>EXACT(VLOOKUP(A622,DataV1[[File]:[Outputs]], 2, FALSE), VLOOKUP(A622, DataV3[[File]:[Outputs]], 2, FALSE))</f>
        <v>1</v>
      </c>
      <c r="C622" s="3">
        <f>VLOOKUP(A622, DataV3[[File]:[Mean '[ms']]], 3, FALSE)-VLOOKUP(A622, DataV1[[File]:[Mean '[ms']]], 3, FALSE)</f>
        <v>16</v>
      </c>
      <c r="D622" s="2">
        <f>Cv3v1[[#This Row],[Mean '[Δms']]]/VLOOKUP(A622, DataV1[[File]:[Mean '[ms']]], 3, FALSE)*100</f>
        <v>2.7210884353741496</v>
      </c>
    </row>
    <row r="623" spans="1:4" hidden="1" x14ac:dyDescent="0.4">
      <c r="A623" t="s">
        <v>629</v>
      </c>
      <c r="B623" t="b">
        <f>EXACT(VLOOKUP(A623,DataV1[[File]:[Outputs]], 2, FALSE), VLOOKUP(A623, DataV3[[File]:[Outputs]], 2, FALSE))</f>
        <v>1</v>
      </c>
      <c r="C623" s="3">
        <f>VLOOKUP(A623, DataV3[[File]:[Mean '[ms']]], 3, FALSE)-VLOOKUP(A623, DataV1[[File]:[Mean '[ms']]], 3, FALSE)</f>
        <v>-5</v>
      </c>
      <c r="D623" s="2">
        <f>Cv3v1[[#This Row],[Mean '[Δms']]]/VLOOKUP(A623, DataV1[[File]:[Mean '[ms']]], 3, FALSE)*100</f>
        <v>-0.76219512195121952</v>
      </c>
    </row>
    <row r="624" spans="1:4" hidden="1" x14ac:dyDescent="0.4">
      <c r="A624" t="s">
        <v>630</v>
      </c>
      <c r="B624" t="b">
        <f>EXACT(VLOOKUP(A624,DataV1[[File]:[Outputs]], 2, FALSE), VLOOKUP(A624, DataV3[[File]:[Outputs]], 2, FALSE))</f>
        <v>1</v>
      </c>
      <c r="C624" s="3">
        <f>VLOOKUP(A624, DataV3[[File]:[Mean '[ms']]], 3, FALSE)-VLOOKUP(A624, DataV1[[File]:[Mean '[ms']]], 3, FALSE)</f>
        <v>0</v>
      </c>
      <c r="D624" s="2">
        <f>Cv3v1[[#This Row],[Mean '[Δms']]]/VLOOKUP(A624, DataV1[[File]:[Mean '[ms']]], 3, FALSE)*100</f>
        <v>0</v>
      </c>
    </row>
    <row r="625" spans="1:4" hidden="1" x14ac:dyDescent="0.4">
      <c r="A625" t="s">
        <v>631</v>
      </c>
      <c r="B625" t="b">
        <f>EXACT(VLOOKUP(A625,DataV1[[File]:[Outputs]], 2, FALSE), VLOOKUP(A625, DataV3[[File]:[Outputs]], 2, FALSE))</f>
        <v>1</v>
      </c>
      <c r="C625" s="3">
        <f>VLOOKUP(A625, DataV3[[File]:[Mean '[ms']]], 3, FALSE)-VLOOKUP(A625, DataV1[[File]:[Mean '[ms']]], 3, FALSE)</f>
        <v>4</v>
      </c>
      <c r="D625" s="2">
        <f>Cv3v1[[#This Row],[Mean '[Δms']]]/VLOOKUP(A625, DataV1[[File]:[Mean '[ms']]], 3, FALSE)*100</f>
        <v>0.73126142595978061</v>
      </c>
    </row>
    <row r="626" spans="1:4" hidden="1" x14ac:dyDescent="0.4">
      <c r="A626" t="s">
        <v>632</v>
      </c>
      <c r="B626" t="b">
        <f>EXACT(VLOOKUP(A626,DataV1[[File]:[Outputs]], 2, FALSE), VLOOKUP(A626, DataV3[[File]:[Outputs]], 2, FALSE))</f>
        <v>1</v>
      </c>
      <c r="C626" s="3">
        <f>VLOOKUP(A626, DataV3[[File]:[Mean '[ms']]], 3, FALSE)-VLOOKUP(A626, DataV1[[File]:[Mean '[ms']]], 3, FALSE)</f>
        <v>-15</v>
      </c>
      <c r="D626" s="2">
        <f>Cv3v1[[#This Row],[Mean '[Δms']]]/VLOOKUP(A626, DataV1[[File]:[Mean '[ms']]], 3, FALSE)*100</f>
        <v>-2.7472527472527473</v>
      </c>
    </row>
    <row r="627" spans="1:4" hidden="1" x14ac:dyDescent="0.4">
      <c r="A627" t="s">
        <v>623</v>
      </c>
      <c r="B627" t="b">
        <f>EXACT(VLOOKUP(A627,DataV1[[File]:[Outputs]], 2, FALSE), VLOOKUP(A627, DataV3[[File]:[Outputs]], 2, FALSE))</f>
        <v>1</v>
      </c>
      <c r="C627" s="3">
        <f>VLOOKUP(A627, DataV3[[File]:[Mean '[ms']]], 3, FALSE)-VLOOKUP(A627, DataV1[[File]:[Mean '[ms']]], 3, FALSE)</f>
        <v>-6</v>
      </c>
      <c r="D627" s="2">
        <f>Cv3v1[[#This Row],[Mean '[Δms']]]/VLOOKUP(A627, DataV1[[File]:[Mean '[ms']]], 3, FALSE)*100</f>
        <v>-0.80536912751677858</v>
      </c>
    </row>
    <row r="628" spans="1:4" hidden="1" x14ac:dyDescent="0.4">
      <c r="A628" t="s">
        <v>638</v>
      </c>
      <c r="B628" t="b">
        <f>EXACT(VLOOKUP(A628,DataV1[[File]:[Outputs]], 2, FALSE), VLOOKUP(A628, DataV3[[File]:[Outputs]], 2, FALSE))</f>
        <v>1</v>
      </c>
      <c r="C628" s="3">
        <f>VLOOKUP(A628, DataV3[[File]:[Mean '[ms']]], 3, FALSE)-VLOOKUP(A628, DataV1[[File]:[Mean '[ms']]], 3, FALSE)</f>
        <v>6</v>
      </c>
      <c r="D628" s="2">
        <f>Cv3v1[[#This Row],[Mean '[Δms']]]/VLOOKUP(A628, DataV1[[File]:[Mean '[ms']]], 3, FALSE)*100</f>
        <v>0.58536585365853655</v>
      </c>
    </row>
    <row r="629" spans="1:4" hidden="1" x14ac:dyDescent="0.4">
      <c r="A629" t="s">
        <v>639</v>
      </c>
      <c r="B629" t="b">
        <f>EXACT(VLOOKUP(A629,DataV1[[File]:[Outputs]], 2, FALSE), VLOOKUP(A629, DataV3[[File]:[Outputs]], 2, FALSE))</f>
        <v>1</v>
      </c>
      <c r="C629" s="3">
        <f>VLOOKUP(A629, DataV3[[File]:[Mean '[ms']]], 3, FALSE)-VLOOKUP(A629, DataV1[[File]:[Mean '[ms']]], 3, FALSE)</f>
        <v>0</v>
      </c>
      <c r="D629" s="2">
        <f>Cv3v1[[#This Row],[Mean '[Δms']]]/VLOOKUP(A629, DataV1[[File]:[Mean '[ms']]], 3, FALSE)*100</f>
        <v>0</v>
      </c>
    </row>
    <row r="630" spans="1:4" hidden="1" x14ac:dyDescent="0.4">
      <c r="A630" t="s">
        <v>640</v>
      </c>
      <c r="B630" t="b">
        <f>EXACT(VLOOKUP(A630,DataV1[[File]:[Outputs]], 2, FALSE), VLOOKUP(A630, DataV3[[File]:[Outputs]], 2, FALSE))</f>
        <v>1</v>
      </c>
      <c r="C630" s="3">
        <f>VLOOKUP(A630, DataV3[[File]:[Mean '[ms']]], 3, FALSE)-VLOOKUP(A630, DataV1[[File]:[Mean '[ms']]], 3, FALSE)</f>
        <v>-84</v>
      </c>
      <c r="D630" s="2">
        <f>Cv3v1[[#This Row],[Mean '[Δms']]]/VLOOKUP(A630, DataV1[[File]:[Mean '[ms']]], 3, FALSE)*100</f>
        <v>-3.1019202363367802</v>
      </c>
    </row>
    <row r="631" spans="1:4" hidden="1" x14ac:dyDescent="0.4">
      <c r="A631" t="s">
        <v>641</v>
      </c>
      <c r="B631" t="b">
        <f>EXACT(VLOOKUP(A631,DataV1[[File]:[Outputs]], 2, FALSE), VLOOKUP(A631, DataV3[[File]:[Outputs]], 2, FALSE))</f>
        <v>1</v>
      </c>
      <c r="C631" s="3">
        <f>VLOOKUP(A631, DataV3[[File]:[Mean '[ms']]], 3, FALSE)-VLOOKUP(A631, DataV1[[File]:[Mean '[ms']]], 3, FALSE)</f>
        <v>-10</v>
      </c>
      <c r="D631" s="2">
        <f>Cv3v1[[#This Row],[Mean '[Δms']]]/VLOOKUP(A631, DataV1[[File]:[Mean '[ms']]], 3, FALSE)*100</f>
        <v>-0.50813008130081294</v>
      </c>
    </row>
    <row r="632" spans="1:4" hidden="1" x14ac:dyDescent="0.4">
      <c r="A632" t="s">
        <v>642</v>
      </c>
      <c r="B632" t="b">
        <f>EXACT(VLOOKUP(A632,DataV1[[File]:[Outputs]], 2, FALSE), VLOOKUP(A632, DataV3[[File]:[Outputs]], 2, FALSE))</f>
        <v>1</v>
      </c>
      <c r="C632" s="3">
        <f>VLOOKUP(A632, DataV3[[File]:[Mean '[ms']]], 3, FALSE)-VLOOKUP(A632, DataV1[[File]:[Mean '[ms']]], 3, FALSE)</f>
        <v>-36</v>
      </c>
      <c r="D632" s="2">
        <f>Cv3v1[[#This Row],[Mean '[Δms']]]/VLOOKUP(A632, DataV1[[File]:[Mean '[ms']]], 3, FALSE)*100</f>
        <v>-3.4416826003824093</v>
      </c>
    </row>
    <row r="633" spans="1:4" hidden="1" x14ac:dyDescent="0.4">
      <c r="A633" t="s">
        <v>643</v>
      </c>
      <c r="B633" t="b">
        <f>EXACT(VLOOKUP(A633,DataV1[[File]:[Outputs]], 2, FALSE), VLOOKUP(A633, DataV3[[File]:[Outputs]], 2, FALSE))</f>
        <v>1</v>
      </c>
      <c r="C633" s="3">
        <f>VLOOKUP(A633, DataV3[[File]:[Mean '[ms']]], 3, FALSE)-VLOOKUP(A633, DataV1[[File]:[Mean '[ms']]], 3, FALSE)</f>
        <v>9</v>
      </c>
      <c r="D633" s="2">
        <f>Cv3v1[[#This Row],[Mean '[Δms']]]/VLOOKUP(A633, DataV1[[File]:[Mean '[ms']]], 3, FALSE)*100</f>
        <v>0.97613882863340562</v>
      </c>
    </row>
    <row r="634" spans="1:4" hidden="1" x14ac:dyDescent="0.4">
      <c r="A634" t="s">
        <v>644</v>
      </c>
      <c r="B634" t="b">
        <f>EXACT(VLOOKUP(A634,DataV1[[File]:[Outputs]], 2, FALSE), VLOOKUP(A634, DataV3[[File]:[Outputs]], 2, FALSE))</f>
        <v>1</v>
      </c>
      <c r="C634" s="3">
        <f>VLOOKUP(A634, DataV3[[File]:[Mean '[ms']]], 3, FALSE)-VLOOKUP(A634, DataV1[[File]:[Mean '[ms']]], 3, FALSE)</f>
        <v>-26</v>
      </c>
      <c r="D634" s="2">
        <f>Cv3v1[[#This Row],[Mean '[Δms']]]/VLOOKUP(A634, DataV1[[File]:[Mean '[ms']]], 3, FALSE)*100</f>
        <v>-2.7139874739039667</v>
      </c>
    </row>
    <row r="635" spans="1:4" hidden="1" x14ac:dyDescent="0.4">
      <c r="A635" t="s">
        <v>645</v>
      </c>
      <c r="B635" t="b">
        <f>EXACT(VLOOKUP(A635,DataV1[[File]:[Outputs]], 2, FALSE), VLOOKUP(A635, DataV3[[File]:[Outputs]], 2, FALSE))</f>
        <v>1</v>
      </c>
      <c r="C635" s="3">
        <f>VLOOKUP(A635, DataV3[[File]:[Mean '[ms']]], 3, FALSE)-VLOOKUP(A635, DataV1[[File]:[Mean '[ms']]], 3, FALSE)</f>
        <v>-36</v>
      </c>
      <c r="D635" s="2">
        <f>Cv3v1[[#This Row],[Mean '[Δms']]]/VLOOKUP(A635, DataV1[[File]:[Mean '[ms']]], 3, FALSE)*100</f>
        <v>-1.5397775876817792</v>
      </c>
    </row>
    <row r="636" spans="1:4" hidden="1" x14ac:dyDescent="0.4">
      <c r="A636" t="s">
        <v>646</v>
      </c>
      <c r="B636" t="b">
        <f>EXACT(VLOOKUP(A636,DataV1[[File]:[Outputs]], 2, FALSE), VLOOKUP(A636, DataV3[[File]:[Outputs]], 2, FALSE))</f>
        <v>1</v>
      </c>
      <c r="C636" s="3">
        <f>VLOOKUP(A636, DataV3[[File]:[Mean '[ms']]], 3, FALSE)-VLOOKUP(A636, DataV1[[File]:[Mean '[ms']]], 3, FALSE)</f>
        <v>119</v>
      </c>
      <c r="D636" s="2">
        <f>Cv3v1[[#This Row],[Mean '[Δms']]]/VLOOKUP(A636, DataV1[[File]:[Mean '[ms']]], 3, FALSE)*100</f>
        <v>4.2621776504297992</v>
      </c>
    </row>
    <row r="637" spans="1:4" hidden="1" x14ac:dyDescent="0.4">
      <c r="A637" t="s">
        <v>647</v>
      </c>
      <c r="B637" t="b">
        <f>EXACT(VLOOKUP(A637,DataV1[[File]:[Outputs]], 2, FALSE), VLOOKUP(A637, DataV3[[File]:[Outputs]], 2, FALSE))</f>
        <v>1</v>
      </c>
      <c r="C637" s="3">
        <f>VLOOKUP(A637, DataV3[[File]:[Mean '[ms']]], 3, FALSE)-VLOOKUP(A637, DataV1[[File]:[Mean '[ms']]], 3, FALSE)</f>
        <v>47</v>
      </c>
      <c r="D637" s="2">
        <f>Cv3v1[[#This Row],[Mean '[Δms']]]/VLOOKUP(A637, DataV1[[File]:[Mean '[ms']]], 3, FALSE)*100</f>
        <v>4.6305418719211824</v>
      </c>
    </row>
    <row r="638" spans="1:4" hidden="1" x14ac:dyDescent="0.4">
      <c r="A638" t="s">
        <v>648</v>
      </c>
      <c r="B638" t="b">
        <f>EXACT(VLOOKUP(A638,DataV1[[File]:[Outputs]], 2, FALSE), VLOOKUP(A638, DataV3[[File]:[Outputs]], 2, FALSE))</f>
        <v>1</v>
      </c>
      <c r="C638" s="3">
        <f>VLOOKUP(A638, DataV3[[File]:[Mean '[ms']]], 3, FALSE)-VLOOKUP(A638, DataV1[[File]:[Mean '[ms']]], 3, FALSE)</f>
        <v>708</v>
      </c>
      <c r="D638" s="2">
        <f>Cv3v1[[#This Row],[Mean '[Δms']]]/VLOOKUP(A638, DataV1[[File]:[Mean '[ms']]], 3, FALSE)*100</f>
        <v>33.239436619718312</v>
      </c>
    </row>
    <row r="639" spans="1:4" hidden="1" x14ac:dyDescent="0.4">
      <c r="A639" t="s">
        <v>649</v>
      </c>
      <c r="B639" t="b">
        <f>EXACT(VLOOKUP(A639,DataV1[[File]:[Outputs]], 2, FALSE), VLOOKUP(A639, DataV3[[File]:[Outputs]], 2, FALSE))</f>
        <v>1</v>
      </c>
      <c r="C639" s="3">
        <f>VLOOKUP(A639, DataV3[[File]:[Mean '[ms']]], 3, FALSE)-VLOOKUP(A639, DataV1[[File]:[Mean '[ms']]], 3, FALSE)</f>
        <v>-36</v>
      </c>
      <c r="D639" s="2">
        <f>Cv3v1[[#This Row],[Mean '[Δms']]]/VLOOKUP(A639, DataV1[[File]:[Mean '[ms']]], 3, FALSE)*100</f>
        <v>-5.3175775480059082</v>
      </c>
    </row>
    <row r="640" spans="1:4" x14ac:dyDescent="0.4">
      <c r="A640" t="s">
        <v>650</v>
      </c>
      <c r="B640" t="b">
        <f>EXACT(VLOOKUP(A640,DataV1[[File]:[Outputs]], 2, FALSE), VLOOKUP(A640, DataV3[[File]:[Outputs]], 2, FALSE))</f>
        <v>1</v>
      </c>
      <c r="C640" s="3">
        <f>VLOOKUP(A640, DataV3[[File]:[Mean '[ms']]], 3, FALSE)-VLOOKUP(A640, DataV1[[File]:[Mean '[ms']]], 3, FALSE)</f>
        <v>-1843</v>
      </c>
      <c r="D640" s="2">
        <f>Cv3v1[[#This Row],[Mean '[Δms']]]/VLOOKUP(A640, DataV1[[File]:[Mean '[ms']]], 3, FALSE)*100</f>
        <v>-42.135345221764972</v>
      </c>
    </row>
    <row r="641" spans="1:4" hidden="1" x14ac:dyDescent="0.4">
      <c r="A641" t="s">
        <v>1081</v>
      </c>
      <c r="B641" t="e">
        <f>EXACT(VLOOKUP(A641,DataV1[[File]:[Outputs]], 2, FALSE), VLOOKUP(A641, DataV3[[File]:[Outputs]], 2, FALSE))</f>
        <v>#N/A</v>
      </c>
      <c r="C641" s="3" t="e">
        <f>VLOOKUP(A641, DataV3[[File]:[Mean '[ms']]], 3, FALSE)-VLOOKUP(A641, DataV1[[File]:[Mean '[ms']]], 3, FALSE)</f>
        <v>#N/A</v>
      </c>
      <c r="D641" s="2" t="e">
        <f>Cv3v1[[#This Row],[Mean '[Δms']]]/VLOOKUP(A641, DataV1[[File]:[Mean '[ms']]], 3, FALSE)*100</f>
        <v>#N/A</v>
      </c>
    </row>
    <row r="642" spans="1:4" hidden="1" x14ac:dyDescent="0.4">
      <c r="A642" t="s">
        <v>1082</v>
      </c>
      <c r="B642" t="e">
        <f>EXACT(VLOOKUP(A642,DataV1[[File]:[Outputs]], 2, FALSE), VLOOKUP(A642, DataV3[[File]:[Outputs]], 2, FALSE))</f>
        <v>#N/A</v>
      </c>
      <c r="C642" s="3" t="e">
        <f>VLOOKUP(A642, DataV3[[File]:[Mean '[ms']]], 3, FALSE)-VLOOKUP(A642, DataV1[[File]:[Mean '[ms']]], 3, FALSE)</f>
        <v>#N/A</v>
      </c>
      <c r="D642" s="2" t="e">
        <f>Cv3v1[[#This Row],[Mean '[Δms']]]/VLOOKUP(A642, DataV1[[File]:[Mean '[ms']]], 3, FALSE)*100</f>
        <v>#N/A</v>
      </c>
    </row>
    <row r="643" spans="1:4" hidden="1" x14ac:dyDescent="0.4">
      <c r="A643" t="s">
        <v>1083</v>
      </c>
      <c r="B643" t="e">
        <f>EXACT(VLOOKUP(A643,DataV1[[File]:[Outputs]], 2, FALSE), VLOOKUP(A643, DataV3[[File]:[Outputs]], 2, FALSE))</f>
        <v>#N/A</v>
      </c>
      <c r="C643" s="3" t="e">
        <f>VLOOKUP(A643, DataV3[[File]:[Mean '[ms']]], 3, FALSE)-VLOOKUP(A643, DataV1[[File]:[Mean '[ms']]], 3, FALSE)</f>
        <v>#N/A</v>
      </c>
      <c r="D643" s="2" t="e">
        <f>Cv3v1[[#This Row],[Mean '[Δms']]]/VLOOKUP(A643, DataV1[[File]:[Mean '[ms']]], 3, FALSE)*100</f>
        <v>#N/A</v>
      </c>
    </row>
    <row r="644" spans="1:4" hidden="1" x14ac:dyDescent="0.4">
      <c r="A644" t="s">
        <v>1084</v>
      </c>
      <c r="B644" t="e">
        <f>EXACT(VLOOKUP(A644,DataV1[[File]:[Outputs]], 2, FALSE), VLOOKUP(A644, DataV3[[File]:[Outputs]], 2, FALSE))</f>
        <v>#N/A</v>
      </c>
      <c r="C644" s="3" t="e">
        <f>VLOOKUP(A644, DataV3[[File]:[Mean '[ms']]], 3, FALSE)-VLOOKUP(A644, DataV1[[File]:[Mean '[ms']]], 3, FALSE)</f>
        <v>#N/A</v>
      </c>
      <c r="D644" s="2" t="e">
        <f>Cv3v1[[#This Row],[Mean '[Δms']]]/VLOOKUP(A644, DataV1[[File]:[Mean '[ms']]], 3, FALSE)*100</f>
        <v>#N/A</v>
      </c>
    </row>
    <row r="645" spans="1:4" hidden="1" x14ac:dyDescent="0.4">
      <c r="A645" t="s">
        <v>1085</v>
      </c>
      <c r="B645" t="e">
        <f>EXACT(VLOOKUP(A645,DataV1[[File]:[Outputs]], 2, FALSE), VLOOKUP(A645, DataV3[[File]:[Outputs]], 2, FALSE))</f>
        <v>#N/A</v>
      </c>
      <c r="C645" s="3" t="e">
        <f>VLOOKUP(A645, DataV3[[File]:[Mean '[ms']]], 3, FALSE)-VLOOKUP(A645, DataV1[[File]:[Mean '[ms']]], 3, FALSE)</f>
        <v>#N/A</v>
      </c>
      <c r="D645" s="2" t="e">
        <f>Cv3v1[[#This Row],[Mean '[Δms']]]/VLOOKUP(A645, DataV1[[File]:[Mean '[ms']]], 3, FALSE)*100</f>
        <v>#N/A</v>
      </c>
    </row>
    <row r="646" spans="1:4" hidden="1" x14ac:dyDescent="0.4">
      <c r="A646" t="s">
        <v>1086</v>
      </c>
      <c r="B646" t="e">
        <f>EXACT(VLOOKUP(A646,DataV1[[File]:[Outputs]], 2, FALSE), VLOOKUP(A646, DataV3[[File]:[Outputs]], 2, FALSE))</f>
        <v>#N/A</v>
      </c>
      <c r="C646" s="3" t="e">
        <f>VLOOKUP(A646, DataV3[[File]:[Mean '[ms']]], 3, FALSE)-VLOOKUP(A646, DataV1[[File]:[Mean '[ms']]], 3, FALSE)</f>
        <v>#N/A</v>
      </c>
      <c r="D646" s="2" t="e">
        <f>Cv3v1[[#This Row],[Mean '[Δms']]]/VLOOKUP(A646, DataV1[[File]:[Mean '[ms']]], 3, FALSE)*100</f>
        <v>#N/A</v>
      </c>
    </row>
    <row r="647" spans="1:4" hidden="1" x14ac:dyDescent="0.4">
      <c r="A647" t="s">
        <v>1087</v>
      </c>
      <c r="B647" t="e">
        <f>EXACT(VLOOKUP(A647,DataV1[[File]:[Outputs]], 2, FALSE), VLOOKUP(A647, DataV3[[File]:[Outputs]], 2, FALSE))</f>
        <v>#N/A</v>
      </c>
      <c r="C647" s="3" t="e">
        <f>VLOOKUP(A647, DataV3[[File]:[Mean '[ms']]], 3, FALSE)-VLOOKUP(A647, DataV1[[File]:[Mean '[ms']]], 3, FALSE)</f>
        <v>#N/A</v>
      </c>
      <c r="D647" s="2" t="e">
        <f>Cv3v1[[#This Row],[Mean '[Δms']]]/VLOOKUP(A647, DataV1[[File]:[Mean '[ms']]], 3, FALSE)*100</f>
        <v>#N/A</v>
      </c>
    </row>
    <row r="648" spans="1:4" hidden="1" x14ac:dyDescent="0.4">
      <c r="A648" t="s">
        <v>1088</v>
      </c>
      <c r="B648" t="e">
        <f>EXACT(VLOOKUP(A648,DataV1[[File]:[Outputs]], 2, FALSE), VLOOKUP(A648, DataV3[[File]:[Outputs]], 2, FALSE))</f>
        <v>#N/A</v>
      </c>
      <c r="C648" s="3" t="e">
        <f>VLOOKUP(A648, DataV3[[File]:[Mean '[ms']]], 3, FALSE)-VLOOKUP(A648, DataV1[[File]:[Mean '[ms']]], 3, FALSE)</f>
        <v>#N/A</v>
      </c>
      <c r="D648" s="2" t="e">
        <f>Cv3v1[[#This Row],[Mean '[Δms']]]/VLOOKUP(A648, DataV1[[File]:[Mean '[ms']]], 3, FALSE)*100</f>
        <v>#N/A</v>
      </c>
    </row>
    <row r="649" spans="1:4" hidden="1" x14ac:dyDescent="0.4">
      <c r="A649" t="s">
        <v>1089</v>
      </c>
      <c r="B649" t="e">
        <f>EXACT(VLOOKUP(A649,DataV1[[File]:[Outputs]], 2, FALSE), VLOOKUP(A649, DataV3[[File]:[Outputs]], 2, FALSE))</f>
        <v>#N/A</v>
      </c>
      <c r="C649" s="3" t="e">
        <f>VLOOKUP(A649, DataV3[[File]:[Mean '[ms']]], 3, FALSE)-VLOOKUP(A649, DataV1[[File]:[Mean '[ms']]], 3, FALSE)</f>
        <v>#N/A</v>
      </c>
      <c r="D649" s="2" t="e">
        <f>Cv3v1[[#This Row],[Mean '[Δms']]]/VLOOKUP(A649, DataV1[[File]:[Mean '[ms']]], 3, FALSE)*100</f>
        <v>#N/A</v>
      </c>
    </row>
    <row r="650" spans="1:4" hidden="1" x14ac:dyDescent="0.4">
      <c r="A650" t="s">
        <v>1090</v>
      </c>
      <c r="B650" t="e">
        <f>EXACT(VLOOKUP(A650,DataV1[[File]:[Outputs]], 2, FALSE), VLOOKUP(A650, DataV3[[File]:[Outputs]], 2, FALSE))</f>
        <v>#N/A</v>
      </c>
      <c r="C650" s="3" t="e">
        <f>VLOOKUP(A650, DataV3[[File]:[Mean '[ms']]], 3, FALSE)-VLOOKUP(A650, DataV1[[File]:[Mean '[ms']]], 3, FALSE)</f>
        <v>#N/A</v>
      </c>
      <c r="D650" s="2" t="e">
        <f>Cv3v1[[#This Row],[Mean '[Δms']]]/VLOOKUP(A650, DataV1[[File]:[Mean '[ms']]], 3, FALSE)*100</f>
        <v>#N/A</v>
      </c>
    </row>
    <row r="651" spans="1:4" hidden="1" x14ac:dyDescent="0.4">
      <c r="A651" t="s">
        <v>1091</v>
      </c>
      <c r="B651" t="e">
        <f>EXACT(VLOOKUP(A651,DataV1[[File]:[Outputs]], 2, FALSE), VLOOKUP(A651, DataV3[[File]:[Outputs]], 2, FALSE))</f>
        <v>#N/A</v>
      </c>
      <c r="C651" s="3" t="e">
        <f>VLOOKUP(A651, DataV3[[File]:[Mean '[ms']]], 3, FALSE)-VLOOKUP(A651, DataV1[[File]:[Mean '[ms']]], 3, FALSE)</f>
        <v>#N/A</v>
      </c>
      <c r="D651" s="2" t="e">
        <f>Cv3v1[[#This Row],[Mean '[Δms']]]/VLOOKUP(A651, DataV1[[File]:[Mean '[ms']]], 3, FALSE)*100</f>
        <v>#N/A</v>
      </c>
    </row>
    <row r="652" spans="1:4" hidden="1" x14ac:dyDescent="0.4">
      <c r="A652" t="s">
        <v>1092</v>
      </c>
      <c r="B652" t="e">
        <f>EXACT(VLOOKUP(A652,DataV1[[File]:[Outputs]], 2, FALSE), VLOOKUP(A652, DataV3[[File]:[Outputs]], 2, FALSE))</f>
        <v>#N/A</v>
      </c>
      <c r="C652" s="3" t="e">
        <f>VLOOKUP(A652, DataV3[[File]:[Mean '[ms']]], 3, FALSE)-VLOOKUP(A652, DataV1[[File]:[Mean '[ms']]], 3, FALSE)</f>
        <v>#N/A</v>
      </c>
      <c r="D652" s="2" t="e">
        <f>Cv3v1[[#This Row],[Mean '[Δms']]]/VLOOKUP(A652, DataV1[[File]:[Mean '[ms']]], 3, FALSE)*100</f>
        <v>#N/A</v>
      </c>
    </row>
    <row r="653" spans="1:4" hidden="1" x14ac:dyDescent="0.4">
      <c r="A653" t="s">
        <v>1093</v>
      </c>
      <c r="B653" t="e">
        <f>EXACT(VLOOKUP(A653,DataV1[[File]:[Outputs]], 2, FALSE), VLOOKUP(A653, DataV3[[File]:[Outputs]], 2, FALSE))</f>
        <v>#N/A</v>
      </c>
      <c r="C653" s="3" t="e">
        <f>VLOOKUP(A653, DataV3[[File]:[Mean '[ms']]], 3, FALSE)-VLOOKUP(A653, DataV1[[File]:[Mean '[ms']]], 3, FALSE)</f>
        <v>#N/A</v>
      </c>
      <c r="D653" s="2" t="e">
        <f>Cv3v1[[#This Row],[Mean '[Δms']]]/VLOOKUP(A653, DataV1[[File]:[Mean '[ms']]], 3, FALSE)*100</f>
        <v>#N/A</v>
      </c>
    </row>
    <row r="654" spans="1:4" hidden="1" x14ac:dyDescent="0.4">
      <c r="A654" t="s">
        <v>1094</v>
      </c>
      <c r="B654" t="e">
        <f>EXACT(VLOOKUP(A654,DataV1[[File]:[Outputs]], 2, FALSE), VLOOKUP(A654, DataV3[[File]:[Outputs]], 2, FALSE))</f>
        <v>#N/A</v>
      </c>
      <c r="C654" s="3" t="e">
        <f>VLOOKUP(A654, DataV3[[File]:[Mean '[ms']]], 3, FALSE)-VLOOKUP(A654, DataV1[[File]:[Mean '[ms']]], 3, FALSE)</f>
        <v>#N/A</v>
      </c>
      <c r="D654" s="2" t="e">
        <f>Cv3v1[[#This Row],[Mean '[Δms']]]/VLOOKUP(A654, DataV1[[File]:[Mean '[ms']]], 3, FALSE)*100</f>
        <v>#N/A</v>
      </c>
    </row>
    <row r="655" spans="1:4" hidden="1" x14ac:dyDescent="0.4">
      <c r="A655" t="s">
        <v>1095</v>
      </c>
      <c r="B655" t="e">
        <f>EXACT(VLOOKUP(A655,DataV1[[File]:[Outputs]], 2, FALSE), VLOOKUP(A655, DataV3[[File]:[Outputs]], 2, FALSE))</f>
        <v>#N/A</v>
      </c>
      <c r="C655" s="3" t="e">
        <f>VLOOKUP(A655, DataV3[[File]:[Mean '[ms']]], 3, FALSE)-VLOOKUP(A655, DataV1[[File]:[Mean '[ms']]], 3, FALSE)</f>
        <v>#N/A</v>
      </c>
      <c r="D655" s="2" t="e">
        <f>Cv3v1[[#This Row],[Mean '[Δms']]]/VLOOKUP(A655, DataV1[[File]:[Mean '[ms']]], 3, FALSE)*100</f>
        <v>#N/A</v>
      </c>
    </row>
    <row r="656" spans="1:4" hidden="1" x14ac:dyDescent="0.4">
      <c r="A656" t="s">
        <v>672</v>
      </c>
      <c r="B656" t="b">
        <f>EXACT(VLOOKUP(A656,DataV1[[File]:[Outputs]], 2, FALSE), VLOOKUP(A656, DataV3[[File]:[Outputs]], 2, FALSE))</f>
        <v>1</v>
      </c>
      <c r="C656" s="3">
        <f>VLOOKUP(A656, DataV3[[File]:[Mean '[ms']]], 3, FALSE)-VLOOKUP(A656, DataV1[[File]:[Mean '[ms']]], 3, FALSE)</f>
        <v>25</v>
      </c>
      <c r="D656" s="2">
        <f>Cv3v1[[#This Row],[Mean '[Δms']]]/VLOOKUP(A656, DataV1[[File]:[Mean '[ms']]], 3, FALSE)*100</f>
        <v>1.9920318725099602</v>
      </c>
    </row>
    <row r="657" spans="1:4" hidden="1" x14ac:dyDescent="0.4">
      <c r="A657" t="s">
        <v>673</v>
      </c>
      <c r="B657" t="b">
        <f>EXACT(VLOOKUP(A657,DataV1[[File]:[Outputs]], 2, FALSE), VLOOKUP(A657, DataV3[[File]:[Outputs]], 2, FALSE))</f>
        <v>1</v>
      </c>
      <c r="C657" s="3">
        <f>VLOOKUP(A657, DataV3[[File]:[Mean '[ms']]], 3, FALSE)-VLOOKUP(A657, DataV1[[File]:[Mean '[ms']]], 3, FALSE)</f>
        <v>21</v>
      </c>
      <c r="D657" s="2">
        <f>Cv3v1[[#This Row],[Mean '[Δms']]]/VLOOKUP(A657, DataV1[[File]:[Mean '[ms']]], 3, FALSE)*100</f>
        <v>2.1806853582554515</v>
      </c>
    </row>
    <row r="658" spans="1:4" hidden="1" x14ac:dyDescent="0.4">
      <c r="A658" t="s">
        <v>674</v>
      </c>
      <c r="B658" t="b">
        <f>EXACT(VLOOKUP(A658,DataV1[[File]:[Outputs]], 2, FALSE), VLOOKUP(A658, DataV3[[File]:[Outputs]], 2, FALSE))</f>
        <v>1</v>
      </c>
      <c r="C658" s="3">
        <f>VLOOKUP(A658, DataV3[[File]:[Mean '[ms']]], 3, FALSE)-VLOOKUP(A658, DataV1[[File]:[Mean '[ms']]], 3, FALSE)</f>
        <v>11</v>
      </c>
      <c r="D658" s="2">
        <f>Cv3v1[[#This Row],[Mean '[Δms']]]/VLOOKUP(A658, DataV1[[File]:[Mean '[ms']]], 3, FALSE)*100</f>
        <v>1.0018214936247722</v>
      </c>
    </row>
    <row r="659" spans="1:4" hidden="1" x14ac:dyDescent="0.4">
      <c r="A659" t="s">
        <v>675</v>
      </c>
      <c r="B659" t="b">
        <f>EXACT(VLOOKUP(A659,DataV1[[File]:[Outputs]], 2, FALSE), VLOOKUP(A659, DataV3[[File]:[Outputs]], 2, FALSE))</f>
        <v>1</v>
      </c>
      <c r="C659" s="3">
        <f>VLOOKUP(A659, DataV3[[File]:[Mean '[ms']]], 3, FALSE)-VLOOKUP(A659, DataV1[[File]:[Mean '[ms']]], 3, FALSE)</f>
        <v>11</v>
      </c>
      <c r="D659" s="2">
        <f>Cv3v1[[#This Row],[Mean '[Δms']]]/VLOOKUP(A659, DataV1[[File]:[Mean '[ms']]], 3, FALSE)*100</f>
        <v>1.0566762728146013</v>
      </c>
    </row>
    <row r="660" spans="1:4" hidden="1" x14ac:dyDescent="0.4">
      <c r="A660" t="s">
        <v>676</v>
      </c>
      <c r="B660" t="b">
        <f>EXACT(VLOOKUP(A660,DataV1[[File]:[Outputs]], 2, FALSE), VLOOKUP(A660, DataV3[[File]:[Outputs]], 2, FALSE))</f>
        <v>1</v>
      </c>
      <c r="C660" s="3">
        <f>VLOOKUP(A660, DataV3[[File]:[Mean '[ms']]], 3, FALSE)-VLOOKUP(A660, DataV1[[File]:[Mean '[ms']]], 3, FALSE)</f>
        <v>32</v>
      </c>
      <c r="D660" s="2">
        <f>Cv3v1[[#This Row],[Mean '[Δms']]]/VLOOKUP(A660, DataV1[[File]:[Mean '[ms']]], 3, FALSE)*100</f>
        <v>3.5320088300220749</v>
      </c>
    </row>
    <row r="661" spans="1:4" hidden="1" x14ac:dyDescent="0.4">
      <c r="A661" t="s">
        <v>677</v>
      </c>
      <c r="B661" t="b">
        <f>EXACT(VLOOKUP(A661,DataV1[[File]:[Outputs]], 2, FALSE), VLOOKUP(A661, DataV3[[File]:[Outputs]], 2, FALSE))</f>
        <v>1</v>
      </c>
      <c r="C661" s="3">
        <f>VLOOKUP(A661, DataV3[[File]:[Mean '[ms']]], 3, FALSE)-VLOOKUP(A661, DataV1[[File]:[Mean '[ms']]], 3, FALSE)</f>
        <v>26</v>
      </c>
      <c r="D661" s="2">
        <f>Cv3v1[[#This Row],[Mean '[Δms']]]/VLOOKUP(A661, DataV1[[File]:[Mean '[ms']]], 3, FALSE)*100</f>
        <v>1.5411973918197985</v>
      </c>
    </row>
    <row r="662" spans="1:4" hidden="1" x14ac:dyDescent="0.4">
      <c r="A662" t="s">
        <v>678</v>
      </c>
      <c r="B662" t="b">
        <f>EXACT(VLOOKUP(A662,DataV1[[File]:[Outputs]], 2, FALSE), VLOOKUP(A662, DataV3[[File]:[Outputs]], 2, FALSE))</f>
        <v>1</v>
      </c>
      <c r="C662" s="3">
        <f>VLOOKUP(A662, DataV3[[File]:[Mean '[ms']]], 3, FALSE)-VLOOKUP(A662, DataV1[[File]:[Mean '[ms']]], 3, FALSE)</f>
        <v>16</v>
      </c>
      <c r="D662" s="2">
        <f>Cv3v1[[#This Row],[Mean '[Δms']]]/VLOOKUP(A662, DataV1[[File]:[Mean '[ms']]], 3, FALSE)*100</f>
        <v>1.644398766700925</v>
      </c>
    </row>
    <row r="663" spans="1:4" hidden="1" x14ac:dyDescent="0.4">
      <c r="A663" t="s">
        <v>679</v>
      </c>
      <c r="B663" t="b">
        <f>EXACT(VLOOKUP(A663,DataV1[[File]:[Outputs]], 2, FALSE), VLOOKUP(A663, DataV3[[File]:[Outputs]], 2, FALSE))</f>
        <v>1</v>
      </c>
      <c r="C663" s="3">
        <f>VLOOKUP(A663, DataV3[[File]:[Mean '[ms']]], 3, FALSE)-VLOOKUP(A663, DataV1[[File]:[Mean '[ms']]], 3, FALSE)</f>
        <v>0</v>
      </c>
      <c r="D663" s="2">
        <f>Cv3v1[[#This Row],[Mean '[Δms']]]/VLOOKUP(A663, DataV1[[File]:[Mean '[ms']]], 3, FALSE)*100</f>
        <v>0</v>
      </c>
    </row>
    <row r="664" spans="1:4" hidden="1" x14ac:dyDescent="0.4">
      <c r="A664" t="s">
        <v>680</v>
      </c>
      <c r="B664" t="b">
        <f>EXACT(VLOOKUP(A664,DataV1[[File]:[Outputs]], 2, FALSE), VLOOKUP(A664, DataV3[[File]:[Outputs]], 2, FALSE))</f>
        <v>1</v>
      </c>
      <c r="C664" s="3">
        <f>VLOOKUP(A664, DataV3[[File]:[Mean '[ms']]], 3, FALSE)-VLOOKUP(A664, DataV1[[File]:[Mean '[ms']]], 3, FALSE)</f>
        <v>6</v>
      </c>
      <c r="D664" s="2">
        <f>Cv3v1[[#This Row],[Mean '[Δms']]]/VLOOKUP(A664, DataV1[[File]:[Mean '[ms']]], 3, FALSE)*100</f>
        <v>0.53380782918149472</v>
      </c>
    </row>
    <row r="665" spans="1:4" hidden="1" x14ac:dyDescent="0.4">
      <c r="A665" t="s">
        <v>681</v>
      </c>
      <c r="B665" t="b">
        <f>EXACT(VLOOKUP(A665,DataV1[[File]:[Outputs]], 2, FALSE), VLOOKUP(A665, DataV3[[File]:[Outputs]], 2, FALSE))</f>
        <v>1</v>
      </c>
      <c r="C665" s="3">
        <f>VLOOKUP(A665, DataV3[[File]:[Mean '[ms']]], 3, FALSE)-VLOOKUP(A665, DataV1[[File]:[Mean '[ms']]], 3, FALSE)</f>
        <v>31</v>
      </c>
      <c r="D665" s="2">
        <f>Cv3v1[[#This Row],[Mean '[Δms']]]/VLOOKUP(A665, DataV1[[File]:[Mean '[ms']]], 3, FALSE)*100</f>
        <v>3.0541871921182269</v>
      </c>
    </row>
    <row r="666" spans="1:4" hidden="1" x14ac:dyDescent="0.4">
      <c r="A666" t="s">
        <v>682</v>
      </c>
      <c r="B666" t="b">
        <f>EXACT(VLOOKUP(A666,DataV1[[File]:[Outputs]], 2, FALSE), VLOOKUP(A666, DataV3[[File]:[Outputs]], 2, FALSE))</f>
        <v>1</v>
      </c>
      <c r="C666" s="3">
        <f>VLOOKUP(A666, DataV3[[File]:[Mean '[ms']]], 3, FALSE)-VLOOKUP(A666, DataV1[[File]:[Mean '[ms']]], 3, FALSE)</f>
        <v>21</v>
      </c>
      <c r="D666" s="2">
        <f>Cv3v1[[#This Row],[Mean '[Δms']]]/VLOOKUP(A666, DataV1[[File]:[Mean '[ms']]], 3, FALSE)*100</f>
        <v>2.459016393442623</v>
      </c>
    </row>
    <row r="667" spans="1:4" hidden="1" x14ac:dyDescent="0.4">
      <c r="A667" t="s">
        <v>683</v>
      </c>
      <c r="B667" t="b">
        <f>EXACT(VLOOKUP(A667,DataV1[[File]:[Outputs]], 2, FALSE), VLOOKUP(A667, DataV3[[File]:[Outputs]], 2, FALSE))</f>
        <v>1</v>
      </c>
      <c r="C667" s="3">
        <f>VLOOKUP(A667, DataV3[[File]:[Mean '[ms']]], 3, FALSE)-VLOOKUP(A667, DataV1[[File]:[Mean '[ms']]], 3, FALSE)</f>
        <v>-5</v>
      </c>
      <c r="D667" s="2">
        <f>Cv3v1[[#This Row],[Mean '[Δms']]]/VLOOKUP(A667, DataV1[[File]:[Mean '[ms']]], 3, FALSE)*100</f>
        <v>-0.69637883008356549</v>
      </c>
    </row>
    <row r="668" spans="1:4" hidden="1" x14ac:dyDescent="0.4">
      <c r="A668" t="s">
        <v>684</v>
      </c>
      <c r="B668" t="b">
        <f>EXACT(VLOOKUP(A668,DataV1[[File]:[Outputs]], 2, FALSE), VLOOKUP(A668, DataV3[[File]:[Outputs]], 2, FALSE))</f>
        <v>1</v>
      </c>
      <c r="C668" s="3">
        <f>VLOOKUP(A668, DataV3[[File]:[Mean '[ms']]], 3, FALSE)-VLOOKUP(A668, DataV1[[File]:[Mean '[ms']]], 3, FALSE)</f>
        <v>63</v>
      </c>
      <c r="D668" s="2">
        <f>Cv3v1[[#This Row],[Mean '[Δms']]]/VLOOKUP(A668, DataV1[[File]:[Mean '[ms']]], 3, FALSE)*100</f>
        <v>5.3800170794193001</v>
      </c>
    </row>
    <row r="669" spans="1:4" hidden="1" x14ac:dyDescent="0.4">
      <c r="A669" t="s">
        <v>685</v>
      </c>
      <c r="B669" t="b">
        <f>EXACT(VLOOKUP(A669,DataV1[[File]:[Outputs]], 2, FALSE), VLOOKUP(A669, DataV3[[File]:[Outputs]], 2, FALSE))</f>
        <v>1</v>
      </c>
      <c r="C669" s="3">
        <f>VLOOKUP(A669, DataV3[[File]:[Mean '[ms']]], 3, FALSE)-VLOOKUP(A669, DataV1[[File]:[Mean '[ms']]], 3, FALSE)</f>
        <v>47</v>
      </c>
      <c r="D669" s="2">
        <f>Cv3v1[[#This Row],[Mean '[Δms']]]/VLOOKUP(A669, DataV1[[File]:[Mean '[ms']]], 3, FALSE)*100</f>
        <v>4.7764227642276422</v>
      </c>
    </row>
    <row r="670" spans="1:4" hidden="1" x14ac:dyDescent="0.4">
      <c r="A670" t="s">
        <v>686</v>
      </c>
      <c r="B670" t="b">
        <f>EXACT(VLOOKUP(A670,DataV1[[File]:[Outputs]], 2, FALSE), VLOOKUP(A670, DataV3[[File]:[Outputs]], 2, FALSE))</f>
        <v>1</v>
      </c>
      <c r="C670" s="3">
        <f>VLOOKUP(A670, DataV3[[File]:[Mean '[ms']]], 3, FALSE)-VLOOKUP(A670, DataV1[[File]:[Mean '[ms']]], 3, FALSE)</f>
        <v>47</v>
      </c>
      <c r="D670" s="2">
        <f>Cv3v1[[#This Row],[Mean '[Δms']]]/VLOOKUP(A670, DataV1[[File]:[Mean '[ms']]], 3, FALSE)*100</f>
        <v>4.6766169154228852</v>
      </c>
    </row>
    <row r="671" spans="1:4" hidden="1" x14ac:dyDescent="0.4">
      <c r="A671" t="s">
        <v>687</v>
      </c>
      <c r="B671" t="b">
        <f>EXACT(VLOOKUP(A671,DataV1[[File]:[Outputs]], 2, FALSE), VLOOKUP(A671, DataV3[[File]:[Outputs]], 2, FALSE))</f>
        <v>1</v>
      </c>
      <c r="C671" s="3">
        <f>VLOOKUP(A671, DataV3[[File]:[Mean '[ms']]], 3, FALSE)-VLOOKUP(A671, DataV1[[File]:[Mean '[ms']]], 3, FALSE)</f>
        <v>41</v>
      </c>
      <c r="D671" s="2">
        <f>Cv3v1[[#This Row],[Mean '[Δms']]]/VLOOKUP(A671, DataV1[[File]:[Mean '[ms']]], 3, FALSE)*100</f>
        <v>3.8973384030418252</v>
      </c>
    </row>
    <row r="672" spans="1:4" hidden="1" x14ac:dyDescent="0.4">
      <c r="A672" t="s">
        <v>688</v>
      </c>
      <c r="B672" t="b">
        <f>EXACT(VLOOKUP(A672,DataV1[[File]:[Outputs]], 2, FALSE), VLOOKUP(A672, DataV3[[File]:[Outputs]], 2, FALSE))</f>
        <v>1</v>
      </c>
      <c r="C672" s="3">
        <f>VLOOKUP(A672, DataV3[[File]:[Mean '[ms']]], 3, FALSE)-VLOOKUP(A672, DataV1[[File]:[Mean '[ms']]], 3, FALSE)</f>
        <v>52</v>
      </c>
      <c r="D672" s="2">
        <f>Cv3v1[[#This Row],[Mean '[Δms']]]/VLOOKUP(A672, DataV1[[File]:[Mean '[ms']]], 3, FALSE)*100</f>
        <v>5.3169734151329244</v>
      </c>
    </row>
    <row r="673" spans="1:4" hidden="1" x14ac:dyDescent="0.4">
      <c r="A673" t="s">
        <v>689</v>
      </c>
      <c r="B673" t="b">
        <f>EXACT(VLOOKUP(A673,DataV1[[File]:[Outputs]], 2, FALSE), VLOOKUP(A673, DataV3[[File]:[Outputs]], 2, FALSE))</f>
        <v>1</v>
      </c>
      <c r="C673" s="3">
        <f>VLOOKUP(A673, DataV3[[File]:[Mean '[ms']]], 3, FALSE)-VLOOKUP(A673, DataV1[[File]:[Mean '[ms']]], 3, FALSE)</f>
        <v>5</v>
      </c>
      <c r="D673" s="2">
        <f>Cv3v1[[#This Row],[Mean '[Δms']]]/VLOOKUP(A673, DataV1[[File]:[Mean '[ms']]], 3, FALSE)*100</f>
        <v>0.64850843060959795</v>
      </c>
    </row>
    <row r="674" spans="1:4" hidden="1" x14ac:dyDescent="0.4">
      <c r="A674" t="s">
        <v>690</v>
      </c>
      <c r="B674" t="b">
        <f>EXACT(VLOOKUP(A674,DataV1[[File]:[Outputs]], 2, FALSE), VLOOKUP(A674, DataV3[[File]:[Outputs]], 2, FALSE))</f>
        <v>1</v>
      </c>
      <c r="C674" s="3">
        <f>VLOOKUP(A674, DataV3[[File]:[Mean '[ms']]], 3, FALSE)-VLOOKUP(A674, DataV1[[File]:[Mean '[ms']]], 3, FALSE)</f>
        <v>10</v>
      </c>
      <c r="D674" s="2">
        <f>Cv3v1[[#This Row],[Mean '[Δms']]]/VLOOKUP(A674, DataV1[[File]:[Mean '[ms']]], 3, FALSE)*100</f>
        <v>1.1848341232227488</v>
      </c>
    </row>
    <row r="675" spans="1:4" hidden="1" x14ac:dyDescent="0.4">
      <c r="A675" t="s">
        <v>691</v>
      </c>
      <c r="B675" t="b">
        <f>EXACT(VLOOKUP(A675,DataV1[[File]:[Outputs]], 2, FALSE), VLOOKUP(A675, DataV3[[File]:[Outputs]], 2, FALSE))</f>
        <v>1</v>
      </c>
      <c r="C675" s="3">
        <f>VLOOKUP(A675, DataV3[[File]:[Mean '[ms']]], 3, FALSE)-VLOOKUP(A675, DataV1[[File]:[Mean '[ms']]], 3, FALSE)</f>
        <v>51</v>
      </c>
      <c r="D675" s="2">
        <f>Cv3v1[[#This Row],[Mean '[Δms']]]/VLOOKUP(A675, DataV1[[File]:[Mean '[ms']]], 3, FALSE)*100</f>
        <v>5.0999999999999996</v>
      </c>
    </row>
    <row r="676" spans="1:4" hidden="1" x14ac:dyDescent="0.4">
      <c r="A676" t="s">
        <v>692</v>
      </c>
      <c r="B676" t="b">
        <f>EXACT(VLOOKUP(A676,DataV1[[File]:[Outputs]], 2, FALSE), VLOOKUP(A676, DataV3[[File]:[Outputs]], 2, FALSE))</f>
        <v>1</v>
      </c>
      <c r="C676" s="3">
        <f>VLOOKUP(A676, DataV3[[File]:[Mean '[ms']]], 3, FALSE)-VLOOKUP(A676, DataV1[[File]:[Mean '[ms']]], 3, FALSE)</f>
        <v>52</v>
      </c>
      <c r="D676" s="2">
        <f>Cv3v1[[#This Row],[Mean '[Δms']]]/VLOOKUP(A676, DataV1[[File]:[Mean '[ms']]], 3, FALSE)*100</f>
        <v>5.0980392156862742</v>
      </c>
    </row>
    <row r="677" spans="1:4" hidden="1" x14ac:dyDescent="0.4">
      <c r="A677" t="s">
        <v>695</v>
      </c>
      <c r="B677" t="b">
        <f>EXACT(VLOOKUP(A677,DataV1[[File]:[Outputs]], 2, FALSE), VLOOKUP(A677, DataV3[[File]:[Outputs]], 2, FALSE))</f>
        <v>1</v>
      </c>
      <c r="C677" s="3">
        <f>VLOOKUP(A677, DataV3[[File]:[Mean '[ms']]], 3, FALSE)-VLOOKUP(A677, DataV1[[File]:[Mean '[ms']]], 3, FALSE)</f>
        <v>-1</v>
      </c>
      <c r="D677" s="2">
        <f>Cv3v1[[#This Row],[Mean '[Δms']]]/VLOOKUP(A677, DataV1[[File]:[Mean '[ms']]], 3, FALSE)*100</f>
        <v>-0.13054830287206268</v>
      </c>
    </row>
    <row r="678" spans="1:4" hidden="1" x14ac:dyDescent="0.4">
      <c r="A678" t="s">
        <v>693</v>
      </c>
      <c r="B678" t="b">
        <f>EXACT(VLOOKUP(A678,DataV1[[File]:[Outputs]], 2, FALSE), VLOOKUP(A678, DataV3[[File]:[Outputs]], 2, FALSE))</f>
        <v>1</v>
      </c>
      <c r="C678" s="3">
        <f>VLOOKUP(A678, DataV3[[File]:[Mean '[ms']]], 3, FALSE)-VLOOKUP(A678, DataV1[[File]:[Mean '[ms']]], 3, FALSE)</f>
        <v>15</v>
      </c>
      <c r="D678" s="2">
        <f>Cv3v1[[#This Row],[Mean '[Δms']]]/VLOOKUP(A678, DataV1[[File]:[Mean '[ms']]], 3, FALSE)*100</f>
        <v>2.0718232044198892</v>
      </c>
    </row>
    <row r="679" spans="1:4" hidden="1" x14ac:dyDescent="0.4">
      <c r="A679" t="s">
        <v>694</v>
      </c>
      <c r="B679" t="b">
        <f>EXACT(VLOOKUP(A679,DataV1[[File]:[Outputs]], 2, FALSE), VLOOKUP(A679, DataV3[[File]:[Outputs]], 2, FALSE))</f>
        <v>1</v>
      </c>
      <c r="C679" s="3">
        <f>VLOOKUP(A679, DataV3[[File]:[Mean '[ms']]], 3, FALSE)-VLOOKUP(A679, DataV1[[File]:[Mean '[ms']]], 3, FALSE)</f>
        <v>-5</v>
      </c>
      <c r="D679" s="2">
        <f>Cv3v1[[#This Row],[Mean '[Δms']]]/VLOOKUP(A679, DataV1[[File]:[Mean '[ms']]], 3, FALSE)*100</f>
        <v>-0.68119891008174382</v>
      </c>
    </row>
    <row r="680" spans="1:4" hidden="1" x14ac:dyDescent="0.4">
      <c r="A680" t="s">
        <v>696</v>
      </c>
      <c r="B680" t="b">
        <f>EXACT(VLOOKUP(A680,DataV1[[File]:[Outputs]], 2, FALSE), VLOOKUP(A680, DataV3[[File]:[Outputs]], 2, FALSE))</f>
        <v>1</v>
      </c>
      <c r="C680" s="3">
        <f>VLOOKUP(A680, DataV3[[File]:[Mean '[ms']]], 3, FALSE)-VLOOKUP(A680, DataV1[[File]:[Mean '[ms']]], 3, FALSE)</f>
        <v>6</v>
      </c>
      <c r="D680" s="2">
        <f>Cv3v1[[#This Row],[Mean '[Δms']]]/VLOOKUP(A680, DataV1[[File]:[Mean '[ms']]], 3, FALSE)*100</f>
        <v>0.69848661233993015</v>
      </c>
    </row>
    <row r="681" spans="1:4" hidden="1" x14ac:dyDescent="0.4">
      <c r="A681" t="s">
        <v>697</v>
      </c>
      <c r="B681" t="b">
        <f>EXACT(VLOOKUP(A681,DataV1[[File]:[Outputs]], 2, FALSE), VLOOKUP(A681, DataV3[[File]:[Outputs]], 2, FALSE))</f>
        <v>1</v>
      </c>
      <c r="C681" s="3">
        <f>VLOOKUP(A681, DataV3[[File]:[Mean '[ms']]], 3, FALSE)-VLOOKUP(A681, DataV1[[File]:[Mean '[ms']]], 3, FALSE)</f>
        <v>52</v>
      </c>
      <c r="D681" s="2">
        <f>Cv3v1[[#This Row],[Mean '[Δms']]]/VLOOKUP(A681, DataV1[[File]:[Mean '[ms']]], 3, FALSE)*100</f>
        <v>5.3388090349075972</v>
      </c>
    </row>
    <row r="682" spans="1:4" hidden="1" x14ac:dyDescent="0.4">
      <c r="A682" t="s">
        <v>698</v>
      </c>
      <c r="B682" t="b">
        <f>EXACT(VLOOKUP(A682,DataV1[[File]:[Outputs]], 2, FALSE), VLOOKUP(A682, DataV3[[File]:[Outputs]], 2, FALSE))</f>
        <v>1</v>
      </c>
      <c r="C682" s="3">
        <f>VLOOKUP(A682, DataV3[[File]:[Mean '[ms']]], 3, FALSE)-VLOOKUP(A682, DataV1[[File]:[Mean '[ms']]], 3, FALSE)</f>
        <v>32</v>
      </c>
      <c r="D682" s="2">
        <f>Cv3v1[[#This Row],[Mean '[Δms']]]/VLOOKUP(A682, DataV1[[File]:[Mean '[ms']]], 3, FALSE)*100</f>
        <v>2.9712163416898791</v>
      </c>
    </row>
    <row r="683" spans="1:4" hidden="1" x14ac:dyDescent="0.4">
      <c r="A683" t="s">
        <v>699</v>
      </c>
      <c r="B683" t="b">
        <f>EXACT(VLOOKUP(A683,DataV1[[File]:[Outputs]], 2, FALSE), VLOOKUP(A683, DataV3[[File]:[Outputs]], 2, FALSE))</f>
        <v>1</v>
      </c>
      <c r="C683" s="3">
        <f>VLOOKUP(A683, DataV3[[File]:[Mean '[ms']]], 3, FALSE)-VLOOKUP(A683, DataV1[[File]:[Mean '[ms']]], 3, FALSE)</f>
        <v>-1</v>
      </c>
      <c r="D683" s="2">
        <f>Cv3v1[[#This Row],[Mean '[Δms']]]/VLOOKUP(A683, DataV1[[File]:[Mean '[ms']]], 3, FALSE)*100</f>
        <v>-0.14326647564469913</v>
      </c>
    </row>
    <row r="684" spans="1:4" hidden="1" x14ac:dyDescent="0.4">
      <c r="A684" t="s">
        <v>700</v>
      </c>
      <c r="B684" t="b">
        <f>EXACT(VLOOKUP(A684,DataV1[[File]:[Outputs]], 2, FALSE), VLOOKUP(A684, DataV3[[File]:[Outputs]], 2, FALSE))</f>
        <v>1</v>
      </c>
      <c r="C684" s="3">
        <f>VLOOKUP(A684, DataV3[[File]:[Mean '[ms']]], 3, FALSE)-VLOOKUP(A684, DataV1[[File]:[Mean '[ms']]], 3, FALSE)</f>
        <v>5</v>
      </c>
      <c r="D684" s="2">
        <f>Cv3v1[[#This Row],[Mean '[Δms']]]/VLOOKUP(A684, DataV1[[File]:[Mean '[ms']]], 3, FALSE)*100</f>
        <v>0.62344139650872821</v>
      </c>
    </row>
    <row r="685" spans="1:4" hidden="1" x14ac:dyDescent="0.4">
      <c r="A685" t="s">
        <v>701</v>
      </c>
      <c r="B685" t="b">
        <f>EXACT(VLOOKUP(A685,DataV1[[File]:[Outputs]], 2, FALSE), VLOOKUP(A685, DataV3[[File]:[Outputs]], 2, FALSE))</f>
        <v>1</v>
      </c>
      <c r="C685" s="3">
        <f>VLOOKUP(A685, DataV3[[File]:[Mean '[ms']]], 3, FALSE)-VLOOKUP(A685, DataV1[[File]:[Mean '[ms']]], 3, FALSE)</f>
        <v>16</v>
      </c>
      <c r="D685" s="2">
        <f>Cv3v1[[#This Row],[Mean '[Δms']]]/VLOOKUP(A685, DataV1[[File]:[Mean '[ms']]], 3, FALSE)*100</f>
        <v>1.99501246882793</v>
      </c>
    </row>
    <row r="686" spans="1:4" hidden="1" x14ac:dyDescent="0.4">
      <c r="A686" t="s">
        <v>702</v>
      </c>
      <c r="B686" t="b">
        <f>EXACT(VLOOKUP(A686,DataV1[[File]:[Outputs]], 2, FALSE), VLOOKUP(A686, DataV3[[File]:[Outputs]], 2, FALSE))</f>
        <v>1</v>
      </c>
      <c r="C686" s="3">
        <f>VLOOKUP(A686, DataV3[[File]:[Mean '[ms']]], 3, FALSE)-VLOOKUP(A686, DataV1[[File]:[Mean '[ms']]], 3, FALSE)</f>
        <v>0</v>
      </c>
      <c r="D686" s="2">
        <f>Cv3v1[[#This Row],[Mean '[Δms']]]/VLOOKUP(A686, DataV1[[File]:[Mean '[ms']]], 3, FALSE)*100</f>
        <v>0</v>
      </c>
    </row>
    <row r="687" spans="1:4" hidden="1" x14ac:dyDescent="0.4">
      <c r="A687" t="s">
        <v>703</v>
      </c>
      <c r="B687" t="b">
        <f>EXACT(VLOOKUP(A687,DataV1[[File]:[Outputs]], 2, FALSE), VLOOKUP(A687, DataV3[[File]:[Outputs]], 2, FALSE))</f>
        <v>1</v>
      </c>
      <c r="C687" s="3">
        <f>VLOOKUP(A687, DataV3[[File]:[Mean '[ms']]], 3, FALSE)-VLOOKUP(A687, DataV1[[File]:[Mean '[ms']]], 3, FALSE)</f>
        <v>5</v>
      </c>
      <c r="D687" s="2">
        <f>Cv3v1[[#This Row],[Mean '[Δms']]]/VLOOKUP(A687, DataV1[[File]:[Mean '[ms']]], 3, FALSE)*100</f>
        <v>19.230769230769234</v>
      </c>
    </row>
    <row r="688" spans="1:4" hidden="1" x14ac:dyDescent="0.4">
      <c r="A688" t="s">
        <v>704</v>
      </c>
      <c r="B688" t="b">
        <f>EXACT(VLOOKUP(A688,DataV1[[File]:[Outputs]], 2, FALSE), VLOOKUP(A688, DataV3[[File]:[Outputs]], 2, FALSE))</f>
        <v>1</v>
      </c>
      <c r="C688" s="3">
        <f>VLOOKUP(A688, DataV3[[File]:[Mean '[ms']]], 3, FALSE)-VLOOKUP(A688, DataV1[[File]:[Mean '[ms']]], 3, FALSE)</f>
        <v>5</v>
      </c>
      <c r="D688" s="2">
        <f>Cv3v1[[#This Row],[Mean '[Δms']]]/VLOOKUP(A688, DataV1[[File]:[Mean '[ms']]], 3, FALSE)*100</f>
        <v>0.71633237822349571</v>
      </c>
    </row>
    <row r="689" spans="1:4" hidden="1" x14ac:dyDescent="0.4">
      <c r="A689" t="s">
        <v>705</v>
      </c>
      <c r="B689" t="b">
        <f>EXACT(VLOOKUP(A689,DataV1[[File]:[Outputs]], 2, FALSE), VLOOKUP(A689, DataV3[[File]:[Outputs]], 2, FALSE))</f>
        <v>1</v>
      </c>
      <c r="C689" s="3">
        <f>VLOOKUP(A689, DataV3[[File]:[Mean '[ms']]], 3, FALSE)-VLOOKUP(A689, DataV1[[File]:[Mean '[ms']]], 3, FALSE)</f>
        <v>78</v>
      </c>
      <c r="D689" s="2">
        <f>Cv3v1[[#This Row],[Mean '[Δms']]]/VLOOKUP(A689, DataV1[[File]:[Mean '[ms']]], 3, FALSE)*100</f>
        <v>7.639569049951028</v>
      </c>
    </row>
    <row r="690" spans="1:4" hidden="1" x14ac:dyDescent="0.4">
      <c r="A690" t="s">
        <v>706</v>
      </c>
      <c r="B690" t="b">
        <f>EXACT(VLOOKUP(A690,DataV1[[File]:[Outputs]], 2, FALSE), VLOOKUP(A690, DataV3[[File]:[Outputs]], 2, FALSE))</f>
        <v>1</v>
      </c>
      <c r="C690" s="3">
        <f>VLOOKUP(A690, DataV3[[File]:[Mean '[ms']]], 3, FALSE)-VLOOKUP(A690, DataV1[[File]:[Mean '[ms']]], 3, FALSE)</f>
        <v>67</v>
      </c>
      <c r="D690" s="2">
        <f>Cv3v1[[#This Row],[Mean '[Δms']]]/VLOOKUP(A690, DataV1[[File]:[Mean '[ms']]], 3, FALSE)*100</f>
        <v>5.2302888368462144</v>
      </c>
    </row>
    <row r="691" spans="1:4" hidden="1" x14ac:dyDescent="0.4">
      <c r="A691" t="s">
        <v>707</v>
      </c>
      <c r="B691" t="b">
        <f>EXACT(VLOOKUP(A691,DataV1[[File]:[Outputs]], 2, FALSE), VLOOKUP(A691, DataV3[[File]:[Outputs]], 2, FALSE))</f>
        <v>1</v>
      </c>
      <c r="C691" s="3">
        <f>VLOOKUP(A691, DataV3[[File]:[Mean '[ms']]], 3, FALSE)-VLOOKUP(A691, DataV1[[File]:[Mean '[ms']]], 3, FALSE)</f>
        <v>-5</v>
      </c>
      <c r="D691" s="2">
        <f>Cv3v1[[#This Row],[Mean '[Δms']]]/VLOOKUP(A691, DataV1[[File]:[Mean '[ms']]], 3, FALSE)*100</f>
        <v>-0.67114093959731547</v>
      </c>
    </row>
    <row r="692" spans="1:4" hidden="1" x14ac:dyDescent="0.4">
      <c r="A692" t="s">
        <v>708</v>
      </c>
      <c r="B692" t="b">
        <f>EXACT(VLOOKUP(A692,DataV1[[File]:[Outputs]], 2, FALSE), VLOOKUP(A692, DataV3[[File]:[Outputs]], 2, FALSE))</f>
        <v>1</v>
      </c>
      <c r="C692" s="3">
        <f>VLOOKUP(A692, DataV3[[File]:[Mean '[ms']]], 3, FALSE)-VLOOKUP(A692, DataV1[[File]:[Mean '[ms']]], 3, FALSE)</f>
        <v>-11</v>
      </c>
      <c r="D692" s="2">
        <f>Cv3v1[[#This Row],[Mean '[Δms']]]/VLOOKUP(A692, DataV1[[File]:[Mean '[ms']]], 3, FALSE)*100</f>
        <v>-1.4666666666666666</v>
      </c>
    </row>
    <row r="693" spans="1:4" hidden="1" x14ac:dyDescent="0.4">
      <c r="A693" t="s">
        <v>709</v>
      </c>
      <c r="B693" t="b">
        <f>EXACT(VLOOKUP(A693,DataV1[[File]:[Outputs]], 2, FALSE), VLOOKUP(A693, DataV3[[File]:[Outputs]], 2, FALSE))</f>
        <v>1</v>
      </c>
      <c r="C693" s="3">
        <f>VLOOKUP(A693, DataV3[[File]:[Mean '[ms']]], 3, FALSE)-VLOOKUP(A693, DataV1[[File]:[Mean '[ms']]], 3, FALSE)</f>
        <v>58</v>
      </c>
      <c r="D693" s="2">
        <f>Cv3v1[[#This Row],[Mean '[Δms']]]/VLOOKUP(A693, DataV1[[File]:[Mean '[ms']]], 3, FALSE)*100</f>
        <v>5.7142857142857144</v>
      </c>
    </row>
    <row r="694" spans="1:4" hidden="1" x14ac:dyDescent="0.4">
      <c r="A694" t="s">
        <v>710</v>
      </c>
      <c r="B694" t="b">
        <f>EXACT(VLOOKUP(A694,DataV1[[File]:[Outputs]], 2, FALSE), VLOOKUP(A694, DataV3[[File]:[Outputs]], 2, FALSE))</f>
        <v>1</v>
      </c>
      <c r="C694" s="3">
        <f>VLOOKUP(A694, DataV3[[File]:[Mean '[ms']]], 3, FALSE)-VLOOKUP(A694, DataV1[[File]:[Mean '[ms']]], 3, FALSE)</f>
        <v>-10</v>
      </c>
      <c r="D694" s="2">
        <f>Cv3v1[[#This Row],[Mean '[Δms']]]/VLOOKUP(A694, DataV1[[File]:[Mean '[ms']]], 3, FALSE)*100</f>
        <v>-0.7087172218284904</v>
      </c>
    </row>
    <row r="695" spans="1:4" hidden="1" x14ac:dyDescent="0.4">
      <c r="A695" t="s">
        <v>711</v>
      </c>
      <c r="B695" t="b">
        <f>EXACT(VLOOKUP(A695,DataV1[[File]:[Outputs]], 2, FALSE), VLOOKUP(A695, DataV3[[File]:[Outputs]], 2, FALSE))</f>
        <v>1</v>
      </c>
      <c r="C695" s="3">
        <f>VLOOKUP(A695, DataV3[[File]:[Mean '[ms']]], 3, FALSE)-VLOOKUP(A695, DataV1[[File]:[Mean '[ms']]], 3, FALSE)</f>
        <v>15</v>
      </c>
      <c r="D695" s="2">
        <f>Cv3v1[[#This Row],[Mean '[Δms']]]/VLOOKUP(A695, DataV1[[File]:[Mean '[ms']]], 3, FALSE)*100</f>
        <v>1.5400410677618068</v>
      </c>
    </row>
    <row r="696" spans="1:4" hidden="1" x14ac:dyDescent="0.4">
      <c r="A696" t="s">
        <v>712</v>
      </c>
      <c r="B696" t="b">
        <f>EXACT(VLOOKUP(A696,DataV1[[File]:[Outputs]], 2, FALSE), VLOOKUP(A696, DataV3[[File]:[Outputs]], 2, FALSE))</f>
        <v>1</v>
      </c>
      <c r="C696" s="3">
        <f>VLOOKUP(A696, DataV3[[File]:[Mean '[ms']]], 3, FALSE)-VLOOKUP(A696, DataV1[[File]:[Mean '[ms']]], 3, FALSE)</f>
        <v>32</v>
      </c>
      <c r="D696" s="2">
        <f>Cv3v1[[#This Row],[Mean '[Δms']]]/VLOOKUP(A696, DataV1[[File]:[Mean '[ms']]], 3, FALSE)*100</f>
        <v>3.6613272311212817</v>
      </c>
    </row>
    <row r="697" spans="1:4" hidden="1" x14ac:dyDescent="0.4">
      <c r="A697" t="s">
        <v>713</v>
      </c>
      <c r="B697" t="b">
        <f>EXACT(VLOOKUP(A697,DataV1[[File]:[Outputs]], 2, FALSE), VLOOKUP(A697, DataV3[[File]:[Outputs]], 2, FALSE))</f>
        <v>1</v>
      </c>
      <c r="C697" s="3">
        <f>VLOOKUP(A697, DataV3[[File]:[Mean '[ms']]], 3, FALSE)-VLOOKUP(A697, DataV1[[File]:[Mean '[ms']]], 3, FALSE)</f>
        <v>21</v>
      </c>
      <c r="D697" s="2">
        <f>Cv3v1[[#This Row],[Mean '[Δms']]]/VLOOKUP(A697, DataV1[[File]:[Mean '[ms']]], 3, FALSE)*100</f>
        <v>2.2925764192139741</v>
      </c>
    </row>
    <row r="698" spans="1:4" hidden="1" x14ac:dyDescent="0.4">
      <c r="A698" t="s">
        <v>714</v>
      </c>
      <c r="B698" t="b">
        <f>EXACT(VLOOKUP(A698,DataV1[[File]:[Outputs]], 2, FALSE), VLOOKUP(A698, DataV3[[File]:[Outputs]], 2, FALSE))</f>
        <v>1</v>
      </c>
      <c r="C698" s="3">
        <f>VLOOKUP(A698, DataV3[[File]:[Mean '[ms']]], 3, FALSE)-VLOOKUP(A698, DataV1[[File]:[Mean '[ms']]], 3, FALSE)</f>
        <v>10</v>
      </c>
      <c r="D698" s="2">
        <f>Cv3v1[[#This Row],[Mean '[Δms']]]/VLOOKUP(A698, DataV1[[File]:[Mean '[ms']]], 3, FALSE)*100</f>
        <v>0.94607379375591294</v>
      </c>
    </row>
    <row r="699" spans="1:4" hidden="1" x14ac:dyDescent="0.4">
      <c r="A699" t="s">
        <v>715</v>
      </c>
      <c r="B699" t="b">
        <f>EXACT(VLOOKUP(A699,DataV1[[File]:[Outputs]], 2, FALSE), VLOOKUP(A699, DataV3[[File]:[Outputs]], 2, FALSE))</f>
        <v>1</v>
      </c>
      <c r="C699" s="3">
        <f>VLOOKUP(A699, DataV3[[File]:[Mean '[ms']]], 3, FALSE)-VLOOKUP(A699, DataV1[[File]:[Mean '[ms']]], 3, FALSE)</f>
        <v>68</v>
      </c>
      <c r="D699" s="2">
        <f>Cv3v1[[#This Row],[Mean '[Δms']]]/VLOOKUP(A699, DataV1[[File]:[Mean '[ms']]], 3, FALSE)*100</f>
        <v>6.563706563706563</v>
      </c>
    </row>
    <row r="700" spans="1:4" hidden="1" x14ac:dyDescent="0.4">
      <c r="A700" t="s">
        <v>716</v>
      </c>
      <c r="B700" t="b">
        <f>EXACT(VLOOKUP(A700,DataV1[[File]:[Outputs]], 2, FALSE), VLOOKUP(A700, DataV3[[File]:[Outputs]], 2, FALSE))</f>
        <v>1</v>
      </c>
      <c r="C700" s="3">
        <f>VLOOKUP(A700, DataV3[[File]:[Mean '[ms']]], 3, FALSE)-VLOOKUP(A700, DataV1[[File]:[Mean '[ms']]], 3, FALSE)</f>
        <v>10</v>
      </c>
      <c r="D700" s="2">
        <f>Cv3v1[[#This Row],[Mean '[Δms']]]/VLOOKUP(A700, DataV1[[File]:[Mean '[ms']]], 3, FALSE)*100</f>
        <v>1.3717421124828533</v>
      </c>
    </row>
    <row r="701" spans="1:4" hidden="1" x14ac:dyDescent="0.4">
      <c r="A701" t="s">
        <v>717</v>
      </c>
      <c r="B701" t="b">
        <f>EXACT(VLOOKUP(A701,DataV1[[File]:[Outputs]], 2, FALSE), VLOOKUP(A701, DataV3[[File]:[Outputs]], 2, FALSE))</f>
        <v>1</v>
      </c>
      <c r="C701" s="3">
        <f>VLOOKUP(A701, DataV3[[File]:[Mean '[ms']]], 3, FALSE)-VLOOKUP(A701, DataV1[[File]:[Mean '[ms']]], 3, FALSE)</f>
        <v>63</v>
      </c>
      <c r="D701" s="2">
        <f>Cv3v1[[#This Row],[Mean '[Δms']]]/VLOOKUP(A701, DataV1[[File]:[Mean '[ms']]], 3, FALSE)*100</f>
        <v>6.508264462809918</v>
      </c>
    </row>
    <row r="702" spans="1:4" hidden="1" x14ac:dyDescent="0.4">
      <c r="A702" t="s">
        <v>718</v>
      </c>
      <c r="B702" t="b">
        <f>EXACT(VLOOKUP(A702,DataV1[[File]:[Outputs]], 2, FALSE), VLOOKUP(A702, DataV3[[File]:[Outputs]], 2, FALSE))</f>
        <v>1</v>
      </c>
      <c r="C702" s="3">
        <f>VLOOKUP(A702, DataV3[[File]:[Mean '[ms']]], 3, FALSE)-VLOOKUP(A702, DataV1[[File]:[Mean '[ms']]], 3, FALSE)</f>
        <v>-93</v>
      </c>
      <c r="D702" s="2">
        <f>Cv3v1[[#This Row],[Mean '[Δms']]]/VLOOKUP(A702, DataV1[[File]:[Mean '[ms']]], 3, FALSE)*100</f>
        <v>-3.6384976525821595</v>
      </c>
    </row>
    <row r="703" spans="1:4" hidden="1" x14ac:dyDescent="0.4">
      <c r="A703" t="s">
        <v>719</v>
      </c>
      <c r="B703" t="b">
        <f>EXACT(VLOOKUP(A703,DataV1[[File]:[Outputs]], 2, FALSE), VLOOKUP(A703, DataV3[[File]:[Outputs]], 2, FALSE))</f>
        <v>1</v>
      </c>
      <c r="C703" s="3">
        <f>VLOOKUP(A703, DataV3[[File]:[Mean '[ms']]], 3, FALSE)-VLOOKUP(A703, DataV1[[File]:[Mean '[ms']]], 3, FALSE)</f>
        <v>16</v>
      </c>
      <c r="D703" s="2">
        <f>Cv3v1[[#This Row],[Mean '[Δms']]]/VLOOKUP(A703, DataV1[[File]:[Mean '[ms']]], 3, FALSE)*100</f>
        <v>1.8626309662398137</v>
      </c>
    </row>
    <row r="704" spans="1:4" hidden="1" x14ac:dyDescent="0.4">
      <c r="A704" t="s">
        <v>720</v>
      </c>
      <c r="B704" t="b">
        <f>EXACT(VLOOKUP(A704,DataV1[[File]:[Outputs]], 2, FALSE), VLOOKUP(A704, DataV3[[File]:[Outputs]], 2, FALSE))</f>
        <v>1</v>
      </c>
      <c r="C704" s="3">
        <f>VLOOKUP(A704, DataV3[[File]:[Mean '[ms']]], 3, FALSE)-VLOOKUP(A704, DataV1[[File]:[Mean '[ms']]], 3, FALSE)</f>
        <v>-5</v>
      </c>
      <c r="D704" s="2">
        <f>Cv3v1[[#This Row],[Mean '[Δms']]]/VLOOKUP(A704, DataV1[[File]:[Mean '[ms']]], 3, FALSE)*100</f>
        <v>-0.6402048655569782</v>
      </c>
    </row>
    <row r="705" spans="1:4" hidden="1" x14ac:dyDescent="0.4">
      <c r="A705" t="s">
        <v>721</v>
      </c>
      <c r="B705" t="b">
        <f>EXACT(VLOOKUP(A705,DataV1[[File]:[Outputs]], 2, FALSE), VLOOKUP(A705, DataV3[[File]:[Outputs]], 2, FALSE))</f>
        <v>1</v>
      </c>
      <c r="C705" s="3">
        <f>VLOOKUP(A705, DataV3[[File]:[Mean '[ms']]], 3, FALSE)-VLOOKUP(A705, DataV1[[File]:[Mean '[ms']]], 3, FALSE)</f>
        <v>47</v>
      </c>
      <c r="D705" s="2">
        <f>Cv3v1[[#This Row],[Mean '[Δms']]]/VLOOKUP(A705, DataV1[[File]:[Mean '[ms']]], 3, FALSE)*100</f>
        <v>3.8907284768211916</v>
      </c>
    </row>
    <row r="706" spans="1:4" hidden="1" x14ac:dyDescent="0.4">
      <c r="A706" t="s">
        <v>722</v>
      </c>
      <c r="B706" t="b">
        <f>EXACT(VLOOKUP(A706,DataV1[[File]:[Outputs]], 2, FALSE), VLOOKUP(A706, DataV3[[File]:[Outputs]], 2, FALSE))</f>
        <v>1</v>
      </c>
      <c r="C706" s="3">
        <f>VLOOKUP(A706, DataV3[[File]:[Mean '[ms']]], 3, FALSE)-VLOOKUP(A706, DataV1[[File]:[Mean '[ms']]], 3, FALSE)</f>
        <v>57</v>
      </c>
      <c r="D706" s="2">
        <f>Cv3v1[[#This Row],[Mean '[Δms']]]/VLOOKUP(A706, DataV1[[File]:[Mean '[ms']]], 3, FALSE)*100</f>
        <v>4.6191247974068075</v>
      </c>
    </row>
    <row r="707" spans="1:4" hidden="1" x14ac:dyDescent="0.4">
      <c r="A707" t="s">
        <v>723</v>
      </c>
      <c r="B707" t="b">
        <f>EXACT(VLOOKUP(A707,DataV1[[File]:[Outputs]], 2, FALSE), VLOOKUP(A707, DataV3[[File]:[Outputs]], 2, FALSE))</f>
        <v>1</v>
      </c>
      <c r="C707" s="3">
        <f>VLOOKUP(A707, DataV3[[File]:[Mean '[ms']]], 3, FALSE)-VLOOKUP(A707, DataV1[[File]:[Mean '[ms']]], 3, FALSE)</f>
        <v>5</v>
      </c>
      <c r="D707" s="2">
        <f>Cv3v1[[#This Row],[Mean '[Δms']]]/VLOOKUP(A707, DataV1[[File]:[Mean '[ms']]], 3, FALSE)*100</f>
        <v>0.51072522982635338</v>
      </c>
    </row>
    <row r="708" spans="1:4" hidden="1" x14ac:dyDescent="0.4">
      <c r="A708" t="s">
        <v>724</v>
      </c>
      <c r="B708" t="b">
        <f>EXACT(VLOOKUP(A708,DataV1[[File]:[Outputs]], 2, FALSE), VLOOKUP(A708, DataV3[[File]:[Outputs]], 2, FALSE))</f>
        <v>1</v>
      </c>
      <c r="C708" s="3">
        <f>VLOOKUP(A708, DataV3[[File]:[Mean '[ms']]], 3, FALSE)-VLOOKUP(A708, DataV1[[File]:[Mean '[ms']]], 3, FALSE)</f>
        <v>-30</v>
      </c>
      <c r="D708" s="2">
        <f>Cv3v1[[#This Row],[Mean '[Δms']]]/VLOOKUP(A708, DataV1[[File]:[Mean '[ms']]], 3, FALSE)*100</f>
        <v>-3.0832476875642345</v>
      </c>
    </row>
    <row r="709" spans="1:4" hidden="1" x14ac:dyDescent="0.4">
      <c r="A709" t="s">
        <v>725</v>
      </c>
      <c r="B709" t="b">
        <f>EXACT(VLOOKUP(A709,DataV1[[File]:[Outputs]], 2, FALSE), VLOOKUP(A709, DataV3[[File]:[Outputs]], 2, FALSE))</f>
        <v>1</v>
      </c>
      <c r="C709" s="3">
        <f>VLOOKUP(A709, DataV3[[File]:[Mean '[ms']]], 3, FALSE)-VLOOKUP(A709, DataV1[[File]:[Mean '[ms']]], 3, FALSE)</f>
        <v>-21</v>
      </c>
      <c r="D709" s="2">
        <f>Cv3v1[[#This Row],[Mean '[Δms']]]/VLOOKUP(A709, DataV1[[File]:[Mean '[ms']]], 3, FALSE)*100</f>
        <v>-1.8421052631578945</v>
      </c>
    </row>
    <row r="710" spans="1:4" hidden="1" x14ac:dyDescent="0.4">
      <c r="A710" t="s">
        <v>726</v>
      </c>
      <c r="B710" t="b">
        <f>EXACT(VLOOKUP(A710,DataV1[[File]:[Outputs]], 2, FALSE), VLOOKUP(A710, DataV3[[File]:[Outputs]], 2, FALSE))</f>
        <v>1</v>
      </c>
      <c r="C710" s="3">
        <f>VLOOKUP(A710, DataV3[[File]:[Mean '[ms']]], 3, FALSE)-VLOOKUP(A710, DataV1[[File]:[Mean '[ms']]], 3, FALSE)</f>
        <v>-58</v>
      </c>
      <c r="D710" s="2">
        <f>Cv3v1[[#This Row],[Mean '[Δms']]]/VLOOKUP(A710, DataV1[[File]:[Mean '[ms']]], 3, FALSE)*100</f>
        <v>-2.8557360905957658</v>
      </c>
    </row>
    <row r="711" spans="1:4" hidden="1" x14ac:dyDescent="0.4">
      <c r="A711" t="s">
        <v>727</v>
      </c>
      <c r="B711" t="b">
        <f>EXACT(VLOOKUP(A711,DataV1[[File]:[Outputs]], 2, FALSE), VLOOKUP(A711, DataV3[[File]:[Outputs]], 2, FALSE))</f>
        <v>1</v>
      </c>
      <c r="C711" s="3">
        <f>VLOOKUP(A711, DataV3[[File]:[Mean '[ms']]], 3, FALSE)-VLOOKUP(A711, DataV1[[File]:[Mean '[ms']]], 3, FALSE)</f>
        <v>31</v>
      </c>
      <c r="D711" s="2">
        <f>Cv3v1[[#This Row],[Mean '[Δms']]]/VLOOKUP(A711, DataV1[[File]:[Mean '[ms']]], 3, FALSE)*100</f>
        <v>2.83363802559415</v>
      </c>
    </row>
    <row r="712" spans="1:4" hidden="1" x14ac:dyDescent="0.4">
      <c r="A712" t="s">
        <v>728</v>
      </c>
      <c r="B712" t="b">
        <f>EXACT(VLOOKUP(A712,DataV1[[File]:[Outputs]], 2, FALSE), VLOOKUP(A712, DataV3[[File]:[Outputs]], 2, FALSE))</f>
        <v>1</v>
      </c>
      <c r="C712" s="3">
        <f>VLOOKUP(A712, DataV3[[File]:[Mean '[ms']]], 3, FALSE)-VLOOKUP(A712, DataV1[[File]:[Mean '[ms']]], 3, FALSE)</f>
        <v>0</v>
      </c>
      <c r="D712" s="2">
        <f>Cv3v1[[#This Row],[Mean '[Δms']]]/VLOOKUP(A712, DataV1[[File]:[Mean '[ms']]], 3, FALSE)*100</f>
        <v>0</v>
      </c>
    </row>
    <row r="713" spans="1:4" hidden="1" x14ac:dyDescent="0.4">
      <c r="A713" t="s">
        <v>729</v>
      </c>
      <c r="B713" t="b">
        <f>EXACT(VLOOKUP(A713,DataV1[[File]:[Outputs]], 2, FALSE), VLOOKUP(A713, DataV3[[File]:[Outputs]], 2, FALSE))</f>
        <v>1</v>
      </c>
      <c r="C713" s="3">
        <f>VLOOKUP(A713, DataV3[[File]:[Mean '[ms']]], 3, FALSE)-VLOOKUP(A713, DataV1[[File]:[Mean '[ms']]], 3, FALSE)</f>
        <v>5</v>
      </c>
      <c r="D713" s="2">
        <f>Cv3v1[[#This Row],[Mean '[Δms']]]/VLOOKUP(A713, DataV1[[File]:[Mean '[ms']]], 3, FALSE)*100</f>
        <v>0.60753341433778862</v>
      </c>
    </row>
    <row r="714" spans="1:4" hidden="1" x14ac:dyDescent="0.4">
      <c r="A714" t="s">
        <v>730</v>
      </c>
      <c r="B714" t="b">
        <f>EXACT(VLOOKUP(A714,DataV1[[File]:[Outputs]], 2, FALSE), VLOOKUP(A714, DataV3[[File]:[Outputs]], 2, FALSE))</f>
        <v>1</v>
      </c>
      <c r="C714" s="3">
        <f>VLOOKUP(A714, DataV3[[File]:[Mean '[ms']]], 3, FALSE)-VLOOKUP(A714, DataV1[[File]:[Mean '[ms']]], 3, FALSE)</f>
        <v>26</v>
      </c>
      <c r="D714" s="2">
        <f>Cv3v1[[#This Row],[Mean '[Δms']]]/VLOOKUP(A714, DataV1[[File]:[Mean '[ms']]], 3, FALSE)*100</f>
        <v>1.9359642591213699</v>
      </c>
    </row>
    <row r="715" spans="1:4" hidden="1" x14ac:dyDescent="0.4">
      <c r="A715" t="s">
        <v>731</v>
      </c>
      <c r="B715" t="b">
        <f>EXACT(VLOOKUP(A715,DataV1[[File]:[Outputs]], 2, FALSE), VLOOKUP(A715, DataV3[[File]:[Outputs]], 2, FALSE))</f>
        <v>1</v>
      </c>
      <c r="C715" s="3">
        <f>VLOOKUP(A715, DataV3[[File]:[Mean '[ms']]], 3, FALSE)-VLOOKUP(A715, DataV1[[File]:[Mean '[ms']]], 3, FALSE)</f>
        <v>41</v>
      </c>
      <c r="D715" s="2">
        <f>Cv3v1[[#This Row],[Mean '[Δms']]]/VLOOKUP(A715, DataV1[[File]:[Mean '[ms']]], 3, FALSE)*100</f>
        <v>3.9767216294859362</v>
      </c>
    </row>
    <row r="716" spans="1:4" hidden="1" x14ac:dyDescent="0.4">
      <c r="A716" t="s">
        <v>732</v>
      </c>
      <c r="B716" t="b">
        <f>EXACT(VLOOKUP(A716,DataV1[[File]:[Outputs]], 2, FALSE), VLOOKUP(A716, DataV3[[File]:[Outputs]], 2, FALSE))</f>
        <v>1</v>
      </c>
      <c r="C716" s="3">
        <f>VLOOKUP(A716, DataV3[[File]:[Mean '[ms']]], 3, FALSE)-VLOOKUP(A716, DataV1[[File]:[Mean '[ms']]], 3, FALSE)</f>
        <v>32</v>
      </c>
      <c r="D716" s="2">
        <f>Cv3v1[[#This Row],[Mean '[Δms']]]/VLOOKUP(A716, DataV1[[File]:[Mean '[ms']]], 3, FALSE)*100</f>
        <v>3.1372549019607843</v>
      </c>
    </row>
    <row r="717" spans="1:4" hidden="1" x14ac:dyDescent="0.4">
      <c r="A717" t="s">
        <v>733</v>
      </c>
      <c r="B717" t="b">
        <f>EXACT(VLOOKUP(A717,DataV1[[File]:[Outputs]], 2, FALSE), VLOOKUP(A717, DataV3[[File]:[Outputs]], 2, FALSE))</f>
        <v>1</v>
      </c>
      <c r="C717" s="3">
        <f>VLOOKUP(A717, DataV3[[File]:[Mean '[ms']]], 3, FALSE)-VLOOKUP(A717, DataV1[[File]:[Mean '[ms']]], 3, FALSE)</f>
        <v>68</v>
      </c>
      <c r="D717" s="2">
        <f>Cv3v1[[#This Row],[Mean '[Δms']]]/VLOOKUP(A717, DataV1[[File]:[Mean '[ms']]], 3, FALSE)*100</f>
        <v>5.7287278854254424</v>
      </c>
    </row>
    <row r="718" spans="1:4" hidden="1" x14ac:dyDescent="0.4">
      <c r="A718" t="s">
        <v>734</v>
      </c>
      <c r="B718" t="b">
        <f>EXACT(VLOOKUP(A718,DataV1[[File]:[Outputs]], 2, FALSE), VLOOKUP(A718, DataV3[[File]:[Outputs]], 2, FALSE))</f>
        <v>1</v>
      </c>
      <c r="C718" s="3">
        <f>VLOOKUP(A718, DataV3[[File]:[Mean '[ms']]], 3, FALSE)-VLOOKUP(A718, DataV1[[File]:[Mean '[ms']]], 3, FALSE)</f>
        <v>11</v>
      </c>
      <c r="D718" s="2">
        <f>Cv3v1[[#This Row],[Mean '[Δms']]]/VLOOKUP(A718, DataV1[[File]:[Mean '[ms']]], 3, FALSE)*100</f>
        <v>1.532033426183844</v>
      </c>
    </row>
    <row r="719" spans="1:4" hidden="1" x14ac:dyDescent="0.4">
      <c r="A719" t="s">
        <v>735</v>
      </c>
      <c r="B719" t="b">
        <f>EXACT(VLOOKUP(A719,DataV1[[File]:[Outputs]], 2, FALSE), VLOOKUP(A719, DataV3[[File]:[Outputs]], 2, FALSE))</f>
        <v>1</v>
      </c>
      <c r="C719" s="3">
        <f>VLOOKUP(A719, DataV3[[File]:[Mean '[ms']]], 3, FALSE)-VLOOKUP(A719, DataV1[[File]:[Mean '[ms']]], 3, FALSE)</f>
        <v>57</v>
      </c>
      <c r="D719" s="2">
        <f>Cv3v1[[#This Row],[Mean '[Δms']]]/VLOOKUP(A719, DataV1[[File]:[Mean '[ms']]], 3, FALSE)*100</f>
        <v>5.0666666666666664</v>
      </c>
    </row>
    <row r="720" spans="1:4" hidden="1" x14ac:dyDescent="0.4">
      <c r="A720" t="s">
        <v>736</v>
      </c>
      <c r="B720" t="b">
        <f>EXACT(VLOOKUP(A720,DataV1[[File]:[Outputs]], 2, FALSE), VLOOKUP(A720, DataV3[[File]:[Outputs]], 2, FALSE))</f>
        <v>1</v>
      </c>
      <c r="C720" s="3">
        <f>VLOOKUP(A720, DataV3[[File]:[Mean '[ms']]], 3, FALSE)-VLOOKUP(A720, DataV1[[File]:[Mean '[ms']]], 3, FALSE)</f>
        <v>10</v>
      </c>
      <c r="D720" s="2">
        <f>Cv3v1[[#This Row],[Mean '[Δms']]]/VLOOKUP(A720, DataV1[[File]:[Mean '[ms']]], 3, FALSE)*100</f>
        <v>0.60938452163315049</v>
      </c>
    </row>
    <row r="721" spans="1:4" hidden="1" x14ac:dyDescent="0.4">
      <c r="A721" t="s">
        <v>737</v>
      </c>
      <c r="B721" t="b">
        <f>EXACT(VLOOKUP(A721,DataV1[[File]:[Outputs]], 2, FALSE), VLOOKUP(A721, DataV3[[File]:[Outputs]], 2, FALSE))</f>
        <v>1</v>
      </c>
      <c r="C721" s="3">
        <f>VLOOKUP(A721, DataV3[[File]:[Mean '[ms']]], 3, FALSE)-VLOOKUP(A721, DataV1[[File]:[Mean '[ms']]], 3, FALSE)</f>
        <v>63</v>
      </c>
      <c r="D721" s="2">
        <f>Cv3v1[[#This Row],[Mean '[Δms']]]/VLOOKUP(A721, DataV1[[File]:[Mean '[ms']]], 3, FALSE)*100</f>
        <v>5.6552962298025138</v>
      </c>
    </row>
    <row r="722" spans="1:4" hidden="1" x14ac:dyDescent="0.4">
      <c r="A722" t="s">
        <v>738</v>
      </c>
      <c r="B722" t="b">
        <f>EXACT(VLOOKUP(A722,DataV1[[File]:[Outputs]], 2, FALSE), VLOOKUP(A722, DataV3[[File]:[Outputs]], 2, FALSE))</f>
        <v>1</v>
      </c>
      <c r="C722" s="3">
        <f>VLOOKUP(A722, DataV3[[File]:[Mean '[ms']]], 3, FALSE)-VLOOKUP(A722, DataV1[[File]:[Mean '[ms']]], 3, FALSE)</f>
        <v>26</v>
      </c>
      <c r="D722" s="2">
        <f>Cv3v1[[#This Row],[Mean '[Δms']]]/VLOOKUP(A722, DataV1[[File]:[Mean '[ms']]], 3, FALSE)*100</f>
        <v>1.3</v>
      </c>
    </row>
    <row r="723" spans="1:4" hidden="1" x14ac:dyDescent="0.4">
      <c r="A723" t="s">
        <v>739</v>
      </c>
      <c r="B723" t="b">
        <f>EXACT(VLOOKUP(A723,DataV1[[File]:[Outputs]], 2, FALSE), VLOOKUP(A723, DataV3[[File]:[Outputs]], 2, FALSE))</f>
        <v>1</v>
      </c>
      <c r="C723" s="3">
        <f>VLOOKUP(A723, DataV3[[File]:[Mean '[ms']]], 3, FALSE)-VLOOKUP(A723, DataV1[[File]:[Mean '[ms']]], 3, FALSE)</f>
        <v>31</v>
      </c>
      <c r="D723" s="2">
        <f>Cv3v1[[#This Row],[Mean '[Δms']]]/VLOOKUP(A723, DataV1[[File]:[Mean '[ms']]], 3, FALSE)*100</f>
        <v>2.018229166666667</v>
      </c>
    </row>
    <row r="724" spans="1:4" hidden="1" x14ac:dyDescent="0.4">
      <c r="A724" t="s">
        <v>740</v>
      </c>
      <c r="B724" t="b">
        <f>EXACT(VLOOKUP(A724,DataV1[[File]:[Outputs]], 2, FALSE), VLOOKUP(A724, DataV3[[File]:[Outputs]], 2, FALSE))</f>
        <v>1</v>
      </c>
      <c r="C724" s="3">
        <f>VLOOKUP(A724, DataV3[[File]:[Mean '[ms']]], 3, FALSE)-VLOOKUP(A724, DataV1[[File]:[Mean '[ms']]], 3, FALSE)</f>
        <v>99</v>
      </c>
      <c r="D724" s="2">
        <f>Cv3v1[[#This Row],[Mean '[Δms']]]/VLOOKUP(A724, DataV1[[File]:[Mean '[ms']]], 3, FALSE)*100</f>
        <v>6.6487575554063136</v>
      </c>
    </row>
    <row r="725" spans="1:4" hidden="1" x14ac:dyDescent="0.4">
      <c r="A725" t="s">
        <v>741</v>
      </c>
      <c r="B725" t="b">
        <f>EXACT(VLOOKUP(A725,DataV1[[File]:[Outputs]], 2, FALSE), VLOOKUP(A725, DataV3[[File]:[Outputs]], 2, FALSE))</f>
        <v>1</v>
      </c>
      <c r="C725" s="3">
        <f>VLOOKUP(A725, DataV3[[File]:[Mean '[ms']]], 3, FALSE)-VLOOKUP(A725, DataV1[[File]:[Mean '[ms']]], 3, FALSE)</f>
        <v>57</v>
      </c>
      <c r="D725" s="2">
        <f>Cv3v1[[#This Row],[Mean '[Δms']]]/VLOOKUP(A725, DataV1[[File]:[Mean '[ms']]], 3, FALSE)*100</f>
        <v>4.3445121951219505</v>
      </c>
    </row>
    <row r="726" spans="1:4" hidden="1" x14ac:dyDescent="0.4">
      <c r="A726" t="s">
        <v>742</v>
      </c>
      <c r="B726" t="b">
        <f>EXACT(VLOOKUP(A726,DataV1[[File]:[Outputs]], 2, FALSE), VLOOKUP(A726, DataV3[[File]:[Outputs]], 2, FALSE))</f>
        <v>1</v>
      </c>
      <c r="C726" s="3">
        <f>VLOOKUP(A726, DataV3[[File]:[Mean '[ms']]], 3, FALSE)-VLOOKUP(A726, DataV1[[File]:[Mean '[ms']]], 3, FALSE)</f>
        <v>68</v>
      </c>
      <c r="D726" s="2">
        <f>Cv3v1[[#This Row],[Mean '[Δms']]]/VLOOKUP(A726, DataV1[[File]:[Mean '[ms']]], 3, FALSE)*100</f>
        <v>5.9388646288209603</v>
      </c>
    </row>
    <row r="727" spans="1:4" hidden="1" x14ac:dyDescent="0.4">
      <c r="A727" t="s">
        <v>743</v>
      </c>
      <c r="B727" t="b">
        <f>EXACT(VLOOKUP(A727,DataV1[[File]:[Outputs]], 2, FALSE), VLOOKUP(A727, DataV3[[File]:[Outputs]], 2, FALSE))</f>
        <v>1</v>
      </c>
      <c r="C727" s="3">
        <f>VLOOKUP(A727, DataV3[[File]:[Mean '[ms']]], 3, FALSE)-VLOOKUP(A727, DataV1[[File]:[Mean '[ms']]], 3, FALSE)</f>
        <v>-10</v>
      </c>
      <c r="D727" s="2">
        <f>Cv3v1[[#This Row],[Mean '[Δms']]]/VLOOKUP(A727, DataV1[[File]:[Mean '[ms']]], 3, FALSE)*100</f>
        <v>-0.96061479346781953</v>
      </c>
    </row>
    <row r="728" spans="1:4" hidden="1" x14ac:dyDescent="0.4">
      <c r="A728" t="s">
        <v>745</v>
      </c>
      <c r="B728" t="b">
        <f>EXACT(VLOOKUP(A728,DataV1[[File]:[Outputs]], 2, FALSE), VLOOKUP(A728, DataV3[[File]:[Outputs]], 2, FALSE))</f>
        <v>1</v>
      </c>
      <c r="C728" s="3">
        <f>VLOOKUP(A728, DataV3[[File]:[Mean '[ms']]], 3, FALSE)-VLOOKUP(A728, DataV1[[File]:[Mean '[ms']]], 3, FALSE)</f>
        <v>36</v>
      </c>
      <c r="D728" s="2">
        <f>Cv3v1[[#This Row],[Mean '[Δms']]]/VLOOKUP(A728, DataV1[[File]:[Mean '[ms']]], 3, FALSE)*100</f>
        <v>3.1007751937984498</v>
      </c>
    </row>
    <row r="729" spans="1:4" hidden="1" x14ac:dyDescent="0.4">
      <c r="A729" t="s">
        <v>744</v>
      </c>
      <c r="B729" t="b">
        <f>EXACT(VLOOKUP(A729,DataV1[[File]:[Outputs]], 2, FALSE), VLOOKUP(A729, DataV3[[File]:[Outputs]], 2, FALSE))</f>
        <v>1</v>
      </c>
      <c r="C729" s="3">
        <f>VLOOKUP(A729, DataV3[[File]:[Mean '[ms']]], 3, FALSE)-VLOOKUP(A729, DataV1[[File]:[Mean '[ms']]], 3, FALSE)</f>
        <v>62</v>
      </c>
      <c r="D729" s="2">
        <f>Cv3v1[[#This Row],[Mean '[Δms']]]/VLOOKUP(A729, DataV1[[File]:[Mean '[ms']]], 3, FALSE)*100</f>
        <v>3.9290240811153359</v>
      </c>
    </row>
    <row r="730" spans="1:4" hidden="1" x14ac:dyDescent="0.4">
      <c r="A730" t="s">
        <v>746</v>
      </c>
      <c r="B730" t="b">
        <f>EXACT(VLOOKUP(A730,DataV1[[File]:[Outputs]], 2, FALSE), VLOOKUP(A730, DataV3[[File]:[Outputs]], 2, FALSE))</f>
        <v>1</v>
      </c>
      <c r="C730" s="3">
        <f>VLOOKUP(A730, DataV3[[File]:[Mean '[ms']]], 3, FALSE)-VLOOKUP(A730, DataV1[[File]:[Mean '[ms']]], 3, FALSE)</f>
        <v>94</v>
      </c>
      <c r="D730" s="2">
        <f>Cv3v1[[#This Row],[Mean '[Δms']]]/VLOOKUP(A730, DataV1[[File]:[Mean '[ms']]], 3, FALSE)*100</f>
        <v>7.2252113758647196</v>
      </c>
    </row>
    <row r="731" spans="1:4" hidden="1" x14ac:dyDescent="0.4">
      <c r="A731" t="s">
        <v>747</v>
      </c>
      <c r="B731" t="b">
        <f>EXACT(VLOOKUP(A731,DataV1[[File]:[Outputs]], 2, FALSE), VLOOKUP(A731, DataV3[[File]:[Outputs]], 2, FALSE))</f>
        <v>1</v>
      </c>
      <c r="C731" s="3">
        <f>VLOOKUP(A731, DataV3[[File]:[Mean '[ms']]], 3, FALSE)-VLOOKUP(A731, DataV1[[File]:[Mean '[ms']]], 3, FALSE)</f>
        <v>21</v>
      </c>
      <c r="D731" s="2">
        <f>Cv3v1[[#This Row],[Mean '[Δms']]]/VLOOKUP(A731, DataV1[[File]:[Mean '[ms']]], 3, FALSE)*100</f>
        <v>2.0270270270270272</v>
      </c>
    </row>
    <row r="732" spans="1:4" hidden="1" x14ac:dyDescent="0.4">
      <c r="A732" t="s">
        <v>748</v>
      </c>
      <c r="B732" t="b">
        <f>EXACT(VLOOKUP(A732,DataV1[[File]:[Outputs]], 2, FALSE), VLOOKUP(A732, DataV3[[File]:[Outputs]], 2, FALSE))</f>
        <v>1</v>
      </c>
      <c r="C732" s="3">
        <f>VLOOKUP(A732, DataV3[[File]:[Mean '[ms']]], 3, FALSE)-VLOOKUP(A732, DataV1[[File]:[Mean '[ms']]], 3, FALSE)</f>
        <v>46</v>
      </c>
      <c r="D732" s="2">
        <f>Cv3v1[[#This Row],[Mean '[Δms']]]/VLOOKUP(A732, DataV1[[File]:[Mean '[ms']]], 3, FALSE)*100</f>
        <v>5.1339285714285712</v>
      </c>
    </row>
    <row r="733" spans="1:4" hidden="1" x14ac:dyDescent="0.4">
      <c r="A733" t="s">
        <v>749</v>
      </c>
      <c r="B733" t="b">
        <f>EXACT(VLOOKUP(A733,DataV1[[File]:[Outputs]], 2, FALSE), VLOOKUP(A733, DataV3[[File]:[Outputs]], 2, FALSE))</f>
        <v>1</v>
      </c>
      <c r="C733" s="3">
        <f>VLOOKUP(A733, DataV3[[File]:[Mean '[ms']]], 3, FALSE)-VLOOKUP(A733, DataV1[[File]:[Mean '[ms']]], 3, FALSE)</f>
        <v>42</v>
      </c>
      <c r="D733" s="2">
        <f>Cv3v1[[#This Row],[Mean '[Δms']]]/VLOOKUP(A733, DataV1[[File]:[Mean '[ms']]], 3, FALSE)*100</f>
        <v>4.0152963671128106</v>
      </c>
    </row>
    <row r="734" spans="1:4" hidden="1" x14ac:dyDescent="0.4">
      <c r="A734" t="s">
        <v>750</v>
      </c>
      <c r="B734" t="b">
        <f>EXACT(VLOOKUP(A734,DataV1[[File]:[Outputs]], 2, FALSE), VLOOKUP(A734, DataV3[[File]:[Outputs]], 2, FALSE))</f>
        <v>1</v>
      </c>
      <c r="C734" s="3">
        <f>VLOOKUP(A734, DataV3[[File]:[Mean '[ms']]], 3, FALSE)-VLOOKUP(A734, DataV1[[File]:[Mean '[ms']]], 3, FALSE)</f>
        <v>36</v>
      </c>
      <c r="D734" s="2">
        <f>Cv3v1[[#This Row],[Mean '[Δms']]]/VLOOKUP(A734, DataV1[[File]:[Mean '[ms']]], 3, FALSE)*100</f>
        <v>3.4917555771096023</v>
      </c>
    </row>
    <row r="735" spans="1:4" hidden="1" x14ac:dyDescent="0.4">
      <c r="A735" t="s">
        <v>751</v>
      </c>
      <c r="B735" t="b">
        <f>EXACT(VLOOKUP(A735,DataV1[[File]:[Outputs]], 2, FALSE), VLOOKUP(A735, DataV3[[File]:[Outputs]], 2, FALSE))</f>
        <v>1</v>
      </c>
      <c r="C735" s="3">
        <f>VLOOKUP(A735, DataV3[[File]:[Mean '[ms']]], 3, FALSE)-VLOOKUP(A735, DataV1[[File]:[Mean '[ms']]], 3, FALSE)</f>
        <v>-7</v>
      </c>
      <c r="D735" s="2">
        <f>Cv3v1[[#This Row],[Mean '[Δms']]]/VLOOKUP(A735, DataV1[[File]:[Mean '[ms']]], 3, FALSE)*100</f>
        <v>-0.86100861008610086</v>
      </c>
    </row>
    <row r="736" spans="1:4" hidden="1" x14ac:dyDescent="0.4">
      <c r="A736" t="s">
        <v>752</v>
      </c>
      <c r="B736" t="b">
        <f>EXACT(VLOOKUP(A736,DataV1[[File]:[Outputs]], 2, FALSE), VLOOKUP(A736, DataV3[[File]:[Outputs]], 2, FALSE))</f>
        <v>1</v>
      </c>
      <c r="C736" s="3">
        <f>VLOOKUP(A736, DataV3[[File]:[Mean '[ms']]], 3, FALSE)-VLOOKUP(A736, DataV1[[File]:[Mean '[ms']]], 3, FALSE)</f>
        <v>5</v>
      </c>
      <c r="D736" s="2">
        <f>Cv3v1[[#This Row],[Mean '[Δms']]]/VLOOKUP(A736, DataV1[[File]:[Mean '[ms']]], 3, FALSE)*100</f>
        <v>0.77399380804953566</v>
      </c>
    </row>
    <row r="737" spans="1:4" hidden="1" x14ac:dyDescent="0.4">
      <c r="A737" t="s">
        <v>753</v>
      </c>
      <c r="B737" t="b">
        <f>EXACT(VLOOKUP(A737,DataV1[[File]:[Outputs]], 2, FALSE), VLOOKUP(A737, DataV3[[File]:[Outputs]], 2, FALSE))</f>
        <v>1</v>
      </c>
      <c r="C737" s="3">
        <f>VLOOKUP(A737, DataV3[[File]:[Mean '[ms']]], 3, FALSE)-VLOOKUP(A737, DataV1[[File]:[Mean '[ms']]], 3, FALSE)</f>
        <v>15</v>
      </c>
      <c r="D737" s="2">
        <f>Cv3v1[[#This Row],[Mean '[Δms']]]/VLOOKUP(A737, DataV1[[File]:[Mean '[ms']]], 3, FALSE)*100</f>
        <v>2.1186440677966099</v>
      </c>
    </row>
    <row r="738" spans="1:4" hidden="1" x14ac:dyDescent="0.4">
      <c r="A738" t="s">
        <v>754</v>
      </c>
      <c r="B738" t="b">
        <f>EXACT(VLOOKUP(A738,DataV1[[File]:[Outputs]], 2, FALSE), VLOOKUP(A738, DataV3[[File]:[Outputs]], 2, FALSE))</f>
        <v>1</v>
      </c>
      <c r="C738" s="3">
        <f>VLOOKUP(A738, DataV3[[File]:[Mean '[ms']]], 3, FALSE)-VLOOKUP(A738, DataV1[[File]:[Mean '[ms']]], 3, FALSE)</f>
        <v>11</v>
      </c>
      <c r="D738" s="2">
        <f>Cv3v1[[#This Row],[Mean '[Δms']]]/VLOOKUP(A738, DataV1[[File]:[Mean '[ms']]], 3, FALSE)*100</f>
        <v>1.3381995133819951</v>
      </c>
    </row>
    <row r="739" spans="1:4" hidden="1" x14ac:dyDescent="0.4">
      <c r="A739" t="s">
        <v>755</v>
      </c>
      <c r="B739" t="b">
        <f>EXACT(VLOOKUP(A739,DataV1[[File]:[Outputs]], 2, FALSE), VLOOKUP(A739, DataV3[[File]:[Outputs]], 2, FALSE))</f>
        <v>1</v>
      </c>
      <c r="C739" s="3">
        <f>VLOOKUP(A739, DataV3[[File]:[Mean '[ms']]], 3, FALSE)-VLOOKUP(A739, DataV1[[File]:[Mean '[ms']]], 3, FALSE)</f>
        <v>-5</v>
      </c>
      <c r="D739" s="2">
        <f>Cv3v1[[#This Row],[Mean '[Δms']]]/VLOOKUP(A739, DataV1[[File]:[Mean '[ms']]], 3, FALSE)*100</f>
        <v>-0.63613231552162841</v>
      </c>
    </row>
    <row r="740" spans="1:4" hidden="1" x14ac:dyDescent="0.4">
      <c r="A740" t="s">
        <v>756</v>
      </c>
      <c r="B740" t="b">
        <f>EXACT(VLOOKUP(A740,DataV1[[File]:[Outputs]], 2, FALSE), VLOOKUP(A740, DataV3[[File]:[Outputs]], 2, FALSE))</f>
        <v>1</v>
      </c>
      <c r="C740" s="3">
        <f>VLOOKUP(A740, DataV3[[File]:[Mean '[ms']]], 3, FALSE)-VLOOKUP(A740, DataV1[[File]:[Mean '[ms']]], 3, FALSE)</f>
        <v>4</v>
      </c>
      <c r="D740" s="2">
        <f>Cv3v1[[#This Row],[Mean '[Δms']]]/VLOOKUP(A740, DataV1[[File]:[Mean '[ms']]], 3, FALSE)*100</f>
        <v>0.57306590257879653</v>
      </c>
    </row>
    <row r="741" spans="1:4" hidden="1" x14ac:dyDescent="0.4">
      <c r="A741" t="s">
        <v>757</v>
      </c>
      <c r="B741" t="b">
        <f>EXACT(VLOOKUP(A741,DataV1[[File]:[Outputs]], 2, FALSE), VLOOKUP(A741, DataV3[[File]:[Outputs]], 2, FALSE))</f>
        <v>1</v>
      </c>
      <c r="C741" s="3">
        <f>VLOOKUP(A741, DataV3[[File]:[Mean '[ms']]], 3, FALSE)-VLOOKUP(A741, DataV1[[File]:[Mean '[ms']]], 3, FALSE)</f>
        <v>11</v>
      </c>
      <c r="D741" s="2">
        <f>Cv3v1[[#This Row],[Mean '[Δms']]]/VLOOKUP(A741, DataV1[[File]:[Mean '[ms']]], 3, FALSE)*100</f>
        <v>1.3732833957553059</v>
      </c>
    </row>
    <row r="742" spans="1:4" hidden="1" x14ac:dyDescent="0.4">
      <c r="A742" t="s">
        <v>758</v>
      </c>
      <c r="B742" t="b">
        <f>EXACT(VLOOKUP(A742,DataV1[[File]:[Outputs]], 2, FALSE), VLOOKUP(A742, DataV3[[File]:[Outputs]], 2, FALSE))</f>
        <v>1</v>
      </c>
      <c r="C742" s="3">
        <f>VLOOKUP(A742, DataV3[[File]:[Mean '[ms']]], 3, FALSE)-VLOOKUP(A742, DataV1[[File]:[Mean '[ms']]], 3, FALSE)</f>
        <v>15</v>
      </c>
      <c r="D742" s="2">
        <f>Cv3v1[[#This Row],[Mean '[Δms']]]/VLOOKUP(A742, DataV1[[File]:[Mean '[ms']]], 3, FALSE)*100</f>
        <v>2.0718232044198892</v>
      </c>
    </row>
    <row r="743" spans="1:4" hidden="1" x14ac:dyDescent="0.4">
      <c r="A743" t="s">
        <v>759</v>
      </c>
      <c r="B743" t="b">
        <f>EXACT(VLOOKUP(A743,DataV1[[File]:[Outputs]], 2, FALSE), VLOOKUP(A743, DataV3[[File]:[Outputs]], 2, FALSE))</f>
        <v>1</v>
      </c>
      <c r="C743" s="3">
        <f>VLOOKUP(A743, DataV3[[File]:[Mean '[ms']]], 3, FALSE)-VLOOKUP(A743, DataV1[[File]:[Mean '[ms']]], 3, FALSE)</f>
        <v>-10</v>
      </c>
      <c r="D743" s="2">
        <f>Cv3v1[[#This Row],[Mean '[Δms']]]/VLOOKUP(A743, DataV1[[File]:[Mean '[ms']]], 3, FALSE)*100</f>
        <v>-0.95602294455066927</v>
      </c>
    </row>
    <row r="744" spans="1:4" hidden="1" x14ac:dyDescent="0.4">
      <c r="A744" t="s">
        <v>760</v>
      </c>
      <c r="B744" t="b">
        <f>EXACT(VLOOKUP(A744,DataV1[[File]:[Outputs]], 2, FALSE), VLOOKUP(A744, DataV3[[File]:[Outputs]], 2, FALSE))</f>
        <v>1</v>
      </c>
      <c r="C744" s="3">
        <f>VLOOKUP(A744, DataV3[[File]:[Mean '[ms']]], 3, FALSE)-VLOOKUP(A744, DataV1[[File]:[Mean '[ms']]], 3, FALSE)</f>
        <v>-58</v>
      </c>
      <c r="D744" s="2">
        <f>Cv3v1[[#This Row],[Mean '[Δms']]]/VLOOKUP(A744, DataV1[[File]:[Mean '[ms']]], 3, FALSE)*100</f>
        <v>-2.2961203483768804</v>
      </c>
    </row>
    <row r="745" spans="1:4" hidden="1" x14ac:dyDescent="0.4">
      <c r="A745" t="s">
        <v>761</v>
      </c>
      <c r="B745" t="b">
        <f>EXACT(VLOOKUP(A745,DataV1[[File]:[Outputs]], 2, FALSE), VLOOKUP(A745, DataV3[[File]:[Outputs]], 2, FALSE))</f>
        <v>1</v>
      </c>
      <c r="C745" s="3">
        <f>VLOOKUP(A745, DataV3[[File]:[Mean '[ms']]], 3, FALSE)-VLOOKUP(A745, DataV1[[File]:[Mean '[ms']]], 3, FALSE)</f>
        <v>-10</v>
      </c>
      <c r="D745" s="2">
        <f>Cv3v1[[#This Row],[Mean '[Δms']]]/VLOOKUP(A745, DataV1[[File]:[Mean '[ms']]], 3, FALSE)*100</f>
        <v>-1.5748031496062991</v>
      </c>
    </row>
    <row r="746" spans="1:4" hidden="1" x14ac:dyDescent="0.4">
      <c r="A746" t="s">
        <v>762</v>
      </c>
      <c r="B746" t="b">
        <f>EXACT(VLOOKUP(A746,DataV1[[File]:[Outputs]], 2, FALSE), VLOOKUP(A746, DataV3[[File]:[Outputs]], 2, FALSE))</f>
        <v>1</v>
      </c>
      <c r="C746" s="3">
        <f>VLOOKUP(A746, DataV3[[File]:[Mean '[ms']]], 3, FALSE)-VLOOKUP(A746, DataV1[[File]:[Mean '[ms']]], 3, FALSE)</f>
        <v>0</v>
      </c>
      <c r="D746" s="2">
        <f>Cv3v1[[#This Row],[Mean '[Δms']]]/VLOOKUP(A746, DataV1[[File]:[Mean '[ms']]], 3, FALSE)*100</f>
        <v>0</v>
      </c>
    </row>
    <row r="747" spans="1:4" hidden="1" x14ac:dyDescent="0.4">
      <c r="A747" t="s">
        <v>763</v>
      </c>
      <c r="B747" t="b">
        <f>EXACT(VLOOKUP(A747,DataV1[[File]:[Outputs]], 2, FALSE), VLOOKUP(A747, DataV3[[File]:[Outputs]], 2, FALSE))</f>
        <v>1</v>
      </c>
      <c r="C747" s="3">
        <f>VLOOKUP(A747, DataV3[[File]:[Mean '[ms']]], 3, FALSE)-VLOOKUP(A747, DataV1[[File]:[Mean '[ms']]], 3, FALSE)</f>
        <v>-5</v>
      </c>
      <c r="D747" s="2">
        <f>Cv3v1[[#This Row],[Mean '[Δms']]]/VLOOKUP(A747, DataV1[[File]:[Mean '[ms']]], 3, FALSE)*100</f>
        <v>-0.6082725060827251</v>
      </c>
    </row>
    <row r="748" spans="1:4" hidden="1" x14ac:dyDescent="0.4">
      <c r="A748" t="s">
        <v>764</v>
      </c>
      <c r="B748" t="b">
        <f>EXACT(VLOOKUP(A748,DataV1[[File]:[Outputs]], 2, FALSE), VLOOKUP(A748, DataV3[[File]:[Outputs]], 2, FALSE))</f>
        <v>1</v>
      </c>
      <c r="C748" s="3">
        <f>VLOOKUP(A748, DataV3[[File]:[Mean '[ms']]], 3, FALSE)-VLOOKUP(A748, DataV1[[File]:[Mean '[ms']]], 3, FALSE)</f>
        <v>-5</v>
      </c>
      <c r="D748" s="2">
        <f>Cv3v1[[#This Row],[Mean '[Δms']]]/VLOOKUP(A748, DataV1[[File]:[Mean '[ms']]], 3, FALSE)*100</f>
        <v>-0.31705770450221943</v>
      </c>
    </row>
    <row r="749" spans="1:4" hidden="1" x14ac:dyDescent="0.4">
      <c r="A749" t="s">
        <v>765</v>
      </c>
      <c r="B749" t="b">
        <f>EXACT(VLOOKUP(A749,DataV1[[File]:[Outputs]], 2, FALSE), VLOOKUP(A749, DataV3[[File]:[Outputs]], 2, FALSE))</f>
        <v>1</v>
      </c>
      <c r="C749" s="3">
        <f>VLOOKUP(A749, DataV3[[File]:[Mean '[ms']]], 3, FALSE)-VLOOKUP(A749, DataV1[[File]:[Mean '[ms']]], 3, FALSE)</f>
        <v>11</v>
      </c>
      <c r="D749" s="2">
        <f>Cv3v1[[#This Row],[Mean '[Δms']]]/VLOOKUP(A749, DataV1[[File]:[Mean '[ms']]], 3, FALSE)*100</f>
        <v>1.1363636363636365</v>
      </c>
    </row>
    <row r="750" spans="1:4" hidden="1" x14ac:dyDescent="0.4">
      <c r="A750" t="s">
        <v>766</v>
      </c>
      <c r="B750" t="b">
        <f>EXACT(VLOOKUP(A750,DataV1[[File]:[Outputs]], 2, FALSE), VLOOKUP(A750, DataV3[[File]:[Outputs]], 2, FALSE))</f>
        <v>1</v>
      </c>
      <c r="C750" s="3">
        <f>VLOOKUP(A750, DataV3[[File]:[Mean '[ms']]], 3, FALSE)-VLOOKUP(A750, DataV1[[File]:[Mean '[ms']]], 3, FALSE)</f>
        <v>-5</v>
      </c>
      <c r="D750" s="2">
        <f>Cv3v1[[#This Row],[Mean '[Δms']]]/VLOOKUP(A750, DataV1[[File]:[Mean '[ms']]], 3, FALSE)*100</f>
        <v>-0.58548009367681508</v>
      </c>
    </row>
    <row r="751" spans="1:4" hidden="1" x14ac:dyDescent="0.4">
      <c r="A751" t="s">
        <v>767</v>
      </c>
      <c r="B751" t="b">
        <f>EXACT(VLOOKUP(A751,DataV1[[File]:[Outputs]], 2, FALSE), VLOOKUP(A751, DataV3[[File]:[Outputs]], 2, FALSE))</f>
        <v>1</v>
      </c>
      <c r="C751" s="3">
        <f>VLOOKUP(A751, DataV3[[File]:[Mean '[ms']]], 3, FALSE)-VLOOKUP(A751, DataV1[[File]:[Mean '[ms']]], 3, FALSE)</f>
        <v>0</v>
      </c>
      <c r="D751" s="2">
        <f>Cv3v1[[#This Row],[Mean '[Δms']]]/VLOOKUP(A751, DataV1[[File]:[Mean '[ms']]], 3, FALSE)*100</f>
        <v>0</v>
      </c>
    </row>
    <row r="752" spans="1:4" hidden="1" x14ac:dyDescent="0.4">
      <c r="A752" t="s">
        <v>768</v>
      </c>
      <c r="B752" t="b">
        <f>EXACT(VLOOKUP(A752,DataV1[[File]:[Outputs]], 2, FALSE), VLOOKUP(A752, DataV3[[File]:[Outputs]], 2, FALSE))</f>
        <v>1</v>
      </c>
      <c r="C752" s="3">
        <f>VLOOKUP(A752, DataV3[[File]:[Mean '[ms']]], 3, FALSE)-VLOOKUP(A752, DataV1[[File]:[Mean '[ms']]], 3, FALSE)</f>
        <v>20</v>
      </c>
      <c r="D752" s="2">
        <f>Cv3v1[[#This Row],[Mean '[Δms']]]/VLOOKUP(A752, DataV1[[File]:[Mean '[ms']]], 3, FALSE)*100</f>
        <v>3.2</v>
      </c>
    </row>
    <row r="753" spans="1:4" hidden="1" x14ac:dyDescent="0.4">
      <c r="A753" t="s">
        <v>770</v>
      </c>
      <c r="B753" t="b">
        <f>EXACT(VLOOKUP(A753,DataV1[[File]:[Outputs]], 2, FALSE), VLOOKUP(A753, DataV3[[File]:[Outputs]], 2, FALSE))</f>
        <v>1</v>
      </c>
      <c r="C753" s="3">
        <f>VLOOKUP(A753, DataV3[[File]:[Mean '[ms']]], 3, FALSE)-VLOOKUP(A753, DataV1[[File]:[Mean '[ms']]], 3, FALSE)</f>
        <v>58</v>
      </c>
      <c r="D753" s="2">
        <f>Cv3v1[[#This Row],[Mean '[Δms']]]/VLOOKUP(A753, DataV1[[File]:[Mean '[ms']]], 3, FALSE)*100</f>
        <v>3.7251123956326264</v>
      </c>
    </row>
    <row r="754" spans="1:4" hidden="1" x14ac:dyDescent="0.4">
      <c r="A754" t="s">
        <v>769</v>
      </c>
      <c r="B754" t="b">
        <f>EXACT(VLOOKUP(A754,DataV1[[File]:[Outputs]], 2, FALSE), VLOOKUP(A754, DataV3[[File]:[Outputs]], 2, FALSE))</f>
        <v>1</v>
      </c>
      <c r="C754" s="3">
        <f>VLOOKUP(A754, DataV3[[File]:[Mean '[ms']]], 3, FALSE)-VLOOKUP(A754, DataV1[[File]:[Mean '[ms']]], 3, FALSE)</f>
        <v>36</v>
      </c>
      <c r="D754" s="2">
        <f>Cv3v1[[#This Row],[Mean '[Δms']]]/VLOOKUP(A754, DataV1[[File]:[Mean '[ms']]], 3, FALSE)*100</f>
        <v>3.2461677186654643</v>
      </c>
    </row>
    <row r="755" spans="1:4" hidden="1" x14ac:dyDescent="0.4">
      <c r="A755" t="s">
        <v>771</v>
      </c>
      <c r="B755" t="b">
        <f>EXACT(VLOOKUP(A755,DataV1[[File]:[Outputs]], 2, FALSE), VLOOKUP(A755, DataV3[[File]:[Outputs]], 2, FALSE))</f>
        <v>1</v>
      </c>
      <c r="C755" s="3">
        <f>VLOOKUP(A755, DataV3[[File]:[Mean '[ms']]], 3, FALSE)-VLOOKUP(A755, DataV1[[File]:[Mean '[ms']]], 3, FALSE)</f>
        <v>56</v>
      </c>
      <c r="D755" s="2">
        <f>Cv3v1[[#This Row],[Mean '[Δms']]]/VLOOKUP(A755, DataV1[[File]:[Mean '[ms']]], 3, FALSE)*100</f>
        <v>4.7781569965870307</v>
      </c>
    </row>
    <row r="756" spans="1:4" hidden="1" x14ac:dyDescent="0.4">
      <c r="A756" t="s">
        <v>772</v>
      </c>
      <c r="B756" t="b">
        <f>EXACT(VLOOKUP(A756,DataV1[[File]:[Outputs]], 2, FALSE), VLOOKUP(A756, DataV3[[File]:[Outputs]], 2, FALSE))</f>
        <v>1</v>
      </c>
      <c r="C756" s="3">
        <f>VLOOKUP(A756, DataV3[[File]:[Mean '[ms']]], 3, FALSE)-VLOOKUP(A756, DataV1[[File]:[Mean '[ms']]], 3, FALSE)</f>
        <v>41</v>
      </c>
      <c r="D756" s="2">
        <f>Cv3v1[[#This Row],[Mean '[Δms']]]/VLOOKUP(A756, DataV1[[File]:[Mean '[ms']]], 3, FALSE)*100</f>
        <v>3.9159503342884436</v>
      </c>
    </row>
    <row r="757" spans="1:4" hidden="1" x14ac:dyDescent="0.4">
      <c r="A757" t="s">
        <v>773</v>
      </c>
      <c r="B757" t="b">
        <f>EXACT(VLOOKUP(A757,DataV1[[File]:[Outputs]], 2, FALSE), VLOOKUP(A757, DataV3[[File]:[Outputs]], 2, FALSE))</f>
        <v>1</v>
      </c>
      <c r="C757" s="3">
        <f>VLOOKUP(A757, DataV3[[File]:[Mean '[ms']]], 3, FALSE)-VLOOKUP(A757, DataV1[[File]:[Mean '[ms']]], 3, FALSE)</f>
        <v>5</v>
      </c>
      <c r="D757" s="2">
        <f>Cv3v1[[#This Row],[Mean '[Δms']]]/VLOOKUP(A757, DataV1[[File]:[Mean '[ms']]], 3, FALSE)*100</f>
        <v>0.41390728476821192</v>
      </c>
    </row>
    <row r="758" spans="1:4" hidden="1" x14ac:dyDescent="0.4">
      <c r="A758" t="s">
        <v>774</v>
      </c>
      <c r="B758" t="b">
        <f>EXACT(VLOOKUP(A758,DataV1[[File]:[Outputs]], 2, FALSE), VLOOKUP(A758, DataV3[[File]:[Outputs]], 2, FALSE))</f>
        <v>1</v>
      </c>
      <c r="C758" s="3">
        <f>VLOOKUP(A758, DataV3[[File]:[Mean '[ms']]], 3, FALSE)-VLOOKUP(A758, DataV1[[File]:[Mean '[ms']]], 3, FALSE)</f>
        <v>36</v>
      </c>
      <c r="D758" s="2">
        <f>Cv3v1[[#This Row],[Mean '[Δms']]]/VLOOKUP(A758, DataV1[[File]:[Mean '[ms']]], 3, FALSE)*100</f>
        <v>3.4220532319391634</v>
      </c>
    </row>
    <row r="759" spans="1:4" hidden="1" x14ac:dyDescent="0.4">
      <c r="A759" t="s">
        <v>775</v>
      </c>
      <c r="B759" t="b">
        <f>EXACT(VLOOKUP(A759,DataV1[[File]:[Outputs]], 2, FALSE), VLOOKUP(A759, DataV3[[File]:[Outputs]], 2, FALSE))</f>
        <v>1</v>
      </c>
      <c r="C759" s="3">
        <f>VLOOKUP(A759, DataV3[[File]:[Mean '[ms']]], 3, FALSE)-VLOOKUP(A759, DataV1[[File]:[Mean '[ms']]], 3, FALSE)</f>
        <v>62</v>
      </c>
      <c r="D759" s="2">
        <f>Cv3v1[[#This Row],[Mean '[Δms']]]/VLOOKUP(A759, DataV1[[File]:[Mean '[ms']]], 3, FALSE)*100</f>
        <v>2.8207461328480439</v>
      </c>
    </row>
    <row r="760" spans="1:4" hidden="1" x14ac:dyDescent="0.4">
      <c r="A760" t="s">
        <v>776</v>
      </c>
      <c r="B760" t="b">
        <f>EXACT(VLOOKUP(A760,DataV1[[File]:[Outputs]], 2, FALSE), VLOOKUP(A760, DataV3[[File]:[Outputs]], 2, FALSE))</f>
        <v>1</v>
      </c>
      <c r="C760" s="3">
        <f>VLOOKUP(A760, DataV3[[File]:[Mean '[ms']]], 3, FALSE)-VLOOKUP(A760, DataV1[[File]:[Mean '[ms']]], 3, FALSE)</f>
        <v>62</v>
      </c>
      <c r="D760" s="2">
        <f>Cv3v1[[#This Row],[Mean '[Δms']]]/VLOOKUP(A760, DataV1[[File]:[Mean '[ms']]], 3, FALSE)*100</f>
        <v>5.2453468697123524</v>
      </c>
    </row>
    <row r="761" spans="1:4" hidden="1" x14ac:dyDescent="0.4">
      <c r="A761" t="s">
        <v>777</v>
      </c>
      <c r="B761" t="b">
        <f>EXACT(VLOOKUP(A761,DataV1[[File]:[Outputs]], 2, FALSE), VLOOKUP(A761, DataV3[[File]:[Outputs]], 2, FALSE))</f>
        <v>1</v>
      </c>
      <c r="C761" s="3">
        <f>VLOOKUP(A761, DataV3[[File]:[Mean '[ms']]], 3, FALSE)-VLOOKUP(A761, DataV1[[File]:[Mean '[ms']]], 3, FALSE)</f>
        <v>57</v>
      </c>
      <c r="D761" s="2">
        <f>Cv3v1[[#This Row],[Mean '[Δms']]]/VLOOKUP(A761, DataV1[[File]:[Mean '[ms']]], 3, FALSE)*100</f>
        <v>3.4756097560975614</v>
      </c>
    </row>
    <row r="762" spans="1:4" hidden="1" x14ac:dyDescent="0.4">
      <c r="A762" t="s">
        <v>778</v>
      </c>
      <c r="B762" t="b">
        <f>EXACT(VLOOKUP(A762,DataV1[[File]:[Outputs]], 2, FALSE), VLOOKUP(A762, DataV3[[File]:[Outputs]], 2, FALSE))</f>
        <v>1</v>
      </c>
      <c r="C762" s="3">
        <f>VLOOKUP(A762, DataV3[[File]:[Mean '[ms']]], 3, FALSE)-VLOOKUP(A762, DataV1[[File]:[Mean '[ms']]], 3, FALSE)</f>
        <v>52</v>
      </c>
      <c r="D762" s="2">
        <f>Cv3v1[[#This Row],[Mean '[Δms']]]/VLOOKUP(A762, DataV1[[File]:[Mean '[ms']]], 3, FALSE)*100</f>
        <v>4.9951969260326603</v>
      </c>
    </row>
    <row r="763" spans="1:4" hidden="1" x14ac:dyDescent="0.4">
      <c r="A763" t="s">
        <v>779</v>
      </c>
      <c r="B763" t="b">
        <f>EXACT(VLOOKUP(A763,DataV1[[File]:[Outputs]], 2, FALSE), VLOOKUP(A763, DataV3[[File]:[Outputs]], 2, FALSE))</f>
        <v>1</v>
      </c>
      <c r="C763" s="3">
        <f>VLOOKUP(A763, DataV3[[File]:[Mean '[ms']]], 3, FALSE)-VLOOKUP(A763, DataV1[[File]:[Mean '[ms']]], 3, FALSE)</f>
        <v>41</v>
      </c>
      <c r="D763" s="2">
        <f>Cv3v1[[#This Row],[Mean '[Δms']]]/VLOOKUP(A763, DataV1[[File]:[Mean '[ms']]], 3, FALSE)*100</f>
        <v>3.996101364522417</v>
      </c>
    </row>
    <row r="764" spans="1:4" hidden="1" x14ac:dyDescent="0.4">
      <c r="A764" t="s">
        <v>780</v>
      </c>
      <c r="B764" t="b">
        <f>EXACT(VLOOKUP(A764,DataV1[[File]:[Outputs]], 2, FALSE), VLOOKUP(A764, DataV3[[File]:[Outputs]], 2, FALSE))</f>
        <v>1</v>
      </c>
      <c r="C764" s="3">
        <f>VLOOKUP(A764, DataV3[[File]:[Mean '[ms']]], 3, FALSE)-VLOOKUP(A764, DataV1[[File]:[Mean '[ms']]], 3, FALSE)</f>
        <v>32</v>
      </c>
      <c r="D764" s="2">
        <f>Cv3v1[[#This Row],[Mean '[Δms']]]/VLOOKUP(A764, DataV1[[File]:[Mean '[ms']]], 3, FALSE)*100</f>
        <v>1.8856806128461991</v>
      </c>
    </row>
    <row r="765" spans="1:4" hidden="1" x14ac:dyDescent="0.4">
      <c r="A765" t="s">
        <v>798</v>
      </c>
      <c r="B765" t="b">
        <f>EXACT(VLOOKUP(A765,DataV1[[File]:[Outputs]], 2, FALSE), VLOOKUP(A765, DataV3[[File]:[Outputs]], 2, FALSE))</f>
        <v>1</v>
      </c>
      <c r="C765" s="3">
        <f>VLOOKUP(A765, DataV3[[File]:[Mean '[ms']]], 3, FALSE)-VLOOKUP(A765, DataV1[[File]:[Mean '[ms']]], 3, FALSE)</f>
        <v>26</v>
      </c>
      <c r="D765" s="2">
        <f>Cv3v1[[#This Row],[Mean '[Δms']]]/VLOOKUP(A765, DataV1[[File]:[Mean '[ms']]], 3, FALSE)*100</f>
        <v>2.7600849256900215</v>
      </c>
    </row>
    <row r="766" spans="1:4" hidden="1" x14ac:dyDescent="0.4">
      <c r="A766" t="s">
        <v>799</v>
      </c>
      <c r="B766" t="b">
        <f>EXACT(VLOOKUP(A766,DataV1[[File]:[Outputs]], 2, FALSE), VLOOKUP(A766, DataV3[[File]:[Outputs]], 2, FALSE))</f>
        <v>1</v>
      </c>
      <c r="C766" s="3">
        <f>VLOOKUP(A766, DataV3[[File]:[Mean '[ms']]], 3, FALSE)-VLOOKUP(A766, DataV1[[File]:[Mean '[ms']]], 3, FALSE)</f>
        <v>0</v>
      </c>
      <c r="D766" s="2">
        <f>Cv3v1[[#This Row],[Mean '[Δms']]]/VLOOKUP(A766, DataV1[[File]:[Mean '[ms']]], 3, FALSE)*100</f>
        <v>0</v>
      </c>
    </row>
    <row r="767" spans="1:4" hidden="1" x14ac:dyDescent="0.4">
      <c r="A767" t="s">
        <v>800</v>
      </c>
      <c r="B767" t="b">
        <f>EXACT(VLOOKUP(A767,DataV1[[File]:[Outputs]], 2, FALSE), VLOOKUP(A767, DataV3[[File]:[Outputs]], 2, FALSE))</f>
        <v>1</v>
      </c>
      <c r="C767" s="3">
        <f>VLOOKUP(A767, DataV3[[File]:[Mean '[ms']]], 3, FALSE)-VLOOKUP(A767, DataV1[[File]:[Mean '[ms']]], 3, FALSE)</f>
        <v>36</v>
      </c>
      <c r="D767" s="2">
        <f>Cv3v1[[#This Row],[Mean '[Δms']]]/VLOOKUP(A767, DataV1[[File]:[Mean '[ms']]], 3, FALSE)*100</f>
        <v>1.9365250134480902</v>
      </c>
    </row>
    <row r="768" spans="1:4" hidden="1" x14ac:dyDescent="0.4">
      <c r="A768" t="s">
        <v>801</v>
      </c>
      <c r="B768" t="b">
        <f>EXACT(VLOOKUP(A768,DataV1[[File]:[Outputs]], 2, FALSE), VLOOKUP(A768, DataV3[[File]:[Outputs]], 2, FALSE))</f>
        <v>1</v>
      </c>
      <c r="C768" s="3">
        <f>VLOOKUP(A768, DataV3[[File]:[Mean '[ms']]], 3, FALSE)-VLOOKUP(A768, DataV1[[File]:[Mean '[ms']]], 3, FALSE)</f>
        <v>41</v>
      </c>
      <c r="D768" s="2">
        <f>Cv3v1[[#This Row],[Mean '[Δms']]]/VLOOKUP(A768, DataV1[[File]:[Mean '[ms']]], 3, FALSE)*100</f>
        <v>2.1866666666666665</v>
      </c>
    </row>
    <row r="769" spans="1:4" hidden="1" x14ac:dyDescent="0.4">
      <c r="A769" t="s">
        <v>802</v>
      </c>
      <c r="B769" t="b">
        <f>EXACT(VLOOKUP(A769,DataV1[[File]:[Outputs]], 2, FALSE), VLOOKUP(A769, DataV3[[File]:[Outputs]], 2, FALSE))</f>
        <v>1</v>
      </c>
      <c r="C769" s="3">
        <f>VLOOKUP(A769, DataV3[[File]:[Mean '[ms']]], 3, FALSE)-VLOOKUP(A769, DataV1[[File]:[Mean '[ms']]], 3, FALSE)</f>
        <v>21</v>
      </c>
      <c r="D769" s="2">
        <f>Cv3v1[[#This Row],[Mean '[Δms']]]/VLOOKUP(A769, DataV1[[File]:[Mean '[ms']]], 3, FALSE)*100</f>
        <v>0.6754583467352846</v>
      </c>
    </row>
    <row r="770" spans="1:4" hidden="1" x14ac:dyDescent="0.4">
      <c r="A770" t="s">
        <v>803</v>
      </c>
      <c r="B770" t="b">
        <f>EXACT(VLOOKUP(A770,DataV1[[File]:[Outputs]], 2, FALSE), VLOOKUP(A770, DataV3[[File]:[Outputs]], 2, FALSE))</f>
        <v>1</v>
      </c>
      <c r="C770" s="3">
        <f>VLOOKUP(A770, DataV3[[File]:[Mean '[ms']]], 3, FALSE)-VLOOKUP(A770, DataV1[[File]:[Mean '[ms']]], 3, FALSE)</f>
        <v>26</v>
      </c>
      <c r="D770" s="2">
        <f>Cv3v1[[#This Row],[Mean '[Δms']]]/VLOOKUP(A770, DataV1[[File]:[Mean '[ms']]], 3, FALSE)*100</f>
        <v>1.8426647767540751</v>
      </c>
    </row>
    <row r="771" spans="1:4" hidden="1" x14ac:dyDescent="0.4">
      <c r="A771" t="s">
        <v>804</v>
      </c>
      <c r="B771" t="b">
        <f>EXACT(VLOOKUP(A771,DataV1[[File]:[Outputs]], 2, FALSE), VLOOKUP(A771, DataV3[[File]:[Outputs]], 2, FALSE))</f>
        <v>1</v>
      </c>
      <c r="C771" s="3">
        <f>VLOOKUP(A771, DataV3[[File]:[Mean '[ms']]], 3, FALSE)-VLOOKUP(A771, DataV1[[File]:[Mean '[ms']]], 3, FALSE)</f>
        <v>-5</v>
      </c>
      <c r="D771" s="2">
        <f>Cv3v1[[#This Row],[Mean '[Δms']]]/VLOOKUP(A771, DataV1[[File]:[Mean '[ms']]], 3, FALSE)*100</f>
        <v>-0.24752475247524752</v>
      </c>
    </row>
    <row r="772" spans="1:4" hidden="1" x14ac:dyDescent="0.4">
      <c r="A772" t="s">
        <v>805</v>
      </c>
      <c r="B772" t="b">
        <f>EXACT(VLOOKUP(A772,DataV1[[File]:[Outputs]], 2, FALSE), VLOOKUP(A772, DataV3[[File]:[Outputs]], 2, FALSE))</f>
        <v>1</v>
      </c>
      <c r="C772" s="3">
        <f>VLOOKUP(A772, DataV3[[File]:[Mean '[ms']]], 3, FALSE)-VLOOKUP(A772, DataV1[[File]:[Mean '[ms']]], 3, FALSE)</f>
        <v>73</v>
      </c>
      <c r="D772" s="2">
        <f>Cv3v1[[#This Row],[Mean '[Δms']]]/VLOOKUP(A772, DataV1[[File]:[Mean '[ms']]], 3, FALSE)*100</f>
        <v>4.0398450470392913</v>
      </c>
    </row>
    <row r="773" spans="1:4" hidden="1" x14ac:dyDescent="0.4">
      <c r="A773" t="s">
        <v>806</v>
      </c>
      <c r="B773" t="b">
        <f>EXACT(VLOOKUP(A773,DataV1[[File]:[Outputs]], 2, FALSE), VLOOKUP(A773, DataV3[[File]:[Outputs]], 2, FALSE))</f>
        <v>1</v>
      </c>
      <c r="C773" s="3">
        <f>VLOOKUP(A773, DataV3[[File]:[Mean '[ms']]], 3, FALSE)-VLOOKUP(A773, DataV1[[File]:[Mean '[ms']]], 3, FALSE)</f>
        <v>36</v>
      </c>
      <c r="D773" s="2">
        <f>Cv3v1[[#This Row],[Mean '[Δms']]]/VLOOKUP(A773, DataV1[[File]:[Mean '[ms']]], 3, FALSE)*100</f>
        <v>1.9417475728155338</v>
      </c>
    </row>
    <row r="774" spans="1:4" hidden="1" x14ac:dyDescent="0.4">
      <c r="A774" t="s">
        <v>807</v>
      </c>
      <c r="B774" t="b">
        <f>EXACT(VLOOKUP(A774,DataV1[[File]:[Outputs]], 2, FALSE), VLOOKUP(A774, DataV3[[File]:[Outputs]], 2, FALSE))</f>
        <v>1</v>
      </c>
      <c r="C774" s="3">
        <f>VLOOKUP(A774, DataV3[[File]:[Mean '[ms']]], 3, FALSE)-VLOOKUP(A774, DataV1[[File]:[Mean '[ms']]], 3, FALSE)</f>
        <v>67</v>
      </c>
      <c r="D774" s="2">
        <f>Cv3v1[[#This Row],[Mean '[Δms']]]/VLOOKUP(A774, DataV1[[File]:[Mean '[ms']]], 3, FALSE)*100</f>
        <v>5.2507836990595615</v>
      </c>
    </row>
    <row r="775" spans="1:4" hidden="1" x14ac:dyDescent="0.4">
      <c r="A775" t="s">
        <v>808</v>
      </c>
      <c r="B775" t="b">
        <f>EXACT(VLOOKUP(A775,DataV1[[File]:[Outputs]], 2, FALSE), VLOOKUP(A775, DataV3[[File]:[Outputs]], 2, FALSE))</f>
        <v>1</v>
      </c>
      <c r="C775" s="3">
        <f>VLOOKUP(A775, DataV3[[File]:[Mean '[ms']]], 3, FALSE)-VLOOKUP(A775, DataV1[[File]:[Mean '[ms']]], 3, FALSE)</f>
        <v>47</v>
      </c>
      <c r="D775" s="2">
        <f>Cv3v1[[#This Row],[Mean '[Δms']]]/VLOOKUP(A775, DataV1[[File]:[Mean '[ms']]], 3, FALSE)*100</f>
        <v>3.2235939643347047</v>
      </c>
    </row>
    <row r="776" spans="1:4" hidden="1" x14ac:dyDescent="0.4">
      <c r="A776" t="s">
        <v>809</v>
      </c>
      <c r="B776" t="b">
        <f>EXACT(VLOOKUP(A776,DataV1[[File]:[Outputs]], 2, FALSE), VLOOKUP(A776, DataV3[[File]:[Outputs]], 2, FALSE))</f>
        <v>1</v>
      </c>
      <c r="C776" s="3">
        <f>VLOOKUP(A776, DataV3[[File]:[Mean '[ms']]], 3, FALSE)-VLOOKUP(A776, DataV1[[File]:[Mean '[ms']]], 3, FALSE)</f>
        <v>22</v>
      </c>
      <c r="D776" s="2">
        <f>Cv3v1[[#This Row],[Mean '[Δms']]]/VLOOKUP(A776, DataV1[[File]:[Mean '[ms']]], 3, FALSE)*100</f>
        <v>2.1032504780114722</v>
      </c>
    </row>
    <row r="777" spans="1:4" hidden="1" x14ac:dyDescent="0.4">
      <c r="A777" t="s">
        <v>810</v>
      </c>
      <c r="B777" t="b">
        <f>EXACT(VLOOKUP(A777,DataV1[[File]:[Outputs]], 2, FALSE), VLOOKUP(A777, DataV3[[File]:[Outputs]], 2, FALSE))</f>
        <v>1</v>
      </c>
      <c r="C777" s="3">
        <f>VLOOKUP(A777, DataV3[[File]:[Mean '[ms']]], 3, FALSE)-VLOOKUP(A777, DataV1[[File]:[Mean '[ms']]], 3, FALSE)</f>
        <v>10</v>
      </c>
      <c r="D777" s="2">
        <f>Cv3v1[[#This Row],[Mean '[Δms']]]/VLOOKUP(A777, DataV1[[File]:[Mean '[ms']]], 3, FALSE)*100</f>
        <v>0.59808612440191389</v>
      </c>
    </row>
    <row r="778" spans="1:4" hidden="1" x14ac:dyDescent="0.4">
      <c r="A778" t="s">
        <v>811</v>
      </c>
      <c r="B778" t="b">
        <f>EXACT(VLOOKUP(A778,DataV1[[File]:[Outputs]], 2, FALSE), VLOOKUP(A778, DataV3[[File]:[Outputs]], 2, FALSE))</f>
        <v>1</v>
      </c>
      <c r="C778" s="3">
        <f>VLOOKUP(A778, DataV3[[File]:[Mean '[ms']]], 3, FALSE)-VLOOKUP(A778, DataV1[[File]:[Mean '[ms']]], 3, FALSE)</f>
        <v>5</v>
      </c>
      <c r="D778" s="2">
        <f>Cv3v1[[#This Row],[Mean '[Δms']]]/VLOOKUP(A778, DataV1[[File]:[Mean '[ms']]], 3, FALSE)*100</f>
        <v>0.30102347983142685</v>
      </c>
    </row>
    <row r="779" spans="1:4" hidden="1" x14ac:dyDescent="0.4">
      <c r="A779" t="s">
        <v>812</v>
      </c>
      <c r="B779" t="b">
        <f>EXACT(VLOOKUP(A779,DataV1[[File]:[Outputs]], 2, FALSE), VLOOKUP(A779, DataV3[[File]:[Outputs]], 2, FALSE))</f>
        <v>1</v>
      </c>
      <c r="C779" s="3">
        <f>VLOOKUP(A779, DataV3[[File]:[Mean '[ms']]], 3, FALSE)-VLOOKUP(A779, DataV1[[File]:[Mean '[ms']]], 3, FALSE)</f>
        <v>21</v>
      </c>
      <c r="D779" s="2">
        <f>Cv3v1[[#This Row],[Mean '[Δms']]]/VLOOKUP(A779, DataV1[[File]:[Mean '[ms']]], 3, FALSE)*100</f>
        <v>1.6666666666666667</v>
      </c>
    </row>
    <row r="780" spans="1:4" hidden="1" x14ac:dyDescent="0.4">
      <c r="A780" t="s">
        <v>813</v>
      </c>
      <c r="B780" t="b">
        <f>EXACT(VLOOKUP(A780,DataV1[[File]:[Outputs]], 2, FALSE), VLOOKUP(A780, DataV3[[File]:[Outputs]], 2, FALSE))</f>
        <v>1</v>
      </c>
      <c r="C780" s="3">
        <f>VLOOKUP(A780, DataV3[[File]:[Mean '[ms']]], 3, FALSE)-VLOOKUP(A780, DataV1[[File]:[Mean '[ms']]], 3, FALSE)</f>
        <v>21</v>
      </c>
      <c r="D780" s="2">
        <f>Cv3v1[[#This Row],[Mean '[Δms']]]/VLOOKUP(A780, DataV1[[File]:[Mean '[ms']]], 3, FALSE)*100</f>
        <v>1.4563106796116505</v>
      </c>
    </row>
    <row r="781" spans="1:4" hidden="1" x14ac:dyDescent="0.4">
      <c r="A781" t="s">
        <v>814</v>
      </c>
      <c r="B781" t="b">
        <f>EXACT(VLOOKUP(A781,DataV1[[File]:[Outputs]], 2, FALSE), VLOOKUP(A781, DataV3[[File]:[Outputs]], 2, FALSE))</f>
        <v>1</v>
      </c>
      <c r="C781" s="3">
        <f>VLOOKUP(A781, DataV3[[File]:[Mean '[ms']]], 3, FALSE)-VLOOKUP(A781, DataV1[[File]:[Mean '[ms']]], 3, FALSE)</f>
        <v>27</v>
      </c>
      <c r="D781" s="2">
        <f>Cv3v1[[#This Row],[Mean '[Δms']]]/VLOOKUP(A781, DataV1[[File]:[Mean '[ms']]], 3, FALSE)*100</f>
        <v>2.3580786026200875</v>
      </c>
    </row>
    <row r="782" spans="1:4" hidden="1" x14ac:dyDescent="0.4">
      <c r="A782" t="s">
        <v>815</v>
      </c>
      <c r="B782" t="b">
        <f>EXACT(VLOOKUP(A782,DataV1[[File]:[Outputs]], 2, FALSE), VLOOKUP(A782, DataV3[[File]:[Outputs]], 2, FALSE))</f>
        <v>1</v>
      </c>
      <c r="C782" s="3">
        <f>VLOOKUP(A782, DataV3[[File]:[Mean '[ms']]], 3, FALSE)-VLOOKUP(A782, DataV1[[File]:[Mean '[ms']]], 3, FALSE)</f>
        <v>-6</v>
      </c>
      <c r="D782" s="2">
        <f>Cv3v1[[#This Row],[Mean '[Δms']]]/VLOOKUP(A782, DataV1[[File]:[Mean '[ms']]], 3, FALSE)*100</f>
        <v>-0.36452004860267312</v>
      </c>
    </row>
    <row r="783" spans="1:4" hidden="1" x14ac:dyDescent="0.4">
      <c r="A783" t="s">
        <v>816</v>
      </c>
      <c r="B783" t="b">
        <f>EXACT(VLOOKUP(A783,DataV1[[File]:[Outputs]], 2, FALSE), VLOOKUP(A783, DataV3[[File]:[Outputs]], 2, FALSE))</f>
        <v>1</v>
      </c>
      <c r="C783" s="3">
        <f>VLOOKUP(A783, DataV3[[File]:[Mean '[ms']]], 3, FALSE)-VLOOKUP(A783, DataV1[[File]:[Mean '[ms']]], 3, FALSE)</f>
        <v>42</v>
      </c>
      <c r="D783" s="2">
        <f>Cv3v1[[#This Row],[Mean '[Δms']]]/VLOOKUP(A783, DataV1[[File]:[Mean '[ms']]], 3, FALSE)*100</f>
        <v>2.3115024766097965</v>
      </c>
    </row>
    <row r="784" spans="1:4" hidden="1" x14ac:dyDescent="0.4">
      <c r="A784" t="s">
        <v>817</v>
      </c>
      <c r="B784" t="b">
        <f>EXACT(VLOOKUP(A784,DataV1[[File]:[Outputs]], 2, FALSE), VLOOKUP(A784, DataV3[[File]:[Outputs]], 2, FALSE))</f>
        <v>1</v>
      </c>
      <c r="C784" s="3">
        <f>VLOOKUP(A784, DataV3[[File]:[Mean '[ms']]], 3, FALSE)-VLOOKUP(A784, DataV1[[File]:[Mean '[ms']]], 3, FALSE)</f>
        <v>26</v>
      </c>
      <c r="D784" s="2">
        <f>Cv3v1[[#This Row],[Mean '[Δms']]]/VLOOKUP(A784, DataV1[[File]:[Mean '[ms']]], 3, FALSE)*100</f>
        <v>1.6424510423247001</v>
      </c>
    </row>
    <row r="785" spans="1:4" hidden="1" x14ac:dyDescent="0.4">
      <c r="A785" t="s">
        <v>818</v>
      </c>
      <c r="B785" t="b">
        <f>EXACT(VLOOKUP(A785,DataV1[[File]:[Outputs]], 2, FALSE), VLOOKUP(A785, DataV3[[File]:[Outputs]], 2, FALSE))</f>
        <v>1</v>
      </c>
      <c r="C785" s="3">
        <f>VLOOKUP(A785, DataV3[[File]:[Mean '[ms']]], 3, FALSE)-VLOOKUP(A785, DataV1[[File]:[Mean '[ms']]], 3, FALSE)</f>
        <v>26</v>
      </c>
      <c r="D785" s="2">
        <f>Cv3v1[[#This Row],[Mean '[Δms']]]/VLOOKUP(A785, DataV1[[File]:[Mean '[ms']]], 3, FALSE)*100</f>
        <v>1.5805471124620063</v>
      </c>
    </row>
    <row r="786" spans="1:4" hidden="1" x14ac:dyDescent="0.4">
      <c r="A786" t="s">
        <v>781</v>
      </c>
      <c r="B786" t="b">
        <f>EXACT(VLOOKUP(A786,DataV1[[File]:[Outputs]], 2, FALSE), VLOOKUP(A786, DataV3[[File]:[Outputs]], 2, FALSE))</f>
        <v>1</v>
      </c>
      <c r="C786" s="3">
        <f>VLOOKUP(A786, DataV3[[File]:[Mean '[ms']]], 3, FALSE)-VLOOKUP(A786, DataV1[[File]:[Mean '[ms']]], 3, FALSE)</f>
        <v>21</v>
      </c>
      <c r="D786" s="2">
        <f>Cv3v1[[#This Row],[Mean '[Δms']]]/VLOOKUP(A786, DataV1[[File]:[Mean '[ms']]], 3, FALSE)*100</f>
        <v>2.3728813559322033</v>
      </c>
    </row>
    <row r="787" spans="1:4" hidden="1" x14ac:dyDescent="0.4">
      <c r="A787" t="s">
        <v>782</v>
      </c>
      <c r="B787" t="b">
        <f>EXACT(VLOOKUP(A787,DataV1[[File]:[Outputs]], 2, FALSE), VLOOKUP(A787, DataV3[[File]:[Outputs]], 2, FALSE))</f>
        <v>1</v>
      </c>
      <c r="C787" s="3">
        <f>VLOOKUP(A787, DataV3[[File]:[Mean '[ms']]], 3, FALSE)-VLOOKUP(A787, DataV1[[File]:[Mean '[ms']]], 3, FALSE)</f>
        <v>25</v>
      </c>
      <c r="D787" s="2">
        <f>Cv3v1[[#This Row],[Mean '[Δms']]]/VLOOKUP(A787, DataV1[[File]:[Mean '[ms']]], 3, FALSE)*100</f>
        <v>2.8058361391694726</v>
      </c>
    </row>
    <row r="788" spans="1:4" hidden="1" x14ac:dyDescent="0.4">
      <c r="A788" t="s">
        <v>783</v>
      </c>
      <c r="B788" t="b">
        <f>EXACT(VLOOKUP(A788,DataV1[[File]:[Outputs]], 2, FALSE), VLOOKUP(A788, DataV3[[File]:[Outputs]], 2, FALSE))</f>
        <v>1</v>
      </c>
      <c r="C788" s="3">
        <f>VLOOKUP(A788, DataV3[[File]:[Mean '[ms']]], 3, FALSE)-VLOOKUP(A788, DataV1[[File]:[Mean '[ms']]], 3, FALSE)</f>
        <v>16</v>
      </c>
      <c r="D788" s="2">
        <f>Cv3v1[[#This Row],[Mean '[Δms']]]/VLOOKUP(A788, DataV1[[File]:[Mean '[ms']]], 3, FALSE)*100</f>
        <v>0.86814975583288123</v>
      </c>
    </row>
    <row r="789" spans="1:4" hidden="1" x14ac:dyDescent="0.4">
      <c r="A789" t="s">
        <v>784</v>
      </c>
      <c r="B789" t="b">
        <f>EXACT(VLOOKUP(A789,DataV1[[File]:[Outputs]], 2, FALSE), VLOOKUP(A789, DataV3[[File]:[Outputs]], 2, FALSE))</f>
        <v>1</v>
      </c>
      <c r="C789" s="3">
        <f>VLOOKUP(A789, DataV3[[File]:[Mean '[ms']]], 3, FALSE)-VLOOKUP(A789, DataV1[[File]:[Mean '[ms']]], 3, FALSE)</f>
        <v>10</v>
      </c>
      <c r="D789" s="2">
        <f>Cv3v1[[#This Row],[Mean '[Δms']]]/VLOOKUP(A789, DataV1[[File]:[Mean '[ms']]], 3, FALSE)*100</f>
        <v>0.53050397877984079</v>
      </c>
    </row>
    <row r="790" spans="1:4" hidden="1" x14ac:dyDescent="0.4">
      <c r="A790" t="s">
        <v>785</v>
      </c>
      <c r="B790" t="b">
        <f>EXACT(VLOOKUP(A790,DataV1[[File]:[Outputs]], 2, FALSE), VLOOKUP(A790, DataV3[[File]:[Outputs]], 2, FALSE))</f>
        <v>1</v>
      </c>
      <c r="C790" s="3">
        <f>VLOOKUP(A790, DataV3[[File]:[Mean '[ms']]], 3, FALSE)-VLOOKUP(A790, DataV1[[File]:[Mean '[ms']]], 3, FALSE)</f>
        <v>57</v>
      </c>
      <c r="D790" s="2">
        <f>Cv3v1[[#This Row],[Mean '[Δms']]]/VLOOKUP(A790, DataV1[[File]:[Mean '[ms']]], 3, FALSE)*100</f>
        <v>3.0497592295345104</v>
      </c>
    </row>
    <row r="791" spans="1:4" hidden="1" x14ac:dyDescent="0.4">
      <c r="A791" t="s">
        <v>786</v>
      </c>
      <c r="B791" t="b">
        <f>EXACT(VLOOKUP(A791,DataV1[[File]:[Outputs]], 2, FALSE), VLOOKUP(A791, DataV3[[File]:[Outputs]], 2, FALSE))</f>
        <v>1</v>
      </c>
      <c r="C791" s="3">
        <f>VLOOKUP(A791, DataV3[[File]:[Mean '[ms']]], 3, FALSE)-VLOOKUP(A791, DataV1[[File]:[Mean '[ms']]], 3, FALSE)</f>
        <v>0</v>
      </c>
      <c r="D791" s="2">
        <f>Cv3v1[[#This Row],[Mean '[Δms']]]/VLOOKUP(A791, DataV1[[File]:[Mean '[ms']]], 3, FALSE)*100</f>
        <v>0</v>
      </c>
    </row>
    <row r="792" spans="1:4" hidden="1" x14ac:dyDescent="0.4">
      <c r="A792" t="s">
        <v>787</v>
      </c>
      <c r="B792" t="b">
        <f>EXACT(VLOOKUP(A792,DataV1[[File]:[Outputs]], 2, FALSE), VLOOKUP(A792, DataV3[[File]:[Outputs]], 2, FALSE))</f>
        <v>1</v>
      </c>
      <c r="C792" s="3">
        <f>VLOOKUP(A792, DataV3[[File]:[Mean '[ms']]], 3, FALSE)-VLOOKUP(A792, DataV1[[File]:[Mean '[ms']]], 3, FALSE)</f>
        <v>-5</v>
      </c>
      <c r="D792" s="2">
        <f>Cv3v1[[#This Row],[Mean '[Δms']]]/VLOOKUP(A792, DataV1[[File]:[Mean '[ms']]], 3, FALSE)*100</f>
        <v>-0.2449779519843214</v>
      </c>
    </row>
    <row r="793" spans="1:4" hidden="1" x14ac:dyDescent="0.4">
      <c r="A793" t="s">
        <v>788</v>
      </c>
      <c r="B793" t="b">
        <f>EXACT(VLOOKUP(A793,DataV1[[File]:[Outputs]], 2, FALSE), VLOOKUP(A793, DataV3[[File]:[Outputs]], 2, FALSE))</f>
        <v>1</v>
      </c>
      <c r="C793" s="3">
        <f>VLOOKUP(A793, DataV3[[File]:[Mean '[ms']]], 3, FALSE)-VLOOKUP(A793, DataV1[[File]:[Mean '[ms']]], 3, FALSE)</f>
        <v>-5</v>
      </c>
      <c r="D793" s="2">
        <f>Cv3v1[[#This Row],[Mean '[Δms']]]/VLOOKUP(A793, DataV1[[File]:[Mean '[ms']]], 3, FALSE)*100</f>
        <v>-0.30102347983142685</v>
      </c>
    </row>
    <row r="794" spans="1:4" hidden="1" x14ac:dyDescent="0.4">
      <c r="A794" t="s">
        <v>789</v>
      </c>
      <c r="B794" t="b">
        <f>EXACT(VLOOKUP(A794,DataV1[[File]:[Outputs]], 2, FALSE), VLOOKUP(A794, DataV3[[File]:[Outputs]], 2, FALSE))</f>
        <v>1</v>
      </c>
      <c r="C794" s="3">
        <f>VLOOKUP(A794, DataV3[[File]:[Mean '[ms']]], 3, FALSE)-VLOOKUP(A794, DataV1[[File]:[Mean '[ms']]], 3, FALSE)</f>
        <v>52</v>
      </c>
      <c r="D794" s="2">
        <f>Cv3v1[[#This Row],[Mean '[Δms']]]/VLOOKUP(A794, DataV1[[File]:[Mean '[ms']]], 3, FALSE)*100</f>
        <v>3.2318210068365447</v>
      </c>
    </row>
    <row r="795" spans="1:4" hidden="1" x14ac:dyDescent="0.4">
      <c r="A795" t="s">
        <v>790</v>
      </c>
      <c r="B795" t="b">
        <f>EXACT(VLOOKUP(A795,DataV1[[File]:[Outputs]], 2, FALSE), VLOOKUP(A795, DataV3[[File]:[Outputs]], 2, FALSE))</f>
        <v>1</v>
      </c>
      <c r="C795" s="3">
        <f>VLOOKUP(A795, DataV3[[File]:[Mean '[ms']]], 3, FALSE)-VLOOKUP(A795, DataV1[[File]:[Mean '[ms']]], 3, FALSE)</f>
        <v>-36</v>
      </c>
      <c r="D795" s="2">
        <f>Cv3v1[[#This Row],[Mean '[Δms']]]/VLOOKUP(A795, DataV1[[File]:[Mean '[ms']]], 3, FALSE)*100</f>
        <v>-1.6989145823501652</v>
      </c>
    </row>
    <row r="796" spans="1:4" hidden="1" x14ac:dyDescent="0.4">
      <c r="A796" t="s">
        <v>791</v>
      </c>
      <c r="B796" t="b">
        <f>EXACT(VLOOKUP(A796,DataV1[[File]:[Outputs]], 2, FALSE), VLOOKUP(A796, DataV3[[File]:[Outputs]], 2, FALSE))</f>
        <v>1</v>
      </c>
      <c r="C796" s="3">
        <f>VLOOKUP(A796, DataV3[[File]:[Mean '[ms']]], 3, FALSE)-VLOOKUP(A796, DataV1[[File]:[Mean '[ms']]], 3, FALSE)</f>
        <v>36</v>
      </c>
      <c r="D796" s="2">
        <f>Cv3v1[[#This Row],[Mean '[Δms']]]/VLOOKUP(A796, DataV1[[File]:[Mean '[ms']]], 3, FALSE)*100</f>
        <v>2.2670025188916876</v>
      </c>
    </row>
    <row r="797" spans="1:4" hidden="1" x14ac:dyDescent="0.4">
      <c r="A797" t="s">
        <v>792</v>
      </c>
      <c r="B797" t="b">
        <f>EXACT(VLOOKUP(A797,DataV1[[File]:[Outputs]], 2, FALSE), VLOOKUP(A797, DataV3[[File]:[Outputs]], 2, FALSE))</f>
        <v>1</v>
      </c>
      <c r="C797" s="3">
        <f>VLOOKUP(A797, DataV3[[File]:[Mean '[ms']]], 3, FALSE)-VLOOKUP(A797, DataV1[[File]:[Mean '[ms']]], 3, FALSE)</f>
        <v>47</v>
      </c>
      <c r="D797" s="2">
        <f>Cv3v1[[#This Row],[Mean '[Δms']]]/VLOOKUP(A797, DataV1[[File]:[Mean '[ms']]], 3, FALSE)*100</f>
        <v>2.9784537389100127</v>
      </c>
    </row>
    <row r="798" spans="1:4" hidden="1" x14ac:dyDescent="0.4">
      <c r="A798" t="s">
        <v>793</v>
      </c>
      <c r="B798" t="b">
        <f>EXACT(VLOOKUP(A798,DataV1[[File]:[Outputs]], 2, FALSE), VLOOKUP(A798, DataV3[[File]:[Outputs]], 2, FALSE))</f>
        <v>1</v>
      </c>
      <c r="C798" s="3">
        <f>VLOOKUP(A798, DataV3[[File]:[Mean '[ms']]], 3, FALSE)-VLOOKUP(A798, DataV1[[File]:[Mean '[ms']]], 3, FALSE)</f>
        <v>63</v>
      </c>
      <c r="D798" s="2">
        <f>Cv3v1[[#This Row],[Mean '[Δms']]]/VLOOKUP(A798, DataV1[[File]:[Mean '[ms']]], 3, FALSE)*100</f>
        <v>4.0204211869814932</v>
      </c>
    </row>
    <row r="799" spans="1:4" hidden="1" x14ac:dyDescent="0.4">
      <c r="A799" t="s">
        <v>794</v>
      </c>
      <c r="B799" t="b">
        <f>EXACT(VLOOKUP(A799,DataV1[[File]:[Outputs]], 2, FALSE), VLOOKUP(A799, DataV3[[File]:[Outputs]], 2, FALSE))</f>
        <v>1</v>
      </c>
      <c r="C799" s="3">
        <f>VLOOKUP(A799, DataV3[[File]:[Mean '[ms']]], 3, FALSE)-VLOOKUP(A799, DataV1[[File]:[Mean '[ms']]], 3, FALSE)</f>
        <v>36</v>
      </c>
      <c r="D799" s="2">
        <f>Cv3v1[[#This Row],[Mean '[Δms']]]/VLOOKUP(A799, DataV1[[File]:[Mean '[ms']]], 3, FALSE)*100</f>
        <v>2.3047375160051216</v>
      </c>
    </row>
    <row r="800" spans="1:4" hidden="1" x14ac:dyDescent="0.4">
      <c r="A800" t="s">
        <v>795</v>
      </c>
      <c r="B800" t="b">
        <f>EXACT(VLOOKUP(A800,DataV1[[File]:[Outputs]], 2, FALSE), VLOOKUP(A800, DataV3[[File]:[Outputs]], 2, FALSE))</f>
        <v>1</v>
      </c>
      <c r="C800" s="3">
        <f>VLOOKUP(A800, DataV3[[File]:[Mean '[ms']]], 3, FALSE)-VLOOKUP(A800, DataV1[[File]:[Mean '[ms']]], 3, FALSE)</f>
        <v>21</v>
      </c>
      <c r="D800" s="2">
        <f>Cv3v1[[#This Row],[Mean '[Δms']]]/VLOOKUP(A800, DataV1[[File]:[Mean '[ms']]], 3, FALSE)*100</f>
        <v>2.2411953041622197</v>
      </c>
    </row>
    <row r="801" spans="1:4" hidden="1" x14ac:dyDescent="0.4">
      <c r="A801" t="s">
        <v>796</v>
      </c>
      <c r="B801" t="b">
        <f>EXACT(VLOOKUP(A801,DataV1[[File]:[Outputs]], 2, FALSE), VLOOKUP(A801, DataV3[[File]:[Outputs]], 2, FALSE))</f>
        <v>1</v>
      </c>
      <c r="C801" s="3">
        <f>VLOOKUP(A801, DataV3[[File]:[Mean '[ms']]], 3, FALSE)-VLOOKUP(A801, DataV1[[File]:[Mean '[ms']]], 3, FALSE)</f>
        <v>42</v>
      </c>
      <c r="D801" s="2">
        <f>Cv3v1[[#This Row],[Mean '[Δms']]]/VLOOKUP(A801, DataV1[[File]:[Mean '[ms']]], 3, FALSE)*100</f>
        <v>2.5609756097560976</v>
      </c>
    </row>
    <row r="802" spans="1:4" hidden="1" x14ac:dyDescent="0.4">
      <c r="A802" t="s">
        <v>797</v>
      </c>
      <c r="B802" t="b">
        <f>EXACT(VLOOKUP(A802,DataV1[[File]:[Outputs]], 2, FALSE), VLOOKUP(A802, DataV3[[File]:[Outputs]], 2, FALSE))</f>
        <v>1</v>
      </c>
      <c r="C802" s="3">
        <f>VLOOKUP(A802, DataV3[[File]:[Mean '[ms']]], 3, FALSE)-VLOOKUP(A802, DataV1[[File]:[Mean '[ms']]], 3, FALSE)</f>
        <v>16</v>
      </c>
      <c r="D802" s="2">
        <f>Cv3v1[[#This Row],[Mean '[Δms']]]/VLOOKUP(A802, DataV1[[File]:[Mean '[ms']]], 3, FALSE)*100</f>
        <v>0.95124851367419727</v>
      </c>
    </row>
    <row r="803" spans="1:4" hidden="1" x14ac:dyDescent="0.4">
      <c r="A803" t="s">
        <v>819</v>
      </c>
      <c r="B803" t="b">
        <f>EXACT(VLOOKUP(A803,DataV1[[File]:[Outputs]], 2, FALSE), VLOOKUP(A803, DataV3[[File]:[Outputs]], 2, FALSE))</f>
        <v>1</v>
      </c>
      <c r="C803" s="3">
        <f>VLOOKUP(A803, DataV3[[File]:[Mean '[ms']]], 3, FALSE)-VLOOKUP(A803, DataV1[[File]:[Mean '[ms']]], 3, FALSE)</f>
        <v>47</v>
      </c>
      <c r="D803" s="2">
        <f>Cv3v1[[#This Row],[Mean '[Δms']]]/VLOOKUP(A803, DataV1[[File]:[Mean '[ms']]], 3, FALSE)*100</f>
        <v>2.8658536585365857</v>
      </c>
    </row>
    <row r="804" spans="1:4" hidden="1" x14ac:dyDescent="0.4">
      <c r="A804" t="s">
        <v>820</v>
      </c>
      <c r="B804" t="b">
        <f>EXACT(VLOOKUP(A804,DataV1[[File]:[Outputs]], 2, FALSE), VLOOKUP(A804, DataV3[[File]:[Outputs]], 2, FALSE))</f>
        <v>1</v>
      </c>
      <c r="C804" s="3">
        <f>VLOOKUP(A804, DataV3[[File]:[Mean '[ms']]], 3, FALSE)-VLOOKUP(A804, DataV1[[File]:[Mean '[ms']]], 3, FALSE)</f>
        <v>31</v>
      </c>
      <c r="D804" s="2">
        <f>Cv3v1[[#This Row],[Mean '[Δms']]]/VLOOKUP(A804, DataV1[[File]:[Mean '[ms']]], 3, FALSE)*100</f>
        <v>2.8207461328480439</v>
      </c>
    </row>
    <row r="805" spans="1:4" hidden="1" x14ac:dyDescent="0.4">
      <c r="A805" t="s">
        <v>821</v>
      </c>
      <c r="B805" t="b">
        <f>EXACT(VLOOKUP(A805,DataV1[[File]:[Outputs]], 2, FALSE), VLOOKUP(A805, DataV3[[File]:[Outputs]], 2, FALSE))</f>
        <v>1</v>
      </c>
      <c r="C805" s="3">
        <f>VLOOKUP(A805, DataV3[[File]:[Mean '[ms']]], 3, FALSE)-VLOOKUP(A805, DataV1[[File]:[Mean '[ms']]], 3, FALSE)</f>
        <v>26</v>
      </c>
      <c r="D805" s="2">
        <f>Cv3v1[[#This Row],[Mean '[Δms']]]/VLOOKUP(A805, DataV1[[File]:[Mean '[ms']]], 3, FALSE)*100</f>
        <v>2.7748132337246529</v>
      </c>
    </row>
    <row r="806" spans="1:4" hidden="1" x14ac:dyDescent="0.4">
      <c r="A806" t="s">
        <v>822</v>
      </c>
      <c r="B806" t="b">
        <f>EXACT(VLOOKUP(A806,DataV1[[File]:[Outputs]], 2, FALSE), VLOOKUP(A806, DataV3[[File]:[Outputs]], 2, FALSE))</f>
        <v>1</v>
      </c>
      <c r="C806" s="3">
        <f>VLOOKUP(A806, DataV3[[File]:[Mean '[ms']]], 3, FALSE)-VLOOKUP(A806, DataV1[[File]:[Mean '[ms']]], 3, FALSE)</f>
        <v>10</v>
      </c>
      <c r="D806" s="2">
        <f>Cv3v1[[#This Row],[Mean '[Δms']]]/VLOOKUP(A806, DataV1[[File]:[Mean '[ms']]], 3, FALSE)*100</f>
        <v>1.1363636363636365</v>
      </c>
    </row>
    <row r="807" spans="1:4" hidden="1" x14ac:dyDescent="0.4">
      <c r="A807" t="s">
        <v>823</v>
      </c>
      <c r="B807" t="b">
        <f>EXACT(VLOOKUP(A807,DataV1[[File]:[Outputs]], 2, FALSE), VLOOKUP(A807, DataV3[[File]:[Outputs]], 2, FALSE))</f>
        <v>1</v>
      </c>
      <c r="C807" s="3">
        <f>VLOOKUP(A807, DataV3[[File]:[Mean '[ms']]], 3, FALSE)-VLOOKUP(A807, DataV1[[File]:[Mean '[ms']]], 3, FALSE)</f>
        <v>27</v>
      </c>
      <c r="D807" s="2">
        <f>Cv3v1[[#This Row],[Mean '[Δms']]]/VLOOKUP(A807, DataV1[[File]:[Mean '[ms']]], 3, FALSE)*100</f>
        <v>3.016759776536313</v>
      </c>
    </row>
    <row r="808" spans="1:4" hidden="1" x14ac:dyDescent="0.4">
      <c r="A808" t="s">
        <v>824</v>
      </c>
      <c r="B808" t="b">
        <f>EXACT(VLOOKUP(A808,DataV1[[File]:[Outputs]], 2, FALSE), VLOOKUP(A808, DataV3[[File]:[Outputs]], 2, FALSE))</f>
        <v>1</v>
      </c>
      <c r="C808" s="3">
        <f>VLOOKUP(A808, DataV3[[File]:[Mean '[ms']]], 3, FALSE)-VLOOKUP(A808, DataV1[[File]:[Mean '[ms']]], 3, FALSE)</f>
        <v>26</v>
      </c>
      <c r="D808" s="2">
        <f>Cv3v1[[#This Row],[Mean '[Δms']]]/VLOOKUP(A808, DataV1[[File]:[Mean '[ms']]], 3, FALSE)*100</f>
        <v>2.9714285714285715</v>
      </c>
    </row>
    <row r="809" spans="1:4" hidden="1" x14ac:dyDescent="0.4">
      <c r="A809" t="s">
        <v>826</v>
      </c>
      <c r="B809" t="b">
        <f>EXACT(VLOOKUP(A809,DataV1[[File]:[Outputs]], 2, FALSE), VLOOKUP(A809, DataV3[[File]:[Outputs]], 2, FALSE))</f>
        <v>1</v>
      </c>
      <c r="C809" s="3">
        <f>VLOOKUP(A809, DataV3[[File]:[Mean '[ms']]], 3, FALSE)-VLOOKUP(A809, DataV1[[File]:[Mean '[ms']]], 3, FALSE)</f>
        <v>0</v>
      </c>
      <c r="D809" s="2">
        <f>Cv3v1[[#This Row],[Mean '[Δms']]]/VLOOKUP(A809, DataV1[[File]:[Mean '[ms']]], 3, FALSE)*100</f>
        <v>0</v>
      </c>
    </row>
    <row r="810" spans="1:4" hidden="1" x14ac:dyDescent="0.4">
      <c r="A810" t="s">
        <v>825</v>
      </c>
      <c r="B810" t="b">
        <f>EXACT(VLOOKUP(A810,DataV1[[File]:[Outputs]], 2, FALSE), VLOOKUP(A810, DataV3[[File]:[Outputs]], 2, FALSE))</f>
        <v>1</v>
      </c>
      <c r="C810" s="3">
        <f>VLOOKUP(A810, DataV3[[File]:[Mean '[ms']]], 3, FALSE)-VLOOKUP(A810, DataV1[[File]:[Mean '[ms']]], 3, FALSE)</f>
        <v>-15</v>
      </c>
      <c r="D810" s="2">
        <f>Cv3v1[[#This Row],[Mean '[Δms']]]/VLOOKUP(A810, DataV1[[File]:[Mean '[ms']]], 3, FALSE)*100</f>
        <v>-1.824817518248175</v>
      </c>
    </row>
    <row r="811" spans="1:4" hidden="1" x14ac:dyDescent="0.4">
      <c r="A811" t="s">
        <v>827</v>
      </c>
      <c r="B811" t="b">
        <f>EXACT(VLOOKUP(A811,DataV1[[File]:[Outputs]], 2, FALSE), VLOOKUP(A811, DataV3[[File]:[Outputs]], 2, FALSE))</f>
        <v>1</v>
      </c>
      <c r="C811" s="3">
        <f>VLOOKUP(A811, DataV3[[File]:[Mean '[ms']]], 3, FALSE)-VLOOKUP(A811, DataV1[[File]:[Mean '[ms']]], 3, FALSE)</f>
        <v>11</v>
      </c>
      <c r="D811" s="2">
        <f>Cv3v1[[#This Row],[Mean '[Δms']]]/VLOOKUP(A811, DataV1[[File]:[Mean '[ms']]], 3, FALSE)*100</f>
        <v>1.1615628299894403</v>
      </c>
    </row>
    <row r="812" spans="1:4" hidden="1" x14ac:dyDescent="0.4">
      <c r="A812" t="s">
        <v>828</v>
      </c>
      <c r="B812" t="b">
        <f>EXACT(VLOOKUP(A812,DataV1[[File]:[Outputs]], 2, FALSE), VLOOKUP(A812, DataV3[[File]:[Outputs]], 2, FALSE))</f>
        <v>1</v>
      </c>
      <c r="C812" s="3">
        <f>VLOOKUP(A812, DataV3[[File]:[Mean '[ms']]], 3, FALSE)-VLOOKUP(A812, DataV1[[File]:[Mean '[ms']]], 3, FALSE)</f>
        <v>31</v>
      </c>
      <c r="D812" s="2">
        <f>Cv3v1[[#This Row],[Mean '[Δms']]]/VLOOKUP(A812, DataV1[[File]:[Mean '[ms']]], 3, FALSE)*100</f>
        <v>3.4216335540838854</v>
      </c>
    </row>
    <row r="813" spans="1:4" hidden="1" x14ac:dyDescent="0.4">
      <c r="A813" t="s">
        <v>829</v>
      </c>
      <c r="B813" t="b">
        <f>EXACT(VLOOKUP(A813,DataV1[[File]:[Outputs]], 2, FALSE), VLOOKUP(A813, DataV3[[File]:[Outputs]], 2, FALSE))</f>
        <v>1</v>
      </c>
      <c r="C813" s="3">
        <f>VLOOKUP(A813, DataV3[[File]:[Mean '[ms']]], 3, FALSE)-VLOOKUP(A813, DataV1[[File]:[Mean '[ms']]], 3, FALSE)</f>
        <v>72</v>
      </c>
      <c r="D813" s="2">
        <f>Cv3v1[[#This Row],[Mean '[Δms']]]/VLOOKUP(A813, DataV1[[File]:[Mean '[ms']]], 3, FALSE)*100</f>
        <v>7.1641791044776122</v>
      </c>
    </row>
    <row r="814" spans="1:4" hidden="1" x14ac:dyDescent="0.4">
      <c r="A814" t="s">
        <v>830</v>
      </c>
      <c r="B814" t="b">
        <f>EXACT(VLOOKUP(A814,DataV1[[File]:[Outputs]], 2, FALSE), VLOOKUP(A814, DataV3[[File]:[Outputs]], 2, FALSE))</f>
        <v>1</v>
      </c>
      <c r="C814" s="3">
        <f>VLOOKUP(A814, DataV3[[File]:[Mean '[ms']]], 3, FALSE)-VLOOKUP(A814, DataV1[[File]:[Mean '[ms']]], 3, FALSE)</f>
        <v>32</v>
      </c>
      <c r="D814" s="2">
        <f>Cv3v1[[#This Row],[Mean '[Δms']]]/VLOOKUP(A814, DataV1[[File]:[Mean '[ms']]], 3, FALSE)*100</f>
        <v>3.3229491173416408</v>
      </c>
    </row>
    <row r="815" spans="1:4" hidden="1" x14ac:dyDescent="0.4">
      <c r="A815" t="s">
        <v>831</v>
      </c>
      <c r="B815" t="b">
        <f>EXACT(VLOOKUP(A815,DataV1[[File]:[Outputs]], 2, FALSE), VLOOKUP(A815, DataV3[[File]:[Outputs]], 2, FALSE))</f>
        <v>1</v>
      </c>
      <c r="C815" s="3">
        <f>VLOOKUP(A815, DataV3[[File]:[Mean '[ms']]], 3, FALSE)-VLOOKUP(A815, DataV1[[File]:[Mean '[ms']]], 3, FALSE)</f>
        <v>-5</v>
      </c>
      <c r="D815" s="2">
        <f>Cv3v1[[#This Row],[Mean '[Δms']]]/VLOOKUP(A815, DataV1[[File]:[Mean '[ms']]], 3, FALSE)*100</f>
        <v>-0.63211125158027814</v>
      </c>
    </row>
    <row r="816" spans="1:4" hidden="1" x14ac:dyDescent="0.4">
      <c r="A816" t="s">
        <v>832</v>
      </c>
      <c r="B816" t="b">
        <f>EXACT(VLOOKUP(A816,DataV1[[File]:[Outputs]], 2, FALSE), VLOOKUP(A816, DataV3[[File]:[Outputs]], 2, FALSE))</f>
        <v>1</v>
      </c>
      <c r="C816" s="3">
        <f>VLOOKUP(A816, DataV3[[File]:[Mean '[ms']]], 3, FALSE)-VLOOKUP(A816, DataV1[[File]:[Mean '[ms']]], 3, FALSE)</f>
        <v>25</v>
      </c>
      <c r="D816" s="2">
        <f>Cv3v1[[#This Row],[Mean '[Δms']]]/VLOOKUP(A816, DataV1[[File]:[Mean '[ms']]], 3, FALSE)*100</f>
        <v>2.944640753828033</v>
      </c>
    </row>
    <row r="817" spans="1:4" hidden="1" x14ac:dyDescent="0.4">
      <c r="A817" t="s">
        <v>833</v>
      </c>
      <c r="B817" t="b">
        <f>EXACT(VLOOKUP(A817,DataV1[[File]:[Outputs]], 2, FALSE), VLOOKUP(A817, DataV3[[File]:[Outputs]], 2, FALSE))</f>
        <v>1</v>
      </c>
      <c r="C817" s="3">
        <f>VLOOKUP(A817, DataV3[[File]:[Mean '[ms']]], 3, FALSE)-VLOOKUP(A817, DataV1[[File]:[Mean '[ms']]], 3, FALSE)</f>
        <v>0</v>
      </c>
      <c r="D817" s="2">
        <f>Cv3v1[[#This Row],[Mean '[Δms']]]/VLOOKUP(A817, DataV1[[File]:[Mean '[ms']]], 3, FALSE)*100</f>
        <v>0</v>
      </c>
    </row>
    <row r="818" spans="1:4" hidden="1" x14ac:dyDescent="0.4">
      <c r="A818" t="s">
        <v>834</v>
      </c>
      <c r="B818" t="b">
        <f>EXACT(VLOOKUP(A818,DataV1[[File]:[Outputs]], 2, FALSE), VLOOKUP(A818, DataV3[[File]:[Outputs]], 2, FALSE))</f>
        <v>1</v>
      </c>
      <c r="C818" s="3">
        <f>VLOOKUP(A818, DataV3[[File]:[Mean '[ms']]], 3, FALSE)-VLOOKUP(A818, DataV1[[File]:[Mean '[ms']]], 3, FALSE)</f>
        <v>26</v>
      </c>
      <c r="D818" s="2">
        <f>Cv3v1[[#This Row],[Mean '[Δms']]]/VLOOKUP(A818, DataV1[[File]:[Mean '[ms']]], 3, FALSE)*100</f>
        <v>2.7282266526757608</v>
      </c>
    </row>
    <row r="819" spans="1:4" hidden="1" x14ac:dyDescent="0.4">
      <c r="A819" t="s">
        <v>835</v>
      </c>
      <c r="B819" t="b">
        <f>EXACT(VLOOKUP(A819,DataV1[[File]:[Outputs]], 2, FALSE), VLOOKUP(A819, DataV3[[File]:[Outputs]], 2, FALSE))</f>
        <v>1</v>
      </c>
      <c r="C819" s="3">
        <f>VLOOKUP(A819, DataV3[[File]:[Mean '[ms']]], 3, FALSE)-VLOOKUP(A819, DataV1[[File]:[Mean '[ms']]], 3, FALSE)</f>
        <v>10</v>
      </c>
      <c r="D819" s="2">
        <f>Cv3v1[[#This Row],[Mean '[Δms']]]/VLOOKUP(A819, DataV1[[File]:[Mean '[ms']]], 3, FALSE)*100</f>
        <v>1.1160714285714286</v>
      </c>
    </row>
    <row r="820" spans="1:4" hidden="1" x14ac:dyDescent="0.4">
      <c r="A820" t="s">
        <v>836</v>
      </c>
      <c r="B820" t="b">
        <f>EXACT(VLOOKUP(A820,DataV1[[File]:[Outputs]], 2, FALSE), VLOOKUP(A820, DataV3[[File]:[Outputs]], 2, FALSE))</f>
        <v>1</v>
      </c>
      <c r="C820" s="3">
        <f>VLOOKUP(A820, DataV3[[File]:[Mean '[ms']]], 3, FALSE)-VLOOKUP(A820, DataV1[[File]:[Mean '[ms']]], 3, FALSE)</f>
        <v>5</v>
      </c>
      <c r="D820" s="2">
        <f>Cv3v1[[#This Row],[Mean '[Δms']]]/VLOOKUP(A820, DataV1[[File]:[Mean '[ms']]], 3, FALSE)*100</f>
        <v>0.66225165562913912</v>
      </c>
    </row>
    <row r="821" spans="1:4" hidden="1" x14ac:dyDescent="0.4">
      <c r="A821" t="s">
        <v>837</v>
      </c>
      <c r="B821" t="b">
        <f>EXACT(VLOOKUP(A821,DataV1[[File]:[Outputs]], 2, FALSE), VLOOKUP(A821, DataV3[[File]:[Outputs]], 2, FALSE))</f>
        <v>1</v>
      </c>
      <c r="C821" s="3">
        <f>VLOOKUP(A821, DataV3[[File]:[Mean '[ms']]], 3, FALSE)-VLOOKUP(A821, DataV1[[File]:[Mean '[ms']]], 3, FALSE)</f>
        <v>16</v>
      </c>
      <c r="D821" s="2">
        <f>Cv3v1[[#This Row],[Mean '[Δms']]]/VLOOKUP(A821, DataV1[[File]:[Mean '[ms']]], 3, FALSE)*100</f>
        <v>1.8411967779056386</v>
      </c>
    </row>
    <row r="822" spans="1:4" hidden="1" x14ac:dyDescent="0.4">
      <c r="A822" t="s">
        <v>838</v>
      </c>
      <c r="B822" t="b">
        <f>EXACT(VLOOKUP(A822,DataV1[[File]:[Outputs]], 2, FALSE), VLOOKUP(A822, DataV3[[File]:[Outputs]], 2, FALSE))</f>
        <v>1</v>
      </c>
      <c r="C822" s="3">
        <f>VLOOKUP(A822, DataV3[[File]:[Mean '[ms']]], 3, FALSE)-VLOOKUP(A822, DataV1[[File]:[Mean '[ms']]], 3, FALSE)</f>
        <v>-5</v>
      </c>
      <c r="D822" s="2">
        <f>Cv3v1[[#This Row],[Mean '[Δms']]]/VLOOKUP(A822, DataV1[[File]:[Mean '[ms']]], 3, FALSE)*100</f>
        <v>-0.55187637969094927</v>
      </c>
    </row>
    <row r="823" spans="1:4" x14ac:dyDescent="0.4">
      <c r="A823" t="s">
        <v>839</v>
      </c>
      <c r="B823" t="b">
        <f>EXACT(VLOOKUP(A823,DataV1[[File]:[Outputs]], 2, FALSE), VLOOKUP(A823, DataV3[[File]:[Outputs]], 2, FALSE))</f>
        <v>1</v>
      </c>
      <c r="C823" s="3">
        <f>VLOOKUP(A823, DataV3[[File]:[Mean '[ms']]], 3, FALSE)-VLOOKUP(A823, DataV1[[File]:[Mean '[ms']]], 3, FALSE)</f>
        <v>-1218</v>
      </c>
      <c r="D823" s="2">
        <f>Cv3v1[[#This Row],[Mean '[Δms']]]/VLOOKUP(A823, DataV1[[File]:[Mean '[ms']]], 3, FALSE)*100</f>
        <v>-11.137527432333577</v>
      </c>
    </row>
    <row r="824" spans="1:4" x14ac:dyDescent="0.4">
      <c r="A824" t="s">
        <v>840</v>
      </c>
      <c r="B824" t="b">
        <f>EXACT(VLOOKUP(A824,DataV1[[File]:[Outputs]], 2, FALSE), VLOOKUP(A824, DataV3[[File]:[Outputs]], 2, FALSE))</f>
        <v>1</v>
      </c>
      <c r="C824" s="3">
        <f>VLOOKUP(A824, DataV3[[File]:[Mean '[ms']]], 3, FALSE)-VLOOKUP(A824, DataV1[[File]:[Mean '[ms']]], 3, FALSE)</f>
        <v>-2594</v>
      </c>
      <c r="D824" s="2">
        <f>Cv3v1[[#This Row],[Mean '[Δms']]]/VLOOKUP(A824, DataV1[[File]:[Mean '[ms']]], 3, FALSE)*100</f>
        <v>-46.856936416184972</v>
      </c>
    </row>
    <row r="825" spans="1:4" hidden="1" x14ac:dyDescent="0.4">
      <c r="A825" t="s">
        <v>841</v>
      </c>
      <c r="B825" t="b">
        <f>EXACT(VLOOKUP(A825,DataV1[[File]:[Outputs]], 2, FALSE), VLOOKUP(A825, DataV3[[File]:[Outputs]], 2, FALSE))</f>
        <v>1</v>
      </c>
      <c r="C825" s="3">
        <f>VLOOKUP(A825, DataV3[[File]:[Mean '[ms']]], 3, FALSE)-VLOOKUP(A825, DataV1[[File]:[Mean '[ms']]], 3, FALSE)</f>
        <v>20</v>
      </c>
      <c r="D825" s="2">
        <f>Cv3v1[[#This Row],[Mean '[Δms']]]/VLOOKUP(A825, DataV1[[File]:[Mean '[ms']]], 3, FALSE)*100</f>
        <v>2.0100502512562812</v>
      </c>
    </row>
    <row r="826" spans="1:4" hidden="1" x14ac:dyDescent="0.4">
      <c r="A826" t="s">
        <v>842</v>
      </c>
      <c r="B826" t="b">
        <f>EXACT(VLOOKUP(A826,DataV1[[File]:[Outputs]], 2, FALSE), VLOOKUP(A826, DataV3[[File]:[Outputs]], 2, FALSE))</f>
        <v>1</v>
      </c>
      <c r="C826" s="3">
        <f>VLOOKUP(A826, DataV3[[File]:[Mean '[ms']]], 3, FALSE)-VLOOKUP(A826, DataV1[[File]:[Mean '[ms']]], 3, FALSE)</f>
        <v>-5</v>
      </c>
      <c r="D826" s="2">
        <f>Cv3v1[[#This Row],[Mean '[Δms']]]/VLOOKUP(A826, DataV1[[File]:[Mean '[ms']]], 3, FALSE)*100</f>
        <v>-0.58548009367681508</v>
      </c>
    </row>
    <row r="827" spans="1:4" hidden="1" x14ac:dyDescent="0.4">
      <c r="A827" t="s">
        <v>843</v>
      </c>
      <c r="B827" t="b">
        <f>EXACT(VLOOKUP(A827,DataV1[[File]:[Outputs]], 2, FALSE), VLOOKUP(A827, DataV3[[File]:[Outputs]], 2, FALSE))</f>
        <v>1</v>
      </c>
      <c r="C827" s="3">
        <f>VLOOKUP(A827, DataV3[[File]:[Mean '[ms']]], 3, FALSE)-VLOOKUP(A827, DataV1[[File]:[Mean '[ms']]], 3, FALSE)</f>
        <v>15</v>
      </c>
      <c r="D827" s="2">
        <f>Cv3v1[[#This Row],[Mean '[Δms']]]/VLOOKUP(A827, DataV1[[File]:[Mean '[ms']]], 3, FALSE)*100</f>
        <v>1.7341040462427744</v>
      </c>
    </row>
    <row r="828" spans="1:4" hidden="1" x14ac:dyDescent="0.4">
      <c r="A828" t="s">
        <v>844</v>
      </c>
      <c r="B828" t="b">
        <f>EXACT(VLOOKUP(A828,DataV1[[File]:[Outputs]], 2, FALSE), VLOOKUP(A828, DataV3[[File]:[Outputs]], 2, FALSE))</f>
        <v>1</v>
      </c>
      <c r="C828" s="3">
        <f>VLOOKUP(A828, DataV3[[File]:[Mean '[ms']]], 3, FALSE)-VLOOKUP(A828, DataV1[[File]:[Mean '[ms']]], 3, FALSE)</f>
        <v>-16</v>
      </c>
      <c r="D828" s="2">
        <f>Cv3v1[[#This Row],[Mean '[Δms']]]/VLOOKUP(A828, DataV1[[File]:[Mean '[ms']]], 3, FALSE)*100</f>
        <v>-2.0075282308657463</v>
      </c>
    </row>
    <row r="829" spans="1:4" hidden="1" x14ac:dyDescent="0.4">
      <c r="A829" t="s">
        <v>845</v>
      </c>
      <c r="B829" t="b">
        <f>EXACT(VLOOKUP(A829,DataV1[[File]:[Outputs]], 2, FALSE), VLOOKUP(A829, DataV3[[File]:[Outputs]], 2, FALSE))</f>
        <v>1</v>
      </c>
      <c r="C829" s="3">
        <f>VLOOKUP(A829, DataV3[[File]:[Mean '[ms']]], 3, FALSE)-VLOOKUP(A829, DataV1[[File]:[Mean '[ms']]], 3, FALSE)</f>
        <v>-15</v>
      </c>
      <c r="D829" s="2">
        <f>Cv3v1[[#This Row],[Mean '[Δms']]]/VLOOKUP(A829, DataV1[[File]:[Mean '[ms']]], 3, FALSE)*100</f>
        <v>-2.3622047244094486</v>
      </c>
    </row>
    <row r="830" spans="1:4" hidden="1" x14ac:dyDescent="0.4">
      <c r="A830" t="s">
        <v>846</v>
      </c>
      <c r="B830" t="b">
        <f>EXACT(VLOOKUP(A830,DataV1[[File]:[Outputs]], 2, FALSE), VLOOKUP(A830, DataV3[[File]:[Outputs]], 2, FALSE))</f>
        <v>1</v>
      </c>
      <c r="C830" s="3">
        <f>VLOOKUP(A830, DataV3[[File]:[Mean '[ms']]], 3, FALSE)-VLOOKUP(A830, DataV1[[File]:[Mean '[ms']]], 3, FALSE)</f>
        <v>5</v>
      </c>
      <c r="D830" s="2">
        <f>Cv3v1[[#This Row],[Mean '[Δms']]]/VLOOKUP(A830, DataV1[[File]:[Mean '[ms']]], 3, FALSE)*100</f>
        <v>0.4595588235294118</v>
      </c>
    </row>
    <row r="831" spans="1:4" hidden="1" x14ac:dyDescent="0.4">
      <c r="A831" t="s">
        <v>952</v>
      </c>
      <c r="B831" t="b">
        <f>EXACT(VLOOKUP(A831,DataV1[[File]:[Outputs]], 2, FALSE), VLOOKUP(A831, DataV3[[File]:[Outputs]], 2, FALSE))</f>
        <v>1</v>
      </c>
      <c r="C831" s="3">
        <f>VLOOKUP(A831, DataV3[[File]:[Mean '[ms']]], 3, FALSE)-VLOOKUP(A831, DataV1[[File]:[Mean '[ms']]], 3, FALSE)</f>
        <v>-21</v>
      </c>
      <c r="D831" s="2">
        <f>Cv3v1[[#This Row],[Mean '[Δms']]]/VLOOKUP(A831, DataV1[[File]:[Mean '[ms']]], 3, FALSE)*100</f>
        <v>-2.0270270270270272</v>
      </c>
    </row>
    <row r="832" spans="1:4" hidden="1" x14ac:dyDescent="0.4">
      <c r="A832" t="s">
        <v>953</v>
      </c>
      <c r="B832" t="b">
        <f>EXACT(VLOOKUP(A832,DataV1[[File]:[Outputs]], 2, FALSE), VLOOKUP(A832, DataV3[[File]:[Outputs]], 2, FALSE))</f>
        <v>1</v>
      </c>
      <c r="C832" s="3">
        <f>VLOOKUP(A832, DataV3[[File]:[Mean '[ms']]], 3, FALSE)-VLOOKUP(A832, DataV1[[File]:[Mean '[ms']]], 3, FALSE)</f>
        <v>16</v>
      </c>
      <c r="D832" s="2">
        <f>Cv3v1[[#This Row],[Mean '[Δms']]]/VLOOKUP(A832, DataV1[[File]:[Mean '[ms']]], 3, FALSE)*100</f>
        <v>1.9207683073229291</v>
      </c>
    </row>
    <row r="833" spans="1:4" hidden="1" x14ac:dyDescent="0.4">
      <c r="A833" t="s">
        <v>954</v>
      </c>
      <c r="B833" t="b">
        <f>EXACT(VLOOKUP(A833,DataV1[[File]:[Outputs]], 2, FALSE), VLOOKUP(A833, DataV3[[File]:[Outputs]], 2, FALSE))</f>
        <v>1</v>
      </c>
      <c r="C833" s="3">
        <f>VLOOKUP(A833, DataV3[[File]:[Mean '[ms']]], 3, FALSE)-VLOOKUP(A833, DataV1[[File]:[Mean '[ms']]], 3, FALSE)</f>
        <v>-390</v>
      </c>
      <c r="D833" s="2">
        <f>Cv3v1[[#This Row],[Mean '[Δms']]]/VLOOKUP(A833, DataV1[[File]:[Mean '[ms']]], 3, FALSE)*100</f>
        <v>-6.3631913852178172</v>
      </c>
    </row>
    <row r="834" spans="1:4" hidden="1" x14ac:dyDescent="0.4">
      <c r="A834" t="s">
        <v>955</v>
      </c>
      <c r="B834" t="b">
        <f>EXACT(VLOOKUP(A834,DataV1[[File]:[Outputs]], 2, FALSE), VLOOKUP(A834, DataV3[[File]:[Outputs]], 2, FALSE))</f>
        <v>1</v>
      </c>
      <c r="C834" s="3">
        <f>VLOOKUP(A834, DataV3[[File]:[Mean '[ms']]], 3, FALSE)-VLOOKUP(A834, DataV1[[File]:[Mean '[ms']]], 3, FALSE)</f>
        <v>-5</v>
      </c>
      <c r="D834" s="2">
        <f>Cv3v1[[#This Row],[Mean '[Δms']]]/VLOOKUP(A834, DataV1[[File]:[Mean '[ms']]], 3, FALSE)*100</f>
        <v>-0.24752475247524752</v>
      </c>
    </row>
    <row r="835" spans="1:4" hidden="1" x14ac:dyDescent="0.4">
      <c r="A835" t="s">
        <v>956</v>
      </c>
      <c r="B835" t="b">
        <f>EXACT(VLOOKUP(A835,DataV1[[File]:[Outputs]], 2, FALSE), VLOOKUP(A835, DataV3[[File]:[Outputs]], 2, FALSE))</f>
        <v>1</v>
      </c>
      <c r="C835" s="3">
        <f>VLOOKUP(A835, DataV3[[File]:[Mean '[ms']]], 3, FALSE)-VLOOKUP(A835, DataV1[[File]:[Mean '[ms']]], 3, FALSE)</f>
        <v>-10</v>
      </c>
      <c r="D835" s="2">
        <f>Cv3v1[[#This Row],[Mean '[Δms']]]/VLOOKUP(A835, DataV1[[File]:[Mean '[ms']]], 3, FALSE)*100</f>
        <v>-1.7953321364452424</v>
      </c>
    </row>
    <row r="836" spans="1:4" x14ac:dyDescent="0.4">
      <c r="A836" t="s">
        <v>957</v>
      </c>
      <c r="B836" t="b">
        <f>EXACT(VLOOKUP(A836,DataV1[[File]:[Outputs]], 2, FALSE), VLOOKUP(A836, DataV3[[File]:[Outputs]], 2, FALSE))</f>
        <v>1</v>
      </c>
      <c r="C836" s="3">
        <f>VLOOKUP(A836, DataV3[[File]:[Mean '[ms']]], 3, FALSE)-VLOOKUP(A836, DataV1[[File]:[Mean '[ms']]], 3, FALSE)</f>
        <v>-14374</v>
      </c>
      <c r="D836" s="2">
        <f>Cv3v1[[#This Row],[Mean '[Δms']]]/VLOOKUP(A836, DataV1[[File]:[Mean '[ms']]], 3, FALSE)*100</f>
        <v>-44.146191646191646</v>
      </c>
    </row>
    <row r="837" spans="1:4" hidden="1" x14ac:dyDescent="0.4">
      <c r="A837" t="s">
        <v>958</v>
      </c>
      <c r="B837" t="b">
        <f>EXACT(VLOOKUP(A837,DataV1[[File]:[Outputs]], 2, FALSE), VLOOKUP(A837, DataV3[[File]:[Outputs]], 2, FALSE))</f>
        <v>1</v>
      </c>
      <c r="C837" s="3">
        <f>VLOOKUP(A837, DataV3[[File]:[Mean '[ms']]], 3, FALSE)-VLOOKUP(A837, DataV1[[File]:[Mean '[ms']]], 3, FALSE)</f>
        <v>-4</v>
      </c>
      <c r="D837" s="2">
        <f>Cv3v1[[#This Row],[Mean '[Δms']]]/VLOOKUP(A837, DataV1[[File]:[Mean '[ms']]], 3, FALSE)*100</f>
        <v>-0.51948051948051943</v>
      </c>
    </row>
    <row r="838" spans="1:4" hidden="1" x14ac:dyDescent="0.4">
      <c r="A838" t="s">
        <v>959</v>
      </c>
      <c r="B838" t="b">
        <f>EXACT(VLOOKUP(A838,DataV1[[File]:[Outputs]], 2, FALSE), VLOOKUP(A838, DataV3[[File]:[Outputs]], 2, FALSE))</f>
        <v>1</v>
      </c>
      <c r="C838" s="3">
        <f>VLOOKUP(A838, DataV3[[File]:[Mean '[ms']]], 3, FALSE)-VLOOKUP(A838, DataV1[[File]:[Mean '[ms']]], 3, FALSE)</f>
        <v>-63</v>
      </c>
      <c r="D838" s="2">
        <f>Cv3v1[[#This Row],[Mean '[Δms']]]/VLOOKUP(A838, DataV1[[File]:[Mean '[ms']]], 3, FALSE)*100</f>
        <v>-5.7065217391304346</v>
      </c>
    </row>
    <row r="839" spans="1:4" hidden="1" x14ac:dyDescent="0.4">
      <c r="A839" t="s">
        <v>960</v>
      </c>
      <c r="B839" t="b">
        <f>EXACT(VLOOKUP(A839,DataV1[[File]:[Outputs]], 2, FALSE), VLOOKUP(A839, DataV3[[File]:[Outputs]], 2, FALSE))</f>
        <v>1</v>
      </c>
      <c r="C839" s="3">
        <f>VLOOKUP(A839, DataV3[[File]:[Mean '[ms']]], 3, FALSE)-VLOOKUP(A839, DataV1[[File]:[Mean '[ms']]], 3, FALSE)</f>
        <v>-16</v>
      </c>
      <c r="D839" s="2">
        <f>Cv3v1[[#This Row],[Mean '[Δms']]]/VLOOKUP(A839, DataV1[[File]:[Mean '[ms']]], 3, FALSE)*100</f>
        <v>-2.2099447513812152</v>
      </c>
    </row>
    <row r="840" spans="1:4" hidden="1" x14ac:dyDescent="0.4">
      <c r="A840" t="s">
        <v>961</v>
      </c>
      <c r="B840" t="b">
        <f>EXACT(VLOOKUP(A840,DataV1[[File]:[Outputs]], 2, FALSE), VLOOKUP(A840, DataV3[[File]:[Outputs]], 2, FALSE))</f>
        <v>1</v>
      </c>
      <c r="C840" s="3">
        <f>VLOOKUP(A840, DataV3[[File]:[Mean '[ms']]], 3, FALSE)-VLOOKUP(A840, DataV1[[File]:[Mean '[ms']]], 3, FALSE)</f>
        <v>-10</v>
      </c>
      <c r="D840" s="2">
        <f>Cv3v1[[#This Row],[Mean '[Δms']]]/VLOOKUP(A840, DataV1[[File]:[Mean '[ms']]], 3, FALSE)*100</f>
        <v>-1.2077294685990339</v>
      </c>
    </row>
    <row r="841" spans="1:4" hidden="1" x14ac:dyDescent="0.4">
      <c r="A841" t="s">
        <v>962</v>
      </c>
      <c r="B841" t="b">
        <f>EXACT(VLOOKUP(A841,DataV1[[File]:[Outputs]], 2, FALSE), VLOOKUP(A841, DataV3[[File]:[Outputs]], 2, FALSE))</f>
        <v>1</v>
      </c>
      <c r="C841" s="3">
        <f>VLOOKUP(A841, DataV3[[File]:[Mean '[ms']]], 3, FALSE)-VLOOKUP(A841, DataV1[[File]:[Mean '[ms']]], 3, FALSE)</f>
        <v>63</v>
      </c>
      <c r="D841" s="2">
        <f>Cv3v1[[#This Row],[Mean '[Δms']]]/VLOOKUP(A841, DataV1[[File]:[Mean '[ms']]], 3, FALSE)*100</f>
        <v>6.2686567164179099</v>
      </c>
    </row>
    <row r="842" spans="1:4" hidden="1" x14ac:dyDescent="0.4">
      <c r="A842" t="s">
        <v>963</v>
      </c>
      <c r="B842" t="b">
        <f>EXACT(VLOOKUP(A842,DataV1[[File]:[Outputs]], 2, FALSE), VLOOKUP(A842, DataV3[[File]:[Outputs]], 2, FALSE))</f>
        <v>1</v>
      </c>
      <c r="C842" s="3">
        <f>VLOOKUP(A842, DataV3[[File]:[Mean '[ms']]], 3, FALSE)-VLOOKUP(A842, DataV1[[File]:[Mean '[ms']]], 3, FALSE)</f>
        <v>176</v>
      </c>
      <c r="D842" s="2">
        <f>Cv3v1[[#This Row],[Mean '[Δms']]]/VLOOKUP(A842, DataV1[[File]:[Mean '[ms']]], 3, FALSE)*100</f>
        <v>10.144092219020173</v>
      </c>
    </row>
    <row r="843" spans="1:4" hidden="1" x14ac:dyDescent="0.4">
      <c r="A843" t="s">
        <v>964</v>
      </c>
      <c r="B843" t="b">
        <f>EXACT(VLOOKUP(A843,DataV1[[File]:[Outputs]], 2, FALSE), VLOOKUP(A843, DataV3[[File]:[Outputs]], 2, FALSE))</f>
        <v>1</v>
      </c>
      <c r="C843" s="3">
        <f>VLOOKUP(A843, DataV3[[File]:[Mean '[ms']]], 3, FALSE)-VLOOKUP(A843, DataV1[[File]:[Mean '[ms']]], 3, FALSE)</f>
        <v>0</v>
      </c>
      <c r="D843" s="2">
        <f>Cv3v1[[#This Row],[Mean '[Δms']]]/VLOOKUP(A843, DataV1[[File]:[Mean '[ms']]], 3, FALSE)*100</f>
        <v>0</v>
      </c>
    </row>
    <row r="844" spans="1:4" hidden="1" x14ac:dyDescent="0.4">
      <c r="A844" t="s">
        <v>965</v>
      </c>
      <c r="B844" t="b">
        <f>EXACT(VLOOKUP(A844,DataV1[[File]:[Outputs]], 2, FALSE), VLOOKUP(A844, DataV3[[File]:[Outputs]], 2, FALSE))</f>
        <v>1</v>
      </c>
      <c r="C844" s="3">
        <f>VLOOKUP(A844, DataV3[[File]:[Mean '[ms']]], 3, FALSE)-VLOOKUP(A844, DataV1[[File]:[Mean '[ms']]], 3, FALSE)</f>
        <v>5</v>
      </c>
      <c r="D844" s="2">
        <f>Cv3v1[[#This Row],[Mean '[Δms']]]/VLOOKUP(A844, DataV1[[File]:[Mean '[ms']]], 3, FALSE)*100</f>
        <v>0.90579710144927539</v>
      </c>
    </row>
    <row r="845" spans="1:4" hidden="1" x14ac:dyDescent="0.4">
      <c r="A845" t="s">
        <v>966</v>
      </c>
      <c r="B845" t="b">
        <f>EXACT(VLOOKUP(A845,DataV1[[File]:[Outputs]], 2, FALSE), VLOOKUP(A845, DataV3[[File]:[Outputs]], 2, FALSE))</f>
        <v>1</v>
      </c>
      <c r="C845" s="3">
        <f>VLOOKUP(A845, DataV3[[File]:[Mean '[ms']]], 3, FALSE)-VLOOKUP(A845, DataV1[[File]:[Mean '[ms']]], 3, FALSE)</f>
        <v>-5</v>
      </c>
      <c r="D845" s="2">
        <f>Cv3v1[[#This Row],[Mean '[Δms']]]/VLOOKUP(A845, DataV1[[File]:[Mean '[ms']]], 3, FALSE)*100</f>
        <v>-0.78125</v>
      </c>
    </row>
    <row r="846" spans="1:4" hidden="1" x14ac:dyDescent="0.4">
      <c r="A846" t="s">
        <v>967</v>
      </c>
      <c r="B846" t="b">
        <f>EXACT(VLOOKUP(A846,DataV1[[File]:[Outputs]], 2, FALSE), VLOOKUP(A846, DataV3[[File]:[Outputs]], 2, FALSE))</f>
        <v>1</v>
      </c>
      <c r="C846" s="3">
        <f>VLOOKUP(A846, DataV3[[File]:[Mean '[ms']]], 3, FALSE)-VLOOKUP(A846, DataV1[[File]:[Mean '[ms']]], 3, FALSE)</f>
        <v>0</v>
      </c>
      <c r="D846" s="2">
        <f>Cv3v1[[#This Row],[Mean '[Δms']]]/VLOOKUP(A846, DataV1[[File]:[Mean '[ms']]], 3, FALSE)*100</f>
        <v>0</v>
      </c>
    </row>
    <row r="847" spans="1:4" hidden="1" x14ac:dyDescent="0.4">
      <c r="A847" t="s">
        <v>968</v>
      </c>
      <c r="B847" t="b">
        <f>EXACT(VLOOKUP(A847,DataV1[[File]:[Outputs]], 2, FALSE), VLOOKUP(A847, DataV3[[File]:[Outputs]], 2, FALSE))</f>
        <v>1</v>
      </c>
      <c r="C847" s="3">
        <f>VLOOKUP(A847, DataV3[[File]:[Mean '[ms']]], 3, FALSE)-VLOOKUP(A847, DataV1[[File]:[Mean '[ms']]], 3, FALSE)</f>
        <v>-10</v>
      </c>
      <c r="D847" s="2">
        <f>Cv3v1[[#This Row],[Mean '[Δms']]]/VLOOKUP(A847, DataV1[[File]:[Mean '[ms']]], 3, FALSE)*100</f>
        <v>-1.8832391713747645</v>
      </c>
    </row>
    <row r="848" spans="1:4" hidden="1" x14ac:dyDescent="0.4">
      <c r="A848" t="s">
        <v>969</v>
      </c>
      <c r="B848" t="b">
        <f>EXACT(VLOOKUP(A848,DataV1[[File]:[Outputs]], 2, FALSE), VLOOKUP(A848, DataV3[[File]:[Outputs]], 2, FALSE))</f>
        <v>1</v>
      </c>
      <c r="C848" s="3">
        <f>VLOOKUP(A848, DataV3[[File]:[Mean '[ms']]], 3, FALSE)-VLOOKUP(A848, DataV1[[File]:[Mean '[ms']]], 3, FALSE)</f>
        <v>-11</v>
      </c>
      <c r="D848" s="2">
        <f>Cv3v1[[#This Row],[Mean '[Δms']]]/VLOOKUP(A848, DataV1[[File]:[Mean '[ms']]], 3, FALSE)*100</f>
        <v>-1.9197207678883073</v>
      </c>
    </row>
    <row r="849" spans="1:4" hidden="1" x14ac:dyDescent="0.4">
      <c r="A849" t="s">
        <v>970</v>
      </c>
      <c r="B849" t="b">
        <f>EXACT(VLOOKUP(A849,DataV1[[File]:[Outputs]], 2, FALSE), VLOOKUP(A849, DataV3[[File]:[Outputs]], 2, FALSE))</f>
        <v>1</v>
      </c>
      <c r="C849" s="3">
        <f>VLOOKUP(A849, DataV3[[File]:[Mean '[ms']]], 3, FALSE)-VLOOKUP(A849, DataV1[[File]:[Mean '[ms']]], 3, FALSE)</f>
        <v>-26</v>
      </c>
      <c r="D849" s="2">
        <f>Cv3v1[[#This Row],[Mean '[Δms']]]/VLOOKUP(A849, DataV1[[File]:[Mean '[ms']]], 3, FALSE)*100</f>
        <v>-4.4596912521440828</v>
      </c>
    </row>
    <row r="850" spans="1:4" hidden="1" x14ac:dyDescent="0.4">
      <c r="A850" t="s">
        <v>971</v>
      </c>
      <c r="B850" t="b">
        <f>EXACT(VLOOKUP(A850,DataV1[[File]:[Outputs]], 2, FALSE), VLOOKUP(A850, DataV3[[File]:[Outputs]], 2, FALSE))</f>
        <v>1</v>
      </c>
      <c r="C850" s="3">
        <f>VLOOKUP(A850, DataV3[[File]:[Mean '[ms']]], 3, FALSE)-VLOOKUP(A850, DataV1[[File]:[Mean '[ms']]], 3, FALSE)</f>
        <v>0</v>
      </c>
      <c r="D850" s="2">
        <f>Cv3v1[[#This Row],[Mean '[Δms']]]/VLOOKUP(A850, DataV1[[File]:[Mean '[ms']]], 3, FALSE)*100</f>
        <v>0</v>
      </c>
    </row>
    <row r="851" spans="1:4" hidden="1" x14ac:dyDescent="0.4">
      <c r="A851" t="s">
        <v>972</v>
      </c>
      <c r="B851" t="b">
        <f>EXACT(VLOOKUP(A851,DataV1[[File]:[Outputs]], 2, FALSE), VLOOKUP(A851, DataV3[[File]:[Outputs]], 2, FALSE))</f>
        <v>1</v>
      </c>
      <c r="C851" s="3">
        <f>VLOOKUP(A851, DataV3[[File]:[Mean '[ms']]], 3, FALSE)-VLOOKUP(A851, DataV1[[File]:[Mean '[ms']]], 3, FALSE)</f>
        <v>-20</v>
      </c>
      <c r="D851" s="2">
        <f>Cv3v1[[#This Row],[Mean '[Δms']]]/VLOOKUP(A851, DataV1[[File]:[Mean '[ms']]], 3, FALSE)*100</f>
        <v>-3.5587188612099649</v>
      </c>
    </row>
    <row r="852" spans="1:4" hidden="1" x14ac:dyDescent="0.4">
      <c r="A852" t="s">
        <v>973</v>
      </c>
      <c r="B852" t="b">
        <f>EXACT(VLOOKUP(A852,DataV1[[File]:[Outputs]], 2, FALSE), VLOOKUP(A852, DataV3[[File]:[Outputs]], 2, FALSE))</f>
        <v>1</v>
      </c>
      <c r="C852" s="3">
        <f>VLOOKUP(A852, DataV3[[File]:[Mean '[ms']]], 3, FALSE)-VLOOKUP(A852, DataV1[[File]:[Mean '[ms']]], 3, FALSE)</f>
        <v>-5</v>
      </c>
      <c r="D852" s="2">
        <f>Cv3v1[[#This Row],[Mean '[Δms']]]/VLOOKUP(A852, DataV1[[File]:[Mean '[ms']]], 3, FALSE)*100</f>
        <v>-0.93283582089552231</v>
      </c>
    </row>
    <row r="853" spans="1:4" hidden="1" x14ac:dyDescent="0.4">
      <c r="A853" t="s">
        <v>974</v>
      </c>
      <c r="B853" t="b">
        <f>EXACT(VLOOKUP(A853,DataV1[[File]:[Outputs]], 2, FALSE), VLOOKUP(A853, DataV3[[File]:[Outputs]], 2, FALSE))</f>
        <v>1</v>
      </c>
      <c r="C853" s="3">
        <f>VLOOKUP(A853, DataV3[[File]:[Mean '[ms']]], 3, FALSE)-VLOOKUP(A853, DataV1[[File]:[Mean '[ms']]], 3, FALSE)</f>
        <v>10</v>
      </c>
      <c r="D853" s="2">
        <f>Cv3v1[[#This Row],[Mean '[Δms']]]/VLOOKUP(A853, DataV1[[File]:[Mean '[ms']]], 3, FALSE)*100</f>
        <v>1.7605633802816902</v>
      </c>
    </row>
    <row r="854" spans="1:4" hidden="1" x14ac:dyDescent="0.4">
      <c r="A854" t="s">
        <v>975</v>
      </c>
      <c r="B854" t="b">
        <f>EXACT(VLOOKUP(A854,DataV1[[File]:[Outputs]], 2, FALSE), VLOOKUP(A854, DataV3[[File]:[Outputs]], 2, FALSE))</f>
        <v>1</v>
      </c>
      <c r="C854" s="3">
        <f>VLOOKUP(A854, DataV3[[File]:[Mean '[ms']]], 3, FALSE)-VLOOKUP(A854, DataV1[[File]:[Mean '[ms']]], 3, FALSE)</f>
        <v>-10</v>
      </c>
      <c r="D854" s="2">
        <f>Cv3v1[[#This Row],[Mean '[Δms']]]/VLOOKUP(A854, DataV1[[File]:[Mean '[ms']]], 3, FALSE)*100</f>
        <v>-1.8484288354898337</v>
      </c>
    </row>
    <row r="855" spans="1:4" hidden="1" x14ac:dyDescent="0.4">
      <c r="A855" t="s">
        <v>976</v>
      </c>
      <c r="B855" t="b">
        <f>EXACT(VLOOKUP(A855,DataV1[[File]:[Outputs]], 2, FALSE), VLOOKUP(A855, DataV3[[File]:[Outputs]], 2, FALSE))</f>
        <v>1</v>
      </c>
      <c r="C855" s="3">
        <f>VLOOKUP(A855, DataV3[[File]:[Mean '[ms']]], 3, FALSE)-VLOOKUP(A855, DataV1[[File]:[Mean '[ms']]], 3, FALSE)</f>
        <v>0</v>
      </c>
      <c r="D855" s="2" t="e">
        <f>Cv3v1[[#This Row],[Mean '[Δms']]]/VLOOKUP(A855, DataV1[[File]:[Mean '[ms']]], 3, FALSE)*100</f>
        <v>#DIV/0!</v>
      </c>
    </row>
    <row r="856" spans="1:4" hidden="1" x14ac:dyDescent="0.4">
      <c r="A856" t="s">
        <v>977</v>
      </c>
      <c r="B856" t="b">
        <f>EXACT(VLOOKUP(A856,DataV1[[File]:[Outputs]], 2, FALSE), VLOOKUP(A856, DataV3[[File]:[Outputs]], 2, FALSE))</f>
        <v>1</v>
      </c>
      <c r="C856" s="3">
        <f>VLOOKUP(A856, DataV3[[File]:[Mean '[ms']]], 3, FALSE)-VLOOKUP(A856, DataV1[[File]:[Mean '[ms']]], 3, FALSE)</f>
        <v>-5</v>
      </c>
      <c r="D856" s="2">
        <f>Cv3v1[[#This Row],[Mean '[Δms']]]/VLOOKUP(A856, DataV1[[File]:[Mean '[ms']]], 3, FALSE)*100</f>
        <v>-0.94161958568738224</v>
      </c>
    </row>
    <row r="857" spans="1:4" hidden="1" x14ac:dyDescent="0.4">
      <c r="A857" t="s">
        <v>978</v>
      </c>
      <c r="B857" t="b">
        <f>EXACT(VLOOKUP(A857,DataV1[[File]:[Outputs]], 2, FALSE), VLOOKUP(A857, DataV3[[File]:[Outputs]], 2, FALSE))</f>
        <v>1</v>
      </c>
      <c r="C857" s="3">
        <f>VLOOKUP(A857, DataV3[[File]:[Mean '[ms']]], 3, FALSE)-VLOOKUP(A857, DataV1[[File]:[Mean '[ms']]], 3, FALSE)</f>
        <v>0</v>
      </c>
      <c r="D857" s="2" t="e">
        <f>Cv3v1[[#This Row],[Mean '[Δms']]]/VLOOKUP(A857, DataV1[[File]:[Mean '[ms']]], 3, FALSE)*100</f>
        <v>#DIV/0!</v>
      </c>
    </row>
    <row r="858" spans="1:4" hidden="1" x14ac:dyDescent="0.4">
      <c r="A858" t="s">
        <v>979</v>
      </c>
      <c r="B858" t="b">
        <f>EXACT(VLOOKUP(A858,DataV1[[File]:[Outputs]], 2, FALSE), VLOOKUP(A858, DataV3[[File]:[Outputs]], 2, FALSE))</f>
        <v>1</v>
      </c>
      <c r="C858" s="3">
        <f>VLOOKUP(A858, DataV3[[File]:[Mean '[ms']]], 3, FALSE)-VLOOKUP(A858, DataV1[[File]:[Mean '[ms']]], 3, FALSE)</f>
        <v>-11</v>
      </c>
      <c r="D858" s="2">
        <f>Cv3v1[[#This Row],[Mean '[Δms']]]/VLOOKUP(A858, DataV1[[File]:[Mean '[ms']]], 3, FALSE)*100</f>
        <v>-2.0522388059701493</v>
      </c>
    </row>
    <row r="859" spans="1:4" hidden="1" x14ac:dyDescent="0.4">
      <c r="A859" t="s">
        <v>980</v>
      </c>
      <c r="B859" t="b">
        <f>EXACT(VLOOKUP(A859,DataV1[[File]:[Outputs]], 2, FALSE), VLOOKUP(A859, DataV3[[File]:[Outputs]], 2, FALSE))</f>
        <v>1</v>
      </c>
      <c r="C859" s="3">
        <f>VLOOKUP(A859, DataV3[[File]:[Mean '[ms']]], 3, FALSE)-VLOOKUP(A859, DataV1[[File]:[Mean '[ms']]], 3, FALSE)</f>
        <v>10</v>
      </c>
      <c r="D859" s="2">
        <f>Cv3v1[[#This Row],[Mean '[Δms']]]/VLOOKUP(A859, DataV1[[File]:[Mean '[ms']]], 3, FALSE)*100</f>
        <v>1.7152658662092626</v>
      </c>
    </row>
    <row r="860" spans="1:4" hidden="1" x14ac:dyDescent="0.4">
      <c r="A860" t="s">
        <v>981</v>
      </c>
      <c r="B860" t="b">
        <f>EXACT(VLOOKUP(A860,DataV1[[File]:[Outputs]], 2, FALSE), VLOOKUP(A860, DataV3[[File]:[Outputs]], 2, FALSE))</f>
        <v>1</v>
      </c>
      <c r="C860" s="3">
        <f>VLOOKUP(A860, DataV3[[File]:[Mean '[ms']]], 3, FALSE)-VLOOKUP(A860, DataV1[[File]:[Mean '[ms']]], 3, FALSE)</f>
        <v>-5</v>
      </c>
      <c r="D860" s="2">
        <f>Cv3v1[[#This Row],[Mean '[Δms']]]/VLOOKUP(A860, DataV1[[File]:[Mean '[ms']]], 3, FALSE)*100</f>
        <v>-50</v>
      </c>
    </row>
    <row r="861" spans="1:4" hidden="1" x14ac:dyDescent="0.4">
      <c r="A861" t="s">
        <v>982</v>
      </c>
      <c r="B861" t="b">
        <f>EXACT(VLOOKUP(A861,DataV1[[File]:[Outputs]], 2, FALSE), VLOOKUP(A861, DataV3[[File]:[Outputs]], 2, FALSE))</f>
        <v>1</v>
      </c>
      <c r="C861" s="3">
        <f>VLOOKUP(A861, DataV3[[File]:[Mean '[ms']]], 3, FALSE)-VLOOKUP(A861, DataV1[[File]:[Mean '[ms']]], 3, FALSE)</f>
        <v>-5</v>
      </c>
      <c r="D861" s="2">
        <f>Cv3v1[[#This Row],[Mean '[Δms']]]/VLOOKUP(A861, DataV1[[File]:[Mean '[ms']]], 3, FALSE)*100</f>
        <v>-0.93283582089552231</v>
      </c>
    </row>
    <row r="862" spans="1:4" hidden="1" x14ac:dyDescent="0.4">
      <c r="A862" t="s">
        <v>983</v>
      </c>
      <c r="B862" t="b">
        <f>EXACT(VLOOKUP(A862,DataV1[[File]:[Outputs]], 2, FALSE), VLOOKUP(A862, DataV3[[File]:[Outputs]], 2, FALSE))</f>
        <v>1</v>
      </c>
      <c r="C862" s="3">
        <f>VLOOKUP(A862, DataV3[[File]:[Mean '[ms']]], 3, FALSE)-VLOOKUP(A862, DataV1[[File]:[Mean '[ms']]], 3, FALSE)</f>
        <v>0</v>
      </c>
      <c r="D862" s="2">
        <f>Cv3v1[[#This Row],[Mean '[Δms']]]/VLOOKUP(A862, DataV1[[File]:[Mean '[ms']]], 3, FALSE)*100</f>
        <v>0</v>
      </c>
    </row>
    <row r="863" spans="1:4" hidden="1" x14ac:dyDescent="0.4">
      <c r="A863" t="s">
        <v>984</v>
      </c>
      <c r="B863" t="b">
        <f>EXACT(VLOOKUP(A863,DataV1[[File]:[Outputs]], 2, FALSE), VLOOKUP(A863, DataV3[[File]:[Outputs]], 2, FALSE))</f>
        <v>1</v>
      </c>
      <c r="C863" s="3">
        <f>VLOOKUP(A863, DataV3[[File]:[Mean '[ms']]], 3, FALSE)-VLOOKUP(A863, DataV1[[File]:[Mean '[ms']]], 3, FALSE)</f>
        <v>0</v>
      </c>
      <c r="D863" s="2">
        <f>Cv3v1[[#This Row],[Mean '[Δms']]]/VLOOKUP(A863, DataV1[[File]:[Mean '[ms']]], 3, FALSE)*100</f>
        <v>0</v>
      </c>
    </row>
    <row r="864" spans="1:4" hidden="1" x14ac:dyDescent="0.4">
      <c r="A864" t="s">
        <v>985</v>
      </c>
      <c r="B864" t="b">
        <f>EXACT(VLOOKUP(A864,DataV1[[File]:[Outputs]], 2, FALSE), VLOOKUP(A864, DataV3[[File]:[Outputs]], 2, FALSE))</f>
        <v>1</v>
      </c>
      <c r="C864" s="3">
        <f>VLOOKUP(A864, DataV3[[File]:[Mean '[ms']]], 3, FALSE)-VLOOKUP(A864, DataV1[[File]:[Mean '[ms']]], 3, FALSE)</f>
        <v>-20</v>
      </c>
      <c r="D864" s="2">
        <f>Cv3v1[[#This Row],[Mean '[Δms']]]/VLOOKUP(A864, DataV1[[File]:[Mean '[ms']]], 3, FALSE)*100</f>
        <v>-1.9607843137254901</v>
      </c>
    </row>
    <row r="865" spans="1:4" x14ac:dyDescent="0.4">
      <c r="A865" t="s">
        <v>986</v>
      </c>
      <c r="B865" t="b">
        <f>EXACT(VLOOKUP(A865,DataV1[[File]:[Outputs]], 2, FALSE), VLOOKUP(A865, DataV3[[File]:[Outputs]], 2, FALSE))</f>
        <v>1</v>
      </c>
      <c r="C865" s="3">
        <f>VLOOKUP(A865, DataV3[[File]:[Mean '[ms']]], 3, FALSE)-VLOOKUP(A865, DataV1[[File]:[Mean '[ms']]], 3, FALSE)</f>
        <v>-1109</v>
      </c>
      <c r="D865" s="2">
        <f>Cv3v1[[#This Row],[Mean '[Δms']]]/VLOOKUP(A865, DataV1[[File]:[Mean '[ms']]], 3, FALSE)*100</f>
        <v>-24.229844876556697</v>
      </c>
    </row>
    <row r="866" spans="1:4" hidden="1" x14ac:dyDescent="0.4">
      <c r="A866" t="s">
        <v>987</v>
      </c>
      <c r="B866" t="b">
        <f>EXACT(VLOOKUP(A866,DataV1[[File]:[Outputs]], 2, FALSE), VLOOKUP(A866, DataV3[[File]:[Outputs]], 2, FALSE))</f>
        <v>1</v>
      </c>
      <c r="C866" s="3">
        <f>VLOOKUP(A866, DataV3[[File]:[Mean '[ms']]], 3, FALSE)-VLOOKUP(A866, DataV1[[File]:[Mean '[ms']]], 3, FALSE)</f>
        <v>-5</v>
      </c>
      <c r="D866" s="2">
        <f>Cv3v1[[#This Row],[Mean '[Δms']]]/VLOOKUP(A866, DataV1[[File]:[Mean '[ms']]], 3, FALSE)*100</f>
        <v>-0.85763293310463129</v>
      </c>
    </row>
    <row r="867" spans="1:4" hidden="1" x14ac:dyDescent="0.4">
      <c r="A867" t="s">
        <v>988</v>
      </c>
      <c r="B867" t="b">
        <f>EXACT(VLOOKUP(A867,DataV1[[File]:[Outputs]], 2, FALSE), VLOOKUP(A867, DataV3[[File]:[Outputs]], 2, FALSE))</f>
        <v>1</v>
      </c>
      <c r="C867" s="3">
        <f>VLOOKUP(A867, DataV3[[File]:[Mean '[ms']]], 3, FALSE)-VLOOKUP(A867, DataV1[[File]:[Mean '[ms']]], 3, FALSE)</f>
        <v>-15</v>
      </c>
      <c r="D867" s="2">
        <f>Cv3v1[[#This Row],[Mean '[Δms']]]/VLOOKUP(A867, DataV1[[File]:[Mean '[ms']]], 3, FALSE)*100</f>
        <v>-2.6455026455026456</v>
      </c>
    </row>
    <row r="868" spans="1:4" hidden="1" x14ac:dyDescent="0.4">
      <c r="A868" t="s">
        <v>989</v>
      </c>
      <c r="B868" t="b">
        <f>EXACT(VLOOKUP(A868,DataV1[[File]:[Outputs]], 2, FALSE), VLOOKUP(A868, DataV3[[File]:[Outputs]], 2, FALSE))</f>
        <v>1</v>
      </c>
      <c r="C868" s="3">
        <f>VLOOKUP(A868, DataV3[[File]:[Mean '[ms']]], 3, FALSE)-VLOOKUP(A868, DataV1[[File]:[Mean '[ms']]], 3, FALSE)</f>
        <v>-10</v>
      </c>
      <c r="D868" s="2">
        <f>Cv3v1[[#This Row],[Mean '[Δms']]]/VLOOKUP(A868, DataV1[[File]:[Mean '[ms']]], 3, FALSE)*100</f>
        <v>-1.5384615384615385</v>
      </c>
    </row>
    <row r="869" spans="1:4" hidden="1" x14ac:dyDescent="0.4">
      <c r="A869" t="s">
        <v>990</v>
      </c>
      <c r="B869" t="b">
        <f>EXACT(VLOOKUP(A869,DataV1[[File]:[Outputs]], 2, FALSE), VLOOKUP(A869, DataV3[[File]:[Outputs]], 2, FALSE))</f>
        <v>1</v>
      </c>
      <c r="C869" s="3">
        <f>VLOOKUP(A869, DataV3[[File]:[Mean '[ms']]], 3, FALSE)-VLOOKUP(A869, DataV1[[File]:[Mean '[ms']]], 3, FALSE)</f>
        <v>0</v>
      </c>
      <c r="D869" s="2">
        <f>Cv3v1[[#This Row],[Mean '[Δms']]]/VLOOKUP(A869, DataV1[[File]:[Mean '[ms']]], 3, FALSE)*100</f>
        <v>0</v>
      </c>
    </row>
    <row r="870" spans="1:4" hidden="1" x14ac:dyDescent="0.4">
      <c r="A870" t="s">
        <v>991</v>
      </c>
      <c r="B870" t="b">
        <f>EXACT(VLOOKUP(A870,DataV1[[File]:[Outputs]], 2, FALSE), VLOOKUP(A870, DataV3[[File]:[Outputs]], 2, FALSE))</f>
        <v>1</v>
      </c>
      <c r="C870" s="3">
        <f>VLOOKUP(A870, DataV3[[File]:[Mean '[ms']]], 3, FALSE)-VLOOKUP(A870, DataV1[[File]:[Mean '[ms']]], 3, FALSE)</f>
        <v>-10</v>
      </c>
      <c r="D870" s="2">
        <f>Cv3v1[[#This Row],[Mean '[Δms']]]/VLOOKUP(A870, DataV1[[File]:[Mean '[ms']]], 3, FALSE)*100</f>
        <v>-1.7636684303350969</v>
      </c>
    </row>
    <row r="871" spans="1:4" hidden="1" x14ac:dyDescent="0.4">
      <c r="A871" t="s">
        <v>992</v>
      </c>
      <c r="B871" t="b">
        <f>EXACT(VLOOKUP(A871,DataV1[[File]:[Outputs]], 2, FALSE), VLOOKUP(A871, DataV3[[File]:[Outputs]], 2, FALSE))</f>
        <v>1</v>
      </c>
      <c r="C871" s="3">
        <f>VLOOKUP(A871, DataV3[[File]:[Mean '[ms']]], 3, FALSE)-VLOOKUP(A871, DataV1[[File]:[Mean '[ms']]], 3, FALSE)</f>
        <v>-5</v>
      </c>
      <c r="D871" s="2">
        <f>Cv3v1[[#This Row],[Mean '[Δms']]]/VLOOKUP(A871, DataV1[[File]:[Mean '[ms']]], 3, FALSE)*100</f>
        <v>-0.94161958568738224</v>
      </c>
    </row>
    <row r="872" spans="1:4" hidden="1" x14ac:dyDescent="0.4">
      <c r="A872" t="s">
        <v>993</v>
      </c>
      <c r="B872" t="b">
        <f>EXACT(VLOOKUP(A872,DataV1[[File]:[Outputs]], 2, FALSE), VLOOKUP(A872, DataV3[[File]:[Outputs]], 2, FALSE))</f>
        <v>1</v>
      </c>
      <c r="C872" s="3">
        <f>VLOOKUP(A872, DataV3[[File]:[Mean '[ms']]], 3, FALSE)-VLOOKUP(A872, DataV1[[File]:[Mean '[ms']]], 3, FALSE)</f>
        <v>-5</v>
      </c>
      <c r="D872" s="2">
        <f>Cv3v1[[#This Row],[Mean '[Δms']]]/VLOOKUP(A872, DataV1[[File]:[Mean '[ms']]], 3, FALSE)*100</f>
        <v>-0.88967971530249124</v>
      </c>
    </row>
    <row r="873" spans="1:4" hidden="1" x14ac:dyDescent="0.4">
      <c r="A873" t="s">
        <v>994</v>
      </c>
      <c r="B873" t="b">
        <f>EXACT(VLOOKUP(A873,DataV1[[File]:[Outputs]], 2, FALSE), VLOOKUP(A873, DataV3[[File]:[Outputs]], 2, FALSE))</f>
        <v>1</v>
      </c>
      <c r="C873" s="3">
        <f>VLOOKUP(A873, DataV3[[File]:[Mean '[ms']]], 3, FALSE)-VLOOKUP(A873, DataV1[[File]:[Mean '[ms']]], 3, FALSE)</f>
        <v>-6</v>
      </c>
      <c r="D873" s="2">
        <f>Cv3v1[[#This Row],[Mean '[Δms']]]/VLOOKUP(A873, DataV1[[File]:[Mean '[ms']]], 3, FALSE)*100</f>
        <v>-1.0869565217391304</v>
      </c>
    </row>
    <row r="874" spans="1:4" hidden="1" x14ac:dyDescent="0.4">
      <c r="A874" t="s">
        <v>995</v>
      </c>
      <c r="B874" t="b">
        <f>EXACT(VLOOKUP(A874,DataV1[[File]:[Outputs]], 2, FALSE), VLOOKUP(A874, DataV3[[File]:[Outputs]], 2, FALSE))</f>
        <v>1</v>
      </c>
      <c r="C874" s="3">
        <f>VLOOKUP(A874, DataV3[[File]:[Mean '[ms']]], 3, FALSE)-VLOOKUP(A874, DataV1[[File]:[Mean '[ms']]], 3, FALSE)</f>
        <v>-15</v>
      </c>
      <c r="D874" s="2">
        <f>Cv3v1[[#This Row],[Mean '[Δms']]]/VLOOKUP(A874, DataV1[[File]:[Mean '[ms']]], 3, FALSE)*100</f>
        <v>-2.6223776223776225</v>
      </c>
    </row>
    <row r="875" spans="1:4" hidden="1" x14ac:dyDescent="0.4">
      <c r="A875" t="s">
        <v>998</v>
      </c>
      <c r="B875" t="b">
        <f>EXACT(VLOOKUP(A875,DataV1[[File]:[Outputs]], 2, FALSE), VLOOKUP(A875, DataV3[[File]:[Outputs]], 2, FALSE))</f>
        <v>1</v>
      </c>
      <c r="C875" s="3">
        <f>VLOOKUP(A875, DataV3[[File]:[Mean '[ms']]], 3, FALSE)-VLOOKUP(A875, DataV1[[File]:[Mean '[ms']]], 3, FALSE)</f>
        <v>10</v>
      </c>
      <c r="D875" s="2">
        <f>Cv3v1[[#This Row],[Mean '[Δms']]]/VLOOKUP(A875, DataV1[[File]:[Mean '[ms']]], 3, FALSE)*100</f>
        <v>1.9379844961240309</v>
      </c>
    </row>
    <row r="876" spans="1:4" hidden="1" x14ac:dyDescent="0.4">
      <c r="A876" t="s">
        <v>996</v>
      </c>
      <c r="B876" t="b">
        <f>EXACT(VLOOKUP(A876,DataV1[[File]:[Outputs]], 2, FALSE), VLOOKUP(A876, DataV3[[File]:[Outputs]], 2, FALSE))</f>
        <v>1</v>
      </c>
      <c r="C876" s="3">
        <f>VLOOKUP(A876, DataV3[[File]:[Mean '[ms']]], 3, FALSE)-VLOOKUP(A876, DataV1[[File]:[Mean '[ms']]], 3, FALSE)</f>
        <v>-5</v>
      </c>
      <c r="D876" s="2">
        <f>Cv3v1[[#This Row],[Mean '[Δms']]]/VLOOKUP(A876, DataV1[[File]:[Mean '[ms']]], 3, FALSE)*100</f>
        <v>-0.93283582089552231</v>
      </c>
    </row>
    <row r="877" spans="1:4" hidden="1" x14ac:dyDescent="0.4">
      <c r="A877" t="s">
        <v>997</v>
      </c>
      <c r="B877" t="b">
        <f>EXACT(VLOOKUP(A877,DataV1[[File]:[Outputs]], 2, FALSE), VLOOKUP(A877, DataV3[[File]:[Outputs]], 2, FALSE))</f>
        <v>1</v>
      </c>
      <c r="C877" s="3">
        <f>VLOOKUP(A877, DataV3[[File]:[Mean '[ms']]], 3, FALSE)-VLOOKUP(A877, DataV1[[File]:[Mean '[ms']]], 3, FALSE)</f>
        <v>-16</v>
      </c>
      <c r="D877" s="2">
        <f>Cv3v1[[#This Row],[Mean '[Δms']]]/VLOOKUP(A877, DataV1[[File]:[Mean '[ms']]], 3, FALSE)*100</f>
        <v>-2.6490066225165565</v>
      </c>
    </row>
    <row r="878" spans="1:4" hidden="1" x14ac:dyDescent="0.4">
      <c r="A878" t="s">
        <v>999</v>
      </c>
      <c r="B878" t="b">
        <f>EXACT(VLOOKUP(A878,DataV1[[File]:[Outputs]], 2, FALSE), VLOOKUP(A878, DataV3[[File]:[Outputs]], 2, FALSE))</f>
        <v>1</v>
      </c>
      <c r="C878" s="3">
        <f>VLOOKUP(A878, DataV3[[File]:[Mean '[ms']]], 3, FALSE)-VLOOKUP(A878, DataV1[[File]:[Mean '[ms']]], 3, FALSE)</f>
        <v>-5</v>
      </c>
      <c r="D878" s="2">
        <f>Cv3v1[[#This Row],[Mean '[Δms']]]/VLOOKUP(A878, DataV1[[File]:[Mean '[ms']]], 3, FALSE)*100</f>
        <v>-0.88183421516754845</v>
      </c>
    </row>
    <row r="879" spans="1:4" hidden="1" x14ac:dyDescent="0.4">
      <c r="A879" t="s">
        <v>1000</v>
      </c>
      <c r="B879" t="b">
        <f>EXACT(VLOOKUP(A879,DataV1[[File]:[Outputs]], 2, FALSE), VLOOKUP(A879, DataV3[[File]:[Outputs]], 2, FALSE))</f>
        <v>1</v>
      </c>
      <c r="C879" s="3">
        <f>VLOOKUP(A879, DataV3[[File]:[Mean '[ms']]], 3, FALSE)-VLOOKUP(A879, DataV1[[File]:[Mean '[ms']]], 3, FALSE)</f>
        <v>-11</v>
      </c>
      <c r="D879" s="2">
        <f>Cv3v1[[#This Row],[Mean '[Δms']]]/VLOOKUP(A879, DataV1[[File]:[Mean '[ms']]], 3, FALSE)*100</f>
        <v>-1.5873015873015872</v>
      </c>
    </row>
    <row r="880" spans="1:4" hidden="1" x14ac:dyDescent="0.4">
      <c r="A880" t="s">
        <v>1001</v>
      </c>
      <c r="B880" t="b">
        <f>EXACT(VLOOKUP(A880,DataV1[[File]:[Outputs]], 2, FALSE), VLOOKUP(A880, DataV3[[File]:[Outputs]], 2, FALSE))</f>
        <v>1</v>
      </c>
      <c r="C880" s="3">
        <f>VLOOKUP(A880, DataV3[[File]:[Mean '[ms']]], 3, FALSE)-VLOOKUP(A880, DataV1[[File]:[Mean '[ms']]], 3, FALSE)</f>
        <v>-6</v>
      </c>
      <c r="D880" s="2">
        <f>Cv3v1[[#This Row],[Mean '[Δms']]]/VLOOKUP(A880, DataV1[[File]:[Mean '[ms']]], 3, FALSE)*100</f>
        <v>-0.96</v>
      </c>
    </row>
    <row r="881" spans="1:4" hidden="1" x14ac:dyDescent="0.4">
      <c r="A881" t="s">
        <v>1002</v>
      </c>
      <c r="B881" t="b">
        <f>EXACT(VLOOKUP(A881,DataV1[[File]:[Outputs]], 2, FALSE), VLOOKUP(A881, DataV3[[File]:[Outputs]], 2, FALSE))</f>
        <v>1</v>
      </c>
      <c r="C881" s="3">
        <f>VLOOKUP(A881, DataV3[[File]:[Mean '[ms']]], 3, FALSE)-VLOOKUP(A881, DataV1[[File]:[Mean '[ms']]], 3, FALSE)</f>
        <v>-104</v>
      </c>
      <c r="D881" s="2">
        <f>Cv3v1[[#This Row],[Mean '[Δms']]]/VLOOKUP(A881, DataV1[[File]:[Mean '[ms']]], 3, FALSE)*100</f>
        <v>-8.0870917573872472</v>
      </c>
    </row>
    <row r="882" spans="1:4" hidden="1" x14ac:dyDescent="0.4">
      <c r="A882" t="s">
        <v>1003</v>
      </c>
      <c r="B882" t="b">
        <f>EXACT(VLOOKUP(A882,DataV1[[File]:[Outputs]], 2, FALSE), VLOOKUP(A882, DataV3[[File]:[Outputs]], 2, FALSE))</f>
        <v>1</v>
      </c>
      <c r="C882" s="3">
        <f>VLOOKUP(A882, DataV3[[File]:[Mean '[ms']]], 3, FALSE)-VLOOKUP(A882, DataV1[[File]:[Mean '[ms']]], 3, FALSE)</f>
        <v>0</v>
      </c>
      <c r="D882" s="2">
        <f>Cv3v1[[#This Row],[Mean '[Δms']]]/VLOOKUP(A882, DataV1[[File]:[Mean '[ms']]], 3, FALSE)*100</f>
        <v>0</v>
      </c>
    </row>
    <row r="883" spans="1:4" hidden="1" x14ac:dyDescent="0.4">
      <c r="A883" t="s">
        <v>1004</v>
      </c>
      <c r="B883" t="b">
        <f>EXACT(VLOOKUP(A883,DataV1[[File]:[Outputs]], 2, FALSE), VLOOKUP(A883, DataV3[[File]:[Outputs]], 2, FALSE))</f>
        <v>1</v>
      </c>
      <c r="C883" s="3">
        <f>VLOOKUP(A883, DataV3[[File]:[Mean '[ms']]], 3, FALSE)-VLOOKUP(A883, DataV1[[File]:[Mean '[ms']]], 3, FALSE)</f>
        <v>0</v>
      </c>
      <c r="D883" s="2" t="e">
        <f>Cv3v1[[#This Row],[Mean '[Δms']]]/VLOOKUP(A883, DataV1[[File]:[Mean '[ms']]], 3, FALSE)*100</f>
        <v>#DIV/0!</v>
      </c>
    </row>
    <row r="884" spans="1:4" hidden="1" x14ac:dyDescent="0.4">
      <c r="A884" t="s">
        <v>1005</v>
      </c>
      <c r="B884" t="b">
        <f>EXACT(VLOOKUP(A884,DataV1[[File]:[Outputs]], 2, FALSE), VLOOKUP(A884, DataV3[[File]:[Outputs]], 2, FALSE))</f>
        <v>1</v>
      </c>
      <c r="C884" s="3">
        <f>VLOOKUP(A884, DataV3[[File]:[Mean '[ms']]], 3, FALSE)-VLOOKUP(A884, DataV1[[File]:[Mean '[ms']]], 3, FALSE)</f>
        <v>0</v>
      </c>
      <c r="D884" s="2" t="e">
        <f>Cv3v1[[#This Row],[Mean '[Δms']]]/VLOOKUP(A884, DataV1[[File]:[Mean '[ms']]], 3, FALSE)*100</f>
        <v>#DIV/0!</v>
      </c>
    </row>
    <row r="885" spans="1:4" hidden="1" x14ac:dyDescent="0.4">
      <c r="A885" t="s">
        <v>1006</v>
      </c>
      <c r="B885" t="b">
        <f>EXACT(VLOOKUP(A885,DataV1[[File]:[Outputs]], 2, FALSE), VLOOKUP(A885, DataV3[[File]:[Outputs]], 2, FALSE))</f>
        <v>1</v>
      </c>
      <c r="C885" s="3">
        <f>VLOOKUP(A885, DataV3[[File]:[Mean '[ms']]], 3, FALSE)-VLOOKUP(A885, DataV1[[File]:[Mean '[ms']]], 3, FALSE)</f>
        <v>0</v>
      </c>
      <c r="D885" s="2" t="e">
        <f>Cv3v1[[#This Row],[Mean '[Δms']]]/VLOOKUP(A885, DataV1[[File]:[Mean '[ms']]], 3, FALSE)*100</f>
        <v>#DIV/0!</v>
      </c>
    </row>
    <row r="886" spans="1:4" hidden="1" x14ac:dyDescent="0.4">
      <c r="A886" t="s">
        <v>1007</v>
      </c>
      <c r="B886" t="b">
        <f>EXACT(VLOOKUP(A886,DataV1[[File]:[Outputs]], 2, FALSE), VLOOKUP(A886, DataV3[[File]:[Outputs]], 2, FALSE))</f>
        <v>1</v>
      </c>
      <c r="C886" s="3">
        <f>VLOOKUP(A886, DataV3[[File]:[Mean '[ms']]], 3, FALSE)-VLOOKUP(A886, DataV1[[File]:[Mean '[ms']]], 3, FALSE)</f>
        <v>0</v>
      </c>
      <c r="D886" s="2" t="e">
        <f>Cv3v1[[#This Row],[Mean '[Δms']]]/VLOOKUP(A886, DataV1[[File]:[Mean '[ms']]], 3, FALSE)*100</f>
        <v>#DIV/0!</v>
      </c>
    </row>
    <row r="887" spans="1:4" hidden="1" x14ac:dyDescent="0.4">
      <c r="A887" t="s">
        <v>1008</v>
      </c>
      <c r="B887" t="b">
        <f>EXACT(VLOOKUP(A887,DataV1[[File]:[Outputs]], 2, FALSE), VLOOKUP(A887, DataV3[[File]:[Outputs]], 2, FALSE))</f>
        <v>1</v>
      </c>
      <c r="C887" s="3">
        <f>VLOOKUP(A887, DataV3[[File]:[Mean '[ms']]], 3, FALSE)-VLOOKUP(A887, DataV1[[File]:[Mean '[ms']]], 3, FALSE)</f>
        <v>5</v>
      </c>
      <c r="D887" s="2" t="e">
        <f>Cv3v1[[#This Row],[Mean '[Δms']]]/VLOOKUP(A887, DataV1[[File]:[Mean '[ms']]], 3, FALSE)*100</f>
        <v>#DIV/0!</v>
      </c>
    </row>
    <row r="888" spans="1:4" hidden="1" x14ac:dyDescent="0.4">
      <c r="A888" t="s">
        <v>1009</v>
      </c>
      <c r="B888" t="b">
        <f>EXACT(VLOOKUP(A888,DataV1[[File]:[Outputs]], 2, FALSE), VLOOKUP(A888, DataV3[[File]:[Outputs]], 2, FALSE))</f>
        <v>1</v>
      </c>
      <c r="C888" s="3">
        <f>VLOOKUP(A888, DataV3[[File]:[Mean '[ms']]], 3, FALSE)-VLOOKUP(A888, DataV1[[File]:[Mean '[ms']]], 3, FALSE)</f>
        <v>16</v>
      </c>
      <c r="D888" s="2">
        <f>Cv3v1[[#This Row],[Mean '[Δms']]]/VLOOKUP(A888, DataV1[[File]:[Mean '[ms']]], 3, FALSE)*100</f>
        <v>2.7681660899653981</v>
      </c>
    </row>
    <row r="889" spans="1:4" hidden="1" x14ac:dyDescent="0.4">
      <c r="A889" t="s">
        <v>1010</v>
      </c>
      <c r="B889" t="b">
        <f>EXACT(VLOOKUP(A889,DataV1[[File]:[Outputs]], 2, FALSE), VLOOKUP(A889, DataV3[[File]:[Outputs]], 2, FALSE))</f>
        <v>1</v>
      </c>
      <c r="C889" s="3">
        <f>VLOOKUP(A889, DataV3[[File]:[Mean '[ms']]], 3, FALSE)-VLOOKUP(A889, DataV1[[File]:[Mean '[ms']]], 3, FALSE)</f>
        <v>-6</v>
      </c>
      <c r="D889" s="2">
        <f>Cv3v1[[#This Row],[Mean '[Δms']]]/VLOOKUP(A889, DataV1[[File]:[Mean '[ms']]], 3, FALSE)*100</f>
        <v>-1.0657193605683837</v>
      </c>
    </row>
    <row r="890" spans="1:4" hidden="1" x14ac:dyDescent="0.4">
      <c r="A890" t="s">
        <v>1011</v>
      </c>
      <c r="B890" t="b">
        <f>EXACT(VLOOKUP(A890,DataV1[[File]:[Outputs]], 2, FALSE), VLOOKUP(A890, DataV3[[File]:[Outputs]], 2, FALSE))</f>
        <v>1</v>
      </c>
      <c r="C890" s="3">
        <f>VLOOKUP(A890, DataV3[[File]:[Mean '[ms']]], 3, FALSE)-VLOOKUP(A890, DataV1[[File]:[Mean '[ms']]], 3, FALSE)</f>
        <v>-11</v>
      </c>
      <c r="D890" s="2">
        <f>Cv3v1[[#This Row],[Mean '[Δms']]]/VLOOKUP(A890, DataV1[[File]:[Mean '[ms']]], 3, FALSE)*100</f>
        <v>-2.0295202952029521</v>
      </c>
    </row>
    <row r="891" spans="1:4" hidden="1" x14ac:dyDescent="0.4">
      <c r="A891" t="s">
        <v>1012</v>
      </c>
      <c r="B891" t="b">
        <f>EXACT(VLOOKUP(A891,DataV1[[File]:[Outputs]], 2, FALSE), VLOOKUP(A891, DataV3[[File]:[Outputs]], 2, FALSE))</f>
        <v>1</v>
      </c>
      <c r="C891" s="3">
        <f>VLOOKUP(A891, DataV3[[File]:[Mean '[ms']]], 3, FALSE)-VLOOKUP(A891, DataV1[[File]:[Mean '[ms']]], 3, FALSE)</f>
        <v>-26</v>
      </c>
      <c r="D891" s="2">
        <f>Cv3v1[[#This Row],[Mean '[Δms']]]/VLOOKUP(A891, DataV1[[File]:[Mean '[ms']]], 3, FALSE)*100</f>
        <v>-4.6678635547576297</v>
      </c>
    </row>
    <row r="892" spans="1:4" hidden="1" x14ac:dyDescent="0.4">
      <c r="A892" t="s">
        <v>1013</v>
      </c>
      <c r="B892" t="b">
        <f>EXACT(VLOOKUP(A892,DataV1[[File]:[Outputs]], 2, FALSE), VLOOKUP(A892, DataV3[[File]:[Outputs]], 2, FALSE))</f>
        <v>1</v>
      </c>
      <c r="C892" s="3">
        <f>VLOOKUP(A892, DataV3[[File]:[Mean '[ms']]], 3, FALSE)-VLOOKUP(A892, DataV1[[File]:[Mean '[ms']]], 3, FALSE)</f>
        <v>-20</v>
      </c>
      <c r="D892" s="2">
        <f>Cv3v1[[#This Row],[Mean '[Δms']]]/VLOOKUP(A892, DataV1[[File]:[Mean '[ms']]], 3, FALSE)*100</f>
        <v>-3.4965034965034967</v>
      </c>
    </row>
    <row r="893" spans="1:4" hidden="1" x14ac:dyDescent="0.4">
      <c r="A893" t="s">
        <v>1014</v>
      </c>
      <c r="B893" t="b">
        <f>EXACT(VLOOKUP(A893,DataV1[[File]:[Outputs]], 2, FALSE), VLOOKUP(A893, DataV3[[File]:[Outputs]], 2, FALSE))</f>
        <v>1</v>
      </c>
      <c r="C893" s="3">
        <f>VLOOKUP(A893, DataV3[[File]:[Mean '[ms']]], 3, FALSE)-VLOOKUP(A893, DataV1[[File]:[Mean '[ms']]], 3, FALSE)</f>
        <v>-61</v>
      </c>
      <c r="D893" s="2">
        <f>Cv3v1[[#This Row],[Mean '[Δms']]]/VLOOKUP(A893, DataV1[[File]:[Mean '[ms']]], 3, FALSE)*100</f>
        <v>-9.6979332273449916</v>
      </c>
    </row>
    <row r="894" spans="1:4" hidden="1" x14ac:dyDescent="0.4">
      <c r="A894" t="s">
        <v>1015</v>
      </c>
      <c r="B894" t="b">
        <f>EXACT(VLOOKUP(A894,DataV1[[File]:[Outputs]], 2, FALSE), VLOOKUP(A894, DataV3[[File]:[Outputs]], 2, FALSE))</f>
        <v>1</v>
      </c>
      <c r="C894" s="3">
        <f>VLOOKUP(A894, DataV3[[File]:[Mean '[ms']]], 3, FALSE)-VLOOKUP(A894, DataV1[[File]:[Mean '[ms']]], 3, FALSE)</f>
        <v>-5</v>
      </c>
      <c r="D894" s="2">
        <f>Cv3v1[[#This Row],[Mean '[Δms']]]/VLOOKUP(A894, DataV1[[File]:[Mean '[ms']]], 3, FALSE)*100</f>
        <v>-0.91575091575091583</v>
      </c>
    </row>
    <row r="895" spans="1:4" hidden="1" x14ac:dyDescent="0.4">
      <c r="A895" t="s">
        <v>1016</v>
      </c>
      <c r="B895" t="b">
        <f>EXACT(VLOOKUP(A895,DataV1[[File]:[Outputs]], 2, FALSE), VLOOKUP(A895, DataV3[[File]:[Outputs]], 2, FALSE))</f>
        <v>1</v>
      </c>
      <c r="C895" s="3">
        <f>VLOOKUP(A895, DataV3[[File]:[Mean '[ms']]], 3, FALSE)-VLOOKUP(A895, DataV1[[File]:[Mean '[ms']]], 3, FALSE)</f>
        <v>-260</v>
      </c>
      <c r="D895" s="2">
        <f>Cv3v1[[#This Row],[Mean '[Δms']]]/VLOOKUP(A895, DataV1[[File]:[Mean '[ms']]], 3, FALSE)*100</f>
        <v>-32.218091697645605</v>
      </c>
    </row>
    <row r="896" spans="1:4" hidden="1" x14ac:dyDescent="0.4">
      <c r="A896" t="s">
        <v>1017</v>
      </c>
      <c r="B896" t="b">
        <f>EXACT(VLOOKUP(A896,DataV1[[File]:[Outputs]], 2, FALSE), VLOOKUP(A896, DataV3[[File]:[Outputs]], 2, FALSE))</f>
        <v>1</v>
      </c>
      <c r="C896" s="3">
        <f>VLOOKUP(A896, DataV3[[File]:[Mean '[ms']]], 3, FALSE)-VLOOKUP(A896, DataV1[[File]:[Mean '[ms']]], 3, FALSE)</f>
        <v>-238</v>
      </c>
      <c r="D896" s="2">
        <f>Cv3v1[[#This Row],[Mean '[Δms']]]/VLOOKUP(A896, DataV1[[File]:[Mean '[ms']]], 3, FALSE)*100</f>
        <v>-30.318471337579616</v>
      </c>
    </row>
    <row r="897" spans="1:4" hidden="1" x14ac:dyDescent="0.4">
      <c r="A897" t="s">
        <v>1018</v>
      </c>
      <c r="B897" t="b">
        <f>EXACT(VLOOKUP(A897,DataV1[[File]:[Outputs]], 2, FALSE), VLOOKUP(A897, DataV3[[File]:[Outputs]], 2, FALSE))</f>
        <v>1</v>
      </c>
      <c r="C897" s="3">
        <f>VLOOKUP(A897, DataV3[[File]:[Mean '[ms']]], 3, FALSE)-VLOOKUP(A897, DataV1[[File]:[Mean '[ms']]], 3, FALSE)</f>
        <v>-271</v>
      </c>
      <c r="D897" s="2">
        <f>Cv3v1[[#This Row],[Mean '[Δms']]]/VLOOKUP(A897, DataV1[[File]:[Mean '[ms']]], 3, FALSE)*100</f>
        <v>-33.581164807930605</v>
      </c>
    </row>
    <row r="898" spans="1:4" hidden="1" x14ac:dyDescent="0.4">
      <c r="A898" t="s">
        <v>1019</v>
      </c>
      <c r="B898" t="b">
        <f>EXACT(VLOOKUP(A898,DataV1[[File]:[Outputs]], 2, FALSE), VLOOKUP(A898, DataV3[[File]:[Outputs]], 2, FALSE))</f>
        <v>1</v>
      </c>
      <c r="C898" s="3">
        <f>VLOOKUP(A898, DataV3[[File]:[Mean '[ms']]], 3, FALSE)-VLOOKUP(A898, DataV1[[File]:[Mean '[ms']]], 3, FALSE)</f>
        <v>-28</v>
      </c>
      <c r="D898" s="2">
        <f>Cv3v1[[#This Row],[Mean '[Δms']]]/VLOOKUP(A898, DataV1[[File]:[Mean '[ms']]], 3, FALSE)*100</f>
        <v>-4.9209138840070299</v>
      </c>
    </row>
    <row r="899" spans="1:4" hidden="1" x14ac:dyDescent="0.4">
      <c r="A899" t="s">
        <v>1020</v>
      </c>
      <c r="B899" t="b">
        <f>EXACT(VLOOKUP(A899,DataV1[[File]:[Outputs]], 2, FALSE), VLOOKUP(A899, DataV3[[File]:[Outputs]], 2, FALSE))</f>
        <v>1</v>
      </c>
      <c r="C899" s="3">
        <f>VLOOKUP(A899, DataV3[[File]:[Mean '[ms']]], 3, FALSE)-VLOOKUP(A899, DataV1[[File]:[Mean '[ms']]], 3, FALSE)</f>
        <v>-29</v>
      </c>
      <c r="D899" s="2">
        <f>Cv3v1[[#This Row],[Mean '[Δms']]]/VLOOKUP(A899, DataV1[[File]:[Mean '[ms']]], 3, FALSE)*100</f>
        <v>-4.5454545454545459</v>
      </c>
    </row>
    <row r="900" spans="1:4" hidden="1" x14ac:dyDescent="0.4">
      <c r="A900" t="s">
        <v>1021</v>
      </c>
      <c r="B900" t="b">
        <f>EXACT(VLOOKUP(A900,DataV1[[File]:[Outputs]], 2, FALSE), VLOOKUP(A900, DataV3[[File]:[Outputs]], 2, FALSE))</f>
        <v>1</v>
      </c>
      <c r="C900" s="3">
        <f>VLOOKUP(A900, DataV3[[File]:[Mean '[ms']]], 3, FALSE)-VLOOKUP(A900, DataV1[[File]:[Mean '[ms']]], 3, FALSE)</f>
        <v>-15</v>
      </c>
      <c r="D900" s="2">
        <f>Cv3v1[[#This Row],[Mean '[Δms']]]/VLOOKUP(A900, DataV1[[File]:[Mean '[ms']]], 3, FALSE)*100</f>
        <v>-2.5773195876288657</v>
      </c>
    </row>
    <row r="901" spans="1:4" hidden="1" x14ac:dyDescent="0.4">
      <c r="A901" t="s">
        <v>1022</v>
      </c>
      <c r="B901" t="b">
        <f>EXACT(VLOOKUP(A901,DataV1[[File]:[Outputs]], 2, FALSE), VLOOKUP(A901, DataV3[[File]:[Outputs]], 2, FALSE))</f>
        <v>1</v>
      </c>
      <c r="C901" s="3">
        <f>VLOOKUP(A901, DataV3[[File]:[Mean '[ms']]], 3, FALSE)-VLOOKUP(A901, DataV1[[File]:[Mean '[ms']]], 3, FALSE)</f>
        <v>-49</v>
      </c>
      <c r="D901" s="2">
        <f>Cv3v1[[#This Row],[Mean '[Δms']]]/VLOOKUP(A901, DataV1[[File]:[Mean '[ms']]], 3, FALSE)*100</f>
        <v>-5.7988165680473376</v>
      </c>
    </row>
    <row r="902" spans="1:4" hidden="1" x14ac:dyDescent="0.4">
      <c r="A902" t="s">
        <v>1023</v>
      </c>
      <c r="B902" t="b">
        <f>EXACT(VLOOKUP(A902,DataV1[[File]:[Outputs]], 2, FALSE), VLOOKUP(A902, DataV3[[File]:[Outputs]], 2, FALSE))</f>
        <v>1</v>
      </c>
      <c r="C902" s="3">
        <f>VLOOKUP(A902, DataV3[[File]:[Mean '[ms']]], 3, FALSE)-VLOOKUP(A902, DataV1[[File]:[Mean '[ms']]], 3, FALSE)</f>
        <v>-6</v>
      </c>
      <c r="D902" s="2">
        <f>Cv3v1[[#This Row],[Mean '[Δms']]]/VLOOKUP(A902, DataV1[[File]:[Mean '[ms']]], 3, FALSE)*100</f>
        <v>-0.75757575757575757</v>
      </c>
    </row>
    <row r="903" spans="1:4" hidden="1" x14ac:dyDescent="0.4">
      <c r="A903" t="s">
        <v>1024</v>
      </c>
      <c r="B903" t="b">
        <f>EXACT(VLOOKUP(A903,DataV1[[File]:[Outputs]], 2, FALSE), VLOOKUP(A903, DataV3[[File]:[Outputs]], 2, FALSE))</f>
        <v>1</v>
      </c>
      <c r="C903" s="3">
        <f>VLOOKUP(A903, DataV3[[File]:[Mean '[ms']]], 3, FALSE)-VLOOKUP(A903, DataV1[[File]:[Mean '[ms']]], 3, FALSE)</f>
        <v>-9</v>
      </c>
      <c r="D903" s="2">
        <f>Cv3v1[[#This Row],[Mean '[Δms']]]/VLOOKUP(A903, DataV1[[File]:[Mean '[ms']]], 3, FALSE)*100</f>
        <v>-1.6853932584269662</v>
      </c>
    </row>
    <row r="904" spans="1:4" hidden="1" x14ac:dyDescent="0.4">
      <c r="A904" t="s">
        <v>1025</v>
      </c>
      <c r="B904" t="b">
        <f>EXACT(VLOOKUP(A904,DataV1[[File]:[Outputs]], 2, FALSE), VLOOKUP(A904, DataV3[[File]:[Outputs]], 2, FALSE))</f>
        <v>1</v>
      </c>
      <c r="C904" s="3">
        <f>VLOOKUP(A904, DataV3[[File]:[Mean '[ms']]], 3, FALSE)-VLOOKUP(A904, DataV1[[File]:[Mean '[ms']]], 3, FALSE)</f>
        <v>-30</v>
      </c>
      <c r="D904" s="2">
        <f>Cv3v1[[#This Row],[Mean '[Δms']]]/VLOOKUP(A904, DataV1[[File]:[Mean '[ms']]], 3, FALSE)*100</f>
        <v>-5.2539404553415059</v>
      </c>
    </row>
    <row r="905" spans="1:4" hidden="1" x14ac:dyDescent="0.4">
      <c r="A905" t="s">
        <v>1026</v>
      </c>
      <c r="B905" t="b">
        <f>EXACT(VLOOKUP(A905,DataV1[[File]:[Outputs]], 2, FALSE), VLOOKUP(A905, DataV3[[File]:[Outputs]], 2, FALSE))</f>
        <v>1</v>
      </c>
      <c r="C905" s="3">
        <f>VLOOKUP(A905, DataV3[[File]:[Mean '[ms']]], 3, FALSE)-VLOOKUP(A905, DataV1[[File]:[Mean '[ms']]], 3, FALSE)</f>
        <v>-8</v>
      </c>
      <c r="D905" s="2">
        <f>Cv3v1[[#This Row],[Mean '[Δms']]]/VLOOKUP(A905, DataV1[[File]:[Mean '[ms']]], 3, FALSE)*100</f>
        <v>-1.0282776349614395</v>
      </c>
    </row>
    <row r="906" spans="1:4" hidden="1" x14ac:dyDescent="0.4">
      <c r="A906" t="s">
        <v>1027</v>
      </c>
      <c r="B906" t="b">
        <f>EXACT(VLOOKUP(A906,DataV1[[File]:[Outputs]], 2, FALSE), VLOOKUP(A906, DataV3[[File]:[Outputs]], 2, FALSE))</f>
        <v>1</v>
      </c>
      <c r="C906" s="3">
        <f>VLOOKUP(A906, DataV3[[File]:[Mean '[ms']]], 3, FALSE)-VLOOKUP(A906, DataV1[[File]:[Mean '[ms']]], 3, FALSE)</f>
        <v>-5</v>
      </c>
      <c r="D906" s="2">
        <f>Cv3v1[[#This Row],[Mean '[Δms']]]/VLOOKUP(A906, DataV1[[File]:[Mean '[ms']]], 3, FALSE)*100</f>
        <v>-0.93283582089552231</v>
      </c>
    </row>
    <row r="907" spans="1:4" hidden="1" x14ac:dyDescent="0.4">
      <c r="A907" t="s">
        <v>1028</v>
      </c>
      <c r="B907" t="b">
        <f>EXACT(VLOOKUP(A907,DataV1[[File]:[Outputs]], 2, FALSE), VLOOKUP(A907, DataV3[[File]:[Outputs]], 2, FALSE))</f>
        <v>1</v>
      </c>
      <c r="C907" s="3">
        <f>VLOOKUP(A907, DataV3[[File]:[Mean '[ms']]], 3, FALSE)-VLOOKUP(A907, DataV1[[File]:[Mean '[ms']]], 3, FALSE)</f>
        <v>-24</v>
      </c>
      <c r="D907" s="2">
        <f>Cv3v1[[#This Row],[Mean '[Δms']]]/VLOOKUP(A907, DataV1[[File]:[Mean '[ms']]], 3, FALSE)*100</f>
        <v>-4.3715846994535523</v>
      </c>
    </row>
    <row r="908" spans="1:4" hidden="1" x14ac:dyDescent="0.4">
      <c r="A908" t="s">
        <v>1029</v>
      </c>
      <c r="B908" t="b">
        <f>EXACT(VLOOKUP(A908,DataV1[[File]:[Outputs]], 2, FALSE), VLOOKUP(A908, DataV3[[File]:[Outputs]], 2, FALSE))</f>
        <v>1</v>
      </c>
      <c r="C908" s="3">
        <f>VLOOKUP(A908, DataV3[[File]:[Mean '[ms']]], 3, FALSE)-VLOOKUP(A908, DataV1[[File]:[Mean '[ms']]], 3, FALSE)</f>
        <v>-15</v>
      </c>
      <c r="D908" s="2">
        <f>Cv3v1[[#This Row],[Mean '[Δms']]]/VLOOKUP(A908, DataV1[[File]:[Mean '[ms']]], 3, FALSE)*100</f>
        <v>-2.7726432532347505</v>
      </c>
    </row>
    <row r="909" spans="1:4" hidden="1" x14ac:dyDescent="0.4">
      <c r="A909" t="s">
        <v>1030</v>
      </c>
      <c r="B909" t="b">
        <f>EXACT(VLOOKUP(A909,DataV1[[File]:[Outputs]], 2, FALSE), VLOOKUP(A909, DataV3[[File]:[Outputs]], 2, FALSE))</f>
        <v>1</v>
      </c>
      <c r="C909" s="3">
        <f>VLOOKUP(A909, DataV3[[File]:[Mean '[ms']]], 3, FALSE)-VLOOKUP(A909, DataV1[[File]:[Mean '[ms']]], 3, FALSE)</f>
        <v>-8</v>
      </c>
      <c r="D909" s="2">
        <f>Cv3v1[[#This Row],[Mean '[Δms']]]/VLOOKUP(A909, DataV1[[File]:[Mean '[ms']]], 3, FALSE)*100</f>
        <v>-1.4981273408239701</v>
      </c>
    </row>
    <row r="910" spans="1:4" hidden="1" x14ac:dyDescent="0.4">
      <c r="A910" t="s">
        <v>1031</v>
      </c>
      <c r="B910" t="b">
        <f>EXACT(VLOOKUP(A910,DataV1[[File]:[Outputs]], 2, FALSE), VLOOKUP(A910, DataV3[[File]:[Outputs]], 2, FALSE))</f>
        <v>1</v>
      </c>
      <c r="C910" s="3">
        <f>VLOOKUP(A910, DataV3[[File]:[Mean '[ms']]], 3, FALSE)-VLOOKUP(A910, DataV1[[File]:[Mean '[ms']]], 3, FALSE)</f>
        <v>-97</v>
      </c>
      <c r="D910" s="2">
        <f>Cv3v1[[#This Row],[Mean '[Δms']]]/VLOOKUP(A910, DataV1[[File]:[Mean '[ms']]], 3, FALSE)*100</f>
        <v>-15.062111801242237</v>
      </c>
    </row>
    <row r="911" spans="1:4" hidden="1" x14ac:dyDescent="0.4">
      <c r="A911" t="s">
        <v>1032</v>
      </c>
      <c r="B911" t="b">
        <f>EXACT(VLOOKUP(A911,DataV1[[File]:[Outputs]], 2, FALSE), VLOOKUP(A911, DataV3[[File]:[Outputs]], 2, FALSE))</f>
        <v>1</v>
      </c>
      <c r="C911" s="3">
        <f>VLOOKUP(A911, DataV3[[File]:[Mean '[ms']]], 3, FALSE)-VLOOKUP(A911, DataV1[[File]:[Mean '[ms']]], 3, FALSE)</f>
        <v>-89</v>
      </c>
      <c r="D911" s="2">
        <f>Cv3v1[[#This Row],[Mean '[Δms']]]/VLOOKUP(A911, DataV1[[File]:[Mean '[ms']]], 3, FALSE)*100</f>
        <v>-14.590163934426229</v>
      </c>
    </row>
    <row r="912" spans="1:4" hidden="1" x14ac:dyDescent="0.4">
      <c r="A912" t="s">
        <v>1033</v>
      </c>
      <c r="B912" t="b">
        <f>EXACT(VLOOKUP(A912,DataV1[[File]:[Outputs]], 2, FALSE), VLOOKUP(A912, DataV3[[File]:[Outputs]], 2, FALSE))</f>
        <v>1</v>
      </c>
      <c r="C912" s="3">
        <f>VLOOKUP(A912, DataV3[[File]:[Mean '[ms']]], 3, FALSE)-VLOOKUP(A912, DataV1[[File]:[Mean '[ms']]], 3, FALSE)</f>
        <v>-54</v>
      </c>
      <c r="D912" s="2">
        <f>Cv3v1[[#This Row],[Mean '[Δms']]]/VLOOKUP(A912, DataV1[[File]:[Mean '[ms']]], 3, FALSE)*100</f>
        <v>-8.8379705400981994</v>
      </c>
    </row>
    <row r="913" spans="1:4" hidden="1" x14ac:dyDescent="0.4">
      <c r="A913" t="s">
        <v>1034</v>
      </c>
      <c r="B913" t="b">
        <f>EXACT(VLOOKUP(A913,DataV1[[File]:[Outputs]], 2, FALSE), VLOOKUP(A913, DataV3[[File]:[Outputs]], 2, FALSE))</f>
        <v>1</v>
      </c>
      <c r="C913" s="3">
        <f>VLOOKUP(A913, DataV3[[File]:[Mean '[ms']]], 3, FALSE)-VLOOKUP(A913, DataV1[[File]:[Mean '[ms']]], 3, FALSE)</f>
        <v>-68</v>
      </c>
      <c r="D913" s="2">
        <f>Cv3v1[[#This Row],[Mean '[Δms']]]/VLOOKUP(A913, DataV1[[File]:[Mean '[ms']]], 3, FALSE)*100</f>
        <v>-11.352253756260435</v>
      </c>
    </row>
    <row r="914" spans="1:4" hidden="1" x14ac:dyDescent="0.4">
      <c r="A914" t="s">
        <v>1035</v>
      </c>
      <c r="B914" t="b">
        <f>EXACT(VLOOKUP(A914,DataV1[[File]:[Outputs]], 2, FALSE), VLOOKUP(A914, DataV3[[File]:[Outputs]], 2, FALSE))</f>
        <v>1</v>
      </c>
      <c r="C914" s="3">
        <f>VLOOKUP(A914, DataV3[[File]:[Mean '[ms']]], 3, FALSE)-VLOOKUP(A914, DataV1[[File]:[Mean '[ms']]], 3, FALSE)</f>
        <v>-84</v>
      </c>
      <c r="D914" s="2">
        <f>Cv3v1[[#This Row],[Mean '[Δms']]]/VLOOKUP(A914, DataV1[[File]:[Mean '[ms']]], 3, FALSE)*100</f>
        <v>-13.418530351437699</v>
      </c>
    </row>
    <row r="915" spans="1:4" hidden="1" x14ac:dyDescent="0.4">
      <c r="A915" t="s">
        <v>1036</v>
      </c>
      <c r="B915" t="b">
        <f>EXACT(VLOOKUP(A915,DataV1[[File]:[Outputs]], 2, FALSE), VLOOKUP(A915, DataV3[[File]:[Outputs]], 2, FALSE))</f>
        <v>1</v>
      </c>
      <c r="C915" s="3">
        <f>VLOOKUP(A915, DataV3[[File]:[Mean '[ms']]], 3, FALSE)-VLOOKUP(A915, DataV1[[File]:[Mean '[ms']]], 3, FALSE)</f>
        <v>-44</v>
      </c>
      <c r="D915" s="2">
        <f>Cv3v1[[#This Row],[Mean '[Δms']]]/VLOOKUP(A915, DataV1[[File]:[Mean '[ms']]], 3, FALSE)*100</f>
        <v>-7.3825503355704702</v>
      </c>
    </row>
    <row r="916" spans="1:4" hidden="1" x14ac:dyDescent="0.4">
      <c r="A916" t="s">
        <v>1037</v>
      </c>
      <c r="B916" t="b">
        <f>EXACT(VLOOKUP(A916,DataV1[[File]:[Outputs]], 2, FALSE), VLOOKUP(A916, DataV3[[File]:[Outputs]], 2, FALSE))</f>
        <v>1</v>
      </c>
      <c r="C916" s="3">
        <f>VLOOKUP(A916, DataV3[[File]:[Mean '[ms']]], 3, FALSE)-VLOOKUP(A916, DataV1[[File]:[Mean '[ms']]], 3, FALSE)</f>
        <v>-138</v>
      </c>
      <c r="D916" s="2">
        <f>Cv3v1[[#This Row],[Mean '[Δms']]]/VLOOKUP(A916, DataV1[[File]:[Mean '[ms']]], 3, FALSE)*100</f>
        <v>-13.704071499503476</v>
      </c>
    </row>
    <row r="917" spans="1:4" hidden="1" x14ac:dyDescent="0.4">
      <c r="A917" t="s">
        <v>1038</v>
      </c>
      <c r="B917" t="b">
        <f>EXACT(VLOOKUP(A917,DataV1[[File]:[Outputs]], 2, FALSE), VLOOKUP(A917, DataV3[[File]:[Outputs]], 2, FALSE))</f>
        <v>1</v>
      </c>
      <c r="C917" s="3">
        <f>VLOOKUP(A917, DataV3[[File]:[Mean '[ms']]], 3, FALSE)-VLOOKUP(A917, DataV1[[File]:[Mean '[ms']]], 3, FALSE)</f>
        <v>-51</v>
      </c>
      <c r="D917" s="2">
        <f>Cv3v1[[#This Row],[Mean '[Δms']]]/VLOOKUP(A917, DataV1[[File]:[Mean '[ms']]], 3, FALSE)*100</f>
        <v>-8.8388214904679376</v>
      </c>
    </row>
    <row r="918" spans="1:4" hidden="1" x14ac:dyDescent="0.4">
      <c r="A918" t="s">
        <v>1039</v>
      </c>
      <c r="B918" t="b">
        <f>EXACT(VLOOKUP(A918,DataV1[[File]:[Outputs]], 2, FALSE), VLOOKUP(A918, DataV3[[File]:[Outputs]], 2, FALSE))</f>
        <v>1</v>
      </c>
      <c r="C918" s="3">
        <f>VLOOKUP(A918, DataV3[[File]:[Mean '[ms']]], 3, FALSE)-VLOOKUP(A918, DataV1[[File]:[Mean '[ms']]], 3, FALSE)</f>
        <v>-140</v>
      </c>
      <c r="D918" s="2">
        <f>Cv3v1[[#This Row],[Mean '[Δms']]]/VLOOKUP(A918, DataV1[[File]:[Mean '[ms']]], 3, FALSE)*100</f>
        <v>-20.864381520119224</v>
      </c>
    </row>
    <row r="919" spans="1:4" hidden="1" x14ac:dyDescent="0.4">
      <c r="A919" t="s">
        <v>1040</v>
      </c>
      <c r="B919" t="b">
        <f>EXACT(VLOOKUP(A919,DataV1[[File]:[Outputs]], 2, FALSE), VLOOKUP(A919, DataV3[[File]:[Outputs]], 2, FALSE))</f>
        <v>1</v>
      </c>
      <c r="C919" s="3">
        <f>VLOOKUP(A919, DataV3[[File]:[Mean '[ms']]], 3, FALSE)-VLOOKUP(A919, DataV1[[File]:[Mean '[ms']]], 3, FALSE)</f>
        <v>-35</v>
      </c>
      <c r="D919" s="2">
        <f>Cv3v1[[#This Row],[Mean '[Δms']]]/VLOOKUP(A919, DataV1[[File]:[Mean '[ms']]], 3, FALSE)*100</f>
        <v>-5.9625212947189095</v>
      </c>
    </row>
    <row r="920" spans="1:4" hidden="1" x14ac:dyDescent="0.4">
      <c r="A920" t="s">
        <v>1041</v>
      </c>
      <c r="B920" t="b">
        <f>EXACT(VLOOKUP(A920,DataV1[[File]:[Outputs]], 2, FALSE), VLOOKUP(A920, DataV3[[File]:[Outputs]], 2, FALSE))</f>
        <v>1</v>
      </c>
      <c r="C920" s="3">
        <f>VLOOKUP(A920, DataV3[[File]:[Mean '[ms']]], 3, FALSE)-VLOOKUP(A920, DataV1[[File]:[Mean '[ms']]], 3, FALSE)</f>
        <v>-48</v>
      </c>
      <c r="D920" s="2">
        <f>Cv3v1[[#This Row],[Mean '[Δms']]]/VLOOKUP(A920, DataV1[[File]:[Mean '[ms']]], 3, FALSE)*100</f>
        <v>-8.2191780821917799</v>
      </c>
    </row>
    <row r="921" spans="1:4" hidden="1" x14ac:dyDescent="0.4">
      <c r="A921" t="s">
        <v>1042</v>
      </c>
      <c r="B921" t="b">
        <f>EXACT(VLOOKUP(A921,DataV1[[File]:[Outputs]], 2, FALSE), VLOOKUP(A921, DataV3[[File]:[Outputs]], 2, FALSE))</f>
        <v>1</v>
      </c>
      <c r="C921" s="3">
        <f>VLOOKUP(A921, DataV3[[File]:[Mean '[ms']]], 3, FALSE)-VLOOKUP(A921, DataV1[[File]:[Mean '[ms']]], 3, FALSE)</f>
        <v>-11</v>
      </c>
      <c r="D921" s="2">
        <f>Cv3v1[[#This Row],[Mean '[Δms']]]/VLOOKUP(A921, DataV1[[File]:[Mean '[ms']]], 3, FALSE)*100</f>
        <v>-2.0484171322160147</v>
      </c>
    </row>
    <row r="922" spans="1:4" hidden="1" x14ac:dyDescent="0.4">
      <c r="A922" t="s">
        <v>1043</v>
      </c>
      <c r="B922" t="b">
        <f>EXACT(VLOOKUP(A922,DataV1[[File]:[Outputs]], 2, FALSE), VLOOKUP(A922, DataV3[[File]:[Outputs]], 2, FALSE))</f>
        <v>1</v>
      </c>
      <c r="C922" s="3">
        <f>VLOOKUP(A922, DataV3[[File]:[Mean '[ms']]], 3, FALSE)-VLOOKUP(A922, DataV1[[File]:[Mean '[ms']]], 3, FALSE)</f>
        <v>-20</v>
      </c>
      <c r="D922" s="2">
        <f>Cv3v1[[#This Row],[Mean '[Δms']]]/VLOOKUP(A922, DataV1[[File]:[Mean '[ms']]], 3, FALSE)*100</f>
        <v>-2.8089887640449436</v>
      </c>
    </row>
    <row r="923" spans="1:4" hidden="1" x14ac:dyDescent="0.4">
      <c r="A923" t="s">
        <v>1044</v>
      </c>
      <c r="B923" t="b">
        <f>EXACT(VLOOKUP(A923,DataV1[[File]:[Outputs]], 2, FALSE), VLOOKUP(A923, DataV3[[File]:[Outputs]], 2, FALSE))</f>
        <v>1</v>
      </c>
      <c r="C923" s="3">
        <f>VLOOKUP(A923, DataV3[[File]:[Mean '[ms']]], 3, FALSE)-VLOOKUP(A923, DataV1[[File]:[Mean '[ms']]], 3, FALSE)</f>
        <v>-39</v>
      </c>
      <c r="D923" s="2">
        <f>Cv3v1[[#This Row],[Mean '[Δms']]]/VLOOKUP(A923, DataV1[[File]:[Mean '[ms']]], 3, FALSE)*100</f>
        <v>-6.7125645438898456</v>
      </c>
    </row>
    <row r="924" spans="1:4" hidden="1" x14ac:dyDescent="0.4">
      <c r="A924" t="s">
        <v>1045</v>
      </c>
      <c r="B924" t="b">
        <f>EXACT(VLOOKUP(A924,DataV1[[File]:[Outputs]], 2, FALSE), VLOOKUP(A924, DataV3[[File]:[Outputs]], 2, FALSE))</f>
        <v>1</v>
      </c>
      <c r="C924" s="3">
        <f>VLOOKUP(A924, DataV3[[File]:[Mean '[ms']]], 3, FALSE)-VLOOKUP(A924, DataV1[[File]:[Mean '[ms']]], 3, FALSE)</f>
        <v>-74</v>
      </c>
      <c r="D924" s="2">
        <f>Cv3v1[[#This Row],[Mean '[Δms']]]/VLOOKUP(A924, DataV1[[File]:[Mean '[ms']]], 3, FALSE)*100</f>
        <v>-9.5854922279792731</v>
      </c>
    </row>
    <row r="925" spans="1:4" hidden="1" x14ac:dyDescent="0.4">
      <c r="A925" t="s">
        <v>1046</v>
      </c>
      <c r="B925" t="b">
        <f>EXACT(VLOOKUP(A925,DataV1[[File]:[Outputs]], 2, FALSE), VLOOKUP(A925, DataV3[[File]:[Outputs]], 2, FALSE))</f>
        <v>1</v>
      </c>
      <c r="C925" s="3">
        <f>VLOOKUP(A925, DataV3[[File]:[Mean '[ms']]], 3, FALSE)-VLOOKUP(A925, DataV1[[File]:[Mean '[ms']]], 3, FALSE)</f>
        <v>-5</v>
      </c>
      <c r="D925" s="2">
        <f>Cv3v1[[#This Row],[Mean '[Δms']]]/VLOOKUP(A925, DataV1[[File]:[Mean '[ms']]], 3, FALSE)*100</f>
        <v>-0.88967971530249124</v>
      </c>
    </row>
    <row r="926" spans="1:4" hidden="1" x14ac:dyDescent="0.4">
      <c r="A926" t="s">
        <v>1047</v>
      </c>
      <c r="B926" t="b">
        <f>EXACT(VLOOKUP(A926,DataV1[[File]:[Outputs]], 2, FALSE), VLOOKUP(A926, DataV3[[File]:[Outputs]], 2, FALSE))</f>
        <v>1</v>
      </c>
      <c r="C926" s="3">
        <f>VLOOKUP(A926, DataV3[[File]:[Mean '[ms']]], 3, FALSE)-VLOOKUP(A926, DataV1[[File]:[Mean '[ms']]], 3, FALSE)</f>
        <v>-10</v>
      </c>
      <c r="D926" s="2">
        <f>Cv3v1[[#This Row],[Mean '[Δms']]]/VLOOKUP(A926, DataV1[[File]:[Mean '[ms']]], 3, FALSE)*100</f>
        <v>-1.8656716417910446</v>
      </c>
    </row>
    <row r="927" spans="1:4" hidden="1" x14ac:dyDescent="0.4">
      <c r="A927" t="s">
        <v>1048</v>
      </c>
      <c r="B927" t="b">
        <f>EXACT(VLOOKUP(A927,DataV1[[File]:[Outputs]], 2, FALSE), VLOOKUP(A927, DataV3[[File]:[Outputs]], 2, FALSE))</f>
        <v>1</v>
      </c>
      <c r="C927" s="3">
        <f>VLOOKUP(A927, DataV3[[File]:[Mean '[ms']]], 3, FALSE)-VLOOKUP(A927, DataV1[[File]:[Mean '[ms']]], 3, FALSE)</f>
        <v>-24</v>
      </c>
      <c r="D927" s="2">
        <f>Cv3v1[[#This Row],[Mean '[Δms']]]/VLOOKUP(A927, DataV1[[File]:[Mean '[ms']]], 3, FALSE)*100</f>
        <v>-3.7037037037037033</v>
      </c>
    </row>
    <row r="928" spans="1:4" hidden="1" x14ac:dyDescent="0.4">
      <c r="A928" t="s">
        <v>1050</v>
      </c>
      <c r="B928" t="b">
        <f>EXACT(VLOOKUP(A928,DataV1[[File]:[Outputs]], 2, FALSE), VLOOKUP(A928, DataV3[[File]:[Outputs]], 2, FALSE))</f>
        <v>1</v>
      </c>
      <c r="C928" s="3">
        <f>VLOOKUP(A928, DataV3[[File]:[Mean '[ms']]], 3, FALSE)-VLOOKUP(A928, DataV1[[File]:[Mean '[ms']]], 3, FALSE)</f>
        <v>-26</v>
      </c>
      <c r="D928" s="2">
        <f>Cv3v1[[#This Row],[Mean '[Δms']]]/VLOOKUP(A928, DataV1[[File]:[Mean '[ms']]], 3, FALSE)*100</f>
        <v>-4.7101449275362324</v>
      </c>
    </row>
    <row r="929" spans="1:4" hidden="1" x14ac:dyDescent="0.4">
      <c r="A929" t="s">
        <v>1051</v>
      </c>
      <c r="B929" t="b">
        <f>EXACT(VLOOKUP(A929,DataV1[[File]:[Outputs]], 2, FALSE), VLOOKUP(A929, DataV3[[File]:[Outputs]], 2, FALSE))</f>
        <v>1</v>
      </c>
      <c r="C929" s="3">
        <f>VLOOKUP(A929, DataV3[[File]:[Mean '[ms']]], 3, FALSE)-VLOOKUP(A929, DataV1[[File]:[Mean '[ms']]], 3, FALSE)</f>
        <v>-37</v>
      </c>
      <c r="D929" s="2">
        <f>Cv3v1[[#This Row],[Mean '[Δms']]]/VLOOKUP(A929, DataV1[[File]:[Mean '[ms']]], 3, FALSE)*100</f>
        <v>-6.6907775768535265</v>
      </c>
    </row>
    <row r="930" spans="1:4" hidden="1" x14ac:dyDescent="0.4">
      <c r="A930" t="s">
        <v>1052</v>
      </c>
      <c r="B930" t="b">
        <f>EXACT(VLOOKUP(A930,DataV1[[File]:[Outputs]], 2, FALSE), VLOOKUP(A930, DataV3[[File]:[Outputs]], 2, FALSE))</f>
        <v>1</v>
      </c>
      <c r="C930" s="3">
        <f>VLOOKUP(A930, DataV3[[File]:[Mean '[ms']]], 3, FALSE)-VLOOKUP(A930, DataV1[[File]:[Mean '[ms']]], 3, FALSE)</f>
        <v>-30</v>
      </c>
      <c r="D930" s="2">
        <f>Cv3v1[[#This Row],[Mean '[Δms']]]/VLOOKUP(A930, DataV1[[File]:[Mean '[ms']]], 3, FALSE)*100</f>
        <v>-5.1546391752577314</v>
      </c>
    </row>
    <row r="931" spans="1:4" hidden="1" x14ac:dyDescent="0.4">
      <c r="A931" t="s">
        <v>1053</v>
      </c>
      <c r="B931" t="b">
        <f>EXACT(VLOOKUP(A931,DataV1[[File]:[Outputs]], 2, FALSE), VLOOKUP(A931, DataV3[[File]:[Outputs]], 2, FALSE))</f>
        <v>1</v>
      </c>
      <c r="C931" s="3">
        <f>VLOOKUP(A931, DataV3[[File]:[Mean '[ms']]], 3, FALSE)-VLOOKUP(A931, DataV1[[File]:[Mean '[ms']]], 3, FALSE)</f>
        <v>-9</v>
      </c>
      <c r="D931" s="2">
        <f>Cv3v1[[#This Row],[Mean '[Δms']]]/VLOOKUP(A931, DataV1[[File]:[Mean '[ms']]], 3, FALSE)*100</f>
        <v>-1.6513761467889909</v>
      </c>
    </row>
    <row r="932" spans="1:4" hidden="1" x14ac:dyDescent="0.4">
      <c r="A932" t="s">
        <v>1054</v>
      </c>
      <c r="B932" t="b">
        <f>EXACT(VLOOKUP(A932,DataV1[[File]:[Outputs]], 2, FALSE), VLOOKUP(A932, DataV3[[File]:[Outputs]], 2, FALSE))</f>
        <v>1</v>
      </c>
      <c r="C932" s="3">
        <f>VLOOKUP(A932, DataV3[[File]:[Mean '[ms']]], 3, FALSE)-VLOOKUP(A932, DataV1[[File]:[Mean '[ms']]], 3, FALSE)</f>
        <v>-5</v>
      </c>
      <c r="D932" s="2">
        <f>Cv3v1[[#This Row],[Mean '[Δms']]]/VLOOKUP(A932, DataV1[[File]:[Mean '[ms']]], 3, FALSE)*100</f>
        <v>-0.93283582089552231</v>
      </c>
    </row>
    <row r="933" spans="1:4" hidden="1" x14ac:dyDescent="0.4">
      <c r="A933" t="s">
        <v>1055</v>
      </c>
      <c r="B933" t="b">
        <f>EXACT(VLOOKUP(A933,DataV1[[File]:[Outputs]], 2, FALSE), VLOOKUP(A933, DataV3[[File]:[Outputs]], 2, FALSE))</f>
        <v>1</v>
      </c>
      <c r="C933" s="3">
        <f>VLOOKUP(A933, DataV3[[File]:[Mean '[ms']]], 3, FALSE)-VLOOKUP(A933, DataV1[[File]:[Mean '[ms']]], 3, FALSE)</f>
        <v>-10</v>
      </c>
      <c r="D933" s="2">
        <f>Cv3v1[[#This Row],[Mean '[Δms']]]/VLOOKUP(A933, DataV1[[File]:[Mean '[ms']]], 3, FALSE)*100</f>
        <v>-1.8867924528301887</v>
      </c>
    </row>
    <row r="934" spans="1:4" hidden="1" x14ac:dyDescent="0.4">
      <c r="A934" t="s">
        <v>1049</v>
      </c>
      <c r="B934" t="b">
        <f>EXACT(VLOOKUP(A934,DataV1[[File]:[Outputs]], 2, FALSE), VLOOKUP(A934, DataV3[[File]:[Outputs]], 2, FALSE))</f>
        <v>1</v>
      </c>
      <c r="C934" s="3">
        <f>VLOOKUP(A934, DataV3[[File]:[Mean '[ms']]], 3, FALSE)-VLOOKUP(A934, DataV1[[File]:[Mean '[ms']]], 3, FALSE)</f>
        <v>-22</v>
      </c>
      <c r="D934" s="2">
        <f>Cv3v1[[#This Row],[Mean '[Δms']]]/VLOOKUP(A934, DataV1[[File]:[Mean '[ms']]], 3, FALSE)*100</f>
        <v>-3.7671232876712328</v>
      </c>
    </row>
    <row r="935" spans="1:4" hidden="1" x14ac:dyDescent="0.4">
      <c r="A935" t="s">
        <v>1056</v>
      </c>
      <c r="B935" t="b">
        <f>EXACT(VLOOKUP(A935,DataV1[[File]:[Outputs]], 2, FALSE), VLOOKUP(A935, DataV3[[File]:[Outputs]], 2, FALSE))</f>
        <v>1</v>
      </c>
      <c r="C935" s="3">
        <f>VLOOKUP(A935, DataV3[[File]:[Mean '[ms']]], 3, FALSE)-VLOOKUP(A935, DataV1[[File]:[Mean '[ms']]], 3, FALSE)</f>
        <v>-29</v>
      </c>
      <c r="D935" s="2">
        <f>Cv3v1[[#This Row],[Mean '[Δms']]]/VLOOKUP(A935, DataV1[[File]:[Mean '[ms']]], 3, FALSE)*100</f>
        <v>-5.0347222222222223</v>
      </c>
    </row>
    <row r="936" spans="1:4" hidden="1" x14ac:dyDescent="0.4">
      <c r="A936" t="s">
        <v>1057</v>
      </c>
      <c r="B936" t="b">
        <f>EXACT(VLOOKUP(A936,DataV1[[File]:[Outputs]], 2, FALSE), VLOOKUP(A936, DataV3[[File]:[Outputs]], 2, FALSE))</f>
        <v>1</v>
      </c>
      <c r="C936" s="3">
        <f>VLOOKUP(A936, DataV3[[File]:[Mean '[ms']]], 3, FALSE)-VLOOKUP(A936, DataV1[[File]:[Mean '[ms']]], 3, FALSE)</f>
        <v>-3</v>
      </c>
      <c r="D936" s="2">
        <f>Cv3v1[[#This Row],[Mean '[Δms']]]/VLOOKUP(A936, DataV1[[File]:[Mean '[ms']]], 3, FALSE)*100</f>
        <v>-0.54054054054054057</v>
      </c>
    </row>
    <row r="937" spans="1:4" hidden="1" x14ac:dyDescent="0.4">
      <c r="A937" t="s">
        <v>1058</v>
      </c>
      <c r="B937" t="b">
        <f>EXACT(VLOOKUP(A937,DataV1[[File]:[Outputs]], 2, FALSE), VLOOKUP(A937, DataV3[[File]:[Outputs]], 2, FALSE))</f>
        <v>1</v>
      </c>
      <c r="C937" s="3">
        <f>VLOOKUP(A937, DataV3[[File]:[Mean '[ms']]], 3, FALSE)-VLOOKUP(A937, DataV1[[File]:[Mean '[ms']]], 3, FALSE)</f>
        <v>-46</v>
      </c>
      <c r="D937" s="2">
        <f>Cv3v1[[#This Row],[Mean '[Δms']]]/VLOOKUP(A937, DataV1[[File]:[Mean '[ms']]], 3, FALSE)*100</f>
        <v>-7.5657894736842106</v>
      </c>
    </row>
    <row r="938" spans="1:4" hidden="1" x14ac:dyDescent="0.4">
      <c r="A938" t="s">
        <v>1059</v>
      </c>
      <c r="B938" t="b">
        <f>EXACT(VLOOKUP(A938,DataV1[[File]:[Outputs]], 2, FALSE), VLOOKUP(A938, DataV3[[File]:[Outputs]], 2, FALSE))</f>
        <v>1</v>
      </c>
      <c r="C938" s="3">
        <f>VLOOKUP(A938, DataV3[[File]:[Mean '[ms']]], 3, FALSE)-VLOOKUP(A938, DataV1[[File]:[Mean '[ms']]], 3, FALSE)</f>
        <v>-16</v>
      </c>
      <c r="D938" s="2">
        <f>Cv3v1[[#This Row],[Mean '[Δms']]]/VLOOKUP(A938, DataV1[[File]:[Mean '[ms']]], 3, FALSE)*100</f>
        <v>-2.671118530884808</v>
      </c>
    </row>
    <row r="939" spans="1:4" hidden="1" x14ac:dyDescent="0.4">
      <c r="A939" t="s">
        <v>1060</v>
      </c>
      <c r="B939" t="b">
        <f>EXACT(VLOOKUP(A939,DataV1[[File]:[Outputs]], 2, FALSE), VLOOKUP(A939, DataV3[[File]:[Outputs]], 2, FALSE))</f>
        <v>1</v>
      </c>
      <c r="C939" s="3">
        <f>VLOOKUP(A939, DataV3[[File]:[Mean '[ms']]], 3, FALSE)-VLOOKUP(A939, DataV1[[File]:[Mean '[ms']]], 3, FALSE)</f>
        <v>-1</v>
      </c>
      <c r="D939" s="2">
        <f>Cv3v1[[#This Row],[Mean '[Δms']]]/VLOOKUP(A939, DataV1[[File]:[Mean '[ms']]], 3, FALSE)*100</f>
        <v>-0.18281535648994515</v>
      </c>
    </row>
    <row r="940" spans="1:4" hidden="1" x14ac:dyDescent="0.4">
      <c r="A940" t="s">
        <v>1061</v>
      </c>
      <c r="B940" t="b">
        <f>EXACT(VLOOKUP(A940,DataV1[[File]:[Outputs]], 2, FALSE), VLOOKUP(A940, DataV3[[File]:[Outputs]], 2, FALSE))</f>
        <v>1</v>
      </c>
      <c r="C940" s="3">
        <f>VLOOKUP(A940, DataV3[[File]:[Mean '[ms']]], 3, FALSE)-VLOOKUP(A940, DataV1[[File]:[Mean '[ms']]], 3, FALSE)</f>
        <v>-10</v>
      </c>
      <c r="D940" s="2">
        <f>Cv3v1[[#This Row],[Mean '[Δms']]]/VLOOKUP(A940, DataV1[[File]:[Mean '[ms']]], 3, FALSE)*100</f>
        <v>-1.8484288354898337</v>
      </c>
    </row>
    <row r="941" spans="1:4" hidden="1" x14ac:dyDescent="0.4">
      <c r="A941" t="s">
        <v>1062</v>
      </c>
      <c r="B941" t="b">
        <f>EXACT(VLOOKUP(A941,DataV1[[File]:[Outputs]], 2, FALSE), VLOOKUP(A941, DataV3[[File]:[Outputs]], 2, FALSE))</f>
        <v>1</v>
      </c>
      <c r="C941" s="3">
        <f>VLOOKUP(A941, DataV3[[File]:[Mean '[ms']]], 3, FALSE)-VLOOKUP(A941, DataV1[[File]:[Mean '[ms']]], 3, FALSE)</f>
        <v>-11</v>
      </c>
      <c r="D941" s="2">
        <f>Cv3v1[[#This Row],[Mean '[Δms']]]/VLOOKUP(A941, DataV1[[File]:[Mean '[ms']]], 3, FALSE)*100</f>
        <v>-2.0109689213893969</v>
      </c>
    </row>
    <row r="942" spans="1:4" hidden="1" x14ac:dyDescent="0.4">
      <c r="A942" t="s">
        <v>1063</v>
      </c>
      <c r="B942" t="b">
        <f>EXACT(VLOOKUP(A942,DataV1[[File]:[Outputs]], 2, FALSE), VLOOKUP(A942, DataV3[[File]:[Outputs]], 2, FALSE))</f>
        <v>1</v>
      </c>
      <c r="C942" s="3">
        <f>VLOOKUP(A942, DataV3[[File]:[Mean '[ms']]], 3, FALSE)-VLOOKUP(A942, DataV1[[File]:[Mean '[ms']]], 3, FALSE)</f>
        <v>10</v>
      </c>
      <c r="D942" s="2">
        <f>Cv3v1[[#This Row],[Mean '[Δms']]]/VLOOKUP(A942, DataV1[[File]:[Mean '[ms']]], 3, FALSE)*100</f>
        <v>1.8832391713747645</v>
      </c>
    </row>
    <row r="943" spans="1:4" hidden="1" x14ac:dyDescent="0.4">
      <c r="A943" t="s">
        <v>1064</v>
      </c>
      <c r="B943" t="b">
        <f>EXACT(VLOOKUP(A943,DataV1[[File]:[Outputs]], 2, FALSE), VLOOKUP(A943, DataV3[[File]:[Outputs]], 2, FALSE))</f>
        <v>1</v>
      </c>
      <c r="C943" s="3">
        <f>VLOOKUP(A943, DataV3[[File]:[Mean '[ms']]], 3, FALSE)-VLOOKUP(A943, DataV1[[File]:[Mean '[ms']]], 3, FALSE)</f>
        <v>0</v>
      </c>
      <c r="D943" s="2">
        <f>Cv3v1[[#This Row],[Mean '[Δms']]]/VLOOKUP(A943, DataV1[[File]:[Mean '[ms']]], 3, FALSE)*100</f>
        <v>0</v>
      </c>
    </row>
    <row r="944" spans="1:4" hidden="1" x14ac:dyDescent="0.4">
      <c r="A944" t="s">
        <v>1066</v>
      </c>
      <c r="B944" t="b">
        <f>EXACT(VLOOKUP(A944,DataV1[[File]:[Outputs]], 2, FALSE), VLOOKUP(A944, DataV3[[File]:[Outputs]], 2, FALSE))</f>
        <v>1</v>
      </c>
      <c r="C944" s="3">
        <f>VLOOKUP(A944, DataV3[[File]:[Mean '[ms']]], 3, FALSE)-VLOOKUP(A944, DataV1[[File]:[Mean '[ms']]], 3, FALSE)</f>
        <v>-26</v>
      </c>
      <c r="D944" s="2">
        <f>Cv3v1[[#This Row],[Mean '[Δms']]]/VLOOKUP(A944, DataV1[[File]:[Mean '[ms']]], 3, FALSE)*100</f>
        <v>-4.753199268738574</v>
      </c>
    </row>
    <row r="945" spans="1:4" hidden="1" x14ac:dyDescent="0.4">
      <c r="A945" t="s">
        <v>1065</v>
      </c>
      <c r="B945" t="b">
        <f>EXACT(VLOOKUP(A945,DataV1[[File]:[Outputs]], 2, FALSE), VLOOKUP(A945, DataV3[[File]:[Outputs]], 2, FALSE))</f>
        <v>1</v>
      </c>
      <c r="C945" s="3">
        <f>VLOOKUP(A945, DataV3[[File]:[Mean '[ms']]], 3, FALSE)-VLOOKUP(A945, DataV1[[File]:[Mean '[ms']]], 3, FALSE)</f>
        <v>-5</v>
      </c>
      <c r="D945" s="2">
        <f>Cv3v1[[#This Row],[Mean '[Δms']]]/VLOOKUP(A945, DataV1[[File]:[Mean '[ms']]], 3, FALSE)*100</f>
        <v>-0.89766606822262118</v>
      </c>
    </row>
    <row r="946" spans="1:4" hidden="1" x14ac:dyDescent="0.4">
      <c r="A946" t="s">
        <v>1067</v>
      </c>
      <c r="B946" t="b">
        <f>EXACT(VLOOKUP(A946,DataV1[[File]:[Outputs]], 2, FALSE), VLOOKUP(A946, DataV3[[File]:[Outputs]], 2, FALSE))</f>
        <v>1</v>
      </c>
      <c r="C946" s="3">
        <f>VLOOKUP(A946, DataV3[[File]:[Mean '[ms']]], 3, FALSE)-VLOOKUP(A946, DataV1[[File]:[Mean '[ms']]], 3, FALSE)</f>
        <v>-45</v>
      </c>
      <c r="D946" s="2">
        <f>Cv3v1[[#This Row],[Mean '[Δms']]]/VLOOKUP(A946, DataV1[[File]:[Mean '[ms']]], 3, FALSE)*100</f>
        <v>-8.0213903743315509</v>
      </c>
    </row>
    <row r="947" spans="1:4" hidden="1" x14ac:dyDescent="0.4">
      <c r="A947" t="s">
        <v>1072</v>
      </c>
      <c r="B947" t="b">
        <f>EXACT(VLOOKUP(A947,DataV1[[File]:[Outputs]], 2, FALSE), VLOOKUP(A947, DataV3[[File]:[Outputs]], 2, FALSE))</f>
        <v>1</v>
      </c>
      <c r="C947" s="3">
        <f>VLOOKUP(A947, DataV3[[File]:[Mean '[ms']]], 3, FALSE)-VLOOKUP(A947, DataV1[[File]:[Mean '[ms']]], 3, FALSE)</f>
        <v>-16</v>
      </c>
      <c r="D947" s="2">
        <f>Cv3v1[[#This Row],[Mean '[Δms']]]/VLOOKUP(A947, DataV1[[File]:[Mean '[ms']]], 3, FALSE)*100</f>
        <v>-2.6936026936026933</v>
      </c>
    </row>
    <row r="948" spans="1:4" hidden="1" x14ac:dyDescent="0.4">
      <c r="A948" t="s">
        <v>1068</v>
      </c>
      <c r="B948" t="b">
        <f>EXACT(VLOOKUP(A948,DataV1[[File]:[Outputs]], 2, FALSE), VLOOKUP(A948, DataV3[[File]:[Outputs]], 2, FALSE))</f>
        <v>1</v>
      </c>
      <c r="C948" s="3">
        <f>VLOOKUP(A948, DataV3[[File]:[Mean '[ms']]], 3, FALSE)-VLOOKUP(A948, DataV1[[File]:[Mean '[ms']]], 3, FALSE)</f>
        <v>1</v>
      </c>
      <c r="D948" s="2">
        <f>Cv3v1[[#This Row],[Mean '[Δms']]]/VLOOKUP(A948, DataV1[[File]:[Mean '[ms']]], 3, FALSE)*100</f>
        <v>0.16891891891891891</v>
      </c>
    </row>
    <row r="949" spans="1:4" hidden="1" x14ac:dyDescent="0.4">
      <c r="A949" t="s">
        <v>1069</v>
      </c>
      <c r="B949" t="b">
        <f>EXACT(VLOOKUP(A949,DataV1[[File]:[Outputs]], 2, FALSE), VLOOKUP(A949, DataV3[[File]:[Outputs]], 2, FALSE))</f>
        <v>1</v>
      </c>
      <c r="C949" s="3">
        <f>VLOOKUP(A949, DataV3[[File]:[Mean '[ms']]], 3, FALSE)-VLOOKUP(A949, DataV1[[File]:[Mean '[ms']]], 3, FALSE)</f>
        <v>0</v>
      </c>
      <c r="D949" s="2">
        <f>Cv3v1[[#This Row],[Mean '[Δms']]]/VLOOKUP(A949, DataV1[[File]:[Mean '[ms']]], 3, FALSE)*100</f>
        <v>0</v>
      </c>
    </row>
    <row r="950" spans="1:4" hidden="1" x14ac:dyDescent="0.4">
      <c r="A950" t="s">
        <v>1070</v>
      </c>
      <c r="B950" t="b">
        <f>EXACT(VLOOKUP(A950,DataV1[[File]:[Outputs]], 2, FALSE), VLOOKUP(A950, DataV3[[File]:[Outputs]], 2, FALSE))</f>
        <v>1</v>
      </c>
      <c r="C950" s="3">
        <f>VLOOKUP(A950, DataV3[[File]:[Mean '[ms']]], 3, FALSE)-VLOOKUP(A950, DataV1[[File]:[Mean '[ms']]], 3, FALSE)</f>
        <v>-23</v>
      </c>
      <c r="D950" s="2">
        <f>Cv3v1[[#This Row],[Mean '[Δms']]]/VLOOKUP(A950, DataV1[[File]:[Mean '[ms']]], 3, FALSE)*100</f>
        <v>-4.2357274401473299</v>
      </c>
    </row>
    <row r="951" spans="1:4" hidden="1" x14ac:dyDescent="0.4">
      <c r="A951" t="s">
        <v>1071</v>
      </c>
      <c r="B951" t="b">
        <f>EXACT(VLOOKUP(A951,DataV1[[File]:[Outputs]], 2, FALSE), VLOOKUP(A951, DataV3[[File]:[Outputs]], 2, FALSE))</f>
        <v>1</v>
      </c>
      <c r="C951" s="3">
        <f>VLOOKUP(A951, DataV3[[File]:[Mean '[ms']]], 3, FALSE)-VLOOKUP(A951, DataV1[[File]:[Mean '[ms']]], 3, FALSE)</f>
        <v>-21</v>
      </c>
      <c r="D951" s="2">
        <f>Cv3v1[[#This Row],[Mean '[Δms']]]/VLOOKUP(A951, DataV1[[File]:[Mean '[ms']]], 3, FALSE)*100</f>
        <v>-3.9179104477611943</v>
      </c>
    </row>
    <row r="952" spans="1:4" hidden="1" x14ac:dyDescent="0.4">
      <c r="A952" t="s">
        <v>1073</v>
      </c>
      <c r="B952" t="b">
        <f>EXACT(VLOOKUP(A952,DataV1[[File]:[Outputs]], 2, FALSE), VLOOKUP(A952, DataV3[[File]:[Outputs]], 2, FALSE))</f>
        <v>1</v>
      </c>
      <c r="C952" s="3">
        <f>VLOOKUP(A952, DataV3[[File]:[Mean '[ms']]], 3, FALSE)-VLOOKUP(A952, DataV1[[File]:[Mean '[ms']]], 3, FALSE)</f>
        <v>-12</v>
      </c>
      <c r="D952" s="2">
        <f>Cv3v1[[#This Row],[Mean '[Δms']]]/VLOOKUP(A952, DataV1[[File]:[Mean '[ms']]], 3, FALSE)*100</f>
        <v>-2.1897810218978102</v>
      </c>
    </row>
    <row r="953" spans="1:4" hidden="1" x14ac:dyDescent="0.4">
      <c r="A953" t="s">
        <v>1074</v>
      </c>
      <c r="B953" t="b">
        <f>EXACT(VLOOKUP(A953,DataV1[[File]:[Outputs]], 2, FALSE), VLOOKUP(A953, DataV3[[File]:[Outputs]], 2, FALSE))</f>
        <v>1</v>
      </c>
      <c r="C953" s="3">
        <f>VLOOKUP(A953, DataV3[[File]:[Mean '[ms']]], 3, FALSE)-VLOOKUP(A953, DataV1[[File]:[Mean '[ms']]], 3, FALSE)</f>
        <v>-18</v>
      </c>
      <c r="D953" s="2">
        <f>Cv3v1[[#This Row],[Mean '[Δms']]]/VLOOKUP(A953, DataV1[[File]:[Mean '[ms']]], 3, FALSE)*100</f>
        <v>-3.2200357781753133</v>
      </c>
    </row>
    <row r="954" spans="1:4" hidden="1" x14ac:dyDescent="0.4">
      <c r="A954" t="s">
        <v>1075</v>
      </c>
      <c r="B954" t="b">
        <f>EXACT(VLOOKUP(A954,DataV1[[File]:[Outputs]], 2, FALSE), VLOOKUP(A954, DataV3[[File]:[Outputs]], 2, FALSE))</f>
        <v>1</v>
      </c>
      <c r="C954" s="3">
        <f>VLOOKUP(A954, DataV3[[File]:[Mean '[ms']]], 3, FALSE)-VLOOKUP(A954, DataV1[[File]:[Mean '[ms']]], 3, FALSE)</f>
        <v>-10</v>
      </c>
      <c r="D954" s="2">
        <f>Cv3v1[[#This Row],[Mean '[Δms']]]/VLOOKUP(A954, DataV1[[File]:[Mean '[ms']]], 3, FALSE)*100</f>
        <v>-1.8315018315018317</v>
      </c>
    </row>
    <row r="955" spans="1:4" hidden="1" x14ac:dyDescent="0.4">
      <c r="A955" t="s">
        <v>1076</v>
      </c>
      <c r="B955" t="b">
        <f>EXACT(VLOOKUP(A955,DataV1[[File]:[Outputs]], 2, FALSE), VLOOKUP(A955, DataV3[[File]:[Outputs]], 2, FALSE))</f>
        <v>1</v>
      </c>
      <c r="C955" s="3">
        <f>VLOOKUP(A955, DataV3[[File]:[Mean '[ms']]], 3, FALSE)-VLOOKUP(A955, DataV1[[File]:[Mean '[ms']]], 3, FALSE)</f>
        <v>-6</v>
      </c>
      <c r="D955" s="2">
        <f>Cv3v1[[#This Row],[Mean '[Δms']]]/VLOOKUP(A955, DataV1[[File]:[Mean '[ms']]], 3, FALSE)*100</f>
        <v>-1.1278195488721803</v>
      </c>
    </row>
    <row r="956" spans="1:4" x14ac:dyDescent="0.4">
      <c r="B956" s="7"/>
      <c r="C956" s="3">
        <f>SUMIF(Cv3v1[Mean '[Δms']], "&lt;&gt;#N/A")</f>
        <v>-141493</v>
      </c>
      <c r="D956" s="2"/>
    </row>
    <row r="957" spans="1:4" x14ac:dyDescent="0.4">
      <c r="C957" s="1" t="str">
        <f>CONCATENATE(IF(C956&lt;0, "-", ""), TEXT(ABS(INT(C956/1000)/86400),"[mm]:ss")," min")</f>
        <v>-02:22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C957" sqref="C957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EXACT(VLOOKUP(A2,DataV0[[File]:[Outputs]], 2, FALSE), VLOOKUP(A2, DataV3[[File]:[Outputs]], 2, FALSE))</f>
        <v>1</v>
      </c>
      <c r="C2" s="3">
        <f>VLOOKUP(A2, DataV3[[File]:[Mean '[ms']]], 3, FALSE)-VLOOKUP(A2, DataV0[[File]:[Mean '[ms']]], 3, FALSE)</f>
        <v>78</v>
      </c>
      <c r="D2" s="2">
        <f>Cv3v0[[#This Row],[Mean '[Δms']]]/VLOOKUP(A2, DataV0[[File]:[Mean '[ms']]], 3, FALSE)*100</f>
        <v>11.607142857142858</v>
      </c>
    </row>
    <row r="3" spans="1:4" hidden="1" x14ac:dyDescent="0.4">
      <c r="A3" t="s">
        <v>9</v>
      </c>
      <c r="B3" t="b">
        <f>EXACT(VLOOKUP(A3,DataV0[[File]:[Outputs]], 2, FALSE), VLOOKUP(A3, DataV3[[File]:[Outputs]], 2, FALSE))</f>
        <v>1</v>
      </c>
      <c r="C3" s="3">
        <f>VLOOKUP(A3, DataV3[[File]:[Mean '[ms']]], 3, FALSE)-VLOOKUP(A3, DataV0[[File]:[Mean '[ms']]], 3, FALSE)</f>
        <v>83</v>
      </c>
      <c r="D3" s="2">
        <f>Cv3v0[[#This Row],[Mean '[Δms']]]/VLOOKUP(A3, DataV0[[File]:[Mean '[ms']]], 3, FALSE)*100</f>
        <v>12.848297213622292</v>
      </c>
    </row>
    <row r="4" spans="1:4" hidden="1" x14ac:dyDescent="0.4">
      <c r="A4" t="s">
        <v>10</v>
      </c>
      <c r="B4" t="b">
        <f>EXACT(VLOOKUP(A4,DataV0[[File]:[Outputs]], 2, FALSE), VLOOKUP(A4, DataV3[[File]:[Outputs]], 2, FALSE))</f>
        <v>1</v>
      </c>
      <c r="C4" s="3">
        <f>VLOOKUP(A4, DataV3[[File]:[Mean '[ms']]], 3, FALSE)-VLOOKUP(A4, DataV0[[File]:[Mean '[ms']]], 3, FALSE)</f>
        <v>67</v>
      </c>
      <c r="D4" s="2">
        <f>Cv3v0[[#This Row],[Mean '[Δms']]]/VLOOKUP(A4, DataV0[[File]:[Mean '[ms']]], 3, FALSE)*100</f>
        <v>5.8464223385689351</v>
      </c>
    </row>
    <row r="5" spans="1:4" hidden="1" x14ac:dyDescent="0.4">
      <c r="A5" t="s">
        <v>11</v>
      </c>
      <c r="B5" t="b">
        <f>EXACT(VLOOKUP(A5,DataV0[[File]:[Outputs]], 2, FALSE), VLOOKUP(A5, DataV3[[File]:[Outputs]], 2, FALSE))</f>
        <v>1</v>
      </c>
      <c r="C5" s="3">
        <f>VLOOKUP(A5, DataV3[[File]:[Mean '[ms']]], 3, FALSE)-VLOOKUP(A5, DataV0[[File]:[Mean '[ms']]], 3, FALSE)</f>
        <v>10</v>
      </c>
      <c r="D5" s="2">
        <f>Cv3v0[[#This Row],[Mean '[Δms']]]/VLOOKUP(A5, DataV0[[File]:[Mean '[ms']]], 3, FALSE)*100</f>
        <v>0.6116207951070336</v>
      </c>
    </row>
    <row r="6" spans="1:4" hidden="1" x14ac:dyDescent="0.4">
      <c r="A6" t="s">
        <v>12</v>
      </c>
      <c r="B6" t="b">
        <f>EXACT(VLOOKUP(A6,DataV0[[File]:[Outputs]], 2, FALSE), VLOOKUP(A6, DataV3[[File]:[Outputs]], 2, FALSE))</f>
        <v>1</v>
      </c>
      <c r="C6" s="3">
        <f>VLOOKUP(A6, DataV3[[File]:[Mean '[ms']]], 3, FALSE)-VLOOKUP(A6, DataV0[[File]:[Mean '[ms']]], 3, FALSE)</f>
        <v>5</v>
      </c>
      <c r="D6" s="2">
        <f>Cv3v0[[#This Row],[Mean '[Δms']]]/VLOOKUP(A6, DataV0[[File]:[Mean '[ms']]], 3, FALSE)*100</f>
        <v>0.19047619047619047</v>
      </c>
    </row>
    <row r="7" spans="1:4" hidden="1" x14ac:dyDescent="0.4">
      <c r="A7" t="s">
        <v>13</v>
      </c>
      <c r="B7" t="b">
        <f>EXACT(VLOOKUP(A7,DataV0[[File]:[Outputs]], 2, FALSE), VLOOKUP(A7, DataV3[[File]:[Outputs]], 2, FALSE))</f>
        <v>1</v>
      </c>
      <c r="C7" s="3">
        <f>VLOOKUP(A7, DataV3[[File]:[Mean '[ms']]], 3, FALSE)-VLOOKUP(A7, DataV0[[File]:[Mean '[ms']]], 3, FALSE)</f>
        <v>104</v>
      </c>
      <c r="D7" s="2">
        <f>Cv3v0[[#This Row],[Mean '[Δms']]]/VLOOKUP(A7, DataV0[[File]:[Mean '[ms']]], 3, FALSE)*100</f>
        <v>20.594059405940595</v>
      </c>
    </row>
    <row r="8" spans="1:4" hidden="1" x14ac:dyDescent="0.4">
      <c r="A8" t="s">
        <v>14</v>
      </c>
      <c r="B8" t="b">
        <f>EXACT(VLOOKUP(A8,DataV0[[File]:[Outputs]], 2, FALSE), VLOOKUP(A8, DataV3[[File]:[Outputs]], 2, FALSE))</f>
        <v>1</v>
      </c>
      <c r="C8" s="3">
        <f>VLOOKUP(A8, DataV3[[File]:[Mean '[ms']]], 3, FALSE)-VLOOKUP(A8, DataV0[[File]:[Mean '[ms']]], 3, FALSE)</f>
        <v>0</v>
      </c>
      <c r="D8" s="2">
        <f>Cv3v0[[#This Row],[Mean '[Δms']]]/VLOOKUP(A8, DataV0[[File]:[Mean '[ms']]], 3, FALSE)*100</f>
        <v>0</v>
      </c>
    </row>
    <row r="9" spans="1:4" hidden="1" x14ac:dyDescent="0.4">
      <c r="A9" t="s">
        <v>15</v>
      </c>
      <c r="B9" t="b">
        <f>EXACT(VLOOKUP(A9,DataV0[[File]:[Outputs]], 2, FALSE), VLOOKUP(A9, DataV3[[File]:[Outputs]], 2, FALSE))</f>
        <v>1</v>
      </c>
      <c r="C9" s="3">
        <f>VLOOKUP(A9, DataV3[[File]:[Mean '[ms']]], 3, FALSE)-VLOOKUP(A9, DataV0[[File]:[Mean '[ms']]], 3, FALSE)</f>
        <v>110</v>
      </c>
      <c r="D9" s="2">
        <f>Cv3v0[[#This Row],[Mean '[Δms']]]/VLOOKUP(A9, DataV0[[File]:[Mean '[ms']]], 3, FALSE)*100</f>
        <v>24.886877828054299</v>
      </c>
    </row>
    <row r="10" spans="1:4" hidden="1" x14ac:dyDescent="0.4">
      <c r="A10" t="s">
        <v>16</v>
      </c>
      <c r="B10" t="e">
        <f>EXACT(VLOOKUP(A10,DataV0[[File]:[Outputs]], 2, FALSE), VLOOKUP(A10, DataV3[[File]:[Outputs]], 2, FALSE))</f>
        <v>#N/A</v>
      </c>
      <c r="C10" s="3" t="e">
        <f>VLOOKUP(A10, DataV3[[File]:[Mean '[ms']]], 3, FALSE)-VLOOKUP(A10, DataV0[[File]:[Mean '[ms']]], 3, FALSE)</f>
        <v>#N/A</v>
      </c>
      <c r="D10" s="2" t="e">
        <f>Cv3v0[[#This Row],[Mean '[Δms']]]/VLOOKUP(A10, DataV0[[File]:[Mean '[ms']]], 3, FALSE)*100</f>
        <v>#N/A</v>
      </c>
    </row>
    <row r="11" spans="1:4" hidden="1" x14ac:dyDescent="0.4">
      <c r="A11" t="s">
        <v>17</v>
      </c>
      <c r="B11" t="b">
        <f>EXACT(VLOOKUP(A11,DataV0[[File]:[Outputs]], 2, FALSE), VLOOKUP(A11, DataV3[[File]:[Outputs]], 2, FALSE))</f>
        <v>1</v>
      </c>
      <c r="C11" s="3">
        <f>VLOOKUP(A11, DataV3[[File]:[Mean '[ms']]], 3, FALSE)-VLOOKUP(A11, DataV0[[File]:[Mean '[ms']]], 3, FALSE)</f>
        <v>-11</v>
      </c>
      <c r="D11" s="2">
        <f>Cv3v0[[#This Row],[Mean '[Δms']]]/VLOOKUP(A11, DataV0[[File]:[Mean '[ms']]], 3, FALSE)*100</f>
        <v>-68.75</v>
      </c>
    </row>
    <row r="12" spans="1:4" hidden="1" x14ac:dyDescent="0.4">
      <c r="A12" t="s">
        <v>18</v>
      </c>
      <c r="B12" t="b">
        <f>EXACT(VLOOKUP(A12,DataV0[[File]:[Outputs]], 2, FALSE), VLOOKUP(A12, DataV3[[File]:[Outputs]], 2, FALSE))</f>
        <v>1</v>
      </c>
      <c r="C12" s="3">
        <f>VLOOKUP(A12, DataV3[[File]:[Mean '[ms']]], 3, FALSE)-VLOOKUP(A12, DataV0[[File]:[Mean '[ms']]], 3, FALSE)</f>
        <v>130</v>
      </c>
      <c r="D12" s="2">
        <f>Cv3v0[[#This Row],[Mean '[Δms']]]/VLOOKUP(A12, DataV0[[File]:[Mean '[ms']]], 3, FALSE)*100</f>
        <v>6.3045586808923373</v>
      </c>
    </row>
    <row r="13" spans="1:4" hidden="1" x14ac:dyDescent="0.4">
      <c r="A13" t="s">
        <v>19</v>
      </c>
      <c r="B13" t="b">
        <f>EXACT(VLOOKUP(A13,DataV0[[File]:[Outputs]], 2, FALSE), VLOOKUP(A13, DataV3[[File]:[Outputs]], 2, FALSE))</f>
        <v>1</v>
      </c>
      <c r="C13" s="3">
        <f>VLOOKUP(A13, DataV3[[File]:[Mean '[ms']]], 3, FALSE)-VLOOKUP(A13, DataV0[[File]:[Mean '[ms']]], 3, FALSE)</f>
        <v>140</v>
      </c>
      <c r="D13" s="2">
        <f>Cv3v0[[#This Row],[Mean '[Δms']]]/VLOOKUP(A13, DataV0[[File]:[Mean '[ms']]], 3, FALSE)*100</f>
        <v>6.8392769907181243</v>
      </c>
    </row>
    <row r="14" spans="1:4" hidden="1" x14ac:dyDescent="0.4">
      <c r="A14" t="s">
        <v>20</v>
      </c>
      <c r="B14" t="b">
        <f>EXACT(VLOOKUP(A14,DataV0[[File]:[Outputs]], 2, FALSE), VLOOKUP(A14, DataV3[[File]:[Outputs]], 2, FALSE))</f>
        <v>1</v>
      </c>
      <c r="C14" s="3">
        <f>VLOOKUP(A14, DataV3[[File]:[Mean '[ms']]], 3, FALSE)-VLOOKUP(A14, DataV0[[File]:[Mean '[ms']]], 3, FALSE)</f>
        <v>94</v>
      </c>
      <c r="D14" s="2">
        <f>Cv3v0[[#This Row],[Mean '[Δms']]]/VLOOKUP(A14, DataV0[[File]:[Mean '[ms']]], 3, FALSE)*100</f>
        <v>20.750551876379692</v>
      </c>
    </row>
    <row r="15" spans="1:4" hidden="1" x14ac:dyDescent="0.4">
      <c r="A15" t="s">
        <v>21</v>
      </c>
      <c r="B15" t="b">
        <f>EXACT(VLOOKUP(A15,DataV0[[File]:[Outputs]], 2, FALSE), VLOOKUP(A15, DataV3[[File]:[Outputs]], 2, FALSE))</f>
        <v>1</v>
      </c>
      <c r="C15" s="3">
        <f>VLOOKUP(A15, DataV3[[File]:[Mean '[ms']]], 3, FALSE)-VLOOKUP(A15, DataV0[[File]:[Mean '[ms']]], 3, FALSE)</f>
        <v>120</v>
      </c>
      <c r="D15" s="2">
        <f>Cv3v0[[#This Row],[Mean '[Δms']]]/VLOOKUP(A15, DataV0[[File]:[Mean '[ms']]], 3, FALSE)*100</f>
        <v>28.846153846153843</v>
      </c>
    </row>
    <row r="16" spans="1:4" hidden="1" x14ac:dyDescent="0.4">
      <c r="A16" t="s">
        <v>22</v>
      </c>
      <c r="B16" t="b">
        <f>EXACT(VLOOKUP(A16,DataV0[[File]:[Outputs]], 2, FALSE), VLOOKUP(A16, DataV3[[File]:[Outputs]], 2, FALSE))</f>
        <v>1</v>
      </c>
      <c r="C16" s="3">
        <f>VLOOKUP(A16, DataV3[[File]:[Mean '[ms']]], 3, FALSE)-VLOOKUP(A16, DataV0[[File]:[Mean '[ms']]], 3, FALSE)</f>
        <v>83</v>
      </c>
      <c r="D16" s="2">
        <f>Cv3v0[[#This Row],[Mean '[Δms']]]/VLOOKUP(A16, DataV0[[File]:[Mean '[ms']]], 3, FALSE)*100</f>
        <v>16.600000000000001</v>
      </c>
    </row>
    <row r="17" spans="1:4" hidden="1" x14ac:dyDescent="0.4">
      <c r="A17" t="s">
        <v>23</v>
      </c>
      <c r="B17" t="b">
        <f>EXACT(VLOOKUP(A17,DataV0[[File]:[Outputs]], 2, FALSE), VLOOKUP(A17, DataV3[[File]:[Outputs]], 2, FALSE))</f>
        <v>1</v>
      </c>
      <c r="C17" s="3">
        <f>VLOOKUP(A17, DataV3[[File]:[Mean '[ms']]], 3, FALSE)-VLOOKUP(A17, DataV0[[File]:[Mean '[ms']]], 3, FALSE)</f>
        <v>88</v>
      </c>
      <c r="D17" s="2">
        <f>Cv3v0[[#This Row],[Mean '[Δms']]]/VLOOKUP(A17, DataV0[[File]:[Mean '[ms']]], 3, FALSE)*100</f>
        <v>17.599999999999998</v>
      </c>
    </row>
    <row r="18" spans="1:4" hidden="1" x14ac:dyDescent="0.4">
      <c r="A18" t="s">
        <v>24</v>
      </c>
      <c r="B18" t="b">
        <f>EXACT(VLOOKUP(A18,DataV0[[File]:[Outputs]], 2, FALSE), VLOOKUP(A18, DataV3[[File]:[Outputs]], 2, FALSE))</f>
        <v>1</v>
      </c>
      <c r="C18" s="3">
        <f>VLOOKUP(A18, DataV3[[File]:[Mean '[ms']]], 3, FALSE)-VLOOKUP(A18, DataV0[[File]:[Mean '[ms']]], 3, FALSE)</f>
        <v>84</v>
      </c>
      <c r="D18" s="2">
        <f>Cv3v0[[#This Row],[Mean '[Δms']]]/VLOOKUP(A18, DataV0[[File]:[Mean '[ms']]], 3, FALSE)*100</f>
        <v>16.470588235294116</v>
      </c>
    </row>
    <row r="19" spans="1:4" hidden="1" x14ac:dyDescent="0.4">
      <c r="A19" t="s">
        <v>25</v>
      </c>
      <c r="B19" t="b">
        <f>EXACT(VLOOKUP(A19,DataV0[[File]:[Outputs]], 2, FALSE), VLOOKUP(A19, DataV3[[File]:[Outputs]], 2, FALSE))</f>
        <v>1</v>
      </c>
      <c r="C19" s="3">
        <f>VLOOKUP(A19, DataV3[[File]:[Mean '[ms']]], 3, FALSE)-VLOOKUP(A19, DataV0[[File]:[Mean '[ms']]], 3, FALSE)</f>
        <v>94</v>
      </c>
      <c r="D19" s="2">
        <f>Cv3v0[[#This Row],[Mean '[Δms']]]/VLOOKUP(A19, DataV0[[File]:[Mean '[ms']]], 3, FALSE)*100</f>
        <v>18.837675350701403</v>
      </c>
    </row>
    <row r="20" spans="1:4" hidden="1" x14ac:dyDescent="0.4">
      <c r="A20" t="s">
        <v>26</v>
      </c>
      <c r="B20" t="b">
        <f>EXACT(VLOOKUP(A20,DataV0[[File]:[Outputs]], 2, FALSE), VLOOKUP(A20, DataV3[[File]:[Outputs]], 2, FALSE))</f>
        <v>1</v>
      </c>
      <c r="C20" s="3">
        <f>VLOOKUP(A20, DataV3[[File]:[Mean '[ms']]], 3, FALSE)-VLOOKUP(A20, DataV0[[File]:[Mean '[ms']]], 3, FALSE)</f>
        <v>99</v>
      </c>
      <c r="D20" s="2">
        <f>Cv3v0[[#This Row],[Mean '[Δms']]]/VLOOKUP(A20, DataV0[[File]:[Mean '[ms']]], 3, FALSE)*100</f>
        <v>23.798076923076923</v>
      </c>
    </row>
    <row r="21" spans="1:4" hidden="1" x14ac:dyDescent="0.4">
      <c r="A21" t="s">
        <v>27</v>
      </c>
      <c r="B21" t="b">
        <f>EXACT(VLOOKUP(A21,DataV0[[File]:[Outputs]], 2, FALSE), VLOOKUP(A21, DataV3[[File]:[Outputs]], 2, FALSE))</f>
        <v>1</v>
      </c>
      <c r="C21" s="3">
        <f>VLOOKUP(A21, DataV3[[File]:[Mean '[ms']]], 3, FALSE)-VLOOKUP(A21, DataV0[[File]:[Mean '[ms']]], 3, FALSE)</f>
        <v>83</v>
      </c>
      <c r="D21" s="2">
        <f>Cv3v0[[#This Row],[Mean '[Δms']]]/VLOOKUP(A21, DataV0[[File]:[Mean '[ms']]], 3, FALSE)*100</f>
        <v>18.526785714285715</v>
      </c>
    </row>
    <row r="22" spans="1:4" hidden="1" x14ac:dyDescent="0.4">
      <c r="A22" t="s">
        <v>28</v>
      </c>
      <c r="B22" t="b">
        <f>EXACT(VLOOKUP(A22,DataV0[[File]:[Outputs]], 2, FALSE), VLOOKUP(A22, DataV3[[File]:[Outputs]], 2, FALSE))</f>
        <v>1</v>
      </c>
      <c r="C22" s="3">
        <f>VLOOKUP(A22, DataV3[[File]:[Mean '[ms']]], 3, FALSE)-VLOOKUP(A22, DataV0[[File]:[Mean '[ms']]], 3, FALSE)</f>
        <v>83</v>
      </c>
      <c r="D22" s="2">
        <f>Cv3v0[[#This Row],[Mean '[Δms']]]/VLOOKUP(A22, DataV0[[File]:[Mean '[ms']]], 3, FALSE)*100</f>
        <v>19.437939110070257</v>
      </c>
    </row>
    <row r="23" spans="1:4" hidden="1" x14ac:dyDescent="0.4">
      <c r="A23" t="s">
        <v>29</v>
      </c>
      <c r="B23" t="b">
        <f>EXACT(VLOOKUP(A23,DataV0[[File]:[Outputs]], 2, FALSE), VLOOKUP(A23, DataV3[[File]:[Outputs]], 2, FALSE))</f>
        <v>1</v>
      </c>
      <c r="C23" s="3">
        <f>VLOOKUP(A23, DataV3[[File]:[Mean '[ms']]], 3, FALSE)-VLOOKUP(A23, DataV0[[File]:[Mean '[ms']]], 3, FALSE)</f>
        <v>110</v>
      </c>
      <c r="D23" s="2">
        <f>Cv3v0[[#This Row],[Mean '[Δms']]]/VLOOKUP(A23, DataV0[[File]:[Mean '[ms']]], 3, FALSE)*100</f>
        <v>24.017467248908297</v>
      </c>
    </row>
    <row r="24" spans="1:4" hidden="1" x14ac:dyDescent="0.4">
      <c r="A24" t="s">
        <v>30</v>
      </c>
      <c r="B24" t="b">
        <f>EXACT(VLOOKUP(A24,DataV0[[File]:[Outputs]], 2, FALSE), VLOOKUP(A24, DataV3[[File]:[Outputs]], 2, FALSE))</f>
        <v>1</v>
      </c>
      <c r="C24" s="3">
        <f>VLOOKUP(A24, DataV3[[File]:[Mean '[ms']]], 3, FALSE)-VLOOKUP(A24, DataV0[[File]:[Mean '[ms']]], 3, FALSE)</f>
        <v>0</v>
      </c>
      <c r="D24" s="2" t="e">
        <f>Cv3v0[[#This Row],[Mean '[Δms']]]/VLOOKUP(A24, DataV0[[File]:[Mean '[ms']]], 3, FALSE)*100</f>
        <v>#DIV/0!</v>
      </c>
    </row>
    <row r="25" spans="1:4" hidden="1" x14ac:dyDescent="0.4">
      <c r="A25" t="s">
        <v>31</v>
      </c>
      <c r="B25" t="b">
        <f>EXACT(VLOOKUP(A25,DataV0[[File]:[Outputs]], 2, FALSE), VLOOKUP(A25, DataV3[[File]:[Outputs]], 2, FALSE))</f>
        <v>1</v>
      </c>
      <c r="C25" s="3">
        <f>VLOOKUP(A25, DataV3[[File]:[Mean '[ms']]], 3, FALSE)-VLOOKUP(A25, DataV0[[File]:[Mean '[ms']]], 3, FALSE)</f>
        <v>0</v>
      </c>
      <c r="D25" s="2" t="e">
        <f>Cv3v0[[#This Row],[Mean '[Δms']]]/VLOOKUP(A25, DataV0[[File]:[Mean '[ms']]], 3, FALSE)*100</f>
        <v>#DIV/0!</v>
      </c>
    </row>
    <row r="26" spans="1:4" hidden="1" x14ac:dyDescent="0.4">
      <c r="A26" t="s">
        <v>32</v>
      </c>
      <c r="B26" t="b">
        <f>EXACT(VLOOKUP(A26,DataV0[[File]:[Outputs]], 2, FALSE), VLOOKUP(A26, DataV3[[File]:[Outputs]], 2, FALSE))</f>
        <v>1</v>
      </c>
      <c r="C26" s="3">
        <f>VLOOKUP(A26, DataV3[[File]:[Mean '[ms']]], 3, FALSE)-VLOOKUP(A26, DataV0[[File]:[Mean '[ms']]], 3, FALSE)</f>
        <v>104</v>
      </c>
      <c r="D26" s="2">
        <f>Cv3v0[[#This Row],[Mean '[Δms']]]/VLOOKUP(A26, DataV0[[File]:[Mean '[ms']]], 3, FALSE)*100</f>
        <v>17.838765008576331</v>
      </c>
    </row>
    <row r="27" spans="1:4" hidden="1" x14ac:dyDescent="0.4">
      <c r="A27" t="s">
        <v>33</v>
      </c>
      <c r="B27" t="b">
        <f>EXACT(VLOOKUP(A27,DataV0[[File]:[Outputs]], 2, FALSE), VLOOKUP(A27, DataV3[[File]:[Outputs]], 2, FALSE))</f>
        <v>1</v>
      </c>
      <c r="C27" s="3">
        <f>VLOOKUP(A27, DataV3[[File]:[Mean '[ms']]], 3, FALSE)-VLOOKUP(A27, DataV0[[File]:[Mean '[ms']]], 3, FALSE)</f>
        <v>89</v>
      </c>
      <c r="D27" s="2">
        <f>Cv3v0[[#This Row],[Mean '[Δms']]]/VLOOKUP(A27, DataV0[[File]:[Mean '[ms']]], 3, FALSE)*100</f>
        <v>18.200408997955012</v>
      </c>
    </row>
    <row r="28" spans="1:4" hidden="1" x14ac:dyDescent="0.4">
      <c r="A28" t="s">
        <v>34</v>
      </c>
      <c r="B28" t="b">
        <f>EXACT(VLOOKUP(A28,DataV0[[File]:[Outputs]], 2, FALSE), VLOOKUP(A28, DataV3[[File]:[Outputs]], 2, FALSE))</f>
        <v>1</v>
      </c>
      <c r="C28" s="3">
        <f>VLOOKUP(A28, DataV3[[File]:[Mean '[ms']]], 3, FALSE)-VLOOKUP(A28, DataV0[[File]:[Mean '[ms']]], 3, FALSE)</f>
        <v>99</v>
      </c>
      <c r="D28" s="2">
        <f>Cv3v0[[#This Row],[Mean '[Δms']]]/VLOOKUP(A28, DataV0[[File]:[Mean '[ms']]], 3, FALSE)*100</f>
        <v>24.688279301745634</v>
      </c>
    </row>
    <row r="29" spans="1:4" hidden="1" x14ac:dyDescent="0.4">
      <c r="A29" t="s">
        <v>35</v>
      </c>
      <c r="B29" t="b">
        <f>EXACT(VLOOKUP(A29,DataV0[[File]:[Outputs]], 2, FALSE), VLOOKUP(A29, DataV3[[File]:[Outputs]], 2, FALSE))</f>
        <v>1</v>
      </c>
      <c r="C29" s="3">
        <f>VLOOKUP(A29, DataV3[[File]:[Mean '[ms']]], 3, FALSE)-VLOOKUP(A29, DataV0[[File]:[Mean '[ms']]], 3, FALSE)</f>
        <v>94</v>
      </c>
      <c r="D29" s="2">
        <f>Cv3v0[[#This Row],[Mean '[Δms']]]/VLOOKUP(A29, DataV0[[File]:[Mean '[ms']]], 3, FALSE)*100</f>
        <v>19.624217118997915</v>
      </c>
    </row>
    <row r="30" spans="1:4" hidden="1" x14ac:dyDescent="0.4">
      <c r="A30" t="s">
        <v>36</v>
      </c>
      <c r="B30" t="b">
        <f>EXACT(VLOOKUP(A30,DataV0[[File]:[Outputs]], 2, FALSE), VLOOKUP(A30, DataV3[[File]:[Outputs]], 2, FALSE))</f>
        <v>1</v>
      </c>
      <c r="C30" s="3">
        <f>VLOOKUP(A30, DataV3[[File]:[Mean '[ms']]], 3, FALSE)-VLOOKUP(A30, DataV0[[File]:[Mean '[ms']]], 3, FALSE)</f>
        <v>308</v>
      </c>
      <c r="D30" s="2">
        <f>Cv3v0[[#This Row],[Mean '[Δms']]]/VLOOKUP(A30, DataV0[[File]:[Mean '[ms']]], 3, FALSE)*100</f>
        <v>32.696390658174096</v>
      </c>
    </row>
    <row r="31" spans="1:4" hidden="1" x14ac:dyDescent="0.4">
      <c r="A31" t="s">
        <v>37</v>
      </c>
      <c r="B31" t="b">
        <f>EXACT(VLOOKUP(A31,DataV0[[File]:[Outputs]], 2, FALSE), VLOOKUP(A31, DataV3[[File]:[Outputs]], 2, FALSE))</f>
        <v>1</v>
      </c>
      <c r="C31" s="3">
        <f>VLOOKUP(A31, DataV3[[File]:[Mean '[ms']]], 3, FALSE)-VLOOKUP(A31, DataV0[[File]:[Mean '[ms']]], 3, FALSE)</f>
        <v>93</v>
      </c>
      <c r="D31" s="2">
        <f>Cv3v0[[#This Row],[Mean '[Δms']]]/VLOOKUP(A31, DataV0[[File]:[Mean '[ms']]], 3, FALSE)*100</f>
        <v>20.758928571428573</v>
      </c>
    </row>
    <row r="32" spans="1:4" hidden="1" x14ac:dyDescent="0.4">
      <c r="A32" t="s">
        <v>38</v>
      </c>
      <c r="B32" t="b">
        <f>EXACT(VLOOKUP(A32,DataV0[[File]:[Outputs]], 2, FALSE), VLOOKUP(A32, DataV3[[File]:[Outputs]], 2, FALSE))</f>
        <v>1</v>
      </c>
      <c r="C32" s="3">
        <f>VLOOKUP(A32, DataV3[[File]:[Mean '[ms']]], 3, FALSE)-VLOOKUP(A32, DataV0[[File]:[Mean '[ms']]], 3, FALSE)</f>
        <v>5</v>
      </c>
      <c r="D32" s="2" t="e">
        <f>Cv3v0[[#This Row],[Mean '[Δms']]]/VLOOKUP(A32, DataV0[[File]:[Mean '[ms']]], 3, FALSE)*100</f>
        <v>#DIV/0!</v>
      </c>
    </row>
    <row r="33" spans="1:4" hidden="1" x14ac:dyDescent="0.4">
      <c r="A33" t="s">
        <v>39</v>
      </c>
      <c r="B33" t="b">
        <f>EXACT(VLOOKUP(A33,DataV0[[File]:[Outputs]], 2, FALSE), VLOOKUP(A33, DataV3[[File]:[Outputs]], 2, FALSE))</f>
        <v>1</v>
      </c>
      <c r="C33" s="3">
        <f>VLOOKUP(A33, DataV3[[File]:[Mean '[ms']]], 3, FALSE)-VLOOKUP(A33, DataV0[[File]:[Mean '[ms']]], 3, FALSE)</f>
        <v>84</v>
      </c>
      <c r="D33" s="2">
        <f>Cv3v0[[#This Row],[Mean '[Δms']]]/VLOOKUP(A33, DataV0[[File]:[Mean '[ms']]], 3, FALSE)*100</f>
        <v>17.948717948717949</v>
      </c>
    </row>
    <row r="34" spans="1:4" hidden="1" x14ac:dyDescent="0.4">
      <c r="A34" t="s">
        <v>40</v>
      </c>
      <c r="B34" t="b">
        <f>EXACT(VLOOKUP(A34,DataV0[[File]:[Outputs]], 2, FALSE), VLOOKUP(A34, DataV3[[File]:[Outputs]], 2, FALSE))</f>
        <v>1</v>
      </c>
      <c r="C34" s="3">
        <f>VLOOKUP(A34, DataV3[[File]:[Mean '[ms']]], 3, FALSE)-VLOOKUP(A34, DataV0[[File]:[Mean '[ms']]], 3, FALSE)</f>
        <v>88</v>
      </c>
      <c r="D34" s="2">
        <f>Cv3v0[[#This Row],[Mean '[Δms']]]/VLOOKUP(A34, DataV0[[File]:[Mean '[ms']]], 3, FALSE)*100</f>
        <v>14.193548387096774</v>
      </c>
    </row>
    <row r="35" spans="1:4" hidden="1" x14ac:dyDescent="0.4">
      <c r="A35" t="s">
        <v>41</v>
      </c>
      <c r="B35" t="b">
        <f>EXACT(VLOOKUP(A35,DataV0[[File]:[Outputs]], 2, FALSE), VLOOKUP(A35, DataV3[[File]:[Outputs]], 2, FALSE))</f>
        <v>1</v>
      </c>
      <c r="C35" s="3">
        <f>VLOOKUP(A35, DataV3[[File]:[Mean '[ms']]], 3, FALSE)-VLOOKUP(A35, DataV0[[File]:[Mean '[ms']]], 3, FALSE)</f>
        <v>93</v>
      </c>
      <c r="D35" s="2">
        <f>Cv3v0[[#This Row],[Mean '[Δms']]]/VLOOKUP(A35, DataV0[[File]:[Mean '[ms']]], 3, FALSE)*100</f>
        <v>22.037914691943129</v>
      </c>
    </row>
    <row r="36" spans="1:4" hidden="1" x14ac:dyDescent="0.4">
      <c r="A36" t="s">
        <v>42</v>
      </c>
      <c r="B36" t="b">
        <f>EXACT(VLOOKUP(A36,DataV0[[File]:[Outputs]], 2, FALSE), VLOOKUP(A36, DataV3[[File]:[Outputs]], 2, FALSE))</f>
        <v>1</v>
      </c>
      <c r="C36" s="3">
        <f>VLOOKUP(A36, DataV3[[File]:[Mean '[ms']]], 3, FALSE)-VLOOKUP(A36, DataV0[[File]:[Mean '[ms']]], 3, FALSE)</f>
        <v>94</v>
      </c>
      <c r="D36" s="2">
        <f>Cv3v0[[#This Row],[Mean '[Δms']]]/VLOOKUP(A36, DataV0[[File]:[Mean '[ms']]], 3, FALSE)*100</f>
        <v>22.327790973871732</v>
      </c>
    </row>
    <row r="37" spans="1:4" hidden="1" x14ac:dyDescent="0.4">
      <c r="A37" t="s">
        <v>43</v>
      </c>
      <c r="B37" t="b">
        <f>EXACT(VLOOKUP(A37,DataV0[[File]:[Outputs]], 2, FALSE), VLOOKUP(A37, DataV3[[File]:[Outputs]], 2, FALSE))</f>
        <v>1</v>
      </c>
      <c r="C37" s="3">
        <f>VLOOKUP(A37, DataV3[[File]:[Mean '[ms']]], 3, FALSE)-VLOOKUP(A37, DataV0[[File]:[Mean '[ms']]], 3, FALSE)</f>
        <v>83</v>
      </c>
      <c r="D37" s="2">
        <f>Cv3v0[[#This Row],[Mean '[Δms']]]/VLOOKUP(A37, DataV0[[File]:[Mean '[ms']]], 3, FALSE)*100</f>
        <v>17.32776617954071</v>
      </c>
    </row>
    <row r="38" spans="1:4" hidden="1" x14ac:dyDescent="0.4">
      <c r="A38" t="s">
        <v>44</v>
      </c>
      <c r="B38" t="b">
        <f>EXACT(VLOOKUP(A38,DataV0[[File]:[Outputs]], 2, FALSE), VLOOKUP(A38, DataV3[[File]:[Outputs]], 2, FALSE))</f>
        <v>1</v>
      </c>
      <c r="C38" s="3">
        <f>VLOOKUP(A38, DataV3[[File]:[Mean '[ms']]], 3, FALSE)-VLOOKUP(A38, DataV0[[File]:[Mean '[ms']]], 3, FALSE)</f>
        <v>83</v>
      </c>
      <c r="D38" s="2">
        <f>Cv3v0[[#This Row],[Mean '[Δms']]]/VLOOKUP(A38, DataV0[[File]:[Mean '[ms']]], 3, FALSE)*100</f>
        <v>6.2265566391597904</v>
      </c>
    </row>
    <row r="39" spans="1:4" hidden="1" x14ac:dyDescent="0.4">
      <c r="A39" t="s">
        <v>45</v>
      </c>
      <c r="B39" t="b">
        <f>EXACT(VLOOKUP(A39,DataV0[[File]:[Outputs]], 2, FALSE), VLOOKUP(A39, DataV3[[File]:[Outputs]], 2, FALSE))</f>
        <v>1</v>
      </c>
      <c r="C39" s="3">
        <f>VLOOKUP(A39, DataV3[[File]:[Mean '[ms']]], 3, FALSE)-VLOOKUP(A39, DataV0[[File]:[Mean '[ms']]], 3, FALSE)</f>
        <v>88</v>
      </c>
      <c r="D39" s="2">
        <f>Cv3v0[[#This Row],[Mean '[Δms']]]/VLOOKUP(A39, DataV0[[File]:[Mean '[ms']]], 3, FALSE)*100</f>
        <v>16.890595009596929</v>
      </c>
    </row>
    <row r="40" spans="1:4" hidden="1" x14ac:dyDescent="0.4">
      <c r="A40" t="s">
        <v>46</v>
      </c>
      <c r="B40" t="b">
        <f>EXACT(VLOOKUP(A40,DataV0[[File]:[Outputs]], 2, FALSE), VLOOKUP(A40, DataV3[[File]:[Outputs]], 2, FALSE))</f>
        <v>1</v>
      </c>
      <c r="C40" s="3">
        <f>VLOOKUP(A40, DataV3[[File]:[Mean '[ms']]], 3, FALSE)-VLOOKUP(A40, DataV0[[File]:[Mean '[ms']]], 3, FALSE)</f>
        <v>93</v>
      </c>
      <c r="D40" s="2">
        <f>Cv3v0[[#This Row],[Mean '[Δms']]]/VLOOKUP(A40, DataV0[[File]:[Mean '[ms']]], 3, FALSE)*100</f>
        <v>20.52980132450331</v>
      </c>
    </row>
    <row r="41" spans="1:4" hidden="1" x14ac:dyDescent="0.4">
      <c r="A41" t="s">
        <v>47</v>
      </c>
      <c r="B41" t="b">
        <f>EXACT(VLOOKUP(A41,DataV0[[File]:[Outputs]], 2, FALSE), VLOOKUP(A41, DataV3[[File]:[Outputs]], 2, FALSE))</f>
        <v>1</v>
      </c>
      <c r="C41" s="3">
        <f>VLOOKUP(A41, DataV3[[File]:[Mean '[ms']]], 3, FALSE)-VLOOKUP(A41, DataV0[[File]:[Mean '[ms']]], 3, FALSE)</f>
        <v>88</v>
      </c>
      <c r="D41" s="2">
        <f>Cv3v0[[#This Row],[Mean '[Δms']]]/VLOOKUP(A41, DataV0[[File]:[Mean '[ms']]], 3, FALSE)*100</f>
        <v>17.425742574257423</v>
      </c>
    </row>
    <row r="42" spans="1:4" hidden="1" x14ac:dyDescent="0.4">
      <c r="A42" t="s">
        <v>48</v>
      </c>
      <c r="B42" t="b">
        <f>EXACT(VLOOKUP(A42,DataV0[[File]:[Outputs]], 2, FALSE), VLOOKUP(A42, DataV3[[File]:[Outputs]], 2, FALSE))</f>
        <v>1</v>
      </c>
      <c r="C42" s="3">
        <f>VLOOKUP(A42, DataV3[[File]:[Mean '[ms']]], 3, FALSE)-VLOOKUP(A42, DataV0[[File]:[Mean '[ms']]], 3, FALSE)</f>
        <v>99</v>
      </c>
      <c r="D42" s="2">
        <f>Cv3v0[[#This Row],[Mean '[Δms']]]/VLOOKUP(A42, DataV0[[File]:[Mean '[ms']]], 3, FALSE)*100</f>
        <v>20.668058455114824</v>
      </c>
    </row>
    <row r="43" spans="1:4" hidden="1" x14ac:dyDescent="0.4">
      <c r="A43" t="s">
        <v>49</v>
      </c>
      <c r="B43" t="b">
        <f>EXACT(VLOOKUP(A43,DataV0[[File]:[Outputs]], 2, FALSE), VLOOKUP(A43, DataV3[[File]:[Outputs]], 2, FALSE))</f>
        <v>1</v>
      </c>
      <c r="C43" s="3">
        <f>VLOOKUP(A43, DataV3[[File]:[Mean '[ms']]], 3, FALSE)-VLOOKUP(A43, DataV0[[File]:[Mean '[ms']]], 3, FALSE)</f>
        <v>94</v>
      </c>
      <c r="D43" s="2">
        <f>Cv3v0[[#This Row],[Mean '[Δms']]]/VLOOKUP(A43, DataV0[[File]:[Mean '[ms']]], 3, FALSE)*100</f>
        <v>22.014051522248241</v>
      </c>
    </row>
    <row r="44" spans="1:4" hidden="1" x14ac:dyDescent="0.4">
      <c r="A44" t="s">
        <v>50</v>
      </c>
      <c r="B44" t="b">
        <f>EXACT(VLOOKUP(A44,DataV0[[File]:[Outputs]], 2, FALSE), VLOOKUP(A44, DataV3[[File]:[Outputs]], 2, FALSE))</f>
        <v>1</v>
      </c>
      <c r="C44" s="3">
        <f>VLOOKUP(A44, DataV3[[File]:[Mean '[ms']]], 3, FALSE)-VLOOKUP(A44, DataV0[[File]:[Mean '[ms']]], 3, FALSE)</f>
        <v>93</v>
      </c>
      <c r="D44" s="2">
        <f>Cv3v0[[#This Row],[Mean '[Δms']]]/VLOOKUP(A44, DataV0[[File]:[Mean '[ms']]], 3, FALSE)*100</f>
        <v>22.037914691943129</v>
      </c>
    </row>
    <row r="45" spans="1:4" hidden="1" x14ac:dyDescent="0.4">
      <c r="A45" t="s">
        <v>51</v>
      </c>
      <c r="B45" t="b">
        <f>EXACT(VLOOKUP(A45,DataV0[[File]:[Outputs]], 2, FALSE), VLOOKUP(A45, DataV3[[File]:[Outputs]], 2, FALSE))</f>
        <v>1</v>
      </c>
      <c r="C45" s="3">
        <f>VLOOKUP(A45, DataV3[[File]:[Mean '[ms']]], 3, FALSE)-VLOOKUP(A45, DataV0[[File]:[Mean '[ms']]], 3, FALSE)</f>
        <v>89</v>
      </c>
      <c r="D45" s="2">
        <f>Cv3v0[[#This Row],[Mean '[Δms']]]/VLOOKUP(A45, DataV0[[File]:[Mean '[ms']]], 3, FALSE)*100</f>
        <v>21.140142517814727</v>
      </c>
    </row>
    <row r="46" spans="1:4" hidden="1" x14ac:dyDescent="0.4">
      <c r="A46" t="s">
        <v>52</v>
      </c>
      <c r="B46" t="b">
        <f>EXACT(VLOOKUP(A46,DataV0[[File]:[Outputs]], 2, FALSE), VLOOKUP(A46, DataV3[[File]:[Outputs]], 2, FALSE))</f>
        <v>1</v>
      </c>
      <c r="C46" s="3">
        <f>VLOOKUP(A46, DataV3[[File]:[Mean '[ms']]], 3, FALSE)-VLOOKUP(A46, DataV0[[File]:[Mean '[ms']]], 3, FALSE)</f>
        <v>88</v>
      </c>
      <c r="D46" s="2">
        <f>Cv3v0[[#This Row],[Mean '[Δms']]]/VLOOKUP(A46, DataV0[[File]:[Mean '[ms']]], 3, FALSE)*100</f>
        <v>19.642857142857142</v>
      </c>
    </row>
    <row r="47" spans="1:4" hidden="1" x14ac:dyDescent="0.4">
      <c r="A47" t="s">
        <v>53</v>
      </c>
      <c r="B47" t="b">
        <f>EXACT(VLOOKUP(A47,DataV0[[File]:[Outputs]], 2, FALSE), VLOOKUP(A47, DataV3[[File]:[Outputs]], 2, FALSE))</f>
        <v>1</v>
      </c>
      <c r="C47" s="3">
        <f>VLOOKUP(A47, DataV3[[File]:[Mean '[ms']]], 3, FALSE)-VLOOKUP(A47, DataV0[[File]:[Mean '[ms']]], 3, FALSE)</f>
        <v>219</v>
      </c>
      <c r="D47" s="2">
        <f>Cv3v0[[#This Row],[Mean '[Δms']]]/VLOOKUP(A47, DataV0[[File]:[Mean '[ms']]], 3, FALSE)*100</f>
        <v>21.138996138996138</v>
      </c>
    </row>
    <row r="48" spans="1:4" hidden="1" x14ac:dyDescent="0.4">
      <c r="A48" t="s">
        <v>54</v>
      </c>
      <c r="B48" t="b">
        <f>EXACT(VLOOKUP(A48,DataV0[[File]:[Outputs]], 2, FALSE), VLOOKUP(A48, DataV3[[File]:[Outputs]], 2, FALSE))</f>
        <v>1</v>
      </c>
      <c r="C48" s="3">
        <f>VLOOKUP(A48, DataV3[[File]:[Mean '[ms']]], 3, FALSE)-VLOOKUP(A48, DataV0[[File]:[Mean '[ms']]], 3, FALSE)</f>
        <v>99</v>
      </c>
      <c r="D48" s="2">
        <f>Cv3v0[[#This Row],[Mean '[Δms']]]/VLOOKUP(A48, DataV0[[File]:[Mean '[ms']]], 3, FALSE)*100</f>
        <v>19.8</v>
      </c>
    </row>
    <row r="49" spans="1:4" hidden="1" x14ac:dyDescent="0.4">
      <c r="A49" t="s">
        <v>55</v>
      </c>
      <c r="B49" t="b">
        <f>EXACT(VLOOKUP(A49,DataV0[[File]:[Outputs]], 2, FALSE), VLOOKUP(A49, DataV3[[File]:[Outputs]], 2, FALSE))</f>
        <v>1</v>
      </c>
      <c r="C49" s="3">
        <f>VLOOKUP(A49, DataV3[[File]:[Mean '[ms']]], 3, FALSE)-VLOOKUP(A49, DataV0[[File]:[Mean '[ms']]], 3, FALSE)</f>
        <v>94</v>
      </c>
      <c r="D49" s="2">
        <f>Cv3v0[[#This Row],[Mean '[Δms']]]/VLOOKUP(A49, DataV0[[File]:[Mean '[ms']]], 3, FALSE)*100</f>
        <v>22.871046228710462</v>
      </c>
    </row>
    <row r="50" spans="1:4" hidden="1" x14ac:dyDescent="0.4">
      <c r="A50" t="s">
        <v>56</v>
      </c>
      <c r="B50" t="b">
        <f>EXACT(VLOOKUP(A50,DataV0[[File]:[Outputs]], 2, FALSE), VLOOKUP(A50, DataV3[[File]:[Outputs]], 2, FALSE))</f>
        <v>1</v>
      </c>
      <c r="C50" s="3">
        <f>VLOOKUP(A50, DataV3[[File]:[Mean '[ms']]], 3, FALSE)-VLOOKUP(A50, DataV0[[File]:[Mean '[ms']]], 3, FALSE)</f>
        <v>114</v>
      </c>
      <c r="D50" s="2">
        <f>Cv3v0[[#This Row],[Mean '[Δms']]]/VLOOKUP(A50, DataV0[[File]:[Mean '[ms']]], 3, FALSE)*100</f>
        <v>20.840950639853748</v>
      </c>
    </row>
    <row r="51" spans="1:4" hidden="1" x14ac:dyDescent="0.4">
      <c r="A51" t="s">
        <v>57</v>
      </c>
      <c r="B51" t="b">
        <f>EXACT(VLOOKUP(A51,DataV0[[File]:[Outputs]], 2, FALSE), VLOOKUP(A51, DataV3[[File]:[Outputs]], 2, FALSE))</f>
        <v>1</v>
      </c>
      <c r="C51" s="3">
        <f>VLOOKUP(A51, DataV3[[File]:[Mean '[ms']]], 3, FALSE)-VLOOKUP(A51, DataV0[[File]:[Mean '[ms']]], 3, FALSE)</f>
        <v>104</v>
      </c>
      <c r="D51" s="2">
        <f>Cv3v0[[#This Row],[Mean '[Δms']]]/VLOOKUP(A51, DataV0[[File]:[Mean '[ms']]], 3, FALSE)*100</f>
        <v>22.707423580786028</v>
      </c>
    </row>
    <row r="52" spans="1:4" hidden="1" x14ac:dyDescent="0.4">
      <c r="A52" t="s">
        <v>58</v>
      </c>
      <c r="B52" t="b">
        <f>EXACT(VLOOKUP(A52,DataV0[[File]:[Outputs]], 2, FALSE), VLOOKUP(A52, DataV3[[File]:[Outputs]], 2, FALSE))</f>
        <v>1</v>
      </c>
      <c r="C52" s="3">
        <f>VLOOKUP(A52, DataV3[[File]:[Mean '[ms']]], 3, FALSE)-VLOOKUP(A52, DataV0[[File]:[Mean '[ms']]], 3, FALSE)</f>
        <v>94</v>
      </c>
      <c r="D52" s="2">
        <f>Cv3v0[[#This Row],[Mean '[Δms']]]/VLOOKUP(A52, DataV0[[File]:[Mean '[ms']]], 3, FALSE)*100</f>
        <v>19.421487603305785</v>
      </c>
    </row>
    <row r="53" spans="1:4" hidden="1" x14ac:dyDescent="0.4">
      <c r="A53" t="s">
        <v>59</v>
      </c>
      <c r="B53" t="b">
        <f>EXACT(VLOOKUP(A53,DataV0[[File]:[Outputs]], 2, FALSE), VLOOKUP(A53, DataV3[[File]:[Outputs]], 2, FALSE))</f>
        <v>1</v>
      </c>
      <c r="C53" s="3">
        <f>VLOOKUP(A53, DataV3[[File]:[Mean '[ms']]], 3, FALSE)-VLOOKUP(A53, DataV0[[File]:[Mean '[ms']]], 3, FALSE)</f>
        <v>83</v>
      </c>
      <c r="D53" s="2">
        <f>Cv3v0[[#This Row],[Mean '[Δms']]]/VLOOKUP(A53, DataV0[[File]:[Mean '[ms']]], 3, FALSE)*100</f>
        <v>19.212962962962962</v>
      </c>
    </row>
    <row r="54" spans="1:4" hidden="1" x14ac:dyDescent="0.4">
      <c r="A54" t="s">
        <v>60</v>
      </c>
      <c r="B54" t="b">
        <f>EXACT(VLOOKUP(A54,DataV0[[File]:[Outputs]], 2, FALSE), VLOOKUP(A54, DataV3[[File]:[Outputs]], 2, FALSE))</f>
        <v>1</v>
      </c>
      <c r="C54" s="3">
        <f>VLOOKUP(A54, DataV3[[File]:[Mean '[ms']]], 3, FALSE)-VLOOKUP(A54, DataV0[[File]:[Mean '[ms']]], 3, FALSE)</f>
        <v>94</v>
      </c>
      <c r="D54" s="2">
        <f>Cv3v0[[#This Row],[Mean '[Δms']]]/VLOOKUP(A54, DataV0[[File]:[Mean '[ms']]], 3, FALSE)*100</f>
        <v>19.222903885480573</v>
      </c>
    </row>
    <row r="55" spans="1:4" hidden="1" x14ac:dyDescent="0.4">
      <c r="A55" t="s">
        <v>61</v>
      </c>
      <c r="B55" t="b">
        <f>EXACT(VLOOKUP(A55,DataV0[[File]:[Outputs]], 2, FALSE), VLOOKUP(A55, DataV3[[File]:[Outputs]], 2, FALSE))</f>
        <v>1</v>
      </c>
      <c r="C55" s="3">
        <f>VLOOKUP(A55, DataV3[[File]:[Mean '[ms']]], 3, FALSE)-VLOOKUP(A55, DataV0[[File]:[Mean '[ms']]], 3, FALSE)</f>
        <v>94</v>
      </c>
      <c r="D55" s="2">
        <f>Cv3v0[[#This Row],[Mean '[Δms']]]/VLOOKUP(A55, DataV0[[File]:[Mean '[ms']]], 3, FALSE)*100</f>
        <v>19.421487603305785</v>
      </c>
    </row>
    <row r="56" spans="1:4" hidden="1" x14ac:dyDescent="0.4">
      <c r="A56" t="s">
        <v>62</v>
      </c>
      <c r="B56" t="b">
        <f>EXACT(VLOOKUP(A56,DataV0[[File]:[Outputs]], 2, FALSE), VLOOKUP(A56, DataV3[[File]:[Outputs]], 2, FALSE))</f>
        <v>1</v>
      </c>
      <c r="C56" s="3">
        <f>VLOOKUP(A56, DataV3[[File]:[Mean '[ms']]], 3, FALSE)-VLOOKUP(A56, DataV0[[File]:[Mean '[ms']]], 3, FALSE)</f>
        <v>84</v>
      </c>
      <c r="D56" s="2">
        <f>Cv3v0[[#This Row],[Mean '[Δms']]]/VLOOKUP(A56, DataV0[[File]:[Mean '[ms']]], 3, FALSE)*100</f>
        <v>12.138728323699421</v>
      </c>
    </row>
    <row r="57" spans="1:4" hidden="1" x14ac:dyDescent="0.4">
      <c r="A57" t="s">
        <v>64</v>
      </c>
      <c r="B57" t="b">
        <f>EXACT(VLOOKUP(A57,DataV0[[File]:[Outputs]], 2, FALSE), VLOOKUP(A57, DataV3[[File]:[Outputs]], 2, FALSE))</f>
        <v>1</v>
      </c>
      <c r="C57" s="3">
        <f>VLOOKUP(A57, DataV3[[File]:[Mean '[ms']]], 3, FALSE)-VLOOKUP(A57, DataV0[[File]:[Mean '[ms']]], 3, FALSE)</f>
        <v>84</v>
      </c>
      <c r="D57" s="2">
        <f>Cv3v0[[#This Row],[Mean '[Δms']]]/VLOOKUP(A57, DataV0[[File]:[Mean '[ms']]], 3, FALSE)*100</f>
        <v>16.470588235294116</v>
      </c>
    </row>
    <row r="58" spans="1:4" hidden="1" x14ac:dyDescent="0.4">
      <c r="A58" t="s">
        <v>65</v>
      </c>
      <c r="B58" t="b">
        <f>EXACT(VLOOKUP(A58,DataV0[[File]:[Outputs]], 2, FALSE), VLOOKUP(A58, DataV3[[File]:[Outputs]], 2, FALSE))</f>
        <v>1</v>
      </c>
      <c r="C58" s="3">
        <f>VLOOKUP(A58, DataV3[[File]:[Mean '[ms']]], 3, FALSE)-VLOOKUP(A58, DataV0[[File]:[Mean '[ms']]], 3, FALSE)</f>
        <v>94</v>
      </c>
      <c r="D58" s="2">
        <f>Cv3v0[[#This Row],[Mean '[Δms']]]/VLOOKUP(A58, DataV0[[File]:[Mean '[ms']]], 3, FALSE)*100</f>
        <v>20.52401746724891</v>
      </c>
    </row>
    <row r="59" spans="1:4" hidden="1" x14ac:dyDescent="0.4">
      <c r="A59" t="s">
        <v>63</v>
      </c>
      <c r="B59" t="b">
        <f>EXACT(VLOOKUP(A59,DataV0[[File]:[Outputs]], 2, FALSE), VLOOKUP(A59, DataV3[[File]:[Outputs]], 2, FALSE))</f>
        <v>1</v>
      </c>
      <c r="C59" s="3">
        <f>VLOOKUP(A59, DataV3[[File]:[Mean '[ms']]], 3, FALSE)-VLOOKUP(A59, DataV0[[File]:[Mean '[ms']]], 3, FALSE)</f>
        <v>130</v>
      </c>
      <c r="D59" s="2">
        <f>Cv3v0[[#This Row],[Mean '[Δms']]]/VLOOKUP(A59, DataV0[[File]:[Mean '[ms']]], 3, FALSE)*100</f>
        <v>5.3104575163398691</v>
      </c>
    </row>
    <row r="60" spans="1:4" hidden="1" x14ac:dyDescent="0.4">
      <c r="A60" t="s">
        <v>66</v>
      </c>
      <c r="B60" t="b">
        <f>EXACT(VLOOKUP(A60,DataV0[[File]:[Outputs]], 2, FALSE), VLOOKUP(A60, DataV3[[File]:[Outputs]], 2, FALSE))</f>
        <v>1</v>
      </c>
      <c r="C60" s="3">
        <f>VLOOKUP(A60, DataV3[[File]:[Mean '[ms']]], 3, FALSE)-VLOOKUP(A60, DataV0[[File]:[Mean '[ms']]], 3, FALSE)</f>
        <v>104</v>
      </c>
      <c r="D60" s="2">
        <f>Cv3v0[[#This Row],[Mean '[Δms']]]/VLOOKUP(A60, DataV0[[File]:[Mean '[ms']]], 3, FALSE)*100</f>
        <v>20.594059405940595</v>
      </c>
    </row>
    <row r="61" spans="1:4" hidden="1" x14ac:dyDescent="0.4">
      <c r="A61" t="s">
        <v>67</v>
      </c>
      <c r="B61" t="b">
        <f>EXACT(VLOOKUP(A61,DataV0[[File]:[Outputs]], 2, FALSE), VLOOKUP(A61, DataV3[[File]:[Outputs]], 2, FALSE))</f>
        <v>1</v>
      </c>
      <c r="C61" s="3">
        <f>VLOOKUP(A61, DataV3[[File]:[Mean '[ms']]], 3, FALSE)-VLOOKUP(A61, DataV0[[File]:[Mean '[ms']]], 3, FALSE)</f>
        <v>88</v>
      </c>
      <c r="D61" s="2">
        <f>Cv3v0[[#This Row],[Mean '[Δms']]]/VLOOKUP(A61, DataV0[[File]:[Mean '[ms']]], 3, FALSE)*100</f>
        <v>20.37037037037037</v>
      </c>
    </row>
    <row r="62" spans="1:4" hidden="1" x14ac:dyDescent="0.4">
      <c r="A62" t="s">
        <v>68</v>
      </c>
      <c r="B62" t="b">
        <f>EXACT(VLOOKUP(A62,DataV0[[File]:[Outputs]], 2, FALSE), VLOOKUP(A62, DataV3[[File]:[Outputs]], 2, FALSE))</f>
        <v>1</v>
      </c>
      <c r="C62" s="3">
        <f>VLOOKUP(A62, DataV3[[File]:[Mean '[ms']]], 3, FALSE)-VLOOKUP(A62, DataV0[[File]:[Mean '[ms']]], 3, FALSE)</f>
        <v>88</v>
      </c>
      <c r="D62" s="2">
        <f>Cv3v0[[#This Row],[Mean '[Δms']]]/VLOOKUP(A62, DataV0[[File]:[Mean '[ms']]], 3, FALSE)*100</f>
        <v>19.642857142857142</v>
      </c>
    </row>
    <row r="63" spans="1:4" hidden="1" x14ac:dyDescent="0.4">
      <c r="A63" t="s">
        <v>69</v>
      </c>
      <c r="B63" t="b">
        <f>EXACT(VLOOKUP(A63,DataV0[[File]:[Outputs]], 2, FALSE), VLOOKUP(A63, DataV3[[File]:[Outputs]], 2, FALSE))</f>
        <v>1</v>
      </c>
      <c r="C63" s="3">
        <f>VLOOKUP(A63, DataV3[[File]:[Mean '[ms']]], 3, FALSE)-VLOOKUP(A63, DataV0[[File]:[Mean '[ms']]], 3, FALSE)</f>
        <v>99</v>
      </c>
      <c r="D63" s="2">
        <f>Cv3v0[[#This Row],[Mean '[Δms']]]/VLOOKUP(A63, DataV0[[File]:[Mean '[ms']]], 3, FALSE)*100</f>
        <v>18.299445471349355</v>
      </c>
    </row>
    <row r="64" spans="1:4" hidden="1" x14ac:dyDescent="0.4">
      <c r="A64" t="s">
        <v>70</v>
      </c>
      <c r="B64" t="b">
        <f>EXACT(VLOOKUP(A64,DataV0[[File]:[Outputs]], 2, FALSE), VLOOKUP(A64, DataV3[[File]:[Outputs]], 2, FALSE))</f>
        <v>1</v>
      </c>
      <c r="C64" s="3">
        <f>VLOOKUP(A64, DataV3[[File]:[Mean '[ms']]], 3, FALSE)-VLOOKUP(A64, DataV0[[File]:[Mean '[ms']]], 3, FALSE)</f>
        <v>99</v>
      </c>
      <c r="D64" s="2">
        <f>Cv3v0[[#This Row],[Mean '[Δms']]]/VLOOKUP(A64, DataV0[[File]:[Mean '[ms']]], 3, FALSE)*100</f>
        <v>21.382289416846653</v>
      </c>
    </row>
    <row r="65" spans="1:4" hidden="1" x14ac:dyDescent="0.4">
      <c r="A65" t="s">
        <v>71</v>
      </c>
      <c r="B65" t="b">
        <f>EXACT(VLOOKUP(A65,DataV0[[File]:[Outputs]], 2, FALSE), VLOOKUP(A65, DataV3[[File]:[Outputs]], 2, FALSE))</f>
        <v>1</v>
      </c>
      <c r="C65" s="3">
        <f>VLOOKUP(A65, DataV3[[File]:[Mean '[ms']]], 3, FALSE)-VLOOKUP(A65, DataV0[[File]:[Mean '[ms']]], 3, FALSE)</f>
        <v>182</v>
      </c>
      <c r="D65" s="2">
        <f>Cv3v0[[#This Row],[Mean '[Δms']]]/VLOOKUP(A65, DataV0[[File]:[Mean '[ms']]], 3, FALSE)*100</f>
        <v>16.337522441651707</v>
      </c>
    </row>
    <row r="66" spans="1:4" hidden="1" x14ac:dyDescent="0.4">
      <c r="A66" t="s">
        <v>72</v>
      </c>
      <c r="B66" t="b">
        <f>EXACT(VLOOKUP(A66,DataV0[[File]:[Outputs]], 2, FALSE), VLOOKUP(A66, DataV3[[File]:[Outputs]], 2, FALSE))</f>
        <v>1</v>
      </c>
      <c r="C66" s="3">
        <f>VLOOKUP(A66, DataV3[[File]:[Mean '[ms']]], 3, FALSE)-VLOOKUP(A66, DataV0[[File]:[Mean '[ms']]], 3, FALSE)</f>
        <v>104</v>
      </c>
      <c r="D66" s="2">
        <f>Cv3v0[[#This Row],[Mean '[Δms']]]/VLOOKUP(A66, DataV0[[File]:[Mean '[ms']]], 3, FALSE)*100</f>
        <v>18.671454219030519</v>
      </c>
    </row>
    <row r="67" spans="1:4" hidden="1" x14ac:dyDescent="0.4">
      <c r="A67" t="s">
        <v>73</v>
      </c>
      <c r="B67" t="b">
        <f>EXACT(VLOOKUP(A67,DataV0[[File]:[Outputs]], 2, FALSE), VLOOKUP(A67, DataV3[[File]:[Outputs]], 2, FALSE))</f>
        <v>1</v>
      </c>
      <c r="C67" s="3">
        <f>VLOOKUP(A67, DataV3[[File]:[Mean '[ms']]], 3, FALSE)-VLOOKUP(A67, DataV0[[File]:[Mean '[ms']]], 3, FALSE)</f>
        <v>94</v>
      </c>
      <c r="D67" s="2">
        <f>Cv3v0[[#This Row],[Mean '[Δms']]]/VLOOKUP(A67, DataV0[[File]:[Mean '[ms']]], 3, FALSE)*100</f>
        <v>20.085470085470085</v>
      </c>
    </row>
    <row r="68" spans="1:4" hidden="1" x14ac:dyDescent="0.4">
      <c r="A68" t="s">
        <v>74</v>
      </c>
      <c r="B68" t="b">
        <f>EXACT(VLOOKUP(A68,DataV0[[File]:[Outputs]], 2, FALSE), VLOOKUP(A68, DataV3[[File]:[Outputs]], 2, FALSE))</f>
        <v>1</v>
      </c>
      <c r="C68" s="3">
        <f>VLOOKUP(A68, DataV3[[File]:[Mean '[ms']]], 3, FALSE)-VLOOKUP(A68, DataV0[[File]:[Mean '[ms']]], 3, FALSE)</f>
        <v>89</v>
      </c>
      <c r="D68" s="2">
        <f>Cv3v0[[#This Row],[Mean '[Δms']]]/VLOOKUP(A68, DataV0[[File]:[Mean '[ms']]], 3, FALSE)*100</f>
        <v>18.388429752066116</v>
      </c>
    </row>
    <row r="69" spans="1:4" hidden="1" x14ac:dyDescent="0.4">
      <c r="A69" t="s">
        <v>75</v>
      </c>
      <c r="B69" t="b">
        <f>EXACT(VLOOKUP(A69,DataV0[[File]:[Outputs]], 2, FALSE), VLOOKUP(A69, DataV3[[File]:[Outputs]], 2, FALSE))</f>
        <v>1</v>
      </c>
      <c r="C69" s="3">
        <f>VLOOKUP(A69, DataV3[[File]:[Mean '[ms']]], 3, FALSE)-VLOOKUP(A69, DataV0[[File]:[Mean '[ms']]], 3, FALSE)</f>
        <v>89</v>
      </c>
      <c r="D69" s="2">
        <f>Cv3v0[[#This Row],[Mean '[Δms']]]/VLOOKUP(A69, DataV0[[File]:[Mean '[ms']]], 3, FALSE)*100</f>
        <v>14.88294314381271</v>
      </c>
    </row>
    <row r="70" spans="1:4" hidden="1" x14ac:dyDescent="0.4">
      <c r="A70" t="s">
        <v>76</v>
      </c>
      <c r="B70" t="b">
        <f>EXACT(VLOOKUP(A70,DataV0[[File]:[Outputs]], 2, FALSE), VLOOKUP(A70, DataV3[[File]:[Outputs]], 2, FALSE))</f>
        <v>1</v>
      </c>
      <c r="C70" s="3">
        <f>VLOOKUP(A70, DataV3[[File]:[Mean '[ms']]], 3, FALSE)-VLOOKUP(A70, DataV0[[File]:[Mean '[ms']]], 3, FALSE)</f>
        <v>93</v>
      </c>
      <c r="D70" s="2">
        <f>Cv3v0[[#This Row],[Mean '[Δms']]]/VLOOKUP(A70, DataV0[[File]:[Mean '[ms']]], 3, FALSE)*100</f>
        <v>20.52980132450331</v>
      </c>
    </row>
    <row r="71" spans="1:4" hidden="1" x14ac:dyDescent="0.4">
      <c r="A71" t="s">
        <v>77</v>
      </c>
      <c r="B71" t="b">
        <f>EXACT(VLOOKUP(A71,DataV0[[File]:[Outputs]], 2, FALSE), VLOOKUP(A71, DataV3[[File]:[Outputs]], 2, FALSE))</f>
        <v>1</v>
      </c>
      <c r="C71" s="3">
        <f>VLOOKUP(A71, DataV3[[File]:[Mean '[ms']]], 3, FALSE)-VLOOKUP(A71, DataV0[[File]:[Mean '[ms']]], 3, FALSE)</f>
        <v>84</v>
      </c>
      <c r="D71" s="2">
        <f>Cv3v0[[#This Row],[Mean '[Δms']]]/VLOOKUP(A71, DataV0[[File]:[Mean '[ms']]], 3, FALSE)*100</f>
        <v>12.612612612612612</v>
      </c>
    </row>
    <row r="72" spans="1:4" hidden="1" x14ac:dyDescent="0.4">
      <c r="A72" t="s">
        <v>78</v>
      </c>
      <c r="B72" t="b">
        <f>EXACT(VLOOKUP(A72,DataV0[[File]:[Outputs]], 2, FALSE), VLOOKUP(A72, DataV3[[File]:[Outputs]], 2, FALSE))</f>
        <v>1</v>
      </c>
      <c r="C72" s="3">
        <f>VLOOKUP(A72, DataV3[[File]:[Mean '[ms']]], 3, FALSE)-VLOOKUP(A72, DataV0[[File]:[Mean '[ms']]], 3, FALSE)</f>
        <v>167</v>
      </c>
      <c r="D72" s="2">
        <f>Cv3v0[[#This Row],[Mean '[Δms']]]/VLOOKUP(A72, DataV0[[File]:[Mean '[ms']]], 3, FALSE)*100</f>
        <v>23.09820193637621</v>
      </c>
    </row>
    <row r="73" spans="1:4" hidden="1" x14ac:dyDescent="0.4">
      <c r="A73" t="s">
        <v>79</v>
      </c>
      <c r="B73" t="b">
        <f>EXACT(VLOOKUP(A73,DataV0[[File]:[Outputs]], 2, FALSE), VLOOKUP(A73, DataV3[[File]:[Outputs]], 2, FALSE))</f>
        <v>1</v>
      </c>
      <c r="C73" s="3">
        <f>VLOOKUP(A73, DataV3[[File]:[Mean '[ms']]], 3, FALSE)-VLOOKUP(A73, DataV0[[File]:[Mean '[ms']]], 3, FALSE)</f>
        <v>94</v>
      </c>
      <c r="D73" s="2">
        <f>Cv3v0[[#This Row],[Mean '[Δms']]]/VLOOKUP(A73, DataV0[[File]:[Mean '[ms']]], 3, FALSE)*100</f>
        <v>14.573643410852712</v>
      </c>
    </row>
    <row r="74" spans="1:4" hidden="1" x14ac:dyDescent="0.4">
      <c r="A74" t="s">
        <v>80</v>
      </c>
      <c r="B74" t="b">
        <f>EXACT(VLOOKUP(A74,DataV0[[File]:[Outputs]], 2, FALSE), VLOOKUP(A74, DataV3[[File]:[Outputs]], 2, FALSE))</f>
        <v>1</v>
      </c>
      <c r="C74" s="3">
        <f>VLOOKUP(A74, DataV3[[File]:[Mean '[ms']]], 3, FALSE)-VLOOKUP(A74, DataV0[[File]:[Mean '[ms']]], 3, FALSE)</f>
        <v>183</v>
      </c>
      <c r="D74" s="2">
        <f>Cv3v0[[#This Row],[Mean '[Δms']]]/VLOOKUP(A74, DataV0[[File]:[Mean '[ms']]], 3, FALSE)*100</f>
        <v>26.445086705202314</v>
      </c>
    </row>
    <row r="75" spans="1:4" hidden="1" x14ac:dyDescent="0.4">
      <c r="A75" t="s">
        <v>81</v>
      </c>
      <c r="B75" t="b">
        <f>EXACT(VLOOKUP(A75,DataV0[[File]:[Outputs]], 2, FALSE), VLOOKUP(A75, DataV3[[File]:[Outputs]], 2, FALSE))</f>
        <v>1</v>
      </c>
      <c r="C75" s="3">
        <f>VLOOKUP(A75, DataV3[[File]:[Mean '[ms']]], 3, FALSE)-VLOOKUP(A75, DataV0[[File]:[Mean '[ms']]], 3, FALSE)</f>
        <v>177</v>
      </c>
      <c r="D75" s="2">
        <f>Cv3v0[[#This Row],[Mean '[Δms']]]/VLOOKUP(A75, DataV0[[File]:[Mean '[ms']]], 3, FALSE)*100</f>
        <v>22.069825436408976</v>
      </c>
    </row>
    <row r="76" spans="1:4" hidden="1" x14ac:dyDescent="0.4">
      <c r="A76" t="s">
        <v>82</v>
      </c>
      <c r="B76" t="b">
        <f>EXACT(VLOOKUP(A76,DataV0[[File]:[Outputs]], 2, FALSE), VLOOKUP(A76, DataV3[[File]:[Outputs]], 2, FALSE))</f>
        <v>1</v>
      </c>
      <c r="C76" s="3">
        <f>VLOOKUP(A76, DataV3[[File]:[Mean '[ms']]], 3, FALSE)-VLOOKUP(A76, DataV0[[File]:[Mean '[ms']]], 3, FALSE)</f>
        <v>172</v>
      </c>
      <c r="D76" s="2">
        <f>Cv3v0[[#This Row],[Mean '[Δms']]]/VLOOKUP(A76, DataV0[[File]:[Mean '[ms']]], 3, FALSE)*100</f>
        <v>25.036390101892287</v>
      </c>
    </row>
    <row r="77" spans="1:4" hidden="1" x14ac:dyDescent="0.4">
      <c r="A77" t="s">
        <v>83</v>
      </c>
      <c r="B77" t="b">
        <f>EXACT(VLOOKUP(A77,DataV0[[File]:[Outputs]], 2, FALSE), VLOOKUP(A77, DataV3[[File]:[Outputs]], 2, FALSE))</f>
        <v>1</v>
      </c>
      <c r="C77" s="3">
        <f>VLOOKUP(A77, DataV3[[File]:[Mean '[ms']]], 3, FALSE)-VLOOKUP(A77, DataV0[[File]:[Mean '[ms']]], 3, FALSE)</f>
        <v>94</v>
      </c>
      <c r="D77" s="2">
        <f>Cv3v0[[#This Row],[Mean '[Δms']]]/VLOOKUP(A77, DataV0[[File]:[Mean '[ms']]], 3, FALSE)*100</f>
        <v>14.803149606299213</v>
      </c>
    </row>
    <row r="78" spans="1:4" hidden="1" x14ac:dyDescent="0.4">
      <c r="A78" t="s">
        <v>84</v>
      </c>
      <c r="B78" t="b">
        <f>EXACT(VLOOKUP(A78,DataV0[[File]:[Outputs]], 2, FALSE), VLOOKUP(A78, DataV3[[File]:[Outputs]], 2, FALSE))</f>
        <v>1</v>
      </c>
      <c r="C78" s="3">
        <f>VLOOKUP(A78, DataV3[[File]:[Mean '[ms']]], 3, FALSE)-VLOOKUP(A78, DataV0[[File]:[Mean '[ms']]], 3, FALSE)</f>
        <v>78</v>
      </c>
      <c r="D78" s="2">
        <f>Cv3v0[[#This Row],[Mean '[Δms']]]/VLOOKUP(A78, DataV0[[File]:[Mean '[ms']]], 3, FALSE)*100</f>
        <v>11.624441132637854</v>
      </c>
    </row>
    <row r="79" spans="1:4" hidden="1" x14ac:dyDescent="0.4">
      <c r="A79" t="s">
        <v>85</v>
      </c>
      <c r="B79" t="b">
        <f>EXACT(VLOOKUP(A79,DataV0[[File]:[Outputs]], 2, FALSE), VLOOKUP(A79, DataV3[[File]:[Outputs]], 2, FALSE))</f>
        <v>1</v>
      </c>
      <c r="C79" s="3">
        <f>VLOOKUP(A79, DataV3[[File]:[Mean '[ms']]], 3, FALSE)-VLOOKUP(A79, DataV0[[File]:[Mean '[ms']]], 3, FALSE)</f>
        <v>93</v>
      </c>
      <c r="D79" s="2">
        <f>Cv3v0[[#This Row],[Mean '[Δms']]]/VLOOKUP(A79, DataV0[[File]:[Mean '[ms']]], 3, FALSE)*100</f>
        <v>21.779859484777518</v>
      </c>
    </row>
    <row r="80" spans="1:4" hidden="1" x14ac:dyDescent="0.4">
      <c r="A80" t="s">
        <v>86</v>
      </c>
      <c r="B80" t="b">
        <f>EXACT(VLOOKUP(A80,DataV0[[File]:[Outputs]], 2, FALSE), VLOOKUP(A80, DataV3[[File]:[Outputs]], 2, FALSE))</f>
        <v>1</v>
      </c>
      <c r="C80" s="3">
        <f>VLOOKUP(A80, DataV3[[File]:[Mean '[ms']]], 3, FALSE)-VLOOKUP(A80, DataV0[[File]:[Mean '[ms']]], 3, FALSE)</f>
        <v>94</v>
      </c>
      <c r="D80" s="2">
        <f>Cv3v0[[#This Row],[Mean '[Δms']]]/VLOOKUP(A80, DataV0[[File]:[Mean '[ms']]], 3, FALSE)*100</f>
        <v>21.51029748283753</v>
      </c>
    </row>
    <row r="81" spans="1:4" hidden="1" x14ac:dyDescent="0.4">
      <c r="A81" t="s">
        <v>87</v>
      </c>
      <c r="B81" t="b">
        <f>EXACT(VLOOKUP(A81,DataV0[[File]:[Outputs]], 2, FALSE), VLOOKUP(A81, DataV3[[File]:[Outputs]], 2, FALSE))</f>
        <v>1</v>
      </c>
      <c r="C81" s="3">
        <f>VLOOKUP(A81, DataV3[[File]:[Mean '[ms']]], 3, FALSE)-VLOOKUP(A81, DataV0[[File]:[Mean '[ms']]], 3, FALSE)</f>
        <v>83</v>
      </c>
      <c r="D81" s="2">
        <f>Cv3v0[[#This Row],[Mean '[Δms']]]/VLOOKUP(A81, DataV0[[File]:[Mean '[ms']]], 3, FALSE)*100</f>
        <v>19.904076738609113</v>
      </c>
    </row>
    <row r="82" spans="1:4" hidden="1" x14ac:dyDescent="0.4">
      <c r="A82" t="s">
        <v>88</v>
      </c>
      <c r="B82" t="b">
        <f>EXACT(VLOOKUP(A82,DataV0[[File]:[Outputs]], 2, FALSE), VLOOKUP(A82, DataV3[[File]:[Outputs]], 2, FALSE))</f>
        <v>1</v>
      </c>
      <c r="C82" s="3">
        <f>VLOOKUP(A82, DataV3[[File]:[Mean '[ms']]], 3, FALSE)-VLOOKUP(A82, DataV0[[File]:[Mean '[ms']]], 3, FALSE)</f>
        <v>93</v>
      </c>
      <c r="D82" s="2">
        <f>Cv3v0[[#This Row],[Mean '[Δms']]]/VLOOKUP(A82, DataV0[[File]:[Mean '[ms']]], 3, FALSE)*100</f>
        <v>22.037914691943129</v>
      </c>
    </row>
    <row r="83" spans="1:4" hidden="1" x14ac:dyDescent="0.4">
      <c r="A83" t="s">
        <v>89</v>
      </c>
      <c r="B83" t="b">
        <f>EXACT(VLOOKUP(A83,DataV0[[File]:[Outputs]], 2, FALSE), VLOOKUP(A83, DataV3[[File]:[Outputs]], 2, FALSE))</f>
        <v>1</v>
      </c>
      <c r="C83" s="3">
        <f>VLOOKUP(A83, DataV3[[File]:[Mean '[ms']]], 3, FALSE)-VLOOKUP(A83, DataV0[[File]:[Mean '[ms']]], 3, FALSE)</f>
        <v>94</v>
      </c>
      <c r="D83" s="2">
        <f>Cv3v0[[#This Row],[Mean '[Δms']]]/VLOOKUP(A83, DataV0[[File]:[Mean '[ms']]], 3, FALSE)*100</f>
        <v>22.014051522248241</v>
      </c>
    </row>
    <row r="84" spans="1:4" hidden="1" x14ac:dyDescent="0.4">
      <c r="A84" t="s">
        <v>90</v>
      </c>
      <c r="B84" t="b">
        <f>EXACT(VLOOKUP(A84,DataV0[[File]:[Outputs]], 2, FALSE), VLOOKUP(A84, DataV3[[File]:[Outputs]], 2, FALSE))</f>
        <v>1</v>
      </c>
      <c r="C84" s="3">
        <f>VLOOKUP(A84, DataV3[[File]:[Mean '[ms']]], 3, FALSE)-VLOOKUP(A84, DataV0[[File]:[Mean '[ms']]], 3, FALSE)</f>
        <v>89</v>
      </c>
      <c r="D84" s="2">
        <f>Cv3v0[[#This Row],[Mean '[Δms']]]/VLOOKUP(A84, DataV0[[File]:[Mean '[ms']]], 3, FALSE)*100</f>
        <v>20.366132723112131</v>
      </c>
    </row>
    <row r="85" spans="1:4" hidden="1" x14ac:dyDescent="0.4">
      <c r="A85" t="s">
        <v>93</v>
      </c>
      <c r="B85" t="b">
        <f>EXACT(VLOOKUP(A85,DataV0[[File]:[Outputs]], 2, FALSE), VLOOKUP(A85, DataV3[[File]:[Outputs]], 2, FALSE))</f>
        <v>1</v>
      </c>
      <c r="C85" s="3">
        <f>VLOOKUP(A85, DataV3[[File]:[Mean '[ms']]], 3, FALSE)-VLOOKUP(A85, DataV0[[File]:[Mean '[ms']]], 3, FALSE)</f>
        <v>105</v>
      </c>
      <c r="D85" s="2">
        <f>Cv3v0[[#This Row],[Mean '[Δms']]]/VLOOKUP(A85, DataV0[[File]:[Mean '[ms']]], 3, FALSE)*100</f>
        <v>25.240384615384613</v>
      </c>
    </row>
    <row r="86" spans="1:4" hidden="1" x14ac:dyDescent="0.4">
      <c r="A86" t="s">
        <v>91</v>
      </c>
      <c r="B86" t="b">
        <f>EXACT(VLOOKUP(A86,DataV0[[File]:[Outputs]], 2, FALSE), VLOOKUP(A86, DataV3[[File]:[Outputs]], 2, FALSE))</f>
        <v>1</v>
      </c>
      <c r="C86" s="3">
        <f>VLOOKUP(A86, DataV3[[File]:[Mean '[ms']]], 3, FALSE)-VLOOKUP(A86, DataV0[[File]:[Mean '[ms']]], 3, FALSE)</f>
        <v>88</v>
      </c>
      <c r="D86" s="2">
        <f>Cv3v0[[#This Row],[Mean '[Δms']]]/VLOOKUP(A86, DataV0[[File]:[Mean '[ms']]], 3, FALSE)*100</f>
        <v>20.85308056872038</v>
      </c>
    </row>
    <row r="87" spans="1:4" hidden="1" x14ac:dyDescent="0.4">
      <c r="A87" t="s">
        <v>92</v>
      </c>
      <c r="B87" t="b">
        <f>EXACT(VLOOKUP(A87,DataV0[[File]:[Outputs]], 2, FALSE), VLOOKUP(A87, DataV3[[File]:[Outputs]], 2, FALSE))</f>
        <v>1</v>
      </c>
      <c r="C87" s="3">
        <f>VLOOKUP(A87, DataV3[[File]:[Mean '[ms']]], 3, FALSE)-VLOOKUP(A87, DataV0[[File]:[Mean '[ms']]], 3, FALSE)</f>
        <v>94</v>
      </c>
      <c r="D87" s="2">
        <f>Cv3v0[[#This Row],[Mean '[Δms']]]/VLOOKUP(A87, DataV0[[File]:[Mean '[ms']]], 3, FALSE)*100</f>
        <v>22.871046228710462</v>
      </c>
    </row>
    <row r="88" spans="1:4" hidden="1" x14ac:dyDescent="0.4">
      <c r="A88" t="s">
        <v>94</v>
      </c>
      <c r="B88" t="b">
        <f>EXACT(VLOOKUP(A88,DataV0[[File]:[Outputs]], 2, FALSE), VLOOKUP(A88, DataV3[[File]:[Outputs]], 2, FALSE))</f>
        <v>1</v>
      </c>
      <c r="C88" s="3">
        <f>VLOOKUP(A88, DataV3[[File]:[Mean '[ms']]], 3, FALSE)-VLOOKUP(A88, DataV0[[File]:[Mean '[ms']]], 3, FALSE)</f>
        <v>94</v>
      </c>
      <c r="D88" s="2">
        <f>Cv3v0[[#This Row],[Mean '[Δms']]]/VLOOKUP(A88, DataV0[[File]:[Mean '[ms']]], 3, FALSE)*100</f>
        <v>21.51029748283753</v>
      </c>
    </row>
    <row r="89" spans="1:4" hidden="1" x14ac:dyDescent="0.4">
      <c r="A89" t="s">
        <v>95</v>
      </c>
      <c r="B89" t="b">
        <f>EXACT(VLOOKUP(A89,DataV0[[File]:[Outputs]], 2, FALSE), VLOOKUP(A89, DataV3[[File]:[Outputs]], 2, FALSE))</f>
        <v>1</v>
      </c>
      <c r="C89" s="3">
        <f>VLOOKUP(A89, DataV3[[File]:[Mean '[ms']]], 3, FALSE)-VLOOKUP(A89, DataV0[[File]:[Mean '[ms']]], 3, FALSE)</f>
        <v>84</v>
      </c>
      <c r="D89" s="2">
        <f>Cv3v0[[#This Row],[Mean '[Δms']]]/VLOOKUP(A89, DataV0[[File]:[Mean '[ms']]], 3, FALSE)*100</f>
        <v>19.952494061757719</v>
      </c>
    </row>
    <row r="90" spans="1:4" hidden="1" x14ac:dyDescent="0.4">
      <c r="A90" t="s">
        <v>96</v>
      </c>
      <c r="B90" t="b">
        <f>EXACT(VLOOKUP(A90,DataV0[[File]:[Outputs]], 2, FALSE), VLOOKUP(A90, DataV3[[File]:[Outputs]], 2, FALSE))</f>
        <v>1</v>
      </c>
      <c r="C90" s="3">
        <f>VLOOKUP(A90, DataV3[[File]:[Mean '[ms']]], 3, FALSE)-VLOOKUP(A90, DataV0[[File]:[Mean '[ms']]], 3, FALSE)</f>
        <v>0</v>
      </c>
      <c r="D90" s="2" t="e">
        <f>Cv3v0[[#This Row],[Mean '[Δms']]]/VLOOKUP(A90, DataV0[[File]:[Mean '[ms']]], 3, FALSE)*100</f>
        <v>#DIV/0!</v>
      </c>
    </row>
    <row r="91" spans="1:4" hidden="1" x14ac:dyDescent="0.4">
      <c r="A91" t="s">
        <v>97</v>
      </c>
      <c r="B91" t="b">
        <f>EXACT(VLOOKUP(A91,DataV0[[File]:[Outputs]], 2, FALSE), VLOOKUP(A91, DataV3[[File]:[Outputs]], 2, FALSE))</f>
        <v>1</v>
      </c>
      <c r="C91" s="3">
        <f>VLOOKUP(A91, DataV3[[File]:[Mean '[ms']]], 3, FALSE)-VLOOKUP(A91, DataV0[[File]:[Mean '[ms']]], 3, FALSE)</f>
        <v>103</v>
      </c>
      <c r="D91" s="2">
        <f>Cv3v0[[#This Row],[Mean '[Δms']]]/VLOOKUP(A91, DataV0[[File]:[Mean '[ms']]], 3, FALSE)*100</f>
        <v>24.700239808153476</v>
      </c>
    </row>
    <row r="92" spans="1:4" hidden="1" x14ac:dyDescent="0.4">
      <c r="A92" t="s">
        <v>98</v>
      </c>
      <c r="B92" t="b">
        <f>EXACT(VLOOKUP(A92,DataV0[[File]:[Outputs]], 2, FALSE), VLOOKUP(A92, DataV3[[File]:[Outputs]], 2, FALSE))</f>
        <v>1</v>
      </c>
      <c r="C92" s="3">
        <f>VLOOKUP(A92, DataV3[[File]:[Mean '[ms']]], 3, FALSE)-VLOOKUP(A92, DataV0[[File]:[Mean '[ms']]], 3, FALSE)</f>
        <v>89</v>
      </c>
      <c r="D92" s="2">
        <f>Cv3v0[[#This Row],[Mean '[Δms']]]/VLOOKUP(A92, DataV0[[File]:[Mean '[ms']]], 3, FALSE)*100</f>
        <v>21.140142517814727</v>
      </c>
    </row>
    <row r="93" spans="1:4" hidden="1" x14ac:dyDescent="0.4">
      <c r="A93" t="s">
        <v>99</v>
      </c>
      <c r="B93" t="b">
        <f>EXACT(VLOOKUP(A93,DataV0[[File]:[Outputs]], 2, FALSE), VLOOKUP(A93, DataV3[[File]:[Outputs]], 2, FALSE))</f>
        <v>1</v>
      </c>
      <c r="C93" s="3">
        <f>VLOOKUP(A93, DataV3[[File]:[Mean '[ms']]], 3, FALSE)-VLOOKUP(A93, DataV0[[File]:[Mean '[ms']]], 3, FALSE)</f>
        <v>93</v>
      </c>
      <c r="D93" s="2">
        <f>Cv3v0[[#This Row],[Mean '[Δms']]]/VLOOKUP(A93, DataV0[[File]:[Mean '[ms']]], 3, FALSE)*100</f>
        <v>22.037914691943129</v>
      </c>
    </row>
    <row r="94" spans="1:4" hidden="1" x14ac:dyDescent="0.4">
      <c r="A94" t="s">
        <v>100</v>
      </c>
      <c r="B94" t="b">
        <f>EXACT(VLOOKUP(A94,DataV0[[File]:[Outputs]], 2, FALSE), VLOOKUP(A94, DataV3[[File]:[Outputs]], 2, FALSE))</f>
        <v>1</v>
      </c>
      <c r="C94" s="3">
        <f>VLOOKUP(A94, DataV3[[File]:[Mean '[ms']]], 3, FALSE)-VLOOKUP(A94, DataV0[[File]:[Mean '[ms']]], 3, FALSE)</f>
        <v>83</v>
      </c>
      <c r="D94" s="2">
        <f>Cv3v0[[#This Row],[Mean '[Δms']]]/VLOOKUP(A94, DataV0[[File]:[Mean '[ms']]], 3, FALSE)*100</f>
        <v>19.212962962962962</v>
      </c>
    </row>
    <row r="95" spans="1:4" hidden="1" x14ac:dyDescent="0.4">
      <c r="A95" t="s">
        <v>101</v>
      </c>
      <c r="B95" t="b">
        <f>EXACT(VLOOKUP(A95,DataV0[[File]:[Outputs]], 2, FALSE), VLOOKUP(A95, DataV3[[File]:[Outputs]], 2, FALSE))</f>
        <v>1</v>
      </c>
      <c r="C95" s="3">
        <f>VLOOKUP(A95, DataV3[[File]:[Mean '[ms']]], 3, FALSE)-VLOOKUP(A95, DataV0[[File]:[Mean '[ms']]], 3, FALSE)</f>
        <v>94</v>
      </c>
      <c r="D95" s="2">
        <f>Cv3v0[[#This Row],[Mean '[Δms']]]/VLOOKUP(A95, DataV0[[File]:[Mean '[ms']]], 3, FALSE)*100</f>
        <v>22.014051522248241</v>
      </c>
    </row>
    <row r="96" spans="1:4" hidden="1" x14ac:dyDescent="0.4">
      <c r="A96" t="s">
        <v>102</v>
      </c>
      <c r="B96" t="b">
        <f>EXACT(VLOOKUP(A96,DataV0[[File]:[Outputs]], 2, FALSE), VLOOKUP(A96, DataV3[[File]:[Outputs]], 2, FALSE))</f>
        <v>1</v>
      </c>
      <c r="C96" s="3">
        <f>VLOOKUP(A96, DataV3[[File]:[Mean '[ms']]], 3, FALSE)-VLOOKUP(A96, DataV0[[File]:[Mean '[ms']]], 3, FALSE)</f>
        <v>93</v>
      </c>
      <c r="D96" s="2">
        <f>Cv3v0[[#This Row],[Mean '[Δms']]]/VLOOKUP(A96, DataV0[[File]:[Mean '[ms']]], 3, FALSE)*100</f>
        <v>22.037914691943129</v>
      </c>
    </row>
    <row r="97" spans="1:4" hidden="1" x14ac:dyDescent="0.4">
      <c r="A97" t="s">
        <v>103</v>
      </c>
      <c r="B97" t="b">
        <f>EXACT(VLOOKUP(A97,DataV0[[File]:[Outputs]], 2, FALSE), VLOOKUP(A97, DataV3[[File]:[Outputs]], 2, FALSE))</f>
        <v>1</v>
      </c>
      <c r="C97" s="3">
        <f>VLOOKUP(A97, DataV3[[File]:[Mean '[ms']]], 3, FALSE)-VLOOKUP(A97, DataV0[[File]:[Mean '[ms']]], 3, FALSE)</f>
        <v>99</v>
      </c>
      <c r="D97" s="2">
        <f>Cv3v0[[#This Row],[Mean '[Δms']]]/VLOOKUP(A97, DataV0[[File]:[Mean '[ms']]], 3, FALSE)*100</f>
        <v>24.384236453201972</v>
      </c>
    </row>
    <row r="98" spans="1:4" hidden="1" x14ac:dyDescent="0.4">
      <c r="A98" t="s">
        <v>104</v>
      </c>
      <c r="B98" t="b">
        <f>EXACT(VLOOKUP(A98,DataV0[[File]:[Outputs]], 2, FALSE), VLOOKUP(A98, DataV3[[File]:[Outputs]], 2, FALSE))</f>
        <v>1</v>
      </c>
      <c r="C98" s="3">
        <f>VLOOKUP(A98, DataV3[[File]:[Mean '[ms']]], 3, FALSE)-VLOOKUP(A98, DataV0[[File]:[Mean '[ms']]], 3, FALSE)</f>
        <v>104</v>
      </c>
      <c r="D98" s="2">
        <f>Cv3v0[[#This Row],[Mean '[Δms']]]/VLOOKUP(A98, DataV0[[File]:[Mean '[ms']]], 3, FALSE)*100</f>
        <v>23.798627002288331</v>
      </c>
    </row>
    <row r="99" spans="1:4" hidden="1" x14ac:dyDescent="0.4">
      <c r="A99" t="s">
        <v>105</v>
      </c>
      <c r="B99" t="b">
        <f>EXACT(VLOOKUP(A99,DataV0[[File]:[Outputs]], 2, FALSE), VLOOKUP(A99, DataV3[[File]:[Outputs]], 2, FALSE))</f>
        <v>1</v>
      </c>
      <c r="C99" s="3">
        <f>VLOOKUP(A99, DataV3[[File]:[Mean '[ms']]], 3, FALSE)-VLOOKUP(A99, DataV0[[File]:[Mean '[ms']]], 3, FALSE)</f>
        <v>94</v>
      </c>
      <c r="D99" s="2">
        <f>Cv3v0[[#This Row],[Mean '[Δms']]]/VLOOKUP(A99, DataV0[[File]:[Mean '[ms']]], 3, FALSE)*100</f>
        <v>20.52401746724891</v>
      </c>
    </row>
    <row r="100" spans="1:4" hidden="1" x14ac:dyDescent="0.4">
      <c r="A100" t="s">
        <v>106</v>
      </c>
      <c r="B100" t="b">
        <f>EXACT(VLOOKUP(A100,DataV0[[File]:[Outputs]], 2, FALSE), VLOOKUP(A100, DataV3[[File]:[Outputs]], 2, FALSE))</f>
        <v>1</v>
      </c>
      <c r="C100" s="3">
        <f>VLOOKUP(A100, DataV3[[File]:[Mean '[ms']]], 3, FALSE)-VLOOKUP(A100, DataV0[[File]:[Mean '[ms']]], 3, FALSE)</f>
        <v>94</v>
      </c>
      <c r="D100" s="2">
        <f>Cv3v0[[#This Row],[Mean '[Δms']]]/VLOOKUP(A100, DataV0[[File]:[Mean '[ms']]], 3, FALSE)*100</f>
        <v>20.982142857142858</v>
      </c>
    </row>
    <row r="101" spans="1:4" hidden="1" x14ac:dyDescent="0.4">
      <c r="A101" t="s">
        <v>107</v>
      </c>
      <c r="B101" t="b">
        <f>EXACT(VLOOKUP(A101,DataV0[[File]:[Outputs]], 2, FALSE), VLOOKUP(A101, DataV3[[File]:[Outputs]], 2, FALSE))</f>
        <v>1</v>
      </c>
      <c r="C101" s="3">
        <f>VLOOKUP(A101, DataV3[[File]:[Mean '[ms']]], 3, FALSE)-VLOOKUP(A101, DataV0[[File]:[Mean '[ms']]], 3, FALSE)</f>
        <v>84</v>
      </c>
      <c r="D101" s="2">
        <f>Cv3v0[[#This Row],[Mean '[Δms']]]/VLOOKUP(A101, DataV0[[File]:[Mean '[ms']]], 3, FALSE)*100</f>
        <v>17.758985200845668</v>
      </c>
    </row>
    <row r="102" spans="1:4" hidden="1" x14ac:dyDescent="0.4">
      <c r="A102" t="s">
        <v>108</v>
      </c>
      <c r="B102" t="b">
        <f>EXACT(VLOOKUP(A102,DataV0[[File]:[Outputs]], 2, FALSE), VLOOKUP(A102, DataV3[[File]:[Outputs]], 2, FALSE))</f>
        <v>1</v>
      </c>
      <c r="C102" s="3">
        <f>VLOOKUP(A102, DataV3[[File]:[Mean '[ms']]], 3, FALSE)-VLOOKUP(A102, DataV0[[File]:[Mean '[ms']]], 3, FALSE)</f>
        <v>104</v>
      </c>
      <c r="D102" s="2">
        <f>Cv3v0[[#This Row],[Mean '[Δms']]]/VLOOKUP(A102, DataV0[[File]:[Mean '[ms']]], 3, FALSE)*100</f>
        <v>22.958057395143488</v>
      </c>
    </row>
    <row r="103" spans="1:4" hidden="1" x14ac:dyDescent="0.4">
      <c r="A103" t="s">
        <v>109</v>
      </c>
      <c r="B103" t="b">
        <f>EXACT(VLOOKUP(A103,DataV0[[File]:[Outputs]], 2, FALSE), VLOOKUP(A103, DataV3[[File]:[Outputs]], 2, FALSE))</f>
        <v>1</v>
      </c>
      <c r="C103" s="3">
        <f>VLOOKUP(A103, DataV3[[File]:[Mean '[ms']]], 3, FALSE)-VLOOKUP(A103, DataV0[[File]:[Mean '[ms']]], 3, FALSE)</f>
        <v>99</v>
      </c>
      <c r="D103" s="2">
        <f>Cv3v0[[#This Row],[Mean '[Δms']]]/VLOOKUP(A103, DataV0[[File]:[Mean '[ms']]], 3, FALSE)*100</f>
        <v>22.654462242562929</v>
      </c>
    </row>
    <row r="104" spans="1:4" hidden="1" x14ac:dyDescent="0.4">
      <c r="A104" t="s">
        <v>110</v>
      </c>
      <c r="B104" t="b">
        <f>EXACT(VLOOKUP(A104,DataV0[[File]:[Outputs]], 2, FALSE), VLOOKUP(A104, DataV3[[File]:[Outputs]], 2, FALSE))</f>
        <v>1</v>
      </c>
      <c r="C104" s="3">
        <f>VLOOKUP(A104, DataV3[[File]:[Mean '[ms']]], 3, FALSE)-VLOOKUP(A104, DataV0[[File]:[Mean '[ms']]], 3, FALSE)</f>
        <v>94</v>
      </c>
      <c r="D104" s="2">
        <f>Cv3v0[[#This Row],[Mean '[Δms']]]/VLOOKUP(A104, DataV0[[File]:[Mean '[ms']]], 3, FALSE)*100</f>
        <v>20.085470085470085</v>
      </c>
    </row>
    <row r="105" spans="1:4" hidden="1" x14ac:dyDescent="0.4">
      <c r="A105" t="s">
        <v>111</v>
      </c>
      <c r="B105" t="b">
        <f>EXACT(VLOOKUP(A105,DataV0[[File]:[Outputs]], 2, FALSE), VLOOKUP(A105, DataV3[[File]:[Outputs]], 2, FALSE))</f>
        <v>1</v>
      </c>
      <c r="C105" s="3">
        <f>VLOOKUP(A105, DataV3[[File]:[Mean '[ms']]], 3, FALSE)-VLOOKUP(A105, DataV0[[File]:[Mean '[ms']]], 3, FALSE)</f>
        <v>94</v>
      </c>
      <c r="D105" s="2">
        <f>Cv3v0[[#This Row],[Mean '[Δms']]]/VLOOKUP(A105, DataV0[[File]:[Mean '[ms']]], 3, FALSE)*100</f>
        <v>21.51029748283753</v>
      </c>
    </row>
    <row r="106" spans="1:4" hidden="1" x14ac:dyDescent="0.4">
      <c r="A106" t="s">
        <v>112</v>
      </c>
      <c r="B106" t="b">
        <f>EXACT(VLOOKUP(A106,DataV0[[File]:[Outputs]], 2, FALSE), VLOOKUP(A106, DataV3[[File]:[Outputs]], 2, FALSE))</f>
        <v>1</v>
      </c>
      <c r="C106" s="3">
        <f>VLOOKUP(A106, DataV3[[File]:[Mean '[ms']]], 3, FALSE)-VLOOKUP(A106, DataV0[[File]:[Mean '[ms']]], 3, FALSE)</f>
        <v>93</v>
      </c>
      <c r="D106" s="2">
        <f>Cv3v0[[#This Row],[Mean '[Δms']]]/VLOOKUP(A106, DataV0[[File]:[Mean '[ms']]], 3, FALSE)*100</f>
        <v>22.037914691943129</v>
      </c>
    </row>
    <row r="107" spans="1:4" hidden="1" x14ac:dyDescent="0.4">
      <c r="A107" t="s">
        <v>113</v>
      </c>
      <c r="B107" t="b">
        <f>EXACT(VLOOKUP(A107,DataV0[[File]:[Outputs]], 2, FALSE), VLOOKUP(A107, DataV3[[File]:[Outputs]], 2, FALSE))</f>
        <v>1</v>
      </c>
      <c r="C107" s="3">
        <f>VLOOKUP(A107, DataV3[[File]:[Mean '[ms']]], 3, FALSE)-VLOOKUP(A107, DataV0[[File]:[Mean '[ms']]], 3, FALSE)</f>
        <v>181</v>
      </c>
      <c r="D107" s="2">
        <f>Cv3v0[[#This Row],[Mean '[Δms']]]/VLOOKUP(A107, DataV0[[File]:[Mean '[ms']]], 3, FALSE)*100</f>
        <v>36.565656565656568</v>
      </c>
    </row>
    <row r="108" spans="1:4" hidden="1" x14ac:dyDescent="0.4">
      <c r="A108" t="s">
        <v>114</v>
      </c>
      <c r="B108" t="b">
        <f>EXACT(VLOOKUP(A108,DataV0[[File]:[Outputs]], 2, FALSE), VLOOKUP(A108, DataV3[[File]:[Outputs]], 2, FALSE))</f>
        <v>1</v>
      </c>
      <c r="C108" s="3">
        <f>VLOOKUP(A108, DataV3[[File]:[Mean '[ms']]], 3, FALSE)-VLOOKUP(A108, DataV0[[File]:[Mean '[ms']]], 3, FALSE)</f>
        <v>108</v>
      </c>
      <c r="D108" s="2">
        <f>Cv3v0[[#This Row],[Mean '[Δms']]]/VLOOKUP(A108, DataV0[[File]:[Mean '[ms']]], 3, FALSE)*100</f>
        <v>26.21359223300971</v>
      </c>
    </row>
    <row r="109" spans="1:4" hidden="1" x14ac:dyDescent="0.4">
      <c r="A109" t="s">
        <v>115</v>
      </c>
      <c r="B109" t="b">
        <f>EXACT(VLOOKUP(A109,DataV0[[File]:[Outputs]], 2, FALSE), VLOOKUP(A109, DataV3[[File]:[Outputs]], 2, FALSE))</f>
        <v>1</v>
      </c>
      <c r="C109" s="3">
        <f>VLOOKUP(A109, DataV3[[File]:[Mean '[ms']]], 3, FALSE)-VLOOKUP(A109, DataV0[[File]:[Mean '[ms']]], 3, FALSE)</f>
        <v>89</v>
      </c>
      <c r="D109" s="2">
        <f>Cv3v0[[#This Row],[Mean '[Δms']]]/VLOOKUP(A109, DataV0[[File]:[Mean '[ms']]], 3, FALSE)*100</f>
        <v>21.921182266009854</v>
      </c>
    </row>
    <row r="110" spans="1:4" hidden="1" x14ac:dyDescent="0.4">
      <c r="A110" t="s">
        <v>116</v>
      </c>
      <c r="B110" t="b">
        <f>EXACT(VLOOKUP(A110,DataV0[[File]:[Outputs]], 2, FALSE), VLOOKUP(A110, DataV3[[File]:[Outputs]], 2, FALSE))</f>
        <v>1</v>
      </c>
      <c r="C110" s="3">
        <f>VLOOKUP(A110, DataV3[[File]:[Mean '[ms']]], 3, FALSE)-VLOOKUP(A110, DataV0[[File]:[Mean '[ms']]], 3, FALSE)</f>
        <v>103</v>
      </c>
      <c r="D110" s="2">
        <f>Cv3v0[[#This Row],[Mean '[Δms']]]/VLOOKUP(A110, DataV0[[File]:[Mean '[ms']]], 3, FALSE)*100</f>
        <v>25</v>
      </c>
    </row>
    <row r="111" spans="1:4" hidden="1" x14ac:dyDescent="0.4">
      <c r="A111" t="s">
        <v>117</v>
      </c>
      <c r="B111" t="b">
        <f>EXACT(VLOOKUP(A111,DataV0[[File]:[Outputs]], 2, FALSE), VLOOKUP(A111, DataV3[[File]:[Outputs]], 2, FALSE))</f>
        <v>1</v>
      </c>
      <c r="C111" s="3">
        <f>VLOOKUP(A111, DataV3[[File]:[Mean '[ms']]], 3, FALSE)-VLOOKUP(A111, DataV0[[File]:[Mean '[ms']]], 3, FALSE)</f>
        <v>182</v>
      </c>
      <c r="D111" s="2">
        <f>Cv3v0[[#This Row],[Mean '[Δms']]]/VLOOKUP(A111, DataV0[[File]:[Mean '[ms']]], 3, FALSE)*100</f>
        <v>33.955223880597011</v>
      </c>
    </row>
    <row r="112" spans="1:4" hidden="1" x14ac:dyDescent="0.4">
      <c r="A112" t="s">
        <v>118</v>
      </c>
      <c r="B112" t="b">
        <f>EXACT(VLOOKUP(A112,DataV0[[File]:[Outputs]], 2, FALSE), VLOOKUP(A112, DataV3[[File]:[Outputs]], 2, FALSE))</f>
        <v>1</v>
      </c>
      <c r="C112" s="3">
        <f>VLOOKUP(A112, DataV3[[File]:[Mean '[ms']]], 3, FALSE)-VLOOKUP(A112, DataV0[[File]:[Mean '[ms']]], 3, FALSE)</f>
        <v>89</v>
      </c>
      <c r="D112" s="2">
        <f>Cv3v0[[#This Row],[Mean '[Δms']]]/VLOOKUP(A112, DataV0[[File]:[Mean '[ms']]], 3, FALSE)*100</f>
        <v>21.654501216545015</v>
      </c>
    </row>
    <row r="113" spans="1:4" hidden="1" x14ac:dyDescent="0.4">
      <c r="A113" t="s">
        <v>119</v>
      </c>
      <c r="B113" t="b">
        <f>EXACT(VLOOKUP(A113,DataV0[[File]:[Outputs]], 2, FALSE), VLOOKUP(A113, DataV3[[File]:[Outputs]], 2, FALSE))</f>
        <v>1</v>
      </c>
      <c r="C113" s="3">
        <f>VLOOKUP(A113, DataV3[[File]:[Mean '[ms']]], 3, FALSE)-VLOOKUP(A113, DataV0[[File]:[Mean '[ms']]], 3, FALSE)</f>
        <v>83</v>
      </c>
      <c r="D113" s="2">
        <f>Cv3v0[[#This Row],[Mean '[Δms']]]/VLOOKUP(A113, DataV0[[File]:[Mean '[ms']]], 3, FALSE)*100</f>
        <v>17.510548523206751</v>
      </c>
    </row>
    <row r="114" spans="1:4" hidden="1" x14ac:dyDescent="0.4">
      <c r="A114" t="s">
        <v>120</v>
      </c>
      <c r="B114" t="b">
        <f>EXACT(VLOOKUP(A114,DataV0[[File]:[Outputs]], 2, FALSE), VLOOKUP(A114, DataV3[[File]:[Outputs]], 2, FALSE))</f>
        <v>1</v>
      </c>
      <c r="C114" s="3">
        <f>VLOOKUP(A114, DataV3[[File]:[Mean '[ms']]], 3, FALSE)-VLOOKUP(A114, DataV0[[File]:[Mean '[ms']]], 3, FALSE)</f>
        <v>89</v>
      </c>
      <c r="D114" s="2">
        <f>Cv3v0[[#This Row],[Mean '[Δms']]]/VLOOKUP(A114, DataV0[[File]:[Mean '[ms']]], 3, FALSE)*100</f>
        <v>20.135746606334841</v>
      </c>
    </row>
    <row r="115" spans="1:4" hidden="1" x14ac:dyDescent="0.4">
      <c r="A115" t="s">
        <v>121</v>
      </c>
      <c r="B115" t="b">
        <f>EXACT(VLOOKUP(A115,DataV0[[File]:[Outputs]], 2, FALSE), VLOOKUP(A115, DataV3[[File]:[Outputs]], 2, FALSE))</f>
        <v>1</v>
      </c>
      <c r="C115" s="3">
        <f>VLOOKUP(A115, DataV3[[File]:[Mean '[ms']]], 3, FALSE)-VLOOKUP(A115, DataV0[[File]:[Mean '[ms']]], 3, FALSE)</f>
        <v>100</v>
      </c>
      <c r="D115" s="2">
        <f>Cv3v0[[#This Row],[Mean '[Δms']]]/VLOOKUP(A115, DataV0[[File]:[Mean '[ms']]], 3, FALSE)*100</f>
        <v>22.123893805309734</v>
      </c>
    </row>
    <row r="116" spans="1:4" hidden="1" x14ac:dyDescent="0.4">
      <c r="A116" t="s">
        <v>122</v>
      </c>
      <c r="B116" t="b">
        <f>EXACT(VLOOKUP(A116,DataV0[[File]:[Outputs]], 2, FALSE), VLOOKUP(A116, DataV3[[File]:[Outputs]], 2, FALSE))</f>
        <v>1</v>
      </c>
      <c r="C116" s="3">
        <f>VLOOKUP(A116, DataV3[[File]:[Mean '[ms']]], 3, FALSE)-VLOOKUP(A116, DataV0[[File]:[Mean '[ms']]], 3, FALSE)</f>
        <v>88</v>
      </c>
      <c r="D116" s="2">
        <f>Cv3v0[[#This Row],[Mean '[Δms']]]/VLOOKUP(A116, DataV0[[File]:[Mean '[ms']]], 3, FALSE)*100</f>
        <v>21.103117505995204</v>
      </c>
    </row>
    <row r="117" spans="1:4" hidden="1" x14ac:dyDescent="0.4">
      <c r="A117" t="s">
        <v>123</v>
      </c>
      <c r="B117" t="b">
        <f>EXACT(VLOOKUP(A117,DataV0[[File]:[Outputs]], 2, FALSE), VLOOKUP(A117, DataV3[[File]:[Outputs]], 2, FALSE))</f>
        <v>1</v>
      </c>
      <c r="C117" s="3">
        <f>VLOOKUP(A117, DataV3[[File]:[Mean '[ms']]], 3, FALSE)-VLOOKUP(A117, DataV0[[File]:[Mean '[ms']]], 3, FALSE)</f>
        <v>98</v>
      </c>
      <c r="D117" s="2">
        <f>Cv3v0[[#This Row],[Mean '[Δms']]]/VLOOKUP(A117, DataV0[[File]:[Mean '[ms']]], 3, FALSE)*100</f>
        <v>23.222748815165879</v>
      </c>
    </row>
    <row r="118" spans="1:4" hidden="1" x14ac:dyDescent="0.4">
      <c r="A118" t="s">
        <v>124</v>
      </c>
      <c r="B118" t="b">
        <f>EXACT(VLOOKUP(A118,DataV0[[File]:[Outputs]], 2, FALSE), VLOOKUP(A118, DataV3[[File]:[Outputs]], 2, FALSE))</f>
        <v>1</v>
      </c>
      <c r="C118" s="3">
        <f>VLOOKUP(A118, DataV3[[File]:[Mean '[ms']]], 3, FALSE)-VLOOKUP(A118, DataV0[[File]:[Mean '[ms']]], 3, FALSE)</f>
        <v>94</v>
      </c>
      <c r="D118" s="2">
        <f>Cv3v0[[#This Row],[Mean '[Δms']]]/VLOOKUP(A118, DataV0[[File]:[Mean '[ms']]], 3, FALSE)*100</f>
        <v>22.014051522248241</v>
      </c>
    </row>
    <row r="119" spans="1:4" hidden="1" x14ac:dyDescent="0.4">
      <c r="A119" t="s">
        <v>125</v>
      </c>
      <c r="B119" t="b">
        <f>EXACT(VLOOKUP(A119,DataV0[[File]:[Outputs]], 2, FALSE), VLOOKUP(A119, DataV3[[File]:[Outputs]], 2, FALSE))</f>
        <v>1</v>
      </c>
      <c r="C119" s="3">
        <f>VLOOKUP(A119, DataV3[[File]:[Mean '[ms']]], 3, FALSE)-VLOOKUP(A119, DataV0[[File]:[Mean '[ms']]], 3, FALSE)</f>
        <v>84</v>
      </c>
      <c r="D119" s="2">
        <f>Cv3v0[[#This Row],[Mean '[Δms']]]/VLOOKUP(A119, DataV0[[File]:[Mean '[ms']]], 3, FALSE)*100</f>
        <v>15.384615384615385</v>
      </c>
    </row>
    <row r="120" spans="1:4" hidden="1" x14ac:dyDescent="0.4">
      <c r="A120" t="s">
        <v>126</v>
      </c>
      <c r="B120" t="b">
        <f>EXACT(VLOOKUP(A120,DataV0[[File]:[Outputs]], 2, FALSE), VLOOKUP(A120, DataV3[[File]:[Outputs]], 2, FALSE))</f>
        <v>1</v>
      </c>
      <c r="C120" s="3">
        <f>VLOOKUP(A120, DataV3[[File]:[Mean '[ms']]], 3, FALSE)-VLOOKUP(A120, DataV0[[File]:[Mean '[ms']]], 3, FALSE)</f>
        <v>93</v>
      </c>
      <c r="D120" s="2">
        <f>Cv3v0[[#This Row],[Mean '[Δms']]]/VLOOKUP(A120, DataV0[[File]:[Mean '[ms']]], 3, FALSE)*100</f>
        <v>17.680608365019012</v>
      </c>
    </row>
    <row r="121" spans="1:4" hidden="1" x14ac:dyDescent="0.4">
      <c r="A121" t="s">
        <v>130</v>
      </c>
      <c r="B121" t="b">
        <f>EXACT(VLOOKUP(A121,DataV0[[File]:[Outputs]], 2, FALSE), VLOOKUP(A121, DataV3[[File]:[Outputs]], 2, FALSE))</f>
        <v>1</v>
      </c>
      <c r="C121" s="3">
        <f>VLOOKUP(A121, DataV3[[File]:[Mean '[ms']]], 3, FALSE)-VLOOKUP(A121, DataV0[[File]:[Mean '[ms']]], 3, FALSE)</f>
        <v>94</v>
      </c>
      <c r="D121" s="2">
        <f>Cv3v0[[#This Row],[Mean '[Δms']]]/VLOOKUP(A121, DataV0[[File]:[Mean '[ms']]], 3, FALSE)*100</f>
        <v>21.51029748283753</v>
      </c>
    </row>
    <row r="122" spans="1:4" hidden="1" x14ac:dyDescent="0.4">
      <c r="A122" t="s">
        <v>127</v>
      </c>
      <c r="B122" t="b">
        <f>EXACT(VLOOKUP(A122,DataV0[[File]:[Outputs]], 2, FALSE), VLOOKUP(A122, DataV3[[File]:[Outputs]], 2, FALSE))</f>
        <v>1</v>
      </c>
      <c r="C122" s="3">
        <f>VLOOKUP(A122, DataV3[[File]:[Mean '[ms']]], 3, FALSE)-VLOOKUP(A122, DataV0[[File]:[Mean '[ms']]], 3, FALSE)</f>
        <v>88</v>
      </c>
      <c r="D122" s="2">
        <f>Cv3v0[[#This Row],[Mean '[Δms']]]/VLOOKUP(A122, DataV0[[File]:[Mean '[ms']]], 3, FALSE)*100</f>
        <v>20.85308056872038</v>
      </c>
    </row>
    <row r="123" spans="1:4" hidden="1" x14ac:dyDescent="0.4">
      <c r="A123" t="s">
        <v>128</v>
      </c>
      <c r="B123" t="b">
        <f>EXACT(VLOOKUP(A123,DataV0[[File]:[Outputs]], 2, FALSE), VLOOKUP(A123, DataV3[[File]:[Outputs]], 2, FALSE))</f>
        <v>1</v>
      </c>
      <c r="C123" s="3">
        <f>VLOOKUP(A123, DataV3[[File]:[Mean '[ms']]], 3, FALSE)-VLOOKUP(A123, DataV0[[File]:[Mean '[ms']]], 3, FALSE)</f>
        <v>84</v>
      </c>
      <c r="D123" s="2">
        <f>Cv3v0[[#This Row],[Mean '[Δms']]]/VLOOKUP(A123, DataV0[[File]:[Mean '[ms']]], 3, FALSE)*100</f>
        <v>19.444444444444446</v>
      </c>
    </row>
    <row r="124" spans="1:4" hidden="1" x14ac:dyDescent="0.4">
      <c r="A124" t="s">
        <v>129</v>
      </c>
      <c r="B124" t="b">
        <f>EXACT(VLOOKUP(A124,DataV0[[File]:[Outputs]], 2, FALSE), VLOOKUP(A124, DataV3[[File]:[Outputs]], 2, FALSE))</f>
        <v>1</v>
      </c>
      <c r="C124" s="3">
        <f>VLOOKUP(A124, DataV3[[File]:[Mean '[ms']]], 3, FALSE)-VLOOKUP(A124, DataV0[[File]:[Mean '[ms']]], 3, FALSE)</f>
        <v>89</v>
      </c>
      <c r="D124" s="2">
        <f>Cv3v0[[#This Row],[Mean '[Δms']]]/VLOOKUP(A124, DataV0[[File]:[Mean '[ms']]], 3, FALSE)*100</f>
        <v>21.140142517814727</v>
      </c>
    </row>
    <row r="125" spans="1:4" hidden="1" x14ac:dyDescent="0.4">
      <c r="A125" t="s">
        <v>131</v>
      </c>
      <c r="B125" t="b">
        <f>EXACT(VLOOKUP(A125,DataV0[[File]:[Outputs]], 2, FALSE), VLOOKUP(A125, DataV3[[File]:[Outputs]], 2, FALSE))</f>
        <v>1</v>
      </c>
      <c r="C125" s="3">
        <f>VLOOKUP(A125, DataV3[[File]:[Mean '[ms']]], 3, FALSE)-VLOOKUP(A125, DataV0[[File]:[Mean '[ms']]], 3, FALSE)</f>
        <v>89</v>
      </c>
      <c r="D125" s="2">
        <f>Cv3v0[[#This Row],[Mean '[Δms']]]/VLOOKUP(A125, DataV0[[File]:[Mean '[ms']]], 3, FALSE)*100</f>
        <v>20.366132723112131</v>
      </c>
    </row>
    <row r="126" spans="1:4" hidden="1" x14ac:dyDescent="0.4">
      <c r="A126" t="s">
        <v>132</v>
      </c>
      <c r="B126" t="b">
        <f>EXACT(VLOOKUP(A126,DataV0[[File]:[Outputs]], 2, FALSE), VLOOKUP(A126, DataV3[[File]:[Outputs]], 2, FALSE))</f>
        <v>1</v>
      </c>
      <c r="C126" s="3">
        <f>VLOOKUP(A126, DataV3[[File]:[Mean '[ms']]], 3, FALSE)-VLOOKUP(A126, DataV0[[File]:[Mean '[ms']]], 3, FALSE)</f>
        <v>88</v>
      </c>
      <c r="D126" s="2">
        <f>Cv3v0[[#This Row],[Mean '[Δms']]]/VLOOKUP(A126, DataV0[[File]:[Mean '[ms']]], 3, FALSE)*100</f>
        <v>20.37037037037037</v>
      </c>
    </row>
    <row r="127" spans="1:4" hidden="1" x14ac:dyDescent="0.4">
      <c r="A127" t="s">
        <v>134</v>
      </c>
      <c r="B127" t="b">
        <f>EXACT(VLOOKUP(A127,DataV0[[File]:[Outputs]], 2, FALSE), VLOOKUP(A127, DataV3[[File]:[Outputs]], 2, FALSE))</f>
        <v>1</v>
      </c>
      <c r="C127" s="3">
        <f>VLOOKUP(A127, DataV3[[File]:[Mean '[ms']]], 3, FALSE)-VLOOKUP(A127, DataV0[[File]:[Mean '[ms']]], 3, FALSE)</f>
        <v>94</v>
      </c>
      <c r="D127" s="2">
        <f>Cv3v0[[#This Row],[Mean '[Δms']]]/VLOOKUP(A127, DataV0[[File]:[Mean '[ms']]], 3, FALSE)*100</f>
        <v>21.75925925925926</v>
      </c>
    </row>
    <row r="128" spans="1:4" hidden="1" x14ac:dyDescent="0.4">
      <c r="A128" t="s">
        <v>133</v>
      </c>
      <c r="B128" t="b">
        <f>EXACT(VLOOKUP(A128,DataV0[[File]:[Outputs]], 2, FALSE), VLOOKUP(A128, DataV3[[File]:[Outputs]], 2, FALSE))</f>
        <v>1</v>
      </c>
      <c r="C128" s="3">
        <f>VLOOKUP(A128, DataV3[[File]:[Mean '[ms']]], 3, FALSE)-VLOOKUP(A128, DataV0[[File]:[Mean '[ms']]], 3, FALSE)</f>
        <v>94</v>
      </c>
      <c r="D128" s="2">
        <f>Cv3v0[[#This Row],[Mean '[Δms']]]/VLOOKUP(A128, DataV0[[File]:[Mean '[ms']]], 3, FALSE)*100</f>
        <v>21.266968325791854</v>
      </c>
    </row>
    <row r="129" spans="1:4" hidden="1" x14ac:dyDescent="0.4">
      <c r="A129" t="s">
        <v>135</v>
      </c>
      <c r="B129" t="b">
        <f>EXACT(VLOOKUP(A129,DataV0[[File]:[Outputs]], 2, FALSE), VLOOKUP(A129, DataV3[[File]:[Outputs]], 2, FALSE))</f>
        <v>1</v>
      </c>
      <c r="C129" s="3">
        <f>VLOOKUP(A129, DataV3[[File]:[Mean '[ms']]], 3, FALSE)-VLOOKUP(A129, DataV0[[File]:[Mean '[ms']]], 3, FALSE)</f>
        <v>89</v>
      </c>
      <c r="D129" s="2">
        <f>Cv3v0[[#This Row],[Mean '[Δms']]]/VLOOKUP(A129, DataV0[[File]:[Mean '[ms']]], 3, FALSE)*100</f>
        <v>20.366132723112131</v>
      </c>
    </row>
    <row r="130" spans="1:4" hidden="1" x14ac:dyDescent="0.4">
      <c r="A130" t="s">
        <v>136</v>
      </c>
      <c r="B130" t="b">
        <f>EXACT(VLOOKUP(A130,DataV0[[File]:[Outputs]], 2, FALSE), VLOOKUP(A130, DataV3[[File]:[Outputs]], 2, FALSE))</f>
        <v>1</v>
      </c>
      <c r="C130" s="3">
        <f>VLOOKUP(A130, DataV3[[File]:[Mean '[ms']]], 3, FALSE)-VLOOKUP(A130, DataV0[[File]:[Mean '[ms']]], 3, FALSE)</f>
        <v>89</v>
      </c>
      <c r="D130" s="2">
        <f>Cv3v0[[#This Row],[Mean '[Δms']]]/VLOOKUP(A130, DataV0[[File]:[Mean '[ms']]], 3, FALSE)*100</f>
        <v>21.654501216545015</v>
      </c>
    </row>
    <row r="131" spans="1:4" hidden="1" x14ac:dyDescent="0.4">
      <c r="A131" t="s">
        <v>137</v>
      </c>
      <c r="B131" t="b">
        <f>EXACT(VLOOKUP(A131,DataV0[[File]:[Outputs]], 2, FALSE), VLOOKUP(A131, DataV3[[File]:[Outputs]], 2, FALSE))</f>
        <v>1</v>
      </c>
      <c r="C131" s="3">
        <f>VLOOKUP(A131, DataV3[[File]:[Mean '[ms']]], 3, FALSE)-VLOOKUP(A131, DataV0[[File]:[Mean '[ms']]], 3, FALSE)</f>
        <v>98</v>
      </c>
      <c r="D131" s="2">
        <f>Cv3v0[[#This Row],[Mean '[Δms']]]/VLOOKUP(A131, DataV0[[File]:[Mean '[ms']]], 3, FALSE)*100</f>
        <v>22.37442922374429</v>
      </c>
    </row>
    <row r="132" spans="1:4" hidden="1" x14ac:dyDescent="0.4">
      <c r="A132" t="s">
        <v>138</v>
      </c>
      <c r="B132" t="b">
        <f>EXACT(VLOOKUP(A132,DataV0[[File]:[Outputs]], 2, FALSE), VLOOKUP(A132, DataV3[[File]:[Outputs]], 2, FALSE))</f>
        <v>1</v>
      </c>
      <c r="C132" s="3">
        <f>VLOOKUP(A132, DataV3[[File]:[Mean '[ms']]], 3, FALSE)-VLOOKUP(A132, DataV0[[File]:[Mean '[ms']]], 3, FALSE)</f>
        <v>99</v>
      </c>
      <c r="D132" s="2">
        <f>Cv3v0[[#This Row],[Mean '[Δms']]]/VLOOKUP(A132, DataV0[[File]:[Mean '[ms']]], 3, FALSE)*100</f>
        <v>24.087591240875913</v>
      </c>
    </row>
    <row r="133" spans="1:4" hidden="1" x14ac:dyDescent="0.4">
      <c r="A133" t="s">
        <v>139</v>
      </c>
      <c r="B133" t="b">
        <f>EXACT(VLOOKUP(A133,DataV0[[File]:[Outputs]], 2, FALSE), VLOOKUP(A133, DataV3[[File]:[Outputs]], 2, FALSE))</f>
        <v>1</v>
      </c>
      <c r="C133" s="3">
        <f>VLOOKUP(A133, DataV3[[File]:[Mean '[ms']]], 3, FALSE)-VLOOKUP(A133, DataV0[[File]:[Mean '[ms']]], 3, FALSE)</f>
        <v>83</v>
      </c>
      <c r="D133" s="2">
        <f>Cv3v0[[#This Row],[Mean '[Δms']]]/VLOOKUP(A133, DataV0[[File]:[Mean '[ms']]], 3, FALSE)*100</f>
        <v>18.735891647855528</v>
      </c>
    </row>
    <row r="134" spans="1:4" hidden="1" x14ac:dyDescent="0.4">
      <c r="A134" t="s">
        <v>140</v>
      </c>
      <c r="B134" t="b">
        <f>EXACT(VLOOKUP(A134,DataV0[[File]:[Outputs]], 2, FALSE), VLOOKUP(A134, DataV3[[File]:[Outputs]], 2, FALSE))</f>
        <v>1</v>
      </c>
      <c r="C134" s="3">
        <f>VLOOKUP(A134, DataV3[[File]:[Mean '[ms']]], 3, FALSE)-VLOOKUP(A134, DataV0[[File]:[Mean '[ms']]], 3, FALSE)</f>
        <v>99</v>
      </c>
      <c r="D134" s="2">
        <f>Cv3v0[[#This Row],[Mean '[Δms']]]/VLOOKUP(A134, DataV0[[File]:[Mean '[ms']]], 3, FALSE)*100</f>
        <v>24.087591240875913</v>
      </c>
    </row>
    <row r="135" spans="1:4" hidden="1" x14ac:dyDescent="0.4">
      <c r="A135" t="s">
        <v>141</v>
      </c>
      <c r="B135" t="b">
        <f>EXACT(VLOOKUP(A135,DataV0[[File]:[Outputs]], 2, FALSE), VLOOKUP(A135, DataV3[[File]:[Outputs]], 2, FALSE))</f>
        <v>1</v>
      </c>
      <c r="C135" s="3">
        <f>VLOOKUP(A135, DataV3[[File]:[Mean '[ms']]], 3, FALSE)-VLOOKUP(A135, DataV0[[File]:[Mean '[ms']]], 3, FALSE)</f>
        <v>94</v>
      </c>
      <c r="D135" s="2">
        <f>Cv3v0[[#This Row],[Mean '[Δms']]]/VLOOKUP(A135, DataV0[[File]:[Mean '[ms']]], 3, FALSE)*100</f>
        <v>23.152709359605911</v>
      </c>
    </row>
    <row r="136" spans="1:4" hidden="1" x14ac:dyDescent="0.4">
      <c r="A136" t="s">
        <v>142</v>
      </c>
      <c r="B136" t="b">
        <f>EXACT(VLOOKUP(A136,DataV0[[File]:[Outputs]], 2, FALSE), VLOOKUP(A136, DataV3[[File]:[Outputs]], 2, FALSE))</f>
        <v>1</v>
      </c>
      <c r="C136" s="3">
        <f>VLOOKUP(A136, DataV3[[File]:[Mean '[ms']]], 3, FALSE)-VLOOKUP(A136, DataV0[[File]:[Mean '[ms']]], 3, FALSE)</f>
        <v>88</v>
      </c>
      <c r="D136" s="2">
        <f>Cv3v0[[#This Row],[Mean '[Δms']]]/VLOOKUP(A136, DataV0[[File]:[Mean '[ms']]], 3, FALSE)*100</f>
        <v>20.85308056872038</v>
      </c>
    </row>
    <row r="137" spans="1:4" hidden="1" x14ac:dyDescent="0.4">
      <c r="A137" t="s">
        <v>143</v>
      </c>
      <c r="B137" t="b">
        <f>EXACT(VLOOKUP(A137,DataV0[[File]:[Outputs]], 2, FALSE), VLOOKUP(A137, DataV3[[File]:[Outputs]], 2, FALSE))</f>
        <v>1</v>
      </c>
      <c r="C137" s="3">
        <f>VLOOKUP(A137, DataV3[[File]:[Mean '[ms']]], 3, FALSE)-VLOOKUP(A137, DataV0[[File]:[Mean '[ms']]], 3, FALSE)</f>
        <v>89</v>
      </c>
      <c r="D137" s="2">
        <f>Cv3v0[[#This Row],[Mean '[Δms']]]/VLOOKUP(A137, DataV0[[File]:[Mean '[ms']]], 3, FALSE)*100</f>
        <v>21.140142517814727</v>
      </c>
    </row>
    <row r="138" spans="1:4" hidden="1" x14ac:dyDescent="0.4">
      <c r="A138" t="s">
        <v>144</v>
      </c>
      <c r="B138" t="b">
        <f>EXACT(VLOOKUP(A138,DataV0[[File]:[Outputs]], 2, FALSE), VLOOKUP(A138, DataV3[[File]:[Outputs]], 2, FALSE))</f>
        <v>1</v>
      </c>
      <c r="C138" s="3">
        <f>VLOOKUP(A138, DataV3[[File]:[Mean '[ms']]], 3, FALSE)-VLOOKUP(A138, DataV0[[File]:[Mean '[ms']]], 3, FALSE)</f>
        <v>172</v>
      </c>
      <c r="D138" s="2">
        <f>Cv3v0[[#This Row],[Mean '[Δms']]]/VLOOKUP(A138, DataV0[[File]:[Mean '[ms']]], 3, FALSE)*100</f>
        <v>23.43324250681199</v>
      </c>
    </row>
    <row r="139" spans="1:4" hidden="1" x14ac:dyDescent="0.4">
      <c r="A139" t="s">
        <v>145</v>
      </c>
      <c r="B139" t="b">
        <f>EXACT(VLOOKUP(A139,DataV0[[File]:[Outputs]], 2, FALSE), VLOOKUP(A139, DataV3[[File]:[Outputs]], 2, FALSE))</f>
        <v>1</v>
      </c>
      <c r="C139" s="3">
        <f>VLOOKUP(A139, DataV3[[File]:[Mean '[ms']]], 3, FALSE)-VLOOKUP(A139, DataV0[[File]:[Mean '[ms']]], 3, FALSE)</f>
        <v>79</v>
      </c>
      <c r="D139" s="2">
        <f>Cv3v0[[#This Row],[Mean '[Δms']]]/VLOOKUP(A139, DataV0[[File]:[Mean '[ms']]], 3, FALSE)*100</f>
        <v>15.991902834008098</v>
      </c>
    </row>
    <row r="140" spans="1:4" hidden="1" x14ac:dyDescent="0.4">
      <c r="A140" t="s">
        <v>146</v>
      </c>
      <c r="B140" t="b">
        <f>EXACT(VLOOKUP(A140,DataV0[[File]:[Outputs]], 2, FALSE), VLOOKUP(A140, DataV3[[File]:[Outputs]], 2, FALSE))</f>
        <v>1</v>
      </c>
      <c r="C140" s="3">
        <f>VLOOKUP(A140, DataV3[[File]:[Mean '[ms']]], 3, FALSE)-VLOOKUP(A140, DataV0[[File]:[Mean '[ms']]], 3, FALSE)</f>
        <v>83</v>
      </c>
      <c r="D140" s="2">
        <f>Cv3v0[[#This Row],[Mean '[Δms']]]/VLOOKUP(A140, DataV0[[File]:[Mean '[ms']]], 3, FALSE)*100</f>
        <v>19.66824644549763</v>
      </c>
    </row>
    <row r="141" spans="1:4" hidden="1" x14ac:dyDescent="0.4">
      <c r="A141" t="s">
        <v>147</v>
      </c>
      <c r="B141" t="b">
        <f>EXACT(VLOOKUP(A141,DataV0[[File]:[Outputs]], 2, FALSE), VLOOKUP(A141, DataV3[[File]:[Outputs]], 2, FALSE))</f>
        <v>1</v>
      </c>
      <c r="C141" s="3">
        <f>VLOOKUP(A141, DataV3[[File]:[Mean '[ms']]], 3, FALSE)-VLOOKUP(A141, DataV0[[File]:[Mean '[ms']]], 3, FALSE)</f>
        <v>88</v>
      </c>
      <c r="D141" s="2">
        <f>Cv3v0[[#This Row],[Mean '[Δms']]]/VLOOKUP(A141, DataV0[[File]:[Mean '[ms']]], 3, FALSE)*100</f>
        <v>20.608899297423889</v>
      </c>
    </row>
    <row r="142" spans="1:4" hidden="1" x14ac:dyDescent="0.4">
      <c r="A142" t="s">
        <v>148</v>
      </c>
      <c r="B142" t="b">
        <f>EXACT(VLOOKUP(A142,DataV0[[File]:[Outputs]], 2, FALSE), VLOOKUP(A142, DataV3[[File]:[Outputs]], 2, FALSE))</f>
        <v>1</v>
      </c>
      <c r="C142" s="3">
        <f>VLOOKUP(A142, DataV3[[File]:[Mean '[ms']]], 3, FALSE)-VLOOKUP(A142, DataV0[[File]:[Mean '[ms']]], 3, FALSE)</f>
        <v>84</v>
      </c>
      <c r="D142" s="2">
        <f>Cv3v0[[#This Row],[Mean '[Δms']]]/VLOOKUP(A142, DataV0[[File]:[Mean '[ms']]], 3, FALSE)*100</f>
        <v>19.221967963386728</v>
      </c>
    </row>
    <row r="143" spans="1:4" hidden="1" x14ac:dyDescent="0.4">
      <c r="A143" t="s">
        <v>149</v>
      </c>
      <c r="B143" t="b">
        <f>EXACT(VLOOKUP(A143,DataV0[[File]:[Outputs]], 2, FALSE), VLOOKUP(A143, DataV3[[File]:[Outputs]], 2, FALSE))</f>
        <v>1</v>
      </c>
      <c r="C143" s="3">
        <f>VLOOKUP(A143, DataV3[[File]:[Mean '[ms']]], 3, FALSE)-VLOOKUP(A143, DataV0[[File]:[Mean '[ms']]], 3, FALSE)</f>
        <v>84</v>
      </c>
      <c r="D143" s="2">
        <f>Cv3v0[[#This Row],[Mean '[Δms']]]/VLOOKUP(A143, DataV0[[File]:[Mean '[ms']]], 3, FALSE)*100</f>
        <v>20.192307692307693</v>
      </c>
    </row>
    <row r="144" spans="1:4" hidden="1" x14ac:dyDescent="0.4">
      <c r="A144" t="s">
        <v>150</v>
      </c>
      <c r="B144" t="b">
        <f>EXACT(VLOOKUP(A144,DataV0[[File]:[Outputs]], 2, FALSE), VLOOKUP(A144, DataV3[[File]:[Outputs]], 2, FALSE))</f>
        <v>1</v>
      </c>
      <c r="C144" s="3">
        <f>VLOOKUP(A144, DataV3[[File]:[Mean '[ms']]], 3, FALSE)-VLOOKUP(A144, DataV0[[File]:[Mean '[ms']]], 3, FALSE)</f>
        <v>88</v>
      </c>
      <c r="D144" s="2">
        <f>Cv3v0[[#This Row],[Mean '[Δms']]]/VLOOKUP(A144, DataV0[[File]:[Mean '[ms']]], 3, FALSE)*100</f>
        <v>18.181818181818183</v>
      </c>
    </row>
    <row r="145" spans="1:4" hidden="1" x14ac:dyDescent="0.4">
      <c r="A145" t="s">
        <v>151</v>
      </c>
      <c r="B145" t="b">
        <f>EXACT(VLOOKUP(A145,DataV0[[File]:[Outputs]], 2, FALSE), VLOOKUP(A145, DataV3[[File]:[Outputs]], 2, FALSE))</f>
        <v>1</v>
      </c>
      <c r="C145" s="3">
        <f>VLOOKUP(A145, DataV3[[File]:[Mean '[ms']]], 3, FALSE)-VLOOKUP(A145, DataV0[[File]:[Mean '[ms']]], 3, FALSE)</f>
        <v>94</v>
      </c>
      <c r="D145" s="2">
        <f>Cv3v0[[#This Row],[Mean '[Δms']]]/VLOOKUP(A145, DataV0[[File]:[Mean '[ms']]], 3, FALSE)*100</f>
        <v>21.75925925925926</v>
      </c>
    </row>
    <row r="146" spans="1:4" hidden="1" x14ac:dyDescent="0.4">
      <c r="A146" t="s">
        <v>152</v>
      </c>
      <c r="B146" t="b">
        <f>EXACT(VLOOKUP(A146,DataV0[[File]:[Outputs]], 2, FALSE), VLOOKUP(A146, DataV3[[File]:[Outputs]], 2, FALSE))</f>
        <v>1</v>
      </c>
      <c r="C146" s="3">
        <f>VLOOKUP(A146, DataV3[[File]:[Mean '[ms']]], 3, FALSE)-VLOOKUP(A146, DataV0[[File]:[Mean '[ms']]], 3, FALSE)</f>
        <v>84</v>
      </c>
      <c r="D146" s="2">
        <f>Cv3v0[[#This Row],[Mean '[Δms']]]/VLOOKUP(A146, DataV0[[File]:[Mean '[ms']]], 3, FALSE)*100</f>
        <v>15.107913669064748</v>
      </c>
    </row>
    <row r="147" spans="1:4" hidden="1" x14ac:dyDescent="0.4">
      <c r="A147" t="s">
        <v>153</v>
      </c>
      <c r="B147" t="b">
        <f>EXACT(VLOOKUP(A147,DataV0[[File]:[Outputs]], 2, FALSE), VLOOKUP(A147, DataV3[[File]:[Outputs]], 2, FALSE))</f>
        <v>1</v>
      </c>
      <c r="C147" s="3">
        <f>VLOOKUP(A147, DataV3[[File]:[Mean '[ms']]], 3, FALSE)-VLOOKUP(A147, DataV0[[File]:[Mean '[ms']]], 3, FALSE)</f>
        <v>162</v>
      </c>
      <c r="D147" s="2">
        <f>Cv3v0[[#This Row],[Mean '[Δms']]]/VLOOKUP(A147, DataV0[[File]:[Mean '[ms']]], 3, FALSE)*100</f>
        <v>23.410404624277454</v>
      </c>
    </row>
    <row r="148" spans="1:4" hidden="1" x14ac:dyDescent="0.4">
      <c r="A148" t="s">
        <v>154</v>
      </c>
      <c r="B148" t="b">
        <f>EXACT(VLOOKUP(A148,DataV0[[File]:[Outputs]], 2, FALSE), VLOOKUP(A148, DataV3[[File]:[Outputs]], 2, FALSE))</f>
        <v>1</v>
      </c>
      <c r="C148" s="3">
        <f>VLOOKUP(A148, DataV3[[File]:[Mean '[ms']]], 3, FALSE)-VLOOKUP(A148, DataV0[[File]:[Mean '[ms']]], 3, FALSE)</f>
        <v>88</v>
      </c>
      <c r="D148" s="2">
        <f>Cv3v0[[#This Row],[Mean '[Δms']]]/VLOOKUP(A148, DataV0[[File]:[Mean '[ms']]], 3, FALSE)*100</f>
        <v>20.37037037037037</v>
      </c>
    </row>
    <row r="149" spans="1:4" hidden="1" x14ac:dyDescent="0.4">
      <c r="A149" t="s">
        <v>155</v>
      </c>
      <c r="B149" t="b">
        <f>EXACT(VLOOKUP(A149,DataV0[[File]:[Outputs]], 2, FALSE), VLOOKUP(A149, DataV3[[File]:[Outputs]], 2, FALSE))</f>
        <v>1</v>
      </c>
      <c r="C149" s="3">
        <f>VLOOKUP(A149, DataV3[[File]:[Mean '[ms']]], 3, FALSE)-VLOOKUP(A149, DataV0[[File]:[Mean '[ms']]], 3, FALSE)</f>
        <v>88</v>
      </c>
      <c r="D149" s="2">
        <f>Cv3v0[[#This Row],[Mean '[Δms']]]/VLOOKUP(A149, DataV0[[File]:[Mean '[ms']]], 3, FALSE)*100</f>
        <v>20.85308056872038</v>
      </c>
    </row>
    <row r="150" spans="1:4" hidden="1" x14ac:dyDescent="0.4">
      <c r="A150" t="s">
        <v>156</v>
      </c>
      <c r="B150" t="b">
        <f>EXACT(VLOOKUP(A150,DataV0[[File]:[Outputs]], 2, FALSE), VLOOKUP(A150, DataV3[[File]:[Outputs]], 2, FALSE))</f>
        <v>1</v>
      </c>
      <c r="C150" s="3">
        <f>VLOOKUP(A150, DataV3[[File]:[Mean '[ms']]], 3, FALSE)-VLOOKUP(A150, DataV0[[File]:[Mean '[ms']]], 3, FALSE)</f>
        <v>172</v>
      </c>
      <c r="D150" s="2">
        <f>Cv3v0[[#This Row],[Mean '[Δms']]]/VLOOKUP(A150, DataV0[[File]:[Mean '[ms']]], 3, FALSE)*100</f>
        <v>23.955431754874652</v>
      </c>
    </row>
    <row r="151" spans="1:4" hidden="1" x14ac:dyDescent="0.4">
      <c r="A151" t="s">
        <v>157</v>
      </c>
      <c r="B151" t="b">
        <f>EXACT(VLOOKUP(A151,DataV0[[File]:[Outputs]], 2, FALSE), VLOOKUP(A151, DataV3[[File]:[Outputs]], 2, FALSE))</f>
        <v>1</v>
      </c>
      <c r="C151" s="3">
        <f>VLOOKUP(A151, DataV3[[File]:[Mean '[ms']]], 3, FALSE)-VLOOKUP(A151, DataV0[[File]:[Mean '[ms']]], 3, FALSE)</f>
        <v>94</v>
      </c>
      <c r="D151" s="2">
        <f>Cv3v0[[#This Row],[Mean '[Δms']]]/VLOOKUP(A151, DataV0[[File]:[Mean '[ms']]], 3, FALSE)*100</f>
        <v>21.75925925925926</v>
      </c>
    </row>
    <row r="152" spans="1:4" hidden="1" x14ac:dyDescent="0.4">
      <c r="A152" t="s">
        <v>158</v>
      </c>
      <c r="B152" t="b">
        <f>EXACT(VLOOKUP(A152,DataV0[[File]:[Outputs]], 2, FALSE), VLOOKUP(A152, DataV3[[File]:[Outputs]], 2, FALSE))</f>
        <v>1</v>
      </c>
      <c r="C152" s="3">
        <f>VLOOKUP(A152, DataV3[[File]:[Mean '[ms']]], 3, FALSE)-VLOOKUP(A152, DataV0[[File]:[Mean '[ms']]], 3, FALSE)</f>
        <v>88</v>
      </c>
      <c r="D152" s="2">
        <f>Cv3v0[[#This Row],[Mean '[Δms']]]/VLOOKUP(A152, DataV0[[File]:[Mean '[ms']]], 3, FALSE)*100</f>
        <v>20.608899297423889</v>
      </c>
    </row>
    <row r="153" spans="1:4" hidden="1" x14ac:dyDescent="0.4">
      <c r="A153" t="s">
        <v>159</v>
      </c>
      <c r="B153" t="b">
        <f>EXACT(VLOOKUP(A153,DataV0[[File]:[Outputs]], 2, FALSE), VLOOKUP(A153, DataV3[[File]:[Outputs]], 2, FALSE))</f>
        <v>1</v>
      </c>
      <c r="C153" s="3">
        <f>VLOOKUP(A153, DataV3[[File]:[Mean '[ms']]], 3, FALSE)-VLOOKUP(A153, DataV0[[File]:[Mean '[ms']]], 3, FALSE)</f>
        <v>104</v>
      </c>
      <c r="D153" s="2">
        <f>Cv3v0[[#This Row],[Mean '[Δms']]]/VLOOKUP(A153, DataV0[[File]:[Mean '[ms']]], 3, FALSE)*100</f>
        <v>24.074074074074073</v>
      </c>
    </row>
    <row r="154" spans="1:4" hidden="1" x14ac:dyDescent="0.4">
      <c r="A154" t="s">
        <v>160</v>
      </c>
      <c r="B154" t="b">
        <f>EXACT(VLOOKUP(A154,DataV0[[File]:[Outputs]], 2, FALSE), VLOOKUP(A154, DataV3[[File]:[Outputs]], 2, FALSE))</f>
        <v>1</v>
      </c>
      <c r="C154" s="3">
        <f>VLOOKUP(A154, DataV3[[File]:[Mean '[ms']]], 3, FALSE)-VLOOKUP(A154, DataV0[[File]:[Mean '[ms']]], 3, FALSE)</f>
        <v>99</v>
      </c>
      <c r="D154" s="2">
        <f>Cv3v0[[#This Row],[Mean '[Δms']]]/VLOOKUP(A154, DataV0[[File]:[Mean '[ms']]], 3, FALSE)*100</f>
        <v>22.654462242562929</v>
      </c>
    </row>
    <row r="155" spans="1:4" hidden="1" x14ac:dyDescent="0.4">
      <c r="A155" t="s">
        <v>161</v>
      </c>
      <c r="B155" t="b">
        <f>EXACT(VLOOKUP(A155,DataV0[[File]:[Outputs]], 2, FALSE), VLOOKUP(A155, DataV3[[File]:[Outputs]], 2, FALSE))</f>
        <v>1</v>
      </c>
      <c r="C155" s="3">
        <f>VLOOKUP(A155, DataV3[[File]:[Mean '[ms']]], 3, FALSE)-VLOOKUP(A155, DataV0[[File]:[Mean '[ms']]], 3, FALSE)</f>
        <v>79</v>
      </c>
      <c r="D155" s="2">
        <f>Cv3v0[[#This Row],[Mean '[Δms']]]/VLOOKUP(A155, DataV0[[File]:[Mean '[ms']]], 3, FALSE)*100</f>
        <v>11.773472429210134</v>
      </c>
    </row>
    <row r="156" spans="1:4" hidden="1" x14ac:dyDescent="0.4">
      <c r="A156" t="s">
        <v>162</v>
      </c>
      <c r="B156" t="b">
        <f>EXACT(VLOOKUP(A156,DataV0[[File]:[Outputs]], 2, FALSE), VLOOKUP(A156, DataV3[[File]:[Outputs]], 2, FALSE))</f>
        <v>1</v>
      </c>
      <c r="C156" s="3">
        <f>VLOOKUP(A156, DataV3[[File]:[Mean '[ms']]], 3, FALSE)-VLOOKUP(A156, DataV0[[File]:[Mean '[ms']]], 3, FALSE)</f>
        <v>99</v>
      </c>
      <c r="D156" s="2">
        <f>Cv3v0[[#This Row],[Mean '[Δms']]]/VLOOKUP(A156, DataV0[[File]:[Mean '[ms']]], 3, FALSE)*100</f>
        <v>19.411764705882355</v>
      </c>
    </row>
    <row r="157" spans="1:4" hidden="1" x14ac:dyDescent="0.4">
      <c r="A157" t="s">
        <v>163</v>
      </c>
      <c r="B157" t="b">
        <f>EXACT(VLOOKUP(A157,DataV0[[File]:[Outputs]], 2, FALSE), VLOOKUP(A157, DataV3[[File]:[Outputs]], 2, FALSE))</f>
        <v>1</v>
      </c>
      <c r="C157" s="3">
        <f>VLOOKUP(A157, DataV3[[File]:[Mean '[ms']]], 3, FALSE)-VLOOKUP(A157, DataV0[[File]:[Mean '[ms']]], 3, FALSE)</f>
        <v>84</v>
      </c>
      <c r="D157" s="2">
        <f>Cv3v0[[#This Row],[Mean '[Δms']]]/VLOOKUP(A157, DataV0[[File]:[Mean '[ms']]], 3, FALSE)*100</f>
        <v>20.192307692307693</v>
      </c>
    </row>
    <row r="158" spans="1:4" hidden="1" x14ac:dyDescent="0.4">
      <c r="A158" t="s">
        <v>164</v>
      </c>
      <c r="B158" t="b">
        <f>EXACT(VLOOKUP(A158,DataV0[[File]:[Outputs]], 2, FALSE), VLOOKUP(A158, DataV3[[File]:[Outputs]], 2, FALSE))</f>
        <v>1</v>
      </c>
      <c r="C158" s="3">
        <f>VLOOKUP(A158, DataV3[[File]:[Mean '[ms']]], 3, FALSE)-VLOOKUP(A158, DataV0[[File]:[Mean '[ms']]], 3, FALSE)</f>
        <v>94</v>
      </c>
      <c r="D158" s="2">
        <f>Cv3v0[[#This Row],[Mean '[Δms']]]/VLOOKUP(A158, DataV0[[File]:[Mean '[ms']]], 3, FALSE)*100</f>
        <v>22.014051522248241</v>
      </c>
    </row>
    <row r="159" spans="1:4" hidden="1" x14ac:dyDescent="0.4">
      <c r="A159" t="s">
        <v>165</v>
      </c>
      <c r="B159" t="b">
        <f>EXACT(VLOOKUP(A159,DataV0[[File]:[Outputs]], 2, FALSE), VLOOKUP(A159, DataV3[[File]:[Outputs]], 2, FALSE))</f>
        <v>1</v>
      </c>
      <c r="C159" s="3">
        <f>VLOOKUP(A159, DataV3[[File]:[Mean '[ms']]], 3, FALSE)-VLOOKUP(A159, DataV0[[File]:[Mean '[ms']]], 3, FALSE)</f>
        <v>95</v>
      </c>
      <c r="D159" s="2">
        <f>Cv3v0[[#This Row],[Mean '[Δms']]]/VLOOKUP(A159, DataV0[[File]:[Mean '[ms']]], 3, FALSE)*100</f>
        <v>22.300469483568076</v>
      </c>
    </row>
    <row r="160" spans="1:4" hidden="1" x14ac:dyDescent="0.4">
      <c r="A160" t="s">
        <v>166</v>
      </c>
      <c r="B160" t="b">
        <f>EXACT(VLOOKUP(A160,DataV0[[File]:[Outputs]], 2, FALSE), VLOOKUP(A160, DataV3[[File]:[Outputs]], 2, FALSE))</f>
        <v>1</v>
      </c>
      <c r="C160" s="3">
        <f>VLOOKUP(A160, DataV3[[File]:[Mean '[ms']]], 3, FALSE)-VLOOKUP(A160, DataV0[[File]:[Mean '[ms']]], 3, FALSE)</f>
        <v>89</v>
      </c>
      <c r="D160" s="2">
        <f>Cv3v0[[#This Row],[Mean '[Δms']]]/VLOOKUP(A160, DataV0[[File]:[Mean '[ms']]], 3, FALSE)*100</f>
        <v>17.450980392156861</v>
      </c>
    </row>
    <row r="161" spans="1:4" hidden="1" x14ac:dyDescent="0.4">
      <c r="A161" t="s">
        <v>167</v>
      </c>
      <c r="B161" t="b">
        <f>EXACT(VLOOKUP(A161,DataV0[[File]:[Outputs]], 2, FALSE), VLOOKUP(A161, DataV3[[File]:[Outputs]], 2, FALSE))</f>
        <v>1</v>
      </c>
      <c r="C161" s="3">
        <f>VLOOKUP(A161, DataV3[[File]:[Mean '[ms']]], 3, FALSE)-VLOOKUP(A161, DataV0[[File]:[Mean '[ms']]], 3, FALSE)</f>
        <v>94</v>
      </c>
      <c r="D161" s="2">
        <f>Cv3v0[[#This Row],[Mean '[Δms']]]/VLOOKUP(A161, DataV0[[File]:[Mean '[ms']]], 3, FALSE)*100</f>
        <v>16.72597864768683</v>
      </c>
    </row>
    <row r="162" spans="1:4" hidden="1" x14ac:dyDescent="0.4">
      <c r="A162" t="s">
        <v>168</v>
      </c>
      <c r="B162" t="b">
        <f>EXACT(VLOOKUP(A162,DataV0[[File]:[Outputs]], 2, FALSE), VLOOKUP(A162, DataV3[[File]:[Outputs]], 2, FALSE))</f>
        <v>1</v>
      </c>
      <c r="C162" s="3">
        <f>VLOOKUP(A162, DataV3[[File]:[Mean '[ms']]], 3, FALSE)-VLOOKUP(A162, DataV0[[File]:[Mean '[ms']]], 3, FALSE)</f>
        <v>94</v>
      </c>
      <c r="D162" s="2">
        <f>Cv3v0[[#This Row],[Mean '[Δms']]]/VLOOKUP(A162, DataV0[[File]:[Mean '[ms']]], 3, FALSE)*100</f>
        <v>22.327790973871732</v>
      </c>
    </row>
    <row r="163" spans="1:4" hidden="1" x14ac:dyDescent="0.4">
      <c r="A163" t="s">
        <v>169</v>
      </c>
      <c r="B163" t="b">
        <f>EXACT(VLOOKUP(A163,DataV0[[File]:[Outputs]], 2, FALSE), VLOOKUP(A163, DataV3[[File]:[Outputs]], 2, FALSE))</f>
        <v>1</v>
      </c>
      <c r="C163" s="3">
        <f>VLOOKUP(A163, DataV3[[File]:[Mean '[ms']]], 3, FALSE)-VLOOKUP(A163, DataV0[[File]:[Mean '[ms']]], 3, FALSE)</f>
        <v>89</v>
      </c>
      <c r="D163" s="2">
        <f>Cv3v0[[#This Row],[Mean '[Δms']]]/VLOOKUP(A163, DataV0[[File]:[Mean '[ms']]], 3, FALSE)*100</f>
        <v>20.135746606334841</v>
      </c>
    </row>
    <row r="164" spans="1:4" hidden="1" x14ac:dyDescent="0.4">
      <c r="A164" t="s">
        <v>170</v>
      </c>
      <c r="B164" t="b">
        <f>EXACT(VLOOKUP(A164,DataV0[[File]:[Outputs]], 2, FALSE), VLOOKUP(A164, DataV3[[File]:[Outputs]], 2, FALSE))</f>
        <v>1</v>
      </c>
      <c r="C164" s="3">
        <f>VLOOKUP(A164, DataV3[[File]:[Mean '[ms']]], 3, FALSE)-VLOOKUP(A164, DataV0[[File]:[Mean '[ms']]], 3, FALSE)</f>
        <v>94</v>
      </c>
      <c r="D164" s="2">
        <f>Cv3v0[[#This Row],[Mean '[Δms']]]/VLOOKUP(A164, DataV0[[File]:[Mean '[ms']]], 3, FALSE)*100</f>
        <v>21.266968325791854</v>
      </c>
    </row>
    <row r="165" spans="1:4" hidden="1" x14ac:dyDescent="0.4">
      <c r="A165" t="s">
        <v>171</v>
      </c>
      <c r="B165" t="b">
        <f>EXACT(VLOOKUP(A165,DataV0[[File]:[Outputs]], 2, FALSE), VLOOKUP(A165, DataV3[[File]:[Outputs]], 2, FALSE))</f>
        <v>1</v>
      </c>
      <c r="C165" s="3">
        <f>VLOOKUP(A165, DataV3[[File]:[Mean '[ms']]], 3, FALSE)-VLOOKUP(A165, DataV0[[File]:[Mean '[ms']]], 3, FALSE)</f>
        <v>172</v>
      </c>
      <c r="D165" s="2">
        <f>Cv3v0[[#This Row],[Mean '[Δms']]]/VLOOKUP(A165, DataV0[[File]:[Mean '[ms']]], 3, FALSE)*100</f>
        <v>24.293785310734464</v>
      </c>
    </row>
    <row r="166" spans="1:4" hidden="1" x14ac:dyDescent="0.4">
      <c r="A166" t="s">
        <v>172</v>
      </c>
      <c r="B166" t="b">
        <f>EXACT(VLOOKUP(A166,DataV0[[File]:[Outputs]], 2, FALSE), VLOOKUP(A166, DataV3[[File]:[Outputs]], 2, FALSE))</f>
        <v>1</v>
      </c>
      <c r="C166" s="3">
        <f>VLOOKUP(A166, DataV3[[File]:[Mean '[ms']]], 3, FALSE)-VLOOKUP(A166, DataV0[[File]:[Mean '[ms']]], 3, FALSE)</f>
        <v>98</v>
      </c>
      <c r="D166" s="2">
        <f>Cv3v0[[#This Row],[Mean '[Δms']]]/VLOOKUP(A166, DataV0[[File]:[Mean '[ms']]], 3, FALSE)*100</f>
        <v>23.222748815165879</v>
      </c>
    </row>
    <row r="167" spans="1:4" hidden="1" x14ac:dyDescent="0.4">
      <c r="A167" t="s">
        <v>173</v>
      </c>
      <c r="B167" t="b">
        <f>EXACT(VLOOKUP(A167,DataV0[[File]:[Outputs]], 2, FALSE), VLOOKUP(A167, DataV3[[File]:[Outputs]], 2, FALSE))</f>
        <v>1</v>
      </c>
      <c r="C167" s="3">
        <f>VLOOKUP(A167, DataV3[[File]:[Mean '[ms']]], 3, FALSE)-VLOOKUP(A167, DataV0[[File]:[Mean '[ms']]], 3, FALSE)</f>
        <v>110</v>
      </c>
      <c r="D167" s="2">
        <f>Cv3v0[[#This Row],[Mean '[Δms']]]/VLOOKUP(A167, DataV0[[File]:[Mean '[ms']]], 3, FALSE)*100</f>
        <v>14.569536423841059</v>
      </c>
    </row>
    <row r="168" spans="1:4" hidden="1" x14ac:dyDescent="0.4">
      <c r="A168" t="s">
        <v>174</v>
      </c>
      <c r="B168" t="b">
        <f>EXACT(VLOOKUP(A168,DataV0[[File]:[Outputs]], 2, FALSE), VLOOKUP(A168, DataV3[[File]:[Outputs]], 2, FALSE))</f>
        <v>1</v>
      </c>
      <c r="C168" s="3">
        <f>VLOOKUP(A168, DataV3[[File]:[Mean '[ms']]], 3, FALSE)-VLOOKUP(A168, DataV0[[File]:[Mean '[ms']]], 3, FALSE)</f>
        <v>94</v>
      </c>
      <c r="D168" s="2">
        <f>Cv3v0[[#This Row],[Mean '[Δms']]]/VLOOKUP(A168, DataV0[[File]:[Mean '[ms']]], 3, FALSE)*100</f>
        <v>20.750551876379692</v>
      </c>
    </row>
    <row r="169" spans="1:4" hidden="1" x14ac:dyDescent="0.4">
      <c r="A169" t="s">
        <v>175</v>
      </c>
      <c r="B169" t="b">
        <f>EXACT(VLOOKUP(A169,DataV0[[File]:[Outputs]], 2, FALSE), VLOOKUP(A169, DataV3[[File]:[Outputs]], 2, FALSE))</f>
        <v>1</v>
      </c>
      <c r="C169" s="3">
        <f>VLOOKUP(A169, DataV3[[File]:[Mean '[ms']]], 3, FALSE)-VLOOKUP(A169, DataV0[[File]:[Mean '[ms']]], 3, FALSE)</f>
        <v>109</v>
      </c>
      <c r="D169" s="2">
        <f>Cv3v0[[#This Row],[Mean '[Δms']]]/VLOOKUP(A169, DataV0[[File]:[Mean '[ms']]], 3, FALSE)*100</f>
        <v>16.873065015479877</v>
      </c>
    </row>
    <row r="170" spans="1:4" hidden="1" x14ac:dyDescent="0.4">
      <c r="A170" t="s">
        <v>176</v>
      </c>
      <c r="B170" t="b">
        <f>EXACT(VLOOKUP(A170,DataV0[[File]:[Outputs]], 2, FALSE), VLOOKUP(A170, DataV3[[File]:[Outputs]], 2, FALSE))</f>
        <v>1</v>
      </c>
      <c r="C170" s="3">
        <f>VLOOKUP(A170, DataV3[[File]:[Mean '[ms']]], 3, FALSE)-VLOOKUP(A170, DataV0[[File]:[Mean '[ms']]], 3, FALSE)</f>
        <v>93</v>
      </c>
      <c r="D170" s="2">
        <f>Cv3v0[[#This Row],[Mean '[Δms']]]/VLOOKUP(A170, DataV0[[File]:[Mean '[ms']]], 3, FALSE)*100</f>
        <v>14.761904761904763</v>
      </c>
    </row>
    <row r="171" spans="1:4" hidden="1" x14ac:dyDescent="0.4">
      <c r="A171" t="s">
        <v>177</v>
      </c>
      <c r="B171" t="b">
        <f>EXACT(VLOOKUP(A171,DataV0[[File]:[Outputs]], 2, FALSE), VLOOKUP(A171, DataV3[[File]:[Outputs]], 2, FALSE))</f>
        <v>1</v>
      </c>
      <c r="C171" s="3">
        <f>VLOOKUP(A171, DataV3[[File]:[Mean '[ms']]], 3, FALSE)-VLOOKUP(A171, DataV0[[File]:[Mean '[ms']]], 3, FALSE)</f>
        <v>167</v>
      </c>
      <c r="D171" s="2">
        <f>Cv3v0[[#This Row],[Mean '[Δms']]]/VLOOKUP(A171, DataV0[[File]:[Mean '[ms']]], 3, FALSE)*100</f>
        <v>22.446236559139784</v>
      </c>
    </row>
    <row r="172" spans="1:4" hidden="1" x14ac:dyDescent="0.4">
      <c r="A172" t="s">
        <v>178</v>
      </c>
      <c r="B172" t="b">
        <f>EXACT(VLOOKUP(A172,DataV0[[File]:[Outputs]], 2, FALSE), VLOOKUP(A172, DataV3[[File]:[Outputs]], 2, FALSE))</f>
        <v>1</v>
      </c>
      <c r="C172" s="3">
        <f>VLOOKUP(A172, DataV3[[File]:[Mean '[ms']]], 3, FALSE)-VLOOKUP(A172, DataV0[[File]:[Mean '[ms']]], 3, FALSE)</f>
        <v>167</v>
      </c>
      <c r="D172" s="2">
        <f>Cv3v0[[#This Row],[Mean '[Δms']]]/VLOOKUP(A172, DataV0[[File]:[Mean '[ms']]], 3, FALSE)*100</f>
        <v>15.725047080979285</v>
      </c>
    </row>
    <row r="173" spans="1:4" hidden="1" x14ac:dyDescent="0.4">
      <c r="A173" t="s">
        <v>179</v>
      </c>
      <c r="B173" t="b">
        <f>EXACT(VLOOKUP(A173,DataV0[[File]:[Outputs]], 2, FALSE), VLOOKUP(A173, DataV3[[File]:[Outputs]], 2, FALSE))</f>
        <v>1</v>
      </c>
      <c r="C173" s="3">
        <f>VLOOKUP(A173, DataV3[[File]:[Mean '[ms']]], 3, FALSE)-VLOOKUP(A173, DataV0[[File]:[Mean '[ms']]], 3, FALSE)</f>
        <v>193</v>
      </c>
      <c r="D173" s="2">
        <f>Cv3v0[[#This Row],[Mean '[Δms']]]/VLOOKUP(A173, DataV0[[File]:[Mean '[ms']]], 3, FALSE)*100</f>
        <v>16.76802780191138</v>
      </c>
    </row>
    <row r="174" spans="1:4" hidden="1" x14ac:dyDescent="0.4">
      <c r="A174" t="s">
        <v>180</v>
      </c>
      <c r="B174" t="b">
        <f>EXACT(VLOOKUP(A174,DataV0[[File]:[Outputs]], 2, FALSE), VLOOKUP(A174, DataV3[[File]:[Outputs]], 2, FALSE))</f>
        <v>1</v>
      </c>
      <c r="C174" s="3">
        <f>VLOOKUP(A174, DataV3[[File]:[Mean '[ms']]], 3, FALSE)-VLOOKUP(A174, DataV0[[File]:[Mean '[ms']]], 3, FALSE)</f>
        <v>62</v>
      </c>
      <c r="D174" s="2">
        <f>Cv3v0[[#This Row],[Mean '[Δms']]]/VLOOKUP(A174, DataV0[[File]:[Mean '[ms']]], 3, FALSE)*100</f>
        <v>5.7248384118190216</v>
      </c>
    </row>
    <row r="175" spans="1:4" hidden="1" x14ac:dyDescent="0.4">
      <c r="A175" t="s">
        <v>181</v>
      </c>
      <c r="B175" t="b">
        <f>EXACT(VLOOKUP(A175,DataV0[[File]:[Outputs]], 2, FALSE), VLOOKUP(A175, DataV3[[File]:[Outputs]], 2, FALSE))</f>
        <v>1</v>
      </c>
      <c r="C175" s="3">
        <f>VLOOKUP(A175, DataV3[[File]:[Mean '[ms']]], 3, FALSE)-VLOOKUP(A175, DataV0[[File]:[Mean '[ms']]], 3, FALSE)</f>
        <v>94</v>
      </c>
      <c r="D175" s="2">
        <f>Cv3v0[[#This Row],[Mean '[Δms']]]/VLOOKUP(A175, DataV0[[File]:[Mean '[ms']]], 3, FALSE)*100</f>
        <v>22.871046228710462</v>
      </c>
    </row>
    <row r="176" spans="1:4" hidden="1" x14ac:dyDescent="0.4">
      <c r="A176" t="s">
        <v>182</v>
      </c>
      <c r="B176" t="b">
        <f>EXACT(VLOOKUP(A176,DataV0[[File]:[Outputs]], 2, FALSE), VLOOKUP(A176, DataV3[[File]:[Outputs]], 2, FALSE))</f>
        <v>1</v>
      </c>
      <c r="C176" s="3">
        <f>VLOOKUP(A176, DataV3[[File]:[Mean '[ms']]], 3, FALSE)-VLOOKUP(A176, DataV0[[File]:[Mean '[ms']]], 3, FALSE)</f>
        <v>109</v>
      </c>
      <c r="D176" s="2">
        <f>Cv3v0[[#This Row],[Mean '[Δms']]]/VLOOKUP(A176, DataV0[[File]:[Mean '[ms']]], 3, FALSE)*100</f>
        <v>26.847290640394089</v>
      </c>
    </row>
    <row r="177" spans="1:4" hidden="1" x14ac:dyDescent="0.4">
      <c r="A177" t="s">
        <v>183</v>
      </c>
      <c r="B177" t="b">
        <f>EXACT(VLOOKUP(A177,DataV0[[File]:[Outputs]], 2, FALSE), VLOOKUP(A177, DataV3[[File]:[Outputs]], 2, FALSE))</f>
        <v>1</v>
      </c>
      <c r="C177" s="3">
        <f>VLOOKUP(A177, DataV3[[File]:[Mean '[ms']]], 3, FALSE)-VLOOKUP(A177, DataV0[[File]:[Mean '[ms']]], 3, FALSE)</f>
        <v>93</v>
      </c>
      <c r="D177" s="2">
        <f>Cv3v0[[#This Row],[Mean '[Δms']]]/VLOOKUP(A177, DataV0[[File]:[Mean '[ms']]], 3, FALSE)*100</f>
        <v>15</v>
      </c>
    </row>
    <row r="178" spans="1:4" hidden="1" x14ac:dyDescent="0.4">
      <c r="A178" t="s">
        <v>184</v>
      </c>
      <c r="B178" t="b">
        <f>EXACT(VLOOKUP(A178,DataV0[[File]:[Outputs]], 2, FALSE), VLOOKUP(A178, DataV3[[File]:[Outputs]], 2, FALSE))</f>
        <v>1</v>
      </c>
      <c r="C178" s="3">
        <f>VLOOKUP(A178, DataV3[[File]:[Mean '[ms']]], 3, FALSE)-VLOOKUP(A178, DataV0[[File]:[Mean '[ms']]], 3, FALSE)</f>
        <v>109</v>
      </c>
      <c r="D178" s="2">
        <f>Cv3v0[[#This Row],[Mean '[Δms']]]/VLOOKUP(A178, DataV0[[File]:[Mean '[ms']]], 3, FALSE)*100</f>
        <v>24.94279176201373</v>
      </c>
    </row>
    <row r="179" spans="1:4" hidden="1" x14ac:dyDescent="0.4">
      <c r="A179" t="s">
        <v>185</v>
      </c>
      <c r="B179" t="b">
        <f>EXACT(VLOOKUP(A179,DataV0[[File]:[Outputs]], 2, FALSE), VLOOKUP(A179, DataV3[[File]:[Outputs]], 2, FALSE))</f>
        <v>1</v>
      </c>
      <c r="C179" s="3">
        <f>VLOOKUP(A179, DataV3[[File]:[Mean '[ms']]], 3, FALSE)-VLOOKUP(A179, DataV0[[File]:[Mean '[ms']]], 3, FALSE)</f>
        <v>99</v>
      </c>
      <c r="D179" s="2">
        <f>Cv3v0[[#This Row],[Mean '[Δms']]]/VLOOKUP(A179, DataV0[[File]:[Mean '[ms']]], 3, FALSE)*100</f>
        <v>11.606096131301289</v>
      </c>
    </row>
    <row r="180" spans="1:4" hidden="1" x14ac:dyDescent="0.4">
      <c r="A180" t="s">
        <v>186</v>
      </c>
      <c r="B180" t="b">
        <f>EXACT(VLOOKUP(A180,DataV0[[File]:[Outputs]], 2, FALSE), VLOOKUP(A180, DataV3[[File]:[Outputs]], 2, FALSE))</f>
        <v>1</v>
      </c>
      <c r="C180" s="3">
        <f>VLOOKUP(A180, DataV3[[File]:[Mean '[ms']]], 3, FALSE)-VLOOKUP(A180, DataV0[[File]:[Mean '[ms']]], 3, FALSE)</f>
        <v>99</v>
      </c>
      <c r="D180" s="2">
        <f>Cv3v0[[#This Row],[Mean '[Δms']]]/VLOOKUP(A180, DataV0[[File]:[Mean '[ms']]], 3, FALSE)*100</f>
        <v>14.410480349344979</v>
      </c>
    </row>
    <row r="181" spans="1:4" hidden="1" x14ac:dyDescent="0.4">
      <c r="A181" t="s">
        <v>187</v>
      </c>
      <c r="B181" t="b">
        <f>EXACT(VLOOKUP(A181,DataV0[[File]:[Outputs]], 2, FALSE), VLOOKUP(A181, DataV3[[File]:[Outputs]], 2, FALSE))</f>
        <v>1</v>
      </c>
      <c r="C181" s="3">
        <f>VLOOKUP(A181, DataV3[[File]:[Mean '[ms']]], 3, FALSE)-VLOOKUP(A181, DataV0[[File]:[Mean '[ms']]], 3, FALSE)</f>
        <v>93</v>
      </c>
      <c r="D181" s="2">
        <f>Cv3v0[[#This Row],[Mean '[Δms']]]/VLOOKUP(A181, DataV0[[File]:[Mean '[ms']]], 3, FALSE)*100</f>
        <v>17.850287907869479</v>
      </c>
    </row>
    <row r="182" spans="1:4" hidden="1" x14ac:dyDescent="0.4">
      <c r="A182" t="s">
        <v>188</v>
      </c>
      <c r="B182" t="b">
        <f>EXACT(VLOOKUP(A182,DataV0[[File]:[Outputs]], 2, FALSE), VLOOKUP(A182, DataV3[[File]:[Outputs]], 2, FALSE))</f>
        <v>1</v>
      </c>
      <c r="C182" s="3">
        <f>VLOOKUP(A182, DataV3[[File]:[Mean '[ms']]], 3, FALSE)-VLOOKUP(A182, DataV0[[File]:[Mean '[ms']]], 3, FALSE)</f>
        <v>89</v>
      </c>
      <c r="D182" s="2">
        <f>Cv3v0[[#This Row],[Mean '[Δms']]]/VLOOKUP(A182, DataV0[[File]:[Mean '[ms']]], 3, FALSE)*100</f>
        <v>19.432314410480352</v>
      </c>
    </row>
    <row r="183" spans="1:4" hidden="1" x14ac:dyDescent="0.4">
      <c r="A183" t="s">
        <v>189</v>
      </c>
      <c r="B183" t="b">
        <f>EXACT(VLOOKUP(A183,DataV0[[File]:[Outputs]], 2, FALSE), VLOOKUP(A183, DataV3[[File]:[Outputs]], 2, FALSE))</f>
        <v>1</v>
      </c>
      <c r="C183" s="3">
        <f>VLOOKUP(A183, DataV3[[File]:[Mean '[ms']]], 3, FALSE)-VLOOKUP(A183, DataV0[[File]:[Mean '[ms']]], 3, FALSE)</f>
        <v>89</v>
      </c>
      <c r="D183" s="2">
        <f>Cv3v0[[#This Row],[Mean '[Δms']]]/VLOOKUP(A183, DataV0[[File]:[Mean '[ms']]], 3, FALSE)*100</f>
        <v>14.495114006514658</v>
      </c>
    </row>
    <row r="184" spans="1:4" hidden="1" x14ac:dyDescent="0.4">
      <c r="A184" t="s">
        <v>190</v>
      </c>
      <c r="B184" t="b">
        <f>EXACT(VLOOKUP(A184,DataV0[[File]:[Outputs]], 2, FALSE), VLOOKUP(A184, DataV3[[File]:[Outputs]], 2, FALSE))</f>
        <v>1</v>
      </c>
      <c r="C184" s="3">
        <f>VLOOKUP(A184, DataV3[[File]:[Mean '[ms']]], 3, FALSE)-VLOOKUP(A184, DataV0[[File]:[Mean '[ms']]], 3, FALSE)</f>
        <v>105</v>
      </c>
      <c r="D184" s="2">
        <f>Cv3v0[[#This Row],[Mean '[Δms']]]/VLOOKUP(A184, DataV0[[File]:[Mean '[ms']]], 3, FALSE)*100</f>
        <v>25.862068965517242</v>
      </c>
    </row>
    <row r="185" spans="1:4" hidden="1" x14ac:dyDescent="0.4">
      <c r="A185" t="s">
        <v>191</v>
      </c>
      <c r="B185" t="b">
        <f>EXACT(VLOOKUP(A185,DataV0[[File]:[Outputs]], 2, FALSE), VLOOKUP(A185, DataV3[[File]:[Outputs]], 2, FALSE))</f>
        <v>1</v>
      </c>
      <c r="C185" s="3">
        <f>VLOOKUP(A185, DataV3[[File]:[Mean '[ms']]], 3, FALSE)-VLOOKUP(A185, DataV0[[File]:[Mean '[ms']]], 3, FALSE)</f>
        <v>93</v>
      </c>
      <c r="D185" s="2">
        <f>Cv3v0[[#This Row],[Mean '[Δms']]]/VLOOKUP(A185, DataV0[[File]:[Mean '[ms']]], 3, FALSE)*100</f>
        <v>14.879999999999999</v>
      </c>
    </row>
    <row r="186" spans="1:4" hidden="1" x14ac:dyDescent="0.4">
      <c r="A186" t="s">
        <v>192</v>
      </c>
      <c r="B186" t="b">
        <f>EXACT(VLOOKUP(A186,DataV0[[File]:[Outputs]], 2, FALSE), VLOOKUP(A186, DataV3[[File]:[Outputs]], 2, FALSE))</f>
        <v>1</v>
      </c>
      <c r="C186" s="3">
        <f>VLOOKUP(A186, DataV3[[File]:[Mean '[ms']]], 3, FALSE)-VLOOKUP(A186, DataV0[[File]:[Mean '[ms']]], 3, FALSE)</f>
        <v>94</v>
      </c>
      <c r="D186" s="2">
        <f>Cv3v0[[#This Row],[Mean '[Δms']]]/VLOOKUP(A186, DataV0[[File]:[Mean '[ms']]], 3, FALSE)*100</f>
        <v>22.871046228710462</v>
      </c>
    </row>
    <row r="187" spans="1:4" hidden="1" x14ac:dyDescent="0.4">
      <c r="A187" t="s">
        <v>193</v>
      </c>
      <c r="B187" t="b">
        <f>EXACT(VLOOKUP(A187,DataV0[[File]:[Outputs]], 2, FALSE), VLOOKUP(A187, DataV3[[File]:[Outputs]], 2, FALSE))</f>
        <v>1</v>
      </c>
      <c r="C187" s="3">
        <f>VLOOKUP(A187, DataV3[[File]:[Mean '[ms']]], 3, FALSE)-VLOOKUP(A187, DataV0[[File]:[Mean '[ms']]], 3, FALSE)</f>
        <v>88</v>
      </c>
      <c r="D187" s="2">
        <f>Cv3v0[[#This Row],[Mean '[Δms']]]/VLOOKUP(A187, DataV0[[File]:[Mean '[ms']]], 3, FALSE)*100</f>
        <v>19.864559819413092</v>
      </c>
    </row>
    <row r="188" spans="1:4" hidden="1" x14ac:dyDescent="0.4">
      <c r="A188" t="s">
        <v>194</v>
      </c>
      <c r="B188" t="b">
        <f>EXACT(VLOOKUP(A188,DataV0[[File]:[Outputs]], 2, FALSE), VLOOKUP(A188, DataV3[[File]:[Outputs]], 2, FALSE))</f>
        <v>1</v>
      </c>
      <c r="C188" s="3">
        <f>VLOOKUP(A188, DataV3[[File]:[Mean '[ms']]], 3, FALSE)-VLOOKUP(A188, DataV0[[File]:[Mean '[ms']]], 3, FALSE)</f>
        <v>105</v>
      </c>
      <c r="D188" s="2">
        <f>Cv3v0[[#This Row],[Mean '[Δms']]]/VLOOKUP(A188, DataV0[[File]:[Mean '[ms']]], 3, FALSE)*100</f>
        <v>24.027459954233411</v>
      </c>
    </row>
    <row r="189" spans="1:4" hidden="1" x14ac:dyDescent="0.4">
      <c r="A189" t="s">
        <v>195</v>
      </c>
      <c r="B189" t="b">
        <f>EXACT(VLOOKUP(A189,DataV0[[File]:[Outputs]], 2, FALSE), VLOOKUP(A189, DataV3[[File]:[Outputs]], 2, FALSE))</f>
        <v>1</v>
      </c>
      <c r="C189" s="3">
        <f>VLOOKUP(A189, DataV3[[File]:[Mean '[ms']]], 3, FALSE)-VLOOKUP(A189, DataV0[[File]:[Mean '[ms']]], 3, FALSE)</f>
        <v>104</v>
      </c>
      <c r="D189" s="2">
        <f>Cv3v0[[#This Row],[Mean '[Δms']]]/VLOOKUP(A189, DataV0[[File]:[Mean '[ms']]], 3, FALSE)*100</f>
        <v>17.993079584775089</v>
      </c>
    </row>
    <row r="190" spans="1:4" hidden="1" x14ac:dyDescent="0.4">
      <c r="A190" t="s">
        <v>196</v>
      </c>
      <c r="B190" t="b">
        <f>EXACT(VLOOKUP(A190,DataV0[[File]:[Outputs]], 2, FALSE), VLOOKUP(A190, DataV3[[File]:[Outputs]], 2, FALSE))</f>
        <v>1</v>
      </c>
      <c r="C190" s="3">
        <f>VLOOKUP(A190, DataV3[[File]:[Mean '[ms']]], 3, FALSE)-VLOOKUP(A190, DataV0[[File]:[Mean '[ms']]], 3, FALSE)</f>
        <v>94</v>
      </c>
      <c r="D190" s="2">
        <f>Cv3v0[[#This Row],[Mean '[Δms']]]/VLOOKUP(A190, DataV0[[File]:[Mean '[ms']]], 3, FALSE)*100</f>
        <v>22.871046228710462</v>
      </c>
    </row>
    <row r="191" spans="1:4" hidden="1" x14ac:dyDescent="0.4">
      <c r="A191" t="s">
        <v>197</v>
      </c>
      <c r="B191" t="b">
        <f>EXACT(VLOOKUP(A191,DataV0[[File]:[Outputs]], 2, FALSE), VLOOKUP(A191, DataV3[[File]:[Outputs]], 2, FALSE))</f>
        <v>1</v>
      </c>
      <c r="C191" s="3">
        <f>VLOOKUP(A191, DataV3[[File]:[Mean '[ms']]], 3, FALSE)-VLOOKUP(A191, DataV0[[File]:[Mean '[ms']]], 3, FALSE)</f>
        <v>103</v>
      </c>
      <c r="D191" s="2">
        <f>Cv3v0[[#This Row],[Mean '[Δms']]]/VLOOKUP(A191, DataV0[[File]:[Mean '[ms']]], 3, FALSE)*100</f>
        <v>23.25056433408578</v>
      </c>
    </row>
    <row r="192" spans="1:4" hidden="1" x14ac:dyDescent="0.4">
      <c r="A192" t="s">
        <v>198</v>
      </c>
      <c r="B192" t="b">
        <f>EXACT(VLOOKUP(A192,DataV0[[File]:[Outputs]], 2, FALSE), VLOOKUP(A192, DataV3[[File]:[Outputs]], 2, FALSE))</f>
        <v>1</v>
      </c>
      <c r="C192" s="3">
        <f>VLOOKUP(A192, DataV3[[File]:[Mean '[ms']]], 3, FALSE)-VLOOKUP(A192, DataV0[[File]:[Mean '[ms']]], 3, FALSE)</f>
        <v>99</v>
      </c>
      <c r="D192" s="2">
        <f>Cv3v0[[#This Row],[Mean '[Δms']]]/VLOOKUP(A192, DataV0[[File]:[Mean '[ms']]], 3, FALSE)*100</f>
        <v>21.85430463576159</v>
      </c>
    </row>
    <row r="193" spans="1:4" hidden="1" x14ac:dyDescent="0.4">
      <c r="A193" t="s">
        <v>199</v>
      </c>
      <c r="B193" t="b">
        <f>EXACT(VLOOKUP(A193,DataV0[[File]:[Outputs]], 2, FALSE), VLOOKUP(A193, DataV3[[File]:[Outputs]], 2, FALSE))</f>
        <v>1</v>
      </c>
      <c r="C193" s="3">
        <f>VLOOKUP(A193, DataV3[[File]:[Mean '[ms']]], 3, FALSE)-VLOOKUP(A193, DataV0[[File]:[Mean '[ms']]], 3, FALSE)</f>
        <v>99</v>
      </c>
      <c r="D193" s="2">
        <f>Cv3v0[[#This Row],[Mean '[Δms']]]/VLOOKUP(A193, DataV0[[File]:[Mean '[ms']]], 3, FALSE)*100</f>
        <v>15.091463414634147</v>
      </c>
    </row>
    <row r="194" spans="1:4" hidden="1" x14ac:dyDescent="0.4">
      <c r="A194" t="s">
        <v>200</v>
      </c>
      <c r="B194" t="b">
        <f>EXACT(VLOOKUP(A194,DataV0[[File]:[Outputs]], 2, FALSE), VLOOKUP(A194, DataV3[[File]:[Outputs]], 2, FALSE))</f>
        <v>1</v>
      </c>
      <c r="C194" s="3">
        <f>VLOOKUP(A194, DataV3[[File]:[Mean '[ms']]], 3, FALSE)-VLOOKUP(A194, DataV0[[File]:[Mean '[ms']]], 3, FALSE)</f>
        <v>93</v>
      </c>
      <c r="D194" s="2">
        <f>Cv3v0[[#This Row],[Mean '[Δms']]]/VLOOKUP(A194, DataV0[[File]:[Mean '[ms']]], 3, FALSE)*100</f>
        <v>22.037914691943129</v>
      </c>
    </row>
    <row r="195" spans="1:4" hidden="1" x14ac:dyDescent="0.4">
      <c r="A195" t="s">
        <v>201</v>
      </c>
      <c r="B195" t="b">
        <f>EXACT(VLOOKUP(A195,DataV0[[File]:[Outputs]], 2, FALSE), VLOOKUP(A195, DataV3[[File]:[Outputs]], 2, FALSE))</f>
        <v>1</v>
      </c>
      <c r="C195" s="3">
        <f>VLOOKUP(A195, DataV3[[File]:[Mean '[ms']]], 3, FALSE)-VLOOKUP(A195, DataV0[[File]:[Mean '[ms']]], 3, FALSE)</f>
        <v>99</v>
      </c>
      <c r="D195" s="2">
        <f>Cv3v0[[#This Row],[Mean '[Δms']]]/VLOOKUP(A195, DataV0[[File]:[Mean '[ms']]], 3, FALSE)*100</f>
        <v>22.654462242562929</v>
      </c>
    </row>
    <row r="196" spans="1:4" hidden="1" x14ac:dyDescent="0.4">
      <c r="A196" t="s">
        <v>202</v>
      </c>
      <c r="B196" t="b">
        <f>EXACT(VLOOKUP(A196,DataV0[[File]:[Outputs]], 2, FALSE), VLOOKUP(A196, DataV3[[File]:[Outputs]], 2, FALSE))</f>
        <v>1</v>
      </c>
      <c r="C196" s="3">
        <f>VLOOKUP(A196, DataV3[[File]:[Mean '[ms']]], 3, FALSE)-VLOOKUP(A196, DataV0[[File]:[Mean '[ms']]], 3, FALSE)</f>
        <v>94</v>
      </c>
      <c r="D196" s="2">
        <f>Cv3v0[[#This Row],[Mean '[Δms']]]/VLOOKUP(A196, DataV0[[File]:[Mean '[ms']]], 3, FALSE)*100</f>
        <v>18.217054263565892</v>
      </c>
    </row>
    <row r="197" spans="1:4" hidden="1" x14ac:dyDescent="0.4">
      <c r="A197" t="s">
        <v>203</v>
      </c>
      <c r="B197" t="b">
        <f>EXACT(VLOOKUP(A197,DataV0[[File]:[Outputs]], 2, FALSE), VLOOKUP(A197, DataV3[[File]:[Outputs]], 2, FALSE))</f>
        <v>1</v>
      </c>
      <c r="C197" s="3">
        <f>VLOOKUP(A197, DataV3[[File]:[Mean '[ms']]], 3, FALSE)-VLOOKUP(A197, DataV0[[File]:[Mean '[ms']]], 3, FALSE)</f>
        <v>94</v>
      </c>
      <c r="D197" s="2">
        <f>Cv3v0[[#This Row],[Mean '[Δms']]]/VLOOKUP(A197, DataV0[[File]:[Mean '[ms']]], 3, FALSE)*100</f>
        <v>21.51029748283753</v>
      </c>
    </row>
    <row r="198" spans="1:4" hidden="1" x14ac:dyDescent="0.4">
      <c r="A198" t="s">
        <v>204</v>
      </c>
      <c r="B198" t="b">
        <f>EXACT(VLOOKUP(A198,DataV0[[File]:[Outputs]], 2, FALSE), VLOOKUP(A198, DataV3[[File]:[Outputs]], 2, FALSE))</f>
        <v>1</v>
      </c>
      <c r="C198" s="3">
        <f>VLOOKUP(A198, DataV3[[File]:[Mean '[ms']]], 3, FALSE)-VLOOKUP(A198, DataV0[[File]:[Mean '[ms']]], 3, FALSE)</f>
        <v>94</v>
      </c>
      <c r="D198" s="2">
        <f>Cv3v0[[#This Row],[Mean '[Δms']]]/VLOOKUP(A198, DataV0[[File]:[Mean '[ms']]], 3, FALSE)*100</f>
        <v>17.702448210922785</v>
      </c>
    </row>
    <row r="199" spans="1:4" hidden="1" x14ac:dyDescent="0.4">
      <c r="A199" t="s">
        <v>205</v>
      </c>
      <c r="B199" t="b">
        <f>EXACT(VLOOKUP(A199,DataV0[[File]:[Outputs]], 2, FALSE), VLOOKUP(A199, DataV3[[File]:[Outputs]], 2, FALSE))</f>
        <v>1</v>
      </c>
      <c r="C199" s="3">
        <f>VLOOKUP(A199, DataV3[[File]:[Mean '[ms']]], 3, FALSE)-VLOOKUP(A199, DataV0[[File]:[Mean '[ms']]], 3, FALSE)</f>
        <v>89</v>
      </c>
      <c r="D199" s="2">
        <f>Cv3v0[[#This Row],[Mean '[Δms']]]/VLOOKUP(A199, DataV0[[File]:[Mean '[ms']]], 3, FALSE)*100</f>
        <v>21.394230769230766</v>
      </c>
    </row>
    <row r="200" spans="1:4" hidden="1" x14ac:dyDescent="0.4">
      <c r="A200" t="s">
        <v>206</v>
      </c>
      <c r="B200" t="b">
        <f>EXACT(VLOOKUP(A200,DataV0[[File]:[Outputs]], 2, FALSE), VLOOKUP(A200, DataV3[[File]:[Outputs]], 2, FALSE))</f>
        <v>1</v>
      </c>
      <c r="C200" s="3">
        <f>VLOOKUP(A200, DataV3[[File]:[Mean '[ms']]], 3, FALSE)-VLOOKUP(A200, DataV0[[File]:[Mean '[ms']]], 3, FALSE)</f>
        <v>110</v>
      </c>
      <c r="D200" s="2">
        <f>Cv3v0[[#This Row],[Mean '[Δms']]]/VLOOKUP(A200, DataV0[[File]:[Mean '[ms']]], 3, FALSE)*100</f>
        <v>22.267206477732792</v>
      </c>
    </row>
    <row r="201" spans="1:4" hidden="1" x14ac:dyDescent="0.4">
      <c r="A201" t="s">
        <v>207</v>
      </c>
      <c r="B201" t="b">
        <f>EXACT(VLOOKUP(A201,DataV0[[File]:[Outputs]], 2, FALSE), VLOOKUP(A201, DataV3[[File]:[Outputs]], 2, FALSE))</f>
        <v>1</v>
      </c>
      <c r="C201" s="3">
        <f>VLOOKUP(A201, DataV3[[File]:[Mean '[ms']]], 3, FALSE)-VLOOKUP(A201, DataV0[[File]:[Mean '[ms']]], 3, FALSE)</f>
        <v>79</v>
      </c>
      <c r="D201" s="2">
        <f>Cv3v0[[#This Row],[Mean '[Δms']]]/VLOOKUP(A201, DataV0[[File]:[Mean '[ms']]], 3, FALSE)*100</f>
        <v>16.32231404958678</v>
      </c>
    </row>
    <row r="202" spans="1:4" hidden="1" x14ac:dyDescent="0.4">
      <c r="A202" t="s">
        <v>208</v>
      </c>
      <c r="B202" t="b">
        <f>EXACT(VLOOKUP(A202,DataV0[[File]:[Outputs]], 2, FALSE), VLOOKUP(A202, DataV3[[File]:[Outputs]], 2, FALSE))</f>
        <v>1</v>
      </c>
      <c r="C202" s="3">
        <f>VLOOKUP(A202, DataV3[[File]:[Mean '[ms']]], 3, FALSE)-VLOOKUP(A202, DataV0[[File]:[Mean '[ms']]], 3, FALSE)</f>
        <v>89</v>
      </c>
      <c r="D202" s="2">
        <f>Cv3v0[[#This Row],[Mean '[Δms']]]/VLOOKUP(A202, DataV0[[File]:[Mean '[ms']]], 3, FALSE)*100</f>
        <v>17.450980392156861</v>
      </c>
    </row>
    <row r="203" spans="1:4" hidden="1" x14ac:dyDescent="0.4">
      <c r="A203" t="s">
        <v>209</v>
      </c>
      <c r="B203" t="b">
        <f>EXACT(VLOOKUP(A203,DataV0[[File]:[Outputs]], 2, FALSE), VLOOKUP(A203, DataV3[[File]:[Outputs]], 2, FALSE))</f>
        <v>1</v>
      </c>
      <c r="C203" s="3">
        <f>VLOOKUP(A203, DataV3[[File]:[Mean '[ms']]], 3, FALSE)-VLOOKUP(A203, DataV0[[File]:[Mean '[ms']]], 3, FALSE)</f>
        <v>83</v>
      </c>
      <c r="D203" s="2">
        <f>Cv3v0[[#This Row],[Mean '[Δms']]]/VLOOKUP(A203, DataV0[[File]:[Mean '[ms']]], 3, FALSE)*100</f>
        <v>17.697228144989339</v>
      </c>
    </row>
    <row r="204" spans="1:4" hidden="1" x14ac:dyDescent="0.4">
      <c r="A204" t="s">
        <v>210</v>
      </c>
      <c r="B204" t="b">
        <f>EXACT(VLOOKUP(A204,DataV0[[File]:[Outputs]], 2, FALSE), VLOOKUP(A204, DataV3[[File]:[Outputs]], 2, FALSE))</f>
        <v>1</v>
      </c>
      <c r="C204" s="3">
        <f>VLOOKUP(A204, DataV3[[File]:[Mean '[ms']]], 3, FALSE)-VLOOKUP(A204, DataV0[[File]:[Mean '[ms']]], 3, FALSE)</f>
        <v>93</v>
      </c>
      <c r="D204" s="2">
        <f>Cv3v0[[#This Row],[Mean '[Δms']]]/VLOOKUP(A204, DataV0[[File]:[Mean '[ms']]], 3, FALSE)*100</f>
        <v>19.62025316455696</v>
      </c>
    </row>
    <row r="205" spans="1:4" hidden="1" x14ac:dyDescent="0.4">
      <c r="A205" t="s">
        <v>211</v>
      </c>
      <c r="B205" t="b">
        <f>EXACT(VLOOKUP(A205,DataV0[[File]:[Outputs]], 2, FALSE), VLOOKUP(A205, DataV3[[File]:[Outputs]], 2, FALSE))</f>
        <v>1</v>
      </c>
      <c r="C205" s="3">
        <f>VLOOKUP(A205, DataV3[[File]:[Mean '[ms']]], 3, FALSE)-VLOOKUP(A205, DataV0[[File]:[Mean '[ms']]], 3, FALSE)</f>
        <v>88</v>
      </c>
      <c r="D205" s="2">
        <f>Cv3v0[[#This Row],[Mean '[Δms']]]/VLOOKUP(A205, DataV0[[File]:[Mean '[ms']]], 3, FALSE)*100</f>
        <v>20.85308056872038</v>
      </c>
    </row>
    <row r="206" spans="1:4" hidden="1" x14ac:dyDescent="0.4">
      <c r="A206" t="s">
        <v>212</v>
      </c>
      <c r="B206" t="b">
        <f>EXACT(VLOOKUP(A206,DataV0[[File]:[Outputs]], 2, FALSE), VLOOKUP(A206, DataV3[[File]:[Outputs]], 2, FALSE))</f>
        <v>1</v>
      </c>
      <c r="C206" s="3">
        <f>VLOOKUP(A206, DataV3[[File]:[Mean '[ms']]], 3, FALSE)-VLOOKUP(A206, DataV0[[File]:[Mean '[ms']]], 3, FALSE)</f>
        <v>83</v>
      </c>
      <c r="D206" s="2">
        <f>Cv3v0[[#This Row],[Mean '[Δms']]]/VLOOKUP(A206, DataV0[[File]:[Mean '[ms']]], 3, FALSE)*100</f>
        <v>7.4107142857142856</v>
      </c>
    </row>
    <row r="207" spans="1:4" hidden="1" x14ac:dyDescent="0.4">
      <c r="A207" t="s">
        <v>213</v>
      </c>
      <c r="B207" t="b">
        <f>EXACT(VLOOKUP(A207,DataV0[[File]:[Outputs]], 2, FALSE), VLOOKUP(A207, DataV3[[File]:[Outputs]], 2, FALSE))</f>
        <v>1</v>
      </c>
      <c r="C207" s="3">
        <f>VLOOKUP(A207, DataV3[[File]:[Mean '[ms']]], 3, FALSE)-VLOOKUP(A207, DataV0[[File]:[Mean '[ms']]], 3, FALSE)</f>
        <v>99</v>
      </c>
      <c r="D207" s="2">
        <f>Cv3v0[[#This Row],[Mean '[Δms']]]/VLOOKUP(A207, DataV0[[File]:[Mean '[ms']]], 3, FALSE)*100</f>
        <v>24.087591240875913</v>
      </c>
    </row>
    <row r="208" spans="1:4" hidden="1" x14ac:dyDescent="0.4">
      <c r="A208" t="s">
        <v>214</v>
      </c>
      <c r="B208" t="b">
        <f>EXACT(VLOOKUP(A208,DataV0[[File]:[Outputs]], 2, FALSE), VLOOKUP(A208, DataV3[[File]:[Outputs]], 2, FALSE))</f>
        <v>1</v>
      </c>
      <c r="C208" s="3">
        <f>VLOOKUP(A208, DataV3[[File]:[Mean '[ms']]], 3, FALSE)-VLOOKUP(A208, DataV0[[File]:[Mean '[ms']]], 3, FALSE)</f>
        <v>94</v>
      </c>
      <c r="D208" s="2">
        <f>Cv3v0[[#This Row],[Mean '[Δms']]]/VLOOKUP(A208, DataV0[[File]:[Mean '[ms']]], 3, FALSE)*100</f>
        <v>22.327790973871732</v>
      </c>
    </row>
    <row r="209" spans="1:4" hidden="1" x14ac:dyDescent="0.4">
      <c r="A209" t="s">
        <v>215</v>
      </c>
      <c r="B209" t="b">
        <f>EXACT(VLOOKUP(A209,DataV0[[File]:[Outputs]], 2, FALSE), VLOOKUP(A209, DataV3[[File]:[Outputs]], 2, FALSE))</f>
        <v>1</v>
      </c>
      <c r="C209" s="3">
        <f>VLOOKUP(A209, DataV3[[File]:[Mean '[ms']]], 3, FALSE)-VLOOKUP(A209, DataV0[[File]:[Mean '[ms']]], 3, FALSE)</f>
        <v>88</v>
      </c>
      <c r="D209" s="2">
        <f>Cv3v0[[#This Row],[Mean '[Δms']]]/VLOOKUP(A209, DataV0[[File]:[Mean '[ms']]], 3, FALSE)*100</f>
        <v>19.213973799126638</v>
      </c>
    </row>
    <row r="210" spans="1:4" hidden="1" x14ac:dyDescent="0.4">
      <c r="A210" t="s">
        <v>216</v>
      </c>
      <c r="B210" t="b">
        <f>EXACT(VLOOKUP(A210,DataV0[[File]:[Outputs]], 2, FALSE), VLOOKUP(A210, DataV3[[File]:[Outputs]], 2, FALSE))</f>
        <v>1</v>
      </c>
      <c r="C210" s="3">
        <f>VLOOKUP(A210, DataV3[[File]:[Mean '[ms']]], 3, FALSE)-VLOOKUP(A210, DataV0[[File]:[Mean '[ms']]], 3, FALSE)</f>
        <v>94</v>
      </c>
      <c r="D210" s="2">
        <f>Cv3v0[[#This Row],[Mean '[Δms']]]/VLOOKUP(A210, DataV0[[File]:[Mean '[ms']]], 3, FALSE)*100</f>
        <v>22.871046228710462</v>
      </c>
    </row>
    <row r="211" spans="1:4" hidden="1" x14ac:dyDescent="0.4">
      <c r="A211" t="s">
        <v>217</v>
      </c>
      <c r="B211" t="b">
        <f>EXACT(VLOOKUP(A211,DataV0[[File]:[Outputs]], 2, FALSE), VLOOKUP(A211, DataV3[[File]:[Outputs]], 2, FALSE))</f>
        <v>1</v>
      </c>
      <c r="C211" s="3">
        <f>VLOOKUP(A211, DataV3[[File]:[Mean '[ms']]], 3, FALSE)-VLOOKUP(A211, DataV0[[File]:[Mean '[ms']]], 3, FALSE)</f>
        <v>93</v>
      </c>
      <c r="D211" s="2">
        <f>Cv3v0[[#This Row],[Mean '[Δms']]]/VLOOKUP(A211, DataV0[[File]:[Mean '[ms']]], 3, FALSE)*100</f>
        <v>22.037914691943129</v>
      </c>
    </row>
    <row r="212" spans="1:4" hidden="1" x14ac:dyDescent="0.4">
      <c r="A212" t="s">
        <v>218</v>
      </c>
      <c r="B212" t="b">
        <f>EXACT(VLOOKUP(A212,DataV0[[File]:[Outputs]], 2, FALSE), VLOOKUP(A212, DataV3[[File]:[Outputs]], 2, FALSE))</f>
        <v>1</v>
      </c>
      <c r="C212" s="3">
        <f>VLOOKUP(A212, DataV3[[File]:[Mean '[ms']]], 3, FALSE)-VLOOKUP(A212, DataV0[[File]:[Mean '[ms']]], 3, FALSE)</f>
        <v>260</v>
      </c>
      <c r="D212" s="2">
        <f>Cv3v0[[#This Row],[Mean '[Δms']]]/VLOOKUP(A212, DataV0[[File]:[Mean '[ms']]], 3, FALSE)*100</f>
        <v>41.6</v>
      </c>
    </row>
    <row r="213" spans="1:4" hidden="1" x14ac:dyDescent="0.4">
      <c r="A213" t="s">
        <v>219</v>
      </c>
      <c r="B213" t="b">
        <f>EXACT(VLOOKUP(A213,DataV0[[File]:[Outputs]], 2, FALSE), VLOOKUP(A213, DataV3[[File]:[Outputs]], 2, FALSE))</f>
        <v>1</v>
      </c>
      <c r="C213" s="3">
        <f>VLOOKUP(A213, DataV3[[File]:[Mean '[ms']]], 3, FALSE)-VLOOKUP(A213, DataV0[[File]:[Mean '[ms']]], 3, FALSE)</f>
        <v>110</v>
      </c>
      <c r="D213" s="2">
        <f>Cv3v0[[#This Row],[Mean '[Δms']]]/VLOOKUP(A213, DataV0[[File]:[Mean '[ms']]], 3, FALSE)*100</f>
        <v>2.8504793988079813</v>
      </c>
    </row>
    <row r="214" spans="1:4" hidden="1" x14ac:dyDescent="0.4">
      <c r="A214" t="s">
        <v>220</v>
      </c>
      <c r="B214" t="b">
        <f>EXACT(VLOOKUP(A214,DataV0[[File]:[Outputs]], 2, FALSE), VLOOKUP(A214, DataV3[[File]:[Outputs]], 2, FALSE))</f>
        <v>1</v>
      </c>
      <c r="C214" s="3">
        <f>VLOOKUP(A214, DataV3[[File]:[Mean '[ms']]], 3, FALSE)-VLOOKUP(A214, DataV0[[File]:[Mean '[ms']]], 3, FALSE)</f>
        <v>272</v>
      </c>
      <c r="D214" s="2">
        <f>Cv3v0[[#This Row],[Mean '[Δms']]]/VLOOKUP(A214, DataV0[[File]:[Mean '[ms']]], 3, FALSE)*100</f>
        <v>35.324675324675326</v>
      </c>
    </row>
    <row r="215" spans="1:4" hidden="1" x14ac:dyDescent="0.4">
      <c r="A215" t="s">
        <v>221</v>
      </c>
      <c r="B215" t="b">
        <f>EXACT(VLOOKUP(A215,DataV0[[File]:[Outputs]], 2, FALSE), VLOOKUP(A215, DataV3[[File]:[Outputs]], 2, FALSE))</f>
        <v>1</v>
      </c>
      <c r="C215" s="3">
        <f>VLOOKUP(A215, DataV3[[File]:[Mean '[ms']]], 3, FALSE)-VLOOKUP(A215, DataV0[[File]:[Mean '[ms']]], 3, FALSE)</f>
        <v>182</v>
      </c>
      <c r="D215" s="2">
        <f>Cv3v0[[#This Row],[Mean '[Δms']]]/VLOOKUP(A215, DataV0[[File]:[Mean '[ms']]], 3, FALSE)*100</f>
        <v>27.083333333333332</v>
      </c>
    </row>
    <row r="216" spans="1:4" hidden="1" x14ac:dyDescent="0.4">
      <c r="A216" t="s">
        <v>222</v>
      </c>
      <c r="B216" t="b">
        <f>EXACT(VLOOKUP(A216,DataV0[[File]:[Outputs]], 2, FALSE), VLOOKUP(A216, DataV3[[File]:[Outputs]], 2, FALSE))</f>
        <v>1</v>
      </c>
      <c r="C216" s="3">
        <f>VLOOKUP(A216, DataV3[[File]:[Mean '[ms']]], 3, FALSE)-VLOOKUP(A216, DataV0[[File]:[Mean '[ms']]], 3, FALSE)</f>
        <v>104</v>
      </c>
      <c r="D216" s="2">
        <f>Cv3v0[[#This Row],[Mean '[Δms']]]/VLOOKUP(A216, DataV0[[File]:[Mean '[ms']]], 3, FALSE)*100</f>
        <v>22.958057395143488</v>
      </c>
    </row>
    <row r="217" spans="1:4" hidden="1" x14ac:dyDescent="0.4">
      <c r="A217" t="s">
        <v>223</v>
      </c>
      <c r="B217" t="b">
        <f>EXACT(VLOOKUP(A217,DataV0[[File]:[Outputs]], 2, FALSE), VLOOKUP(A217, DataV3[[File]:[Outputs]], 2, FALSE))</f>
        <v>1</v>
      </c>
      <c r="C217" s="3">
        <f>VLOOKUP(A217, DataV3[[File]:[Mean '[ms']]], 3, FALSE)-VLOOKUP(A217, DataV0[[File]:[Mean '[ms']]], 3, FALSE)</f>
        <v>94</v>
      </c>
      <c r="D217" s="2">
        <f>Cv3v0[[#This Row],[Mean '[Δms']]]/VLOOKUP(A217, DataV0[[File]:[Mean '[ms']]], 3, FALSE)*100</f>
        <v>20.302375809935207</v>
      </c>
    </row>
    <row r="218" spans="1:4" hidden="1" x14ac:dyDescent="0.4">
      <c r="A218" t="s">
        <v>224</v>
      </c>
      <c r="B218" t="b">
        <f>EXACT(VLOOKUP(A218,DataV0[[File]:[Outputs]], 2, FALSE), VLOOKUP(A218, DataV3[[File]:[Outputs]], 2, FALSE))</f>
        <v>1</v>
      </c>
      <c r="C218" s="3">
        <f>VLOOKUP(A218, DataV3[[File]:[Mean '[ms']]], 3, FALSE)-VLOOKUP(A218, DataV0[[File]:[Mean '[ms']]], 3, FALSE)</f>
        <v>578</v>
      </c>
      <c r="D218" s="2">
        <f>Cv3v0[[#This Row],[Mean '[Δms']]]/VLOOKUP(A218, DataV0[[File]:[Mean '[ms']]], 3, FALSE)*100</f>
        <v>34.693877551020407</v>
      </c>
    </row>
    <row r="219" spans="1:4" hidden="1" x14ac:dyDescent="0.4">
      <c r="A219" t="s">
        <v>225</v>
      </c>
      <c r="B219" t="b">
        <f>EXACT(VLOOKUP(A219,DataV0[[File]:[Outputs]], 2, FALSE), VLOOKUP(A219, DataV3[[File]:[Outputs]], 2, FALSE))</f>
        <v>1</v>
      </c>
      <c r="C219" s="3">
        <f>VLOOKUP(A219, DataV3[[File]:[Mean '[ms']]], 3, FALSE)-VLOOKUP(A219, DataV0[[File]:[Mean '[ms']]], 3, FALSE)</f>
        <v>99</v>
      </c>
      <c r="D219" s="2">
        <f>Cv3v0[[#This Row],[Mean '[Δms']]]/VLOOKUP(A219, DataV0[[File]:[Mean '[ms']]], 3, FALSE)*100</f>
        <v>15.091463414634147</v>
      </c>
    </row>
    <row r="220" spans="1:4" hidden="1" x14ac:dyDescent="0.4">
      <c r="A220" t="s">
        <v>226</v>
      </c>
      <c r="B220" t="b">
        <f>EXACT(VLOOKUP(A220,DataV0[[File]:[Outputs]], 2, FALSE), VLOOKUP(A220, DataV3[[File]:[Outputs]], 2, FALSE))</f>
        <v>1</v>
      </c>
      <c r="C220" s="3">
        <f>VLOOKUP(A220, DataV3[[File]:[Mean '[ms']]], 3, FALSE)-VLOOKUP(A220, DataV0[[File]:[Mean '[ms']]], 3, FALSE)</f>
        <v>94</v>
      </c>
      <c r="D220" s="2">
        <f>Cv3v0[[#This Row],[Mean '[Δms']]]/VLOOKUP(A220, DataV0[[File]:[Mean '[ms']]], 3, FALSE)*100</f>
        <v>23.152709359605911</v>
      </c>
    </row>
    <row r="221" spans="1:4" hidden="1" x14ac:dyDescent="0.4">
      <c r="A221" t="s">
        <v>227</v>
      </c>
      <c r="B221" t="b">
        <f>EXACT(VLOOKUP(A221,DataV0[[File]:[Outputs]], 2, FALSE), VLOOKUP(A221, DataV3[[File]:[Outputs]], 2, FALSE))</f>
        <v>1</v>
      </c>
      <c r="C221" s="3">
        <f>VLOOKUP(A221, DataV3[[File]:[Mean '[ms']]], 3, FALSE)-VLOOKUP(A221, DataV0[[File]:[Mean '[ms']]], 3, FALSE)</f>
        <v>177</v>
      </c>
      <c r="D221" s="2">
        <f>Cv3v0[[#This Row],[Mean '[Δms']]]/VLOOKUP(A221, DataV0[[File]:[Mean '[ms']]], 3, FALSE)*100</f>
        <v>30.102040816326532</v>
      </c>
    </row>
    <row r="222" spans="1:4" hidden="1" x14ac:dyDescent="0.4">
      <c r="A222" t="s">
        <v>228</v>
      </c>
      <c r="B222" t="b">
        <f>EXACT(VLOOKUP(A222,DataV0[[File]:[Outputs]], 2, FALSE), VLOOKUP(A222, DataV3[[File]:[Outputs]], 2, FALSE))</f>
        <v>1</v>
      </c>
      <c r="C222" s="3">
        <f>VLOOKUP(A222, DataV3[[File]:[Mean '[ms']]], 3, FALSE)-VLOOKUP(A222, DataV0[[File]:[Mean '[ms']]], 3, FALSE)</f>
        <v>-5</v>
      </c>
      <c r="D222" s="2">
        <f>Cv3v0[[#This Row],[Mean '[Δms']]]/VLOOKUP(A222, DataV0[[File]:[Mean '[ms']]], 3, FALSE)*100</f>
        <v>-100</v>
      </c>
    </row>
    <row r="223" spans="1:4" hidden="1" x14ac:dyDescent="0.4">
      <c r="A223" t="s">
        <v>229</v>
      </c>
      <c r="B223" t="b">
        <f>EXACT(VLOOKUP(A223,DataV0[[File]:[Outputs]], 2, FALSE), VLOOKUP(A223, DataV3[[File]:[Outputs]], 2, FALSE))</f>
        <v>1</v>
      </c>
      <c r="C223" s="3">
        <f>VLOOKUP(A223, DataV3[[File]:[Mean '[ms']]], 3, FALSE)-VLOOKUP(A223, DataV0[[File]:[Mean '[ms']]], 3, FALSE)</f>
        <v>197</v>
      </c>
      <c r="D223" s="2">
        <f>Cv3v0[[#This Row],[Mean '[Δms']]]/VLOOKUP(A223, DataV0[[File]:[Mean '[ms']]], 3, FALSE)*100</f>
        <v>37.811900191938577</v>
      </c>
    </row>
    <row r="224" spans="1:4" hidden="1" x14ac:dyDescent="0.4">
      <c r="A224" t="s">
        <v>230</v>
      </c>
      <c r="B224" t="b">
        <f>EXACT(VLOOKUP(A224,DataV0[[File]:[Outputs]], 2, FALSE), VLOOKUP(A224, DataV3[[File]:[Outputs]], 2, FALSE))</f>
        <v>1</v>
      </c>
      <c r="C224" s="3">
        <f>VLOOKUP(A224, DataV3[[File]:[Mean '[ms']]], 3, FALSE)-VLOOKUP(A224, DataV0[[File]:[Mean '[ms']]], 3, FALSE)</f>
        <v>89</v>
      </c>
      <c r="D224" s="2">
        <f>Cv3v0[[#This Row],[Mean '[Δms']]]/VLOOKUP(A224, DataV0[[File]:[Mean '[ms']]], 3, FALSE)*100</f>
        <v>16.6044776119403</v>
      </c>
    </row>
    <row r="225" spans="1:4" hidden="1" x14ac:dyDescent="0.4">
      <c r="A225" t="s">
        <v>231</v>
      </c>
      <c r="B225" t="b">
        <f>EXACT(VLOOKUP(A225,DataV0[[File]:[Outputs]], 2, FALSE), VLOOKUP(A225, DataV3[[File]:[Outputs]], 2, FALSE))</f>
        <v>1</v>
      </c>
      <c r="C225" s="3">
        <f>VLOOKUP(A225, DataV3[[File]:[Mean '[ms']]], 3, FALSE)-VLOOKUP(A225, DataV0[[File]:[Mean '[ms']]], 3, FALSE)</f>
        <v>94</v>
      </c>
      <c r="D225" s="2">
        <f>Cv3v0[[#This Row],[Mean '[Δms']]]/VLOOKUP(A225, DataV0[[File]:[Mean '[ms']]], 3, FALSE)*100</f>
        <v>18.43137254901961</v>
      </c>
    </row>
    <row r="226" spans="1:4" hidden="1" x14ac:dyDescent="0.4">
      <c r="A226" t="s">
        <v>232</v>
      </c>
      <c r="B226" t="b">
        <f>EXACT(VLOOKUP(A226,DataV0[[File]:[Outputs]], 2, FALSE), VLOOKUP(A226, DataV3[[File]:[Outputs]], 2, FALSE))</f>
        <v>1</v>
      </c>
      <c r="C226" s="3">
        <f>VLOOKUP(A226, DataV3[[File]:[Mean '[ms']]], 3, FALSE)-VLOOKUP(A226, DataV0[[File]:[Mean '[ms']]], 3, FALSE)</f>
        <v>99</v>
      </c>
      <c r="D226" s="2">
        <f>Cv3v0[[#This Row],[Mean '[Δms']]]/VLOOKUP(A226, DataV0[[File]:[Mean '[ms']]], 3, FALSE)*100</f>
        <v>22.398190045248871</v>
      </c>
    </row>
    <row r="227" spans="1:4" hidden="1" x14ac:dyDescent="0.4">
      <c r="A227" t="s">
        <v>234</v>
      </c>
      <c r="B227" t="b">
        <f>EXACT(VLOOKUP(A227,DataV0[[File]:[Outputs]], 2, FALSE), VLOOKUP(A227, DataV3[[File]:[Outputs]], 2, FALSE))</f>
        <v>1</v>
      </c>
      <c r="C227" s="3">
        <f>VLOOKUP(A227, DataV3[[File]:[Mean '[ms']]], 3, FALSE)-VLOOKUP(A227, DataV0[[File]:[Mean '[ms']]], 3, FALSE)</f>
        <v>83</v>
      </c>
      <c r="D227" s="2">
        <f>Cv3v0[[#This Row],[Mean '[Δms']]]/VLOOKUP(A227, DataV0[[File]:[Mean '[ms']]], 3, FALSE)*100</f>
        <v>14.768683274021353</v>
      </c>
    </row>
    <row r="228" spans="1:4" hidden="1" x14ac:dyDescent="0.4">
      <c r="A228" t="s">
        <v>233</v>
      </c>
      <c r="B228" t="b">
        <f>EXACT(VLOOKUP(A228,DataV0[[File]:[Outputs]], 2, FALSE), VLOOKUP(A228, DataV3[[File]:[Outputs]], 2, FALSE))</f>
        <v>1</v>
      </c>
      <c r="C228" s="3">
        <f>VLOOKUP(A228, DataV3[[File]:[Mean '[ms']]], 3, FALSE)-VLOOKUP(A228, DataV0[[File]:[Mean '[ms']]], 3, FALSE)</f>
        <v>93</v>
      </c>
      <c r="D228" s="2">
        <f>Cv3v0[[#This Row],[Mean '[Δms']]]/VLOOKUP(A228, DataV0[[File]:[Mean '[ms']]], 3, FALSE)*100</f>
        <v>20.52980132450331</v>
      </c>
    </row>
    <row r="229" spans="1:4" hidden="1" x14ac:dyDescent="0.4">
      <c r="A229" t="s">
        <v>235</v>
      </c>
      <c r="B229" t="b">
        <f>EXACT(VLOOKUP(A229,DataV0[[File]:[Outputs]], 2, FALSE), VLOOKUP(A229, DataV3[[File]:[Outputs]], 2, FALSE))</f>
        <v>1</v>
      </c>
      <c r="C229" s="3">
        <f>VLOOKUP(A229, DataV3[[File]:[Mean '[ms']]], 3, FALSE)-VLOOKUP(A229, DataV0[[File]:[Mean '[ms']]], 3, FALSE)</f>
        <v>99</v>
      </c>
      <c r="D229" s="2">
        <f>Cv3v0[[#This Row],[Mean '[Δms']]]/VLOOKUP(A229, DataV0[[File]:[Mean '[ms']]], 3, FALSE)*100</f>
        <v>22.916666666666664</v>
      </c>
    </row>
    <row r="230" spans="1:4" hidden="1" x14ac:dyDescent="0.4">
      <c r="A230" t="s">
        <v>236</v>
      </c>
      <c r="B230" t="b">
        <f>EXACT(VLOOKUP(A230,DataV0[[File]:[Outputs]], 2, FALSE), VLOOKUP(A230, DataV3[[File]:[Outputs]], 2, FALSE))</f>
        <v>1</v>
      </c>
      <c r="C230" s="3">
        <f>VLOOKUP(A230, DataV3[[File]:[Mean '[ms']]], 3, FALSE)-VLOOKUP(A230, DataV0[[File]:[Mean '[ms']]], 3, FALSE)</f>
        <v>167</v>
      </c>
      <c r="D230" s="2">
        <f>Cv3v0[[#This Row],[Mean '[Δms']]]/VLOOKUP(A230, DataV0[[File]:[Mean '[ms']]], 3, FALSE)*100</f>
        <v>15.563839701770737</v>
      </c>
    </row>
    <row r="231" spans="1:4" hidden="1" x14ac:dyDescent="0.4">
      <c r="A231" t="s">
        <v>237</v>
      </c>
      <c r="B231" t="b">
        <f>EXACT(VLOOKUP(A231,DataV0[[File]:[Outputs]], 2, FALSE), VLOOKUP(A231, DataV3[[File]:[Outputs]], 2, FALSE))</f>
        <v>1</v>
      </c>
      <c r="C231" s="3">
        <f>VLOOKUP(A231, DataV3[[File]:[Mean '[ms']]], 3, FALSE)-VLOOKUP(A231, DataV0[[File]:[Mean '[ms']]], 3, FALSE)</f>
        <v>105</v>
      </c>
      <c r="D231" s="2">
        <f>Cv3v0[[#This Row],[Mean '[Δms']]]/VLOOKUP(A231, DataV0[[File]:[Mean '[ms']]], 3, FALSE)*100</f>
        <v>21.042084168336672</v>
      </c>
    </row>
    <row r="232" spans="1:4" hidden="1" x14ac:dyDescent="0.4">
      <c r="A232" t="s">
        <v>238</v>
      </c>
      <c r="B232" t="b">
        <f>EXACT(VLOOKUP(A232,DataV0[[File]:[Outputs]], 2, FALSE), VLOOKUP(A232, DataV3[[File]:[Outputs]], 2, FALSE))</f>
        <v>1</v>
      </c>
      <c r="C232" s="3">
        <f>VLOOKUP(A232, DataV3[[File]:[Mean '[ms']]], 3, FALSE)-VLOOKUP(A232, DataV0[[File]:[Mean '[ms']]], 3, FALSE)</f>
        <v>94</v>
      </c>
      <c r="D232" s="2">
        <f>Cv3v0[[#This Row],[Mean '[Δms']]]/VLOOKUP(A232, DataV0[[File]:[Mean '[ms']]], 3, FALSE)*100</f>
        <v>23.152709359605911</v>
      </c>
    </row>
    <row r="233" spans="1:4" hidden="1" x14ac:dyDescent="0.4">
      <c r="A233" t="s">
        <v>239</v>
      </c>
      <c r="B233" t="b">
        <f>EXACT(VLOOKUP(A233,DataV0[[File]:[Outputs]], 2, FALSE), VLOOKUP(A233, DataV3[[File]:[Outputs]], 2, FALSE))</f>
        <v>1</v>
      </c>
      <c r="C233" s="3">
        <f>VLOOKUP(A233, DataV3[[File]:[Mean '[ms']]], 3, FALSE)-VLOOKUP(A233, DataV0[[File]:[Mean '[ms']]], 3, FALSE)</f>
        <v>94</v>
      </c>
      <c r="D233" s="2">
        <f>Cv3v0[[#This Row],[Mean '[Δms']]]/VLOOKUP(A233, DataV0[[File]:[Mean '[ms']]], 3, FALSE)*100</f>
        <v>21.029082774049218</v>
      </c>
    </row>
    <row r="234" spans="1:4" hidden="1" x14ac:dyDescent="0.4">
      <c r="A234" t="s">
        <v>240</v>
      </c>
      <c r="B234" t="b">
        <f>EXACT(VLOOKUP(A234,DataV0[[File]:[Outputs]], 2, FALSE), VLOOKUP(A234, DataV3[[File]:[Outputs]], 2, FALSE))</f>
        <v>1</v>
      </c>
      <c r="C234" s="3">
        <f>VLOOKUP(A234, DataV3[[File]:[Mean '[ms']]], 3, FALSE)-VLOOKUP(A234, DataV0[[File]:[Mean '[ms']]], 3, FALSE)</f>
        <v>89</v>
      </c>
      <c r="D234" s="2">
        <f>Cv3v0[[#This Row],[Mean '[Δms']]]/VLOOKUP(A234, DataV0[[File]:[Mean '[ms']]], 3, FALSE)*100</f>
        <v>19.432314410480352</v>
      </c>
    </row>
    <row r="235" spans="1:4" hidden="1" x14ac:dyDescent="0.4">
      <c r="A235" t="s">
        <v>241</v>
      </c>
      <c r="B235" t="b">
        <f>EXACT(VLOOKUP(A235,DataV0[[File]:[Outputs]], 2, FALSE), VLOOKUP(A235, DataV3[[File]:[Outputs]], 2, FALSE))</f>
        <v>1</v>
      </c>
      <c r="C235" s="3">
        <f>VLOOKUP(A235, DataV3[[File]:[Mean '[ms']]], 3, FALSE)-VLOOKUP(A235, DataV0[[File]:[Mean '[ms']]], 3, FALSE)</f>
        <v>94</v>
      </c>
      <c r="D235" s="2">
        <f>Cv3v0[[#This Row],[Mean '[Δms']]]/VLOOKUP(A235, DataV0[[File]:[Mean '[ms']]], 3, FALSE)*100</f>
        <v>21.51029748283753</v>
      </c>
    </row>
    <row r="236" spans="1:4" hidden="1" x14ac:dyDescent="0.4">
      <c r="A236" t="s">
        <v>242</v>
      </c>
      <c r="B236" t="b">
        <f>EXACT(VLOOKUP(A236,DataV0[[File]:[Outputs]], 2, FALSE), VLOOKUP(A236, DataV3[[File]:[Outputs]], 2, FALSE))</f>
        <v>1</v>
      </c>
      <c r="C236" s="3">
        <f>VLOOKUP(A236, DataV3[[File]:[Mean '[ms']]], 3, FALSE)-VLOOKUP(A236, DataV0[[File]:[Mean '[ms']]], 3, FALSE)</f>
        <v>89</v>
      </c>
      <c r="D236" s="2">
        <f>Cv3v0[[#This Row],[Mean '[Δms']]]/VLOOKUP(A236, DataV0[[File]:[Mean '[ms']]], 3, FALSE)*100</f>
        <v>21.394230769230766</v>
      </c>
    </row>
    <row r="237" spans="1:4" hidden="1" x14ac:dyDescent="0.4">
      <c r="A237" t="s">
        <v>243</v>
      </c>
      <c r="B237" t="b">
        <f>EXACT(VLOOKUP(A237,DataV0[[File]:[Outputs]], 2, FALSE), VLOOKUP(A237, DataV3[[File]:[Outputs]], 2, FALSE))</f>
        <v>1</v>
      </c>
      <c r="C237" s="3">
        <f>VLOOKUP(A237, DataV3[[File]:[Mean '[ms']]], 3, FALSE)-VLOOKUP(A237, DataV0[[File]:[Mean '[ms']]], 3, FALSE)</f>
        <v>177</v>
      </c>
      <c r="D237" s="2">
        <f>Cv3v0[[#This Row],[Mean '[Δms']]]/VLOOKUP(A237, DataV0[[File]:[Mean '[ms']]], 3, FALSE)*100</f>
        <v>33.333333333333329</v>
      </c>
    </row>
    <row r="238" spans="1:4" hidden="1" x14ac:dyDescent="0.4">
      <c r="A238" t="s">
        <v>244</v>
      </c>
      <c r="B238" t="b">
        <f>EXACT(VLOOKUP(A238,DataV0[[File]:[Outputs]], 2, FALSE), VLOOKUP(A238, DataV3[[File]:[Outputs]], 2, FALSE))</f>
        <v>1</v>
      </c>
      <c r="C238" s="3">
        <f>VLOOKUP(A238, DataV3[[File]:[Mean '[ms']]], 3, FALSE)-VLOOKUP(A238, DataV0[[File]:[Mean '[ms']]], 3, FALSE)</f>
        <v>84</v>
      </c>
      <c r="D238" s="2">
        <f>Cv3v0[[#This Row],[Mean '[Δms']]]/VLOOKUP(A238, DataV0[[File]:[Mean '[ms']]], 3, FALSE)*100</f>
        <v>20.192307692307693</v>
      </c>
    </row>
    <row r="239" spans="1:4" hidden="1" x14ac:dyDescent="0.4">
      <c r="A239" t="s">
        <v>245</v>
      </c>
      <c r="B239" t="b">
        <f>EXACT(VLOOKUP(A239,DataV0[[File]:[Outputs]], 2, FALSE), VLOOKUP(A239, DataV3[[File]:[Outputs]], 2, FALSE))</f>
        <v>1</v>
      </c>
      <c r="C239" s="3">
        <f>VLOOKUP(A239, DataV3[[File]:[Mean '[ms']]], 3, FALSE)-VLOOKUP(A239, DataV0[[File]:[Mean '[ms']]], 3, FALSE)</f>
        <v>94</v>
      </c>
      <c r="D239" s="2">
        <f>Cv3v0[[#This Row],[Mean '[Δms']]]/VLOOKUP(A239, DataV0[[File]:[Mean '[ms']]], 3, FALSE)*100</f>
        <v>21.266968325791854</v>
      </c>
    </row>
    <row r="240" spans="1:4" hidden="1" x14ac:dyDescent="0.4">
      <c r="A240" t="s">
        <v>247</v>
      </c>
      <c r="B240" t="b">
        <f>EXACT(VLOOKUP(A240,DataV0[[File]:[Outputs]], 2, FALSE), VLOOKUP(A240, DataV3[[File]:[Outputs]], 2, FALSE))</f>
        <v>1</v>
      </c>
      <c r="C240" s="3">
        <f>VLOOKUP(A240, DataV3[[File]:[Mean '[ms']]], 3, FALSE)-VLOOKUP(A240, DataV0[[File]:[Mean '[ms']]], 3, FALSE)</f>
        <v>93</v>
      </c>
      <c r="D240" s="2">
        <f>Cv3v0[[#This Row],[Mean '[Δms']]]/VLOOKUP(A240, DataV0[[File]:[Mean '[ms']]], 3, FALSE)*100</f>
        <v>19.829424307036248</v>
      </c>
    </row>
    <row r="241" spans="1:4" hidden="1" x14ac:dyDescent="0.4">
      <c r="A241" t="s">
        <v>246</v>
      </c>
      <c r="B241" t="b">
        <f>EXACT(VLOOKUP(A241,DataV0[[File]:[Outputs]], 2, FALSE), VLOOKUP(A241, DataV3[[File]:[Outputs]], 2, FALSE))</f>
        <v>1</v>
      </c>
      <c r="C241" s="3">
        <f>VLOOKUP(A241, DataV3[[File]:[Mean '[ms']]], 3, FALSE)-VLOOKUP(A241, DataV0[[File]:[Mean '[ms']]], 3, FALSE)</f>
        <v>99</v>
      </c>
      <c r="D241" s="2">
        <f>Cv3v0[[#This Row],[Mean '[Δms']]]/VLOOKUP(A241, DataV0[[File]:[Mean '[ms']]], 3, FALSE)*100</f>
        <v>16.256157635467979</v>
      </c>
    </row>
    <row r="242" spans="1:4" hidden="1" x14ac:dyDescent="0.4">
      <c r="A242" t="s">
        <v>248</v>
      </c>
      <c r="B242" t="b">
        <f>EXACT(VLOOKUP(A242,DataV0[[File]:[Outputs]], 2, FALSE), VLOOKUP(A242, DataV3[[File]:[Outputs]], 2, FALSE))</f>
        <v>1</v>
      </c>
      <c r="C242" s="3">
        <f>VLOOKUP(A242, DataV3[[File]:[Mean '[ms']]], 3, FALSE)-VLOOKUP(A242, DataV0[[File]:[Mean '[ms']]], 3, FALSE)</f>
        <v>99</v>
      </c>
      <c r="D242" s="2">
        <f>Cv3v0[[#This Row],[Mean '[Δms']]]/VLOOKUP(A242, DataV0[[File]:[Mean '[ms']]], 3, FALSE)*100</f>
        <v>21.382289416846653</v>
      </c>
    </row>
    <row r="243" spans="1:4" hidden="1" x14ac:dyDescent="0.4">
      <c r="A243" t="s">
        <v>250</v>
      </c>
      <c r="B243" t="b">
        <f>EXACT(VLOOKUP(A243,DataV0[[File]:[Outputs]], 2, FALSE), VLOOKUP(A243, DataV3[[File]:[Outputs]], 2, FALSE))</f>
        <v>1</v>
      </c>
      <c r="C243" s="3">
        <f>VLOOKUP(A243, DataV3[[File]:[Mean '[ms']]], 3, FALSE)-VLOOKUP(A243, DataV0[[File]:[Mean '[ms']]], 3, FALSE)</f>
        <v>89</v>
      </c>
      <c r="D243" s="2">
        <f>Cv3v0[[#This Row],[Mean '[Δms']]]/VLOOKUP(A243, DataV0[[File]:[Mean '[ms']]], 3, FALSE)*100</f>
        <v>20.366132723112131</v>
      </c>
    </row>
    <row r="244" spans="1:4" hidden="1" x14ac:dyDescent="0.4">
      <c r="A244" t="s">
        <v>249</v>
      </c>
      <c r="B244" t="b">
        <f>EXACT(VLOOKUP(A244,DataV0[[File]:[Outputs]], 2, FALSE), VLOOKUP(A244, DataV3[[File]:[Outputs]], 2, FALSE))</f>
        <v>1</v>
      </c>
      <c r="C244" s="3">
        <f>VLOOKUP(A244, DataV3[[File]:[Mean '[ms']]], 3, FALSE)-VLOOKUP(A244, DataV0[[File]:[Mean '[ms']]], 3, FALSE)</f>
        <v>99</v>
      </c>
      <c r="D244" s="2">
        <f>Cv3v0[[#This Row],[Mean '[Δms']]]/VLOOKUP(A244, DataV0[[File]:[Mean '[ms']]], 3, FALSE)*100</f>
        <v>22.916666666666664</v>
      </c>
    </row>
    <row r="245" spans="1:4" hidden="1" x14ac:dyDescent="0.4">
      <c r="A245" t="s">
        <v>251</v>
      </c>
      <c r="B245" t="b">
        <f>EXACT(VLOOKUP(A245,DataV0[[File]:[Outputs]], 2, FALSE), VLOOKUP(A245, DataV3[[File]:[Outputs]], 2, FALSE))</f>
        <v>1</v>
      </c>
      <c r="C245" s="3">
        <f>VLOOKUP(A245, DataV3[[File]:[Mean '[ms']]], 3, FALSE)-VLOOKUP(A245, DataV0[[File]:[Mean '[ms']]], 3, FALSE)</f>
        <v>98</v>
      </c>
      <c r="D245" s="2">
        <f>Cv3v0[[#This Row],[Mean '[Δms']]]/VLOOKUP(A245, DataV0[[File]:[Mean '[ms']]], 3, FALSE)*100</f>
        <v>23.501199040767386</v>
      </c>
    </row>
    <row r="246" spans="1:4" hidden="1" x14ac:dyDescent="0.4">
      <c r="A246" t="s">
        <v>252</v>
      </c>
      <c r="B246" t="b">
        <f>EXACT(VLOOKUP(A246,DataV0[[File]:[Outputs]], 2, FALSE), VLOOKUP(A246, DataV3[[File]:[Outputs]], 2, FALSE))</f>
        <v>1</v>
      </c>
      <c r="C246" s="3">
        <f>VLOOKUP(A246, DataV3[[File]:[Mean '[ms']]], 3, FALSE)-VLOOKUP(A246, DataV0[[File]:[Mean '[ms']]], 3, FALSE)</f>
        <v>89</v>
      </c>
      <c r="D246" s="2">
        <f>Cv3v0[[#This Row],[Mean '[Δms']]]/VLOOKUP(A246, DataV0[[File]:[Mean '[ms']]], 3, FALSE)*100</f>
        <v>19.017094017094017</v>
      </c>
    </row>
    <row r="247" spans="1:4" hidden="1" x14ac:dyDescent="0.4">
      <c r="A247" t="s">
        <v>253</v>
      </c>
      <c r="B247" t="b">
        <f>EXACT(VLOOKUP(A247,DataV0[[File]:[Outputs]], 2, FALSE), VLOOKUP(A247, DataV3[[File]:[Outputs]], 2, FALSE))</f>
        <v>1</v>
      </c>
      <c r="C247" s="3">
        <f>VLOOKUP(A247, DataV3[[File]:[Mean '[ms']]], 3, FALSE)-VLOOKUP(A247, DataV0[[File]:[Mean '[ms']]], 3, FALSE)</f>
        <v>93</v>
      </c>
      <c r="D247" s="2">
        <f>Cv3v0[[#This Row],[Mean '[Δms']]]/VLOOKUP(A247, DataV0[[File]:[Mean '[ms']]], 3, FALSE)*100</f>
        <v>22.037914691943129</v>
      </c>
    </row>
    <row r="248" spans="1:4" hidden="1" x14ac:dyDescent="0.4">
      <c r="A248" t="s">
        <v>254</v>
      </c>
      <c r="B248" t="b">
        <f>EXACT(VLOOKUP(A248,DataV0[[File]:[Outputs]], 2, FALSE), VLOOKUP(A248, DataV3[[File]:[Outputs]], 2, FALSE))</f>
        <v>1</v>
      </c>
      <c r="C248" s="3">
        <f>VLOOKUP(A248, DataV3[[File]:[Mean '[ms']]], 3, FALSE)-VLOOKUP(A248, DataV0[[File]:[Mean '[ms']]], 3, FALSE)</f>
        <v>109</v>
      </c>
      <c r="D248" s="2">
        <f>Cv3v0[[#This Row],[Mean '[Δms']]]/VLOOKUP(A248, DataV0[[File]:[Mean '[ms']]], 3, FALSE)*100</f>
        <v>21.584158415841586</v>
      </c>
    </row>
    <row r="249" spans="1:4" hidden="1" x14ac:dyDescent="0.4">
      <c r="A249" t="s">
        <v>255</v>
      </c>
      <c r="B249" t="b">
        <f>EXACT(VLOOKUP(A249,DataV0[[File]:[Outputs]], 2, FALSE), VLOOKUP(A249, DataV3[[File]:[Outputs]], 2, FALSE))</f>
        <v>1</v>
      </c>
      <c r="C249" s="3">
        <f>VLOOKUP(A249, DataV3[[File]:[Mean '[ms']]], 3, FALSE)-VLOOKUP(A249, DataV0[[File]:[Mean '[ms']]], 3, FALSE)</f>
        <v>99</v>
      </c>
      <c r="D249" s="2">
        <f>Cv3v0[[#This Row],[Mean '[Δms']]]/VLOOKUP(A249, DataV0[[File]:[Mean '[ms']]], 3, FALSE)*100</f>
        <v>24.087591240875913</v>
      </c>
    </row>
    <row r="250" spans="1:4" hidden="1" x14ac:dyDescent="0.4">
      <c r="A250" t="s">
        <v>256</v>
      </c>
      <c r="B250" t="b">
        <f>EXACT(VLOOKUP(A250,DataV0[[File]:[Outputs]], 2, FALSE), VLOOKUP(A250, DataV3[[File]:[Outputs]], 2, FALSE))</f>
        <v>1</v>
      </c>
      <c r="C250" s="3">
        <f>VLOOKUP(A250, DataV3[[File]:[Mean '[ms']]], 3, FALSE)-VLOOKUP(A250, DataV0[[File]:[Mean '[ms']]], 3, FALSE)</f>
        <v>94</v>
      </c>
      <c r="D250" s="2">
        <f>Cv3v0[[#This Row],[Mean '[Δms']]]/VLOOKUP(A250, DataV0[[File]:[Mean '[ms']]], 3, FALSE)*100</f>
        <v>22.596153846153847</v>
      </c>
    </row>
    <row r="251" spans="1:4" hidden="1" x14ac:dyDescent="0.4">
      <c r="A251" t="s">
        <v>257</v>
      </c>
      <c r="B251" t="b">
        <f>EXACT(VLOOKUP(A251,DataV0[[File]:[Outputs]], 2, FALSE), VLOOKUP(A251, DataV3[[File]:[Outputs]], 2, FALSE))</f>
        <v>1</v>
      </c>
      <c r="C251" s="3">
        <f>VLOOKUP(A251, DataV3[[File]:[Mean '[ms']]], 3, FALSE)-VLOOKUP(A251, DataV0[[File]:[Mean '[ms']]], 3, FALSE)</f>
        <v>177</v>
      </c>
      <c r="D251" s="2">
        <f>Cv3v0[[#This Row],[Mean '[Δms']]]/VLOOKUP(A251, DataV0[[File]:[Mean '[ms']]], 3, FALSE)*100</f>
        <v>35.049504950495049</v>
      </c>
    </row>
    <row r="252" spans="1:4" hidden="1" x14ac:dyDescent="0.4">
      <c r="A252" t="s">
        <v>258</v>
      </c>
      <c r="B252" t="b">
        <f>EXACT(VLOOKUP(A252,DataV0[[File]:[Outputs]], 2, FALSE), VLOOKUP(A252, DataV3[[File]:[Outputs]], 2, FALSE))</f>
        <v>1</v>
      </c>
      <c r="C252" s="3">
        <f>VLOOKUP(A252, DataV3[[File]:[Mean '[ms']]], 3, FALSE)-VLOOKUP(A252, DataV0[[File]:[Mean '[ms']]], 3, FALSE)</f>
        <v>103</v>
      </c>
      <c r="D252" s="2">
        <f>Cv3v0[[#This Row],[Mean '[Δms']]]/VLOOKUP(A252, DataV0[[File]:[Mean '[ms']]], 3, FALSE)*100</f>
        <v>23.515981735159816</v>
      </c>
    </row>
    <row r="253" spans="1:4" hidden="1" x14ac:dyDescent="0.4">
      <c r="A253" t="s">
        <v>259</v>
      </c>
      <c r="B253" t="b">
        <f>EXACT(VLOOKUP(A253,DataV0[[File]:[Outputs]], 2, FALSE), VLOOKUP(A253, DataV3[[File]:[Outputs]], 2, FALSE))</f>
        <v>1</v>
      </c>
      <c r="C253" s="3">
        <f>VLOOKUP(A253, DataV3[[File]:[Mean '[ms']]], 3, FALSE)-VLOOKUP(A253, DataV0[[File]:[Mean '[ms']]], 3, FALSE)</f>
        <v>166</v>
      </c>
      <c r="D253" s="2">
        <f>Cv3v0[[#This Row],[Mean '[Δms']]]/VLOOKUP(A253, DataV0[[File]:[Mean '[ms']]], 3, FALSE)*100</f>
        <v>30.347349177330894</v>
      </c>
    </row>
    <row r="254" spans="1:4" hidden="1" x14ac:dyDescent="0.4">
      <c r="A254" t="s">
        <v>260</v>
      </c>
      <c r="B254" t="b">
        <f>EXACT(VLOOKUP(A254,DataV0[[File]:[Outputs]], 2, FALSE), VLOOKUP(A254, DataV3[[File]:[Outputs]], 2, FALSE))</f>
        <v>1</v>
      </c>
      <c r="C254" s="3">
        <f>VLOOKUP(A254, DataV3[[File]:[Mean '[ms']]], 3, FALSE)-VLOOKUP(A254, DataV0[[File]:[Mean '[ms']]], 3, FALSE)</f>
        <v>5</v>
      </c>
      <c r="D254" s="2">
        <f>Cv3v0[[#This Row],[Mean '[Δms']]]/VLOOKUP(A254, DataV0[[File]:[Mean '[ms']]], 3, FALSE)*100</f>
        <v>0.6402048655569782</v>
      </c>
    </row>
    <row r="255" spans="1:4" hidden="1" x14ac:dyDescent="0.4">
      <c r="A255" t="s">
        <v>261</v>
      </c>
      <c r="B255" t="b">
        <f>EXACT(VLOOKUP(A255,DataV0[[File]:[Outputs]], 2, FALSE), VLOOKUP(A255, DataV3[[File]:[Outputs]], 2, FALSE))</f>
        <v>1</v>
      </c>
      <c r="C255" s="3">
        <f>VLOOKUP(A255, DataV3[[File]:[Mean '[ms']]], 3, FALSE)-VLOOKUP(A255, DataV0[[File]:[Mean '[ms']]], 3, FALSE)</f>
        <v>26</v>
      </c>
      <c r="D255" s="2">
        <f>Cv3v0[[#This Row],[Mean '[Δms']]]/VLOOKUP(A255, DataV0[[File]:[Mean '[ms']]], 3, FALSE)*100</f>
        <v>4.4596912521440828</v>
      </c>
    </row>
    <row r="256" spans="1:4" hidden="1" x14ac:dyDescent="0.4">
      <c r="A256" t="s">
        <v>262</v>
      </c>
      <c r="B256" t="b">
        <f>EXACT(VLOOKUP(A256,DataV0[[File]:[Outputs]], 2, FALSE), VLOOKUP(A256, DataV3[[File]:[Outputs]], 2, FALSE))</f>
        <v>1</v>
      </c>
      <c r="C256" s="3">
        <f>VLOOKUP(A256, DataV3[[File]:[Mean '[ms']]], 3, FALSE)-VLOOKUP(A256, DataV0[[File]:[Mean '[ms']]], 3, FALSE)</f>
        <v>57</v>
      </c>
      <c r="D256" s="2">
        <f>Cv3v0[[#This Row],[Mean '[Δms']]]/VLOOKUP(A256, DataV0[[File]:[Mean '[ms']]], 3, FALSE)*100</f>
        <v>11.899791231732777</v>
      </c>
    </row>
    <row r="257" spans="1:4" hidden="1" x14ac:dyDescent="0.4">
      <c r="A257" t="s">
        <v>263</v>
      </c>
      <c r="B257" t="b">
        <f>EXACT(VLOOKUP(A257,DataV0[[File]:[Outputs]], 2, FALSE), VLOOKUP(A257, DataV3[[File]:[Outputs]], 2, FALSE))</f>
        <v>1</v>
      </c>
      <c r="C257" s="3">
        <f>VLOOKUP(A257, DataV3[[File]:[Mean '[ms']]], 3, FALSE)-VLOOKUP(A257, DataV0[[File]:[Mean '[ms']]], 3, FALSE)</f>
        <v>83</v>
      </c>
      <c r="D257" s="2">
        <f>Cv3v0[[#This Row],[Mean '[Δms']]]/VLOOKUP(A257, DataV0[[File]:[Mean '[ms']]], 3, FALSE)*100</f>
        <v>19.212962962962962</v>
      </c>
    </row>
    <row r="258" spans="1:4" hidden="1" x14ac:dyDescent="0.4">
      <c r="A258" t="s">
        <v>264</v>
      </c>
      <c r="B258" t="b">
        <f>EXACT(VLOOKUP(A258,DataV0[[File]:[Outputs]], 2, FALSE), VLOOKUP(A258, DataV3[[File]:[Outputs]], 2, FALSE))</f>
        <v>1</v>
      </c>
      <c r="C258" s="3">
        <f>VLOOKUP(A258, DataV3[[File]:[Mean '[ms']]], 3, FALSE)-VLOOKUP(A258, DataV0[[File]:[Mean '[ms']]], 3, FALSE)</f>
        <v>67</v>
      </c>
      <c r="D258" s="2">
        <f>Cv3v0[[#This Row],[Mean '[Δms']]]/VLOOKUP(A258, DataV0[[File]:[Mean '[ms']]], 3, FALSE)*100</f>
        <v>14.135021097046414</v>
      </c>
    </row>
    <row r="259" spans="1:4" hidden="1" x14ac:dyDescent="0.4">
      <c r="A259" t="s">
        <v>265</v>
      </c>
      <c r="B259" t="b">
        <f>EXACT(VLOOKUP(A259,DataV0[[File]:[Outputs]], 2, FALSE), VLOOKUP(A259, DataV3[[File]:[Outputs]], 2, FALSE))</f>
        <v>1</v>
      </c>
      <c r="C259" s="3">
        <f>VLOOKUP(A259, DataV3[[File]:[Mean '[ms']]], 3, FALSE)-VLOOKUP(A259, DataV0[[File]:[Mean '[ms']]], 3, FALSE)</f>
        <v>78</v>
      </c>
      <c r="D259" s="2">
        <f>Cv3v0[[#This Row],[Mean '[Δms']]]/VLOOKUP(A259, DataV0[[File]:[Mean '[ms']]], 3, FALSE)*100</f>
        <v>17.848970251716249</v>
      </c>
    </row>
    <row r="260" spans="1:4" hidden="1" x14ac:dyDescent="0.4">
      <c r="A260" t="s">
        <v>266</v>
      </c>
      <c r="B260" t="b">
        <f>EXACT(VLOOKUP(A260,DataV0[[File]:[Outputs]], 2, FALSE), VLOOKUP(A260, DataV3[[File]:[Outputs]], 2, FALSE))</f>
        <v>1</v>
      </c>
      <c r="C260" s="3">
        <f>VLOOKUP(A260, DataV3[[File]:[Mean '[ms']]], 3, FALSE)-VLOOKUP(A260, DataV0[[File]:[Mean '[ms']]], 3, FALSE)</f>
        <v>88</v>
      </c>
      <c r="D260" s="2">
        <f>Cv3v0[[#This Row],[Mean '[Δms']]]/VLOOKUP(A260, DataV0[[File]:[Mean '[ms']]], 3, FALSE)*100</f>
        <v>19.426048565121413</v>
      </c>
    </row>
    <row r="261" spans="1:4" hidden="1" x14ac:dyDescent="0.4">
      <c r="A261" t="s">
        <v>267</v>
      </c>
      <c r="B261" t="b">
        <f>EXACT(VLOOKUP(A261,DataV0[[File]:[Outputs]], 2, FALSE), VLOOKUP(A261, DataV3[[File]:[Outputs]], 2, FALSE))</f>
        <v>1</v>
      </c>
      <c r="C261" s="3">
        <f>VLOOKUP(A261, DataV3[[File]:[Mean '[ms']]], 3, FALSE)-VLOOKUP(A261, DataV0[[File]:[Mean '[ms']]], 3, FALSE)</f>
        <v>94</v>
      </c>
      <c r="D261" s="2">
        <f>Cv3v0[[#This Row],[Mean '[Δms']]]/VLOOKUP(A261, DataV0[[File]:[Mean '[ms']]], 3, FALSE)*100</f>
        <v>12.719891745602165</v>
      </c>
    </row>
    <row r="262" spans="1:4" hidden="1" x14ac:dyDescent="0.4">
      <c r="A262" t="s">
        <v>268</v>
      </c>
      <c r="B262" t="b">
        <f>EXACT(VLOOKUP(A262,DataV0[[File]:[Outputs]], 2, FALSE), VLOOKUP(A262, DataV3[[File]:[Outputs]], 2, FALSE))</f>
        <v>1</v>
      </c>
      <c r="C262" s="3">
        <f>VLOOKUP(A262, DataV3[[File]:[Mean '[ms']]], 3, FALSE)-VLOOKUP(A262, DataV0[[File]:[Mean '[ms']]], 3, FALSE)</f>
        <v>104</v>
      </c>
      <c r="D262" s="2">
        <f>Cv3v0[[#This Row],[Mean '[Δms']]]/VLOOKUP(A262, DataV0[[File]:[Mean '[ms']]], 3, FALSE)*100</f>
        <v>24.644549763033176</v>
      </c>
    </row>
    <row r="263" spans="1:4" hidden="1" x14ac:dyDescent="0.4">
      <c r="A263" t="s">
        <v>269</v>
      </c>
      <c r="B263" t="b">
        <f>EXACT(VLOOKUP(A263,DataV0[[File]:[Outputs]], 2, FALSE), VLOOKUP(A263, DataV3[[File]:[Outputs]], 2, FALSE))</f>
        <v>1</v>
      </c>
      <c r="C263" s="3">
        <f>VLOOKUP(A263, DataV3[[File]:[Mean '[ms']]], 3, FALSE)-VLOOKUP(A263, DataV0[[File]:[Mean '[ms']]], 3, FALSE)</f>
        <v>89</v>
      </c>
      <c r="D263" s="2">
        <f>Cv3v0[[#This Row],[Mean '[Δms']]]/VLOOKUP(A263, DataV0[[File]:[Mean '[ms']]], 3, FALSE)*100</f>
        <v>15.978456014362658</v>
      </c>
    </row>
    <row r="264" spans="1:4" hidden="1" x14ac:dyDescent="0.4">
      <c r="A264" t="s">
        <v>270</v>
      </c>
      <c r="B264" t="b">
        <f>EXACT(VLOOKUP(A264,DataV0[[File]:[Outputs]], 2, FALSE), VLOOKUP(A264, DataV3[[File]:[Outputs]], 2, FALSE))</f>
        <v>1</v>
      </c>
      <c r="C264" s="3">
        <f>VLOOKUP(A264, DataV3[[File]:[Mean '[ms']]], 3, FALSE)-VLOOKUP(A264, DataV0[[File]:[Mean '[ms']]], 3, FALSE)</f>
        <v>93</v>
      </c>
      <c r="D264" s="2">
        <f>Cv3v0[[#This Row],[Mean '[Δms']]]/VLOOKUP(A264, DataV0[[File]:[Mean '[ms']]], 3, FALSE)*100</f>
        <v>18.979591836734695</v>
      </c>
    </row>
    <row r="265" spans="1:4" hidden="1" x14ac:dyDescent="0.4">
      <c r="A265" t="s">
        <v>271</v>
      </c>
      <c r="B265" t="b">
        <f>EXACT(VLOOKUP(A265,DataV0[[File]:[Outputs]], 2, FALSE), VLOOKUP(A265, DataV3[[File]:[Outputs]], 2, FALSE))</f>
        <v>1</v>
      </c>
      <c r="C265" s="3">
        <f>VLOOKUP(A265, DataV3[[File]:[Mean '[ms']]], 3, FALSE)-VLOOKUP(A265, DataV0[[File]:[Mean '[ms']]], 3, FALSE)</f>
        <v>0</v>
      </c>
      <c r="D265" s="2" t="e">
        <f>Cv3v0[[#This Row],[Mean '[Δms']]]/VLOOKUP(A265, DataV0[[File]:[Mean '[ms']]], 3, FALSE)*100</f>
        <v>#DIV/0!</v>
      </c>
    </row>
    <row r="266" spans="1:4" hidden="1" x14ac:dyDescent="0.4">
      <c r="A266" t="s">
        <v>272</v>
      </c>
      <c r="B266" t="b">
        <f>EXACT(VLOOKUP(A266,DataV0[[File]:[Outputs]], 2, FALSE), VLOOKUP(A266, DataV3[[File]:[Outputs]], 2, FALSE))</f>
        <v>1</v>
      </c>
      <c r="C266" s="3">
        <f>VLOOKUP(A266, DataV3[[File]:[Mean '[ms']]], 3, FALSE)-VLOOKUP(A266, DataV0[[File]:[Mean '[ms']]], 3, FALSE)</f>
        <v>256</v>
      </c>
      <c r="D266" s="2">
        <f>Cv3v0[[#This Row],[Mean '[Δms']]]/VLOOKUP(A266, DataV0[[File]:[Mean '[ms']]], 3, FALSE)*100</f>
        <v>44.755244755244753</v>
      </c>
    </row>
    <row r="267" spans="1:4" hidden="1" x14ac:dyDescent="0.4">
      <c r="A267" t="s">
        <v>273</v>
      </c>
      <c r="B267" t="b">
        <f>EXACT(VLOOKUP(A267,DataV0[[File]:[Outputs]], 2, FALSE), VLOOKUP(A267, DataV3[[File]:[Outputs]], 2, FALSE))</f>
        <v>1</v>
      </c>
      <c r="C267" s="3">
        <f>VLOOKUP(A267, DataV3[[File]:[Mean '[ms']]], 3, FALSE)-VLOOKUP(A267, DataV0[[File]:[Mean '[ms']]], 3, FALSE)</f>
        <v>94</v>
      </c>
      <c r="D267" s="2">
        <f>Cv3v0[[#This Row],[Mean '[Δms']]]/VLOOKUP(A267, DataV0[[File]:[Mean '[ms']]], 3, FALSE)*100</f>
        <v>22.871046228710462</v>
      </c>
    </row>
    <row r="268" spans="1:4" hidden="1" x14ac:dyDescent="0.4">
      <c r="A268" t="s">
        <v>274</v>
      </c>
      <c r="B268" t="b">
        <f>EXACT(VLOOKUP(A268,DataV0[[File]:[Outputs]], 2, FALSE), VLOOKUP(A268, DataV3[[File]:[Outputs]], 2, FALSE))</f>
        <v>1</v>
      </c>
      <c r="C268" s="3">
        <f>VLOOKUP(A268, DataV3[[File]:[Mean '[ms']]], 3, FALSE)-VLOOKUP(A268, DataV0[[File]:[Mean '[ms']]], 3, FALSE)</f>
        <v>99</v>
      </c>
      <c r="D268" s="2">
        <f>Cv3v0[[#This Row],[Mean '[Δms']]]/VLOOKUP(A268, DataV0[[File]:[Mean '[ms']]], 3, FALSE)*100</f>
        <v>22.916666666666664</v>
      </c>
    </row>
    <row r="269" spans="1:4" hidden="1" x14ac:dyDescent="0.4">
      <c r="A269" t="s">
        <v>275</v>
      </c>
      <c r="B269" t="b">
        <f>EXACT(VLOOKUP(A269,DataV0[[File]:[Outputs]], 2, FALSE), VLOOKUP(A269, DataV3[[File]:[Outputs]], 2, FALSE))</f>
        <v>1</v>
      </c>
      <c r="C269" s="3">
        <f>VLOOKUP(A269, DataV3[[File]:[Mean '[ms']]], 3, FALSE)-VLOOKUP(A269, DataV0[[File]:[Mean '[ms']]], 3, FALSE)</f>
        <v>83</v>
      </c>
      <c r="D269" s="2">
        <f>Cv3v0[[#This Row],[Mean '[Δms']]]/VLOOKUP(A269, DataV0[[File]:[Mean '[ms']]], 3, FALSE)*100</f>
        <v>17.697228144989339</v>
      </c>
    </row>
    <row r="270" spans="1:4" hidden="1" x14ac:dyDescent="0.4">
      <c r="A270" t="s">
        <v>276</v>
      </c>
      <c r="B270" t="b">
        <f>EXACT(VLOOKUP(A270,DataV0[[File]:[Outputs]], 2, FALSE), VLOOKUP(A270, DataV3[[File]:[Outputs]], 2, FALSE))</f>
        <v>1</v>
      </c>
      <c r="C270" s="3">
        <f>VLOOKUP(A270, DataV3[[File]:[Mean '[ms']]], 3, FALSE)-VLOOKUP(A270, DataV0[[File]:[Mean '[ms']]], 3, FALSE)</f>
        <v>99</v>
      </c>
      <c r="D270" s="2">
        <f>Cv3v0[[#This Row],[Mean '[Δms']]]/VLOOKUP(A270, DataV0[[File]:[Mean '[ms']]], 3, FALSE)*100</f>
        <v>23.798076923076923</v>
      </c>
    </row>
    <row r="271" spans="1:4" hidden="1" x14ac:dyDescent="0.4">
      <c r="A271" t="s">
        <v>277</v>
      </c>
      <c r="B271" t="b">
        <f>EXACT(VLOOKUP(A271,DataV0[[File]:[Outputs]], 2, FALSE), VLOOKUP(A271, DataV3[[File]:[Outputs]], 2, FALSE))</f>
        <v>1</v>
      </c>
      <c r="C271" s="3">
        <f>VLOOKUP(A271, DataV3[[File]:[Mean '[ms']]], 3, FALSE)-VLOOKUP(A271, DataV0[[File]:[Mean '[ms']]], 3, FALSE)</f>
        <v>130</v>
      </c>
      <c r="D271" s="2">
        <f>Cv3v0[[#This Row],[Mean '[Δms']]]/VLOOKUP(A271, DataV0[[File]:[Mean '[ms']]], 3, FALSE)*100</f>
        <v>12.609117361784675</v>
      </c>
    </row>
    <row r="272" spans="1:4" hidden="1" x14ac:dyDescent="0.4">
      <c r="A272" t="s">
        <v>278</v>
      </c>
      <c r="B272" t="b">
        <f>EXACT(VLOOKUP(A272,DataV0[[File]:[Outputs]], 2, FALSE), VLOOKUP(A272, DataV3[[File]:[Outputs]], 2, FALSE))</f>
        <v>1</v>
      </c>
      <c r="C272" s="3">
        <f>VLOOKUP(A272, DataV3[[File]:[Mean '[ms']]], 3, FALSE)-VLOOKUP(A272, DataV0[[File]:[Mean '[ms']]], 3, FALSE)</f>
        <v>99</v>
      </c>
      <c r="D272" s="2">
        <f>Cv3v0[[#This Row],[Mean '[Δms']]]/VLOOKUP(A272, DataV0[[File]:[Mean '[ms']]], 3, FALSE)*100</f>
        <v>22.098214285714285</v>
      </c>
    </row>
    <row r="273" spans="1:4" hidden="1" x14ac:dyDescent="0.4">
      <c r="A273" t="s">
        <v>279</v>
      </c>
      <c r="B273" t="b">
        <f>EXACT(VLOOKUP(A273,DataV0[[File]:[Outputs]], 2, FALSE), VLOOKUP(A273, DataV3[[File]:[Outputs]], 2, FALSE))</f>
        <v>1</v>
      </c>
      <c r="C273" s="3">
        <f>VLOOKUP(A273, DataV3[[File]:[Mean '[ms']]], 3, FALSE)-VLOOKUP(A273, DataV0[[File]:[Mean '[ms']]], 3, FALSE)</f>
        <v>99</v>
      </c>
      <c r="D273" s="2">
        <f>Cv3v0[[#This Row],[Mean '[Δms']]]/VLOOKUP(A273, DataV0[[File]:[Mean '[ms']]], 3, FALSE)*100</f>
        <v>21.153846153846153</v>
      </c>
    </row>
    <row r="274" spans="1:4" hidden="1" x14ac:dyDescent="0.4">
      <c r="A274" t="s">
        <v>280</v>
      </c>
      <c r="B274" t="b">
        <f>EXACT(VLOOKUP(A274,DataV0[[File]:[Outputs]], 2, FALSE), VLOOKUP(A274, DataV3[[File]:[Outputs]], 2, FALSE))</f>
        <v>1</v>
      </c>
      <c r="C274" s="3">
        <f>VLOOKUP(A274, DataV3[[File]:[Mean '[ms']]], 3, FALSE)-VLOOKUP(A274, DataV0[[File]:[Mean '[ms']]], 3, FALSE)</f>
        <v>89</v>
      </c>
      <c r="D274" s="2">
        <f>Cv3v0[[#This Row],[Mean '[Δms']]]/VLOOKUP(A274, DataV0[[File]:[Mean '[ms']]], 3, FALSE)*100</f>
        <v>11.866666666666667</v>
      </c>
    </row>
    <row r="275" spans="1:4" hidden="1" x14ac:dyDescent="0.4">
      <c r="A275" t="s">
        <v>281</v>
      </c>
      <c r="B275" t="b">
        <f>EXACT(VLOOKUP(A275,DataV0[[File]:[Outputs]], 2, FALSE), VLOOKUP(A275, DataV3[[File]:[Outputs]], 2, FALSE))</f>
        <v>1</v>
      </c>
      <c r="C275" s="3">
        <f>VLOOKUP(A275, DataV3[[File]:[Mean '[ms']]], 3, FALSE)-VLOOKUP(A275, DataV0[[File]:[Mean '[ms']]], 3, FALSE)</f>
        <v>104</v>
      </c>
      <c r="D275" s="2">
        <f>Cv3v0[[#This Row],[Mean '[Δms']]]/VLOOKUP(A275, DataV0[[File]:[Mean '[ms']]], 3, FALSE)*100</f>
        <v>14.586255259467041</v>
      </c>
    </row>
    <row r="276" spans="1:4" hidden="1" x14ac:dyDescent="0.4">
      <c r="A276" t="s">
        <v>282</v>
      </c>
      <c r="B276" t="b">
        <f>EXACT(VLOOKUP(A276,DataV0[[File]:[Outputs]], 2, FALSE), VLOOKUP(A276, DataV3[[File]:[Outputs]], 2, FALSE))</f>
        <v>1</v>
      </c>
      <c r="C276" s="3">
        <f>VLOOKUP(A276, DataV3[[File]:[Mean '[ms']]], 3, FALSE)-VLOOKUP(A276, DataV0[[File]:[Mean '[ms']]], 3, FALSE)</f>
        <v>89</v>
      </c>
      <c r="D276" s="2">
        <f>Cv3v0[[#This Row],[Mean '[Δms']]]/VLOOKUP(A276, DataV0[[File]:[Mean '[ms']]], 3, FALSE)*100</f>
        <v>13.567073170731708</v>
      </c>
    </row>
    <row r="277" spans="1:4" hidden="1" x14ac:dyDescent="0.4">
      <c r="A277" t="s">
        <v>283</v>
      </c>
      <c r="B277" t="b">
        <f>EXACT(VLOOKUP(A277,DataV0[[File]:[Outputs]], 2, FALSE), VLOOKUP(A277, DataV3[[File]:[Outputs]], 2, FALSE))</f>
        <v>1</v>
      </c>
      <c r="C277" s="3">
        <f>VLOOKUP(A277, DataV3[[File]:[Mean '[ms']]], 3, FALSE)-VLOOKUP(A277, DataV0[[File]:[Mean '[ms']]], 3, FALSE)</f>
        <v>93</v>
      </c>
      <c r="D277" s="2">
        <f>Cv3v0[[#This Row],[Mean '[Δms']]]/VLOOKUP(A277, DataV0[[File]:[Mean '[ms']]], 3, FALSE)*100</f>
        <v>18.600000000000001</v>
      </c>
    </row>
    <row r="278" spans="1:4" hidden="1" x14ac:dyDescent="0.4">
      <c r="A278" t="s">
        <v>284</v>
      </c>
      <c r="B278" t="b">
        <f>EXACT(VLOOKUP(A278,DataV0[[File]:[Outputs]], 2, FALSE), VLOOKUP(A278, DataV3[[File]:[Outputs]], 2, FALSE))</f>
        <v>1</v>
      </c>
      <c r="C278" s="3">
        <f>VLOOKUP(A278, DataV3[[File]:[Mean '[ms']]], 3, FALSE)-VLOOKUP(A278, DataV0[[File]:[Mean '[ms']]], 3, FALSE)</f>
        <v>93</v>
      </c>
      <c r="D278" s="2">
        <f>Cv3v0[[#This Row],[Mean '[Δms']]]/VLOOKUP(A278, DataV0[[File]:[Mean '[ms']]], 3, FALSE)*100</f>
        <v>20.758928571428573</v>
      </c>
    </row>
    <row r="279" spans="1:4" hidden="1" x14ac:dyDescent="0.4">
      <c r="A279" t="s">
        <v>285</v>
      </c>
      <c r="B279" t="b">
        <f>EXACT(VLOOKUP(A279,DataV0[[File]:[Outputs]], 2, FALSE), VLOOKUP(A279, DataV3[[File]:[Outputs]], 2, FALSE))</f>
        <v>1</v>
      </c>
      <c r="C279" s="3">
        <f>VLOOKUP(A279, DataV3[[File]:[Mean '[ms']]], 3, FALSE)-VLOOKUP(A279, DataV0[[File]:[Mean '[ms']]], 3, FALSE)</f>
        <v>94</v>
      </c>
      <c r="D279" s="2">
        <f>Cv3v0[[#This Row],[Mean '[Δms']]]/VLOOKUP(A279, DataV0[[File]:[Mean '[ms']]], 3, FALSE)*100</f>
        <v>19.421487603305785</v>
      </c>
    </row>
    <row r="280" spans="1:4" hidden="1" x14ac:dyDescent="0.4">
      <c r="A280" t="s">
        <v>286</v>
      </c>
      <c r="B280" t="b">
        <f>EXACT(VLOOKUP(A280,DataV0[[File]:[Outputs]], 2, FALSE), VLOOKUP(A280, DataV3[[File]:[Outputs]], 2, FALSE))</f>
        <v>1</v>
      </c>
      <c r="C280" s="3">
        <f>VLOOKUP(A280, DataV3[[File]:[Mean '[ms']]], 3, FALSE)-VLOOKUP(A280, DataV0[[File]:[Mean '[ms']]], 3, FALSE)</f>
        <v>110</v>
      </c>
      <c r="D280" s="2">
        <f>Cv3v0[[#This Row],[Mean '[Δms']]]/VLOOKUP(A280, DataV0[[File]:[Mean '[ms']]], 3, FALSE)*100</f>
        <v>16.76829268292683</v>
      </c>
    </row>
    <row r="281" spans="1:4" hidden="1" x14ac:dyDescent="0.4">
      <c r="A281" t="s">
        <v>287</v>
      </c>
      <c r="B281" t="b">
        <f>EXACT(VLOOKUP(A281,DataV0[[File]:[Outputs]], 2, FALSE), VLOOKUP(A281, DataV3[[File]:[Outputs]], 2, FALSE))</f>
        <v>1</v>
      </c>
      <c r="C281" s="3">
        <f>VLOOKUP(A281, DataV3[[File]:[Mean '[ms']]], 3, FALSE)-VLOOKUP(A281, DataV0[[File]:[Mean '[ms']]], 3, FALSE)</f>
        <v>105</v>
      </c>
      <c r="D281" s="2">
        <f>Cv3v0[[#This Row],[Mean '[Δms']]]/VLOOKUP(A281, DataV0[[File]:[Mean '[ms']]], 3, FALSE)*100</f>
        <v>16.826923076923077</v>
      </c>
    </row>
    <row r="282" spans="1:4" hidden="1" x14ac:dyDescent="0.4">
      <c r="A282" t="s">
        <v>288</v>
      </c>
      <c r="B282" t="b">
        <f>EXACT(VLOOKUP(A282,DataV0[[File]:[Outputs]], 2, FALSE), VLOOKUP(A282, DataV3[[File]:[Outputs]], 2, FALSE))</f>
        <v>1</v>
      </c>
      <c r="C282" s="3">
        <f>VLOOKUP(A282, DataV3[[File]:[Mean '[ms']]], 3, FALSE)-VLOOKUP(A282, DataV0[[File]:[Mean '[ms']]], 3, FALSE)</f>
        <v>88</v>
      </c>
      <c r="D282" s="2">
        <f>Cv3v0[[#This Row],[Mean '[Δms']]]/VLOOKUP(A282, DataV0[[File]:[Mean '[ms']]], 3, FALSE)*100</f>
        <v>10.90458488228005</v>
      </c>
    </row>
    <row r="283" spans="1:4" hidden="1" x14ac:dyDescent="0.4">
      <c r="A283" t="s">
        <v>289</v>
      </c>
      <c r="B283" t="b">
        <f>EXACT(VLOOKUP(A283,DataV0[[File]:[Outputs]], 2, FALSE), VLOOKUP(A283, DataV3[[File]:[Outputs]], 2, FALSE))</f>
        <v>1</v>
      </c>
      <c r="C283" s="3">
        <f>VLOOKUP(A283, DataV3[[File]:[Mean '[ms']]], 3, FALSE)-VLOOKUP(A283, DataV0[[File]:[Mean '[ms']]], 3, FALSE)</f>
        <v>94</v>
      </c>
      <c r="D283" s="2">
        <f>Cv3v0[[#This Row],[Mean '[Δms']]]/VLOOKUP(A283, DataV0[[File]:[Mean '[ms']]], 3, FALSE)*100</f>
        <v>21.75925925925926</v>
      </c>
    </row>
    <row r="284" spans="1:4" hidden="1" x14ac:dyDescent="0.4">
      <c r="A284" t="s">
        <v>290</v>
      </c>
      <c r="B284" t="b">
        <f>EXACT(VLOOKUP(A284,DataV0[[File]:[Outputs]], 2, FALSE), VLOOKUP(A284, DataV3[[File]:[Outputs]], 2, FALSE))</f>
        <v>1</v>
      </c>
      <c r="C284" s="3">
        <f>VLOOKUP(A284, DataV3[[File]:[Mean '[ms']]], 3, FALSE)-VLOOKUP(A284, DataV0[[File]:[Mean '[ms']]], 3, FALSE)</f>
        <v>94</v>
      </c>
      <c r="D284" s="2">
        <f>Cv3v0[[#This Row],[Mean '[Δms']]]/VLOOKUP(A284, DataV0[[File]:[Mean '[ms']]], 3, FALSE)*100</f>
        <v>14.920634920634921</v>
      </c>
    </row>
    <row r="285" spans="1:4" hidden="1" x14ac:dyDescent="0.4">
      <c r="A285" t="s">
        <v>291</v>
      </c>
      <c r="B285" t="b">
        <f>EXACT(VLOOKUP(A285,DataV0[[File]:[Outputs]], 2, FALSE), VLOOKUP(A285, DataV3[[File]:[Outputs]], 2, FALSE))</f>
        <v>1</v>
      </c>
      <c r="C285" s="3">
        <f>VLOOKUP(A285, DataV3[[File]:[Mean '[ms']]], 3, FALSE)-VLOOKUP(A285, DataV0[[File]:[Mean '[ms']]], 3, FALSE)</f>
        <v>99</v>
      </c>
      <c r="D285" s="2">
        <f>Cv3v0[[#This Row],[Mean '[Δms']]]/VLOOKUP(A285, DataV0[[File]:[Mean '[ms']]], 3, FALSE)*100</f>
        <v>12.757731958762886</v>
      </c>
    </row>
    <row r="286" spans="1:4" hidden="1" x14ac:dyDescent="0.4">
      <c r="A286" t="s">
        <v>292</v>
      </c>
      <c r="B286" t="b">
        <f>EXACT(VLOOKUP(A286,DataV0[[File]:[Outputs]], 2, FALSE), VLOOKUP(A286, DataV3[[File]:[Outputs]], 2, FALSE))</f>
        <v>1</v>
      </c>
      <c r="C286" s="3">
        <f>VLOOKUP(A286, DataV3[[File]:[Mean '[ms']]], 3, FALSE)-VLOOKUP(A286, DataV0[[File]:[Mean '[ms']]], 3, FALSE)</f>
        <v>99</v>
      </c>
      <c r="D286" s="2">
        <f>Cv3v0[[#This Row],[Mean '[Δms']]]/VLOOKUP(A286, DataV0[[File]:[Mean '[ms']]], 3, FALSE)*100</f>
        <v>23.459715639810426</v>
      </c>
    </row>
    <row r="287" spans="1:4" hidden="1" x14ac:dyDescent="0.4">
      <c r="A287" t="s">
        <v>293</v>
      </c>
      <c r="B287" t="b">
        <f>EXACT(VLOOKUP(A287,DataV0[[File]:[Outputs]], 2, FALSE), VLOOKUP(A287, DataV3[[File]:[Outputs]], 2, FALSE))</f>
        <v>1</v>
      </c>
      <c r="C287" s="3">
        <f>VLOOKUP(A287, DataV3[[File]:[Mean '[ms']]], 3, FALSE)-VLOOKUP(A287, DataV0[[File]:[Mean '[ms']]], 3, FALSE)</f>
        <v>105</v>
      </c>
      <c r="D287" s="2">
        <f>Cv3v0[[#This Row],[Mean '[Δms']]]/VLOOKUP(A287, DataV0[[File]:[Mean '[ms']]], 3, FALSE)*100</f>
        <v>16.40625</v>
      </c>
    </row>
    <row r="288" spans="1:4" hidden="1" x14ac:dyDescent="0.4">
      <c r="A288" t="s">
        <v>294</v>
      </c>
      <c r="B288" t="b">
        <f>EXACT(VLOOKUP(A288,DataV0[[File]:[Outputs]], 2, FALSE), VLOOKUP(A288, DataV3[[File]:[Outputs]], 2, FALSE))</f>
        <v>1</v>
      </c>
      <c r="C288" s="3">
        <f>VLOOKUP(A288, DataV3[[File]:[Mean '[ms']]], 3, FALSE)-VLOOKUP(A288, DataV0[[File]:[Mean '[ms']]], 3, FALSE)</f>
        <v>104</v>
      </c>
      <c r="D288" s="2">
        <f>Cv3v0[[#This Row],[Mean '[Δms']]]/VLOOKUP(A288, DataV0[[File]:[Mean '[ms']]], 3, FALSE)*100</f>
        <v>25.615763546798032</v>
      </c>
    </row>
    <row r="289" spans="1:4" hidden="1" x14ac:dyDescent="0.4">
      <c r="A289" t="s">
        <v>295</v>
      </c>
      <c r="B289" t="b">
        <f>EXACT(VLOOKUP(A289,DataV0[[File]:[Outputs]], 2, FALSE), VLOOKUP(A289, DataV3[[File]:[Outputs]], 2, FALSE))</f>
        <v>1</v>
      </c>
      <c r="C289" s="3">
        <f>VLOOKUP(A289, DataV3[[File]:[Mean '[ms']]], 3, FALSE)-VLOOKUP(A289, DataV0[[File]:[Mean '[ms']]], 3, FALSE)</f>
        <v>83</v>
      </c>
      <c r="D289" s="2">
        <f>Cv3v0[[#This Row],[Mean '[Δms']]]/VLOOKUP(A289, DataV0[[File]:[Mean '[ms']]], 3, FALSE)*100</f>
        <v>15.313653136531366</v>
      </c>
    </row>
    <row r="290" spans="1:4" hidden="1" x14ac:dyDescent="0.4">
      <c r="A290" t="s">
        <v>296</v>
      </c>
      <c r="B290" t="b">
        <f>EXACT(VLOOKUP(A290,DataV0[[File]:[Outputs]], 2, FALSE), VLOOKUP(A290, DataV3[[File]:[Outputs]], 2, FALSE))</f>
        <v>1</v>
      </c>
      <c r="C290" s="3">
        <f>VLOOKUP(A290, DataV3[[File]:[Mean '[ms']]], 3, FALSE)-VLOOKUP(A290, DataV0[[File]:[Mean '[ms']]], 3, FALSE)</f>
        <v>98</v>
      </c>
      <c r="D290" s="2">
        <f>Cv3v0[[#This Row],[Mean '[Δms']]]/VLOOKUP(A290, DataV0[[File]:[Mean '[ms']]], 3, FALSE)*100</f>
        <v>19.600000000000001</v>
      </c>
    </row>
    <row r="291" spans="1:4" hidden="1" x14ac:dyDescent="0.4">
      <c r="A291" t="s">
        <v>297</v>
      </c>
      <c r="B291" t="b">
        <f>EXACT(VLOOKUP(A291,DataV0[[File]:[Outputs]], 2, FALSE), VLOOKUP(A291, DataV3[[File]:[Outputs]], 2, FALSE))</f>
        <v>1</v>
      </c>
      <c r="C291" s="3">
        <f>VLOOKUP(A291, DataV3[[File]:[Mean '[ms']]], 3, FALSE)-VLOOKUP(A291, DataV0[[File]:[Mean '[ms']]], 3, FALSE)</f>
        <v>93</v>
      </c>
      <c r="D291" s="2">
        <f>Cv3v0[[#This Row],[Mean '[Δms']]]/VLOOKUP(A291, DataV0[[File]:[Mean '[ms']]], 3, FALSE)*100</f>
        <v>13.025210084033615</v>
      </c>
    </row>
    <row r="292" spans="1:4" hidden="1" x14ac:dyDescent="0.4">
      <c r="A292" t="s">
        <v>298</v>
      </c>
      <c r="B292" t="b">
        <f>EXACT(VLOOKUP(A292,DataV0[[File]:[Outputs]], 2, FALSE), VLOOKUP(A292, DataV3[[File]:[Outputs]], 2, FALSE))</f>
        <v>1</v>
      </c>
      <c r="C292" s="3">
        <f>VLOOKUP(A292, DataV3[[File]:[Mean '[ms']]], 3, FALSE)-VLOOKUP(A292, DataV0[[File]:[Mean '[ms']]], 3, FALSE)</f>
        <v>93</v>
      </c>
      <c r="D292" s="2">
        <f>Cv3v0[[#This Row],[Mean '[Δms']]]/VLOOKUP(A292, DataV0[[File]:[Mean '[ms']]], 3, FALSE)*100</f>
        <v>21.232876712328768</v>
      </c>
    </row>
    <row r="293" spans="1:4" hidden="1" x14ac:dyDescent="0.4">
      <c r="A293" t="s">
        <v>299</v>
      </c>
      <c r="B293" t="b">
        <f>EXACT(VLOOKUP(A293,DataV0[[File]:[Outputs]], 2, FALSE), VLOOKUP(A293, DataV3[[File]:[Outputs]], 2, FALSE))</f>
        <v>1</v>
      </c>
      <c r="C293" s="3">
        <f>VLOOKUP(A293, DataV3[[File]:[Mean '[ms']]], 3, FALSE)-VLOOKUP(A293, DataV0[[File]:[Mean '[ms']]], 3, FALSE)</f>
        <v>94</v>
      </c>
      <c r="D293" s="2">
        <f>Cv3v0[[#This Row],[Mean '[Δms']]]/VLOOKUP(A293, DataV0[[File]:[Mean '[ms']]], 3, FALSE)*100</f>
        <v>15.040000000000001</v>
      </c>
    </row>
    <row r="294" spans="1:4" hidden="1" x14ac:dyDescent="0.4">
      <c r="A294" t="s">
        <v>300</v>
      </c>
      <c r="B294" t="b">
        <f>EXACT(VLOOKUP(A294,DataV0[[File]:[Outputs]], 2, FALSE), VLOOKUP(A294, DataV3[[File]:[Outputs]], 2, FALSE))</f>
        <v>1</v>
      </c>
      <c r="C294" s="3">
        <f>VLOOKUP(A294, DataV3[[File]:[Mean '[ms']]], 3, FALSE)-VLOOKUP(A294, DataV0[[File]:[Mean '[ms']]], 3, FALSE)</f>
        <v>94</v>
      </c>
      <c r="D294" s="2">
        <f>Cv3v0[[#This Row],[Mean '[Δms']]]/VLOOKUP(A294, DataV0[[File]:[Mean '[ms']]], 3, FALSE)*100</f>
        <v>21.51029748283753</v>
      </c>
    </row>
    <row r="295" spans="1:4" hidden="1" x14ac:dyDescent="0.4">
      <c r="A295" t="s">
        <v>301</v>
      </c>
      <c r="B295" t="b">
        <f>EXACT(VLOOKUP(A295,DataV0[[File]:[Outputs]], 2, FALSE), VLOOKUP(A295, DataV3[[File]:[Outputs]], 2, FALSE))</f>
        <v>1</v>
      </c>
      <c r="C295" s="3">
        <f>VLOOKUP(A295, DataV3[[File]:[Mean '[ms']]], 3, FALSE)-VLOOKUP(A295, DataV0[[File]:[Mean '[ms']]], 3, FALSE)</f>
        <v>93</v>
      </c>
      <c r="D295" s="2">
        <f>Cv3v0[[#This Row],[Mean '[Δms']]]/VLOOKUP(A295, DataV0[[File]:[Mean '[ms']]], 3, FALSE)*100</f>
        <v>22.037914691943129</v>
      </c>
    </row>
    <row r="296" spans="1:4" hidden="1" x14ac:dyDescent="0.4">
      <c r="A296" t="s">
        <v>302</v>
      </c>
      <c r="B296" t="b">
        <f>EXACT(VLOOKUP(A296,DataV0[[File]:[Outputs]], 2, FALSE), VLOOKUP(A296, DataV3[[File]:[Outputs]], 2, FALSE))</f>
        <v>1</v>
      </c>
      <c r="C296" s="3">
        <f>VLOOKUP(A296, DataV3[[File]:[Mean '[ms']]], 3, FALSE)-VLOOKUP(A296, DataV0[[File]:[Mean '[ms']]], 3, FALSE)</f>
        <v>89</v>
      </c>
      <c r="D296" s="2">
        <f>Cv3v0[[#This Row],[Mean '[Δms']]]/VLOOKUP(A296, DataV0[[File]:[Mean '[ms']]], 3, FALSE)*100</f>
        <v>15.836298932384341</v>
      </c>
    </row>
    <row r="297" spans="1:4" hidden="1" x14ac:dyDescent="0.4">
      <c r="A297" t="s">
        <v>303</v>
      </c>
      <c r="B297" t="b">
        <f>EXACT(VLOOKUP(A297,DataV0[[File]:[Outputs]], 2, FALSE), VLOOKUP(A297, DataV3[[File]:[Outputs]], 2, FALSE))</f>
        <v>1</v>
      </c>
      <c r="C297" s="3">
        <f>VLOOKUP(A297, DataV3[[File]:[Mean '[ms']]], 3, FALSE)-VLOOKUP(A297, DataV0[[File]:[Mean '[ms']]], 3, FALSE)</f>
        <v>183</v>
      </c>
      <c r="D297" s="2">
        <f>Cv3v0[[#This Row],[Mean '[Δms']]]/VLOOKUP(A297, DataV0[[File]:[Mean '[ms']]], 3, FALSE)*100</f>
        <v>25.487465181058493</v>
      </c>
    </row>
    <row r="298" spans="1:4" hidden="1" x14ac:dyDescent="0.4">
      <c r="A298" t="s">
        <v>304</v>
      </c>
      <c r="B298" t="b">
        <f>EXACT(VLOOKUP(A298,DataV0[[File]:[Outputs]], 2, FALSE), VLOOKUP(A298, DataV3[[File]:[Outputs]], 2, FALSE))</f>
        <v>1</v>
      </c>
      <c r="C298" s="3">
        <f>VLOOKUP(A298, DataV3[[File]:[Mean '[ms']]], 3, FALSE)-VLOOKUP(A298, DataV0[[File]:[Mean '[ms']]], 3, FALSE)</f>
        <v>167</v>
      </c>
      <c r="D298" s="2">
        <f>Cv3v0[[#This Row],[Mean '[Δms']]]/VLOOKUP(A298, DataV0[[File]:[Mean '[ms']]], 3, FALSE)*100</f>
        <v>23.259052924791089</v>
      </c>
    </row>
    <row r="299" spans="1:4" hidden="1" x14ac:dyDescent="0.4">
      <c r="A299" t="s">
        <v>305</v>
      </c>
      <c r="B299" t="b">
        <f>EXACT(VLOOKUP(A299,DataV0[[File]:[Outputs]], 2, FALSE), VLOOKUP(A299, DataV3[[File]:[Outputs]], 2, FALSE))</f>
        <v>1</v>
      </c>
      <c r="C299" s="3">
        <f>VLOOKUP(A299, DataV3[[File]:[Mean '[ms']]], 3, FALSE)-VLOOKUP(A299, DataV0[[File]:[Mean '[ms']]], 3, FALSE)</f>
        <v>162</v>
      </c>
      <c r="D299" s="2">
        <f>Cv3v0[[#This Row],[Mean '[Δms']]]/VLOOKUP(A299, DataV0[[File]:[Mean '[ms']]], 3, FALSE)*100</f>
        <v>31.456310679611647</v>
      </c>
    </row>
    <row r="300" spans="1:4" hidden="1" x14ac:dyDescent="0.4">
      <c r="A300" t="s">
        <v>306</v>
      </c>
      <c r="B300" t="b">
        <f>EXACT(VLOOKUP(A300,DataV0[[File]:[Outputs]], 2, FALSE), VLOOKUP(A300, DataV3[[File]:[Outputs]], 2, FALSE))</f>
        <v>1</v>
      </c>
      <c r="C300" s="3">
        <f>VLOOKUP(A300, DataV3[[File]:[Mean '[ms']]], 3, FALSE)-VLOOKUP(A300, DataV0[[File]:[Mean '[ms']]], 3, FALSE)</f>
        <v>89</v>
      </c>
      <c r="D300" s="2">
        <f>Cv3v0[[#This Row],[Mean '[Δms']]]/VLOOKUP(A300, DataV0[[File]:[Mean '[ms']]], 3, FALSE)*100</f>
        <v>11.028500619578686</v>
      </c>
    </row>
    <row r="301" spans="1:4" hidden="1" x14ac:dyDescent="0.4">
      <c r="A301" t="s">
        <v>307</v>
      </c>
      <c r="B301" t="b">
        <f>EXACT(VLOOKUP(A301,DataV0[[File]:[Outputs]], 2, FALSE), VLOOKUP(A301, DataV3[[File]:[Outputs]], 2, FALSE))</f>
        <v>1</v>
      </c>
      <c r="C301" s="3">
        <f>VLOOKUP(A301, DataV3[[File]:[Mean '[ms']]], 3, FALSE)-VLOOKUP(A301, DataV0[[File]:[Mean '[ms']]], 3, FALSE)</f>
        <v>177</v>
      </c>
      <c r="D301" s="2">
        <f>Cv3v0[[#This Row],[Mean '[Δms']]]/VLOOKUP(A301, DataV0[[File]:[Mean '[ms']]], 3, FALSE)*100</f>
        <v>25.578034682080926</v>
      </c>
    </row>
    <row r="302" spans="1:4" hidden="1" x14ac:dyDescent="0.4">
      <c r="A302" t="s">
        <v>308</v>
      </c>
      <c r="B302" t="b">
        <f>EXACT(VLOOKUP(A302,DataV0[[File]:[Outputs]], 2, FALSE), VLOOKUP(A302, DataV3[[File]:[Outputs]], 2, FALSE))</f>
        <v>1</v>
      </c>
      <c r="C302" s="3">
        <f>VLOOKUP(A302, DataV3[[File]:[Mean '[ms']]], 3, FALSE)-VLOOKUP(A302, DataV0[[File]:[Mean '[ms']]], 3, FALSE)</f>
        <v>99</v>
      </c>
      <c r="D302" s="2">
        <f>Cv3v0[[#This Row],[Mean '[Δms']]]/VLOOKUP(A302, DataV0[[File]:[Mean '[ms']]], 3, FALSE)*100</f>
        <v>16.555183946488295</v>
      </c>
    </row>
    <row r="303" spans="1:4" hidden="1" x14ac:dyDescent="0.4">
      <c r="A303" t="s">
        <v>309</v>
      </c>
      <c r="B303" t="b">
        <f>EXACT(VLOOKUP(A303,DataV0[[File]:[Outputs]], 2, FALSE), VLOOKUP(A303, DataV3[[File]:[Outputs]], 2, FALSE))</f>
        <v>1</v>
      </c>
      <c r="C303" s="3">
        <f>VLOOKUP(A303, DataV3[[File]:[Mean '[ms']]], 3, FALSE)-VLOOKUP(A303, DataV0[[File]:[Mean '[ms']]], 3, FALSE)</f>
        <v>95</v>
      </c>
      <c r="D303" s="2">
        <f>Cv3v0[[#This Row],[Mean '[Δms']]]/VLOOKUP(A303, DataV0[[File]:[Mean '[ms']]], 3, FALSE)*100</f>
        <v>14.157973174366617</v>
      </c>
    </row>
    <row r="304" spans="1:4" hidden="1" x14ac:dyDescent="0.4">
      <c r="A304" t="s">
        <v>310</v>
      </c>
      <c r="B304" t="b">
        <f>EXACT(VLOOKUP(A304,DataV0[[File]:[Outputs]], 2, FALSE), VLOOKUP(A304, DataV3[[File]:[Outputs]], 2, FALSE))</f>
        <v>1</v>
      </c>
      <c r="C304" s="3">
        <f>VLOOKUP(A304, DataV3[[File]:[Mean '[ms']]], 3, FALSE)-VLOOKUP(A304, DataV0[[File]:[Mean '[ms']]], 3, FALSE)</f>
        <v>94</v>
      </c>
      <c r="D304" s="2">
        <f>Cv3v0[[#This Row],[Mean '[Δms']]]/VLOOKUP(A304, DataV0[[File]:[Mean '[ms']]], 3, FALSE)*100</f>
        <v>21.266968325791854</v>
      </c>
    </row>
    <row r="305" spans="1:4" hidden="1" x14ac:dyDescent="0.4">
      <c r="A305" t="s">
        <v>311</v>
      </c>
      <c r="B305" t="b">
        <f>EXACT(VLOOKUP(A305,DataV0[[File]:[Outputs]], 2, FALSE), VLOOKUP(A305, DataV3[[File]:[Outputs]], 2, FALSE))</f>
        <v>1</v>
      </c>
      <c r="C305" s="3">
        <f>VLOOKUP(A305, DataV3[[File]:[Mean '[ms']]], 3, FALSE)-VLOOKUP(A305, DataV0[[File]:[Mean '[ms']]], 3, FALSE)</f>
        <v>5</v>
      </c>
      <c r="D305" s="2" t="e">
        <f>Cv3v0[[#This Row],[Mean '[Δms']]]/VLOOKUP(A305, DataV0[[File]:[Mean '[ms']]], 3, FALSE)*100</f>
        <v>#DIV/0!</v>
      </c>
    </row>
    <row r="306" spans="1:4" hidden="1" x14ac:dyDescent="0.4">
      <c r="A306" t="s">
        <v>312</v>
      </c>
      <c r="B306" t="b">
        <f>EXACT(VLOOKUP(A306,DataV0[[File]:[Outputs]], 2, FALSE), VLOOKUP(A306, DataV3[[File]:[Outputs]], 2, FALSE))</f>
        <v>1</v>
      </c>
      <c r="C306" s="3">
        <f>VLOOKUP(A306, DataV3[[File]:[Mean '[ms']]], 3, FALSE)-VLOOKUP(A306, DataV0[[File]:[Mean '[ms']]], 3, FALSE)</f>
        <v>177</v>
      </c>
      <c r="D306" s="2">
        <f>Cv3v0[[#This Row],[Mean '[Δms']]]/VLOOKUP(A306, DataV0[[File]:[Mean '[ms']]], 3, FALSE)*100</f>
        <v>27.874015748031493</v>
      </c>
    </row>
    <row r="307" spans="1:4" hidden="1" x14ac:dyDescent="0.4">
      <c r="A307" t="s">
        <v>313</v>
      </c>
      <c r="B307" t="b">
        <f>EXACT(VLOOKUP(A307,DataV0[[File]:[Outputs]], 2, FALSE), VLOOKUP(A307, DataV3[[File]:[Outputs]], 2, FALSE))</f>
        <v>1</v>
      </c>
      <c r="C307" s="3">
        <f>VLOOKUP(A307, DataV3[[File]:[Mean '[ms']]], 3, FALSE)-VLOOKUP(A307, DataV0[[File]:[Mean '[ms']]], 3, FALSE)</f>
        <v>94</v>
      </c>
      <c r="D307" s="2">
        <f>Cv3v0[[#This Row],[Mean '[Δms']]]/VLOOKUP(A307, DataV0[[File]:[Mean '[ms']]], 3, FALSE)*100</f>
        <v>18.8</v>
      </c>
    </row>
    <row r="308" spans="1:4" hidden="1" x14ac:dyDescent="0.4">
      <c r="A308" t="s">
        <v>314</v>
      </c>
      <c r="B308" t="b">
        <f>EXACT(VLOOKUP(A308,DataV0[[File]:[Outputs]], 2, FALSE), VLOOKUP(A308, DataV3[[File]:[Outputs]], 2, FALSE))</f>
        <v>1</v>
      </c>
      <c r="C308" s="3">
        <f>VLOOKUP(A308, DataV3[[File]:[Mean '[ms']]], 3, FALSE)-VLOOKUP(A308, DataV0[[File]:[Mean '[ms']]], 3, FALSE)</f>
        <v>94</v>
      </c>
      <c r="D308" s="2">
        <f>Cv3v0[[#This Row],[Mean '[Δms']]]/VLOOKUP(A308, DataV0[[File]:[Mean '[ms']]], 3, FALSE)*100</f>
        <v>14.920634920634921</v>
      </c>
    </row>
    <row r="309" spans="1:4" hidden="1" x14ac:dyDescent="0.4">
      <c r="A309" t="s">
        <v>315</v>
      </c>
      <c r="B309" t="b">
        <f>EXACT(VLOOKUP(A309,DataV0[[File]:[Outputs]], 2, FALSE), VLOOKUP(A309, DataV3[[File]:[Outputs]], 2, FALSE))</f>
        <v>1</v>
      </c>
      <c r="C309" s="3">
        <f>VLOOKUP(A309, DataV3[[File]:[Mean '[ms']]], 3, FALSE)-VLOOKUP(A309, DataV0[[File]:[Mean '[ms']]], 3, FALSE)</f>
        <v>95</v>
      </c>
      <c r="D309" s="2">
        <f>Cv3v0[[#This Row],[Mean '[Δms']]]/VLOOKUP(A309, DataV0[[File]:[Mean '[ms']]], 3, FALSE)*100</f>
        <v>22.300469483568076</v>
      </c>
    </row>
    <row r="310" spans="1:4" hidden="1" x14ac:dyDescent="0.4">
      <c r="A310" t="s">
        <v>316</v>
      </c>
      <c r="B310" t="b">
        <f>EXACT(VLOOKUP(A310,DataV0[[File]:[Outputs]], 2, FALSE), VLOOKUP(A310, DataV3[[File]:[Outputs]], 2, FALSE))</f>
        <v>1</v>
      </c>
      <c r="C310" s="3">
        <f>VLOOKUP(A310, DataV3[[File]:[Mean '[ms']]], 3, FALSE)-VLOOKUP(A310, DataV0[[File]:[Mean '[ms']]], 3, FALSE)</f>
        <v>182</v>
      </c>
      <c r="D310" s="2">
        <f>Cv3v0[[#This Row],[Mean '[Δms']]]/VLOOKUP(A310, DataV0[[File]:[Mean '[ms']]], 3, FALSE)*100</f>
        <v>23.30345710627401</v>
      </c>
    </row>
    <row r="311" spans="1:4" hidden="1" x14ac:dyDescent="0.4">
      <c r="A311" t="s">
        <v>317</v>
      </c>
      <c r="B311" t="b">
        <f>EXACT(VLOOKUP(A311,DataV0[[File]:[Outputs]], 2, FALSE), VLOOKUP(A311, DataV3[[File]:[Outputs]], 2, FALSE))</f>
        <v>1</v>
      </c>
      <c r="C311" s="3">
        <f>VLOOKUP(A311, DataV3[[File]:[Mean '[ms']]], 3, FALSE)-VLOOKUP(A311, DataV0[[File]:[Mean '[ms']]], 3, FALSE)</f>
        <v>5</v>
      </c>
      <c r="D311" s="2">
        <f>Cv3v0[[#This Row],[Mean '[Δms']]]/VLOOKUP(A311, DataV0[[File]:[Mean '[ms']]], 3, FALSE)*100</f>
        <v>0.26385224274406333</v>
      </c>
    </row>
    <row r="312" spans="1:4" hidden="1" x14ac:dyDescent="0.4">
      <c r="A312" t="s">
        <v>318</v>
      </c>
      <c r="B312" t="b">
        <f>EXACT(VLOOKUP(A312,DataV0[[File]:[Outputs]], 2, FALSE), VLOOKUP(A312, DataV3[[File]:[Outputs]], 2, FALSE))</f>
        <v>1</v>
      </c>
      <c r="C312" s="3">
        <f>VLOOKUP(A312, DataV3[[File]:[Mean '[ms']]], 3, FALSE)-VLOOKUP(A312, DataV0[[File]:[Mean '[ms']]], 3, FALSE)</f>
        <v>172</v>
      </c>
      <c r="D312" s="2">
        <f>Cv3v0[[#This Row],[Mean '[Δms']]]/VLOOKUP(A312, DataV0[[File]:[Mean '[ms']]], 3, FALSE)*100</f>
        <v>25.633383010432194</v>
      </c>
    </row>
    <row r="313" spans="1:4" hidden="1" x14ac:dyDescent="0.4">
      <c r="A313" t="s">
        <v>319</v>
      </c>
      <c r="B313" t="b">
        <f>EXACT(VLOOKUP(A313,DataV0[[File]:[Outputs]], 2, FALSE), VLOOKUP(A313, DataV3[[File]:[Outputs]], 2, FALSE))</f>
        <v>1</v>
      </c>
      <c r="C313" s="3">
        <f>VLOOKUP(A313, DataV3[[File]:[Mean '[ms']]], 3, FALSE)-VLOOKUP(A313, DataV0[[File]:[Mean '[ms']]], 3, FALSE)</f>
        <v>177</v>
      </c>
      <c r="D313" s="2">
        <f>Cv3v0[[#This Row],[Mean '[Δms']]]/VLOOKUP(A313, DataV0[[File]:[Mean '[ms']]], 3, FALSE)*100</f>
        <v>26.777609682299548</v>
      </c>
    </row>
    <row r="314" spans="1:4" hidden="1" x14ac:dyDescent="0.4">
      <c r="A314" t="s">
        <v>320</v>
      </c>
      <c r="B314" t="b">
        <f>EXACT(VLOOKUP(A314,DataV0[[File]:[Outputs]], 2, FALSE), VLOOKUP(A314, DataV3[[File]:[Outputs]], 2, FALSE))</f>
        <v>1</v>
      </c>
      <c r="C314" s="3">
        <f>VLOOKUP(A314, DataV3[[File]:[Mean '[ms']]], 3, FALSE)-VLOOKUP(A314, DataV0[[File]:[Mean '[ms']]], 3, FALSE)</f>
        <v>94</v>
      </c>
      <c r="D314" s="2">
        <f>Cv3v0[[#This Row],[Mean '[Δms']]]/VLOOKUP(A314, DataV0[[File]:[Mean '[ms']]], 3, FALSE)*100</f>
        <v>20.52401746724891</v>
      </c>
    </row>
    <row r="315" spans="1:4" hidden="1" x14ac:dyDescent="0.4">
      <c r="A315" t="s">
        <v>321</v>
      </c>
      <c r="B315" t="b">
        <f>EXACT(VLOOKUP(A315,DataV0[[File]:[Outputs]], 2, FALSE), VLOOKUP(A315, DataV3[[File]:[Outputs]], 2, FALSE))</f>
        <v>1</v>
      </c>
      <c r="C315" s="3">
        <f>VLOOKUP(A315, DataV3[[File]:[Mean '[ms']]], 3, FALSE)-VLOOKUP(A315, DataV0[[File]:[Mean '[ms']]], 3, FALSE)</f>
        <v>95</v>
      </c>
      <c r="D315" s="2">
        <f>Cv3v0[[#This Row],[Mean '[Δms']]]/VLOOKUP(A315, DataV0[[File]:[Mean '[ms']]], 3, FALSE)*100</f>
        <v>22.891566265060241</v>
      </c>
    </row>
    <row r="316" spans="1:4" hidden="1" x14ac:dyDescent="0.4">
      <c r="A316" t="s">
        <v>322</v>
      </c>
      <c r="B316" t="b">
        <f>EXACT(VLOOKUP(A316,DataV0[[File]:[Outputs]], 2, FALSE), VLOOKUP(A316, DataV3[[File]:[Outputs]], 2, FALSE))</f>
        <v>1</v>
      </c>
      <c r="C316" s="3">
        <f>VLOOKUP(A316, DataV3[[File]:[Mean '[ms']]], 3, FALSE)-VLOOKUP(A316, DataV0[[File]:[Mean '[ms']]], 3, FALSE)</f>
        <v>99</v>
      </c>
      <c r="D316" s="2">
        <f>Cv3v0[[#This Row],[Mean '[Δms']]]/VLOOKUP(A316, DataV0[[File]:[Mean '[ms']]], 3, FALSE)*100</f>
        <v>20.245398773006134</v>
      </c>
    </row>
    <row r="317" spans="1:4" hidden="1" x14ac:dyDescent="0.4">
      <c r="A317" t="s">
        <v>323</v>
      </c>
      <c r="B317" t="b">
        <f>EXACT(VLOOKUP(A317,DataV0[[File]:[Outputs]], 2, FALSE), VLOOKUP(A317, DataV3[[File]:[Outputs]], 2, FALSE))</f>
        <v>1</v>
      </c>
      <c r="C317" s="3">
        <f>VLOOKUP(A317, DataV3[[File]:[Mean '[ms']]], 3, FALSE)-VLOOKUP(A317, DataV0[[File]:[Mean '[ms']]], 3, FALSE)</f>
        <v>105</v>
      </c>
      <c r="D317" s="2">
        <f>Cv3v0[[#This Row],[Mean '[Δms']]]/VLOOKUP(A317, DataV0[[File]:[Mean '[ms']]], 3, FALSE)*100</f>
        <v>16.535433070866144</v>
      </c>
    </row>
    <row r="318" spans="1:4" hidden="1" x14ac:dyDescent="0.4">
      <c r="A318" t="s">
        <v>324</v>
      </c>
      <c r="B318" t="b">
        <f>EXACT(VLOOKUP(A318,DataV0[[File]:[Outputs]], 2, FALSE), VLOOKUP(A318, DataV3[[File]:[Outputs]], 2, FALSE))</f>
        <v>1</v>
      </c>
      <c r="C318" s="3">
        <f>VLOOKUP(A318, DataV3[[File]:[Mean '[ms']]], 3, FALSE)-VLOOKUP(A318, DataV0[[File]:[Mean '[ms']]], 3, FALSE)</f>
        <v>99</v>
      </c>
      <c r="D318" s="2">
        <f>Cv3v0[[#This Row],[Mean '[Δms']]]/VLOOKUP(A318, DataV0[[File]:[Mean '[ms']]], 3, FALSE)*100</f>
        <v>13.884992987377279</v>
      </c>
    </row>
    <row r="319" spans="1:4" hidden="1" x14ac:dyDescent="0.4">
      <c r="A319" t="s">
        <v>325</v>
      </c>
      <c r="B319" t="b">
        <f>EXACT(VLOOKUP(A319,DataV0[[File]:[Outputs]], 2, FALSE), VLOOKUP(A319, DataV3[[File]:[Outputs]], 2, FALSE))</f>
        <v>1</v>
      </c>
      <c r="C319" s="3">
        <f>VLOOKUP(A319, DataV3[[File]:[Mean '[ms']]], 3, FALSE)-VLOOKUP(A319, DataV0[[File]:[Mean '[ms']]], 3, FALSE)</f>
        <v>98</v>
      </c>
      <c r="D319" s="2">
        <f>Cv3v0[[#This Row],[Mean '[Δms']]]/VLOOKUP(A319, DataV0[[File]:[Mean '[ms']]], 3, FALSE)*100</f>
        <v>14.244186046511627</v>
      </c>
    </row>
    <row r="320" spans="1:4" hidden="1" x14ac:dyDescent="0.4">
      <c r="A320" t="s">
        <v>326</v>
      </c>
      <c r="B320" t="b">
        <f>EXACT(VLOOKUP(A320,DataV0[[File]:[Outputs]], 2, FALSE), VLOOKUP(A320, DataV3[[File]:[Outputs]], 2, FALSE))</f>
        <v>1</v>
      </c>
      <c r="C320" s="3">
        <f>VLOOKUP(A320, DataV3[[File]:[Mean '[ms']]], 3, FALSE)-VLOOKUP(A320, DataV0[[File]:[Mean '[ms']]], 3, FALSE)</f>
        <v>172</v>
      </c>
      <c r="D320" s="2">
        <f>Cv3v0[[#This Row],[Mean '[Δms']]]/VLOOKUP(A320, DataV0[[File]:[Mean '[ms']]], 3, FALSE)*100</f>
        <v>23.43324250681199</v>
      </c>
    </row>
    <row r="321" spans="1:4" hidden="1" x14ac:dyDescent="0.4">
      <c r="A321" t="s">
        <v>327</v>
      </c>
      <c r="B321" t="b">
        <f>EXACT(VLOOKUP(A321,DataV0[[File]:[Outputs]], 2, FALSE), VLOOKUP(A321, DataV3[[File]:[Outputs]], 2, FALSE))</f>
        <v>1</v>
      </c>
      <c r="C321" s="3">
        <f>VLOOKUP(A321, DataV3[[File]:[Mean '[ms']]], 3, FALSE)-VLOOKUP(A321, DataV0[[File]:[Mean '[ms']]], 3, FALSE)</f>
        <v>94</v>
      </c>
      <c r="D321" s="2">
        <f>Cv3v0[[#This Row],[Mean '[Δms']]]/VLOOKUP(A321, DataV0[[File]:[Mean '[ms']]], 3, FALSE)*100</f>
        <v>22.274881516587676</v>
      </c>
    </row>
    <row r="322" spans="1:4" hidden="1" x14ac:dyDescent="0.4">
      <c r="A322" t="s">
        <v>328</v>
      </c>
      <c r="B322" t="b">
        <f>EXACT(VLOOKUP(A322,DataV0[[File]:[Outputs]], 2, FALSE), VLOOKUP(A322, DataV3[[File]:[Outputs]], 2, FALSE))</f>
        <v>1</v>
      </c>
      <c r="C322" s="3">
        <f>VLOOKUP(A322, DataV3[[File]:[Mean '[ms']]], 3, FALSE)-VLOOKUP(A322, DataV0[[File]:[Mean '[ms']]], 3, FALSE)</f>
        <v>114</v>
      </c>
      <c r="D322" s="2">
        <f>Cv3v0[[#This Row],[Mean '[Δms']]]/VLOOKUP(A322, DataV0[[File]:[Mean '[ms']]], 3, FALSE)*100</f>
        <v>19.19191919191919</v>
      </c>
    </row>
    <row r="323" spans="1:4" hidden="1" x14ac:dyDescent="0.4">
      <c r="A323" t="s">
        <v>329</v>
      </c>
      <c r="B323" t="b">
        <f>EXACT(VLOOKUP(A323,DataV0[[File]:[Outputs]], 2, FALSE), VLOOKUP(A323, DataV3[[File]:[Outputs]], 2, FALSE))</f>
        <v>1</v>
      </c>
      <c r="C323" s="3">
        <f>VLOOKUP(A323, DataV3[[File]:[Mean '[ms']]], 3, FALSE)-VLOOKUP(A323, DataV0[[File]:[Mean '[ms']]], 3, FALSE)</f>
        <v>110</v>
      </c>
      <c r="D323" s="2">
        <f>Cv3v0[[#This Row],[Mean '[Δms']]]/VLOOKUP(A323, DataV0[[File]:[Mean '[ms']]], 3, FALSE)*100</f>
        <v>22.964509394572026</v>
      </c>
    </row>
    <row r="324" spans="1:4" hidden="1" x14ac:dyDescent="0.4">
      <c r="A324" t="s">
        <v>330</v>
      </c>
      <c r="B324" t="b">
        <f>EXACT(VLOOKUP(A324,DataV0[[File]:[Outputs]], 2, FALSE), VLOOKUP(A324, DataV3[[File]:[Outputs]], 2, FALSE))</f>
        <v>1</v>
      </c>
      <c r="C324" s="3">
        <f>VLOOKUP(A324, DataV3[[File]:[Mean '[ms']]], 3, FALSE)-VLOOKUP(A324, DataV0[[File]:[Mean '[ms']]], 3, FALSE)</f>
        <v>104</v>
      </c>
      <c r="D324" s="2">
        <f>Cv3v0[[#This Row],[Mean '[Δms']]]/VLOOKUP(A324, DataV0[[File]:[Mean '[ms']]], 3, FALSE)*100</f>
        <v>20.594059405940595</v>
      </c>
    </row>
    <row r="325" spans="1:4" hidden="1" x14ac:dyDescent="0.4">
      <c r="A325" t="s">
        <v>331</v>
      </c>
      <c r="B325" t="b">
        <f>EXACT(VLOOKUP(A325,DataV0[[File]:[Outputs]], 2, FALSE), VLOOKUP(A325, DataV3[[File]:[Outputs]], 2, FALSE))</f>
        <v>1</v>
      </c>
      <c r="C325" s="3">
        <f>VLOOKUP(A325, DataV3[[File]:[Mean '[ms']]], 3, FALSE)-VLOOKUP(A325, DataV0[[File]:[Mean '[ms']]], 3, FALSE)</f>
        <v>89</v>
      </c>
      <c r="D325" s="2">
        <f>Cv3v0[[#This Row],[Mean '[Δms']]]/VLOOKUP(A325, DataV0[[File]:[Mean '[ms']]], 3, FALSE)*100</f>
        <v>15.836298932384341</v>
      </c>
    </row>
    <row r="326" spans="1:4" hidden="1" x14ac:dyDescent="0.4">
      <c r="A326" t="s">
        <v>332</v>
      </c>
      <c r="B326" t="b">
        <f>EXACT(VLOOKUP(A326,DataV0[[File]:[Outputs]], 2, FALSE), VLOOKUP(A326, DataV3[[File]:[Outputs]], 2, FALSE))</f>
        <v>1</v>
      </c>
      <c r="C326" s="3">
        <f>VLOOKUP(A326, DataV3[[File]:[Mean '[ms']]], 3, FALSE)-VLOOKUP(A326, DataV0[[File]:[Mean '[ms']]], 3, FALSE)</f>
        <v>89</v>
      </c>
      <c r="D326" s="2">
        <f>Cv3v0[[#This Row],[Mean '[Δms']]]/VLOOKUP(A326, DataV0[[File]:[Mean '[ms']]], 3, FALSE)*100</f>
        <v>18.388429752066116</v>
      </c>
    </row>
    <row r="327" spans="1:4" hidden="1" x14ac:dyDescent="0.4">
      <c r="A327" t="s">
        <v>333</v>
      </c>
      <c r="B327" t="b">
        <f>EXACT(VLOOKUP(A327,DataV0[[File]:[Outputs]], 2, FALSE), VLOOKUP(A327, DataV3[[File]:[Outputs]], 2, FALSE))</f>
        <v>1</v>
      </c>
      <c r="C327" s="3">
        <f>VLOOKUP(A327, DataV3[[File]:[Mean '[ms']]], 3, FALSE)-VLOOKUP(A327, DataV0[[File]:[Mean '[ms']]], 3, FALSE)</f>
        <v>84</v>
      </c>
      <c r="D327" s="2">
        <f>Cv3v0[[#This Row],[Mean '[Δms']]]/VLOOKUP(A327, DataV0[[File]:[Mean '[ms']]], 3, FALSE)*100</f>
        <v>11.052631578947368</v>
      </c>
    </row>
    <row r="328" spans="1:4" hidden="1" x14ac:dyDescent="0.4">
      <c r="A328" t="s">
        <v>334</v>
      </c>
      <c r="B328" t="b">
        <f>EXACT(VLOOKUP(A328,DataV0[[File]:[Outputs]], 2, FALSE), VLOOKUP(A328, DataV3[[File]:[Outputs]], 2, FALSE))</f>
        <v>1</v>
      </c>
      <c r="C328" s="3">
        <f>VLOOKUP(A328, DataV3[[File]:[Mean '[ms']]], 3, FALSE)-VLOOKUP(A328, DataV0[[File]:[Mean '[ms']]], 3, FALSE)</f>
        <v>89</v>
      </c>
      <c r="D328" s="2">
        <f>Cv3v0[[#This Row],[Mean '[Δms']]]/VLOOKUP(A328, DataV0[[File]:[Mean '[ms']]], 3, FALSE)*100</f>
        <v>6.2631949331456713</v>
      </c>
    </row>
    <row r="329" spans="1:4" hidden="1" x14ac:dyDescent="0.4">
      <c r="A329" t="s">
        <v>335</v>
      </c>
      <c r="B329" t="b">
        <f>EXACT(VLOOKUP(A329,DataV0[[File]:[Outputs]], 2, FALSE), VLOOKUP(A329, DataV3[[File]:[Outputs]], 2, FALSE))</f>
        <v>1</v>
      </c>
      <c r="C329" s="3">
        <f>VLOOKUP(A329, DataV3[[File]:[Mean '[ms']]], 3, FALSE)-VLOOKUP(A329, DataV0[[File]:[Mean '[ms']]], 3, FALSE)</f>
        <v>105</v>
      </c>
      <c r="D329" s="2">
        <f>Cv3v0[[#This Row],[Mean '[Δms']]]/VLOOKUP(A329, DataV0[[File]:[Mean '[ms']]], 3, FALSE)*100</f>
        <v>15.765765765765765</v>
      </c>
    </row>
    <row r="330" spans="1:4" hidden="1" x14ac:dyDescent="0.4">
      <c r="A330" t="s">
        <v>336</v>
      </c>
      <c r="B330" t="b">
        <f>EXACT(VLOOKUP(A330,DataV0[[File]:[Outputs]], 2, FALSE), VLOOKUP(A330, DataV3[[File]:[Outputs]], 2, FALSE))</f>
        <v>1</v>
      </c>
      <c r="C330" s="3">
        <f>VLOOKUP(A330, DataV3[[File]:[Mean '[ms']]], 3, FALSE)-VLOOKUP(A330, DataV0[[File]:[Mean '[ms']]], 3, FALSE)</f>
        <v>-36</v>
      </c>
      <c r="D330" s="2">
        <f>Cv3v0[[#This Row],[Mean '[Δms']]]/VLOOKUP(A330, DataV0[[File]:[Mean '[ms']]], 3, FALSE)*100</f>
        <v>-2.5423728813559325</v>
      </c>
    </row>
    <row r="331" spans="1:4" hidden="1" x14ac:dyDescent="0.4">
      <c r="A331" t="s">
        <v>337</v>
      </c>
      <c r="B331" t="b">
        <f>EXACT(VLOOKUP(A331,DataV0[[File]:[Outputs]], 2, FALSE), VLOOKUP(A331, DataV3[[File]:[Outputs]], 2, FALSE))</f>
        <v>1</v>
      </c>
      <c r="C331" s="3">
        <f>VLOOKUP(A331, DataV3[[File]:[Mean '[ms']]], 3, FALSE)-VLOOKUP(A331, DataV0[[File]:[Mean '[ms']]], 3, FALSE)</f>
        <v>88</v>
      </c>
      <c r="D331" s="2">
        <f>Cv3v0[[#This Row],[Mean '[Δms']]]/VLOOKUP(A331, DataV0[[File]:[Mean '[ms']]], 3, FALSE)*100</f>
        <v>17.054263565891471</v>
      </c>
    </row>
    <row r="332" spans="1:4" hidden="1" x14ac:dyDescent="0.4">
      <c r="A332" t="s">
        <v>338</v>
      </c>
      <c r="B332" t="b">
        <f>EXACT(VLOOKUP(A332,DataV0[[File]:[Outputs]], 2, FALSE), VLOOKUP(A332, DataV3[[File]:[Outputs]], 2, FALSE))</f>
        <v>1</v>
      </c>
      <c r="C332" s="3">
        <f>VLOOKUP(A332, DataV3[[File]:[Mean '[ms']]], 3, FALSE)-VLOOKUP(A332, DataV0[[File]:[Mean '[ms']]], 3, FALSE)</f>
        <v>99</v>
      </c>
      <c r="D332" s="2">
        <f>Cv3v0[[#This Row],[Mean '[Δms']]]/VLOOKUP(A332, DataV0[[File]:[Mean '[ms']]], 3, FALSE)*100</f>
        <v>23.798076923076923</v>
      </c>
    </row>
    <row r="333" spans="1:4" hidden="1" x14ac:dyDescent="0.4">
      <c r="A333" t="s">
        <v>339</v>
      </c>
      <c r="B333" t="b">
        <f>EXACT(VLOOKUP(A333,DataV0[[File]:[Outputs]], 2, FALSE), VLOOKUP(A333, DataV3[[File]:[Outputs]], 2, FALSE))</f>
        <v>1</v>
      </c>
      <c r="C333" s="3">
        <f>VLOOKUP(A333, DataV3[[File]:[Mean '[ms']]], 3, FALSE)-VLOOKUP(A333, DataV0[[File]:[Mean '[ms']]], 3, FALSE)</f>
        <v>104</v>
      </c>
      <c r="D333" s="2">
        <f>Cv3v0[[#This Row],[Mean '[Δms']]]/VLOOKUP(A333, DataV0[[File]:[Mean '[ms']]], 3, FALSE)*100</f>
        <v>25.304136253041364</v>
      </c>
    </row>
    <row r="334" spans="1:4" hidden="1" x14ac:dyDescent="0.4">
      <c r="A334" t="s">
        <v>340</v>
      </c>
      <c r="B334" t="b">
        <f>EXACT(VLOOKUP(A334,DataV0[[File]:[Outputs]], 2, FALSE), VLOOKUP(A334, DataV3[[File]:[Outputs]], 2, FALSE))</f>
        <v>1</v>
      </c>
      <c r="C334" s="3">
        <f>VLOOKUP(A334, DataV3[[File]:[Mean '[ms']]], 3, FALSE)-VLOOKUP(A334, DataV0[[File]:[Mean '[ms']]], 3, FALSE)</f>
        <v>88</v>
      </c>
      <c r="D334" s="2">
        <f>Cv3v0[[#This Row],[Mean '[Δms']]]/VLOOKUP(A334, DataV0[[File]:[Mean '[ms']]], 3, FALSE)*100</f>
        <v>18.565400843881857</v>
      </c>
    </row>
    <row r="335" spans="1:4" hidden="1" x14ac:dyDescent="0.4">
      <c r="A335" t="s">
        <v>341</v>
      </c>
      <c r="B335" t="b">
        <f>EXACT(VLOOKUP(A335,DataV0[[File]:[Outputs]], 2, FALSE), VLOOKUP(A335, DataV3[[File]:[Outputs]], 2, FALSE))</f>
        <v>1</v>
      </c>
      <c r="C335" s="3">
        <f>VLOOKUP(A335, DataV3[[File]:[Mean '[ms']]], 3, FALSE)-VLOOKUP(A335, DataV0[[File]:[Mean '[ms']]], 3, FALSE)</f>
        <v>88</v>
      </c>
      <c r="D335" s="2">
        <f>Cv3v0[[#This Row],[Mean '[Δms']]]/VLOOKUP(A335, DataV0[[File]:[Mean '[ms']]], 3, FALSE)*100</f>
        <v>16.087751371115175</v>
      </c>
    </row>
    <row r="336" spans="1:4" hidden="1" x14ac:dyDescent="0.4">
      <c r="A336" t="s">
        <v>342</v>
      </c>
      <c r="B336" t="b">
        <f>EXACT(VLOOKUP(A336,DataV0[[File]:[Outputs]], 2, FALSE), VLOOKUP(A336, DataV3[[File]:[Outputs]], 2, FALSE))</f>
        <v>1</v>
      </c>
      <c r="C336" s="3">
        <f>VLOOKUP(A336, DataV3[[File]:[Mean '[ms']]], 3, FALSE)-VLOOKUP(A336, DataV0[[File]:[Mean '[ms']]], 3, FALSE)</f>
        <v>104</v>
      </c>
      <c r="D336" s="2">
        <f>Cv3v0[[#This Row],[Mean '[Δms']]]/VLOOKUP(A336, DataV0[[File]:[Mean '[ms']]], 3, FALSE)*100</f>
        <v>22.958057395143488</v>
      </c>
    </row>
    <row r="337" spans="1:4" hidden="1" x14ac:dyDescent="0.4">
      <c r="A337" t="s">
        <v>343</v>
      </c>
      <c r="B337" t="b">
        <f>EXACT(VLOOKUP(A337,DataV0[[File]:[Outputs]], 2, FALSE), VLOOKUP(A337, DataV3[[File]:[Outputs]], 2, FALSE))</f>
        <v>1</v>
      </c>
      <c r="C337" s="3">
        <f>VLOOKUP(A337, DataV3[[File]:[Mean '[ms']]], 3, FALSE)-VLOOKUP(A337, DataV0[[File]:[Mean '[ms']]], 3, FALSE)</f>
        <v>105</v>
      </c>
      <c r="D337" s="2">
        <f>Cv3v0[[#This Row],[Mean '[Δms']]]/VLOOKUP(A337, DataV0[[File]:[Mean '[ms']]], 3, FALSE)*100</f>
        <v>16.279069767441861</v>
      </c>
    </row>
    <row r="338" spans="1:4" hidden="1" x14ac:dyDescent="0.4">
      <c r="A338" t="s">
        <v>344</v>
      </c>
      <c r="B338" t="b">
        <f>EXACT(VLOOKUP(A338,DataV0[[File]:[Outputs]], 2, FALSE), VLOOKUP(A338, DataV3[[File]:[Outputs]], 2, FALSE))</f>
        <v>1</v>
      </c>
      <c r="C338" s="3">
        <f>VLOOKUP(A338, DataV3[[File]:[Mean '[ms']]], 3, FALSE)-VLOOKUP(A338, DataV0[[File]:[Mean '[ms']]], 3, FALSE)</f>
        <v>99</v>
      </c>
      <c r="D338" s="2">
        <f>Cv3v0[[#This Row],[Mean '[Δms']]]/VLOOKUP(A338, DataV0[[File]:[Mean '[ms']]], 3, FALSE)*100</f>
        <v>24.384236453201972</v>
      </c>
    </row>
    <row r="339" spans="1:4" hidden="1" x14ac:dyDescent="0.4">
      <c r="A339" t="s">
        <v>345</v>
      </c>
      <c r="B339" t="b">
        <f>EXACT(VLOOKUP(A339,DataV0[[File]:[Outputs]], 2, FALSE), VLOOKUP(A339, DataV3[[File]:[Outputs]], 2, FALSE))</f>
        <v>1</v>
      </c>
      <c r="C339" s="3">
        <f>VLOOKUP(A339, DataV3[[File]:[Mean '[ms']]], 3, FALSE)-VLOOKUP(A339, DataV0[[File]:[Mean '[ms']]], 3, FALSE)</f>
        <v>176</v>
      </c>
      <c r="D339" s="2">
        <f>Cv3v0[[#This Row],[Mean '[Δms']]]/VLOOKUP(A339, DataV0[[File]:[Mean '[ms']]], 3, FALSE)*100</f>
        <v>22.222222222222221</v>
      </c>
    </row>
    <row r="340" spans="1:4" hidden="1" x14ac:dyDescent="0.4">
      <c r="A340" t="s">
        <v>346</v>
      </c>
      <c r="B340" t="b">
        <f>EXACT(VLOOKUP(A340,DataV0[[File]:[Outputs]], 2, FALSE), VLOOKUP(A340, DataV3[[File]:[Outputs]], 2, FALSE))</f>
        <v>1</v>
      </c>
      <c r="C340" s="3">
        <f>VLOOKUP(A340, DataV3[[File]:[Mean '[ms']]], 3, FALSE)-VLOOKUP(A340, DataV0[[File]:[Mean '[ms']]], 3, FALSE)</f>
        <v>104</v>
      </c>
      <c r="D340" s="2">
        <f>Cv3v0[[#This Row],[Mean '[Δms']]]/VLOOKUP(A340, DataV0[[File]:[Mean '[ms']]], 3, FALSE)*100</f>
        <v>14.464534075104313</v>
      </c>
    </row>
    <row r="341" spans="1:4" hidden="1" x14ac:dyDescent="0.4">
      <c r="A341" t="s">
        <v>347</v>
      </c>
      <c r="B341" t="b">
        <f>EXACT(VLOOKUP(A341,DataV0[[File]:[Outputs]], 2, FALSE), VLOOKUP(A341, DataV3[[File]:[Outputs]], 2, FALSE))</f>
        <v>1</v>
      </c>
      <c r="C341" s="3">
        <f>VLOOKUP(A341, DataV3[[File]:[Mean '[ms']]], 3, FALSE)-VLOOKUP(A341, DataV0[[File]:[Mean '[ms']]], 3, FALSE)</f>
        <v>98</v>
      </c>
      <c r="D341" s="2">
        <f>Cv3v0[[#This Row],[Mean '[Δms']]]/VLOOKUP(A341, DataV0[[File]:[Mean '[ms']]], 3, FALSE)*100</f>
        <v>14.583333333333334</v>
      </c>
    </row>
    <row r="342" spans="1:4" hidden="1" x14ac:dyDescent="0.4">
      <c r="A342" t="s">
        <v>348</v>
      </c>
      <c r="B342" t="b">
        <f>EXACT(VLOOKUP(A342,DataV0[[File]:[Outputs]], 2, FALSE), VLOOKUP(A342, DataV3[[File]:[Outputs]], 2, FALSE))</f>
        <v>1</v>
      </c>
      <c r="C342" s="3">
        <f>VLOOKUP(A342, DataV3[[File]:[Mean '[ms']]], 3, FALSE)-VLOOKUP(A342, DataV0[[File]:[Mean '[ms']]], 3, FALSE)</f>
        <v>114</v>
      </c>
      <c r="D342" s="2">
        <f>Cv3v0[[#This Row],[Mean '[Δms']]]/VLOOKUP(A342, DataV0[[File]:[Mean '[ms']]], 3, FALSE)*100</f>
        <v>23.505154639175256</v>
      </c>
    </row>
    <row r="343" spans="1:4" hidden="1" x14ac:dyDescent="0.4">
      <c r="A343" t="s">
        <v>349</v>
      </c>
      <c r="B343" t="b">
        <f>EXACT(VLOOKUP(A343,DataV0[[File]:[Outputs]], 2, FALSE), VLOOKUP(A343, DataV3[[File]:[Outputs]], 2, FALSE))</f>
        <v>1</v>
      </c>
      <c r="C343" s="3">
        <f>VLOOKUP(A343, DataV3[[File]:[Mean '[ms']]], 3, FALSE)-VLOOKUP(A343, DataV0[[File]:[Mean '[ms']]], 3, FALSE)</f>
        <v>99</v>
      </c>
      <c r="D343" s="2">
        <f>Cv3v0[[#This Row],[Mean '[Δms']]]/VLOOKUP(A343, DataV0[[File]:[Mean '[ms']]], 3, FALSE)*100</f>
        <v>22.916666666666664</v>
      </c>
    </row>
    <row r="344" spans="1:4" hidden="1" x14ac:dyDescent="0.4">
      <c r="A344" t="s">
        <v>350</v>
      </c>
      <c r="B344" t="b">
        <f>EXACT(VLOOKUP(A344,DataV0[[File]:[Outputs]], 2, FALSE), VLOOKUP(A344, DataV3[[File]:[Outputs]], 2, FALSE))</f>
        <v>1</v>
      </c>
      <c r="C344" s="3">
        <f>VLOOKUP(A344, DataV3[[File]:[Mean '[ms']]], 3, FALSE)-VLOOKUP(A344, DataV0[[File]:[Mean '[ms']]], 3, FALSE)</f>
        <v>99</v>
      </c>
      <c r="D344" s="2">
        <f>Cv3v0[[#This Row],[Mean '[Δms']]]/VLOOKUP(A344, DataV0[[File]:[Mean '[ms']]], 3, FALSE)*100</f>
        <v>16.256157635467979</v>
      </c>
    </row>
    <row r="345" spans="1:4" hidden="1" x14ac:dyDescent="0.4">
      <c r="A345" t="s">
        <v>351</v>
      </c>
      <c r="B345" t="b">
        <f>EXACT(VLOOKUP(A345,DataV0[[File]:[Outputs]], 2, FALSE), VLOOKUP(A345, DataV3[[File]:[Outputs]], 2, FALSE))</f>
        <v>1</v>
      </c>
      <c r="C345" s="3">
        <f>VLOOKUP(A345, DataV3[[File]:[Mean '[ms']]], 3, FALSE)-VLOOKUP(A345, DataV0[[File]:[Mean '[ms']]], 3, FALSE)</f>
        <v>93</v>
      </c>
      <c r="D345" s="2">
        <f>Cv3v0[[#This Row],[Mean '[Δms']]]/VLOOKUP(A345, DataV0[[File]:[Mean '[ms']]], 3, FALSE)*100</f>
        <v>13.419913419913421</v>
      </c>
    </row>
    <row r="346" spans="1:4" hidden="1" x14ac:dyDescent="0.4">
      <c r="A346" t="s">
        <v>352</v>
      </c>
      <c r="B346" t="b">
        <f>EXACT(VLOOKUP(A346,DataV0[[File]:[Outputs]], 2, FALSE), VLOOKUP(A346, DataV3[[File]:[Outputs]], 2, FALSE))</f>
        <v>1</v>
      </c>
      <c r="C346" s="3">
        <f>VLOOKUP(A346, DataV3[[File]:[Mean '[ms']]], 3, FALSE)-VLOOKUP(A346, DataV0[[File]:[Mean '[ms']]], 3, FALSE)</f>
        <v>103</v>
      </c>
      <c r="D346" s="2">
        <f>Cv3v0[[#This Row],[Mean '[Δms']]]/VLOOKUP(A346, DataV0[[File]:[Mean '[ms']]], 3, FALSE)*100</f>
        <v>16.06864274570983</v>
      </c>
    </row>
    <row r="347" spans="1:4" hidden="1" x14ac:dyDescent="0.4">
      <c r="A347" t="s">
        <v>353</v>
      </c>
      <c r="B347" t="b">
        <f>EXACT(VLOOKUP(A347,DataV0[[File]:[Outputs]], 2, FALSE), VLOOKUP(A347, DataV3[[File]:[Outputs]], 2, FALSE))</f>
        <v>1</v>
      </c>
      <c r="C347" s="3">
        <f>VLOOKUP(A347, DataV3[[File]:[Mean '[ms']]], 3, FALSE)-VLOOKUP(A347, DataV0[[File]:[Mean '[ms']]], 3, FALSE)</f>
        <v>98</v>
      </c>
      <c r="D347" s="2">
        <f>Cv3v0[[#This Row],[Mean '[Δms']]]/VLOOKUP(A347, DataV0[[File]:[Mean '[ms']]], 3, FALSE)*100</f>
        <v>23.222748815165879</v>
      </c>
    </row>
    <row r="348" spans="1:4" hidden="1" x14ac:dyDescent="0.4">
      <c r="A348" t="s">
        <v>1080</v>
      </c>
      <c r="B348" t="e">
        <f>EXACT(VLOOKUP(A348,DataV0[[File]:[Outputs]], 2, FALSE), VLOOKUP(A348, DataV3[[File]:[Outputs]], 2, FALSE))</f>
        <v>#N/A</v>
      </c>
      <c r="C348" s="3" t="e">
        <f>VLOOKUP(A348, DataV3[[File]:[Mean '[ms']]], 3, FALSE)-VLOOKUP(A348, DataV0[[File]:[Mean '[ms']]], 3, FALSE)</f>
        <v>#N/A</v>
      </c>
      <c r="D348" s="2" t="e">
        <f>Cv3v0[[#This Row],[Mean '[Δms']]]/VLOOKUP(A348, DataV0[[File]:[Mean '[ms']]], 3, FALSE)*100</f>
        <v>#N/A</v>
      </c>
    </row>
    <row r="349" spans="1:4" hidden="1" x14ac:dyDescent="0.4">
      <c r="A349" t="s">
        <v>354</v>
      </c>
      <c r="B349" t="b">
        <f>EXACT(VLOOKUP(A349,DataV0[[File]:[Outputs]], 2, FALSE), VLOOKUP(A349, DataV3[[File]:[Outputs]], 2, FALSE))</f>
        <v>1</v>
      </c>
      <c r="C349" s="3">
        <f>VLOOKUP(A349, DataV3[[File]:[Mean '[ms']]], 3, FALSE)-VLOOKUP(A349, DataV0[[File]:[Mean '[ms']]], 3, FALSE)</f>
        <v>104</v>
      </c>
      <c r="D349" s="2">
        <f>Cv3v0[[#This Row],[Mean '[Δms']]]/VLOOKUP(A349, DataV0[[File]:[Mean '[ms']]], 3, FALSE)*100</f>
        <v>19.58568738229755</v>
      </c>
    </row>
    <row r="350" spans="1:4" hidden="1" x14ac:dyDescent="0.4">
      <c r="A350" t="s">
        <v>355</v>
      </c>
      <c r="B350" t="b">
        <f>EXACT(VLOOKUP(A350,DataV0[[File]:[Outputs]], 2, FALSE), VLOOKUP(A350, DataV3[[File]:[Outputs]], 2, FALSE))</f>
        <v>1</v>
      </c>
      <c r="C350" s="3">
        <f>VLOOKUP(A350, DataV3[[File]:[Mean '[ms']]], 3, FALSE)-VLOOKUP(A350, DataV0[[File]:[Mean '[ms']]], 3, FALSE)</f>
        <v>255</v>
      </c>
      <c r="D350" s="2">
        <f>Cv3v0[[#This Row],[Mean '[Δms']]]/VLOOKUP(A350, DataV0[[File]:[Mean '[ms']]], 3, FALSE)*100</f>
        <v>26.757607555089191</v>
      </c>
    </row>
    <row r="351" spans="1:4" hidden="1" x14ac:dyDescent="0.4">
      <c r="A351" t="s">
        <v>356</v>
      </c>
      <c r="B351" t="b">
        <f>EXACT(VLOOKUP(A351,DataV0[[File]:[Outputs]], 2, FALSE), VLOOKUP(A351, DataV3[[File]:[Outputs]], 2, FALSE))</f>
        <v>1</v>
      </c>
      <c r="C351" s="3">
        <f>VLOOKUP(A351, DataV3[[File]:[Mean '[ms']]], 3, FALSE)-VLOOKUP(A351, DataV0[[File]:[Mean '[ms']]], 3, FALSE)</f>
        <v>109</v>
      </c>
      <c r="D351" s="2">
        <f>Cv3v0[[#This Row],[Mean '[Δms']]]/VLOOKUP(A351, DataV0[[File]:[Mean '[ms']]], 3, FALSE)*100</f>
        <v>25.829383886255926</v>
      </c>
    </row>
    <row r="352" spans="1:4" hidden="1" x14ac:dyDescent="0.4">
      <c r="A352" t="s">
        <v>357</v>
      </c>
      <c r="B352" t="b">
        <f>EXACT(VLOOKUP(A352,DataV0[[File]:[Outputs]], 2, FALSE), VLOOKUP(A352, DataV3[[File]:[Outputs]], 2, FALSE))</f>
        <v>1</v>
      </c>
      <c r="C352" s="3">
        <f>VLOOKUP(A352, DataV3[[File]:[Mean '[ms']]], 3, FALSE)-VLOOKUP(A352, DataV0[[File]:[Mean '[ms']]], 3, FALSE)</f>
        <v>104</v>
      </c>
      <c r="D352" s="2">
        <f>Cv3v0[[#This Row],[Mean '[Δms']]]/VLOOKUP(A352, DataV0[[File]:[Mean '[ms']]], 3, FALSE)*100</f>
        <v>20.194174757281552</v>
      </c>
    </row>
    <row r="353" spans="1:4" hidden="1" x14ac:dyDescent="0.4">
      <c r="A353" t="s">
        <v>358</v>
      </c>
      <c r="B353" t="b">
        <f>EXACT(VLOOKUP(A353,DataV0[[File]:[Outputs]], 2, FALSE), VLOOKUP(A353, DataV3[[File]:[Outputs]], 2, FALSE))</f>
        <v>1</v>
      </c>
      <c r="C353" s="3">
        <f>VLOOKUP(A353, DataV3[[File]:[Mean '[ms']]], 3, FALSE)-VLOOKUP(A353, DataV0[[File]:[Mean '[ms']]], 3, FALSE)</f>
        <v>94</v>
      </c>
      <c r="D353" s="2">
        <f>Cv3v0[[#This Row],[Mean '[Δms']]]/VLOOKUP(A353, DataV0[[File]:[Mean '[ms']]], 3, FALSE)*100</f>
        <v>17.537313432835823</v>
      </c>
    </row>
    <row r="354" spans="1:4" hidden="1" x14ac:dyDescent="0.4">
      <c r="A354" t="s">
        <v>359</v>
      </c>
      <c r="B354" t="b">
        <f>EXACT(VLOOKUP(A354,DataV0[[File]:[Outputs]], 2, FALSE), VLOOKUP(A354, DataV3[[File]:[Outputs]], 2, FALSE))</f>
        <v>1</v>
      </c>
      <c r="C354" s="3">
        <f>VLOOKUP(A354, DataV3[[File]:[Mean '[ms']]], 3, FALSE)-VLOOKUP(A354, DataV0[[File]:[Mean '[ms']]], 3, FALSE)</f>
        <v>130</v>
      </c>
      <c r="D354" s="2">
        <f>Cv3v0[[#This Row],[Mean '[Δms']]]/VLOOKUP(A354, DataV0[[File]:[Mean '[ms']]], 3, FALSE)*100</f>
        <v>25.742574257425744</v>
      </c>
    </row>
    <row r="355" spans="1:4" hidden="1" x14ac:dyDescent="0.4">
      <c r="A355" t="s">
        <v>360</v>
      </c>
      <c r="B355" t="b">
        <f>EXACT(VLOOKUP(A355,DataV0[[File]:[Outputs]], 2, FALSE), VLOOKUP(A355, DataV3[[File]:[Outputs]], 2, FALSE))</f>
        <v>1</v>
      </c>
      <c r="C355" s="3">
        <f>VLOOKUP(A355, DataV3[[File]:[Mean '[ms']]], 3, FALSE)-VLOOKUP(A355, DataV0[[File]:[Mean '[ms']]], 3, FALSE)</f>
        <v>177</v>
      </c>
      <c r="D355" s="2">
        <f>Cv3v0[[#This Row],[Mean '[Δms']]]/VLOOKUP(A355, DataV0[[File]:[Mean '[ms']]], 3, FALSE)*100</f>
        <v>28.548387096774192</v>
      </c>
    </row>
    <row r="356" spans="1:4" hidden="1" x14ac:dyDescent="0.4">
      <c r="A356" t="s">
        <v>361</v>
      </c>
      <c r="B356" t="b">
        <f>EXACT(VLOOKUP(A356,DataV0[[File]:[Outputs]], 2, FALSE), VLOOKUP(A356, DataV3[[File]:[Outputs]], 2, FALSE))</f>
        <v>1</v>
      </c>
      <c r="C356" s="3">
        <f>VLOOKUP(A356, DataV3[[File]:[Mean '[ms']]], 3, FALSE)-VLOOKUP(A356, DataV0[[File]:[Mean '[ms']]], 3, FALSE)</f>
        <v>94</v>
      </c>
      <c r="D356" s="2">
        <f>Cv3v0[[#This Row],[Mean '[Δms']]]/VLOOKUP(A356, DataV0[[File]:[Mean '[ms']]], 3, FALSE)*100</f>
        <v>20.085470085470085</v>
      </c>
    </row>
    <row r="357" spans="1:4" hidden="1" x14ac:dyDescent="0.4">
      <c r="A357" t="s">
        <v>362</v>
      </c>
      <c r="B357" t="b">
        <f>EXACT(VLOOKUP(A357,DataV0[[File]:[Outputs]], 2, FALSE), VLOOKUP(A357, DataV3[[File]:[Outputs]], 2, FALSE))</f>
        <v>1</v>
      </c>
      <c r="C357" s="3">
        <f>VLOOKUP(A357, DataV3[[File]:[Mean '[ms']]], 3, FALSE)-VLOOKUP(A357, DataV0[[File]:[Mean '[ms']]], 3, FALSE)</f>
        <v>188</v>
      </c>
      <c r="D357" s="2">
        <f>Cv3v0[[#This Row],[Mean '[Δms']]]/VLOOKUP(A357, DataV0[[File]:[Mean '[ms']]], 3, FALSE)*100</f>
        <v>33.45195729537366</v>
      </c>
    </row>
    <row r="358" spans="1:4" hidden="1" x14ac:dyDescent="0.4">
      <c r="A358" t="s">
        <v>363</v>
      </c>
      <c r="B358" t="b">
        <f>EXACT(VLOOKUP(A358,DataV0[[File]:[Outputs]], 2, FALSE), VLOOKUP(A358, DataV3[[File]:[Outputs]], 2, FALSE))</f>
        <v>1</v>
      </c>
      <c r="C358" s="3">
        <f>VLOOKUP(A358, DataV3[[File]:[Mean '[ms']]], 3, FALSE)-VLOOKUP(A358, DataV0[[File]:[Mean '[ms']]], 3, FALSE)</f>
        <v>188</v>
      </c>
      <c r="D358" s="2">
        <f>Cv3v0[[#This Row],[Mean '[Δms']]]/VLOOKUP(A358, DataV0[[File]:[Mean '[ms']]], 3, FALSE)*100</f>
        <v>28.441754916792739</v>
      </c>
    </row>
    <row r="359" spans="1:4" hidden="1" x14ac:dyDescent="0.4">
      <c r="A359" t="s">
        <v>364</v>
      </c>
      <c r="B359" t="b">
        <f>EXACT(VLOOKUP(A359,DataV0[[File]:[Outputs]], 2, FALSE), VLOOKUP(A359, DataV3[[File]:[Outputs]], 2, FALSE))</f>
        <v>1</v>
      </c>
      <c r="C359" s="3">
        <f>VLOOKUP(A359, DataV3[[File]:[Mean '[ms']]], 3, FALSE)-VLOOKUP(A359, DataV0[[File]:[Mean '[ms']]], 3, FALSE)</f>
        <v>99</v>
      </c>
      <c r="D359" s="2">
        <f>Cv3v0[[#This Row],[Mean '[Δms']]]/VLOOKUP(A359, DataV0[[File]:[Mean '[ms']]], 3, FALSE)*100</f>
        <v>22.654462242562929</v>
      </c>
    </row>
    <row r="360" spans="1:4" hidden="1" x14ac:dyDescent="0.4">
      <c r="A360" t="s">
        <v>365</v>
      </c>
      <c r="B360" t="b">
        <f>EXACT(VLOOKUP(A360,DataV0[[File]:[Outputs]], 2, FALSE), VLOOKUP(A360, DataV3[[File]:[Outputs]], 2, FALSE))</f>
        <v>1</v>
      </c>
      <c r="C360" s="3">
        <f>VLOOKUP(A360, DataV3[[File]:[Mean '[ms']]], 3, FALSE)-VLOOKUP(A360, DataV0[[File]:[Mean '[ms']]], 3, FALSE)</f>
        <v>182</v>
      </c>
      <c r="D360" s="2">
        <f>Cv3v0[[#This Row],[Mean '[Δms']]]/VLOOKUP(A360, DataV0[[File]:[Mean '[ms']]], 3, FALSE)*100</f>
        <v>36.4</v>
      </c>
    </row>
    <row r="361" spans="1:4" hidden="1" x14ac:dyDescent="0.4">
      <c r="A361" t="s">
        <v>366</v>
      </c>
      <c r="B361" t="b">
        <f>EXACT(VLOOKUP(A361,DataV0[[File]:[Outputs]], 2, FALSE), VLOOKUP(A361, DataV3[[File]:[Outputs]], 2, FALSE))</f>
        <v>1</v>
      </c>
      <c r="C361" s="3">
        <f>VLOOKUP(A361, DataV3[[File]:[Mean '[ms']]], 3, FALSE)-VLOOKUP(A361, DataV0[[File]:[Mean '[ms']]], 3, FALSE)</f>
        <v>94</v>
      </c>
      <c r="D361" s="2">
        <f>Cv3v0[[#This Row],[Mean '[Δms']]]/VLOOKUP(A361, DataV0[[File]:[Mean '[ms']]], 3, FALSE)*100</f>
        <v>22.871046228710462</v>
      </c>
    </row>
    <row r="362" spans="1:4" hidden="1" x14ac:dyDescent="0.4">
      <c r="A362" t="s">
        <v>367</v>
      </c>
      <c r="B362" t="b">
        <f>EXACT(VLOOKUP(A362,DataV0[[File]:[Outputs]], 2, FALSE), VLOOKUP(A362, DataV3[[File]:[Outputs]], 2, FALSE))</f>
        <v>1</v>
      </c>
      <c r="C362" s="3">
        <f>VLOOKUP(A362, DataV3[[File]:[Mean '[ms']]], 3, FALSE)-VLOOKUP(A362, DataV0[[File]:[Mean '[ms']]], 3, FALSE)</f>
        <v>104</v>
      </c>
      <c r="D362" s="2">
        <f>Cv3v0[[#This Row],[Mean '[Δms']]]/VLOOKUP(A362, DataV0[[File]:[Mean '[ms']]], 3, FALSE)*100</f>
        <v>18.671454219030519</v>
      </c>
    </row>
    <row r="363" spans="1:4" hidden="1" x14ac:dyDescent="0.4">
      <c r="A363" t="s">
        <v>368</v>
      </c>
      <c r="B363" t="b">
        <f>EXACT(VLOOKUP(A363,DataV0[[File]:[Outputs]], 2, FALSE), VLOOKUP(A363, DataV3[[File]:[Outputs]], 2, FALSE))</f>
        <v>1</v>
      </c>
      <c r="C363" s="3">
        <f>VLOOKUP(A363, DataV3[[File]:[Mean '[ms']]], 3, FALSE)-VLOOKUP(A363, DataV0[[File]:[Mean '[ms']]], 3, FALSE)</f>
        <v>110</v>
      </c>
      <c r="D363" s="2">
        <f>Cv3v0[[#This Row],[Mean '[Δms']]]/VLOOKUP(A363, DataV0[[File]:[Mean '[ms']]], 3, FALSE)*100</f>
        <v>24.608501118568231</v>
      </c>
    </row>
    <row r="364" spans="1:4" hidden="1" x14ac:dyDescent="0.4">
      <c r="A364" t="s">
        <v>369</v>
      </c>
      <c r="B364" t="b">
        <f>EXACT(VLOOKUP(A364,DataV0[[File]:[Outputs]], 2, FALSE), VLOOKUP(A364, DataV3[[File]:[Outputs]], 2, FALSE))</f>
        <v>1</v>
      </c>
      <c r="C364" s="3">
        <f>VLOOKUP(A364, DataV3[[File]:[Mean '[ms']]], 3, FALSE)-VLOOKUP(A364, DataV0[[File]:[Mean '[ms']]], 3, FALSE)</f>
        <v>98</v>
      </c>
      <c r="D364" s="2">
        <f>Cv3v0[[#This Row],[Mean '[Δms']]]/VLOOKUP(A364, DataV0[[File]:[Mean '[ms']]], 3, FALSE)*100</f>
        <v>23.501199040767386</v>
      </c>
    </row>
    <row r="365" spans="1:4" hidden="1" x14ac:dyDescent="0.4">
      <c r="A365" t="s">
        <v>370</v>
      </c>
      <c r="B365" t="b">
        <f>EXACT(VLOOKUP(A365,DataV0[[File]:[Outputs]], 2, FALSE), VLOOKUP(A365, DataV3[[File]:[Outputs]], 2, FALSE))</f>
        <v>1</v>
      </c>
      <c r="C365" s="3">
        <f>VLOOKUP(A365, DataV3[[File]:[Mean '[ms']]], 3, FALSE)-VLOOKUP(A365, DataV0[[File]:[Mean '[ms']]], 3, FALSE)</f>
        <v>99</v>
      </c>
      <c r="D365" s="2">
        <f>Cv3v0[[#This Row],[Mean '[Δms']]]/VLOOKUP(A365, DataV0[[File]:[Mean '[ms']]], 3, FALSE)*100</f>
        <v>24.087591240875913</v>
      </c>
    </row>
    <row r="366" spans="1:4" hidden="1" x14ac:dyDescent="0.4">
      <c r="A366" t="s">
        <v>371</v>
      </c>
      <c r="B366" t="b">
        <f>EXACT(VLOOKUP(A366,DataV0[[File]:[Outputs]], 2, FALSE), VLOOKUP(A366, DataV3[[File]:[Outputs]], 2, FALSE))</f>
        <v>1</v>
      </c>
      <c r="C366" s="3">
        <f>VLOOKUP(A366, DataV3[[File]:[Mean '[ms']]], 3, FALSE)-VLOOKUP(A366, DataV0[[File]:[Mean '[ms']]], 3, FALSE)</f>
        <v>0</v>
      </c>
      <c r="D366" s="2" t="e">
        <f>Cv3v0[[#This Row],[Mean '[Δms']]]/VLOOKUP(A366, DataV0[[File]:[Mean '[ms']]], 3, FALSE)*100</f>
        <v>#DIV/0!</v>
      </c>
    </row>
    <row r="367" spans="1:4" hidden="1" x14ac:dyDescent="0.4">
      <c r="A367" t="s">
        <v>372</v>
      </c>
      <c r="B367" t="b">
        <f>EXACT(VLOOKUP(A367,DataV0[[File]:[Outputs]], 2, FALSE), VLOOKUP(A367, DataV3[[File]:[Outputs]], 2, FALSE))</f>
        <v>1</v>
      </c>
      <c r="C367" s="3">
        <f>VLOOKUP(A367, DataV3[[File]:[Mean '[ms']]], 3, FALSE)-VLOOKUP(A367, DataV0[[File]:[Mean '[ms']]], 3, FALSE)</f>
        <v>183</v>
      </c>
      <c r="D367" s="2">
        <f>Cv3v0[[#This Row],[Mean '[Δms']]]/VLOOKUP(A367, DataV0[[File]:[Mean '[ms']]], 3, FALSE)*100</f>
        <v>33.516483516483511</v>
      </c>
    </row>
    <row r="368" spans="1:4" hidden="1" x14ac:dyDescent="0.4">
      <c r="A368" t="s">
        <v>373</v>
      </c>
      <c r="B368" t="b">
        <f>EXACT(VLOOKUP(A368,DataV0[[File]:[Outputs]], 2, FALSE), VLOOKUP(A368, DataV3[[File]:[Outputs]], 2, FALSE))</f>
        <v>1</v>
      </c>
      <c r="C368" s="3">
        <f>VLOOKUP(A368, DataV3[[File]:[Mean '[ms']]], 3, FALSE)-VLOOKUP(A368, DataV0[[File]:[Mean '[ms']]], 3, FALSE)</f>
        <v>94</v>
      </c>
      <c r="D368" s="2">
        <f>Cv3v0[[#This Row],[Mean '[Δms']]]/VLOOKUP(A368, DataV0[[File]:[Mean '[ms']]], 3, FALSE)*100</f>
        <v>22.596153846153847</v>
      </c>
    </row>
    <row r="369" spans="1:4" hidden="1" x14ac:dyDescent="0.4">
      <c r="A369" t="s">
        <v>374</v>
      </c>
      <c r="B369" t="b">
        <f>EXACT(VLOOKUP(A369,DataV0[[File]:[Outputs]], 2, FALSE), VLOOKUP(A369, DataV3[[File]:[Outputs]], 2, FALSE))</f>
        <v>1</v>
      </c>
      <c r="C369" s="3">
        <f>VLOOKUP(A369, DataV3[[File]:[Mean '[ms']]], 3, FALSE)-VLOOKUP(A369, DataV0[[File]:[Mean '[ms']]], 3, FALSE)</f>
        <v>108</v>
      </c>
      <c r="D369" s="2">
        <f>Cv3v0[[#This Row],[Mean '[Δms']]]/VLOOKUP(A369, DataV0[[File]:[Mean '[ms']]], 3, FALSE)*100</f>
        <v>25.899280575539567</v>
      </c>
    </row>
    <row r="370" spans="1:4" hidden="1" x14ac:dyDescent="0.4">
      <c r="A370" t="s">
        <v>375</v>
      </c>
      <c r="B370" t="b">
        <f>EXACT(VLOOKUP(A370,DataV0[[File]:[Outputs]], 2, FALSE), VLOOKUP(A370, DataV3[[File]:[Outputs]], 2, FALSE))</f>
        <v>1</v>
      </c>
      <c r="C370" s="3">
        <f>VLOOKUP(A370, DataV3[[File]:[Mean '[ms']]], 3, FALSE)-VLOOKUP(A370, DataV0[[File]:[Mean '[ms']]], 3, FALSE)</f>
        <v>0</v>
      </c>
      <c r="D370" s="2" t="e">
        <f>Cv3v0[[#This Row],[Mean '[Δms']]]/VLOOKUP(A370, DataV0[[File]:[Mean '[ms']]], 3, FALSE)*100</f>
        <v>#DIV/0!</v>
      </c>
    </row>
    <row r="371" spans="1:4" hidden="1" x14ac:dyDescent="0.4">
      <c r="A371" t="s">
        <v>376</v>
      </c>
      <c r="B371" t="b">
        <f>EXACT(VLOOKUP(A371,DataV0[[File]:[Outputs]], 2, FALSE), VLOOKUP(A371, DataV3[[File]:[Outputs]], 2, FALSE))</f>
        <v>1</v>
      </c>
      <c r="C371" s="3">
        <f>VLOOKUP(A371, DataV3[[File]:[Mean '[ms']]], 3, FALSE)-VLOOKUP(A371, DataV0[[File]:[Mean '[ms']]], 3, FALSE)</f>
        <v>110</v>
      </c>
      <c r="D371" s="2">
        <f>Cv3v0[[#This Row],[Mean '[Δms']]]/VLOOKUP(A371, DataV0[[File]:[Mean '[ms']]], 3, FALSE)*100</f>
        <v>26.442307692307693</v>
      </c>
    </row>
    <row r="372" spans="1:4" hidden="1" x14ac:dyDescent="0.4">
      <c r="A372" t="s">
        <v>377</v>
      </c>
      <c r="B372" t="b">
        <f>EXACT(VLOOKUP(A372,DataV0[[File]:[Outputs]], 2, FALSE), VLOOKUP(A372, DataV3[[File]:[Outputs]], 2, FALSE))</f>
        <v>1</v>
      </c>
      <c r="C372" s="3">
        <f>VLOOKUP(A372, DataV3[[File]:[Mean '[ms']]], 3, FALSE)-VLOOKUP(A372, DataV0[[File]:[Mean '[ms']]], 3, FALSE)</f>
        <v>89</v>
      </c>
      <c r="D372" s="2">
        <f>Cv3v0[[#This Row],[Mean '[Δms']]]/VLOOKUP(A372, DataV0[[File]:[Mean '[ms']]], 3, FALSE)*100</f>
        <v>21.654501216545015</v>
      </c>
    </row>
    <row r="373" spans="1:4" hidden="1" x14ac:dyDescent="0.4">
      <c r="A373" t="s">
        <v>378</v>
      </c>
      <c r="B373" t="b">
        <f>EXACT(VLOOKUP(A373,DataV0[[File]:[Outputs]], 2, FALSE), VLOOKUP(A373, DataV3[[File]:[Outputs]], 2, FALSE))</f>
        <v>1</v>
      </c>
      <c r="C373" s="3">
        <f>VLOOKUP(A373, DataV3[[File]:[Mean '[ms']]], 3, FALSE)-VLOOKUP(A373, DataV0[[File]:[Mean '[ms']]], 3, FALSE)</f>
        <v>100</v>
      </c>
      <c r="D373" s="2">
        <f>Cv3v0[[#This Row],[Mean '[Δms']]]/VLOOKUP(A373, DataV0[[File]:[Mean '[ms']]], 3, FALSE)*100</f>
        <v>25</v>
      </c>
    </row>
    <row r="374" spans="1:4" hidden="1" x14ac:dyDescent="0.4">
      <c r="A374" t="s">
        <v>379</v>
      </c>
      <c r="B374" t="b">
        <f>EXACT(VLOOKUP(A374,DataV0[[File]:[Outputs]], 2, FALSE), VLOOKUP(A374, DataV3[[File]:[Outputs]], 2, FALSE))</f>
        <v>1</v>
      </c>
      <c r="C374" s="3">
        <f>VLOOKUP(A374, DataV3[[File]:[Mean '[ms']]], 3, FALSE)-VLOOKUP(A374, DataV0[[File]:[Mean '[ms']]], 3, FALSE)</f>
        <v>110</v>
      </c>
      <c r="D374" s="2">
        <f>Cv3v0[[#This Row],[Mean '[Δms']]]/VLOOKUP(A374, DataV0[[File]:[Mean '[ms']]], 3, FALSE)*100</f>
        <v>27.093596059113302</v>
      </c>
    </row>
    <row r="375" spans="1:4" hidden="1" x14ac:dyDescent="0.4">
      <c r="A375" t="s">
        <v>380</v>
      </c>
      <c r="B375" t="b">
        <f>EXACT(VLOOKUP(A375,DataV0[[File]:[Outputs]], 2, FALSE), VLOOKUP(A375, DataV3[[File]:[Outputs]], 2, FALSE))</f>
        <v>1</v>
      </c>
      <c r="C375" s="3">
        <f>VLOOKUP(A375, DataV3[[File]:[Mean '[ms']]], 3, FALSE)-VLOOKUP(A375, DataV0[[File]:[Mean '[ms']]], 3, FALSE)</f>
        <v>0</v>
      </c>
      <c r="D375" s="2" t="e">
        <f>Cv3v0[[#This Row],[Mean '[Δms']]]/VLOOKUP(A375, DataV0[[File]:[Mean '[ms']]], 3, FALSE)*100</f>
        <v>#DIV/0!</v>
      </c>
    </row>
    <row r="376" spans="1:4" hidden="1" x14ac:dyDescent="0.4">
      <c r="A376" t="s">
        <v>381</v>
      </c>
      <c r="B376" t="b">
        <f>EXACT(VLOOKUP(A376,DataV0[[File]:[Outputs]], 2, FALSE), VLOOKUP(A376, DataV3[[File]:[Outputs]], 2, FALSE))</f>
        <v>1</v>
      </c>
      <c r="C376" s="3">
        <f>VLOOKUP(A376, DataV3[[File]:[Mean '[ms']]], 3, FALSE)-VLOOKUP(A376, DataV0[[File]:[Mean '[ms']]], 3, FALSE)</f>
        <v>-5</v>
      </c>
      <c r="D376" s="2">
        <f>Cv3v0[[#This Row],[Mean '[Δms']]]/VLOOKUP(A376, DataV0[[File]:[Mean '[ms']]], 3, FALSE)*100</f>
        <v>-100</v>
      </c>
    </row>
    <row r="377" spans="1:4" hidden="1" x14ac:dyDescent="0.4">
      <c r="A377" t="s">
        <v>382</v>
      </c>
      <c r="B377" t="b">
        <f>EXACT(VLOOKUP(A377,DataV0[[File]:[Outputs]], 2, FALSE), VLOOKUP(A377, DataV3[[File]:[Outputs]], 2, FALSE))</f>
        <v>1</v>
      </c>
      <c r="C377" s="3">
        <f>VLOOKUP(A377, DataV3[[File]:[Mean '[ms']]], 3, FALSE)-VLOOKUP(A377, DataV0[[File]:[Mean '[ms']]], 3, FALSE)</f>
        <v>115</v>
      </c>
      <c r="D377" s="2">
        <f>Cv3v0[[#This Row],[Mean '[Δms']]]/VLOOKUP(A377, DataV0[[File]:[Mean '[ms']]], 3, FALSE)*100</f>
        <v>27.64423076923077</v>
      </c>
    </row>
    <row r="378" spans="1:4" hidden="1" x14ac:dyDescent="0.4">
      <c r="A378" t="s">
        <v>383</v>
      </c>
      <c r="B378" t="b">
        <f>EXACT(VLOOKUP(A378,DataV0[[File]:[Outputs]], 2, FALSE), VLOOKUP(A378, DataV3[[File]:[Outputs]], 2, FALSE))</f>
        <v>1</v>
      </c>
      <c r="C378" s="3">
        <f>VLOOKUP(A378, DataV3[[File]:[Mean '[ms']]], 3, FALSE)-VLOOKUP(A378, DataV0[[File]:[Mean '[ms']]], 3, FALSE)</f>
        <v>104</v>
      </c>
      <c r="D378" s="2">
        <f>Cv3v0[[#This Row],[Mean '[Δms']]]/VLOOKUP(A378, DataV0[[File]:[Mean '[ms']]], 3, FALSE)*100</f>
        <v>20.594059405940595</v>
      </c>
    </row>
    <row r="379" spans="1:4" hidden="1" x14ac:dyDescent="0.4">
      <c r="A379" t="s">
        <v>384</v>
      </c>
      <c r="B379" t="b">
        <f>EXACT(VLOOKUP(A379,DataV0[[File]:[Outputs]], 2, FALSE), VLOOKUP(A379, DataV3[[File]:[Outputs]], 2, FALSE))</f>
        <v>1</v>
      </c>
      <c r="C379" s="3">
        <f>VLOOKUP(A379, DataV3[[File]:[Mean '[ms']]], 3, FALSE)-VLOOKUP(A379, DataV0[[File]:[Mean '[ms']]], 3, FALSE)</f>
        <v>187</v>
      </c>
      <c r="D379" s="2">
        <f>Cv3v0[[#This Row],[Mean '[Δms']]]/VLOOKUP(A379, DataV0[[File]:[Mean '[ms']]], 3, FALSE)*100</f>
        <v>37.777777777777779</v>
      </c>
    </row>
    <row r="380" spans="1:4" hidden="1" x14ac:dyDescent="0.4">
      <c r="A380" t="s">
        <v>385</v>
      </c>
      <c r="B380" t="b">
        <f>EXACT(VLOOKUP(A380,DataV0[[File]:[Outputs]], 2, FALSE), VLOOKUP(A380, DataV3[[File]:[Outputs]], 2, FALSE))</f>
        <v>1</v>
      </c>
      <c r="C380" s="3">
        <f>VLOOKUP(A380, DataV3[[File]:[Mean '[ms']]], 3, FALSE)-VLOOKUP(A380, DataV0[[File]:[Mean '[ms']]], 3, FALSE)</f>
        <v>10</v>
      </c>
      <c r="D380" s="2" t="e">
        <f>Cv3v0[[#This Row],[Mean '[Δms']]]/VLOOKUP(A380, DataV0[[File]:[Mean '[ms']]], 3, FALSE)*100</f>
        <v>#DIV/0!</v>
      </c>
    </row>
    <row r="381" spans="1:4" hidden="1" x14ac:dyDescent="0.4">
      <c r="A381" t="s">
        <v>386</v>
      </c>
      <c r="B381" t="b">
        <f>EXACT(VLOOKUP(A381,DataV0[[File]:[Outputs]], 2, FALSE), VLOOKUP(A381, DataV3[[File]:[Outputs]], 2, FALSE))</f>
        <v>1</v>
      </c>
      <c r="C381" s="3">
        <f>VLOOKUP(A381, DataV3[[File]:[Mean '[ms']]], 3, FALSE)-VLOOKUP(A381, DataV0[[File]:[Mean '[ms']]], 3, FALSE)</f>
        <v>94</v>
      </c>
      <c r="D381" s="2">
        <f>Cv3v0[[#This Row],[Mean '[Δms']]]/VLOOKUP(A381, DataV0[[File]:[Mean '[ms']]], 3, FALSE)*100</f>
        <v>15.435139573070607</v>
      </c>
    </row>
    <row r="382" spans="1:4" hidden="1" x14ac:dyDescent="0.4">
      <c r="A382" t="s">
        <v>387</v>
      </c>
      <c r="B382" t="b">
        <f>EXACT(VLOOKUP(A382,DataV0[[File]:[Outputs]], 2, FALSE), VLOOKUP(A382, DataV3[[File]:[Outputs]], 2, FALSE))</f>
        <v>1</v>
      </c>
      <c r="C382" s="3">
        <f>VLOOKUP(A382, DataV3[[File]:[Mean '[ms']]], 3, FALSE)-VLOOKUP(A382, DataV0[[File]:[Mean '[ms']]], 3, FALSE)</f>
        <v>99</v>
      </c>
      <c r="D382" s="2">
        <f>Cv3v0[[#This Row],[Mean '[Δms']]]/VLOOKUP(A382, DataV0[[File]:[Mean '[ms']]], 3, FALSE)*100</f>
        <v>19.411764705882355</v>
      </c>
    </row>
    <row r="383" spans="1:4" hidden="1" x14ac:dyDescent="0.4">
      <c r="A383" t="s">
        <v>388</v>
      </c>
      <c r="B383" t="b">
        <f>EXACT(VLOOKUP(A383,DataV0[[File]:[Outputs]], 2, FALSE), VLOOKUP(A383, DataV3[[File]:[Outputs]], 2, FALSE))</f>
        <v>1</v>
      </c>
      <c r="C383" s="3">
        <f>VLOOKUP(A383, DataV3[[File]:[Mean '[ms']]], 3, FALSE)-VLOOKUP(A383, DataV0[[File]:[Mean '[ms']]], 3, FALSE)</f>
        <v>0</v>
      </c>
      <c r="D383" s="2" t="e">
        <f>Cv3v0[[#This Row],[Mean '[Δms']]]/VLOOKUP(A383, DataV0[[File]:[Mean '[ms']]], 3, FALSE)*100</f>
        <v>#DIV/0!</v>
      </c>
    </row>
    <row r="384" spans="1:4" hidden="1" x14ac:dyDescent="0.4">
      <c r="A384" t="s">
        <v>389</v>
      </c>
      <c r="B384" t="b">
        <f>EXACT(VLOOKUP(A384,DataV0[[File]:[Outputs]], 2, FALSE), VLOOKUP(A384, DataV3[[File]:[Outputs]], 2, FALSE))</f>
        <v>1</v>
      </c>
      <c r="C384" s="3">
        <f>VLOOKUP(A384, DataV3[[File]:[Mean '[ms']]], 3, FALSE)-VLOOKUP(A384, DataV0[[File]:[Mean '[ms']]], 3, FALSE)</f>
        <v>10</v>
      </c>
      <c r="D384" s="2" t="e">
        <f>Cv3v0[[#This Row],[Mean '[Δms']]]/VLOOKUP(A384, DataV0[[File]:[Mean '[ms']]], 3, FALSE)*100</f>
        <v>#DIV/0!</v>
      </c>
    </row>
    <row r="385" spans="1:4" hidden="1" x14ac:dyDescent="0.4">
      <c r="A385" t="s">
        <v>390</v>
      </c>
      <c r="B385" t="b">
        <f>EXACT(VLOOKUP(A385,DataV0[[File]:[Outputs]], 2, FALSE), VLOOKUP(A385, DataV3[[File]:[Outputs]], 2, FALSE))</f>
        <v>1</v>
      </c>
      <c r="C385" s="3">
        <f>VLOOKUP(A385, DataV3[[File]:[Mean '[ms']]], 3, FALSE)-VLOOKUP(A385, DataV0[[File]:[Mean '[ms']]], 3, FALSE)</f>
        <v>104</v>
      </c>
      <c r="D385" s="2">
        <f>Cv3v0[[#This Row],[Mean '[Δms']]]/VLOOKUP(A385, DataV0[[File]:[Mean '[ms']]], 3, FALSE)*100</f>
        <v>25</v>
      </c>
    </row>
    <row r="386" spans="1:4" hidden="1" x14ac:dyDescent="0.4">
      <c r="A386" t="s">
        <v>391</v>
      </c>
      <c r="B386" t="b">
        <f>EXACT(VLOOKUP(A386,DataV0[[File]:[Outputs]], 2, FALSE), VLOOKUP(A386, DataV3[[File]:[Outputs]], 2, FALSE))</f>
        <v>1</v>
      </c>
      <c r="C386" s="3">
        <f>VLOOKUP(A386, DataV3[[File]:[Mean '[ms']]], 3, FALSE)-VLOOKUP(A386, DataV0[[File]:[Mean '[ms']]], 3, FALSE)</f>
        <v>99</v>
      </c>
      <c r="D386" s="2">
        <f>Cv3v0[[#This Row],[Mean '[Δms']]]/VLOOKUP(A386, DataV0[[File]:[Mean '[ms']]], 3, FALSE)*100</f>
        <v>24.384236453201972</v>
      </c>
    </row>
    <row r="387" spans="1:4" hidden="1" x14ac:dyDescent="0.4">
      <c r="A387" t="s">
        <v>392</v>
      </c>
      <c r="B387" t="b">
        <f>EXACT(VLOOKUP(A387,DataV0[[File]:[Outputs]], 2, FALSE), VLOOKUP(A387, DataV3[[File]:[Outputs]], 2, FALSE))</f>
        <v>1</v>
      </c>
      <c r="C387" s="3">
        <f>VLOOKUP(A387, DataV3[[File]:[Mean '[ms']]], 3, FALSE)-VLOOKUP(A387, DataV0[[File]:[Mean '[ms']]], 3, FALSE)</f>
        <v>88</v>
      </c>
      <c r="D387" s="2">
        <f>Cv3v0[[#This Row],[Mean '[Δms']]]/VLOOKUP(A387, DataV0[[File]:[Mean '[ms']]], 3, FALSE)*100</f>
        <v>17.599999999999998</v>
      </c>
    </row>
    <row r="388" spans="1:4" hidden="1" x14ac:dyDescent="0.4">
      <c r="A388" t="s">
        <v>393</v>
      </c>
      <c r="B388" t="b">
        <f>EXACT(VLOOKUP(A388,DataV0[[File]:[Outputs]], 2, FALSE), VLOOKUP(A388, DataV3[[File]:[Outputs]], 2, FALSE))</f>
        <v>1</v>
      </c>
      <c r="C388" s="3">
        <f>VLOOKUP(A388, DataV3[[File]:[Mean '[ms']]], 3, FALSE)-VLOOKUP(A388, DataV0[[File]:[Mean '[ms']]], 3, FALSE)</f>
        <v>5</v>
      </c>
      <c r="D388" s="2" t="e">
        <f>Cv3v0[[#This Row],[Mean '[Δms']]]/VLOOKUP(A388, DataV0[[File]:[Mean '[ms']]], 3, FALSE)*100</f>
        <v>#DIV/0!</v>
      </c>
    </row>
    <row r="389" spans="1:4" hidden="1" x14ac:dyDescent="0.4">
      <c r="A389" t="s">
        <v>394</v>
      </c>
      <c r="B389" t="b">
        <f>EXACT(VLOOKUP(A389,DataV0[[File]:[Outputs]], 2, FALSE), VLOOKUP(A389, DataV3[[File]:[Outputs]], 2, FALSE))</f>
        <v>1</v>
      </c>
      <c r="C389" s="3">
        <f>VLOOKUP(A389, DataV3[[File]:[Mean '[ms']]], 3, FALSE)-VLOOKUP(A389, DataV0[[File]:[Mean '[ms']]], 3, FALSE)</f>
        <v>0</v>
      </c>
      <c r="D389" s="2" t="e">
        <f>Cv3v0[[#This Row],[Mean '[Δms']]]/VLOOKUP(A389, DataV0[[File]:[Mean '[ms']]], 3, FALSE)*100</f>
        <v>#DIV/0!</v>
      </c>
    </row>
    <row r="390" spans="1:4" hidden="1" x14ac:dyDescent="0.4">
      <c r="A390" t="s">
        <v>395</v>
      </c>
      <c r="B390" t="b">
        <f>EXACT(VLOOKUP(A390,DataV0[[File]:[Outputs]], 2, FALSE), VLOOKUP(A390, DataV3[[File]:[Outputs]], 2, FALSE))</f>
        <v>1</v>
      </c>
      <c r="C390" s="3">
        <f>VLOOKUP(A390, DataV3[[File]:[Mean '[ms']]], 3, FALSE)-VLOOKUP(A390, DataV0[[File]:[Mean '[ms']]], 3, FALSE)</f>
        <v>94</v>
      </c>
      <c r="D390" s="2">
        <f>Cv3v0[[#This Row],[Mean '[Δms']]]/VLOOKUP(A390, DataV0[[File]:[Mean '[ms']]], 3, FALSE)*100</f>
        <v>22.596153846153847</v>
      </c>
    </row>
    <row r="391" spans="1:4" hidden="1" x14ac:dyDescent="0.4">
      <c r="A391" t="s">
        <v>397</v>
      </c>
      <c r="B391" t="b">
        <f>EXACT(VLOOKUP(A391,DataV0[[File]:[Outputs]], 2, FALSE), VLOOKUP(A391, DataV3[[File]:[Outputs]], 2, FALSE))</f>
        <v>1</v>
      </c>
      <c r="C391" s="3">
        <f>VLOOKUP(A391, DataV3[[File]:[Mean '[ms']]], 3, FALSE)-VLOOKUP(A391, DataV0[[File]:[Mean '[ms']]], 3, FALSE)</f>
        <v>0</v>
      </c>
      <c r="D391" s="2" t="e">
        <f>Cv3v0[[#This Row],[Mean '[Δms']]]/VLOOKUP(A391, DataV0[[File]:[Mean '[ms']]], 3, FALSE)*100</f>
        <v>#DIV/0!</v>
      </c>
    </row>
    <row r="392" spans="1:4" hidden="1" x14ac:dyDescent="0.4">
      <c r="A392" t="s">
        <v>396</v>
      </c>
      <c r="B392" t="b">
        <f>EXACT(VLOOKUP(A392,DataV0[[File]:[Outputs]], 2, FALSE), VLOOKUP(A392, DataV3[[File]:[Outputs]], 2, FALSE))</f>
        <v>1</v>
      </c>
      <c r="C392" s="3">
        <f>VLOOKUP(A392, DataV3[[File]:[Mean '[ms']]], 3, FALSE)-VLOOKUP(A392, DataV0[[File]:[Mean '[ms']]], 3, FALSE)</f>
        <v>0</v>
      </c>
      <c r="D392" s="2" t="e">
        <f>Cv3v0[[#This Row],[Mean '[Δms']]]/VLOOKUP(A392, DataV0[[File]:[Mean '[ms']]], 3, FALSE)*100</f>
        <v>#DIV/0!</v>
      </c>
    </row>
    <row r="393" spans="1:4" hidden="1" x14ac:dyDescent="0.4">
      <c r="A393" t="s">
        <v>398</v>
      </c>
      <c r="B393" t="b">
        <f>EXACT(VLOOKUP(A393,DataV0[[File]:[Outputs]], 2, FALSE), VLOOKUP(A393, DataV3[[File]:[Outputs]], 2, FALSE))</f>
        <v>1</v>
      </c>
      <c r="C393" s="3">
        <f>VLOOKUP(A393, DataV3[[File]:[Mean '[ms']]], 3, FALSE)-VLOOKUP(A393, DataV0[[File]:[Mean '[ms']]], 3, FALSE)</f>
        <v>-5</v>
      </c>
      <c r="D393" s="2">
        <f>Cv3v0[[#This Row],[Mean '[Δms']]]/VLOOKUP(A393, DataV0[[File]:[Mean '[ms']]], 3, FALSE)*100</f>
        <v>-50</v>
      </c>
    </row>
    <row r="394" spans="1:4" hidden="1" x14ac:dyDescent="0.4">
      <c r="A394" t="s">
        <v>399</v>
      </c>
      <c r="B394" t="b">
        <f>EXACT(VLOOKUP(A394,DataV0[[File]:[Outputs]], 2, FALSE), VLOOKUP(A394, DataV3[[File]:[Outputs]], 2, FALSE))</f>
        <v>1</v>
      </c>
      <c r="C394" s="3">
        <f>VLOOKUP(A394, DataV3[[File]:[Mean '[ms']]], 3, FALSE)-VLOOKUP(A394, DataV0[[File]:[Mean '[ms']]], 3, FALSE)</f>
        <v>0</v>
      </c>
      <c r="D394" s="2" t="e">
        <f>Cv3v0[[#This Row],[Mean '[Δms']]]/VLOOKUP(A394, DataV0[[File]:[Mean '[ms']]], 3, FALSE)*100</f>
        <v>#DIV/0!</v>
      </c>
    </row>
    <row r="395" spans="1:4" hidden="1" x14ac:dyDescent="0.4">
      <c r="A395" t="s">
        <v>400</v>
      </c>
      <c r="B395" t="b">
        <f>EXACT(VLOOKUP(A395,DataV0[[File]:[Outputs]], 2, FALSE), VLOOKUP(A395, DataV3[[File]:[Outputs]], 2, FALSE))</f>
        <v>1</v>
      </c>
      <c r="C395" s="3">
        <f>VLOOKUP(A395, DataV3[[File]:[Mean '[ms']]], 3, FALSE)-VLOOKUP(A395, DataV0[[File]:[Mean '[ms']]], 3, FALSE)</f>
        <v>103</v>
      </c>
      <c r="D395" s="2">
        <f>Cv3v0[[#This Row],[Mean '[Δms']]]/VLOOKUP(A395, DataV0[[File]:[Mean '[ms']]], 3, FALSE)*100</f>
        <v>24.407582938388625</v>
      </c>
    </row>
    <row r="396" spans="1:4" hidden="1" x14ac:dyDescent="0.4">
      <c r="A396" t="s">
        <v>401</v>
      </c>
      <c r="B396" t="b">
        <f>EXACT(VLOOKUP(A396,DataV0[[File]:[Outputs]], 2, FALSE), VLOOKUP(A396, DataV3[[File]:[Outputs]], 2, FALSE))</f>
        <v>1</v>
      </c>
      <c r="C396" s="3">
        <f>VLOOKUP(A396, DataV3[[File]:[Mean '[ms']]], 3, FALSE)-VLOOKUP(A396, DataV0[[File]:[Mean '[ms']]], 3, FALSE)</f>
        <v>99</v>
      </c>
      <c r="D396" s="2">
        <f>Cv3v0[[#This Row],[Mean '[Δms']]]/VLOOKUP(A396, DataV0[[File]:[Mean '[ms']]], 3, FALSE)*100</f>
        <v>22.654462242562929</v>
      </c>
    </row>
    <row r="397" spans="1:4" hidden="1" x14ac:dyDescent="0.4">
      <c r="A397" t="s">
        <v>402</v>
      </c>
      <c r="B397" t="b">
        <f>EXACT(VLOOKUP(A397,DataV0[[File]:[Outputs]], 2, FALSE), VLOOKUP(A397, DataV3[[File]:[Outputs]], 2, FALSE))</f>
        <v>1</v>
      </c>
      <c r="C397" s="3">
        <f>VLOOKUP(A397, DataV3[[File]:[Mean '[ms']]], 3, FALSE)-VLOOKUP(A397, DataV0[[File]:[Mean '[ms']]], 3, FALSE)</f>
        <v>0</v>
      </c>
      <c r="D397" s="2" t="e">
        <f>Cv3v0[[#This Row],[Mean '[Δms']]]/VLOOKUP(A397, DataV0[[File]:[Mean '[ms']]], 3, FALSE)*100</f>
        <v>#DIV/0!</v>
      </c>
    </row>
    <row r="398" spans="1:4" hidden="1" x14ac:dyDescent="0.4">
      <c r="A398" t="s">
        <v>403</v>
      </c>
      <c r="B398" t="b">
        <f>EXACT(VLOOKUP(A398,DataV0[[File]:[Outputs]], 2, FALSE), VLOOKUP(A398, DataV3[[File]:[Outputs]], 2, FALSE))</f>
        <v>1</v>
      </c>
      <c r="C398" s="3">
        <f>VLOOKUP(A398, DataV3[[File]:[Mean '[ms']]], 3, FALSE)-VLOOKUP(A398, DataV0[[File]:[Mean '[ms']]], 3, FALSE)</f>
        <v>99</v>
      </c>
      <c r="D398" s="2">
        <f>Cv3v0[[#This Row],[Mean '[Δms']]]/VLOOKUP(A398, DataV0[[File]:[Mean '[ms']]], 3, FALSE)*100</f>
        <v>24.384236453201972</v>
      </c>
    </row>
    <row r="399" spans="1:4" hidden="1" x14ac:dyDescent="0.4">
      <c r="A399" t="s">
        <v>404</v>
      </c>
      <c r="B399" t="b">
        <f>EXACT(VLOOKUP(A399,DataV0[[File]:[Outputs]], 2, FALSE), VLOOKUP(A399, DataV3[[File]:[Outputs]], 2, FALSE))</f>
        <v>1</v>
      </c>
      <c r="C399" s="3">
        <f>VLOOKUP(A399, DataV3[[File]:[Mean '[ms']]], 3, FALSE)-VLOOKUP(A399, DataV0[[File]:[Mean '[ms']]], 3, FALSE)</f>
        <v>0</v>
      </c>
      <c r="D399" s="2" t="e">
        <f>Cv3v0[[#This Row],[Mean '[Δms']]]/VLOOKUP(A399, DataV0[[File]:[Mean '[ms']]], 3, FALSE)*100</f>
        <v>#DIV/0!</v>
      </c>
    </row>
    <row r="400" spans="1:4" hidden="1" x14ac:dyDescent="0.4">
      <c r="A400" t="s">
        <v>405</v>
      </c>
      <c r="B400" t="b">
        <f>EXACT(VLOOKUP(A400,DataV0[[File]:[Outputs]], 2, FALSE), VLOOKUP(A400, DataV3[[File]:[Outputs]], 2, FALSE))</f>
        <v>1</v>
      </c>
      <c r="C400" s="3">
        <f>VLOOKUP(A400, DataV3[[File]:[Mean '[ms']]], 3, FALSE)-VLOOKUP(A400, DataV0[[File]:[Mean '[ms']]], 3, FALSE)</f>
        <v>0</v>
      </c>
      <c r="D400" s="2" t="e">
        <f>Cv3v0[[#This Row],[Mean '[Δms']]]/VLOOKUP(A400, DataV0[[File]:[Mean '[ms']]], 3, FALSE)*100</f>
        <v>#DIV/0!</v>
      </c>
    </row>
    <row r="401" spans="1:4" hidden="1" x14ac:dyDescent="0.4">
      <c r="A401" t="s">
        <v>406</v>
      </c>
      <c r="B401" t="b">
        <f>EXACT(VLOOKUP(A401,DataV0[[File]:[Outputs]], 2, FALSE), VLOOKUP(A401, DataV3[[File]:[Outputs]], 2, FALSE))</f>
        <v>1</v>
      </c>
      <c r="C401" s="3">
        <f>VLOOKUP(A401, DataV3[[File]:[Mean '[ms']]], 3, FALSE)-VLOOKUP(A401, DataV0[[File]:[Mean '[ms']]], 3, FALSE)</f>
        <v>192</v>
      </c>
      <c r="D401" s="2">
        <f>Cv3v0[[#This Row],[Mean '[Δms']]]/VLOOKUP(A401, DataV0[[File]:[Mean '[ms']]], 3, FALSE)*100</f>
        <v>38.4</v>
      </c>
    </row>
    <row r="402" spans="1:4" hidden="1" x14ac:dyDescent="0.4">
      <c r="A402" t="s">
        <v>407</v>
      </c>
      <c r="B402" t="b">
        <f>EXACT(VLOOKUP(A402,DataV0[[File]:[Outputs]], 2, FALSE), VLOOKUP(A402, DataV3[[File]:[Outputs]], 2, FALSE))</f>
        <v>1</v>
      </c>
      <c r="C402" s="3">
        <f>VLOOKUP(A402, DataV3[[File]:[Mean '[ms']]], 3, FALSE)-VLOOKUP(A402, DataV0[[File]:[Mean '[ms']]], 3, FALSE)</f>
        <v>0</v>
      </c>
      <c r="D402" s="2">
        <f>Cv3v0[[#This Row],[Mean '[Δms']]]/VLOOKUP(A402, DataV0[[File]:[Mean '[ms']]], 3, FALSE)*100</f>
        <v>0</v>
      </c>
    </row>
    <row r="403" spans="1:4" hidden="1" x14ac:dyDescent="0.4">
      <c r="A403" t="s">
        <v>408</v>
      </c>
      <c r="B403" t="b">
        <f>EXACT(VLOOKUP(A403,DataV0[[File]:[Outputs]], 2, FALSE), VLOOKUP(A403, DataV3[[File]:[Outputs]], 2, FALSE))</f>
        <v>1</v>
      </c>
      <c r="C403" s="3">
        <f>VLOOKUP(A403, DataV3[[File]:[Mean '[ms']]], 3, FALSE)-VLOOKUP(A403, DataV0[[File]:[Mean '[ms']]], 3, FALSE)</f>
        <v>0</v>
      </c>
      <c r="D403" s="2" t="e">
        <f>Cv3v0[[#This Row],[Mean '[Δms']]]/VLOOKUP(A403, DataV0[[File]:[Mean '[ms']]], 3, FALSE)*100</f>
        <v>#DIV/0!</v>
      </c>
    </row>
    <row r="404" spans="1:4" hidden="1" x14ac:dyDescent="0.4">
      <c r="A404" t="s">
        <v>409</v>
      </c>
      <c r="B404" t="b">
        <f>EXACT(VLOOKUP(A404,DataV0[[File]:[Outputs]], 2, FALSE), VLOOKUP(A404, DataV3[[File]:[Outputs]], 2, FALSE))</f>
        <v>1</v>
      </c>
      <c r="C404" s="3">
        <f>VLOOKUP(A404, DataV3[[File]:[Mean '[ms']]], 3, FALSE)-VLOOKUP(A404, DataV0[[File]:[Mean '[ms']]], 3, FALSE)</f>
        <v>162</v>
      </c>
      <c r="D404" s="2">
        <f>Cv3v0[[#This Row],[Mean '[Δms']]]/VLOOKUP(A404, DataV0[[File]:[Mean '[ms']]], 3, FALSE)*100</f>
        <v>30.223880597014922</v>
      </c>
    </row>
    <row r="405" spans="1:4" hidden="1" x14ac:dyDescent="0.4">
      <c r="A405" t="s">
        <v>410</v>
      </c>
      <c r="B405" t="b">
        <f>EXACT(VLOOKUP(A405,DataV0[[File]:[Outputs]], 2, FALSE), VLOOKUP(A405, DataV3[[File]:[Outputs]], 2, FALSE))</f>
        <v>1</v>
      </c>
      <c r="C405" s="3">
        <f>VLOOKUP(A405, DataV3[[File]:[Mean '[ms']]], 3, FALSE)-VLOOKUP(A405, DataV0[[File]:[Mean '[ms']]], 3, FALSE)</f>
        <v>0</v>
      </c>
      <c r="D405" s="2" t="e">
        <f>Cv3v0[[#This Row],[Mean '[Δms']]]/VLOOKUP(A405, DataV0[[File]:[Mean '[ms']]], 3, FALSE)*100</f>
        <v>#DIV/0!</v>
      </c>
    </row>
    <row r="406" spans="1:4" hidden="1" x14ac:dyDescent="0.4">
      <c r="A406" t="s">
        <v>411</v>
      </c>
      <c r="B406" t="b">
        <f>EXACT(VLOOKUP(A406,DataV0[[File]:[Outputs]], 2, FALSE), VLOOKUP(A406, DataV3[[File]:[Outputs]], 2, FALSE))</f>
        <v>1</v>
      </c>
      <c r="C406" s="3">
        <f>VLOOKUP(A406, DataV3[[File]:[Mean '[ms']]], 3, FALSE)-VLOOKUP(A406, DataV0[[File]:[Mean '[ms']]], 3, FALSE)</f>
        <v>109</v>
      </c>
      <c r="D406" s="2">
        <f>Cv3v0[[#This Row],[Mean '[Δms']]]/VLOOKUP(A406, DataV0[[File]:[Mean '[ms']]], 3, FALSE)*100</f>
        <v>24.94279176201373</v>
      </c>
    </row>
    <row r="407" spans="1:4" hidden="1" x14ac:dyDescent="0.4">
      <c r="A407" t="s">
        <v>412</v>
      </c>
      <c r="B407" t="b">
        <f>EXACT(VLOOKUP(A407,DataV0[[File]:[Outputs]], 2, FALSE), VLOOKUP(A407, DataV3[[File]:[Outputs]], 2, FALSE))</f>
        <v>1</v>
      </c>
      <c r="C407" s="3">
        <f>VLOOKUP(A407, DataV3[[File]:[Mean '[ms']]], 3, FALSE)-VLOOKUP(A407, DataV0[[File]:[Mean '[ms']]], 3, FALSE)</f>
        <v>0</v>
      </c>
      <c r="D407" s="2" t="e">
        <f>Cv3v0[[#This Row],[Mean '[Δms']]]/VLOOKUP(A407, DataV0[[File]:[Mean '[ms']]], 3, FALSE)*100</f>
        <v>#DIV/0!</v>
      </c>
    </row>
    <row r="408" spans="1:4" hidden="1" x14ac:dyDescent="0.4">
      <c r="A408" t="s">
        <v>413</v>
      </c>
      <c r="B408" t="b">
        <f>EXACT(VLOOKUP(A408,DataV0[[File]:[Outputs]], 2, FALSE), VLOOKUP(A408, DataV3[[File]:[Outputs]], 2, FALSE))</f>
        <v>1</v>
      </c>
      <c r="C408" s="3">
        <f>VLOOKUP(A408, DataV3[[File]:[Mean '[ms']]], 3, FALSE)-VLOOKUP(A408, DataV0[[File]:[Mean '[ms']]], 3, FALSE)</f>
        <v>88</v>
      </c>
      <c r="D408" s="2">
        <f>Cv3v0[[#This Row],[Mean '[Δms']]]/VLOOKUP(A408, DataV0[[File]:[Mean '[ms']]], 3, FALSE)*100</f>
        <v>13.517665130568357</v>
      </c>
    </row>
    <row r="409" spans="1:4" hidden="1" x14ac:dyDescent="0.4">
      <c r="A409" t="s">
        <v>414</v>
      </c>
      <c r="B409" t="b">
        <f>EXACT(VLOOKUP(A409,DataV0[[File]:[Outputs]], 2, FALSE), VLOOKUP(A409, DataV3[[File]:[Outputs]], 2, FALSE))</f>
        <v>1</v>
      </c>
      <c r="C409" s="3">
        <f>VLOOKUP(A409, DataV3[[File]:[Mean '[ms']]], 3, FALSE)-VLOOKUP(A409, DataV0[[File]:[Mean '[ms']]], 3, FALSE)</f>
        <v>99</v>
      </c>
      <c r="D409" s="2">
        <f>Cv3v0[[#This Row],[Mean '[Δms']]]/VLOOKUP(A409, DataV0[[File]:[Mean '[ms']]], 3, FALSE)*100</f>
        <v>18.470149253731343</v>
      </c>
    </row>
    <row r="410" spans="1:4" hidden="1" x14ac:dyDescent="0.4">
      <c r="A410" t="s">
        <v>415</v>
      </c>
      <c r="B410" t="b">
        <f>EXACT(VLOOKUP(A410,DataV0[[File]:[Outputs]], 2, FALSE), VLOOKUP(A410, DataV3[[File]:[Outputs]], 2, FALSE))</f>
        <v>1</v>
      </c>
      <c r="C410" s="3">
        <f>VLOOKUP(A410, DataV3[[File]:[Mean '[ms']]], 3, FALSE)-VLOOKUP(A410, DataV0[[File]:[Mean '[ms']]], 3, FALSE)</f>
        <v>-5</v>
      </c>
      <c r="D410" s="2">
        <f>Cv3v0[[#This Row],[Mean '[Δms']]]/VLOOKUP(A410, DataV0[[File]:[Mean '[ms']]], 3, FALSE)*100</f>
        <v>-33.333333333333329</v>
      </c>
    </row>
    <row r="411" spans="1:4" hidden="1" x14ac:dyDescent="0.4">
      <c r="A411" t="s">
        <v>416</v>
      </c>
      <c r="B411" t="b">
        <f>EXACT(VLOOKUP(A411,DataV0[[File]:[Outputs]], 2, FALSE), VLOOKUP(A411, DataV3[[File]:[Outputs]], 2, FALSE))</f>
        <v>1</v>
      </c>
      <c r="C411" s="3">
        <f>VLOOKUP(A411, DataV3[[File]:[Mean '[ms']]], 3, FALSE)-VLOOKUP(A411, DataV0[[File]:[Mean '[ms']]], 3, FALSE)</f>
        <v>104</v>
      </c>
      <c r="D411" s="2">
        <f>Cv3v0[[#This Row],[Mean '[Δms']]]/VLOOKUP(A411, DataV0[[File]:[Mean '[ms']]], 3, FALSE)*100</f>
        <v>24.355971896955502</v>
      </c>
    </row>
    <row r="412" spans="1:4" hidden="1" x14ac:dyDescent="0.4">
      <c r="A412" t="s">
        <v>418</v>
      </c>
      <c r="B412" t="b">
        <f>EXACT(VLOOKUP(A412,DataV0[[File]:[Outputs]], 2, FALSE), VLOOKUP(A412, DataV3[[File]:[Outputs]], 2, FALSE))</f>
        <v>1</v>
      </c>
      <c r="C412" s="3">
        <f>VLOOKUP(A412, DataV3[[File]:[Mean '[ms']]], 3, FALSE)-VLOOKUP(A412, DataV0[[File]:[Mean '[ms']]], 3, FALSE)</f>
        <v>0</v>
      </c>
      <c r="D412" s="2" t="e">
        <f>Cv3v0[[#This Row],[Mean '[Δms']]]/VLOOKUP(A412, DataV0[[File]:[Mean '[ms']]], 3, FALSE)*100</f>
        <v>#DIV/0!</v>
      </c>
    </row>
    <row r="413" spans="1:4" hidden="1" x14ac:dyDescent="0.4">
      <c r="A413" t="s">
        <v>417</v>
      </c>
      <c r="B413" t="b">
        <f>EXACT(VLOOKUP(A413,DataV0[[File]:[Outputs]], 2, FALSE), VLOOKUP(A413, DataV3[[File]:[Outputs]], 2, FALSE))</f>
        <v>1</v>
      </c>
      <c r="C413" s="3">
        <f>VLOOKUP(A413, DataV3[[File]:[Mean '[ms']]], 3, FALSE)-VLOOKUP(A413, DataV0[[File]:[Mean '[ms']]], 3, FALSE)</f>
        <v>0</v>
      </c>
      <c r="D413" s="2" t="e">
        <f>Cv3v0[[#This Row],[Mean '[Δms']]]/VLOOKUP(A413, DataV0[[File]:[Mean '[ms']]], 3, FALSE)*100</f>
        <v>#DIV/0!</v>
      </c>
    </row>
    <row r="414" spans="1:4" hidden="1" x14ac:dyDescent="0.4">
      <c r="A414" t="s">
        <v>419</v>
      </c>
      <c r="B414" t="b">
        <f>EXACT(VLOOKUP(A414,DataV0[[File]:[Outputs]], 2, FALSE), VLOOKUP(A414, DataV3[[File]:[Outputs]], 2, FALSE))</f>
        <v>1</v>
      </c>
      <c r="C414" s="3">
        <f>VLOOKUP(A414, DataV3[[File]:[Mean '[ms']]], 3, FALSE)-VLOOKUP(A414, DataV0[[File]:[Mean '[ms']]], 3, FALSE)</f>
        <v>0</v>
      </c>
      <c r="D414" s="2" t="e">
        <f>Cv3v0[[#This Row],[Mean '[Δms']]]/VLOOKUP(A414, DataV0[[File]:[Mean '[ms']]], 3, FALSE)*100</f>
        <v>#DIV/0!</v>
      </c>
    </row>
    <row r="415" spans="1:4" hidden="1" x14ac:dyDescent="0.4">
      <c r="A415" t="s">
        <v>420</v>
      </c>
      <c r="B415" t="b">
        <f>EXACT(VLOOKUP(A415,DataV0[[File]:[Outputs]], 2, FALSE), VLOOKUP(A415, DataV3[[File]:[Outputs]], 2, FALSE))</f>
        <v>1</v>
      </c>
      <c r="C415" s="3">
        <f>VLOOKUP(A415, DataV3[[File]:[Mean '[ms']]], 3, FALSE)-VLOOKUP(A415, DataV0[[File]:[Mean '[ms']]], 3, FALSE)</f>
        <v>83</v>
      </c>
      <c r="D415" s="2">
        <f>Cv3v0[[#This Row],[Mean '[Δms']]]/VLOOKUP(A415, DataV0[[File]:[Mean '[ms']]], 3, FALSE)*100</f>
        <v>19.212962962962962</v>
      </c>
    </row>
    <row r="416" spans="1:4" hidden="1" x14ac:dyDescent="0.4">
      <c r="A416" t="s">
        <v>421</v>
      </c>
      <c r="B416" t="b">
        <f>EXACT(VLOOKUP(A416,DataV0[[File]:[Outputs]], 2, FALSE), VLOOKUP(A416, DataV3[[File]:[Outputs]], 2, FALSE))</f>
        <v>1</v>
      </c>
      <c r="C416" s="3">
        <f>VLOOKUP(A416, DataV3[[File]:[Mean '[ms']]], 3, FALSE)-VLOOKUP(A416, DataV0[[File]:[Mean '[ms']]], 3, FALSE)</f>
        <v>0</v>
      </c>
      <c r="D416" s="2" t="e">
        <f>Cv3v0[[#This Row],[Mean '[Δms']]]/VLOOKUP(A416, DataV0[[File]:[Mean '[ms']]], 3, FALSE)*100</f>
        <v>#DIV/0!</v>
      </c>
    </row>
    <row r="417" spans="1:4" hidden="1" x14ac:dyDescent="0.4">
      <c r="A417" t="s">
        <v>422</v>
      </c>
      <c r="B417" t="b">
        <f>EXACT(VLOOKUP(A417,DataV0[[File]:[Outputs]], 2, FALSE), VLOOKUP(A417, DataV3[[File]:[Outputs]], 2, FALSE))</f>
        <v>1</v>
      </c>
      <c r="C417" s="3">
        <f>VLOOKUP(A417, DataV3[[File]:[Mean '[ms']]], 3, FALSE)-VLOOKUP(A417, DataV0[[File]:[Mean '[ms']]], 3, FALSE)</f>
        <v>0</v>
      </c>
      <c r="D417" s="2" t="e">
        <f>Cv3v0[[#This Row],[Mean '[Δms']]]/VLOOKUP(A417, DataV0[[File]:[Mean '[ms']]], 3, FALSE)*100</f>
        <v>#DIV/0!</v>
      </c>
    </row>
    <row r="418" spans="1:4" hidden="1" x14ac:dyDescent="0.4">
      <c r="A418" t="s">
        <v>423</v>
      </c>
      <c r="B418" t="b">
        <f>EXACT(VLOOKUP(A418,DataV0[[File]:[Outputs]], 2, FALSE), VLOOKUP(A418, DataV3[[File]:[Outputs]], 2, FALSE))</f>
        <v>1</v>
      </c>
      <c r="C418" s="3">
        <f>VLOOKUP(A418, DataV3[[File]:[Mean '[ms']]], 3, FALSE)-VLOOKUP(A418, DataV0[[File]:[Mean '[ms']]], 3, FALSE)</f>
        <v>109</v>
      </c>
      <c r="D418" s="2">
        <f>Cv3v0[[#This Row],[Mean '[Δms']]]/VLOOKUP(A418, DataV0[[File]:[Mean '[ms']]], 3, FALSE)*100</f>
        <v>20.527306967984934</v>
      </c>
    </row>
    <row r="419" spans="1:4" hidden="1" x14ac:dyDescent="0.4">
      <c r="A419" t="s">
        <v>424</v>
      </c>
      <c r="B419" t="b">
        <f>EXACT(VLOOKUP(A419,DataV0[[File]:[Outputs]], 2, FALSE), VLOOKUP(A419, DataV3[[File]:[Outputs]], 2, FALSE))</f>
        <v>1</v>
      </c>
      <c r="C419" s="3">
        <f>VLOOKUP(A419, DataV3[[File]:[Mean '[ms']]], 3, FALSE)-VLOOKUP(A419, DataV0[[File]:[Mean '[ms']]], 3, FALSE)</f>
        <v>-5</v>
      </c>
      <c r="D419" s="2">
        <f>Cv3v0[[#This Row],[Mean '[Δms']]]/VLOOKUP(A419, DataV0[[File]:[Mean '[ms']]], 3, FALSE)*100</f>
        <v>-100</v>
      </c>
    </row>
    <row r="420" spans="1:4" hidden="1" x14ac:dyDescent="0.4">
      <c r="A420" t="s">
        <v>426</v>
      </c>
      <c r="B420" t="b">
        <f>EXACT(VLOOKUP(A420,DataV0[[File]:[Outputs]], 2, FALSE), VLOOKUP(A420, DataV3[[File]:[Outputs]], 2, FALSE))</f>
        <v>1</v>
      </c>
      <c r="C420" s="3">
        <f>VLOOKUP(A420, DataV3[[File]:[Mean '[ms']]], 3, FALSE)-VLOOKUP(A420, DataV0[[File]:[Mean '[ms']]], 3, FALSE)</f>
        <v>98</v>
      </c>
      <c r="D420" s="2">
        <f>Cv3v0[[#This Row],[Mean '[Δms']]]/VLOOKUP(A420, DataV0[[File]:[Mean '[ms']]], 3, FALSE)*100</f>
        <v>23.501199040767386</v>
      </c>
    </row>
    <row r="421" spans="1:4" hidden="1" x14ac:dyDescent="0.4">
      <c r="A421" t="s">
        <v>425</v>
      </c>
      <c r="B421" t="b">
        <f>EXACT(VLOOKUP(A421,DataV0[[File]:[Outputs]], 2, FALSE), VLOOKUP(A421, DataV3[[File]:[Outputs]], 2, FALSE))</f>
        <v>1</v>
      </c>
      <c r="C421" s="3">
        <f>VLOOKUP(A421, DataV3[[File]:[Mean '[ms']]], 3, FALSE)-VLOOKUP(A421, DataV0[[File]:[Mean '[ms']]], 3, FALSE)</f>
        <v>89</v>
      </c>
      <c r="D421" s="2">
        <f>Cv3v0[[#This Row],[Mean '[Δms']]]/VLOOKUP(A421, DataV0[[File]:[Mean '[ms']]], 3, FALSE)*100</f>
        <v>21.394230769230766</v>
      </c>
    </row>
    <row r="422" spans="1:4" hidden="1" x14ac:dyDescent="0.4">
      <c r="A422" t="s">
        <v>427</v>
      </c>
      <c r="B422" t="b">
        <f>EXACT(VLOOKUP(A422,DataV0[[File]:[Outputs]], 2, FALSE), VLOOKUP(A422, DataV3[[File]:[Outputs]], 2, FALSE))</f>
        <v>1</v>
      </c>
      <c r="C422" s="3">
        <f>VLOOKUP(A422, DataV3[[File]:[Mean '[ms']]], 3, FALSE)-VLOOKUP(A422, DataV0[[File]:[Mean '[ms']]], 3, FALSE)</f>
        <v>0</v>
      </c>
      <c r="D422" s="2" t="e">
        <f>Cv3v0[[#This Row],[Mean '[Δms']]]/VLOOKUP(A422, DataV0[[File]:[Mean '[ms']]], 3, FALSE)*100</f>
        <v>#DIV/0!</v>
      </c>
    </row>
    <row r="423" spans="1:4" hidden="1" x14ac:dyDescent="0.4">
      <c r="A423" t="s">
        <v>428</v>
      </c>
      <c r="B423" t="b">
        <f>EXACT(VLOOKUP(A423,DataV0[[File]:[Outputs]], 2, FALSE), VLOOKUP(A423, DataV3[[File]:[Outputs]], 2, FALSE))</f>
        <v>1</v>
      </c>
      <c r="C423" s="3">
        <f>VLOOKUP(A423, DataV3[[File]:[Mean '[ms']]], 3, FALSE)-VLOOKUP(A423, DataV0[[File]:[Mean '[ms']]], 3, FALSE)</f>
        <v>125</v>
      </c>
      <c r="D423" s="2">
        <f>Cv3v0[[#This Row],[Mean '[Δms']]]/VLOOKUP(A423, DataV0[[File]:[Mean '[ms']]], 3, FALSE)*100</f>
        <v>22.241992882562279</v>
      </c>
    </row>
    <row r="424" spans="1:4" hidden="1" x14ac:dyDescent="0.4">
      <c r="A424" t="s">
        <v>429</v>
      </c>
      <c r="B424" t="b">
        <f>EXACT(VLOOKUP(A424,DataV0[[File]:[Outputs]], 2, FALSE), VLOOKUP(A424, DataV3[[File]:[Outputs]], 2, FALSE))</f>
        <v>1</v>
      </c>
      <c r="C424" s="3">
        <f>VLOOKUP(A424, DataV3[[File]:[Mean '[ms']]], 3, FALSE)-VLOOKUP(A424, DataV0[[File]:[Mean '[ms']]], 3, FALSE)</f>
        <v>104</v>
      </c>
      <c r="D424" s="2">
        <f>Cv3v0[[#This Row],[Mean '[Δms']]]/VLOOKUP(A424, DataV0[[File]:[Mean '[ms']]], 3, FALSE)*100</f>
        <v>25.615763546798032</v>
      </c>
    </row>
    <row r="425" spans="1:4" hidden="1" x14ac:dyDescent="0.4">
      <c r="A425" t="s">
        <v>430</v>
      </c>
      <c r="B425" t="b">
        <f>EXACT(VLOOKUP(A425,DataV0[[File]:[Outputs]], 2, FALSE), VLOOKUP(A425, DataV3[[File]:[Outputs]], 2, FALSE))</f>
        <v>1</v>
      </c>
      <c r="C425" s="3">
        <f>VLOOKUP(A425, DataV3[[File]:[Mean '[ms']]], 3, FALSE)-VLOOKUP(A425, DataV0[[File]:[Mean '[ms']]], 3, FALSE)</f>
        <v>0</v>
      </c>
      <c r="D425" s="2" t="e">
        <f>Cv3v0[[#This Row],[Mean '[Δms']]]/VLOOKUP(A425, DataV0[[File]:[Mean '[ms']]], 3, FALSE)*100</f>
        <v>#DIV/0!</v>
      </c>
    </row>
    <row r="426" spans="1:4" hidden="1" x14ac:dyDescent="0.4">
      <c r="A426" t="s">
        <v>431</v>
      </c>
      <c r="B426" t="b">
        <f>EXACT(VLOOKUP(A426,DataV0[[File]:[Outputs]], 2, FALSE), VLOOKUP(A426, DataV3[[File]:[Outputs]], 2, FALSE))</f>
        <v>1</v>
      </c>
      <c r="C426" s="3">
        <f>VLOOKUP(A426, DataV3[[File]:[Mean '[ms']]], 3, FALSE)-VLOOKUP(A426, DataV0[[File]:[Mean '[ms']]], 3, FALSE)</f>
        <v>0</v>
      </c>
      <c r="D426" s="2" t="e">
        <f>Cv3v0[[#This Row],[Mean '[Δms']]]/VLOOKUP(A426, DataV0[[File]:[Mean '[ms']]], 3, FALSE)*100</f>
        <v>#DIV/0!</v>
      </c>
    </row>
    <row r="427" spans="1:4" hidden="1" x14ac:dyDescent="0.4">
      <c r="A427" t="s">
        <v>433</v>
      </c>
      <c r="B427" t="b">
        <f>EXACT(VLOOKUP(A427,DataV0[[File]:[Outputs]], 2, FALSE), VLOOKUP(A427, DataV3[[File]:[Outputs]], 2, FALSE))</f>
        <v>1</v>
      </c>
      <c r="C427" s="3">
        <f>VLOOKUP(A427, DataV3[[File]:[Mean '[ms']]], 3, FALSE)-VLOOKUP(A427, DataV0[[File]:[Mean '[ms']]], 3, FALSE)</f>
        <v>5</v>
      </c>
      <c r="D427" s="2" t="e">
        <f>Cv3v0[[#This Row],[Mean '[Δms']]]/VLOOKUP(A427, DataV0[[File]:[Mean '[ms']]], 3, FALSE)*100</f>
        <v>#DIV/0!</v>
      </c>
    </row>
    <row r="428" spans="1:4" hidden="1" x14ac:dyDescent="0.4">
      <c r="A428" t="s">
        <v>432</v>
      </c>
      <c r="B428" t="b">
        <f>EXACT(VLOOKUP(A428,DataV0[[File]:[Outputs]], 2, FALSE), VLOOKUP(A428, DataV3[[File]:[Outputs]], 2, FALSE))</f>
        <v>1</v>
      </c>
      <c r="C428" s="3">
        <f>VLOOKUP(A428, DataV3[[File]:[Mean '[ms']]], 3, FALSE)-VLOOKUP(A428, DataV0[[File]:[Mean '[ms']]], 3, FALSE)</f>
        <v>0</v>
      </c>
      <c r="D428" s="2" t="e">
        <f>Cv3v0[[#This Row],[Mean '[Δms']]]/VLOOKUP(A428, DataV0[[File]:[Mean '[ms']]], 3, FALSE)*100</f>
        <v>#DIV/0!</v>
      </c>
    </row>
    <row r="429" spans="1:4" hidden="1" x14ac:dyDescent="0.4">
      <c r="A429" t="s">
        <v>435</v>
      </c>
      <c r="B429" t="b">
        <f>EXACT(VLOOKUP(A429,DataV0[[File]:[Outputs]], 2, FALSE), VLOOKUP(A429, DataV3[[File]:[Outputs]], 2, FALSE))</f>
        <v>1</v>
      </c>
      <c r="C429" s="3">
        <f>VLOOKUP(A429, DataV3[[File]:[Mean '[ms']]], 3, FALSE)-VLOOKUP(A429, DataV0[[File]:[Mean '[ms']]], 3, FALSE)</f>
        <v>10</v>
      </c>
      <c r="D429" s="2" t="e">
        <f>Cv3v0[[#This Row],[Mean '[Δms']]]/VLOOKUP(A429, DataV0[[File]:[Mean '[ms']]], 3, FALSE)*100</f>
        <v>#DIV/0!</v>
      </c>
    </row>
    <row r="430" spans="1:4" hidden="1" x14ac:dyDescent="0.4">
      <c r="A430" t="s">
        <v>434</v>
      </c>
      <c r="B430" t="b">
        <f>EXACT(VLOOKUP(A430,DataV0[[File]:[Outputs]], 2, FALSE), VLOOKUP(A430, DataV3[[File]:[Outputs]], 2, FALSE))</f>
        <v>1</v>
      </c>
      <c r="C430" s="3">
        <f>VLOOKUP(A430, DataV3[[File]:[Mean '[ms']]], 3, FALSE)-VLOOKUP(A430, DataV0[[File]:[Mean '[ms']]], 3, FALSE)</f>
        <v>0</v>
      </c>
      <c r="D430" s="2">
        <f>Cv3v0[[#This Row],[Mean '[Δms']]]/VLOOKUP(A430, DataV0[[File]:[Mean '[ms']]], 3, FALSE)*100</f>
        <v>0</v>
      </c>
    </row>
    <row r="431" spans="1:4" hidden="1" x14ac:dyDescent="0.4">
      <c r="A431" t="s">
        <v>436</v>
      </c>
      <c r="B431" t="b">
        <f>EXACT(VLOOKUP(A431,DataV0[[File]:[Outputs]], 2, FALSE), VLOOKUP(A431, DataV3[[File]:[Outputs]], 2, FALSE))</f>
        <v>1</v>
      </c>
      <c r="C431" s="3">
        <f>VLOOKUP(A431, DataV3[[File]:[Mean '[ms']]], 3, FALSE)-VLOOKUP(A431, DataV0[[File]:[Mean '[ms']]], 3, FALSE)</f>
        <v>94</v>
      </c>
      <c r="D431" s="2">
        <f>Cv3v0[[#This Row],[Mean '[Δms']]]/VLOOKUP(A431, DataV0[[File]:[Mean '[ms']]], 3, FALSE)*100</f>
        <v>22.871046228710462</v>
      </c>
    </row>
    <row r="432" spans="1:4" hidden="1" x14ac:dyDescent="0.4">
      <c r="A432" t="s">
        <v>438</v>
      </c>
      <c r="B432" t="b">
        <f>EXACT(VLOOKUP(A432,DataV0[[File]:[Outputs]], 2, FALSE), VLOOKUP(A432, DataV3[[File]:[Outputs]], 2, FALSE))</f>
        <v>1</v>
      </c>
      <c r="C432" s="3">
        <f>VLOOKUP(A432, DataV3[[File]:[Mean '[ms']]], 3, FALSE)-VLOOKUP(A432, DataV0[[File]:[Mean '[ms']]], 3, FALSE)</f>
        <v>0</v>
      </c>
      <c r="D432" s="2" t="e">
        <f>Cv3v0[[#This Row],[Mean '[Δms']]]/VLOOKUP(A432, DataV0[[File]:[Mean '[ms']]], 3, FALSE)*100</f>
        <v>#DIV/0!</v>
      </c>
    </row>
    <row r="433" spans="1:4" hidden="1" x14ac:dyDescent="0.4">
      <c r="A433" t="s">
        <v>437</v>
      </c>
      <c r="B433" t="b">
        <f>EXACT(VLOOKUP(A433,DataV0[[File]:[Outputs]], 2, FALSE), VLOOKUP(A433, DataV3[[File]:[Outputs]], 2, FALSE))</f>
        <v>1</v>
      </c>
      <c r="C433" s="3">
        <f>VLOOKUP(A433, DataV3[[File]:[Mean '[ms']]], 3, FALSE)-VLOOKUP(A433, DataV0[[File]:[Mean '[ms']]], 3, FALSE)</f>
        <v>0</v>
      </c>
      <c r="D433" s="2" t="e">
        <f>Cv3v0[[#This Row],[Mean '[Δms']]]/VLOOKUP(A433, DataV0[[File]:[Mean '[ms']]], 3, FALSE)*100</f>
        <v>#DIV/0!</v>
      </c>
    </row>
    <row r="434" spans="1:4" hidden="1" x14ac:dyDescent="0.4">
      <c r="A434" t="s">
        <v>439</v>
      </c>
      <c r="B434" t="b">
        <f>EXACT(VLOOKUP(A434,DataV0[[File]:[Outputs]], 2, FALSE), VLOOKUP(A434, DataV3[[File]:[Outputs]], 2, FALSE))</f>
        <v>1</v>
      </c>
      <c r="C434" s="3">
        <f>VLOOKUP(A434, DataV3[[File]:[Mean '[ms']]], 3, FALSE)-VLOOKUP(A434, DataV0[[File]:[Mean '[ms']]], 3, FALSE)</f>
        <v>0</v>
      </c>
      <c r="D434" s="2" t="e">
        <f>Cv3v0[[#This Row],[Mean '[Δms']]]/VLOOKUP(A434, DataV0[[File]:[Mean '[ms']]], 3, FALSE)*100</f>
        <v>#DIV/0!</v>
      </c>
    </row>
    <row r="435" spans="1:4" hidden="1" x14ac:dyDescent="0.4">
      <c r="A435" t="s">
        <v>440</v>
      </c>
      <c r="B435" t="b">
        <f>EXACT(VLOOKUP(A435,DataV0[[File]:[Outputs]], 2, FALSE), VLOOKUP(A435, DataV3[[File]:[Outputs]], 2, FALSE))</f>
        <v>1</v>
      </c>
      <c r="C435" s="3">
        <f>VLOOKUP(A435, DataV3[[File]:[Mean '[ms']]], 3, FALSE)-VLOOKUP(A435, DataV0[[File]:[Mean '[ms']]], 3, FALSE)</f>
        <v>89</v>
      </c>
      <c r="D435" s="2">
        <f>Cv3v0[[#This Row],[Mean '[Δms']]]/VLOOKUP(A435, DataV0[[File]:[Mean '[ms']]], 3, FALSE)*100</f>
        <v>20.601851851851851</v>
      </c>
    </row>
    <row r="436" spans="1:4" hidden="1" x14ac:dyDescent="0.4">
      <c r="A436" t="s">
        <v>441</v>
      </c>
      <c r="B436" t="b">
        <f>EXACT(VLOOKUP(A436,DataV0[[File]:[Outputs]], 2, FALSE), VLOOKUP(A436, DataV3[[File]:[Outputs]], 2, FALSE))</f>
        <v>1</v>
      </c>
      <c r="C436" s="3">
        <f>VLOOKUP(A436, DataV3[[File]:[Mean '[ms']]], 3, FALSE)-VLOOKUP(A436, DataV0[[File]:[Mean '[ms']]], 3, FALSE)</f>
        <v>167</v>
      </c>
      <c r="D436" s="2">
        <f>Cv3v0[[#This Row],[Mean '[Δms']]]/VLOOKUP(A436, DataV0[[File]:[Mean '[ms']]], 3, FALSE)*100</f>
        <v>29.715302491103202</v>
      </c>
    </row>
    <row r="437" spans="1:4" hidden="1" x14ac:dyDescent="0.4">
      <c r="A437" t="s">
        <v>442</v>
      </c>
      <c r="B437" t="b">
        <f>EXACT(VLOOKUP(A437,DataV0[[File]:[Outputs]], 2, FALSE), VLOOKUP(A437, DataV3[[File]:[Outputs]], 2, FALSE))</f>
        <v>1</v>
      </c>
      <c r="C437" s="3">
        <f>VLOOKUP(A437, DataV3[[File]:[Mean '[ms']]], 3, FALSE)-VLOOKUP(A437, DataV0[[File]:[Mean '[ms']]], 3, FALSE)</f>
        <v>5</v>
      </c>
      <c r="D437" s="2" t="e">
        <f>Cv3v0[[#This Row],[Mean '[Δms']]]/VLOOKUP(A437, DataV0[[File]:[Mean '[ms']]], 3, FALSE)*100</f>
        <v>#DIV/0!</v>
      </c>
    </row>
    <row r="438" spans="1:4" hidden="1" x14ac:dyDescent="0.4">
      <c r="A438" t="s">
        <v>443</v>
      </c>
      <c r="B438" t="b">
        <f>EXACT(VLOOKUP(A438,DataV0[[File]:[Outputs]], 2, FALSE), VLOOKUP(A438, DataV3[[File]:[Outputs]], 2, FALSE))</f>
        <v>1</v>
      </c>
      <c r="C438" s="3">
        <f>VLOOKUP(A438, DataV3[[File]:[Mean '[ms']]], 3, FALSE)-VLOOKUP(A438, DataV0[[File]:[Mean '[ms']]], 3, FALSE)</f>
        <v>192</v>
      </c>
      <c r="D438" s="2">
        <f>Cv3v0[[#This Row],[Mean '[Δms']]]/VLOOKUP(A438, DataV0[[File]:[Mean '[ms']]], 3, FALSE)*100</f>
        <v>38.4</v>
      </c>
    </row>
    <row r="439" spans="1:4" hidden="1" x14ac:dyDescent="0.4">
      <c r="A439" t="s">
        <v>446</v>
      </c>
      <c r="B439" t="b">
        <f>EXACT(VLOOKUP(A439,DataV0[[File]:[Outputs]], 2, FALSE), VLOOKUP(A439, DataV3[[File]:[Outputs]], 2, FALSE))</f>
        <v>1</v>
      </c>
      <c r="C439" s="3">
        <f>VLOOKUP(A439, DataV3[[File]:[Mean '[ms']]], 3, FALSE)-VLOOKUP(A439, DataV0[[File]:[Mean '[ms']]], 3, FALSE)</f>
        <v>94</v>
      </c>
      <c r="D439" s="2">
        <f>Cv3v0[[#This Row],[Mean '[Δms']]]/VLOOKUP(A439, DataV0[[File]:[Mean '[ms']]], 3, FALSE)*100</f>
        <v>21.51029748283753</v>
      </c>
    </row>
    <row r="440" spans="1:4" hidden="1" x14ac:dyDescent="0.4">
      <c r="A440" t="s">
        <v>444</v>
      </c>
      <c r="B440" t="b">
        <f>EXACT(VLOOKUP(A440,DataV0[[File]:[Outputs]], 2, FALSE), VLOOKUP(A440, DataV3[[File]:[Outputs]], 2, FALSE))</f>
        <v>1</v>
      </c>
      <c r="C440" s="3">
        <f>VLOOKUP(A440, DataV3[[File]:[Mean '[ms']]], 3, FALSE)-VLOOKUP(A440, DataV0[[File]:[Mean '[ms']]], 3, FALSE)</f>
        <v>0</v>
      </c>
      <c r="D440" s="2" t="e">
        <f>Cv3v0[[#This Row],[Mean '[Δms']]]/VLOOKUP(A440, DataV0[[File]:[Mean '[ms']]], 3, FALSE)*100</f>
        <v>#DIV/0!</v>
      </c>
    </row>
    <row r="441" spans="1:4" hidden="1" x14ac:dyDescent="0.4">
      <c r="A441" t="s">
        <v>445</v>
      </c>
      <c r="B441" t="b">
        <f>EXACT(VLOOKUP(A441,DataV0[[File]:[Outputs]], 2, FALSE), VLOOKUP(A441, DataV3[[File]:[Outputs]], 2, FALSE))</f>
        <v>1</v>
      </c>
      <c r="C441" s="3">
        <f>VLOOKUP(A441, DataV3[[File]:[Mean '[ms']]], 3, FALSE)-VLOOKUP(A441, DataV0[[File]:[Mean '[ms']]], 3, FALSE)</f>
        <v>94</v>
      </c>
      <c r="D441" s="2">
        <f>Cv3v0[[#This Row],[Mean '[Δms']]]/VLOOKUP(A441, DataV0[[File]:[Mean '[ms']]], 3, FALSE)*100</f>
        <v>22.274881516587676</v>
      </c>
    </row>
    <row r="442" spans="1:4" hidden="1" x14ac:dyDescent="0.4">
      <c r="A442" t="s">
        <v>447</v>
      </c>
      <c r="B442" t="b">
        <f>EXACT(VLOOKUP(A442,DataV0[[File]:[Outputs]], 2, FALSE), VLOOKUP(A442, DataV3[[File]:[Outputs]], 2, FALSE))</f>
        <v>1</v>
      </c>
      <c r="C442" s="3">
        <f>VLOOKUP(A442, DataV3[[File]:[Mean '[ms']]], 3, FALSE)-VLOOKUP(A442, DataV0[[File]:[Mean '[ms']]], 3, FALSE)</f>
        <v>0</v>
      </c>
      <c r="D442" s="2" t="e">
        <f>Cv3v0[[#This Row],[Mean '[Δms']]]/VLOOKUP(A442, DataV0[[File]:[Mean '[ms']]], 3, FALSE)*100</f>
        <v>#DIV/0!</v>
      </c>
    </row>
    <row r="443" spans="1:4" hidden="1" x14ac:dyDescent="0.4">
      <c r="A443" t="s">
        <v>448</v>
      </c>
      <c r="B443" t="b">
        <f>EXACT(VLOOKUP(A443,DataV0[[File]:[Outputs]], 2, FALSE), VLOOKUP(A443, DataV3[[File]:[Outputs]], 2, FALSE))</f>
        <v>1</v>
      </c>
      <c r="C443" s="3">
        <f>VLOOKUP(A443, DataV3[[File]:[Mean '[ms']]], 3, FALSE)-VLOOKUP(A443, DataV0[[File]:[Mean '[ms']]], 3, FALSE)</f>
        <v>178</v>
      </c>
      <c r="D443" s="2">
        <f>Cv3v0[[#This Row],[Mean '[Δms']]]/VLOOKUP(A443, DataV0[[File]:[Mean '[ms']]], 3, FALSE)*100</f>
        <v>36.032388663967616</v>
      </c>
    </row>
    <row r="444" spans="1:4" hidden="1" x14ac:dyDescent="0.4">
      <c r="A444" t="s">
        <v>449</v>
      </c>
      <c r="B444" t="b">
        <f>EXACT(VLOOKUP(A444,DataV0[[File]:[Outputs]], 2, FALSE), VLOOKUP(A444, DataV3[[File]:[Outputs]], 2, FALSE))</f>
        <v>1</v>
      </c>
      <c r="C444" s="3">
        <f>VLOOKUP(A444, DataV3[[File]:[Mean '[ms']]], 3, FALSE)-VLOOKUP(A444, DataV0[[File]:[Mean '[ms']]], 3, FALSE)</f>
        <v>99</v>
      </c>
      <c r="D444" s="2">
        <f>Cv3v0[[#This Row],[Mean '[Δms']]]/VLOOKUP(A444, DataV0[[File]:[Mean '[ms']]], 3, FALSE)*100</f>
        <v>23.185011709601874</v>
      </c>
    </row>
    <row r="445" spans="1:4" hidden="1" x14ac:dyDescent="0.4">
      <c r="A445" t="s">
        <v>450</v>
      </c>
      <c r="B445" t="b">
        <f>EXACT(VLOOKUP(A445,DataV0[[File]:[Outputs]], 2, FALSE), VLOOKUP(A445, DataV3[[File]:[Outputs]], 2, FALSE))</f>
        <v>1</v>
      </c>
      <c r="C445" s="3">
        <f>VLOOKUP(A445, DataV3[[File]:[Mean '[ms']]], 3, FALSE)-VLOOKUP(A445, DataV0[[File]:[Mean '[ms']]], 3, FALSE)</f>
        <v>0</v>
      </c>
      <c r="D445" s="2">
        <f>Cv3v0[[#This Row],[Mean '[Δms']]]/VLOOKUP(A445, DataV0[[File]:[Mean '[ms']]], 3, FALSE)*100</f>
        <v>0</v>
      </c>
    </row>
    <row r="446" spans="1:4" hidden="1" x14ac:dyDescent="0.4">
      <c r="A446" t="s">
        <v>451</v>
      </c>
      <c r="B446" t="b">
        <f>EXACT(VLOOKUP(A446,DataV0[[File]:[Outputs]], 2, FALSE), VLOOKUP(A446, DataV3[[File]:[Outputs]], 2, FALSE))</f>
        <v>1</v>
      </c>
      <c r="C446" s="3">
        <f>VLOOKUP(A446, DataV3[[File]:[Mean '[ms']]], 3, FALSE)-VLOOKUP(A446, DataV0[[File]:[Mean '[ms']]], 3, FALSE)</f>
        <v>-5</v>
      </c>
      <c r="D446" s="2">
        <f>Cv3v0[[#This Row],[Mean '[Δms']]]/VLOOKUP(A446, DataV0[[File]:[Mean '[ms']]], 3, FALSE)*100</f>
        <v>-100</v>
      </c>
    </row>
    <row r="447" spans="1:4" hidden="1" x14ac:dyDescent="0.4">
      <c r="A447" t="s">
        <v>452</v>
      </c>
      <c r="B447" t="b">
        <f>EXACT(VLOOKUP(A447,DataV0[[File]:[Outputs]], 2, FALSE), VLOOKUP(A447, DataV3[[File]:[Outputs]], 2, FALSE))</f>
        <v>1</v>
      </c>
      <c r="C447" s="3">
        <f>VLOOKUP(A447, DataV3[[File]:[Mean '[ms']]], 3, FALSE)-VLOOKUP(A447, DataV0[[File]:[Mean '[ms']]], 3, FALSE)</f>
        <v>0</v>
      </c>
      <c r="D447" s="2" t="e">
        <f>Cv3v0[[#This Row],[Mean '[Δms']]]/VLOOKUP(A447, DataV0[[File]:[Mean '[ms']]], 3, FALSE)*100</f>
        <v>#DIV/0!</v>
      </c>
    </row>
    <row r="448" spans="1:4" hidden="1" x14ac:dyDescent="0.4">
      <c r="A448" t="s">
        <v>453</v>
      </c>
      <c r="B448" t="b">
        <f>EXACT(VLOOKUP(A448,DataV0[[File]:[Outputs]], 2, FALSE), VLOOKUP(A448, DataV3[[File]:[Outputs]], 2, FALSE))</f>
        <v>1</v>
      </c>
      <c r="C448" s="3">
        <f>VLOOKUP(A448, DataV3[[File]:[Mean '[ms']]], 3, FALSE)-VLOOKUP(A448, DataV0[[File]:[Mean '[ms']]], 3, FALSE)</f>
        <v>5</v>
      </c>
      <c r="D448" s="2" t="e">
        <f>Cv3v0[[#This Row],[Mean '[Δms']]]/VLOOKUP(A448, DataV0[[File]:[Mean '[ms']]], 3, FALSE)*100</f>
        <v>#DIV/0!</v>
      </c>
    </row>
    <row r="449" spans="1:4" hidden="1" x14ac:dyDescent="0.4">
      <c r="A449" t="s">
        <v>454</v>
      </c>
      <c r="B449" t="b">
        <f>EXACT(VLOOKUP(A449,DataV0[[File]:[Outputs]], 2, FALSE), VLOOKUP(A449, DataV3[[File]:[Outputs]], 2, FALSE))</f>
        <v>1</v>
      </c>
      <c r="C449" s="3">
        <f>VLOOKUP(A449, DataV3[[File]:[Mean '[ms']]], 3, FALSE)-VLOOKUP(A449, DataV0[[File]:[Mean '[ms']]], 3, FALSE)</f>
        <v>93</v>
      </c>
      <c r="D449" s="2">
        <f>Cv3v0[[#This Row],[Mean '[Δms']]]/VLOOKUP(A449, DataV0[[File]:[Mean '[ms']]], 3, FALSE)*100</f>
        <v>22.037914691943129</v>
      </c>
    </row>
    <row r="450" spans="1:4" hidden="1" x14ac:dyDescent="0.4">
      <c r="A450" t="s">
        <v>455</v>
      </c>
      <c r="B450" t="b">
        <f>EXACT(VLOOKUP(A450,DataV0[[File]:[Outputs]], 2, FALSE), VLOOKUP(A450, DataV3[[File]:[Outputs]], 2, FALSE))</f>
        <v>1</v>
      </c>
      <c r="C450" s="3">
        <f>VLOOKUP(A450, DataV3[[File]:[Mean '[ms']]], 3, FALSE)-VLOOKUP(A450, DataV0[[File]:[Mean '[ms']]], 3, FALSE)</f>
        <v>93</v>
      </c>
      <c r="D450" s="2">
        <f>Cv3v0[[#This Row],[Mean '[Δms']]]/VLOOKUP(A450, DataV0[[File]:[Mean '[ms']]], 3, FALSE)*100</f>
        <v>22.037914691943129</v>
      </c>
    </row>
    <row r="451" spans="1:4" hidden="1" x14ac:dyDescent="0.4">
      <c r="A451" t="s">
        <v>456</v>
      </c>
      <c r="B451" t="b">
        <f>EXACT(VLOOKUP(A451,DataV0[[File]:[Outputs]], 2, FALSE), VLOOKUP(A451, DataV3[[File]:[Outputs]], 2, FALSE))</f>
        <v>1</v>
      </c>
      <c r="C451" s="3">
        <f>VLOOKUP(A451, DataV3[[File]:[Mean '[ms']]], 3, FALSE)-VLOOKUP(A451, DataV0[[File]:[Mean '[ms']]], 3, FALSE)</f>
        <v>104</v>
      </c>
      <c r="D451" s="2">
        <f>Cv3v0[[#This Row],[Mean '[Δms']]]/VLOOKUP(A451, DataV0[[File]:[Mean '[ms']]], 3, FALSE)*100</f>
        <v>25.304136253041364</v>
      </c>
    </row>
    <row r="452" spans="1:4" hidden="1" x14ac:dyDescent="0.4">
      <c r="A452" t="s">
        <v>457</v>
      </c>
      <c r="B452" t="b">
        <f>EXACT(VLOOKUP(A452,DataV0[[File]:[Outputs]], 2, FALSE), VLOOKUP(A452, DataV3[[File]:[Outputs]], 2, FALSE))</f>
        <v>1</v>
      </c>
      <c r="C452" s="3">
        <f>VLOOKUP(A452, DataV3[[File]:[Mean '[ms']]], 3, FALSE)-VLOOKUP(A452, DataV0[[File]:[Mean '[ms']]], 3, FALSE)</f>
        <v>187</v>
      </c>
      <c r="D452" s="2">
        <f>Cv3v0[[#This Row],[Mean '[Δms']]]/VLOOKUP(A452, DataV0[[File]:[Mean '[ms']]], 3, FALSE)*100</f>
        <v>36.310679611650485</v>
      </c>
    </row>
    <row r="453" spans="1:4" hidden="1" x14ac:dyDescent="0.4">
      <c r="A453" t="s">
        <v>458</v>
      </c>
      <c r="B453" t="b">
        <f>EXACT(VLOOKUP(A453,DataV0[[File]:[Outputs]], 2, FALSE), VLOOKUP(A453, DataV3[[File]:[Outputs]], 2, FALSE))</f>
        <v>1</v>
      </c>
      <c r="C453" s="3">
        <f>VLOOKUP(A453, DataV3[[File]:[Mean '[ms']]], 3, FALSE)-VLOOKUP(A453, DataV0[[File]:[Mean '[ms']]], 3, FALSE)</f>
        <v>114</v>
      </c>
      <c r="D453" s="2">
        <f>Cv3v0[[#This Row],[Mean '[Δms']]]/VLOOKUP(A453, DataV0[[File]:[Mean '[ms']]], 3, FALSE)*100</f>
        <v>27.014218009478675</v>
      </c>
    </row>
    <row r="454" spans="1:4" hidden="1" x14ac:dyDescent="0.4">
      <c r="A454" t="s">
        <v>459</v>
      </c>
      <c r="B454" t="b">
        <f>EXACT(VLOOKUP(A454,DataV0[[File]:[Outputs]], 2, FALSE), VLOOKUP(A454, DataV3[[File]:[Outputs]], 2, FALSE))</f>
        <v>1</v>
      </c>
      <c r="C454" s="3">
        <f>VLOOKUP(A454, DataV3[[File]:[Mean '[ms']]], 3, FALSE)-VLOOKUP(A454, DataV0[[File]:[Mean '[ms']]], 3, FALSE)</f>
        <v>110</v>
      </c>
      <c r="D454" s="2">
        <f>Cv3v0[[#This Row],[Mean '[Δms']]]/VLOOKUP(A454, DataV0[[File]:[Mean '[ms']]], 3, FALSE)*100</f>
        <v>26.763990267639905</v>
      </c>
    </row>
    <row r="455" spans="1:4" hidden="1" x14ac:dyDescent="0.4">
      <c r="A455" t="s">
        <v>460</v>
      </c>
      <c r="B455" t="b">
        <f>EXACT(VLOOKUP(A455,DataV0[[File]:[Outputs]], 2, FALSE), VLOOKUP(A455, DataV3[[File]:[Outputs]], 2, FALSE))</f>
        <v>1</v>
      </c>
      <c r="C455" s="3">
        <f>VLOOKUP(A455, DataV3[[File]:[Mean '[ms']]], 3, FALSE)-VLOOKUP(A455, DataV0[[File]:[Mean '[ms']]], 3, FALSE)</f>
        <v>104</v>
      </c>
      <c r="D455" s="2">
        <f>Cv3v0[[#This Row],[Mean '[Δms']]]/VLOOKUP(A455, DataV0[[File]:[Mean '[ms']]], 3, FALSE)*100</f>
        <v>20.8</v>
      </c>
    </row>
    <row r="456" spans="1:4" hidden="1" x14ac:dyDescent="0.4">
      <c r="A456" t="s">
        <v>461</v>
      </c>
      <c r="B456" t="b">
        <f>EXACT(VLOOKUP(A456,DataV0[[File]:[Outputs]], 2, FALSE), VLOOKUP(A456, DataV3[[File]:[Outputs]], 2, FALSE))</f>
        <v>1</v>
      </c>
      <c r="C456" s="3">
        <f>VLOOKUP(A456, DataV3[[File]:[Mean '[ms']]], 3, FALSE)-VLOOKUP(A456, DataV0[[File]:[Mean '[ms']]], 3, FALSE)</f>
        <v>0</v>
      </c>
      <c r="D456" s="2" t="e">
        <f>Cv3v0[[#This Row],[Mean '[Δms']]]/VLOOKUP(A456, DataV0[[File]:[Mean '[ms']]], 3, FALSE)*100</f>
        <v>#DIV/0!</v>
      </c>
    </row>
    <row r="457" spans="1:4" hidden="1" x14ac:dyDescent="0.4">
      <c r="A457" t="s">
        <v>462</v>
      </c>
      <c r="B457" t="b">
        <f>EXACT(VLOOKUP(A457,DataV0[[File]:[Outputs]], 2, FALSE), VLOOKUP(A457, DataV3[[File]:[Outputs]], 2, FALSE))</f>
        <v>1</v>
      </c>
      <c r="C457" s="3">
        <f>VLOOKUP(A457, DataV3[[File]:[Mean '[ms']]], 3, FALSE)-VLOOKUP(A457, DataV0[[File]:[Mean '[ms']]], 3, FALSE)</f>
        <v>104</v>
      </c>
      <c r="D457" s="2">
        <f>Cv3v0[[#This Row],[Mean '[Δms']]]/VLOOKUP(A457, DataV0[[File]:[Mean '[ms']]], 3, FALSE)*100</f>
        <v>17.362270450751254</v>
      </c>
    </row>
    <row r="458" spans="1:4" hidden="1" x14ac:dyDescent="0.4">
      <c r="A458" t="s">
        <v>463</v>
      </c>
      <c r="B458" t="b">
        <f>EXACT(VLOOKUP(A458,DataV0[[File]:[Outputs]], 2, FALSE), VLOOKUP(A458, DataV3[[File]:[Outputs]], 2, FALSE))</f>
        <v>1</v>
      </c>
      <c r="C458" s="3">
        <f>VLOOKUP(A458, DataV3[[File]:[Mean '[ms']]], 3, FALSE)-VLOOKUP(A458, DataV0[[File]:[Mean '[ms']]], 3, FALSE)</f>
        <v>0</v>
      </c>
      <c r="D458" s="2" t="e">
        <f>Cv3v0[[#This Row],[Mean '[Δms']]]/VLOOKUP(A458, DataV0[[File]:[Mean '[ms']]], 3, FALSE)*100</f>
        <v>#DIV/0!</v>
      </c>
    </row>
    <row r="459" spans="1:4" hidden="1" x14ac:dyDescent="0.4">
      <c r="A459" t="s">
        <v>464</v>
      </c>
      <c r="B459" t="b">
        <f>EXACT(VLOOKUP(A459,DataV0[[File]:[Outputs]], 2, FALSE), VLOOKUP(A459, DataV3[[File]:[Outputs]], 2, FALSE))</f>
        <v>1</v>
      </c>
      <c r="C459" s="3">
        <f>VLOOKUP(A459, DataV3[[File]:[Mean '[ms']]], 3, FALSE)-VLOOKUP(A459, DataV0[[File]:[Mean '[ms']]], 3, FALSE)</f>
        <v>99</v>
      </c>
      <c r="D459" s="2">
        <f>Cv3v0[[#This Row],[Mean '[Δms']]]/VLOOKUP(A459, DataV0[[File]:[Mean '[ms']]], 3, FALSE)*100</f>
        <v>23.459715639810426</v>
      </c>
    </row>
    <row r="460" spans="1:4" hidden="1" x14ac:dyDescent="0.4">
      <c r="A460" t="s">
        <v>465</v>
      </c>
      <c r="B460" t="b">
        <f>EXACT(VLOOKUP(A460,DataV0[[File]:[Outputs]], 2, FALSE), VLOOKUP(A460, DataV3[[File]:[Outputs]], 2, FALSE))</f>
        <v>1</v>
      </c>
      <c r="C460" s="3">
        <f>VLOOKUP(A460, DataV3[[File]:[Mean '[ms']]], 3, FALSE)-VLOOKUP(A460, DataV0[[File]:[Mean '[ms']]], 3, FALSE)</f>
        <v>99</v>
      </c>
      <c r="D460" s="2">
        <f>Cv3v0[[#This Row],[Mean '[Δms']]]/VLOOKUP(A460, DataV0[[File]:[Mean '[ms']]], 3, FALSE)*100</f>
        <v>22.916666666666664</v>
      </c>
    </row>
    <row r="461" spans="1:4" hidden="1" x14ac:dyDescent="0.4">
      <c r="A461" t="s">
        <v>466</v>
      </c>
      <c r="B461" t="b">
        <f>EXACT(VLOOKUP(A461,DataV0[[File]:[Outputs]], 2, FALSE), VLOOKUP(A461, DataV3[[File]:[Outputs]], 2, FALSE))</f>
        <v>1</v>
      </c>
      <c r="C461" s="3">
        <f>VLOOKUP(A461, DataV3[[File]:[Mean '[ms']]], 3, FALSE)-VLOOKUP(A461, DataV0[[File]:[Mean '[ms']]], 3, FALSE)</f>
        <v>0</v>
      </c>
      <c r="D461" s="2" t="e">
        <f>Cv3v0[[#This Row],[Mean '[Δms']]]/VLOOKUP(A461, DataV0[[File]:[Mean '[ms']]], 3, FALSE)*100</f>
        <v>#DIV/0!</v>
      </c>
    </row>
    <row r="462" spans="1:4" hidden="1" x14ac:dyDescent="0.4">
      <c r="A462" t="s">
        <v>467</v>
      </c>
      <c r="B462" t="b">
        <f>EXACT(VLOOKUP(A462,DataV0[[File]:[Outputs]], 2, FALSE), VLOOKUP(A462, DataV3[[File]:[Outputs]], 2, FALSE))</f>
        <v>1</v>
      </c>
      <c r="C462" s="3">
        <f>VLOOKUP(A462, DataV3[[File]:[Mean '[ms']]], 3, FALSE)-VLOOKUP(A462, DataV0[[File]:[Mean '[ms']]], 3, FALSE)</f>
        <v>0</v>
      </c>
      <c r="D462" s="2" t="e">
        <f>Cv3v0[[#This Row],[Mean '[Δms']]]/VLOOKUP(A462, DataV0[[File]:[Mean '[ms']]], 3, FALSE)*100</f>
        <v>#DIV/0!</v>
      </c>
    </row>
    <row r="463" spans="1:4" hidden="1" x14ac:dyDescent="0.4">
      <c r="A463" t="s">
        <v>468</v>
      </c>
      <c r="B463" t="b">
        <f>EXACT(VLOOKUP(A463,DataV0[[File]:[Outputs]], 2, FALSE), VLOOKUP(A463, DataV3[[File]:[Outputs]], 2, FALSE))</f>
        <v>1</v>
      </c>
      <c r="C463" s="3">
        <f>VLOOKUP(A463, DataV3[[File]:[Mean '[ms']]], 3, FALSE)-VLOOKUP(A463, DataV0[[File]:[Mean '[ms']]], 3, FALSE)</f>
        <v>0</v>
      </c>
      <c r="D463" s="2" t="e">
        <f>Cv3v0[[#This Row],[Mean '[Δms']]]/VLOOKUP(A463, DataV0[[File]:[Mean '[ms']]], 3, FALSE)*100</f>
        <v>#DIV/0!</v>
      </c>
    </row>
    <row r="464" spans="1:4" hidden="1" x14ac:dyDescent="0.4">
      <c r="A464" t="s">
        <v>469</v>
      </c>
      <c r="B464" t="b">
        <f>EXACT(VLOOKUP(A464,DataV0[[File]:[Outputs]], 2, FALSE), VLOOKUP(A464, DataV3[[File]:[Outputs]], 2, FALSE))</f>
        <v>1</v>
      </c>
      <c r="C464" s="3">
        <f>VLOOKUP(A464, DataV3[[File]:[Mean '[ms']]], 3, FALSE)-VLOOKUP(A464, DataV0[[File]:[Mean '[ms']]], 3, FALSE)</f>
        <v>0</v>
      </c>
      <c r="D464" s="2" t="e">
        <f>Cv3v0[[#This Row],[Mean '[Δms']]]/VLOOKUP(A464, DataV0[[File]:[Mean '[ms']]], 3, FALSE)*100</f>
        <v>#DIV/0!</v>
      </c>
    </row>
    <row r="465" spans="1:4" hidden="1" x14ac:dyDescent="0.4">
      <c r="A465" t="s">
        <v>470</v>
      </c>
      <c r="B465" t="b">
        <f>EXACT(VLOOKUP(A465,DataV0[[File]:[Outputs]], 2, FALSE), VLOOKUP(A465, DataV3[[File]:[Outputs]], 2, FALSE))</f>
        <v>1</v>
      </c>
      <c r="C465" s="3">
        <f>VLOOKUP(A465, DataV3[[File]:[Mean '[ms']]], 3, FALSE)-VLOOKUP(A465, DataV0[[File]:[Mean '[ms']]], 3, FALSE)</f>
        <v>121</v>
      </c>
      <c r="D465" s="2">
        <f>Cv3v0[[#This Row],[Mean '[Δms']]]/VLOOKUP(A465, DataV0[[File]:[Mean '[ms']]], 3, FALSE)*100</f>
        <v>29.876543209876544</v>
      </c>
    </row>
    <row r="466" spans="1:4" hidden="1" x14ac:dyDescent="0.4">
      <c r="A466" t="s">
        <v>471</v>
      </c>
      <c r="B466" t="b">
        <f>EXACT(VLOOKUP(A466,DataV0[[File]:[Outputs]], 2, FALSE), VLOOKUP(A466, DataV3[[File]:[Outputs]], 2, FALSE))</f>
        <v>1</v>
      </c>
      <c r="C466" s="3">
        <f>VLOOKUP(A466, DataV3[[File]:[Mean '[ms']]], 3, FALSE)-VLOOKUP(A466, DataV0[[File]:[Mean '[ms']]], 3, FALSE)</f>
        <v>94</v>
      </c>
      <c r="D466" s="2">
        <f>Cv3v0[[#This Row],[Mean '[Δms']]]/VLOOKUP(A466, DataV0[[File]:[Mean '[ms']]], 3, FALSE)*100</f>
        <v>23.152709359605911</v>
      </c>
    </row>
    <row r="467" spans="1:4" hidden="1" x14ac:dyDescent="0.4">
      <c r="A467" t="s">
        <v>472</v>
      </c>
      <c r="B467" t="b">
        <f>EXACT(VLOOKUP(A467,DataV0[[File]:[Outputs]], 2, FALSE), VLOOKUP(A467, DataV3[[File]:[Outputs]], 2, FALSE))</f>
        <v>1</v>
      </c>
      <c r="C467" s="3">
        <f>VLOOKUP(A467, DataV3[[File]:[Mean '[ms']]], 3, FALSE)-VLOOKUP(A467, DataV0[[File]:[Mean '[ms']]], 3, FALSE)</f>
        <v>104</v>
      </c>
      <c r="D467" s="2">
        <f>Cv3v0[[#This Row],[Mean '[Δms']]]/VLOOKUP(A467, DataV0[[File]:[Mean '[ms']]], 3, FALSE)*100</f>
        <v>25.615763546798032</v>
      </c>
    </row>
    <row r="468" spans="1:4" hidden="1" x14ac:dyDescent="0.4">
      <c r="A468" t="s">
        <v>473</v>
      </c>
      <c r="B468" t="b">
        <f>EXACT(VLOOKUP(A468,DataV0[[File]:[Outputs]], 2, FALSE), VLOOKUP(A468, DataV3[[File]:[Outputs]], 2, FALSE))</f>
        <v>1</v>
      </c>
      <c r="C468" s="3">
        <f>VLOOKUP(A468, DataV3[[File]:[Mean '[ms']]], 3, FALSE)-VLOOKUP(A468, DataV0[[File]:[Mean '[ms']]], 3, FALSE)</f>
        <v>104</v>
      </c>
      <c r="D468" s="2">
        <f>Cv3v0[[#This Row],[Mean '[Δms']]]/VLOOKUP(A468, DataV0[[File]:[Mean '[ms']]], 3, FALSE)*100</f>
        <v>21.267893660531698</v>
      </c>
    </row>
    <row r="469" spans="1:4" hidden="1" x14ac:dyDescent="0.4">
      <c r="A469" t="s">
        <v>474</v>
      </c>
      <c r="B469" t="b">
        <f>EXACT(VLOOKUP(A469,DataV0[[File]:[Outputs]], 2, FALSE), VLOOKUP(A469, DataV3[[File]:[Outputs]], 2, FALSE))</f>
        <v>1</v>
      </c>
      <c r="C469" s="3">
        <f>VLOOKUP(A469, DataV3[[File]:[Mean '[ms']]], 3, FALSE)-VLOOKUP(A469, DataV0[[File]:[Mean '[ms']]], 3, FALSE)</f>
        <v>0</v>
      </c>
      <c r="D469" s="2" t="e">
        <f>Cv3v0[[#This Row],[Mean '[Δms']]]/VLOOKUP(A469, DataV0[[File]:[Mean '[ms']]], 3, FALSE)*100</f>
        <v>#DIV/0!</v>
      </c>
    </row>
    <row r="470" spans="1:4" hidden="1" x14ac:dyDescent="0.4">
      <c r="A470" t="s">
        <v>475</v>
      </c>
      <c r="B470" t="b">
        <f>EXACT(VLOOKUP(A470,DataV0[[File]:[Outputs]], 2, FALSE), VLOOKUP(A470, DataV3[[File]:[Outputs]], 2, FALSE))</f>
        <v>1</v>
      </c>
      <c r="C470" s="3">
        <f>VLOOKUP(A470, DataV3[[File]:[Mean '[ms']]], 3, FALSE)-VLOOKUP(A470, DataV0[[File]:[Mean '[ms']]], 3, FALSE)</f>
        <v>167</v>
      </c>
      <c r="D470" s="2">
        <f>Cv3v0[[#This Row],[Mean '[Δms']]]/VLOOKUP(A470, DataV0[[File]:[Mean '[ms']]], 3, FALSE)*100</f>
        <v>3.2458697764820217</v>
      </c>
    </row>
    <row r="471" spans="1:4" hidden="1" x14ac:dyDescent="0.4">
      <c r="A471" t="s">
        <v>476</v>
      </c>
      <c r="B471" t="b">
        <f>EXACT(VLOOKUP(A471,DataV0[[File]:[Outputs]], 2, FALSE), VLOOKUP(A471, DataV3[[File]:[Outputs]], 2, FALSE))</f>
        <v>1</v>
      </c>
      <c r="C471" s="3">
        <f>VLOOKUP(A471, DataV3[[File]:[Mean '[ms']]], 3, FALSE)-VLOOKUP(A471, DataV0[[File]:[Mean '[ms']]], 3, FALSE)</f>
        <v>5</v>
      </c>
      <c r="D471" s="2" t="e">
        <f>Cv3v0[[#This Row],[Mean '[Δms']]]/VLOOKUP(A471, DataV0[[File]:[Mean '[ms']]], 3, FALSE)*100</f>
        <v>#DIV/0!</v>
      </c>
    </row>
    <row r="472" spans="1:4" hidden="1" x14ac:dyDescent="0.4">
      <c r="A472" t="s">
        <v>477</v>
      </c>
      <c r="B472" t="b">
        <f>EXACT(VLOOKUP(A472,DataV0[[File]:[Outputs]], 2, FALSE), VLOOKUP(A472, DataV3[[File]:[Outputs]], 2, FALSE))</f>
        <v>1</v>
      </c>
      <c r="C472" s="3">
        <f>VLOOKUP(A472, DataV3[[File]:[Mean '[ms']]], 3, FALSE)-VLOOKUP(A472, DataV0[[File]:[Mean '[ms']]], 3, FALSE)</f>
        <v>105</v>
      </c>
      <c r="D472" s="2">
        <f>Cv3v0[[#This Row],[Mean '[Δms']]]/VLOOKUP(A472, DataV0[[File]:[Mean '[ms']]], 3, FALSE)*100</f>
        <v>25.240384615384613</v>
      </c>
    </row>
    <row r="473" spans="1:4" hidden="1" x14ac:dyDescent="0.4">
      <c r="A473" t="s">
        <v>478</v>
      </c>
      <c r="B473" t="b">
        <f>EXACT(VLOOKUP(A473,DataV0[[File]:[Outputs]], 2, FALSE), VLOOKUP(A473, DataV3[[File]:[Outputs]], 2, FALSE))</f>
        <v>1</v>
      </c>
      <c r="C473" s="3">
        <f>VLOOKUP(A473, DataV3[[File]:[Mean '[ms']]], 3, FALSE)-VLOOKUP(A473, DataV0[[File]:[Mean '[ms']]], 3, FALSE)</f>
        <v>100</v>
      </c>
      <c r="D473" s="2">
        <f>Cv3v0[[#This Row],[Mean '[Δms']]]/VLOOKUP(A473, DataV0[[File]:[Mean '[ms']]], 3, FALSE)*100</f>
        <v>23.474178403755868</v>
      </c>
    </row>
    <row r="474" spans="1:4" hidden="1" x14ac:dyDescent="0.4">
      <c r="A474" t="s">
        <v>479</v>
      </c>
      <c r="B474" t="b">
        <f>EXACT(VLOOKUP(A474,DataV0[[File]:[Outputs]], 2, FALSE), VLOOKUP(A474, DataV3[[File]:[Outputs]], 2, FALSE))</f>
        <v>1</v>
      </c>
      <c r="C474" s="3">
        <f>VLOOKUP(A474, DataV3[[File]:[Mean '[ms']]], 3, FALSE)-VLOOKUP(A474, DataV0[[File]:[Mean '[ms']]], 3, FALSE)</f>
        <v>0</v>
      </c>
      <c r="D474" s="2" t="e">
        <f>Cv3v0[[#This Row],[Mean '[Δms']]]/VLOOKUP(A474, DataV0[[File]:[Mean '[ms']]], 3, FALSE)*100</f>
        <v>#DIV/0!</v>
      </c>
    </row>
    <row r="475" spans="1:4" hidden="1" x14ac:dyDescent="0.4">
      <c r="A475" t="s">
        <v>480</v>
      </c>
      <c r="B475" t="b">
        <f>EXACT(VLOOKUP(A475,DataV0[[File]:[Outputs]], 2, FALSE), VLOOKUP(A475, DataV3[[File]:[Outputs]], 2, FALSE))</f>
        <v>1</v>
      </c>
      <c r="C475" s="3">
        <f>VLOOKUP(A475, DataV3[[File]:[Mean '[ms']]], 3, FALSE)-VLOOKUP(A475, DataV0[[File]:[Mean '[ms']]], 3, FALSE)</f>
        <v>0</v>
      </c>
      <c r="D475" s="2" t="e">
        <f>Cv3v0[[#This Row],[Mean '[Δms']]]/VLOOKUP(A475, DataV0[[File]:[Mean '[ms']]], 3, FALSE)*100</f>
        <v>#DIV/0!</v>
      </c>
    </row>
    <row r="476" spans="1:4" hidden="1" x14ac:dyDescent="0.4">
      <c r="A476" t="s">
        <v>481</v>
      </c>
      <c r="B476" t="b">
        <f>EXACT(VLOOKUP(A476,DataV0[[File]:[Outputs]], 2, FALSE), VLOOKUP(A476, DataV3[[File]:[Outputs]], 2, FALSE))</f>
        <v>1</v>
      </c>
      <c r="C476" s="3">
        <f>VLOOKUP(A476, DataV3[[File]:[Mean '[ms']]], 3, FALSE)-VLOOKUP(A476, DataV0[[File]:[Mean '[ms']]], 3, FALSE)</f>
        <v>0</v>
      </c>
      <c r="D476" s="2" t="e">
        <f>Cv3v0[[#This Row],[Mean '[Δms']]]/VLOOKUP(A476, DataV0[[File]:[Mean '[ms']]], 3, FALSE)*100</f>
        <v>#DIV/0!</v>
      </c>
    </row>
    <row r="477" spans="1:4" hidden="1" x14ac:dyDescent="0.4">
      <c r="A477" t="s">
        <v>482</v>
      </c>
      <c r="B477" t="b">
        <f>EXACT(VLOOKUP(A477,DataV0[[File]:[Outputs]], 2, FALSE), VLOOKUP(A477, DataV3[[File]:[Outputs]], 2, FALSE))</f>
        <v>1</v>
      </c>
      <c r="C477" s="3">
        <f>VLOOKUP(A477, DataV3[[File]:[Mean '[ms']]], 3, FALSE)-VLOOKUP(A477, DataV0[[File]:[Mean '[ms']]], 3, FALSE)</f>
        <v>109</v>
      </c>
      <c r="D477" s="2">
        <f>Cv3v0[[#This Row],[Mean '[Δms']]]/VLOOKUP(A477, DataV0[[File]:[Mean '[ms']]], 3, FALSE)*100</f>
        <v>26.520681265206814</v>
      </c>
    </row>
    <row r="478" spans="1:4" hidden="1" x14ac:dyDescent="0.4">
      <c r="A478" t="s">
        <v>483</v>
      </c>
      <c r="B478" t="b">
        <f>EXACT(VLOOKUP(A478,DataV0[[File]:[Outputs]], 2, FALSE), VLOOKUP(A478, DataV3[[File]:[Outputs]], 2, FALSE))</f>
        <v>1</v>
      </c>
      <c r="C478" s="3">
        <f>VLOOKUP(A478, DataV3[[File]:[Mean '[ms']]], 3, FALSE)-VLOOKUP(A478, DataV0[[File]:[Mean '[ms']]], 3, FALSE)</f>
        <v>0</v>
      </c>
      <c r="D478" s="2" t="e">
        <f>Cv3v0[[#This Row],[Mean '[Δms']]]/VLOOKUP(A478, DataV0[[File]:[Mean '[ms']]], 3, FALSE)*100</f>
        <v>#DIV/0!</v>
      </c>
    </row>
    <row r="479" spans="1:4" hidden="1" x14ac:dyDescent="0.4">
      <c r="A479" t="s">
        <v>484</v>
      </c>
      <c r="B479" t="b">
        <f>EXACT(VLOOKUP(A479,DataV0[[File]:[Outputs]], 2, FALSE), VLOOKUP(A479, DataV3[[File]:[Outputs]], 2, FALSE))</f>
        <v>1</v>
      </c>
      <c r="C479" s="3">
        <f>VLOOKUP(A479, DataV3[[File]:[Mean '[ms']]], 3, FALSE)-VLOOKUP(A479, DataV0[[File]:[Mean '[ms']]], 3, FALSE)</f>
        <v>104</v>
      </c>
      <c r="D479" s="2">
        <f>Cv3v0[[#This Row],[Mean '[Δms']]]/VLOOKUP(A479, DataV0[[File]:[Mean '[ms']]], 3, FALSE)*100</f>
        <v>25.304136253041364</v>
      </c>
    </row>
    <row r="480" spans="1:4" hidden="1" x14ac:dyDescent="0.4">
      <c r="A480" t="s">
        <v>485</v>
      </c>
      <c r="B480" t="b">
        <f>EXACT(VLOOKUP(A480,DataV0[[File]:[Outputs]], 2, FALSE), VLOOKUP(A480, DataV3[[File]:[Outputs]], 2, FALSE))</f>
        <v>1</v>
      </c>
      <c r="C480" s="3">
        <f>VLOOKUP(A480, DataV3[[File]:[Mean '[ms']]], 3, FALSE)-VLOOKUP(A480, DataV0[[File]:[Mean '[ms']]], 3, FALSE)</f>
        <v>0</v>
      </c>
      <c r="D480" s="2" t="e">
        <f>Cv3v0[[#This Row],[Mean '[Δms']]]/VLOOKUP(A480, DataV0[[File]:[Mean '[ms']]], 3, FALSE)*100</f>
        <v>#DIV/0!</v>
      </c>
    </row>
    <row r="481" spans="1:4" hidden="1" x14ac:dyDescent="0.4">
      <c r="A481" t="s">
        <v>486</v>
      </c>
      <c r="B481" t="b">
        <f>EXACT(VLOOKUP(A481,DataV0[[File]:[Outputs]], 2, FALSE), VLOOKUP(A481, DataV3[[File]:[Outputs]], 2, FALSE))</f>
        <v>1</v>
      </c>
      <c r="C481" s="3">
        <f>VLOOKUP(A481, DataV3[[File]:[Mean '[ms']]], 3, FALSE)-VLOOKUP(A481, DataV0[[File]:[Mean '[ms']]], 3, FALSE)</f>
        <v>0</v>
      </c>
      <c r="D481" s="2" t="e">
        <f>Cv3v0[[#This Row],[Mean '[Δms']]]/VLOOKUP(A481, DataV0[[File]:[Mean '[ms']]], 3, FALSE)*100</f>
        <v>#DIV/0!</v>
      </c>
    </row>
    <row r="482" spans="1:4" hidden="1" x14ac:dyDescent="0.4">
      <c r="A482" t="s">
        <v>487</v>
      </c>
      <c r="B482" t="b">
        <f>EXACT(VLOOKUP(A482,DataV0[[File]:[Outputs]], 2, FALSE), VLOOKUP(A482, DataV3[[File]:[Outputs]], 2, FALSE))</f>
        <v>1</v>
      </c>
      <c r="C482" s="3">
        <f>VLOOKUP(A482, DataV3[[File]:[Mean '[ms']]], 3, FALSE)-VLOOKUP(A482, DataV0[[File]:[Mean '[ms']]], 3, FALSE)</f>
        <v>0</v>
      </c>
      <c r="D482" s="2" t="e">
        <f>Cv3v0[[#This Row],[Mean '[Δms']]]/VLOOKUP(A482, DataV0[[File]:[Mean '[ms']]], 3, FALSE)*100</f>
        <v>#DIV/0!</v>
      </c>
    </row>
    <row r="483" spans="1:4" hidden="1" x14ac:dyDescent="0.4">
      <c r="A483" t="s">
        <v>488</v>
      </c>
      <c r="B483" t="b">
        <f>EXACT(VLOOKUP(A483,DataV0[[File]:[Outputs]], 2, FALSE), VLOOKUP(A483, DataV3[[File]:[Outputs]], 2, FALSE))</f>
        <v>1</v>
      </c>
      <c r="C483" s="3">
        <f>VLOOKUP(A483, DataV3[[File]:[Mean '[ms']]], 3, FALSE)-VLOOKUP(A483, DataV0[[File]:[Mean '[ms']]], 3, FALSE)</f>
        <v>5</v>
      </c>
      <c r="D483" s="2" t="e">
        <f>Cv3v0[[#This Row],[Mean '[Δms']]]/VLOOKUP(A483, DataV0[[File]:[Mean '[ms']]], 3, FALSE)*100</f>
        <v>#DIV/0!</v>
      </c>
    </row>
    <row r="484" spans="1:4" hidden="1" x14ac:dyDescent="0.4">
      <c r="A484" t="s">
        <v>489</v>
      </c>
      <c r="B484" t="b">
        <f>EXACT(VLOOKUP(A484,DataV0[[File]:[Outputs]], 2, FALSE), VLOOKUP(A484, DataV3[[File]:[Outputs]], 2, FALSE))</f>
        <v>1</v>
      </c>
      <c r="C484" s="3">
        <f>VLOOKUP(A484, DataV3[[File]:[Mean '[ms']]], 3, FALSE)-VLOOKUP(A484, DataV0[[File]:[Mean '[ms']]], 3, FALSE)</f>
        <v>125</v>
      </c>
      <c r="D484" s="2">
        <f>Cv3v0[[#This Row],[Mean '[Δms']]]/VLOOKUP(A484, DataV0[[File]:[Mean '[ms']]], 3, FALSE)*100</f>
        <v>28.280542986425338</v>
      </c>
    </row>
    <row r="485" spans="1:4" hidden="1" x14ac:dyDescent="0.4">
      <c r="A485" t="s">
        <v>490</v>
      </c>
      <c r="B485" t="b">
        <f>EXACT(VLOOKUP(A485,DataV0[[File]:[Outputs]], 2, FALSE), VLOOKUP(A485, DataV3[[File]:[Outputs]], 2, FALSE))</f>
        <v>1</v>
      </c>
      <c r="C485" s="3">
        <f>VLOOKUP(A485, DataV3[[File]:[Mean '[ms']]], 3, FALSE)-VLOOKUP(A485, DataV0[[File]:[Mean '[ms']]], 3, FALSE)</f>
        <v>93</v>
      </c>
      <c r="D485" s="2">
        <f>Cv3v0[[#This Row],[Mean '[Δms']]]/VLOOKUP(A485, DataV0[[File]:[Mean '[ms']]], 3, FALSE)*100</f>
        <v>22.627737226277372</v>
      </c>
    </row>
    <row r="486" spans="1:4" hidden="1" x14ac:dyDescent="0.4">
      <c r="A486" t="s">
        <v>491</v>
      </c>
      <c r="B486" t="b">
        <f>EXACT(VLOOKUP(A486,DataV0[[File]:[Outputs]], 2, FALSE), VLOOKUP(A486, DataV3[[File]:[Outputs]], 2, FALSE))</f>
        <v>1</v>
      </c>
      <c r="C486" s="3">
        <f>VLOOKUP(A486, DataV3[[File]:[Mean '[ms']]], 3, FALSE)-VLOOKUP(A486, DataV0[[File]:[Mean '[ms']]], 3, FALSE)</f>
        <v>0</v>
      </c>
      <c r="D486" s="2" t="e">
        <f>Cv3v0[[#This Row],[Mean '[Δms']]]/VLOOKUP(A486, DataV0[[File]:[Mean '[ms']]], 3, FALSE)*100</f>
        <v>#DIV/0!</v>
      </c>
    </row>
    <row r="487" spans="1:4" hidden="1" x14ac:dyDescent="0.4">
      <c r="A487" t="s">
        <v>492</v>
      </c>
      <c r="B487" t="b">
        <f>EXACT(VLOOKUP(A487,DataV0[[File]:[Outputs]], 2, FALSE), VLOOKUP(A487, DataV3[[File]:[Outputs]], 2, FALSE))</f>
        <v>1</v>
      </c>
      <c r="C487" s="3">
        <f>VLOOKUP(A487, DataV3[[File]:[Mean '[ms']]], 3, FALSE)-VLOOKUP(A487, DataV0[[File]:[Mean '[ms']]], 3, FALSE)</f>
        <v>104</v>
      </c>
      <c r="D487" s="2">
        <f>Cv3v0[[#This Row],[Mean '[Δms']]]/VLOOKUP(A487, DataV0[[File]:[Mean '[ms']]], 3, FALSE)*100</f>
        <v>23.47629796839729</v>
      </c>
    </row>
    <row r="488" spans="1:4" hidden="1" x14ac:dyDescent="0.4">
      <c r="A488" t="s">
        <v>493</v>
      </c>
      <c r="B488" t="b">
        <f>EXACT(VLOOKUP(A488,DataV0[[File]:[Outputs]], 2, FALSE), VLOOKUP(A488, DataV3[[File]:[Outputs]], 2, FALSE))</f>
        <v>1</v>
      </c>
      <c r="C488" s="3">
        <f>VLOOKUP(A488, DataV3[[File]:[Mean '[ms']]], 3, FALSE)-VLOOKUP(A488, DataV0[[File]:[Mean '[ms']]], 3, FALSE)</f>
        <v>0</v>
      </c>
      <c r="D488" s="2">
        <f>Cv3v0[[#This Row],[Mean '[Δms']]]/VLOOKUP(A488, DataV0[[File]:[Mean '[ms']]], 3, FALSE)*100</f>
        <v>0</v>
      </c>
    </row>
    <row r="489" spans="1:4" hidden="1" x14ac:dyDescent="0.4">
      <c r="A489" t="s">
        <v>494</v>
      </c>
      <c r="B489" t="b">
        <f>EXACT(VLOOKUP(A489,DataV0[[File]:[Outputs]], 2, FALSE), VLOOKUP(A489, DataV3[[File]:[Outputs]], 2, FALSE))</f>
        <v>1</v>
      </c>
      <c r="C489" s="3">
        <f>VLOOKUP(A489, DataV3[[File]:[Mean '[ms']]], 3, FALSE)-VLOOKUP(A489, DataV0[[File]:[Mean '[ms']]], 3, FALSE)</f>
        <v>0</v>
      </c>
      <c r="D489" s="2" t="e">
        <f>Cv3v0[[#This Row],[Mean '[Δms']]]/VLOOKUP(A489, DataV0[[File]:[Mean '[ms']]], 3, FALSE)*100</f>
        <v>#DIV/0!</v>
      </c>
    </row>
    <row r="490" spans="1:4" hidden="1" x14ac:dyDescent="0.4">
      <c r="A490" t="s">
        <v>495</v>
      </c>
      <c r="B490" t="b">
        <f>EXACT(VLOOKUP(A490,DataV0[[File]:[Outputs]], 2, FALSE), VLOOKUP(A490, DataV3[[File]:[Outputs]], 2, FALSE))</f>
        <v>1</v>
      </c>
      <c r="C490" s="3">
        <f>VLOOKUP(A490, DataV3[[File]:[Mean '[ms']]], 3, FALSE)-VLOOKUP(A490, DataV0[[File]:[Mean '[ms']]], 3, FALSE)</f>
        <v>0</v>
      </c>
      <c r="D490" s="2" t="e">
        <f>Cv3v0[[#This Row],[Mean '[Δms']]]/VLOOKUP(A490, DataV0[[File]:[Mean '[ms']]], 3, FALSE)*100</f>
        <v>#DIV/0!</v>
      </c>
    </row>
    <row r="491" spans="1:4" hidden="1" x14ac:dyDescent="0.4">
      <c r="A491" t="s">
        <v>496</v>
      </c>
      <c r="B491" t="b">
        <f>EXACT(VLOOKUP(A491,DataV0[[File]:[Outputs]], 2, FALSE), VLOOKUP(A491, DataV3[[File]:[Outputs]], 2, FALSE))</f>
        <v>1</v>
      </c>
      <c r="C491" s="3">
        <f>VLOOKUP(A491, DataV3[[File]:[Mean '[ms']]], 3, FALSE)-VLOOKUP(A491, DataV0[[File]:[Mean '[ms']]], 3, FALSE)</f>
        <v>0</v>
      </c>
      <c r="D491" s="2" t="e">
        <f>Cv3v0[[#This Row],[Mean '[Δms']]]/VLOOKUP(A491, DataV0[[File]:[Mean '[ms']]], 3, FALSE)*100</f>
        <v>#DIV/0!</v>
      </c>
    </row>
    <row r="492" spans="1:4" hidden="1" x14ac:dyDescent="0.4">
      <c r="A492" t="s">
        <v>497</v>
      </c>
      <c r="B492" t="b">
        <f>EXACT(VLOOKUP(A492,DataV0[[File]:[Outputs]], 2, FALSE), VLOOKUP(A492, DataV3[[File]:[Outputs]], 2, FALSE))</f>
        <v>1</v>
      </c>
      <c r="C492" s="3">
        <f>VLOOKUP(A492, DataV3[[File]:[Mean '[ms']]], 3, FALSE)-VLOOKUP(A492, DataV0[[File]:[Mean '[ms']]], 3, FALSE)</f>
        <v>119</v>
      </c>
      <c r="D492" s="2">
        <f>Cv3v0[[#This Row],[Mean '[Δms']]]/VLOOKUP(A492, DataV0[[File]:[Mean '[ms']]], 3, FALSE)*100</f>
        <v>16.436464088397791</v>
      </c>
    </row>
    <row r="493" spans="1:4" hidden="1" x14ac:dyDescent="0.4">
      <c r="A493" t="s">
        <v>498</v>
      </c>
      <c r="B493" t="b">
        <f>EXACT(VLOOKUP(A493,DataV0[[File]:[Outputs]], 2, FALSE), VLOOKUP(A493, DataV3[[File]:[Outputs]], 2, FALSE))</f>
        <v>1</v>
      </c>
      <c r="C493" s="3">
        <f>VLOOKUP(A493, DataV3[[File]:[Mean '[ms']]], 3, FALSE)-VLOOKUP(A493, DataV0[[File]:[Mean '[ms']]], 3, FALSE)</f>
        <v>104</v>
      </c>
      <c r="D493" s="2">
        <f>Cv3v0[[#This Row],[Mean '[Δms']]]/VLOOKUP(A493, DataV0[[File]:[Mean '[ms']]], 3, FALSE)*100</f>
        <v>25.304136253041364</v>
      </c>
    </row>
    <row r="494" spans="1:4" hidden="1" x14ac:dyDescent="0.4">
      <c r="A494" t="s">
        <v>499</v>
      </c>
      <c r="B494" t="b">
        <f>EXACT(VLOOKUP(A494,DataV0[[File]:[Outputs]], 2, FALSE), VLOOKUP(A494, DataV3[[File]:[Outputs]], 2, FALSE))</f>
        <v>1</v>
      </c>
      <c r="C494" s="3">
        <f>VLOOKUP(A494, DataV3[[File]:[Mean '[ms']]], 3, FALSE)-VLOOKUP(A494, DataV0[[File]:[Mean '[ms']]], 3, FALSE)</f>
        <v>100</v>
      </c>
      <c r="D494" s="2">
        <f>Cv3v0[[#This Row],[Mean '[Δms']]]/VLOOKUP(A494, DataV0[[File]:[Mean '[ms']]], 3, FALSE)*100</f>
        <v>19.230769230769234</v>
      </c>
    </row>
    <row r="495" spans="1:4" hidden="1" x14ac:dyDescent="0.4">
      <c r="A495" t="s">
        <v>500</v>
      </c>
      <c r="B495" t="b">
        <f>EXACT(VLOOKUP(A495,DataV0[[File]:[Outputs]], 2, FALSE), VLOOKUP(A495, DataV3[[File]:[Outputs]], 2, FALSE))</f>
        <v>1</v>
      </c>
      <c r="C495" s="3">
        <f>VLOOKUP(A495, DataV3[[File]:[Mean '[ms']]], 3, FALSE)-VLOOKUP(A495, DataV0[[File]:[Mean '[ms']]], 3, FALSE)</f>
        <v>109</v>
      </c>
      <c r="D495" s="2">
        <f>Cv3v0[[#This Row],[Mean '[Δms']]]/VLOOKUP(A495, DataV0[[File]:[Mean '[ms']]], 3, FALSE)*100</f>
        <v>23.29059829059829</v>
      </c>
    </row>
    <row r="496" spans="1:4" hidden="1" x14ac:dyDescent="0.4">
      <c r="A496" t="s">
        <v>501</v>
      </c>
      <c r="B496" t="b">
        <f>EXACT(VLOOKUP(A496,DataV0[[File]:[Outputs]], 2, FALSE), VLOOKUP(A496, DataV3[[File]:[Outputs]], 2, FALSE))</f>
        <v>1</v>
      </c>
      <c r="C496" s="3">
        <f>VLOOKUP(A496, DataV3[[File]:[Mean '[ms']]], 3, FALSE)-VLOOKUP(A496, DataV0[[File]:[Mean '[ms']]], 3, FALSE)</f>
        <v>98</v>
      </c>
      <c r="D496" s="2">
        <f>Cv3v0[[#This Row],[Mean '[Δms']]]/VLOOKUP(A496, DataV0[[File]:[Mean '[ms']]], 3, FALSE)*100</f>
        <v>23.222748815165879</v>
      </c>
    </row>
    <row r="497" spans="1:4" hidden="1" x14ac:dyDescent="0.4">
      <c r="A497" t="s">
        <v>502</v>
      </c>
      <c r="B497" t="b">
        <f>EXACT(VLOOKUP(A497,DataV0[[File]:[Outputs]], 2, FALSE), VLOOKUP(A497, DataV3[[File]:[Outputs]], 2, FALSE))</f>
        <v>1</v>
      </c>
      <c r="C497" s="3">
        <f>VLOOKUP(A497, DataV3[[File]:[Mean '[ms']]], 3, FALSE)-VLOOKUP(A497, DataV0[[File]:[Mean '[ms']]], 3, FALSE)</f>
        <v>94</v>
      </c>
      <c r="D497" s="2">
        <f>Cv3v0[[#This Row],[Mean '[Δms']]]/VLOOKUP(A497, DataV0[[File]:[Mean '[ms']]], 3, FALSE)*100</f>
        <v>22.596153846153847</v>
      </c>
    </row>
    <row r="498" spans="1:4" hidden="1" x14ac:dyDescent="0.4">
      <c r="A498" t="s">
        <v>503</v>
      </c>
      <c r="B498" t="b">
        <f>EXACT(VLOOKUP(A498,DataV0[[File]:[Outputs]], 2, FALSE), VLOOKUP(A498, DataV3[[File]:[Outputs]], 2, FALSE))</f>
        <v>1</v>
      </c>
      <c r="C498" s="3">
        <f>VLOOKUP(A498, DataV3[[File]:[Mean '[ms']]], 3, FALSE)-VLOOKUP(A498, DataV0[[File]:[Mean '[ms']]], 3, FALSE)</f>
        <v>99</v>
      </c>
      <c r="D498" s="2">
        <f>Cv3v0[[#This Row],[Mean '[Δms']]]/VLOOKUP(A498, DataV0[[File]:[Mean '[ms']]], 3, FALSE)*100</f>
        <v>21.153846153846153</v>
      </c>
    </row>
    <row r="499" spans="1:4" hidden="1" x14ac:dyDescent="0.4">
      <c r="A499" t="s">
        <v>504</v>
      </c>
      <c r="B499" t="b">
        <f>EXACT(VLOOKUP(A499,DataV0[[File]:[Outputs]], 2, FALSE), VLOOKUP(A499, DataV3[[File]:[Outputs]], 2, FALSE))</f>
        <v>1</v>
      </c>
      <c r="C499" s="3">
        <f>VLOOKUP(A499, DataV3[[File]:[Mean '[ms']]], 3, FALSE)-VLOOKUP(A499, DataV0[[File]:[Mean '[ms']]], 3, FALSE)</f>
        <v>187</v>
      </c>
      <c r="D499" s="2">
        <f>Cv3v0[[#This Row],[Mean '[Δms']]]/VLOOKUP(A499, DataV0[[File]:[Mean '[ms']]], 3, FALSE)*100</f>
        <v>35.216572504708097</v>
      </c>
    </row>
    <row r="500" spans="1:4" hidden="1" x14ac:dyDescent="0.4">
      <c r="A500" t="s">
        <v>505</v>
      </c>
      <c r="B500" t="b">
        <f>EXACT(VLOOKUP(A500,DataV0[[File]:[Outputs]], 2, FALSE), VLOOKUP(A500, DataV3[[File]:[Outputs]], 2, FALSE))</f>
        <v>1</v>
      </c>
      <c r="C500" s="3">
        <f>VLOOKUP(A500, DataV3[[File]:[Mean '[ms']]], 3, FALSE)-VLOOKUP(A500, DataV0[[File]:[Mean '[ms']]], 3, FALSE)</f>
        <v>0</v>
      </c>
      <c r="D500" s="2" t="e">
        <f>Cv3v0[[#This Row],[Mean '[Δms']]]/VLOOKUP(A500, DataV0[[File]:[Mean '[ms']]], 3, FALSE)*100</f>
        <v>#DIV/0!</v>
      </c>
    </row>
    <row r="501" spans="1:4" hidden="1" x14ac:dyDescent="0.4">
      <c r="A501" t="s">
        <v>506</v>
      </c>
      <c r="B501" t="b">
        <f>EXACT(VLOOKUP(A501,DataV0[[File]:[Outputs]], 2, FALSE), VLOOKUP(A501, DataV3[[File]:[Outputs]], 2, FALSE))</f>
        <v>1</v>
      </c>
      <c r="C501" s="3">
        <f>VLOOKUP(A501, DataV3[[File]:[Mean '[ms']]], 3, FALSE)-VLOOKUP(A501, DataV0[[File]:[Mean '[ms']]], 3, FALSE)</f>
        <v>0</v>
      </c>
      <c r="D501" s="2" t="e">
        <f>Cv3v0[[#This Row],[Mean '[Δms']]]/VLOOKUP(A501, DataV0[[File]:[Mean '[ms']]], 3, FALSE)*100</f>
        <v>#DIV/0!</v>
      </c>
    </row>
    <row r="502" spans="1:4" hidden="1" x14ac:dyDescent="0.4">
      <c r="A502" t="s">
        <v>507</v>
      </c>
      <c r="B502" t="b">
        <f>EXACT(VLOOKUP(A502,DataV0[[File]:[Outputs]], 2, FALSE), VLOOKUP(A502, DataV3[[File]:[Outputs]], 2, FALSE))</f>
        <v>1</v>
      </c>
      <c r="C502" s="3">
        <f>VLOOKUP(A502, DataV3[[File]:[Mean '[ms']]], 3, FALSE)-VLOOKUP(A502, DataV0[[File]:[Mean '[ms']]], 3, FALSE)</f>
        <v>0</v>
      </c>
      <c r="D502" s="2" t="e">
        <f>Cv3v0[[#This Row],[Mean '[Δms']]]/VLOOKUP(A502, DataV0[[File]:[Mean '[ms']]], 3, FALSE)*100</f>
        <v>#DIV/0!</v>
      </c>
    </row>
    <row r="503" spans="1:4" hidden="1" x14ac:dyDescent="0.4">
      <c r="A503" t="s">
        <v>508</v>
      </c>
      <c r="B503" t="b">
        <f>EXACT(VLOOKUP(A503,DataV0[[File]:[Outputs]], 2, FALSE), VLOOKUP(A503, DataV3[[File]:[Outputs]], 2, FALSE))</f>
        <v>1</v>
      </c>
      <c r="C503" s="3">
        <f>VLOOKUP(A503, DataV3[[File]:[Mean '[ms']]], 3, FALSE)-VLOOKUP(A503, DataV0[[File]:[Mean '[ms']]], 3, FALSE)</f>
        <v>0</v>
      </c>
      <c r="D503" s="2" t="e">
        <f>Cv3v0[[#This Row],[Mean '[Δms']]]/VLOOKUP(A503, DataV0[[File]:[Mean '[ms']]], 3, FALSE)*100</f>
        <v>#DIV/0!</v>
      </c>
    </row>
    <row r="504" spans="1:4" hidden="1" x14ac:dyDescent="0.4">
      <c r="A504" t="s">
        <v>509</v>
      </c>
      <c r="B504" t="b">
        <f>EXACT(VLOOKUP(A504,DataV0[[File]:[Outputs]], 2, FALSE), VLOOKUP(A504, DataV3[[File]:[Outputs]], 2, FALSE))</f>
        <v>1</v>
      </c>
      <c r="C504" s="3">
        <f>VLOOKUP(A504, DataV3[[File]:[Mean '[ms']]], 3, FALSE)-VLOOKUP(A504, DataV0[[File]:[Mean '[ms']]], 3, FALSE)</f>
        <v>104</v>
      </c>
      <c r="D504" s="2">
        <f>Cv3v0[[#This Row],[Mean '[Δms']]]/VLOOKUP(A504, DataV0[[File]:[Mean '[ms']]], 3, FALSE)*100</f>
        <v>24.074074074074073</v>
      </c>
    </row>
    <row r="505" spans="1:4" hidden="1" x14ac:dyDescent="0.4">
      <c r="A505" t="s">
        <v>510</v>
      </c>
      <c r="B505" t="b">
        <f>EXACT(VLOOKUP(A505,DataV0[[File]:[Outputs]], 2, FALSE), VLOOKUP(A505, DataV3[[File]:[Outputs]], 2, FALSE))</f>
        <v>1</v>
      </c>
      <c r="C505" s="3">
        <f>VLOOKUP(A505, DataV3[[File]:[Mean '[ms']]], 3, FALSE)-VLOOKUP(A505, DataV0[[File]:[Mean '[ms']]], 3, FALSE)</f>
        <v>0</v>
      </c>
      <c r="D505" s="2" t="e">
        <f>Cv3v0[[#This Row],[Mean '[Δms']]]/VLOOKUP(A505, DataV0[[File]:[Mean '[ms']]], 3, FALSE)*100</f>
        <v>#DIV/0!</v>
      </c>
    </row>
    <row r="506" spans="1:4" hidden="1" x14ac:dyDescent="0.4">
      <c r="A506" t="s">
        <v>511</v>
      </c>
      <c r="B506" t="b">
        <f>EXACT(VLOOKUP(A506,DataV0[[File]:[Outputs]], 2, FALSE), VLOOKUP(A506, DataV3[[File]:[Outputs]], 2, FALSE))</f>
        <v>1</v>
      </c>
      <c r="C506" s="3">
        <f>VLOOKUP(A506, DataV3[[File]:[Mean '[ms']]], 3, FALSE)-VLOOKUP(A506, DataV0[[File]:[Mean '[ms']]], 3, FALSE)</f>
        <v>0</v>
      </c>
      <c r="D506" s="2" t="e">
        <f>Cv3v0[[#This Row],[Mean '[Δms']]]/VLOOKUP(A506, DataV0[[File]:[Mean '[ms']]], 3, FALSE)*100</f>
        <v>#DIV/0!</v>
      </c>
    </row>
    <row r="507" spans="1:4" hidden="1" x14ac:dyDescent="0.4">
      <c r="A507" t="s">
        <v>512</v>
      </c>
      <c r="B507" t="b">
        <f>EXACT(VLOOKUP(A507,DataV0[[File]:[Outputs]], 2, FALSE), VLOOKUP(A507, DataV3[[File]:[Outputs]], 2, FALSE))</f>
        <v>1</v>
      </c>
      <c r="C507" s="3">
        <f>VLOOKUP(A507, DataV3[[File]:[Mean '[ms']]], 3, FALSE)-VLOOKUP(A507, DataV0[[File]:[Mean '[ms']]], 3, FALSE)</f>
        <v>0</v>
      </c>
      <c r="D507" s="2" t="e">
        <f>Cv3v0[[#This Row],[Mean '[Δms']]]/VLOOKUP(A507, DataV0[[File]:[Mean '[ms']]], 3, FALSE)*100</f>
        <v>#DIV/0!</v>
      </c>
    </row>
    <row r="508" spans="1:4" hidden="1" x14ac:dyDescent="0.4">
      <c r="A508" t="s">
        <v>513</v>
      </c>
      <c r="B508" t="b">
        <f>EXACT(VLOOKUP(A508,DataV0[[File]:[Outputs]], 2, FALSE), VLOOKUP(A508, DataV3[[File]:[Outputs]], 2, FALSE))</f>
        <v>1</v>
      </c>
      <c r="C508" s="3">
        <f>VLOOKUP(A508, DataV3[[File]:[Mean '[ms']]], 3, FALSE)-VLOOKUP(A508, DataV0[[File]:[Mean '[ms']]], 3, FALSE)</f>
        <v>5</v>
      </c>
      <c r="D508" s="2" t="e">
        <f>Cv3v0[[#This Row],[Mean '[Δms']]]/VLOOKUP(A508, DataV0[[File]:[Mean '[ms']]], 3, FALSE)*100</f>
        <v>#DIV/0!</v>
      </c>
    </row>
    <row r="509" spans="1:4" hidden="1" x14ac:dyDescent="0.4">
      <c r="A509" t="s">
        <v>514</v>
      </c>
      <c r="B509" t="b">
        <f>EXACT(VLOOKUP(A509,DataV0[[File]:[Outputs]], 2, FALSE), VLOOKUP(A509, DataV3[[File]:[Outputs]], 2, FALSE))</f>
        <v>1</v>
      </c>
      <c r="C509" s="3">
        <f>VLOOKUP(A509, DataV3[[File]:[Mean '[ms']]], 3, FALSE)-VLOOKUP(A509, DataV0[[File]:[Mean '[ms']]], 3, FALSE)</f>
        <v>0</v>
      </c>
      <c r="D509" s="2" t="e">
        <f>Cv3v0[[#This Row],[Mean '[Δms']]]/VLOOKUP(A509, DataV0[[File]:[Mean '[ms']]], 3, FALSE)*100</f>
        <v>#DIV/0!</v>
      </c>
    </row>
    <row r="510" spans="1:4" hidden="1" x14ac:dyDescent="0.4">
      <c r="A510" t="s">
        <v>515</v>
      </c>
      <c r="B510" t="b">
        <f>EXACT(VLOOKUP(A510,DataV0[[File]:[Outputs]], 2, FALSE), VLOOKUP(A510, DataV3[[File]:[Outputs]], 2, FALSE))</f>
        <v>1</v>
      </c>
      <c r="C510" s="3">
        <f>VLOOKUP(A510, DataV3[[File]:[Mean '[ms']]], 3, FALSE)-VLOOKUP(A510, DataV0[[File]:[Mean '[ms']]], 3, FALSE)</f>
        <v>0</v>
      </c>
      <c r="D510" s="2" t="e">
        <f>Cv3v0[[#This Row],[Mean '[Δms']]]/VLOOKUP(A510, DataV0[[File]:[Mean '[ms']]], 3, FALSE)*100</f>
        <v>#DIV/0!</v>
      </c>
    </row>
    <row r="511" spans="1:4" hidden="1" x14ac:dyDescent="0.4">
      <c r="A511" t="s">
        <v>516</v>
      </c>
      <c r="B511" t="b">
        <f>EXACT(VLOOKUP(A511,DataV0[[File]:[Outputs]], 2, FALSE), VLOOKUP(A511, DataV3[[File]:[Outputs]], 2, FALSE))</f>
        <v>1</v>
      </c>
      <c r="C511" s="3">
        <f>VLOOKUP(A511, DataV3[[File]:[Mean '[ms']]], 3, FALSE)-VLOOKUP(A511, DataV0[[File]:[Mean '[ms']]], 3, FALSE)</f>
        <v>95</v>
      </c>
      <c r="D511" s="2">
        <f>Cv3v0[[#This Row],[Mean '[Δms']]]/VLOOKUP(A511, DataV0[[File]:[Mean '[ms']]], 3, FALSE)*100</f>
        <v>22.565320665083135</v>
      </c>
    </row>
    <row r="512" spans="1:4" hidden="1" x14ac:dyDescent="0.4">
      <c r="A512" t="s">
        <v>517</v>
      </c>
      <c r="B512" t="b">
        <f>EXACT(VLOOKUP(A512,DataV0[[File]:[Outputs]], 2, FALSE), VLOOKUP(A512, DataV3[[File]:[Outputs]], 2, FALSE))</f>
        <v>1</v>
      </c>
      <c r="C512" s="3">
        <f>VLOOKUP(A512, DataV3[[File]:[Mean '[ms']]], 3, FALSE)-VLOOKUP(A512, DataV0[[File]:[Mean '[ms']]], 3, FALSE)</f>
        <v>109</v>
      </c>
      <c r="D512" s="2">
        <f>Cv3v0[[#This Row],[Mean '[Δms']]]/VLOOKUP(A512, DataV0[[File]:[Mean '[ms']]], 3, FALSE)*100</f>
        <v>22.020202020202021</v>
      </c>
    </row>
    <row r="513" spans="1:4" hidden="1" x14ac:dyDescent="0.4">
      <c r="A513" t="s">
        <v>518</v>
      </c>
      <c r="B513" t="b">
        <f>EXACT(VLOOKUP(A513,DataV0[[File]:[Outputs]], 2, FALSE), VLOOKUP(A513, DataV3[[File]:[Outputs]], 2, FALSE))</f>
        <v>1</v>
      </c>
      <c r="C513" s="3">
        <f>VLOOKUP(A513, DataV3[[File]:[Mean '[ms']]], 3, FALSE)-VLOOKUP(A513, DataV0[[File]:[Mean '[ms']]], 3, FALSE)</f>
        <v>100</v>
      </c>
      <c r="D513" s="2">
        <f>Cv3v0[[#This Row],[Mean '[Δms']]]/VLOOKUP(A513, DataV0[[File]:[Mean '[ms']]], 3, FALSE)*100</f>
        <v>23.75296912114014</v>
      </c>
    </row>
    <row r="514" spans="1:4" hidden="1" x14ac:dyDescent="0.4">
      <c r="A514" t="s">
        <v>519</v>
      </c>
      <c r="B514" t="b">
        <f>EXACT(VLOOKUP(A514,DataV0[[File]:[Outputs]], 2, FALSE), VLOOKUP(A514, DataV3[[File]:[Outputs]], 2, FALSE))</f>
        <v>1</v>
      </c>
      <c r="C514" s="3">
        <f>VLOOKUP(A514, DataV3[[File]:[Mean '[ms']]], 3, FALSE)-VLOOKUP(A514, DataV0[[File]:[Mean '[ms']]], 3, FALSE)</f>
        <v>104</v>
      </c>
      <c r="D514" s="2">
        <f>Cv3v0[[#This Row],[Mean '[Δms']]]/VLOOKUP(A514, DataV0[[File]:[Mean '[ms']]], 3, FALSE)*100</f>
        <v>23.798627002288331</v>
      </c>
    </row>
    <row r="515" spans="1:4" hidden="1" x14ac:dyDescent="0.4">
      <c r="A515" t="s">
        <v>520</v>
      </c>
      <c r="B515" t="b">
        <f>EXACT(VLOOKUP(A515,DataV0[[File]:[Outputs]], 2, FALSE), VLOOKUP(A515, DataV3[[File]:[Outputs]], 2, FALSE))</f>
        <v>1</v>
      </c>
      <c r="C515" s="3">
        <f>VLOOKUP(A515, DataV3[[File]:[Mean '[ms']]], 3, FALSE)-VLOOKUP(A515, DataV0[[File]:[Mean '[ms']]], 3, FALSE)</f>
        <v>83</v>
      </c>
      <c r="D515" s="2">
        <f>Cv3v0[[#This Row],[Mean '[Δms']]]/VLOOKUP(A515, DataV0[[File]:[Mean '[ms']]], 3, FALSE)*100</f>
        <v>19.66824644549763</v>
      </c>
    </row>
    <row r="516" spans="1:4" hidden="1" x14ac:dyDescent="0.4">
      <c r="A516" t="s">
        <v>521</v>
      </c>
      <c r="B516" t="b">
        <f>EXACT(VLOOKUP(A516,DataV0[[File]:[Outputs]], 2, FALSE), VLOOKUP(A516, DataV3[[File]:[Outputs]], 2, FALSE))</f>
        <v>1</v>
      </c>
      <c r="C516" s="3">
        <f>VLOOKUP(A516, DataV3[[File]:[Mean '[ms']]], 3, FALSE)-VLOOKUP(A516, DataV0[[File]:[Mean '[ms']]], 3, FALSE)</f>
        <v>0</v>
      </c>
      <c r="D516" s="2" t="e">
        <f>Cv3v0[[#This Row],[Mean '[Δms']]]/VLOOKUP(A516, DataV0[[File]:[Mean '[ms']]], 3, FALSE)*100</f>
        <v>#DIV/0!</v>
      </c>
    </row>
    <row r="517" spans="1:4" hidden="1" x14ac:dyDescent="0.4">
      <c r="A517" t="s">
        <v>522</v>
      </c>
      <c r="B517" t="b">
        <f>EXACT(VLOOKUP(A517,DataV0[[File]:[Outputs]], 2, FALSE), VLOOKUP(A517, DataV3[[File]:[Outputs]], 2, FALSE))</f>
        <v>1</v>
      </c>
      <c r="C517" s="3">
        <f>VLOOKUP(A517, DataV3[[File]:[Mean '[ms']]], 3, FALSE)-VLOOKUP(A517, DataV0[[File]:[Mean '[ms']]], 3, FALSE)</f>
        <v>15</v>
      </c>
      <c r="D517" s="2" t="e">
        <f>Cv3v0[[#This Row],[Mean '[Δms']]]/VLOOKUP(A517, DataV0[[File]:[Mean '[ms']]], 3, FALSE)*100</f>
        <v>#DIV/0!</v>
      </c>
    </row>
    <row r="518" spans="1:4" hidden="1" x14ac:dyDescent="0.4">
      <c r="A518" t="s">
        <v>523</v>
      </c>
      <c r="B518" t="b">
        <f>EXACT(VLOOKUP(A518,DataV0[[File]:[Outputs]], 2, FALSE), VLOOKUP(A518, DataV3[[File]:[Outputs]], 2, FALSE))</f>
        <v>1</v>
      </c>
      <c r="C518" s="3">
        <f>VLOOKUP(A518, DataV3[[File]:[Mean '[ms']]], 3, FALSE)-VLOOKUP(A518, DataV0[[File]:[Mean '[ms']]], 3, FALSE)</f>
        <v>94</v>
      </c>
      <c r="D518" s="2">
        <f>Cv3v0[[#This Row],[Mean '[Δms']]]/VLOOKUP(A518, DataV0[[File]:[Mean '[ms']]], 3, FALSE)*100</f>
        <v>22.327790973871732</v>
      </c>
    </row>
    <row r="519" spans="1:4" hidden="1" x14ac:dyDescent="0.4">
      <c r="A519" t="s">
        <v>524</v>
      </c>
      <c r="B519" t="b">
        <f>EXACT(VLOOKUP(A519,DataV0[[File]:[Outputs]], 2, FALSE), VLOOKUP(A519, DataV3[[File]:[Outputs]], 2, FALSE))</f>
        <v>1</v>
      </c>
      <c r="C519" s="3">
        <f>VLOOKUP(A519, DataV3[[File]:[Mean '[ms']]], 3, FALSE)-VLOOKUP(A519, DataV0[[File]:[Mean '[ms']]], 3, FALSE)</f>
        <v>0</v>
      </c>
      <c r="D519" s="2" t="e">
        <f>Cv3v0[[#This Row],[Mean '[Δms']]]/VLOOKUP(A519, DataV0[[File]:[Mean '[ms']]], 3, FALSE)*100</f>
        <v>#DIV/0!</v>
      </c>
    </row>
    <row r="520" spans="1:4" hidden="1" x14ac:dyDescent="0.4">
      <c r="A520" t="s">
        <v>525</v>
      </c>
      <c r="B520" t="b">
        <f>EXACT(VLOOKUP(A520,DataV0[[File]:[Outputs]], 2, FALSE), VLOOKUP(A520, DataV3[[File]:[Outputs]], 2, FALSE))</f>
        <v>1</v>
      </c>
      <c r="C520" s="3">
        <f>VLOOKUP(A520, DataV3[[File]:[Mean '[ms']]], 3, FALSE)-VLOOKUP(A520, DataV0[[File]:[Mean '[ms']]], 3, FALSE)</f>
        <v>115</v>
      </c>
      <c r="D520" s="2">
        <f>Cv3v0[[#This Row],[Mean '[Δms']]]/VLOOKUP(A520, DataV0[[File]:[Mean '[ms']]], 3, FALSE)*100</f>
        <v>27.64423076923077</v>
      </c>
    </row>
    <row r="521" spans="1:4" hidden="1" x14ac:dyDescent="0.4">
      <c r="A521" t="s">
        <v>526</v>
      </c>
      <c r="B521" t="b">
        <f>EXACT(VLOOKUP(A521,DataV0[[File]:[Outputs]], 2, FALSE), VLOOKUP(A521, DataV3[[File]:[Outputs]], 2, FALSE))</f>
        <v>1</v>
      </c>
      <c r="C521" s="3">
        <f>VLOOKUP(A521, DataV3[[File]:[Mean '[ms']]], 3, FALSE)-VLOOKUP(A521, DataV0[[File]:[Mean '[ms']]], 3, FALSE)</f>
        <v>115</v>
      </c>
      <c r="D521" s="2">
        <f>Cv3v0[[#This Row],[Mean '[Δms']]]/VLOOKUP(A521, DataV0[[File]:[Mean '[ms']]], 3, FALSE)*100</f>
        <v>27.980535279805352</v>
      </c>
    </row>
    <row r="522" spans="1:4" hidden="1" x14ac:dyDescent="0.4">
      <c r="A522" t="s">
        <v>527</v>
      </c>
      <c r="B522" t="b">
        <f>EXACT(VLOOKUP(A522,DataV0[[File]:[Outputs]], 2, FALSE), VLOOKUP(A522, DataV3[[File]:[Outputs]], 2, FALSE))</f>
        <v>1</v>
      </c>
      <c r="C522" s="3">
        <f>VLOOKUP(A522, DataV3[[File]:[Mean '[ms']]], 3, FALSE)-VLOOKUP(A522, DataV0[[File]:[Mean '[ms']]], 3, FALSE)</f>
        <v>187</v>
      </c>
      <c r="D522" s="2">
        <f>Cv3v0[[#This Row],[Mean '[Δms']]]/VLOOKUP(A522, DataV0[[File]:[Mean '[ms']]], 3, FALSE)*100</f>
        <v>26.790830945558742</v>
      </c>
    </row>
    <row r="523" spans="1:4" hidden="1" x14ac:dyDescent="0.4">
      <c r="A523" t="s">
        <v>528</v>
      </c>
      <c r="B523" t="b">
        <f>EXACT(VLOOKUP(A523,DataV0[[File]:[Outputs]], 2, FALSE), VLOOKUP(A523, DataV3[[File]:[Outputs]], 2, FALSE))</f>
        <v>1</v>
      </c>
      <c r="C523" s="3">
        <f>VLOOKUP(A523, DataV3[[File]:[Mean '[ms']]], 3, FALSE)-VLOOKUP(A523, DataV0[[File]:[Mean '[ms']]], 3, FALSE)</f>
        <v>0</v>
      </c>
      <c r="D523" s="2" t="e">
        <f>Cv3v0[[#This Row],[Mean '[Δms']]]/VLOOKUP(A523, DataV0[[File]:[Mean '[ms']]], 3, FALSE)*100</f>
        <v>#DIV/0!</v>
      </c>
    </row>
    <row r="524" spans="1:4" hidden="1" x14ac:dyDescent="0.4">
      <c r="A524" t="s">
        <v>529</v>
      </c>
      <c r="B524" t="b">
        <f>EXACT(VLOOKUP(A524,DataV0[[File]:[Outputs]], 2, FALSE), VLOOKUP(A524, DataV3[[File]:[Outputs]], 2, FALSE))</f>
        <v>1</v>
      </c>
      <c r="C524" s="3">
        <f>VLOOKUP(A524, DataV3[[File]:[Mean '[ms']]], 3, FALSE)-VLOOKUP(A524, DataV0[[File]:[Mean '[ms']]], 3, FALSE)</f>
        <v>89</v>
      </c>
      <c r="D524" s="2">
        <f>Cv3v0[[#This Row],[Mean '[Δms']]]/VLOOKUP(A524, DataV0[[File]:[Mean '[ms']]], 3, FALSE)*100</f>
        <v>20.843091334894616</v>
      </c>
    </row>
    <row r="525" spans="1:4" hidden="1" x14ac:dyDescent="0.4">
      <c r="A525" t="s">
        <v>530</v>
      </c>
      <c r="B525" t="b">
        <f>EXACT(VLOOKUP(A525,DataV0[[File]:[Outputs]], 2, FALSE), VLOOKUP(A525, DataV3[[File]:[Outputs]], 2, FALSE))</f>
        <v>1</v>
      </c>
      <c r="C525" s="3">
        <f>VLOOKUP(A525, DataV3[[File]:[Mean '[ms']]], 3, FALSE)-VLOOKUP(A525, DataV0[[File]:[Mean '[ms']]], 3, FALSE)</f>
        <v>104</v>
      </c>
      <c r="D525" s="2">
        <f>Cv3v0[[#This Row],[Mean '[Δms']]]/VLOOKUP(A525, DataV0[[File]:[Mean '[ms']]], 3, FALSE)*100</f>
        <v>24.703087885985749</v>
      </c>
    </row>
    <row r="526" spans="1:4" hidden="1" x14ac:dyDescent="0.4">
      <c r="A526" t="s">
        <v>531</v>
      </c>
      <c r="B526" t="b">
        <f>EXACT(VLOOKUP(A526,DataV0[[File]:[Outputs]], 2, FALSE), VLOOKUP(A526, DataV3[[File]:[Outputs]], 2, FALSE))</f>
        <v>1</v>
      </c>
      <c r="C526" s="3">
        <f>VLOOKUP(A526, DataV3[[File]:[Mean '[ms']]], 3, FALSE)-VLOOKUP(A526, DataV0[[File]:[Mean '[ms']]], 3, FALSE)</f>
        <v>109</v>
      </c>
      <c r="D526" s="2">
        <f>Cv3v0[[#This Row],[Mean '[Δms']]]/VLOOKUP(A526, DataV0[[File]:[Mean '[ms']]], 3, FALSE)*100</f>
        <v>26.847290640394089</v>
      </c>
    </row>
    <row r="527" spans="1:4" hidden="1" x14ac:dyDescent="0.4">
      <c r="A527" t="s">
        <v>532</v>
      </c>
      <c r="B527" t="b">
        <f>EXACT(VLOOKUP(A527,DataV0[[File]:[Outputs]], 2, FALSE), VLOOKUP(A527, DataV3[[File]:[Outputs]], 2, FALSE))</f>
        <v>1</v>
      </c>
      <c r="C527" s="3">
        <f>VLOOKUP(A527, DataV3[[File]:[Mean '[ms']]], 3, FALSE)-VLOOKUP(A527, DataV0[[File]:[Mean '[ms']]], 3, FALSE)</f>
        <v>99</v>
      </c>
      <c r="D527" s="2">
        <f>Cv3v0[[#This Row],[Mean '[Δms']]]/VLOOKUP(A527, DataV0[[File]:[Mean '[ms']]], 3, FALSE)*100</f>
        <v>19.411764705882355</v>
      </c>
    </row>
    <row r="528" spans="1:4" hidden="1" x14ac:dyDescent="0.4">
      <c r="A528" t="s">
        <v>533</v>
      </c>
      <c r="B528" t="b">
        <f>EXACT(VLOOKUP(A528,DataV0[[File]:[Outputs]], 2, FALSE), VLOOKUP(A528, DataV3[[File]:[Outputs]], 2, FALSE))</f>
        <v>1</v>
      </c>
      <c r="C528" s="3">
        <f>VLOOKUP(A528, DataV3[[File]:[Mean '[ms']]], 3, FALSE)-VLOOKUP(A528, DataV0[[File]:[Mean '[ms']]], 3, FALSE)</f>
        <v>0</v>
      </c>
      <c r="D528" s="2" t="e">
        <f>Cv3v0[[#This Row],[Mean '[Δms']]]/VLOOKUP(A528, DataV0[[File]:[Mean '[ms']]], 3, FALSE)*100</f>
        <v>#DIV/0!</v>
      </c>
    </row>
    <row r="529" spans="1:4" hidden="1" x14ac:dyDescent="0.4">
      <c r="A529" t="s">
        <v>534</v>
      </c>
      <c r="B529" t="b">
        <f>EXACT(VLOOKUP(A529,DataV0[[File]:[Outputs]], 2, FALSE), VLOOKUP(A529, DataV3[[File]:[Outputs]], 2, FALSE))</f>
        <v>1</v>
      </c>
      <c r="C529" s="3">
        <f>VLOOKUP(A529, DataV3[[File]:[Mean '[ms']]], 3, FALSE)-VLOOKUP(A529, DataV0[[File]:[Mean '[ms']]], 3, FALSE)</f>
        <v>0</v>
      </c>
      <c r="D529" s="2" t="e">
        <f>Cv3v0[[#This Row],[Mean '[Δms']]]/VLOOKUP(A529, DataV0[[File]:[Mean '[ms']]], 3, FALSE)*100</f>
        <v>#DIV/0!</v>
      </c>
    </row>
    <row r="530" spans="1:4" hidden="1" x14ac:dyDescent="0.4">
      <c r="A530" t="s">
        <v>535</v>
      </c>
      <c r="B530" t="b">
        <f>EXACT(VLOOKUP(A530,DataV0[[File]:[Outputs]], 2, FALSE), VLOOKUP(A530, DataV3[[File]:[Outputs]], 2, FALSE))</f>
        <v>1</v>
      </c>
      <c r="C530" s="3">
        <f>VLOOKUP(A530, DataV3[[File]:[Mean '[ms']]], 3, FALSE)-VLOOKUP(A530, DataV0[[File]:[Mean '[ms']]], 3, FALSE)</f>
        <v>0</v>
      </c>
      <c r="D530" s="2" t="e">
        <f>Cv3v0[[#This Row],[Mean '[Δms']]]/VLOOKUP(A530, DataV0[[File]:[Mean '[ms']]], 3, FALSE)*100</f>
        <v>#DIV/0!</v>
      </c>
    </row>
    <row r="531" spans="1:4" hidden="1" x14ac:dyDescent="0.4">
      <c r="A531" t="s">
        <v>536</v>
      </c>
      <c r="B531" t="b">
        <f>EXACT(VLOOKUP(A531,DataV0[[File]:[Outputs]], 2, FALSE), VLOOKUP(A531, DataV3[[File]:[Outputs]], 2, FALSE))</f>
        <v>1</v>
      </c>
      <c r="C531" s="3">
        <f>VLOOKUP(A531, DataV3[[File]:[Mean '[ms']]], 3, FALSE)-VLOOKUP(A531, DataV0[[File]:[Mean '[ms']]], 3, FALSE)</f>
        <v>105</v>
      </c>
      <c r="D531" s="2">
        <f>Cv3v0[[#This Row],[Mean '[Δms']]]/VLOOKUP(A531, DataV0[[File]:[Mean '[ms']]], 3, FALSE)*100</f>
        <v>25.547445255474454</v>
      </c>
    </row>
    <row r="532" spans="1:4" hidden="1" x14ac:dyDescent="0.4">
      <c r="A532" t="s">
        <v>537</v>
      </c>
      <c r="B532" t="b">
        <f>EXACT(VLOOKUP(A532,DataV0[[File]:[Outputs]], 2, FALSE), VLOOKUP(A532, DataV3[[File]:[Outputs]], 2, FALSE))</f>
        <v>1</v>
      </c>
      <c r="C532" s="3">
        <f>VLOOKUP(A532, DataV3[[File]:[Mean '[ms']]], 3, FALSE)-VLOOKUP(A532, DataV0[[File]:[Mean '[ms']]], 3, FALSE)</f>
        <v>94</v>
      </c>
      <c r="D532" s="2">
        <f>Cv3v0[[#This Row],[Mean '[Δms']]]/VLOOKUP(A532, DataV0[[File]:[Mean '[ms']]], 3, FALSE)*100</f>
        <v>22.596153846153847</v>
      </c>
    </row>
    <row r="533" spans="1:4" hidden="1" x14ac:dyDescent="0.4">
      <c r="A533" t="s">
        <v>538</v>
      </c>
      <c r="B533" t="b">
        <f>EXACT(VLOOKUP(A533,DataV0[[File]:[Outputs]], 2, FALSE), VLOOKUP(A533, DataV3[[File]:[Outputs]], 2, FALSE))</f>
        <v>1</v>
      </c>
      <c r="C533" s="3">
        <f>VLOOKUP(A533, DataV3[[File]:[Mean '[ms']]], 3, FALSE)-VLOOKUP(A533, DataV0[[File]:[Mean '[ms']]], 3, FALSE)</f>
        <v>-5</v>
      </c>
      <c r="D533" s="2">
        <f>Cv3v0[[#This Row],[Mean '[Δms']]]/VLOOKUP(A533, DataV0[[File]:[Mean '[ms']]], 3, FALSE)*100</f>
        <v>-100</v>
      </c>
    </row>
    <row r="534" spans="1:4" hidden="1" x14ac:dyDescent="0.4">
      <c r="A534" t="s">
        <v>539</v>
      </c>
      <c r="B534" t="b">
        <f>EXACT(VLOOKUP(A534,DataV0[[File]:[Outputs]], 2, FALSE), VLOOKUP(A534, DataV3[[File]:[Outputs]], 2, FALSE))</f>
        <v>1</v>
      </c>
      <c r="C534" s="3">
        <f>VLOOKUP(A534, DataV3[[File]:[Mean '[ms']]], 3, FALSE)-VLOOKUP(A534, DataV0[[File]:[Mean '[ms']]], 3, FALSE)</f>
        <v>104</v>
      </c>
      <c r="D534" s="2">
        <f>Cv3v0[[#This Row],[Mean '[Δms']]]/VLOOKUP(A534, DataV0[[File]:[Mean '[ms']]], 3, FALSE)*100</f>
        <v>25.615763546798032</v>
      </c>
    </row>
    <row r="535" spans="1:4" hidden="1" x14ac:dyDescent="0.4">
      <c r="A535" t="s">
        <v>540</v>
      </c>
      <c r="B535" t="b">
        <f>EXACT(VLOOKUP(A535,DataV0[[File]:[Outputs]], 2, FALSE), VLOOKUP(A535, DataV3[[File]:[Outputs]], 2, FALSE))</f>
        <v>1</v>
      </c>
      <c r="C535" s="3">
        <f>VLOOKUP(A535, DataV3[[File]:[Mean '[ms']]], 3, FALSE)-VLOOKUP(A535, DataV0[[File]:[Mean '[ms']]], 3, FALSE)</f>
        <v>94</v>
      </c>
      <c r="D535" s="2">
        <f>Cv3v0[[#This Row],[Mean '[Δms']]]/VLOOKUP(A535, DataV0[[File]:[Mean '[ms']]], 3, FALSE)*100</f>
        <v>22.871046228710462</v>
      </c>
    </row>
    <row r="536" spans="1:4" hidden="1" x14ac:dyDescent="0.4">
      <c r="A536" t="s">
        <v>541</v>
      </c>
      <c r="B536" t="b">
        <f>EXACT(VLOOKUP(A536,DataV0[[File]:[Outputs]], 2, FALSE), VLOOKUP(A536, DataV3[[File]:[Outputs]], 2, FALSE))</f>
        <v>1</v>
      </c>
      <c r="C536" s="3">
        <f>VLOOKUP(A536, DataV3[[File]:[Mean '[ms']]], 3, FALSE)-VLOOKUP(A536, DataV0[[File]:[Mean '[ms']]], 3, FALSE)</f>
        <v>0</v>
      </c>
      <c r="D536" s="2" t="e">
        <f>Cv3v0[[#This Row],[Mean '[Δms']]]/VLOOKUP(A536, DataV0[[File]:[Mean '[ms']]], 3, FALSE)*100</f>
        <v>#DIV/0!</v>
      </c>
    </row>
    <row r="537" spans="1:4" hidden="1" x14ac:dyDescent="0.4">
      <c r="A537" t="s">
        <v>542</v>
      </c>
      <c r="B537" t="b">
        <f>EXACT(VLOOKUP(A537,DataV0[[File]:[Outputs]], 2, FALSE), VLOOKUP(A537, DataV3[[File]:[Outputs]], 2, FALSE))</f>
        <v>1</v>
      </c>
      <c r="C537" s="3">
        <f>VLOOKUP(A537, DataV3[[File]:[Mean '[ms']]], 3, FALSE)-VLOOKUP(A537, DataV0[[File]:[Mean '[ms']]], 3, FALSE)</f>
        <v>0</v>
      </c>
      <c r="D537" s="2" t="e">
        <f>Cv3v0[[#This Row],[Mean '[Δms']]]/VLOOKUP(A537, DataV0[[File]:[Mean '[ms']]], 3, FALSE)*100</f>
        <v>#DIV/0!</v>
      </c>
    </row>
    <row r="538" spans="1:4" hidden="1" x14ac:dyDescent="0.4">
      <c r="A538" t="s">
        <v>543</v>
      </c>
      <c r="B538" t="b">
        <f>EXACT(VLOOKUP(A538,DataV0[[File]:[Outputs]], 2, FALSE), VLOOKUP(A538, DataV3[[File]:[Outputs]], 2, FALSE))</f>
        <v>1</v>
      </c>
      <c r="C538" s="3">
        <f>VLOOKUP(A538, DataV3[[File]:[Mean '[ms']]], 3, FALSE)-VLOOKUP(A538, DataV0[[File]:[Mean '[ms']]], 3, FALSE)</f>
        <v>99</v>
      </c>
      <c r="D538" s="2">
        <f>Cv3v0[[#This Row],[Mean '[Δms']]]/VLOOKUP(A538, DataV0[[File]:[Mean '[ms']]], 3, FALSE)*100</f>
        <v>19.839679358717436</v>
      </c>
    </row>
    <row r="539" spans="1:4" hidden="1" x14ac:dyDescent="0.4">
      <c r="A539" t="s">
        <v>544</v>
      </c>
      <c r="B539" t="b">
        <f>EXACT(VLOOKUP(A539,DataV0[[File]:[Outputs]], 2, FALSE), VLOOKUP(A539, DataV3[[File]:[Outputs]], 2, FALSE))</f>
        <v>1</v>
      </c>
      <c r="C539" s="3">
        <f>VLOOKUP(A539, DataV3[[File]:[Mean '[ms']]], 3, FALSE)-VLOOKUP(A539, DataV0[[File]:[Mean '[ms']]], 3, FALSE)</f>
        <v>0</v>
      </c>
      <c r="D539" s="2" t="e">
        <f>Cv3v0[[#This Row],[Mean '[Δms']]]/VLOOKUP(A539, DataV0[[File]:[Mean '[ms']]], 3, FALSE)*100</f>
        <v>#DIV/0!</v>
      </c>
    </row>
    <row r="540" spans="1:4" hidden="1" x14ac:dyDescent="0.4">
      <c r="A540" t="s">
        <v>545</v>
      </c>
      <c r="B540" t="b">
        <f>EXACT(VLOOKUP(A540,DataV0[[File]:[Outputs]], 2, FALSE), VLOOKUP(A540, DataV3[[File]:[Outputs]], 2, FALSE))</f>
        <v>1</v>
      </c>
      <c r="C540" s="3">
        <f>VLOOKUP(A540, DataV3[[File]:[Mean '[ms']]], 3, FALSE)-VLOOKUP(A540, DataV0[[File]:[Mean '[ms']]], 3, FALSE)</f>
        <v>0</v>
      </c>
      <c r="D540" s="2" t="e">
        <f>Cv3v0[[#This Row],[Mean '[Δms']]]/VLOOKUP(A540, DataV0[[File]:[Mean '[ms']]], 3, FALSE)*100</f>
        <v>#DIV/0!</v>
      </c>
    </row>
    <row r="541" spans="1:4" hidden="1" x14ac:dyDescent="0.4">
      <c r="A541" t="s">
        <v>546</v>
      </c>
      <c r="B541" t="b">
        <f>EXACT(VLOOKUP(A541,DataV0[[File]:[Outputs]], 2, FALSE), VLOOKUP(A541, DataV3[[File]:[Outputs]], 2, FALSE))</f>
        <v>1</v>
      </c>
      <c r="C541" s="3">
        <f>VLOOKUP(A541, DataV3[[File]:[Mean '[ms']]], 3, FALSE)-VLOOKUP(A541, DataV0[[File]:[Mean '[ms']]], 3, FALSE)</f>
        <v>94</v>
      </c>
      <c r="D541" s="2">
        <f>Cv3v0[[#This Row],[Mean '[Δms']]]/VLOOKUP(A541, DataV0[[File]:[Mean '[ms']]], 3, FALSE)*100</f>
        <v>22.596153846153847</v>
      </c>
    </row>
    <row r="542" spans="1:4" hidden="1" x14ac:dyDescent="0.4">
      <c r="A542" t="s">
        <v>547</v>
      </c>
      <c r="B542" t="b">
        <f>EXACT(VLOOKUP(A542,DataV0[[File]:[Outputs]], 2, FALSE), VLOOKUP(A542, DataV3[[File]:[Outputs]], 2, FALSE))</f>
        <v>1</v>
      </c>
      <c r="C542" s="3">
        <f>VLOOKUP(A542, DataV3[[File]:[Mean '[ms']]], 3, FALSE)-VLOOKUP(A542, DataV0[[File]:[Mean '[ms']]], 3, FALSE)</f>
        <v>0</v>
      </c>
      <c r="D542" s="2" t="e">
        <f>Cv3v0[[#This Row],[Mean '[Δms']]]/VLOOKUP(A542, DataV0[[File]:[Mean '[ms']]], 3, FALSE)*100</f>
        <v>#DIV/0!</v>
      </c>
    </row>
    <row r="543" spans="1:4" hidden="1" x14ac:dyDescent="0.4">
      <c r="A543" t="s">
        <v>548</v>
      </c>
      <c r="B543" t="b">
        <f>EXACT(VLOOKUP(A543,DataV0[[File]:[Outputs]], 2, FALSE), VLOOKUP(A543, DataV3[[File]:[Outputs]], 2, FALSE))</f>
        <v>1</v>
      </c>
      <c r="C543" s="3">
        <f>VLOOKUP(A543, DataV3[[File]:[Mean '[ms']]], 3, FALSE)-VLOOKUP(A543, DataV0[[File]:[Mean '[ms']]], 3, FALSE)</f>
        <v>104</v>
      </c>
      <c r="D543" s="2">
        <f>Cv3v0[[#This Row],[Mean '[Δms']]]/VLOOKUP(A543, DataV0[[File]:[Mean '[ms']]], 3, FALSE)*100</f>
        <v>25</v>
      </c>
    </row>
    <row r="544" spans="1:4" hidden="1" x14ac:dyDescent="0.4">
      <c r="A544" t="s">
        <v>549</v>
      </c>
      <c r="B544" t="b">
        <f>EXACT(VLOOKUP(A544,DataV0[[File]:[Outputs]], 2, FALSE), VLOOKUP(A544, DataV3[[File]:[Outputs]], 2, FALSE))</f>
        <v>1</v>
      </c>
      <c r="C544" s="3">
        <f>VLOOKUP(A544, DataV3[[File]:[Mean '[ms']]], 3, FALSE)-VLOOKUP(A544, DataV0[[File]:[Mean '[ms']]], 3, FALSE)</f>
        <v>115</v>
      </c>
      <c r="D544" s="2">
        <f>Cv3v0[[#This Row],[Mean '[Δms']]]/VLOOKUP(A544, DataV0[[File]:[Mean '[ms']]], 3, FALSE)*100</f>
        <v>19.896193771626297</v>
      </c>
    </row>
    <row r="545" spans="1:4" hidden="1" x14ac:dyDescent="0.4">
      <c r="A545" t="s">
        <v>550</v>
      </c>
      <c r="B545" t="b">
        <f>EXACT(VLOOKUP(A545,DataV0[[File]:[Outputs]], 2, FALSE), VLOOKUP(A545, DataV3[[File]:[Outputs]], 2, FALSE))</f>
        <v>1</v>
      </c>
      <c r="C545" s="3">
        <f>VLOOKUP(A545, DataV3[[File]:[Mean '[ms']]], 3, FALSE)-VLOOKUP(A545, DataV0[[File]:[Mean '[ms']]], 3, FALSE)</f>
        <v>94</v>
      </c>
      <c r="D545" s="2">
        <f>Cv3v0[[#This Row],[Mean '[Δms']]]/VLOOKUP(A545, DataV0[[File]:[Mean '[ms']]], 3, FALSE)*100</f>
        <v>21.266968325791854</v>
      </c>
    </row>
    <row r="546" spans="1:4" hidden="1" x14ac:dyDescent="0.4">
      <c r="A546" t="s">
        <v>551</v>
      </c>
      <c r="B546" t="b">
        <f>EXACT(VLOOKUP(A546,DataV0[[File]:[Outputs]], 2, FALSE), VLOOKUP(A546, DataV3[[File]:[Outputs]], 2, FALSE))</f>
        <v>1</v>
      </c>
      <c r="C546" s="3">
        <f>VLOOKUP(A546, DataV3[[File]:[Mean '[ms']]], 3, FALSE)-VLOOKUP(A546, DataV0[[File]:[Mean '[ms']]], 3, FALSE)</f>
        <v>15</v>
      </c>
      <c r="D546" s="2" t="e">
        <f>Cv3v0[[#This Row],[Mean '[Δms']]]/VLOOKUP(A546, DataV0[[File]:[Mean '[ms']]], 3, FALSE)*100</f>
        <v>#DIV/0!</v>
      </c>
    </row>
    <row r="547" spans="1:4" hidden="1" x14ac:dyDescent="0.4">
      <c r="A547" t="s">
        <v>552</v>
      </c>
      <c r="B547" t="b">
        <f>EXACT(VLOOKUP(A547,DataV0[[File]:[Outputs]], 2, FALSE), VLOOKUP(A547, DataV3[[File]:[Outputs]], 2, FALSE))</f>
        <v>1</v>
      </c>
      <c r="C547" s="3">
        <f>VLOOKUP(A547, DataV3[[File]:[Mean '[ms']]], 3, FALSE)-VLOOKUP(A547, DataV0[[File]:[Mean '[ms']]], 3, FALSE)</f>
        <v>94</v>
      </c>
      <c r="D547" s="2">
        <f>Cv3v0[[#This Row],[Mean '[Δms']]]/VLOOKUP(A547, DataV0[[File]:[Mean '[ms']]], 3, FALSE)*100</f>
        <v>18.613861386138613</v>
      </c>
    </row>
    <row r="548" spans="1:4" hidden="1" x14ac:dyDescent="0.4">
      <c r="A548" t="s">
        <v>553</v>
      </c>
      <c r="B548" t="b">
        <f>EXACT(VLOOKUP(A548,DataV0[[File]:[Outputs]], 2, FALSE), VLOOKUP(A548, DataV3[[File]:[Outputs]], 2, FALSE))</f>
        <v>1</v>
      </c>
      <c r="C548" s="3">
        <f>VLOOKUP(A548, DataV3[[File]:[Mean '[ms']]], 3, FALSE)-VLOOKUP(A548, DataV0[[File]:[Mean '[ms']]], 3, FALSE)</f>
        <v>120</v>
      </c>
      <c r="D548" s="2">
        <f>Cv3v0[[#This Row],[Mean '[Δms']]]/VLOOKUP(A548, DataV0[[File]:[Mean '[ms']]], 3, FALSE)*100</f>
        <v>28.436018957345972</v>
      </c>
    </row>
    <row r="549" spans="1:4" hidden="1" x14ac:dyDescent="0.4">
      <c r="A549" t="s">
        <v>562</v>
      </c>
      <c r="B549" t="b">
        <f>EXACT(VLOOKUP(A549,DataV0[[File]:[Outputs]], 2, FALSE), VLOOKUP(A549, DataV3[[File]:[Outputs]], 2, FALSE))</f>
        <v>1</v>
      </c>
      <c r="C549" s="3">
        <f>VLOOKUP(A549, DataV3[[File]:[Mean '[ms']]], 3, FALSE)-VLOOKUP(A549, DataV0[[File]:[Mean '[ms']]], 3, FALSE)</f>
        <v>-5</v>
      </c>
      <c r="D549" s="2">
        <f>Cv3v0[[#This Row],[Mean '[Δms']]]/VLOOKUP(A549, DataV0[[File]:[Mean '[ms']]], 3, FALSE)*100</f>
        <v>-100</v>
      </c>
    </row>
    <row r="550" spans="1:4" hidden="1" x14ac:dyDescent="0.4">
      <c r="A550" t="s">
        <v>563</v>
      </c>
      <c r="B550" t="b">
        <f>EXACT(VLOOKUP(A550,DataV0[[File]:[Outputs]], 2, FALSE), VLOOKUP(A550, DataV3[[File]:[Outputs]], 2, FALSE))</f>
        <v>1</v>
      </c>
      <c r="C550" s="3">
        <f>VLOOKUP(A550, DataV3[[File]:[Mean '[ms']]], 3, FALSE)-VLOOKUP(A550, DataV0[[File]:[Mean '[ms']]], 3, FALSE)</f>
        <v>95</v>
      </c>
      <c r="D550" s="2">
        <f>Cv3v0[[#This Row],[Mean '[Δms']]]/VLOOKUP(A550, DataV0[[File]:[Mean '[ms']]], 3, FALSE)*100</f>
        <v>20.084566596194502</v>
      </c>
    </row>
    <row r="551" spans="1:4" hidden="1" x14ac:dyDescent="0.4">
      <c r="A551" t="s">
        <v>564</v>
      </c>
      <c r="B551" t="b">
        <f>EXACT(VLOOKUP(A551,DataV0[[File]:[Outputs]], 2, FALSE), VLOOKUP(A551, DataV3[[File]:[Outputs]], 2, FALSE))</f>
        <v>1</v>
      </c>
      <c r="C551" s="3">
        <f>VLOOKUP(A551, DataV3[[File]:[Mean '[ms']]], 3, FALSE)-VLOOKUP(A551, DataV0[[File]:[Mean '[ms']]], 3, FALSE)</f>
        <v>114</v>
      </c>
      <c r="D551" s="2">
        <f>Cv3v0[[#This Row],[Mean '[Δms']]]/VLOOKUP(A551, DataV0[[File]:[Mean '[ms']]], 3, FALSE)*100</f>
        <v>25.165562913907287</v>
      </c>
    </row>
    <row r="552" spans="1:4" hidden="1" x14ac:dyDescent="0.4">
      <c r="A552" t="s">
        <v>565</v>
      </c>
      <c r="B552" t="b">
        <f>EXACT(VLOOKUP(A552,DataV0[[File]:[Outputs]], 2, FALSE), VLOOKUP(A552, DataV3[[File]:[Outputs]], 2, FALSE))</f>
        <v>1</v>
      </c>
      <c r="C552" s="3">
        <f>VLOOKUP(A552, DataV3[[File]:[Mean '[ms']]], 3, FALSE)-VLOOKUP(A552, DataV0[[File]:[Mean '[ms']]], 3, FALSE)</f>
        <v>109</v>
      </c>
      <c r="D552" s="2">
        <f>Cv3v0[[#This Row],[Mean '[Δms']]]/VLOOKUP(A552, DataV0[[File]:[Mean '[ms']]], 3, FALSE)*100</f>
        <v>20.921305182341651</v>
      </c>
    </row>
    <row r="553" spans="1:4" hidden="1" x14ac:dyDescent="0.4">
      <c r="A553" t="s">
        <v>566</v>
      </c>
      <c r="B553" t="b">
        <f>EXACT(VLOOKUP(A553,DataV0[[File]:[Outputs]], 2, FALSE), VLOOKUP(A553, DataV3[[File]:[Outputs]], 2, FALSE))</f>
        <v>1</v>
      </c>
      <c r="C553" s="3">
        <f>VLOOKUP(A553, DataV3[[File]:[Mean '[ms']]], 3, FALSE)-VLOOKUP(A553, DataV0[[File]:[Mean '[ms']]], 3, FALSE)</f>
        <v>115</v>
      </c>
      <c r="D553" s="2">
        <f>Cv3v0[[#This Row],[Mean '[Δms']]]/VLOOKUP(A553, DataV0[[File]:[Mean '[ms']]], 3, FALSE)*100</f>
        <v>24.008350730688935</v>
      </c>
    </row>
    <row r="554" spans="1:4" hidden="1" x14ac:dyDescent="0.4">
      <c r="A554" t="s">
        <v>567</v>
      </c>
      <c r="B554" t="b">
        <f>EXACT(VLOOKUP(A554,DataV0[[File]:[Outputs]], 2, FALSE), VLOOKUP(A554, DataV3[[File]:[Outputs]], 2, FALSE))</f>
        <v>1</v>
      </c>
      <c r="C554" s="3">
        <f>VLOOKUP(A554, DataV3[[File]:[Mean '[ms']]], 3, FALSE)-VLOOKUP(A554, DataV0[[File]:[Mean '[ms']]], 3, FALSE)</f>
        <v>94</v>
      </c>
      <c r="D554" s="2">
        <f>Cv3v0[[#This Row],[Mean '[Δms']]]/VLOOKUP(A554, DataV0[[File]:[Mean '[ms']]], 3, FALSE)*100</f>
        <v>21.266968325791854</v>
      </c>
    </row>
    <row r="555" spans="1:4" hidden="1" x14ac:dyDescent="0.4">
      <c r="A555" t="s">
        <v>568</v>
      </c>
      <c r="B555" t="b">
        <f>EXACT(VLOOKUP(A555,DataV0[[File]:[Outputs]], 2, FALSE), VLOOKUP(A555, DataV3[[File]:[Outputs]], 2, FALSE))</f>
        <v>1</v>
      </c>
      <c r="C555" s="3">
        <f>VLOOKUP(A555, DataV3[[File]:[Mean '[ms']]], 3, FALSE)-VLOOKUP(A555, DataV0[[File]:[Mean '[ms']]], 3, FALSE)</f>
        <v>100</v>
      </c>
      <c r="D555" s="2">
        <f>Cv3v0[[#This Row],[Mean '[Δms']]]/VLOOKUP(A555, DataV0[[File]:[Mean '[ms']]], 3, FALSE)*100</f>
        <v>12.987012987012985</v>
      </c>
    </row>
    <row r="556" spans="1:4" hidden="1" x14ac:dyDescent="0.4">
      <c r="A556" t="s">
        <v>569</v>
      </c>
      <c r="B556" t="b">
        <f>EXACT(VLOOKUP(A556,DataV0[[File]:[Outputs]], 2, FALSE), VLOOKUP(A556, DataV3[[File]:[Outputs]], 2, FALSE))</f>
        <v>1</v>
      </c>
      <c r="C556" s="3">
        <f>VLOOKUP(A556, DataV3[[File]:[Mean '[ms']]], 3, FALSE)-VLOOKUP(A556, DataV0[[File]:[Mean '[ms']]], 3, FALSE)</f>
        <v>0</v>
      </c>
      <c r="D556" s="2">
        <f>Cv3v0[[#This Row],[Mean '[Δms']]]/VLOOKUP(A556, DataV0[[File]:[Mean '[ms']]], 3, FALSE)*100</f>
        <v>0</v>
      </c>
    </row>
    <row r="557" spans="1:4" hidden="1" x14ac:dyDescent="0.4">
      <c r="A557" t="s">
        <v>570</v>
      </c>
      <c r="B557" t="b">
        <f>EXACT(VLOOKUP(A557,DataV0[[File]:[Outputs]], 2, FALSE), VLOOKUP(A557, DataV3[[File]:[Outputs]], 2, FALSE))</f>
        <v>1</v>
      </c>
      <c r="C557" s="3">
        <f>VLOOKUP(A557, DataV3[[File]:[Mean '[ms']]], 3, FALSE)-VLOOKUP(A557, DataV0[[File]:[Mean '[ms']]], 3, FALSE)</f>
        <v>105</v>
      </c>
      <c r="D557" s="2">
        <f>Cv3v0[[#This Row],[Mean '[Δms']]]/VLOOKUP(A557, DataV0[[File]:[Mean '[ms']]], 3, FALSE)*100</f>
        <v>23.23008849557522</v>
      </c>
    </row>
    <row r="558" spans="1:4" hidden="1" x14ac:dyDescent="0.4">
      <c r="A558" t="s">
        <v>571</v>
      </c>
      <c r="B558" t="b">
        <f>EXACT(VLOOKUP(A558,DataV0[[File]:[Outputs]], 2, FALSE), VLOOKUP(A558, DataV3[[File]:[Outputs]], 2, FALSE))</f>
        <v>1</v>
      </c>
      <c r="C558" s="3">
        <f>VLOOKUP(A558, DataV3[[File]:[Mean '[ms']]], 3, FALSE)-VLOOKUP(A558, DataV0[[File]:[Mean '[ms']]], 3, FALSE)</f>
        <v>104</v>
      </c>
      <c r="D558" s="2">
        <f>Cv3v0[[#This Row],[Mean '[Δms']]]/VLOOKUP(A558, DataV0[[File]:[Mean '[ms']]], 3, FALSE)*100</f>
        <v>24.644549763033176</v>
      </c>
    </row>
    <row r="559" spans="1:4" hidden="1" x14ac:dyDescent="0.4">
      <c r="A559" t="s">
        <v>572</v>
      </c>
      <c r="B559" t="b">
        <f>EXACT(VLOOKUP(A559,DataV0[[File]:[Outputs]], 2, FALSE), VLOOKUP(A559, DataV3[[File]:[Outputs]], 2, FALSE))</f>
        <v>1</v>
      </c>
      <c r="C559" s="3">
        <f>VLOOKUP(A559, DataV3[[File]:[Mean '[ms']]], 3, FALSE)-VLOOKUP(A559, DataV0[[File]:[Mean '[ms']]], 3, FALSE)</f>
        <v>105</v>
      </c>
      <c r="D559" s="2">
        <f>Cv3v0[[#This Row],[Mean '[Δms']]]/VLOOKUP(A559, DataV0[[File]:[Mean '[ms']]], 3, FALSE)*100</f>
        <v>24.940617577197148</v>
      </c>
    </row>
    <row r="560" spans="1:4" hidden="1" x14ac:dyDescent="0.4">
      <c r="A560" t="s">
        <v>573</v>
      </c>
      <c r="B560" t="b">
        <f>EXACT(VLOOKUP(A560,DataV0[[File]:[Outputs]], 2, FALSE), VLOOKUP(A560, DataV3[[File]:[Outputs]], 2, FALSE))</f>
        <v>1</v>
      </c>
      <c r="C560" s="3">
        <f>VLOOKUP(A560, DataV3[[File]:[Mean '[ms']]], 3, FALSE)-VLOOKUP(A560, DataV0[[File]:[Mean '[ms']]], 3, FALSE)</f>
        <v>109</v>
      </c>
      <c r="D560" s="2">
        <f>Cv3v0[[#This Row],[Mean '[Δms']]]/VLOOKUP(A560, DataV0[[File]:[Mean '[ms']]], 3, FALSE)*100</f>
        <v>26.520681265206814</v>
      </c>
    </row>
    <row r="561" spans="1:4" hidden="1" x14ac:dyDescent="0.4">
      <c r="A561" t="s">
        <v>574</v>
      </c>
      <c r="B561" t="b">
        <f>EXACT(VLOOKUP(A561,DataV0[[File]:[Outputs]], 2, FALSE), VLOOKUP(A561, DataV3[[File]:[Outputs]], 2, FALSE))</f>
        <v>1</v>
      </c>
      <c r="C561" s="3">
        <f>VLOOKUP(A561, DataV3[[File]:[Mean '[ms']]], 3, FALSE)-VLOOKUP(A561, DataV0[[File]:[Mean '[ms']]], 3, FALSE)</f>
        <v>125</v>
      </c>
      <c r="D561" s="2">
        <f>Cv3v0[[#This Row],[Mean '[Δms']]]/VLOOKUP(A561, DataV0[[File]:[Mean '[ms']]], 3, FALSE)*100</f>
        <v>18.195050946142651</v>
      </c>
    </row>
    <row r="562" spans="1:4" hidden="1" x14ac:dyDescent="0.4">
      <c r="A562" t="s">
        <v>554</v>
      </c>
      <c r="B562" t="b">
        <f>EXACT(VLOOKUP(A562,DataV0[[File]:[Outputs]], 2, FALSE), VLOOKUP(A562, DataV3[[File]:[Outputs]], 2, FALSE))</f>
        <v>1</v>
      </c>
      <c r="C562" s="3">
        <f>VLOOKUP(A562, DataV3[[File]:[Mean '[ms']]], 3, FALSE)-VLOOKUP(A562, DataV0[[File]:[Mean '[ms']]], 3, FALSE)</f>
        <v>198</v>
      </c>
      <c r="D562" s="2">
        <f>Cv3v0[[#This Row],[Mean '[Δms']]]/VLOOKUP(A562, DataV0[[File]:[Mean '[ms']]], 3, FALSE)*100</f>
        <v>26.259946949602121</v>
      </c>
    </row>
    <row r="563" spans="1:4" hidden="1" x14ac:dyDescent="0.4">
      <c r="A563" t="s">
        <v>555</v>
      </c>
      <c r="B563" t="b">
        <f>EXACT(VLOOKUP(A563,DataV0[[File]:[Outputs]], 2, FALSE), VLOOKUP(A563, DataV3[[File]:[Outputs]], 2, FALSE))</f>
        <v>1</v>
      </c>
      <c r="C563" s="3">
        <f>VLOOKUP(A563, DataV3[[File]:[Mean '[ms']]], 3, FALSE)-VLOOKUP(A563, DataV0[[File]:[Mean '[ms']]], 3, FALSE)</f>
        <v>99</v>
      </c>
      <c r="D563" s="2">
        <f>Cv3v0[[#This Row],[Mean '[Δms']]]/VLOOKUP(A563, DataV0[[File]:[Mean '[ms']]], 3, FALSE)*100</f>
        <v>21.615720524017469</v>
      </c>
    </row>
    <row r="564" spans="1:4" hidden="1" x14ac:dyDescent="0.4">
      <c r="A564" t="s">
        <v>556</v>
      </c>
      <c r="B564" t="b">
        <f>EXACT(VLOOKUP(A564,DataV0[[File]:[Outputs]], 2, FALSE), VLOOKUP(A564, DataV3[[File]:[Outputs]], 2, FALSE))</f>
        <v>1</v>
      </c>
      <c r="C564" s="3">
        <f>VLOOKUP(A564, DataV3[[File]:[Mean '[ms']]], 3, FALSE)-VLOOKUP(A564, DataV0[[File]:[Mean '[ms']]], 3, FALSE)</f>
        <v>109</v>
      </c>
      <c r="D564" s="2">
        <f>Cv3v0[[#This Row],[Mean '[Δms']]]/VLOOKUP(A564, DataV0[[File]:[Mean '[ms']]], 3, FALSE)*100</f>
        <v>22.290388548057262</v>
      </c>
    </row>
    <row r="565" spans="1:4" hidden="1" x14ac:dyDescent="0.4">
      <c r="A565" t="s">
        <v>557</v>
      </c>
      <c r="B565" t="b">
        <f>EXACT(VLOOKUP(A565,DataV0[[File]:[Outputs]], 2, FALSE), VLOOKUP(A565, DataV3[[File]:[Outputs]], 2, FALSE))</f>
        <v>1</v>
      </c>
      <c r="C565" s="3">
        <f>VLOOKUP(A565, DataV3[[File]:[Mean '[ms']]], 3, FALSE)-VLOOKUP(A565, DataV0[[File]:[Mean '[ms']]], 3, FALSE)</f>
        <v>104</v>
      </c>
      <c r="D565" s="2">
        <f>Cv3v0[[#This Row],[Mean '[Δms']]]/VLOOKUP(A565, DataV0[[File]:[Mean '[ms']]], 3, FALSE)*100</f>
        <v>24.074074074074073</v>
      </c>
    </row>
    <row r="566" spans="1:4" hidden="1" x14ac:dyDescent="0.4">
      <c r="A566" t="s">
        <v>558</v>
      </c>
      <c r="B566" t="b">
        <f>EXACT(VLOOKUP(A566,DataV0[[File]:[Outputs]], 2, FALSE), VLOOKUP(A566, DataV3[[File]:[Outputs]], 2, FALSE))</f>
        <v>1</v>
      </c>
      <c r="C566" s="3">
        <f>VLOOKUP(A566, DataV3[[File]:[Mean '[ms']]], 3, FALSE)-VLOOKUP(A566, DataV0[[File]:[Mean '[ms']]], 3, FALSE)</f>
        <v>105</v>
      </c>
      <c r="D566" s="2">
        <f>Cv3v0[[#This Row],[Mean '[Δms']]]/VLOOKUP(A566, DataV0[[File]:[Mean '[ms']]], 3, FALSE)*100</f>
        <v>25.240384615384613</v>
      </c>
    </row>
    <row r="567" spans="1:4" hidden="1" x14ac:dyDescent="0.4">
      <c r="A567" t="s">
        <v>559</v>
      </c>
      <c r="B567" t="b">
        <f>EXACT(VLOOKUP(A567,DataV0[[File]:[Outputs]], 2, FALSE), VLOOKUP(A567, DataV3[[File]:[Outputs]], 2, FALSE))</f>
        <v>1</v>
      </c>
      <c r="C567" s="3">
        <f>VLOOKUP(A567, DataV3[[File]:[Mean '[ms']]], 3, FALSE)-VLOOKUP(A567, DataV0[[File]:[Mean '[ms']]], 3, FALSE)</f>
        <v>109</v>
      </c>
      <c r="D567" s="2">
        <f>Cv3v0[[#This Row],[Mean '[Δms']]]/VLOOKUP(A567, DataV0[[File]:[Mean '[ms']]], 3, FALSE)*100</f>
        <v>21.584158415841586</v>
      </c>
    </row>
    <row r="568" spans="1:4" hidden="1" x14ac:dyDescent="0.4">
      <c r="A568" t="s">
        <v>560</v>
      </c>
      <c r="B568" t="b">
        <f>EXACT(VLOOKUP(A568,DataV0[[File]:[Outputs]], 2, FALSE), VLOOKUP(A568, DataV3[[File]:[Outputs]], 2, FALSE))</f>
        <v>1</v>
      </c>
      <c r="C568" s="3">
        <f>VLOOKUP(A568, DataV3[[File]:[Mean '[ms']]], 3, FALSE)-VLOOKUP(A568, DataV0[[File]:[Mean '[ms']]], 3, FALSE)</f>
        <v>94</v>
      </c>
      <c r="D568" s="2">
        <f>Cv3v0[[#This Row],[Mean '[Δms']]]/VLOOKUP(A568, DataV0[[File]:[Mean '[ms']]], 3, FALSE)*100</f>
        <v>19.421487603305785</v>
      </c>
    </row>
    <row r="569" spans="1:4" hidden="1" x14ac:dyDescent="0.4">
      <c r="A569" t="s">
        <v>561</v>
      </c>
      <c r="B569" t="b">
        <f>EXACT(VLOOKUP(A569,DataV0[[File]:[Outputs]], 2, FALSE), VLOOKUP(A569, DataV3[[File]:[Outputs]], 2, FALSE))</f>
        <v>1</v>
      </c>
      <c r="C569" s="3">
        <f>VLOOKUP(A569, DataV3[[File]:[Mean '[ms']]], 3, FALSE)-VLOOKUP(A569, DataV0[[File]:[Mean '[ms']]], 3, FALSE)</f>
        <v>104</v>
      </c>
      <c r="D569" s="2">
        <f>Cv3v0[[#This Row],[Mean '[Δms']]]/VLOOKUP(A569, DataV0[[File]:[Mean '[ms']]], 3, FALSE)*100</f>
        <v>23.214285714285715</v>
      </c>
    </row>
    <row r="570" spans="1:4" hidden="1" x14ac:dyDescent="0.4">
      <c r="A570" t="s">
        <v>575</v>
      </c>
      <c r="B570" t="b">
        <f>EXACT(VLOOKUP(A570,DataV0[[File]:[Outputs]], 2, FALSE), VLOOKUP(A570, DataV3[[File]:[Outputs]], 2, FALSE))</f>
        <v>1</v>
      </c>
      <c r="C570" s="3">
        <f>VLOOKUP(A570, DataV3[[File]:[Mean '[ms']]], 3, FALSE)-VLOOKUP(A570, DataV0[[File]:[Mean '[ms']]], 3, FALSE)</f>
        <v>114</v>
      </c>
      <c r="D570" s="2">
        <f>Cv3v0[[#This Row],[Mean '[Δms']]]/VLOOKUP(A570, DataV0[[File]:[Mean '[ms']]], 3, FALSE)*100</f>
        <v>24.050632911392405</v>
      </c>
    </row>
    <row r="571" spans="1:4" hidden="1" x14ac:dyDescent="0.4">
      <c r="A571" t="s">
        <v>576</v>
      </c>
      <c r="B571" t="b">
        <f>EXACT(VLOOKUP(A571,DataV0[[File]:[Outputs]], 2, FALSE), VLOOKUP(A571, DataV3[[File]:[Outputs]], 2, FALSE))</f>
        <v>1</v>
      </c>
      <c r="C571" s="3">
        <f>VLOOKUP(A571, DataV3[[File]:[Mean '[ms']]], 3, FALSE)-VLOOKUP(A571, DataV0[[File]:[Mean '[ms']]], 3, FALSE)</f>
        <v>98</v>
      </c>
      <c r="D571" s="2">
        <f>Cv3v0[[#This Row],[Mean '[Δms']]]/VLOOKUP(A571, DataV0[[File]:[Mean '[ms']]], 3, FALSE)*100</f>
        <v>20.675105485232066</v>
      </c>
    </row>
    <row r="572" spans="1:4" hidden="1" x14ac:dyDescent="0.4">
      <c r="A572" t="s">
        <v>577</v>
      </c>
      <c r="B572" t="b">
        <f>EXACT(VLOOKUP(A572,DataV0[[File]:[Outputs]], 2, FALSE), VLOOKUP(A572, DataV3[[File]:[Outputs]], 2, FALSE))</f>
        <v>1</v>
      </c>
      <c r="C572" s="3">
        <f>VLOOKUP(A572, DataV3[[File]:[Mean '[ms']]], 3, FALSE)-VLOOKUP(A572, DataV0[[File]:[Mean '[ms']]], 3, FALSE)</f>
        <v>99</v>
      </c>
      <c r="D572" s="2">
        <f>Cv3v0[[#This Row],[Mean '[Δms']]]/VLOOKUP(A572, DataV0[[File]:[Mean '[ms']]], 3, FALSE)*100</f>
        <v>15.993537964458804</v>
      </c>
    </row>
    <row r="573" spans="1:4" hidden="1" x14ac:dyDescent="0.4">
      <c r="A573" t="s">
        <v>578</v>
      </c>
      <c r="B573" t="b">
        <f>EXACT(VLOOKUP(A573,DataV0[[File]:[Outputs]], 2, FALSE), VLOOKUP(A573, DataV3[[File]:[Outputs]], 2, FALSE))</f>
        <v>1</v>
      </c>
      <c r="C573" s="3">
        <f>VLOOKUP(A573, DataV3[[File]:[Mean '[ms']]], 3, FALSE)-VLOOKUP(A573, DataV0[[File]:[Mean '[ms']]], 3, FALSE)</f>
        <v>110</v>
      </c>
      <c r="D573" s="2">
        <f>Cv3v0[[#This Row],[Mean '[Δms']]]/VLOOKUP(A573, DataV0[[File]:[Mean '[ms']]], 3, FALSE)*100</f>
        <v>26.128266033254157</v>
      </c>
    </row>
    <row r="574" spans="1:4" hidden="1" x14ac:dyDescent="0.4">
      <c r="A574" t="s">
        <v>579</v>
      </c>
      <c r="B574" t="b">
        <f>EXACT(VLOOKUP(A574,DataV0[[File]:[Outputs]], 2, FALSE), VLOOKUP(A574, DataV3[[File]:[Outputs]], 2, FALSE))</f>
        <v>1</v>
      </c>
      <c r="C574" s="3">
        <f>VLOOKUP(A574, DataV3[[File]:[Mean '[ms']]], 3, FALSE)-VLOOKUP(A574, DataV0[[File]:[Mean '[ms']]], 3, FALSE)</f>
        <v>104</v>
      </c>
      <c r="D574" s="2">
        <f>Cv3v0[[#This Row],[Mean '[Δms']]]/VLOOKUP(A574, DataV0[[File]:[Mean '[ms']]], 3, FALSE)*100</f>
        <v>22.707423580786028</v>
      </c>
    </row>
    <row r="575" spans="1:4" hidden="1" x14ac:dyDescent="0.4">
      <c r="A575" t="s">
        <v>580</v>
      </c>
      <c r="B575" t="b">
        <f>EXACT(VLOOKUP(A575,DataV0[[File]:[Outputs]], 2, FALSE), VLOOKUP(A575, DataV3[[File]:[Outputs]], 2, FALSE))</f>
        <v>1</v>
      </c>
      <c r="C575" s="3">
        <f>VLOOKUP(A575, DataV3[[File]:[Mean '[ms']]], 3, FALSE)-VLOOKUP(A575, DataV0[[File]:[Mean '[ms']]], 3, FALSE)</f>
        <v>115</v>
      </c>
      <c r="D575" s="2">
        <f>Cv3v0[[#This Row],[Mean '[Δms']]]/VLOOKUP(A575, DataV0[[File]:[Mean '[ms']]], 3, FALSE)*100</f>
        <v>24.261603375527425</v>
      </c>
    </row>
    <row r="576" spans="1:4" hidden="1" x14ac:dyDescent="0.4">
      <c r="A576" t="s">
        <v>581</v>
      </c>
      <c r="B576" t="b">
        <f>EXACT(VLOOKUP(A576,DataV0[[File]:[Outputs]], 2, FALSE), VLOOKUP(A576, DataV3[[File]:[Outputs]], 2, FALSE))</f>
        <v>1</v>
      </c>
      <c r="C576" s="3">
        <f>VLOOKUP(A576, DataV3[[File]:[Mean '[ms']]], 3, FALSE)-VLOOKUP(A576, DataV0[[File]:[Mean '[ms']]], 3, FALSE)</f>
        <v>177</v>
      </c>
      <c r="D576" s="2">
        <f>Cv3v0[[#This Row],[Mean '[Δms']]]/VLOOKUP(A576, DataV0[[File]:[Mean '[ms']]], 3, FALSE)*100</f>
        <v>28.827361563517918</v>
      </c>
    </row>
    <row r="577" spans="1:4" hidden="1" x14ac:dyDescent="0.4">
      <c r="A577" t="s">
        <v>582</v>
      </c>
      <c r="B577" t="b">
        <f>EXACT(VLOOKUP(A577,DataV0[[File]:[Outputs]], 2, FALSE), VLOOKUP(A577, DataV3[[File]:[Outputs]], 2, FALSE))</f>
        <v>1</v>
      </c>
      <c r="C577" s="3">
        <f>VLOOKUP(A577, DataV3[[File]:[Mean '[ms']]], 3, FALSE)-VLOOKUP(A577, DataV0[[File]:[Mean '[ms']]], 3, FALSE)</f>
        <v>198</v>
      </c>
      <c r="D577" s="2">
        <f>Cv3v0[[#This Row],[Mean '[Δms']]]/VLOOKUP(A577, DataV0[[File]:[Mean '[ms']]], 3, FALSE)*100</f>
        <v>39.6</v>
      </c>
    </row>
    <row r="578" spans="1:4" hidden="1" x14ac:dyDescent="0.4">
      <c r="A578" t="s">
        <v>584</v>
      </c>
      <c r="B578" t="b">
        <f>EXACT(VLOOKUP(A578,DataV0[[File]:[Outputs]], 2, FALSE), VLOOKUP(A578, DataV3[[File]:[Outputs]], 2, FALSE))</f>
        <v>1</v>
      </c>
      <c r="C578" s="3">
        <f>VLOOKUP(A578, DataV3[[File]:[Mean '[ms']]], 3, FALSE)-VLOOKUP(A578, DataV0[[File]:[Mean '[ms']]], 3, FALSE)</f>
        <v>209</v>
      </c>
      <c r="D578" s="2">
        <f>Cv3v0[[#This Row],[Mean '[Δms']]]/VLOOKUP(A578, DataV0[[File]:[Mean '[ms']]], 3, FALSE)*100</f>
        <v>9.469868599909379</v>
      </c>
    </row>
    <row r="579" spans="1:4" hidden="1" x14ac:dyDescent="0.4">
      <c r="A579" t="s">
        <v>583</v>
      </c>
      <c r="B579" t="b">
        <f>EXACT(VLOOKUP(A579,DataV0[[File]:[Outputs]], 2, FALSE), VLOOKUP(A579, DataV3[[File]:[Outputs]], 2, FALSE))</f>
        <v>1</v>
      </c>
      <c r="C579" s="3">
        <f>VLOOKUP(A579, DataV3[[File]:[Mean '[ms']]], 3, FALSE)-VLOOKUP(A579, DataV0[[File]:[Mean '[ms']]], 3, FALSE)</f>
        <v>266</v>
      </c>
      <c r="D579" s="2">
        <f>Cv3v0[[#This Row],[Mean '[Δms']]]/VLOOKUP(A579, DataV0[[File]:[Mean '[ms']]], 3, FALSE)*100</f>
        <v>25.552353506243996</v>
      </c>
    </row>
    <row r="580" spans="1:4" hidden="1" x14ac:dyDescent="0.4">
      <c r="A580" t="s">
        <v>585</v>
      </c>
      <c r="B580" t="b">
        <f>EXACT(VLOOKUP(A580,DataV0[[File]:[Outputs]], 2, FALSE), VLOOKUP(A580, DataV3[[File]:[Outputs]], 2, FALSE))</f>
        <v>1</v>
      </c>
      <c r="C580" s="3">
        <f>VLOOKUP(A580, DataV3[[File]:[Mean '[ms']]], 3, FALSE)-VLOOKUP(A580, DataV0[[File]:[Mean '[ms']]], 3, FALSE)</f>
        <v>130</v>
      </c>
      <c r="D580" s="2">
        <f>Cv3v0[[#This Row],[Mean '[Δms']]]/VLOOKUP(A580, DataV0[[File]:[Mean '[ms']]], 3, FALSE)*100</f>
        <v>25.490196078431371</v>
      </c>
    </row>
    <row r="581" spans="1:4" hidden="1" x14ac:dyDescent="0.4">
      <c r="A581" t="s">
        <v>624</v>
      </c>
      <c r="B581" t="b">
        <f>EXACT(VLOOKUP(A581,DataV0[[File]:[Outputs]], 2, FALSE), VLOOKUP(A581, DataV3[[File]:[Outputs]], 2, FALSE))</f>
        <v>1</v>
      </c>
      <c r="C581" s="3">
        <f>VLOOKUP(A581, DataV3[[File]:[Mean '[ms']]], 3, FALSE)-VLOOKUP(A581, DataV0[[File]:[Mean '[ms']]], 3, FALSE)</f>
        <v>166</v>
      </c>
      <c r="D581" s="2">
        <f>Cv3v0[[#This Row],[Mean '[Δms']]]/VLOOKUP(A581, DataV0[[File]:[Mean '[ms']]], 3, FALSE)*100</f>
        <v>30.627306273062732</v>
      </c>
    </row>
    <row r="582" spans="1:4" hidden="1" x14ac:dyDescent="0.4">
      <c r="A582" t="s">
        <v>625</v>
      </c>
      <c r="B582" t="b">
        <f>EXACT(VLOOKUP(A582,DataV0[[File]:[Outputs]], 2, FALSE), VLOOKUP(A582, DataV3[[File]:[Outputs]], 2, FALSE))</f>
        <v>1</v>
      </c>
      <c r="C582" s="3">
        <f>VLOOKUP(A582, DataV3[[File]:[Mean '[ms']]], 3, FALSE)-VLOOKUP(A582, DataV0[[File]:[Mean '[ms']]], 3, FALSE)</f>
        <v>105</v>
      </c>
      <c r="D582" s="2">
        <f>Cv3v0[[#This Row],[Mean '[Δms']]]/VLOOKUP(A582, DataV0[[File]:[Mean '[ms']]], 3, FALSE)*100</f>
        <v>23.755656108597282</v>
      </c>
    </row>
    <row r="583" spans="1:4" hidden="1" x14ac:dyDescent="0.4">
      <c r="A583" t="s">
        <v>613</v>
      </c>
      <c r="B583" t="b">
        <f>EXACT(VLOOKUP(A583,DataV0[[File]:[Outputs]], 2, FALSE), VLOOKUP(A583, DataV3[[File]:[Outputs]], 2, FALSE))</f>
        <v>1</v>
      </c>
      <c r="C583" s="3">
        <f>VLOOKUP(A583, DataV3[[File]:[Mean '[ms']]], 3, FALSE)-VLOOKUP(A583, DataV0[[File]:[Mean '[ms']]], 3, FALSE)</f>
        <v>94</v>
      </c>
      <c r="D583" s="2">
        <f>Cv3v0[[#This Row],[Mean '[Δms']]]/VLOOKUP(A583, DataV0[[File]:[Mean '[ms']]], 3, FALSE)*100</f>
        <v>21.266968325791854</v>
      </c>
    </row>
    <row r="584" spans="1:4" hidden="1" x14ac:dyDescent="0.4">
      <c r="A584" t="s">
        <v>614</v>
      </c>
      <c r="B584" t="b">
        <f>EXACT(VLOOKUP(A584,DataV0[[File]:[Outputs]], 2, FALSE), VLOOKUP(A584, DataV3[[File]:[Outputs]], 2, FALSE))</f>
        <v>1</v>
      </c>
      <c r="C584" s="3">
        <f>VLOOKUP(A584, DataV3[[File]:[Mean '[ms']]], 3, FALSE)-VLOOKUP(A584, DataV0[[File]:[Mean '[ms']]], 3, FALSE)</f>
        <v>73</v>
      </c>
      <c r="D584" s="2">
        <f>Cv3v0[[#This Row],[Mean '[Δms']]]/VLOOKUP(A584, DataV0[[File]:[Mean '[ms']]], 3, FALSE)*100</f>
        <v>15.400843881856542</v>
      </c>
    </row>
    <row r="585" spans="1:4" hidden="1" x14ac:dyDescent="0.4">
      <c r="A585" t="s">
        <v>615</v>
      </c>
      <c r="B585" t="b">
        <f>EXACT(VLOOKUP(A585,DataV0[[File]:[Outputs]], 2, FALSE), VLOOKUP(A585, DataV3[[File]:[Outputs]], 2, FALSE))</f>
        <v>1</v>
      </c>
      <c r="C585" s="3">
        <f>VLOOKUP(A585, DataV3[[File]:[Mean '[ms']]], 3, FALSE)-VLOOKUP(A585, DataV0[[File]:[Mean '[ms']]], 3, FALSE)</f>
        <v>93</v>
      </c>
      <c r="D585" s="2">
        <f>Cv3v0[[#This Row],[Mean '[Δms']]]/VLOOKUP(A585, DataV0[[File]:[Mean '[ms']]], 3, FALSE)*100</f>
        <v>20.52980132450331</v>
      </c>
    </row>
    <row r="586" spans="1:4" hidden="1" x14ac:dyDescent="0.4">
      <c r="A586" t="s">
        <v>616</v>
      </c>
      <c r="B586" t="b">
        <f>EXACT(VLOOKUP(A586,DataV0[[File]:[Outputs]], 2, FALSE), VLOOKUP(A586, DataV3[[File]:[Outputs]], 2, FALSE))</f>
        <v>1</v>
      </c>
      <c r="C586" s="3">
        <f>VLOOKUP(A586, DataV3[[File]:[Mean '[ms']]], 3, FALSE)-VLOOKUP(A586, DataV0[[File]:[Mean '[ms']]], 3, FALSE)</f>
        <v>109</v>
      </c>
      <c r="D586" s="2">
        <f>Cv3v0[[#This Row],[Mean '[Δms']]]/VLOOKUP(A586, DataV0[[File]:[Mean '[ms']]], 3, FALSE)*100</f>
        <v>24.94279176201373</v>
      </c>
    </row>
    <row r="587" spans="1:4" hidden="1" x14ac:dyDescent="0.4">
      <c r="A587" t="s">
        <v>617</v>
      </c>
      <c r="B587" t="b">
        <f>EXACT(VLOOKUP(A587,DataV0[[File]:[Outputs]], 2, FALSE), VLOOKUP(A587, DataV3[[File]:[Outputs]], 2, FALSE))</f>
        <v>1</v>
      </c>
      <c r="C587" s="3">
        <f>VLOOKUP(A587, DataV3[[File]:[Mean '[ms']]], 3, FALSE)-VLOOKUP(A587, DataV0[[File]:[Mean '[ms']]], 3, FALSE)</f>
        <v>88</v>
      </c>
      <c r="D587" s="2">
        <f>Cv3v0[[#This Row],[Mean '[Δms']]]/VLOOKUP(A587, DataV0[[File]:[Mean '[ms']]], 3, FALSE)*100</f>
        <v>17.599999999999998</v>
      </c>
    </row>
    <row r="588" spans="1:4" hidden="1" x14ac:dyDescent="0.4">
      <c r="A588" t="s">
        <v>618</v>
      </c>
      <c r="B588" t="b">
        <f>EXACT(VLOOKUP(A588,DataV0[[File]:[Outputs]], 2, FALSE), VLOOKUP(A588, DataV3[[File]:[Outputs]], 2, FALSE))</f>
        <v>1</v>
      </c>
      <c r="C588" s="3">
        <f>VLOOKUP(A588, DataV3[[File]:[Mean '[ms']]], 3, FALSE)-VLOOKUP(A588, DataV0[[File]:[Mean '[ms']]], 3, FALSE)</f>
        <v>93</v>
      </c>
      <c r="D588" s="2">
        <f>Cv3v0[[#This Row],[Mean '[Δms']]]/VLOOKUP(A588, DataV0[[File]:[Mean '[ms']]], 3, FALSE)*100</f>
        <v>20.52980132450331</v>
      </c>
    </row>
    <row r="589" spans="1:4" hidden="1" x14ac:dyDescent="0.4">
      <c r="A589" t="s">
        <v>619</v>
      </c>
      <c r="B589" t="b">
        <f>EXACT(VLOOKUP(A589,DataV0[[File]:[Outputs]], 2, FALSE), VLOOKUP(A589, DataV3[[File]:[Outputs]], 2, FALSE))</f>
        <v>1</v>
      </c>
      <c r="C589" s="3">
        <f>VLOOKUP(A589, DataV3[[File]:[Mean '[ms']]], 3, FALSE)-VLOOKUP(A589, DataV0[[File]:[Mean '[ms']]], 3, FALSE)</f>
        <v>177</v>
      </c>
      <c r="D589" s="2">
        <f>Cv3v0[[#This Row],[Mean '[Δms']]]/VLOOKUP(A589, DataV0[[File]:[Mean '[ms']]], 3, FALSE)*100</f>
        <v>30.360205831903947</v>
      </c>
    </row>
    <row r="590" spans="1:4" hidden="1" x14ac:dyDescent="0.4">
      <c r="A590" t="s">
        <v>620</v>
      </c>
      <c r="B590" t="b">
        <f>EXACT(VLOOKUP(A590,DataV0[[File]:[Outputs]], 2, FALSE), VLOOKUP(A590, DataV3[[File]:[Outputs]], 2, FALSE))</f>
        <v>1</v>
      </c>
      <c r="C590" s="3">
        <f>VLOOKUP(A590, DataV3[[File]:[Mean '[ms']]], 3, FALSE)-VLOOKUP(A590, DataV0[[File]:[Mean '[ms']]], 3, FALSE)</f>
        <v>172</v>
      </c>
      <c r="D590" s="2">
        <f>Cv3v0[[#This Row],[Mean '[Δms']]]/VLOOKUP(A590, DataV0[[File]:[Mean '[ms']]], 3, FALSE)*100</f>
        <v>26.219512195121951</v>
      </c>
    </row>
    <row r="591" spans="1:4" hidden="1" x14ac:dyDescent="0.4">
      <c r="A591" t="s">
        <v>621</v>
      </c>
      <c r="B591" t="b">
        <f>EXACT(VLOOKUP(A591,DataV0[[File]:[Outputs]], 2, FALSE), VLOOKUP(A591, DataV3[[File]:[Outputs]], 2, FALSE))</f>
        <v>1</v>
      </c>
      <c r="C591" s="3">
        <f>VLOOKUP(A591, DataV3[[File]:[Mean '[ms']]], 3, FALSE)-VLOOKUP(A591, DataV0[[File]:[Mean '[ms']]], 3, FALSE)</f>
        <v>171</v>
      </c>
      <c r="D591" s="2">
        <f>Cv3v0[[#This Row],[Mean '[Δms']]]/VLOOKUP(A591, DataV0[[File]:[Mean '[ms']]], 3, FALSE)*100</f>
        <v>30.1056338028169</v>
      </c>
    </row>
    <row r="592" spans="1:4" hidden="1" x14ac:dyDescent="0.4">
      <c r="A592" t="s">
        <v>622</v>
      </c>
      <c r="B592" t="b">
        <f>EXACT(VLOOKUP(A592,DataV0[[File]:[Outputs]], 2, FALSE), VLOOKUP(A592, DataV3[[File]:[Outputs]], 2, FALSE))</f>
        <v>1</v>
      </c>
      <c r="C592" s="3">
        <f>VLOOKUP(A592, DataV3[[File]:[Mean '[ms']]], 3, FALSE)-VLOOKUP(A592, DataV0[[File]:[Mean '[ms']]], 3, FALSE)</f>
        <v>166</v>
      </c>
      <c r="D592" s="2">
        <f>Cv3v0[[#This Row],[Mean '[Δms']]]/VLOOKUP(A592, DataV0[[File]:[Mean '[ms']]], 3, FALSE)*100</f>
        <v>29.802513464991019</v>
      </c>
    </row>
    <row r="593" spans="1:4" hidden="1" x14ac:dyDescent="0.4">
      <c r="A593" t="s">
        <v>586</v>
      </c>
      <c r="B593" t="b">
        <f>EXACT(VLOOKUP(A593,DataV0[[File]:[Outputs]], 2, FALSE), VLOOKUP(A593, DataV3[[File]:[Outputs]], 2, FALSE))</f>
        <v>1</v>
      </c>
      <c r="C593" s="3">
        <f>VLOOKUP(A593, DataV3[[File]:[Mean '[ms']]], 3, FALSE)-VLOOKUP(A593, DataV0[[File]:[Mean '[ms']]], 3, FALSE)</f>
        <v>156</v>
      </c>
      <c r="D593" s="2">
        <f>Cv3v0[[#This Row],[Mean '[Δms']]]/VLOOKUP(A593, DataV0[[File]:[Mean '[ms']]], 3, FALSE)*100</f>
        <v>22.707423580786028</v>
      </c>
    </row>
    <row r="594" spans="1:4" hidden="1" x14ac:dyDescent="0.4">
      <c r="A594" t="s">
        <v>587</v>
      </c>
      <c r="B594" t="b">
        <f>EXACT(VLOOKUP(A594,DataV0[[File]:[Outputs]], 2, FALSE), VLOOKUP(A594, DataV3[[File]:[Outputs]], 2, FALSE))</f>
        <v>1</v>
      </c>
      <c r="C594" s="3">
        <f>VLOOKUP(A594, DataV3[[File]:[Mean '[ms']]], 3, FALSE)-VLOOKUP(A594, DataV0[[File]:[Mean '[ms']]], 3, FALSE)</f>
        <v>99</v>
      </c>
      <c r="D594" s="2">
        <f>Cv3v0[[#This Row],[Mean '[Δms']]]/VLOOKUP(A594, DataV0[[File]:[Mean '[ms']]], 3, FALSE)*100</f>
        <v>23.459715639810426</v>
      </c>
    </row>
    <row r="595" spans="1:4" hidden="1" x14ac:dyDescent="0.4">
      <c r="A595" t="s">
        <v>588</v>
      </c>
      <c r="B595" t="b">
        <f>EXACT(VLOOKUP(A595,DataV0[[File]:[Outputs]], 2, FALSE), VLOOKUP(A595, DataV3[[File]:[Outputs]], 2, FALSE))</f>
        <v>1</v>
      </c>
      <c r="C595" s="3">
        <f>VLOOKUP(A595, DataV3[[File]:[Mean '[ms']]], 3, FALSE)-VLOOKUP(A595, DataV0[[File]:[Mean '[ms']]], 3, FALSE)</f>
        <v>89</v>
      </c>
      <c r="D595" s="2">
        <f>Cv3v0[[#This Row],[Mean '[Δms']]]/VLOOKUP(A595, DataV0[[File]:[Mean '[ms']]], 3, FALSE)*100</f>
        <v>21.140142517814727</v>
      </c>
    </row>
    <row r="596" spans="1:4" hidden="1" x14ac:dyDescent="0.4">
      <c r="A596" t="s">
        <v>589</v>
      </c>
      <c r="B596" t="b">
        <f>EXACT(VLOOKUP(A596,DataV0[[File]:[Outputs]], 2, FALSE), VLOOKUP(A596, DataV3[[File]:[Outputs]], 2, FALSE))</f>
        <v>1</v>
      </c>
      <c r="C596" s="3">
        <f>VLOOKUP(A596, DataV3[[File]:[Mean '[ms']]], 3, FALSE)-VLOOKUP(A596, DataV0[[File]:[Mean '[ms']]], 3, FALSE)</f>
        <v>125</v>
      </c>
      <c r="D596" s="2">
        <f>Cv3v0[[#This Row],[Mean '[Δms']]]/VLOOKUP(A596, DataV0[[File]:[Mean '[ms']]], 3, FALSE)*100</f>
        <v>19.53125</v>
      </c>
    </row>
    <row r="597" spans="1:4" hidden="1" x14ac:dyDescent="0.4">
      <c r="A597" t="s">
        <v>590</v>
      </c>
      <c r="B597" t="b">
        <f>EXACT(VLOOKUP(A597,DataV0[[File]:[Outputs]], 2, FALSE), VLOOKUP(A597, DataV3[[File]:[Outputs]], 2, FALSE))</f>
        <v>1</v>
      </c>
      <c r="C597" s="3">
        <f>VLOOKUP(A597, DataV3[[File]:[Mean '[ms']]], 3, FALSE)-VLOOKUP(A597, DataV0[[File]:[Mean '[ms']]], 3, FALSE)</f>
        <v>109</v>
      </c>
      <c r="D597" s="2">
        <f>Cv3v0[[#This Row],[Mean '[Δms']]]/VLOOKUP(A597, DataV0[[File]:[Mean '[ms']]], 3, FALSE)*100</f>
        <v>19.746376811594203</v>
      </c>
    </row>
    <row r="598" spans="1:4" hidden="1" x14ac:dyDescent="0.4">
      <c r="A598" t="s">
        <v>591</v>
      </c>
      <c r="B598" t="b">
        <f>EXACT(VLOOKUP(A598,DataV0[[File]:[Outputs]], 2, FALSE), VLOOKUP(A598, DataV3[[File]:[Outputs]], 2, FALSE))</f>
        <v>1</v>
      </c>
      <c r="C598" s="3">
        <f>VLOOKUP(A598, DataV3[[File]:[Mean '[ms']]], 3, FALSE)-VLOOKUP(A598, DataV0[[File]:[Mean '[ms']]], 3, FALSE)</f>
        <v>131</v>
      </c>
      <c r="D598" s="2">
        <f>Cv3v0[[#This Row],[Mean '[Δms']]]/VLOOKUP(A598, DataV0[[File]:[Mean '[ms']]], 3, FALSE)*100</f>
        <v>20.46875</v>
      </c>
    </row>
    <row r="599" spans="1:4" hidden="1" x14ac:dyDescent="0.4">
      <c r="A599" t="s">
        <v>592</v>
      </c>
      <c r="B599" t="b">
        <f>EXACT(VLOOKUP(A599,DataV0[[File]:[Outputs]], 2, FALSE), VLOOKUP(A599, DataV3[[File]:[Outputs]], 2, FALSE))</f>
        <v>1</v>
      </c>
      <c r="C599" s="3">
        <f>VLOOKUP(A599, DataV3[[File]:[Mean '[ms']]], 3, FALSE)-VLOOKUP(A599, DataV0[[File]:[Mean '[ms']]], 3, FALSE)</f>
        <v>110</v>
      </c>
      <c r="D599" s="2">
        <f>Cv3v0[[#This Row],[Mean '[Δms']]]/VLOOKUP(A599, DataV0[[File]:[Mean '[ms']]], 3, FALSE)*100</f>
        <v>23.758099352051836</v>
      </c>
    </row>
    <row r="600" spans="1:4" hidden="1" x14ac:dyDescent="0.4">
      <c r="A600" t="s">
        <v>593</v>
      </c>
      <c r="B600" t="b">
        <f>EXACT(VLOOKUP(A600,DataV0[[File]:[Outputs]], 2, FALSE), VLOOKUP(A600, DataV3[[File]:[Outputs]], 2, FALSE))</f>
        <v>1</v>
      </c>
      <c r="C600" s="3">
        <f>VLOOKUP(A600, DataV3[[File]:[Mean '[ms']]], 3, FALSE)-VLOOKUP(A600, DataV0[[File]:[Mean '[ms']]], 3, FALSE)</f>
        <v>124</v>
      </c>
      <c r="D600" s="2">
        <f>Cv3v0[[#This Row],[Mean '[Δms']]]/VLOOKUP(A600, DataV0[[File]:[Mean '[ms']]], 3, FALSE)*100</f>
        <v>11.900191938579654</v>
      </c>
    </row>
    <row r="601" spans="1:4" hidden="1" x14ac:dyDescent="0.4">
      <c r="A601" t="s">
        <v>594</v>
      </c>
      <c r="B601" t="b">
        <f>EXACT(VLOOKUP(A601,DataV0[[File]:[Outputs]], 2, FALSE), VLOOKUP(A601, DataV3[[File]:[Outputs]], 2, FALSE))</f>
        <v>1</v>
      </c>
      <c r="C601" s="3">
        <f>VLOOKUP(A601, DataV3[[File]:[Mean '[ms']]], 3, FALSE)-VLOOKUP(A601, DataV0[[File]:[Mean '[ms']]], 3, FALSE)</f>
        <v>108</v>
      </c>
      <c r="D601" s="2">
        <f>Cv3v0[[#This Row],[Mean '[Δms']]]/VLOOKUP(A601, DataV0[[File]:[Mean '[ms']]], 3, FALSE)*100</f>
        <v>19.182948490230906</v>
      </c>
    </row>
    <row r="602" spans="1:4" hidden="1" x14ac:dyDescent="0.4">
      <c r="A602" t="s">
        <v>595</v>
      </c>
      <c r="B602" t="b">
        <f>EXACT(VLOOKUP(A602,DataV0[[File]:[Outputs]], 2, FALSE), VLOOKUP(A602, DataV3[[File]:[Outputs]], 2, FALSE))</f>
        <v>1</v>
      </c>
      <c r="C602" s="3">
        <f>VLOOKUP(A602, DataV3[[File]:[Mean '[ms']]], 3, FALSE)-VLOOKUP(A602, DataV0[[File]:[Mean '[ms']]], 3, FALSE)</f>
        <v>93</v>
      </c>
      <c r="D602" s="2">
        <f>Cv3v0[[#This Row],[Mean '[Δms']]]/VLOOKUP(A602, DataV0[[File]:[Mean '[ms']]], 3, FALSE)*100</f>
        <v>19.62025316455696</v>
      </c>
    </row>
    <row r="603" spans="1:4" hidden="1" x14ac:dyDescent="0.4">
      <c r="A603" t="s">
        <v>596</v>
      </c>
      <c r="B603" t="b">
        <f>EXACT(VLOOKUP(A603,DataV0[[File]:[Outputs]], 2, FALSE), VLOOKUP(A603, DataV3[[File]:[Outputs]], 2, FALSE))</f>
        <v>1</v>
      </c>
      <c r="C603" s="3">
        <f>VLOOKUP(A603, DataV3[[File]:[Mean '[ms']]], 3, FALSE)-VLOOKUP(A603, DataV0[[File]:[Mean '[ms']]], 3, FALSE)</f>
        <v>219</v>
      </c>
      <c r="D603" s="2">
        <f>Cv3v0[[#This Row],[Mean '[Δms']]]/VLOOKUP(A603, DataV0[[File]:[Mean '[ms']]], 3, FALSE)*100</f>
        <v>12.193763919821826</v>
      </c>
    </row>
    <row r="604" spans="1:4" hidden="1" x14ac:dyDescent="0.4">
      <c r="A604" t="s">
        <v>597</v>
      </c>
      <c r="B604" t="b">
        <f>EXACT(VLOOKUP(A604,DataV0[[File]:[Outputs]], 2, FALSE), VLOOKUP(A604, DataV3[[File]:[Outputs]], 2, FALSE))</f>
        <v>1</v>
      </c>
      <c r="C604" s="3">
        <f>VLOOKUP(A604, DataV3[[File]:[Mean '[ms']]], 3, FALSE)-VLOOKUP(A604, DataV0[[File]:[Mean '[ms']]], 3, FALSE)</f>
        <v>94</v>
      </c>
      <c r="D604" s="2">
        <f>Cv3v0[[#This Row],[Mean '[Δms']]]/VLOOKUP(A604, DataV0[[File]:[Mean '[ms']]], 3, FALSE)*100</f>
        <v>14.6875</v>
      </c>
    </row>
    <row r="605" spans="1:4" hidden="1" x14ac:dyDescent="0.4">
      <c r="A605" t="s">
        <v>598</v>
      </c>
      <c r="B605" t="b">
        <f>EXACT(VLOOKUP(A605,DataV0[[File]:[Outputs]], 2, FALSE), VLOOKUP(A605, DataV3[[File]:[Outputs]], 2, FALSE))</f>
        <v>1</v>
      </c>
      <c r="C605" s="3">
        <f>VLOOKUP(A605, DataV3[[File]:[Mean '[ms']]], 3, FALSE)-VLOOKUP(A605, DataV0[[File]:[Mean '[ms']]], 3, FALSE)</f>
        <v>104</v>
      </c>
      <c r="D605" s="2">
        <f>Cv3v0[[#This Row],[Mean '[Δms']]]/VLOOKUP(A605, DataV0[[File]:[Mean '[ms']]], 3, FALSE)*100</f>
        <v>23.214285714285715</v>
      </c>
    </row>
    <row r="606" spans="1:4" hidden="1" x14ac:dyDescent="0.4">
      <c r="A606" t="s">
        <v>599</v>
      </c>
      <c r="B606" t="b">
        <f>EXACT(VLOOKUP(A606,DataV0[[File]:[Outputs]], 2, FALSE), VLOOKUP(A606, DataV3[[File]:[Outputs]], 2, FALSE))</f>
        <v>1</v>
      </c>
      <c r="C606" s="3">
        <f>VLOOKUP(A606, DataV3[[File]:[Mean '[ms']]], 3, FALSE)-VLOOKUP(A606, DataV0[[File]:[Mean '[ms']]], 3, FALSE)</f>
        <v>104</v>
      </c>
      <c r="D606" s="2">
        <f>Cv3v0[[#This Row],[Mean '[Δms']]]/VLOOKUP(A606, DataV0[[File]:[Mean '[ms']]], 3, FALSE)*100</f>
        <v>23.798627002288331</v>
      </c>
    </row>
    <row r="607" spans="1:4" hidden="1" x14ac:dyDescent="0.4">
      <c r="A607" t="s">
        <v>600</v>
      </c>
      <c r="B607" t="b">
        <f>EXACT(VLOOKUP(A607,DataV0[[File]:[Outputs]], 2, FALSE), VLOOKUP(A607, DataV3[[File]:[Outputs]], 2, FALSE))</f>
        <v>1</v>
      </c>
      <c r="C607" s="3">
        <f>VLOOKUP(A607, DataV3[[File]:[Mean '[ms']]], 3, FALSE)-VLOOKUP(A607, DataV0[[File]:[Mean '[ms']]], 3, FALSE)</f>
        <v>94</v>
      </c>
      <c r="D607" s="2">
        <f>Cv3v0[[#This Row],[Mean '[Δms']]]/VLOOKUP(A607, DataV0[[File]:[Mean '[ms']]], 3, FALSE)*100</f>
        <v>17.028985507246379</v>
      </c>
    </row>
    <row r="608" spans="1:4" hidden="1" x14ac:dyDescent="0.4">
      <c r="A608" t="s">
        <v>601</v>
      </c>
      <c r="B608" t="b">
        <f>EXACT(VLOOKUP(A608,DataV0[[File]:[Outputs]], 2, FALSE), VLOOKUP(A608, DataV3[[File]:[Outputs]], 2, FALSE))</f>
        <v>1</v>
      </c>
      <c r="C608" s="3">
        <f>VLOOKUP(A608, DataV3[[File]:[Mean '[ms']]], 3, FALSE)-VLOOKUP(A608, DataV0[[File]:[Mean '[ms']]], 3, FALSE)</f>
        <v>208</v>
      </c>
      <c r="D608" s="2">
        <f>Cv3v0[[#This Row],[Mean '[Δms']]]/VLOOKUP(A608, DataV0[[File]:[Mean '[ms']]], 3, FALSE)*100</f>
        <v>42.105263157894733</v>
      </c>
    </row>
    <row r="609" spans="1:4" hidden="1" x14ac:dyDescent="0.4">
      <c r="A609" t="s">
        <v>602</v>
      </c>
      <c r="B609" t="b">
        <f>EXACT(VLOOKUP(A609,DataV0[[File]:[Outputs]], 2, FALSE), VLOOKUP(A609, DataV3[[File]:[Outputs]], 2, FALSE))</f>
        <v>1</v>
      </c>
      <c r="C609" s="3">
        <f>VLOOKUP(A609, DataV3[[File]:[Mean '[ms']]], 3, FALSE)-VLOOKUP(A609, DataV0[[File]:[Mean '[ms']]], 3, FALSE)</f>
        <v>110</v>
      </c>
      <c r="D609" s="2">
        <f>Cv3v0[[#This Row],[Mean '[Δms']]]/VLOOKUP(A609, DataV0[[File]:[Mean '[ms']]], 3, FALSE)*100</f>
        <v>18.394648829431436</v>
      </c>
    </row>
    <row r="610" spans="1:4" hidden="1" x14ac:dyDescent="0.4">
      <c r="A610" t="s">
        <v>603</v>
      </c>
      <c r="B610" t="b">
        <f>EXACT(VLOOKUP(A610,DataV0[[File]:[Outputs]], 2, FALSE), VLOOKUP(A610, DataV3[[File]:[Outputs]], 2, FALSE))</f>
        <v>1</v>
      </c>
      <c r="C610" s="3">
        <f>VLOOKUP(A610, DataV3[[File]:[Mean '[ms']]], 3, FALSE)-VLOOKUP(A610, DataV0[[File]:[Mean '[ms']]], 3, FALSE)</f>
        <v>104</v>
      </c>
      <c r="D610" s="2">
        <f>Cv3v0[[#This Row],[Mean '[Δms']]]/VLOOKUP(A610, DataV0[[File]:[Mean '[ms']]], 3, FALSE)*100</f>
        <v>16.938110749185668</v>
      </c>
    </row>
    <row r="611" spans="1:4" hidden="1" x14ac:dyDescent="0.4">
      <c r="A611" t="s">
        <v>604</v>
      </c>
      <c r="B611" t="b">
        <f>EXACT(VLOOKUP(A611,DataV0[[File]:[Outputs]], 2, FALSE), VLOOKUP(A611, DataV3[[File]:[Outputs]], 2, FALSE))</f>
        <v>1</v>
      </c>
      <c r="C611" s="3">
        <f>VLOOKUP(A611, DataV3[[File]:[Mean '[ms']]], 3, FALSE)-VLOOKUP(A611, DataV0[[File]:[Mean '[ms']]], 3, FALSE)</f>
        <v>120</v>
      </c>
      <c r="D611" s="2">
        <f>Cv3v0[[#This Row],[Mean '[Δms']]]/VLOOKUP(A611, DataV0[[File]:[Mean '[ms']]], 3, FALSE)*100</f>
        <v>19.54397394136808</v>
      </c>
    </row>
    <row r="612" spans="1:4" hidden="1" x14ac:dyDescent="0.4">
      <c r="A612" t="s">
        <v>605</v>
      </c>
      <c r="B612" t="b">
        <f>EXACT(VLOOKUP(A612,DataV0[[File]:[Outputs]], 2, FALSE), VLOOKUP(A612, DataV3[[File]:[Outputs]], 2, FALSE))</f>
        <v>1</v>
      </c>
      <c r="C612" s="3">
        <f>VLOOKUP(A612, DataV3[[File]:[Mean '[ms']]], 3, FALSE)-VLOOKUP(A612, DataV0[[File]:[Mean '[ms']]], 3, FALSE)</f>
        <v>292</v>
      </c>
      <c r="D612" s="2">
        <f>Cv3v0[[#This Row],[Mean '[Δms']]]/VLOOKUP(A612, DataV0[[File]:[Mean '[ms']]], 3, FALSE)*100</f>
        <v>38.169934640522875</v>
      </c>
    </row>
    <row r="613" spans="1:4" hidden="1" x14ac:dyDescent="0.4">
      <c r="A613" t="s">
        <v>606</v>
      </c>
      <c r="B613" t="b">
        <f>EXACT(VLOOKUP(A613,DataV0[[File]:[Outputs]], 2, FALSE), VLOOKUP(A613, DataV3[[File]:[Outputs]], 2, FALSE))</f>
        <v>1</v>
      </c>
      <c r="C613" s="3">
        <f>VLOOKUP(A613, DataV3[[File]:[Mean '[ms']]], 3, FALSE)-VLOOKUP(A613, DataV0[[File]:[Mean '[ms']]], 3, FALSE)</f>
        <v>219</v>
      </c>
      <c r="D613" s="2">
        <f>Cv3v0[[#This Row],[Mean '[Δms']]]/VLOOKUP(A613, DataV0[[File]:[Mean '[ms']]], 3, FALSE)*100</f>
        <v>28.627450980392155</v>
      </c>
    </row>
    <row r="614" spans="1:4" x14ac:dyDescent="0.4">
      <c r="A614" t="s">
        <v>607</v>
      </c>
      <c r="B614" t="b">
        <f>EXACT(VLOOKUP(A614,DataV0[[File]:[Outputs]], 2, FALSE), VLOOKUP(A614, DataV3[[File]:[Outputs]], 2, FALSE))</f>
        <v>1</v>
      </c>
      <c r="C614" s="3">
        <f>VLOOKUP(A614, DataV3[[File]:[Mean '[ms']]], 3, FALSE)-VLOOKUP(A614, DataV0[[File]:[Mean '[ms']]], 3, FALSE)</f>
        <v>386</v>
      </c>
      <c r="D614" s="2">
        <f>Cv3v0[[#This Row],[Mean '[Δms']]]/VLOOKUP(A614, DataV0[[File]:[Mean '[ms']]], 3, FALSE)*100</f>
        <v>2.1385041551246537</v>
      </c>
    </row>
    <row r="615" spans="1:4" x14ac:dyDescent="0.4">
      <c r="A615" t="s">
        <v>608</v>
      </c>
      <c r="B615" t="b">
        <f>EXACT(VLOOKUP(A615,DataV0[[File]:[Outputs]], 2, FALSE), VLOOKUP(A615, DataV3[[File]:[Outputs]], 2, FALSE))</f>
        <v>1</v>
      </c>
      <c r="C615" s="3">
        <f>VLOOKUP(A615, DataV3[[File]:[Mean '[ms']]], 3, FALSE)-VLOOKUP(A615, DataV0[[File]:[Mean '[ms']]], 3, FALSE)</f>
        <v>339</v>
      </c>
      <c r="D615" s="2">
        <f>Cv3v0[[#This Row],[Mean '[Δms']]]/VLOOKUP(A615, DataV0[[File]:[Mean '[ms']]], 3, FALSE)*100</f>
        <v>1.9000112095056607</v>
      </c>
    </row>
    <row r="616" spans="1:4" hidden="1" x14ac:dyDescent="0.4">
      <c r="A616" t="s">
        <v>609</v>
      </c>
      <c r="B616" t="b">
        <f>EXACT(VLOOKUP(A616,DataV0[[File]:[Outputs]], 2, FALSE), VLOOKUP(A616, DataV3[[File]:[Outputs]], 2, FALSE))</f>
        <v>1</v>
      </c>
      <c r="C616" s="3">
        <f>VLOOKUP(A616, DataV3[[File]:[Mean '[ms']]], 3, FALSE)-VLOOKUP(A616, DataV0[[File]:[Mean '[ms']]], 3, FALSE)</f>
        <v>214</v>
      </c>
      <c r="D616" s="2">
        <f>Cv3v0[[#This Row],[Mean '[Δms']]]/VLOOKUP(A616, DataV0[[File]:[Mean '[ms']]], 3, FALSE)*100</f>
        <v>6.2173155142359091</v>
      </c>
    </row>
    <row r="617" spans="1:4" hidden="1" x14ac:dyDescent="0.4">
      <c r="A617" t="s">
        <v>610</v>
      </c>
      <c r="B617" t="b">
        <f>EXACT(VLOOKUP(A617,DataV0[[File]:[Outputs]], 2, FALSE), VLOOKUP(A617, DataV3[[File]:[Outputs]], 2, FALSE))</f>
        <v>1</v>
      </c>
      <c r="C617" s="3">
        <f>VLOOKUP(A617, DataV3[[File]:[Mean '[ms']]], 3, FALSE)-VLOOKUP(A617, DataV0[[File]:[Mean '[ms']]], 3, FALSE)</f>
        <v>99</v>
      </c>
      <c r="D617" s="2">
        <f>Cv3v0[[#This Row],[Mean '[Δms']]]/VLOOKUP(A617, DataV0[[File]:[Mean '[ms']]], 3, FALSE)*100</f>
        <v>22.916666666666664</v>
      </c>
    </row>
    <row r="618" spans="1:4" hidden="1" x14ac:dyDescent="0.4">
      <c r="A618" t="s">
        <v>611</v>
      </c>
      <c r="B618" t="b">
        <f>EXACT(VLOOKUP(A618,DataV0[[File]:[Outputs]], 2, FALSE), VLOOKUP(A618, DataV3[[File]:[Outputs]], 2, FALSE))</f>
        <v>1</v>
      </c>
      <c r="C618" s="3">
        <f>VLOOKUP(A618, DataV3[[File]:[Mean '[ms']]], 3, FALSE)-VLOOKUP(A618, DataV0[[File]:[Mean '[ms']]], 3, FALSE)</f>
        <v>99</v>
      </c>
      <c r="D618" s="2">
        <f>Cv3v0[[#This Row],[Mean '[Δms']]]/VLOOKUP(A618, DataV0[[File]:[Mean '[ms']]], 3, FALSE)*100</f>
        <v>22.14765100671141</v>
      </c>
    </row>
    <row r="619" spans="1:4" hidden="1" x14ac:dyDescent="0.4">
      <c r="A619" t="s">
        <v>612</v>
      </c>
      <c r="B619" t="b">
        <f>EXACT(VLOOKUP(A619,DataV0[[File]:[Outputs]], 2, FALSE), VLOOKUP(A619, DataV3[[File]:[Outputs]], 2, FALSE))</f>
        <v>1</v>
      </c>
      <c r="C619" s="3">
        <f>VLOOKUP(A619, DataV3[[File]:[Mean '[ms']]], 3, FALSE)-VLOOKUP(A619, DataV0[[File]:[Mean '[ms']]], 3, FALSE)</f>
        <v>68</v>
      </c>
      <c r="D619" s="2">
        <f>Cv3v0[[#This Row],[Mean '[Δms']]]/VLOOKUP(A619, DataV0[[File]:[Mean '[ms']]], 3, FALSE)*100</f>
        <v>9.8265895953757223</v>
      </c>
    </row>
    <row r="620" spans="1:4" hidden="1" x14ac:dyDescent="0.4">
      <c r="A620" t="s">
        <v>626</v>
      </c>
      <c r="B620" t="b">
        <f>EXACT(VLOOKUP(A620,DataV0[[File]:[Outputs]], 2, FALSE), VLOOKUP(A620, DataV3[[File]:[Outputs]], 2, FALSE))</f>
        <v>1</v>
      </c>
      <c r="C620" s="3">
        <f>VLOOKUP(A620, DataV3[[File]:[Mean '[ms']]], 3, FALSE)-VLOOKUP(A620, DataV0[[File]:[Mean '[ms']]], 3, FALSE)</f>
        <v>77</v>
      </c>
      <c r="D620" s="2">
        <f>Cv3v0[[#This Row],[Mean '[Δms']]]/VLOOKUP(A620, DataV0[[File]:[Mean '[ms']]], 3, FALSE)*100</f>
        <v>13.949275362318842</v>
      </c>
    </row>
    <row r="621" spans="1:4" hidden="1" x14ac:dyDescent="0.4">
      <c r="A621" t="s">
        <v>627</v>
      </c>
      <c r="B621" t="b">
        <f>EXACT(VLOOKUP(A621,DataV0[[File]:[Outputs]], 2, FALSE), VLOOKUP(A621, DataV3[[File]:[Outputs]], 2, FALSE))</f>
        <v>1</v>
      </c>
      <c r="C621" s="3">
        <f>VLOOKUP(A621, DataV3[[File]:[Mean '[ms']]], 3, FALSE)-VLOOKUP(A621, DataV0[[File]:[Mean '[ms']]], 3, FALSE)</f>
        <v>73</v>
      </c>
      <c r="D621" s="2">
        <f>Cv3v0[[#This Row],[Mean '[Δms']]]/VLOOKUP(A621, DataV0[[File]:[Mean '[ms']]], 3, FALSE)*100</f>
        <v>13.10592459605027</v>
      </c>
    </row>
    <row r="622" spans="1:4" hidden="1" x14ac:dyDescent="0.4">
      <c r="A622" t="s">
        <v>628</v>
      </c>
      <c r="B622" t="b">
        <f>EXACT(VLOOKUP(A622,DataV0[[File]:[Outputs]], 2, FALSE), VLOOKUP(A622, DataV3[[File]:[Outputs]], 2, FALSE))</f>
        <v>1</v>
      </c>
      <c r="C622" s="3">
        <f>VLOOKUP(A622, DataV3[[File]:[Mean '[ms']]], 3, FALSE)-VLOOKUP(A622, DataV0[[File]:[Mean '[ms']]], 3, FALSE)</f>
        <v>110</v>
      </c>
      <c r="D622" s="2">
        <f>Cv3v0[[#This Row],[Mean '[Δms']]]/VLOOKUP(A622, DataV0[[File]:[Mean '[ms']]], 3, FALSE)*100</f>
        <v>22.267206477732792</v>
      </c>
    </row>
    <row r="623" spans="1:4" hidden="1" x14ac:dyDescent="0.4">
      <c r="A623" t="s">
        <v>629</v>
      </c>
      <c r="B623" t="b">
        <f>EXACT(VLOOKUP(A623,DataV0[[File]:[Outputs]], 2, FALSE), VLOOKUP(A623, DataV3[[File]:[Outputs]], 2, FALSE))</f>
        <v>1</v>
      </c>
      <c r="C623" s="3">
        <f>VLOOKUP(A623, DataV3[[File]:[Mean '[ms']]], 3, FALSE)-VLOOKUP(A623, DataV0[[File]:[Mean '[ms']]], 3, FALSE)</f>
        <v>84</v>
      </c>
      <c r="D623" s="2">
        <f>Cv3v0[[#This Row],[Mean '[Δms']]]/VLOOKUP(A623, DataV0[[File]:[Mean '[ms']]], 3, FALSE)*100</f>
        <v>14.814814814814813</v>
      </c>
    </row>
    <row r="624" spans="1:4" hidden="1" x14ac:dyDescent="0.4">
      <c r="A624" t="s">
        <v>630</v>
      </c>
      <c r="B624" t="b">
        <f>EXACT(VLOOKUP(A624,DataV0[[File]:[Outputs]], 2, FALSE), VLOOKUP(A624, DataV3[[File]:[Outputs]], 2, FALSE))</f>
        <v>1</v>
      </c>
      <c r="C624" s="3">
        <f>VLOOKUP(A624, DataV3[[File]:[Mean '[ms']]], 3, FALSE)-VLOOKUP(A624, DataV0[[File]:[Mean '[ms']]], 3, FALSE)</f>
        <v>84</v>
      </c>
      <c r="D624" s="2">
        <f>Cv3v0[[#This Row],[Mean '[Δms']]]/VLOOKUP(A624, DataV0[[File]:[Mean '[ms']]], 3, FALSE)*100</f>
        <v>14.685314685314685</v>
      </c>
    </row>
    <row r="625" spans="1:4" hidden="1" x14ac:dyDescent="0.4">
      <c r="A625" t="s">
        <v>631</v>
      </c>
      <c r="B625" t="b">
        <f>EXACT(VLOOKUP(A625,DataV0[[File]:[Outputs]], 2, FALSE), VLOOKUP(A625, DataV3[[File]:[Outputs]], 2, FALSE))</f>
        <v>1</v>
      </c>
      <c r="C625" s="3">
        <f>VLOOKUP(A625, DataV3[[File]:[Mean '[ms']]], 3, FALSE)-VLOOKUP(A625, DataV0[[File]:[Mean '[ms']]], 3, FALSE)</f>
        <v>98</v>
      </c>
      <c r="D625" s="2">
        <f>Cv3v0[[#This Row],[Mean '[Δms']]]/VLOOKUP(A625, DataV0[[File]:[Mean '[ms']]], 3, FALSE)*100</f>
        <v>21.633554083885208</v>
      </c>
    </row>
    <row r="626" spans="1:4" hidden="1" x14ac:dyDescent="0.4">
      <c r="A626" t="s">
        <v>632</v>
      </c>
      <c r="B626" t="b">
        <f>EXACT(VLOOKUP(A626,DataV0[[File]:[Outputs]], 2, FALSE), VLOOKUP(A626, DataV3[[File]:[Outputs]], 2, FALSE))</f>
        <v>1</v>
      </c>
      <c r="C626" s="3">
        <f>VLOOKUP(A626, DataV3[[File]:[Mean '[ms']]], 3, FALSE)-VLOOKUP(A626, DataV0[[File]:[Mean '[ms']]], 3, FALSE)</f>
        <v>83</v>
      </c>
      <c r="D626" s="2">
        <f>Cv3v0[[#This Row],[Mean '[Δms']]]/VLOOKUP(A626, DataV0[[File]:[Mean '[ms']]], 3, FALSE)*100</f>
        <v>18.526785714285715</v>
      </c>
    </row>
    <row r="627" spans="1:4" hidden="1" x14ac:dyDescent="0.4">
      <c r="A627" t="s">
        <v>623</v>
      </c>
      <c r="B627" t="b">
        <f>EXACT(VLOOKUP(A627,DataV0[[File]:[Outputs]], 2, FALSE), VLOOKUP(A627, DataV3[[File]:[Outputs]], 2, FALSE))</f>
        <v>1</v>
      </c>
      <c r="C627" s="3">
        <f>VLOOKUP(A627, DataV3[[File]:[Mean '[ms']]], 3, FALSE)-VLOOKUP(A627, DataV0[[File]:[Mean '[ms']]], 3, FALSE)</f>
        <v>88</v>
      </c>
      <c r="D627" s="2">
        <f>Cv3v0[[#This Row],[Mean '[Δms']]]/VLOOKUP(A627, DataV0[[File]:[Mean '[ms']]], 3, FALSE)*100</f>
        <v>13.517665130568357</v>
      </c>
    </row>
    <row r="628" spans="1:4" hidden="1" x14ac:dyDescent="0.4">
      <c r="A628" t="s">
        <v>638</v>
      </c>
      <c r="B628" t="b">
        <f>EXACT(VLOOKUP(A628,DataV0[[File]:[Outputs]], 2, FALSE), VLOOKUP(A628, DataV3[[File]:[Outputs]], 2, FALSE))</f>
        <v>1</v>
      </c>
      <c r="C628" s="3">
        <f>VLOOKUP(A628, DataV3[[File]:[Mean '[ms']]], 3, FALSE)-VLOOKUP(A628, DataV0[[File]:[Mean '[ms']]], 3, FALSE)</f>
        <v>104</v>
      </c>
      <c r="D628" s="2">
        <f>Cv3v0[[#This Row],[Mean '[Δms']]]/VLOOKUP(A628, DataV0[[File]:[Mean '[ms']]], 3, FALSE)*100</f>
        <v>11.218985976267531</v>
      </c>
    </row>
    <row r="629" spans="1:4" hidden="1" x14ac:dyDescent="0.4">
      <c r="A629" t="s">
        <v>639</v>
      </c>
      <c r="B629" t="b">
        <f>EXACT(VLOOKUP(A629,DataV0[[File]:[Outputs]], 2, FALSE), VLOOKUP(A629, DataV3[[File]:[Outputs]], 2, FALSE))</f>
        <v>1</v>
      </c>
      <c r="C629" s="3">
        <f>VLOOKUP(A629, DataV3[[File]:[Mean '[ms']]], 3, FALSE)-VLOOKUP(A629, DataV0[[File]:[Mean '[ms']]], 3, FALSE)</f>
        <v>161</v>
      </c>
      <c r="D629" s="2">
        <f>Cv3v0[[#This Row],[Mean '[Δms']]]/VLOOKUP(A629, DataV0[[File]:[Mean '[ms']]], 3, FALSE)*100</f>
        <v>24.731182795698924</v>
      </c>
    </row>
    <row r="630" spans="1:4" hidden="1" x14ac:dyDescent="0.4">
      <c r="A630" t="s">
        <v>640</v>
      </c>
      <c r="B630" t="b">
        <f>EXACT(VLOOKUP(A630,DataV0[[File]:[Outputs]], 2, FALSE), VLOOKUP(A630, DataV3[[File]:[Outputs]], 2, FALSE))</f>
        <v>1</v>
      </c>
      <c r="C630" s="3">
        <f>VLOOKUP(A630, DataV3[[File]:[Mean '[ms']]], 3, FALSE)-VLOOKUP(A630, DataV0[[File]:[Mean '[ms']]], 3, FALSE)</f>
        <v>-11</v>
      </c>
      <c r="D630" s="2">
        <f>Cv3v0[[#This Row],[Mean '[Δms']]]/VLOOKUP(A630, DataV0[[File]:[Mean '[ms']]], 3, FALSE)*100</f>
        <v>-0.41745730550284627</v>
      </c>
    </row>
    <row r="631" spans="1:4" hidden="1" x14ac:dyDescent="0.4">
      <c r="A631" t="s">
        <v>641</v>
      </c>
      <c r="B631" t="b">
        <f>EXACT(VLOOKUP(A631,DataV0[[File]:[Outputs]], 2, FALSE), VLOOKUP(A631, DataV3[[File]:[Outputs]], 2, FALSE))</f>
        <v>1</v>
      </c>
      <c r="C631" s="3">
        <f>VLOOKUP(A631, DataV3[[File]:[Mean '[ms']]], 3, FALSE)-VLOOKUP(A631, DataV0[[File]:[Mean '[ms']]], 3, FALSE)</f>
        <v>99</v>
      </c>
      <c r="D631" s="2">
        <f>Cv3v0[[#This Row],[Mean '[Δms']]]/VLOOKUP(A631, DataV0[[File]:[Mean '[ms']]], 3, FALSE)*100</f>
        <v>5.3254437869822491</v>
      </c>
    </row>
    <row r="632" spans="1:4" hidden="1" x14ac:dyDescent="0.4">
      <c r="A632" t="s">
        <v>642</v>
      </c>
      <c r="B632" t="b">
        <f>EXACT(VLOOKUP(A632,DataV0[[File]:[Outputs]], 2, FALSE), VLOOKUP(A632, DataV3[[File]:[Outputs]], 2, FALSE))</f>
        <v>1</v>
      </c>
      <c r="C632" s="3">
        <f>VLOOKUP(A632, DataV3[[File]:[Mean '[ms']]], 3, FALSE)-VLOOKUP(A632, DataV0[[File]:[Mean '[ms']]], 3, FALSE)</f>
        <v>36</v>
      </c>
      <c r="D632" s="2">
        <f>Cv3v0[[#This Row],[Mean '[Δms']]]/VLOOKUP(A632, DataV0[[File]:[Mean '[ms']]], 3, FALSE)*100</f>
        <v>3.6960985626283369</v>
      </c>
    </row>
    <row r="633" spans="1:4" hidden="1" x14ac:dyDescent="0.4">
      <c r="A633" t="s">
        <v>643</v>
      </c>
      <c r="B633" t="b">
        <f>EXACT(VLOOKUP(A633,DataV0[[File]:[Outputs]], 2, FALSE), VLOOKUP(A633, DataV3[[File]:[Outputs]], 2, FALSE))</f>
        <v>1</v>
      </c>
      <c r="C633" s="3">
        <f>VLOOKUP(A633, DataV3[[File]:[Mean '[ms']]], 3, FALSE)-VLOOKUP(A633, DataV0[[File]:[Mean '[ms']]], 3, FALSE)</f>
        <v>78</v>
      </c>
      <c r="D633" s="2">
        <f>Cv3v0[[#This Row],[Mean '[Δms']]]/VLOOKUP(A633, DataV0[[File]:[Mean '[ms']]], 3, FALSE)*100</f>
        <v>9.1441969519343491</v>
      </c>
    </row>
    <row r="634" spans="1:4" hidden="1" x14ac:dyDescent="0.4">
      <c r="A634" t="s">
        <v>644</v>
      </c>
      <c r="B634" t="b">
        <f>EXACT(VLOOKUP(A634,DataV0[[File]:[Outputs]], 2, FALSE), VLOOKUP(A634, DataV3[[File]:[Outputs]], 2, FALSE))</f>
        <v>1</v>
      </c>
      <c r="C634" s="3">
        <f>VLOOKUP(A634, DataV3[[File]:[Mean '[ms']]], 3, FALSE)-VLOOKUP(A634, DataV0[[File]:[Mean '[ms']]], 3, FALSE)</f>
        <v>63</v>
      </c>
      <c r="D634" s="2">
        <f>Cv3v0[[#This Row],[Mean '[Δms']]]/VLOOKUP(A634, DataV0[[File]:[Mean '[ms']]], 3, FALSE)*100</f>
        <v>7.2497123130034522</v>
      </c>
    </row>
    <row r="635" spans="1:4" hidden="1" x14ac:dyDescent="0.4">
      <c r="A635" t="s">
        <v>645</v>
      </c>
      <c r="B635" t="b">
        <f>EXACT(VLOOKUP(A635,DataV0[[File]:[Outputs]], 2, FALSE), VLOOKUP(A635, DataV3[[File]:[Outputs]], 2, FALSE))</f>
        <v>1</v>
      </c>
      <c r="C635" s="3">
        <f>VLOOKUP(A635, DataV3[[File]:[Mean '[ms']]], 3, FALSE)-VLOOKUP(A635, DataV0[[File]:[Mean '[ms']]], 3, FALSE)</f>
        <v>42</v>
      </c>
      <c r="D635" s="2">
        <f>Cv3v0[[#This Row],[Mean '[Δms']]]/VLOOKUP(A635, DataV0[[File]:[Mean '[ms']]], 3, FALSE)*100</f>
        <v>1.8584070796460177</v>
      </c>
    </row>
    <row r="636" spans="1:4" hidden="1" x14ac:dyDescent="0.4">
      <c r="A636" t="s">
        <v>646</v>
      </c>
      <c r="B636" t="b">
        <f>EXACT(VLOOKUP(A636,DataV0[[File]:[Outputs]], 2, FALSE), VLOOKUP(A636, DataV3[[File]:[Outputs]], 2, FALSE))</f>
        <v>1</v>
      </c>
      <c r="C636" s="3">
        <f>VLOOKUP(A636, DataV3[[File]:[Mean '[ms']]], 3, FALSE)-VLOOKUP(A636, DataV0[[File]:[Mean '[ms']]], 3, FALSE)</f>
        <v>146</v>
      </c>
      <c r="D636" s="2">
        <f>Cv3v0[[#This Row],[Mean '[Δms']]]/VLOOKUP(A636, DataV0[[File]:[Mean '[ms']]], 3, FALSE)*100</f>
        <v>5.2802893309222423</v>
      </c>
    </row>
    <row r="637" spans="1:4" hidden="1" x14ac:dyDescent="0.4">
      <c r="A637" t="s">
        <v>647</v>
      </c>
      <c r="B637" t="b">
        <f>EXACT(VLOOKUP(A637,DataV0[[File]:[Outputs]], 2, FALSE), VLOOKUP(A637, DataV3[[File]:[Outputs]], 2, FALSE))</f>
        <v>1</v>
      </c>
      <c r="C637" s="3">
        <f>VLOOKUP(A637, DataV3[[File]:[Mean '[ms']]], 3, FALSE)-VLOOKUP(A637, DataV0[[File]:[Mean '[ms']]], 3, FALSE)</f>
        <v>177</v>
      </c>
      <c r="D637" s="2">
        <f>Cv3v0[[#This Row],[Mean '[Δms']]]/VLOOKUP(A637, DataV0[[File]:[Mean '[ms']]], 3, FALSE)*100</f>
        <v>20</v>
      </c>
    </row>
    <row r="638" spans="1:4" hidden="1" x14ac:dyDescent="0.4">
      <c r="A638" t="s">
        <v>648</v>
      </c>
      <c r="B638" t="b">
        <f>EXACT(VLOOKUP(A638,DataV0[[File]:[Outputs]], 2, FALSE), VLOOKUP(A638, DataV3[[File]:[Outputs]], 2, FALSE))</f>
        <v>1</v>
      </c>
      <c r="C638" s="3">
        <f>VLOOKUP(A638, DataV3[[File]:[Mean '[ms']]], 3, FALSE)-VLOOKUP(A638, DataV0[[File]:[Mean '[ms']]], 3, FALSE)</f>
        <v>490</v>
      </c>
      <c r="D638" s="2">
        <f>Cv3v0[[#This Row],[Mean '[Δms']]]/VLOOKUP(A638, DataV0[[File]:[Mean '[ms']]], 3, FALSE)*100</f>
        <v>20.868824531516182</v>
      </c>
    </row>
    <row r="639" spans="1:4" hidden="1" x14ac:dyDescent="0.4">
      <c r="A639" t="s">
        <v>649</v>
      </c>
      <c r="B639" t="b">
        <f>EXACT(VLOOKUP(A639,DataV0[[File]:[Outputs]], 2, FALSE), VLOOKUP(A639, DataV3[[File]:[Outputs]], 2, FALSE))</f>
        <v>1</v>
      </c>
      <c r="C639" s="3">
        <f>VLOOKUP(A639, DataV3[[File]:[Mean '[ms']]], 3, FALSE)-VLOOKUP(A639, DataV0[[File]:[Mean '[ms']]], 3, FALSE)</f>
        <v>58</v>
      </c>
      <c r="D639" s="2">
        <f>Cv3v0[[#This Row],[Mean '[Δms']]]/VLOOKUP(A639, DataV0[[File]:[Mean '[ms']]], 3, FALSE)*100</f>
        <v>9.9485420240137223</v>
      </c>
    </row>
    <row r="640" spans="1:4" x14ac:dyDescent="0.4">
      <c r="A640" t="s">
        <v>650</v>
      </c>
      <c r="B640" t="b">
        <f>EXACT(VLOOKUP(A640,DataV0[[File]:[Outputs]], 2, FALSE), VLOOKUP(A640, DataV3[[File]:[Outputs]], 2, FALSE))</f>
        <v>1</v>
      </c>
      <c r="C640" s="3">
        <f>VLOOKUP(A640, DataV3[[File]:[Mean '[ms']]], 3, FALSE)-VLOOKUP(A640, DataV0[[File]:[Mean '[ms']]], 3, FALSE)</f>
        <v>58</v>
      </c>
      <c r="D640" s="2">
        <f>Cv3v0[[#This Row],[Mean '[Δms']]]/VLOOKUP(A640, DataV0[[File]:[Mean '[ms']]], 3, FALSE)*100</f>
        <v>2.3453295592397896</v>
      </c>
    </row>
    <row r="641" spans="1:4" hidden="1" x14ac:dyDescent="0.4">
      <c r="A641" t="s">
        <v>1081</v>
      </c>
      <c r="B641" t="e">
        <f>EXACT(VLOOKUP(A641,DataV0[[File]:[Outputs]], 2, FALSE), VLOOKUP(A641, DataV3[[File]:[Outputs]], 2, FALSE))</f>
        <v>#N/A</v>
      </c>
      <c r="C641" s="3" t="e">
        <f>VLOOKUP(A641, DataV3[[File]:[Mean '[ms']]], 3, FALSE)-VLOOKUP(A641, DataV0[[File]:[Mean '[ms']]], 3, FALSE)</f>
        <v>#N/A</v>
      </c>
      <c r="D641" s="2" t="e">
        <f>Cv3v0[[#This Row],[Mean '[Δms']]]/VLOOKUP(A641, DataV0[[File]:[Mean '[ms']]], 3, FALSE)*100</f>
        <v>#N/A</v>
      </c>
    </row>
    <row r="642" spans="1:4" hidden="1" x14ac:dyDescent="0.4">
      <c r="A642" t="s">
        <v>1082</v>
      </c>
      <c r="B642" t="e">
        <f>EXACT(VLOOKUP(A642,DataV0[[File]:[Outputs]], 2, FALSE), VLOOKUP(A642, DataV3[[File]:[Outputs]], 2, FALSE))</f>
        <v>#N/A</v>
      </c>
      <c r="C642" s="3" t="e">
        <f>VLOOKUP(A642, DataV3[[File]:[Mean '[ms']]], 3, FALSE)-VLOOKUP(A642, DataV0[[File]:[Mean '[ms']]], 3, FALSE)</f>
        <v>#N/A</v>
      </c>
      <c r="D642" s="2" t="e">
        <f>Cv3v0[[#This Row],[Mean '[Δms']]]/VLOOKUP(A642, DataV0[[File]:[Mean '[ms']]], 3, FALSE)*100</f>
        <v>#N/A</v>
      </c>
    </row>
    <row r="643" spans="1:4" hidden="1" x14ac:dyDescent="0.4">
      <c r="A643" t="s">
        <v>1083</v>
      </c>
      <c r="B643" t="e">
        <f>EXACT(VLOOKUP(A643,DataV0[[File]:[Outputs]], 2, FALSE), VLOOKUP(A643, DataV3[[File]:[Outputs]], 2, FALSE))</f>
        <v>#N/A</v>
      </c>
      <c r="C643" s="3" t="e">
        <f>VLOOKUP(A643, DataV3[[File]:[Mean '[ms']]], 3, FALSE)-VLOOKUP(A643, DataV0[[File]:[Mean '[ms']]], 3, FALSE)</f>
        <v>#N/A</v>
      </c>
      <c r="D643" s="2" t="e">
        <f>Cv3v0[[#This Row],[Mean '[Δms']]]/VLOOKUP(A643, DataV0[[File]:[Mean '[ms']]], 3, FALSE)*100</f>
        <v>#N/A</v>
      </c>
    </row>
    <row r="644" spans="1:4" hidden="1" x14ac:dyDescent="0.4">
      <c r="A644" t="s">
        <v>1084</v>
      </c>
      <c r="B644" t="e">
        <f>EXACT(VLOOKUP(A644,DataV0[[File]:[Outputs]], 2, FALSE), VLOOKUP(A644, DataV3[[File]:[Outputs]], 2, FALSE))</f>
        <v>#N/A</v>
      </c>
      <c r="C644" s="3" t="e">
        <f>VLOOKUP(A644, DataV3[[File]:[Mean '[ms']]], 3, FALSE)-VLOOKUP(A644, DataV0[[File]:[Mean '[ms']]], 3, FALSE)</f>
        <v>#N/A</v>
      </c>
      <c r="D644" s="2" t="e">
        <f>Cv3v0[[#This Row],[Mean '[Δms']]]/VLOOKUP(A644, DataV0[[File]:[Mean '[ms']]], 3, FALSE)*100</f>
        <v>#N/A</v>
      </c>
    </row>
    <row r="645" spans="1:4" hidden="1" x14ac:dyDescent="0.4">
      <c r="A645" t="s">
        <v>1085</v>
      </c>
      <c r="B645" t="e">
        <f>EXACT(VLOOKUP(A645,DataV0[[File]:[Outputs]], 2, FALSE), VLOOKUP(A645, DataV3[[File]:[Outputs]], 2, FALSE))</f>
        <v>#N/A</v>
      </c>
      <c r="C645" s="3" t="e">
        <f>VLOOKUP(A645, DataV3[[File]:[Mean '[ms']]], 3, FALSE)-VLOOKUP(A645, DataV0[[File]:[Mean '[ms']]], 3, FALSE)</f>
        <v>#N/A</v>
      </c>
      <c r="D645" s="2" t="e">
        <f>Cv3v0[[#This Row],[Mean '[Δms']]]/VLOOKUP(A645, DataV0[[File]:[Mean '[ms']]], 3, FALSE)*100</f>
        <v>#N/A</v>
      </c>
    </row>
    <row r="646" spans="1:4" hidden="1" x14ac:dyDescent="0.4">
      <c r="A646" t="s">
        <v>1086</v>
      </c>
      <c r="B646" t="e">
        <f>EXACT(VLOOKUP(A646,DataV0[[File]:[Outputs]], 2, FALSE), VLOOKUP(A646, DataV3[[File]:[Outputs]], 2, FALSE))</f>
        <v>#N/A</v>
      </c>
      <c r="C646" s="3" t="e">
        <f>VLOOKUP(A646, DataV3[[File]:[Mean '[ms']]], 3, FALSE)-VLOOKUP(A646, DataV0[[File]:[Mean '[ms']]], 3, FALSE)</f>
        <v>#N/A</v>
      </c>
      <c r="D646" s="2" t="e">
        <f>Cv3v0[[#This Row],[Mean '[Δms']]]/VLOOKUP(A646, DataV0[[File]:[Mean '[ms']]], 3, FALSE)*100</f>
        <v>#N/A</v>
      </c>
    </row>
    <row r="647" spans="1:4" hidden="1" x14ac:dyDescent="0.4">
      <c r="A647" t="s">
        <v>1087</v>
      </c>
      <c r="B647" t="e">
        <f>EXACT(VLOOKUP(A647,DataV0[[File]:[Outputs]], 2, FALSE), VLOOKUP(A647, DataV3[[File]:[Outputs]], 2, FALSE))</f>
        <v>#N/A</v>
      </c>
      <c r="C647" s="3" t="e">
        <f>VLOOKUP(A647, DataV3[[File]:[Mean '[ms']]], 3, FALSE)-VLOOKUP(A647, DataV0[[File]:[Mean '[ms']]], 3, FALSE)</f>
        <v>#N/A</v>
      </c>
      <c r="D647" s="2" t="e">
        <f>Cv3v0[[#This Row],[Mean '[Δms']]]/VLOOKUP(A647, DataV0[[File]:[Mean '[ms']]], 3, FALSE)*100</f>
        <v>#N/A</v>
      </c>
    </row>
    <row r="648" spans="1:4" hidden="1" x14ac:dyDescent="0.4">
      <c r="A648" t="s">
        <v>1088</v>
      </c>
      <c r="B648" t="e">
        <f>EXACT(VLOOKUP(A648,DataV0[[File]:[Outputs]], 2, FALSE), VLOOKUP(A648, DataV3[[File]:[Outputs]], 2, FALSE))</f>
        <v>#N/A</v>
      </c>
      <c r="C648" s="3" t="e">
        <f>VLOOKUP(A648, DataV3[[File]:[Mean '[ms']]], 3, FALSE)-VLOOKUP(A648, DataV0[[File]:[Mean '[ms']]], 3, FALSE)</f>
        <v>#N/A</v>
      </c>
      <c r="D648" s="2" t="e">
        <f>Cv3v0[[#This Row],[Mean '[Δms']]]/VLOOKUP(A648, DataV0[[File]:[Mean '[ms']]], 3, FALSE)*100</f>
        <v>#N/A</v>
      </c>
    </row>
    <row r="649" spans="1:4" hidden="1" x14ac:dyDescent="0.4">
      <c r="A649" t="s">
        <v>1089</v>
      </c>
      <c r="B649" t="e">
        <f>EXACT(VLOOKUP(A649,DataV0[[File]:[Outputs]], 2, FALSE), VLOOKUP(A649, DataV3[[File]:[Outputs]], 2, FALSE))</f>
        <v>#N/A</v>
      </c>
      <c r="C649" s="3" t="e">
        <f>VLOOKUP(A649, DataV3[[File]:[Mean '[ms']]], 3, FALSE)-VLOOKUP(A649, DataV0[[File]:[Mean '[ms']]], 3, FALSE)</f>
        <v>#N/A</v>
      </c>
      <c r="D649" s="2" t="e">
        <f>Cv3v0[[#This Row],[Mean '[Δms']]]/VLOOKUP(A649, DataV0[[File]:[Mean '[ms']]], 3, FALSE)*100</f>
        <v>#N/A</v>
      </c>
    </row>
    <row r="650" spans="1:4" hidden="1" x14ac:dyDescent="0.4">
      <c r="A650" t="s">
        <v>1090</v>
      </c>
      <c r="B650" t="e">
        <f>EXACT(VLOOKUP(A650,DataV0[[File]:[Outputs]], 2, FALSE), VLOOKUP(A650, DataV3[[File]:[Outputs]], 2, FALSE))</f>
        <v>#N/A</v>
      </c>
      <c r="C650" s="3" t="e">
        <f>VLOOKUP(A650, DataV3[[File]:[Mean '[ms']]], 3, FALSE)-VLOOKUP(A650, DataV0[[File]:[Mean '[ms']]], 3, FALSE)</f>
        <v>#N/A</v>
      </c>
      <c r="D650" s="2" t="e">
        <f>Cv3v0[[#This Row],[Mean '[Δms']]]/VLOOKUP(A650, DataV0[[File]:[Mean '[ms']]], 3, FALSE)*100</f>
        <v>#N/A</v>
      </c>
    </row>
    <row r="651" spans="1:4" hidden="1" x14ac:dyDescent="0.4">
      <c r="A651" t="s">
        <v>1091</v>
      </c>
      <c r="B651" t="e">
        <f>EXACT(VLOOKUP(A651,DataV0[[File]:[Outputs]], 2, FALSE), VLOOKUP(A651, DataV3[[File]:[Outputs]], 2, FALSE))</f>
        <v>#N/A</v>
      </c>
      <c r="C651" s="3" t="e">
        <f>VLOOKUP(A651, DataV3[[File]:[Mean '[ms']]], 3, FALSE)-VLOOKUP(A651, DataV0[[File]:[Mean '[ms']]], 3, FALSE)</f>
        <v>#N/A</v>
      </c>
      <c r="D651" s="2" t="e">
        <f>Cv3v0[[#This Row],[Mean '[Δms']]]/VLOOKUP(A651, DataV0[[File]:[Mean '[ms']]], 3, FALSE)*100</f>
        <v>#N/A</v>
      </c>
    </row>
    <row r="652" spans="1:4" hidden="1" x14ac:dyDescent="0.4">
      <c r="A652" t="s">
        <v>1092</v>
      </c>
      <c r="B652" t="e">
        <f>EXACT(VLOOKUP(A652,DataV0[[File]:[Outputs]], 2, FALSE), VLOOKUP(A652, DataV3[[File]:[Outputs]], 2, FALSE))</f>
        <v>#N/A</v>
      </c>
      <c r="C652" s="3" t="e">
        <f>VLOOKUP(A652, DataV3[[File]:[Mean '[ms']]], 3, FALSE)-VLOOKUP(A652, DataV0[[File]:[Mean '[ms']]], 3, FALSE)</f>
        <v>#N/A</v>
      </c>
      <c r="D652" s="2" t="e">
        <f>Cv3v0[[#This Row],[Mean '[Δms']]]/VLOOKUP(A652, DataV0[[File]:[Mean '[ms']]], 3, FALSE)*100</f>
        <v>#N/A</v>
      </c>
    </row>
    <row r="653" spans="1:4" hidden="1" x14ac:dyDescent="0.4">
      <c r="A653" t="s">
        <v>1093</v>
      </c>
      <c r="B653" t="e">
        <f>EXACT(VLOOKUP(A653,DataV0[[File]:[Outputs]], 2, FALSE), VLOOKUP(A653, DataV3[[File]:[Outputs]], 2, FALSE))</f>
        <v>#N/A</v>
      </c>
      <c r="C653" s="3" t="e">
        <f>VLOOKUP(A653, DataV3[[File]:[Mean '[ms']]], 3, FALSE)-VLOOKUP(A653, DataV0[[File]:[Mean '[ms']]], 3, FALSE)</f>
        <v>#N/A</v>
      </c>
      <c r="D653" s="2" t="e">
        <f>Cv3v0[[#This Row],[Mean '[Δms']]]/VLOOKUP(A653, DataV0[[File]:[Mean '[ms']]], 3, FALSE)*100</f>
        <v>#N/A</v>
      </c>
    </row>
    <row r="654" spans="1:4" hidden="1" x14ac:dyDescent="0.4">
      <c r="A654" t="s">
        <v>1094</v>
      </c>
      <c r="B654" t="e">
        <f>EXACT(VLOOKUP(A654,DataV0[[File]:[Outputs]], 2, FALSE), VLOOKUP(A654, DataV3[[File]:[Outputs]], 2, FALSE))</f>
        <v>#N/A</v>
      </c>
      <c r="C654" s="3" t="e">
        <f>VLOOKUP(A654, DataV3[[File]:[Mean '[ms']]], 3, FALSE)-VLOOKUP(A654, DataV0[[File]:[Mean '[ms']]], 3, FALSE)</f>
        <v>#N/A</v>
      </c>
      <c r="D654" s="2" t="e">
        <f>Cv3v0[[#This Row],[Mean '[Δms']]]/VLOOKUP(A654, DataV0[[File]:[Mean '[ms']]], 3, FALSE)*100</f>
        <v>#N/A</v>
      </c>
    </row>
    <row r="655" spans="1:4" hidden="1" x14ac:dyDescent="0.4">
      <c r="A655" t="s">
        <v>1095</v>
      </c>
      <c r="B655" t="e">
        <f>EXACT(VLOOKUP(A655,DataV0[[File]:[Outputs]], 2, FALSE), VLOOKUP(A655, DataV3[[File]:[Outputs]], 2, FALSE))</f>
        <v>#N/A</v>
      </c>
      <c r="C655" s="3" t="e">
        <f>VLOOKUP(A655, DataV3[[File]:[Mean '[ms']]], 3, FALSE)-VLOOKUP(A655, DataV0[[File]:[Mean '[ms']]], 3, FALSE)</f>
        <v>#N/A</v>
      </c>
      <c r="D655" s="2" t="e">
        <f>Cv3v0[[#This Row],[Mean '[Δms']]]/VLOOKUP(A655, DataV0[[File]:[Mean '[ms']]], 3, FALSE)*100</f>
        <v>#N/A</v>
      </c>
    </row>
    <row r="656" spans="1:4" hidden="1" x14ac:dyDescent="0.4">
      <c r="A656" t="s">
        <v>672</v>
      </c>
      <c r="B656" t="b">
        <f>EXACT(VLOOKUP(A656,DataV0[[File]:[Outputs]], 2, FALSE), VLOOKUP(A656, DataV3[[File]:[Outputs]], 2, FALSE))</f>
        <v>1</v>
      </c>
      <c r="C656" s="3">
        <f>VLOOKUP(A656, DataV3[[File]:[Mean '[ms']]], 3, FALSE)-VLOOKUP(A656, DataV0[[File]:[Mean '[ms']]], 3, FALSE)</f>
        <v>244</v>
      </c>
      <c r="D656" s="2">
        <f>Cv3v0[[#This Row],[Mean '[Δms']]]/VLOOKUP(A656, DataV0[[File]:[Mean '[ms']]], 3, FALSE)*100</f>
        <v>23.552123552123554</v>
      </c>
    </row>
    <row r="657" spans="1:4" hidden="1" x14ac:dyDescent="0.4">
      <c r="A657" t="s">
        <v>673</v>
      </c>
      <c r="B657" t="b">
        <f>EXACT(VLOOKUP(A657,DataV0[[File]:[Outputs]], 2, FALSE), VLOOKUP(A657, DataV3[[File]:[Outputs]], 2, FALSE))</f>
        <v>1</v>
      </c>
      <c r="C657" s="3">
        <f>VLOOKUP(A657, DataV3[[File]:[Mean '[ms']]], 3, FALSE)-VLOOKUP(A657, DataV0[[File]:[Mean '[ms']]], 3, FALSE)</f>
        <v>172</v>
      </c>
      <c r="D657" s="2">
        <f>Cv3v0[[#This Row],[Mean '[Δms']]]/VLOOKUP(A657, DataV0[[File]:[Mean '[ms']]], 3, FALSE)*100</f>
        <v>21.182266009852217</v>
      </c>
    </row>
    <row r="658" spans="1:4" hidden="1" x14ac:dyDescent="0.4">
      <c r="A658" t="s">
        <v>674</v>
      </c>
      <c r="B658" t="b">
        <f>EXACT(VLOOKUP(A658,DataV0[[File]:[Outputs]], 2, FALSE), VLOOKUP(A658, DataV3[[File]:[Outputs]], 2, FALSE))</f>
        <v>1</v>
      </c>
      <c r="C658" s="3">
        <f>VLOOKUP(A658, DataV3[[File]:[Mean '[ms']]], 3, FALSE)-VLOOKUP(A658, DataV0[[File]:[Mean '[ms']]], 3, FALSE)</f>
        <v>156</v>
      </c>
      <c r="D658" s="2">
        <f>Cv3v0[[#This Row],[Mean '[Δms']]]/VLOOKUP(A658, DataV0[[File]:[Mean '[ms']]], 3, FALSE)*100</f>
        <v>16.369359916054567</v>
      </c>
    </row>
    <row r="659" spans="1:4" hidden="1" x14ac:dyDescent="0.4">
      <c r="A659" t="s">
        <v>675</v>
      </c>
      <c r="B659" t="b">
        <f>EXACT(VLOOKUP(A659,DataV0[[File]:[Outputs]], 2, FALSE), VLOOKUP(A659, DataV3[[File]:[Outputs]], 2, FALSE))</f>
        <v>1</v>
      </c>
      <c r="C659" s="3">
        <f>VLOOKUP(A659, DataV3[[File]:[Mean '[ms']]], 3, FALSE)-VLOOKUP(A659, DataV0[[File]:[Mean '[ms']]], 3, FALSE)</f>
        <v>162</v>
      </c>
      <c r="D659" s="2">
        <f>Cv3v0[[#This Row],[Mean '[Δms']]]/VLOOKUP(A659, DataV0[[File]:[Mean '[ms']]], 3, FALSE)*100</f>
        <v>18.202247191011235</v>
      </c>
    </row>
    <row r="660" spans="1:4" hidden="1" x14ac:dyDescent="0.4">
      <c r="A660" t="s">
        <v>676</v>
      </c>
      <c r="B660" t="b">
        <f>EXACT(VLOOKUP(A660,DataV0[[File]:[Outputs]], 2, FALSE), VLOOKUP(A660, DataV3[[File]:[Outputs]], 2, FALSE))</f>
        <v>1</v>
      </c>
      <c r="C660" s="3">
        <f>VLOOKUP(A660, DataV3[[File]:[Mean '[ms']]], 3, FALSE)-VLOOKUP(A660, DataV0[[File]:[Mean '[ms']]], 3, FALSE)</f>
        <v>199</v>
      </c>
      <c r="D660" s="2">
        <f>Cv3v0[[#This Row],[Mean '[Δms']]]/VLOOKUP(A660, DataV0[[File]:[Mean '[ms']]], 3, FALSE)*100</f>
        <v>26.928281461434374</v>
      </c>
    </row>
    <row r="661" spans="1:4" hidden="1" x14ac:dyDescent="0.4">
      <c r="A661" t="s">
        <v>677</v>
      </c>
      <c r="B661" t="b">
        <f>EXACT(VLOOKUP(A661,DataV0[[File]:[Outputs]], 2, FALSE), VLOOKUP(A661, DataV3[[File]:[Outputs]], 2, FALSE))</f>
        <v>1</v>
      </c>
      <c r="C661" s="3">
        <f>VLOOKUP(A661, DataV3[[File]:[Mean '[ms']]], 3, FALSE)-VLOOKUP(A661, DataV0[[File]:[Mean '[ms']]], 3, FALSE)</f>
        <v>130</v>
      </c>
      <c r="D661" s="2">
        <f>Cv3v0[[#This Row],[Mean '[Δms']]]/VLOOKUP(A661, DataV0[[File]:[Mean '[ms']]], 3, FALSE)*100</f>
        <v>8.2122552116234999</v>
      </c>
    </row>
    <row r="662" spans="1:4" hidden="1" x14ac:dyDescent="0.4">
      <c r="A662" t="s">
        <v>678</v>
      </c>
      <c r="B662" t="b">
        <f>EXACT(VLOOKUP(A662,DataV0[[File]:[Outputs]], 2, FALSE), VLOOKUP(A662, DataV3[[File]:[Outputs]], 2, FALSE))</f>
        <v>1</v>
      </c>
      <c r="C662" s="3">
        <f>VLOOKUP(A662, DataV3[[File]:[Mean '[ms']]], 3, FALSE)-VLOOKUP(A662, DataV0[[File]:[Mean '[ms']]], 3, FALSE)</f>
        <v>182</v>
      </c>
      <c r="D662" s="2">
        <f>Cv3v0[[#This Row],[Mean '[Δms']]]/VLOOKUP(A662, DataV0[[File]:[Mean '[ms']]], 3, FALSE)*100</f>
        <v>22.552664188351919</v>
      </c>
    </row>
    <row r="663" spans="1:4" hidden="1" x14ac:dyDescent="0.4">
      <c r="A663" t="s">
        <v>679</v>
      </c>
      <c r="B663" t="b">
        <f>EXACT(VLOOKUP(A663,DataV0[[File]:[Outputs]], 2, FALSE), VLOOKUP(A663, DataV3[[File]:[Outputs]], 2, FALSE))</f>
        <v>1</v>
      </c>
      <c r="C663" s="3">
        <f>VLOOKUP(A663, DataV3[[File]:[Mean '[ms']]], 3, FALSE)-VLOOKUP(A663, DataV0[[File]:[Mean '[ms']]], 3, FALSE)</f>
        <v>104</v>
      </c>
      <c r="D663" s="2">
        <f>Cv3v0[[#This Row],[Mean '[Δms']]]/VLOOKUP(A663, DataV0[[File]:[Mean '[ms']]], 3, FALSE)*100</f>
        <v>16.64</v>
      </c>
    </row>
    <row r="664" spans="1:4" hidden="1" x14ac:dyDescent="0.4">
      <c r="A664" t="s">
        <v>680</v>
      </c>
      <c r="B664" t="b">
        <f>EXACT(VLOOKUP(A664,DataV0[[File]:[Outputs]], 2, FALSE), VLOOKUP(A664, DataV3[[File]:[Outputs]], 2, FALSE))</f>
        <v>1</v>
      </c>
      <c r="C664" s="3">
        <f>VLOOKUP(A664, DataV3[[File]:[Mean '[ms']]], 3, FALSE)-VLOOKUP(A664, DataV0[[File]:[Mean '[ms']]], 3, FALSE)</f>
        <v>177</v>
      </c>
      <c r="D664" s="2">
        <f>Cv3v0[[#This Row],[Mean '[Δms']]]/VLOOKUP(A664, DataV0[[File]:[Mean '[ms']]], 3, FALSE)*100</f>
        <v>18.572927597061909</v>
      </c>
    </row>
    <row r="665" spans="1:4" hidden="1" x14ac:dyDescent="0.4">
      <c r="A665" t="s">
        <v>681</v>
      </c>
      <c r="B665" t="b">
        <f>EXACT(VLOOKUP(A665,DataV0[[File]:[Outputs]], 2, FALSE), VLOOKUP(A665, DataV3[[File]:[Outputs]], 2, FALSE))</f>
        <v>1</v>
      </c>
      <c r="C665" s="3">
        <f>VLOOKUP(A665, DataV3[[File]:[Mean '[ms']]], 3, FALSE)-VLOOKUP(A665, DataV0[[File]:[Mean '[ms']]], 3, FALSE)</f>
        <v>255</v>
      </c>
      <c r="D665" s="2">
        <f>Cv3v0[[#This Row],[Mean '[Δms']]]/VLOOKUP(A665, DataV0[[File]:[Mean '[ms']]], 3, FALSE)*100</f>
        <v>32.237673830594183</v>
      </c>
    </row>
    <row r="666" spans="1:4" hidden="1" x14ac:dyDescent="0.4">
      <c r="A666" t="s">
        <v>682</v>
      </c>
      <c r="B666" t="b">
        <f>EXACT(VLOOKUP(A666,DataV0[[File]:[Outputs]], 2, FALSE), VLOOKUP(A666, DataV3[[File]:[Outputs]], 2, FALSE))</f>
        <v>1</v>
      </c>
      <c r="C666" s="3">
        <f>VLOOKUP(A666, DataV3[[File]:[Mean '[ms']]], 3, FALSE)-VLOOKUP(A666, DataV0[[File]:[Mean '[ms']]], 3, FALSE)</f>
        <v>188</v>
      </c>
      <c r="D666" s="2">
        <f>Cv3v0[[#This Row],[Mean '[Δms']]]/VLOOKUP(A666, DataV0[[File]:[Mean '[ms']]], 3, FALSE)*100</f>
        <v>27.365356622998544</v>
      </c>
    </row>
    <row r="667" spans="1:4" hidden="1" x14ac:dyDescent="0.4">
      <c r="A667" t="s">
        <v>683</v>
      </c>
      <c r="B667" t="b">
        <f>EXACT(VLOOKUP(A667,DataV0[[File]:[Outputs]], 2, FALSE), VLOOKUP(A667, DataV3[[File]:[Outputs]], 2, FALSE))</f>
        <v>1</v>
      </c>
      <c r="C667" s="3">
        <f>VLOOKUP(A667, DataV3[[File]:[Mean '[ms']]], 3, FALSE)-VLOOKUP(A667, DataV0[[File]:[Mean '[ms']]], 3, FALSE)</f>
        <v>99</v>
      </c>
      <c r="D667" s="2">
        <f>Cv3v0[[#This Row],[Mean '[Δms']]]/VLOOKUP(A667, DataV0[[File]:[Mean '[ms']]], 3, FALSE)*100</f>
        <v>16.123778501628664</v>
      </c>
    </row>
    <row r="668" spans="1:4" hidden="1" x14ac:dyDescent="0.4">
      <c r="A668" t="s">
        <v>684</v>
      </c>
      <c r="B668" t="b">
        <f>EXACT(VLOOKUP(A668,DataV0[[File]:[Outputs]], 2, FALSE), VLOOKUP(A668, DataV3[[File]:[Outputs]], 2, FALSE))</f>
        <v>1</v>
      </c>
      <c r="C668" s="3">
        <f>VLOOKUP(A668, DataV3[[File]:[Mean '[ms']]], 3, FALSE)-VLOOKUP(A668, DataV0[[File]:[Mean '[ms']]], 3, FALSE)</f>
        <v>271</v>
      </c>
      <c r="D668" s="2">
        <f>Cv3v0[[#This Row],[Mean '[Δms']]]/VLOOKUP(A668, DataV0[[File]:[Mean '[ms']]], 3, FALSE)*100</f>
        <v>28.141225337487018</v>
      </c>
    </row>
    <row r="669" spans="1:4" hidden="1" x14ac:dyDescent="0.4">
      <c r="A669" t="s">
        <v>685</v>
      </c>
      <c r="B669" t="b">
        <f>EXACT(VLOOKUP(A669,DataV0[[File]:[Outputs]], 2, FALSE), VLOOKUP(A669, DataV3[[File]:[Outputs]], 2, FALSE))</f>
        <v>1</v>
      </c>
      <c r="C669" s="3">
        <f>VLOOKUP(A669, DataV3[[File]:[Mean '[ms']]], 3, FALSE)-VLOOKUP(A669, DataV0[[File]:[Mean '[ms']]], 3, FALSE)</f>
        <v>266</v>
      </c>
      <c r="D669" s="2">
        <f>Cv3v0[[#This Row],[Mean '[Δms']]]/VLOOKUP(A669, DataV0[[File]:[Mean '[ms']]], 3, FALSE)*100</f>
        <v>34.771241830065357</v>
      </c>
    </row>
    <row r="670" spans="1:4" hidden="1" x14ac:dyDescent="0.4">
      <c r="A670" t="s">
        <v>686</v>
      </c>
      <c r="B670" t="b">
        <f>EXACT(VLOOKUP(A670,DataV0[[File]:[Outputs]], 2, FALSE), VLOOKUP(A670, DataV3[[File]:[Outputs]], 2, FALSE))</f>
        <v>1</v>
      </c>
      <c r="C670" s="3">
        <f>VLOOKUP(A670, DataV3[[File]:[Mean '[ms']]], 3, FALSE)-VLOOKUP(A670, DataV0[[File]:[Mean '[ms']]], 3, FALSE)</f>
        <v>271</v>
      </c>
      <c r="D670" s="2">
        <f>Cv3v0[[#This Row],[Mean '[Δms']]]/VLOOKUP(A670, DataV0[[File]:[Mean '[ms']]], 3, FALSE)*100</f>
        <v>34.699103713188222</v>
      </c>
    </row>
    <row r="671" spans="1:4" hidden="1" x14ac:dyDescent="0.4">
      <c r="A671" t="s">
        <v>687</v>
      </c>
      <c r="B671" t="b">
        <f>EXACT(VLOOKUP(A671,DataV0[[File]:[Outputs]], 2, FALSE), VLOOKUP(A671, DataV3[[File]:[Outputs]], 2, FALSE))</f>
        <v>1</v>
      </c>
      <c r="C671" s="3">
        <f>VLOOKUP(A671, DataV3[[File]:[Mean '[ms']]], 3, FALSE)-VLOOKUP(A671, DataV0[[File]:[Mean '[ms']]], 3, FALSE)</f>
        <v>249</v>
      </c>
      <c r="D671" s="2">
        <f>Cv3v0[[#This Row],[Mean '[Δms']]]/VLOOKUP(A671, DataV0[[File]:[Mean '[ms']]], 3, FALSE)*100</f>
        <v>29.502369668246448</v>
      </c>
    </row>
    <row r="672" spans="1:4" hidden="1" x14ac:dyDescent="0.4">
      <c r="A672" t="s">
        <v>688</v>
      </c>
      <c r="B672" t="b">
        <f>EXACT(VLOOKUP(A672,DataV0[[File]:[Outputs]], 2, FALSE), VLOOKUP(A672, DataV3[[File]:[Outputs]], 2, FALSE))</f>
        <v>1</v>
      </c>
      <c r="C672" s="3">
        <f>VLOOKUP(A672, DataV3[[File]:[Mean '[ms']]], 3, FALSE)-VLOOKUP(A672, DataV0[[File]:[Mean '[ms']]], 3, FALSE)</f>
        <v>270</v>
      </c>
      <c r="D672" s="2">
        <f>Cv3v0[[#This Row],[Mean '[Δms']]]/VLOOKUP(A672, DataV0[[File]:[Mean '[ms']]], 3, FALSE)*100</f>
        <v>35.526315789473685</v>
      </c>
    </row>
    <row r="673" spans="1:4" hidden="1" x14ac:dyDescent="0.4">
      <c r="A673" t="s">
        <v>689</v>
      </c>
      <c r="B673" t="b">
        <f>EXACT(VLOOKUP(A673,DataV0[[File]:[Outputs]], 2, FALSE), VLOOKUP(A673, DataV3[[File]:[Outputs]], 2, FALSE))</f>
        <v>1</v>
      </c>
      <c r="C673" s="3">
        <f>VLOOKUP(A673, DataV3[[File]:[Mean '[ms']]], 3, FALSE)-VLOOKUP(A673, DataV0[[File]:[Mean '[ms']]], 3, FALSE)</f>
        <v>110</v>
      </c>
      <c r="D673" s="2">
        <f>Cv3v0[[#This Row],[Mean '[Δms']]]/VLOOKUP(A673, DataV0[[File]:[Mean '[ms']]], 3, FALSE)*100</f>
        <v>16.516516516516518</v>
      </c>
    </row>
    <row r="674" spans="1:4" hidden="1" x14ac:dyDescent="0.4">
      <c r="A674" t="s">
        <v>690</v>
      </c>
      <c r="B674" t="b">
        <f>EXACT(VLOOKUP(A674,DataV0[[File]:[Outputs]], 2, FALSE), VLOOKUP(A674, DataV3[[File]:[Outputs]], 2, FALSE))</f>
        <v>1</v>
      </c>
      <c r="C674" s="3">
        <f>VLOOKUP(A674, DataV3[[File]:[Mean '[ms']]], 3, FALSE)-VLOOKUP(A674, DataV0[[File]:[Mean '[ms']]], 3, FALSE)</f>
        <v>104</v>
      </c>
      <c r="D674" s="2">
        <f>Cv3v0[[#This Row],[Mean '[Δms']]]/VLOOKUP(A674, DataV0[[File]:[Mean '[ms']]], 3, FALSE)*100</f>
        <v>13.866666666666665</v>
      </c>
    </row>
    <row r="675" spans="1:4" hidden="1" x14ac:dyDescent="0.4">
      <c r="A675" t="s">
        <v>691</v>
      </c>
      <c r="B675" t="b">
        <f>EXACT(VLOOKUP(A675,DataV0[[File]:[Outputs]], 2, FALSE), VLOOKUP(A675, DataV3[[File]:[Outputs]], 2, FALSE))</f>
        <v>1</v>
      </c>
      <c r="C675" s="3">
        <f>VLOOKUP(A675, DataV3[[File]:[Mean '[ms']]], 3, FALSE)-VLOOKUP(A675, DataV0[[File]:[Mean '[ms']]], 3, FALSE)</f>
        <v>270</v>
      </c>
      <c r="D675" s="2">
        <f>Cv3v0[[#This Row],[Mean '[Δms']]]/VLOOKUP(A675, DataV0[[File]:[Mean '[ms']]], 3, FALSE)*100</f>
        <v>34.571062740076826</v>
      </c>
    </row>
    <row r="676" spans="1:4" hidden="1" x14ac:dyDescent="0.4">
      <c r="A676" t="s">
        <v>692</v>
      </c>
      <c r="B676" t="b">
        <f>EXACT(VLOOKUP(A676,DataV0[[File]:[Outputs]], 2, FALSE), VLOOKUP(A676, DataV3[[File]:[Outputs]], 2, FALSE))</f>
        <v>1</v>
      </c>
      <c r="C676" s="3">
        <f>VLOOKUP(A676, DataV3[[File]:[Mean '[ms']]], 3, FALSE)-VLOOKUP(A676, DataV0[[File]:[Mean '[ms']]], 3, FALSE)</f>
        <v>265</v>
      </c>
      <c r="D676" s="2">
        <f>Cv3v0[[#This Row],[Mean '[Δms']]]/VLOOKUP(A676, DataV0[[File]:[Mean '[ms']]], 3, FALSE)*100</f>
        <v>32.837670384138782</v>
      </c>
    </row>
    <row r="677" spans="1:4" hidden="1" x14ac:dyDescent="0.4">
      <c r="A677" t="s">
        <v>695</v>
      </c>
      <c r="B677" t="b">
        <f>EXACT(VLOOKUP(A677,DataV0[[File]:[Outputs]], 2, FALSE), VLOOKUP(A677, DataV3[[File]:[Outputs]], 2, FALSE))</f>
        <v>1</v>
      </c>
      <c r="C677" s="3">
        <f>VLOOKUP(A677, DataV3[[File]:[Mean '[ms']]], 3, FALSE)-VLOOKUP(A677, DataV0[[File]:[Mean '[ms']]], 3, FALSE)</f>
        <v>104</v>
      </c>
      <c r="D677" s="2">
        <f>Cv3v0[[#This Row],[Mean '[Δms']]]/VLOOKUP(A677, DataV0[[File]:[Mean '[ms']]], 3, FALSE)*100</f>
        <v>15.73373676248109</v>
      </c>
    </row>
    <row r="678" spans="1:4" hidden="1" x14ac:dyDescent="0.4">
      <c r="A678" t="s">
        <v>693</v>
      </c>
      <c r="B678" t="b">
        <f>EXACT(VLOOKUP(A678,DataV0[[File]:[Outputs]], 2, FALSE), VLOOKUP(A678, DataV3[[File]:[Outputs]], 2, FALSE))</f>
        <v>1</v>
      </c>
      <c r="C678" s="3">
        <f>VLOOKUP(A678, DataV3[[File]:[Mean '[ms']]], 3, FALSE)-VLOOKUP(A678, DataV0[[File]:[Mean '[ms']]], 3, FALSE)</f>
        <v>109</v>
      </c>
      <c r="D678" s="2">
        <f>Cv3v0[[#This Row],[Mean '[Δms']]]/VLOOKUP(A678, DataV0[[File]:[Mean '[ms']]], 3, FALSE)*100</f>
        <v>17.301587301587301</v>
      </c>
    </row>
    <row r="679" spans="1:4" hidden="1" x14ac:dyDescent="0.4">
      <c r="A679" t="s">
        <v>694</v>
      </c>
      <c r="B679" t="b">
        <f>EXACT(VLOOKUP(A679,DataV0[[File]:[Outputs]], 2, FALSE), VLOOKUP(A679, DataV3[[File]:[Outputs]], 2, FALSE))</f>
        <v>1</v>
      </c>
      <c r="C679" s="3">
        <f>VLOOKUP(A679, DataV3[[File]:[Mean '[ms']]], 3, FALSE)-VLOOKUP(A679, DataV0[[File]:[Mean '[ms']]], 3, FALSE)</f>
        <v>94</v>
      </c>
      <c r="D679" s="2">
        <f>Cv3v0[[#This Row],[Mean '[Δms']]]/VLOOKUP(A679, DataV0[[File]:[Mean '[ms']]], 3, FALSE)*100</f>
        <v>14.803149606299213</v>
      </c>
    </row>
    <row r="680" spans="1:4" hidden="1" x14ac:dyDescent="0.4">
      <c r="A680" t="s">
        <v>696</v>
      </c>
      <c r="B680" t="b">
        <f>EXACT(VLOOKUP(A680,DataV0[[File]:[Outputs]], 2, FALSE), VLOOKUP(A680, DataV3[[File]:[Outputs]], 2, FALSE))</f>
        <v>1</v>
      </c>
      <c r="C680" s="3">
        <f>VLOOKUP(A680, DataV3[[File]:[Mean '[ms']]], 3, FALSE)-VLOOKUP(A680, DataV0[[File]:[Mean '[ms']]], 3, FALSE)</f>
        <v>105</v>
      </c>
      <c r="D680" s="2">
        <f>Cv3v0[[#This Row],[Mean '[Δms']]]/VLOOKUP(A680, DataV0[[File]:[Mean '[ms']]], 3, FALSE)*100</f>
        <v>13.815789473684212</v>
      </c>
    </row>
    <row r="681" spans="1:4" hidden="1" x14ac:dyDescent="0.4">
      <c r="A681" t="s">
        <v>697</v>
      </c>
      <c r="B681" t="b">
        <f>EXACT(VLOOKUP(A681,DataV0[[File]:[Outputs]], 2, FALSE), VLOOKUP(A681, DataV3[[File]:[Outputs]], 2, FALSE))</f>
        <v>1</v>
      </c>
      <c r="C681" s="3">
        <f>VLOOKUP(A681, DataV3[[File]:[Mean '[ms']]], 3, FALSE)-VLOOKUP(A681, DataV0[[File]:[Mean '[ms']]], 3, FALSE)</f>
        <v>261</v>
      </c>
      <c r="D681" s="2">
        <f>Cv3v0[[#This Row],[Mean '[Δms']]]/VLOOKUP(A681, DataV0[[File]:[Mean '[ms']]], 3, FALSE)*100</f>
        <v>34.117647058823529</v>
      </c>
    </row>
    <row r="682" spans="1:4" hidden="1" x14ac:dyDescent="0.4">
      <c r="A682" t="s">
        <v>698</v>
      </c>
      <c r="B682" t="b">
        <f>EXACT(VLOOKUP(A682,DataV0[[File]:[Outputs]], 2, FALSE), VLOOKUP(A682, DataV3[[File]:[Outputs]], 2, FALSE))</f>
        <v>1</v>
      </c>
      <c r="C682" s="3">
        <f>VLOOKUP(A682, DataV3[[File]:[Mean '[ms']]], 3, FALSE)-VLOOKUP(A682, DataV0[[File]:[Mean '[ms']]], 3, FALSE)</f>
        <v>260</v>
      </c>
      <c r="D682" s="2">
        <f>Cv3v0[[#This Row],[Mean '[Δms']]]/VLOOKUP(A682, DataV0[[File]:[Mean '[ms']]], 3, FALSE)*100</f>
        <v>30.624263839811544</v>
      </c>
    </row>
    <row r="683" spans="1:4" hidden="1" x14ac:dyDescent="0.4">
      <c r="A683" t="s">
        <v>699</v>
      </c>
      <c r="B683" t="b">
        <f>EXACT(VLOOKUP(A683,DataV0[[File]:[Outputs]], 2, FALSE), VLOOKUP(A683, DataV3[[File]:[Outputs]], 2, FALSE))</f>
        <v>1</v>
      </c>
      <c r="C683" s="3">
        <f>VLOOKUP(A683, DataV3[[File]:[Mean '[ms']]], 3, FALSE)-VLOOKUP(A683, DataV0[[File]:[Mean '[ms']]], 3, FALSE)</f>
        <v>98</v>
      </c>
      <c r="D683" s="2">
        <f>Cv3v0[[#This Row],[Mean '[Δms']]]/VLOOKUP(A683, DataV0[[File]:[Mean '[ms']]], 3, FALSE)*100</f>
        <v>16.360601001669451</v>
      </c>
    </row>
    <row r="684" spans="1:4" hidden="1" x14ac:dyDescent="0.4">
      <c r="A684" t="s">
        <v>700</v>
      </c>
      <c r="B684" t="b">
        <f>EXACT(VLOOKUP(A684,DataV0[[File]:[Outputs]], 2, FALSE), VLOOKUP(A684, DataV3[[File]:[Outputs]], 2, FALSE))</f>
        <v>1</v>
      </c>
      <c r="C684" s="3">
        <f>VLOOKUP(A684, DataV3[[File]:[Mean '[ms']]], 3, FALSE)-VLOOKUP(A684, DataV0[[File]:[Mean '[ms']]], 3, FALSE)</f>
        <v>110</v>
      </c>
      <c r="D684" s="2">
        <f>Cv3v0[[#This Row],[Mean '[Δms']]]/VLOOKUP(A684, DataV0[[File]:[Mean '[ms']]], 3, FALSE)*100</f>
        <v>15.781922525107603</v>
      </c>
    </row>
    <row r="685" spans="1:4" hidden="1" x14ac:dyDescent="0.4">
      <c r="A685" t="s">
        <v>701</v>
      </c>
      <c r="B685" t="b">
        <f>EXACT(VLOOKUP(A685,DataV0[[File]:[Outputs]], 2, FALSE), VLOOKUP(A685, DataV3[[File]:[Outputs]], 2, FALSE))</f>
        <v>1</v>
      </c>
      <c r="C685" s="3">
        <f>VLOOKUP(A685, DataV3[[File]:[Mean '[ms']]], 3, FALSE)-VLOOKUP(A685, DataV0[[File]:[Mean '[ms']]], 3, FALSE)</f>
        <v>110</v>
      </c>
      <c r="D685" s="2">
        <f>Cv3v0[[#This Row],[Mean '[Δms']]]/VLOOKUP(A685, DataV0[[File]:[Mean '[ms']]], 3, FALSE)*100</f>
        <v>15.53672316384181</v>
      </c>
    </row>
    <row r="686" spans="1:4" hidden="1" x14ac:dyDescent="0.4">
      <c r="A686" t="s">
        <v>702</v>
      </c>
      <c r="B686" t="b">
        <f>EXACT(VLOOKUP(A686,DataV0[[File]:[Outputs]], 2, FALSE), VLOOKUP(A686, DataV3[[File]:[Outputs]], 2, FALSE))</f>
        <v>1</v>
      </c>
      <c r="C686" s="3">
        <f>VLOOKUP(A686, DataV3[[File]:[Mean '[ms']]], 3, FALSE)-VLOOKUP(A686, DataV0[[File]:[Mean '[ms']]], 3, FALSE)</f>
        <v>94</v>
      </c>
      <c r="D686" s="2">
        <f>Cv3v0[[#This Row],[Mean '[Δms']]]/VLOOKUP(A686, DataV0[[File]:[Mean '[ms']]], 3, FALSE)*100</f>
        <v>17.702448210922785</v>
      </c>
    </row>
    <row r="687" spans="1:4" hidden="1" x14ac:dyDescent="0.4">
      <c r="A687" t="s">
        <v>703</v>
      </c>
      <c r="B687" t="b">
        <f>EXACT(VLOOKUP(A687,DataV0[[File]:[Outputs]], 2, FALSE), VLOOKUP(A687, DataV3[[File]:[Outputs]], 2, FALSE))</f>
        <v>1</v>
      </c>
      <c r="C687" s="3">
        <f>VLOOKUP(A687, DataV3[[File]:[Mean '[ms']]], 3, FALSE)-VLOOKUP(A687, DataV0[[File]:[Mean '[ms']]], 3, FALSE)</f>
        <v>0</v>
      </c>
      <c r="D687" s="2">
        <f>Cv3v0[[#This Row],[Mean '[Δms']]]/VLOOKUP(A687, DataV0[[File]:[Mean '[ms']]], 3, FALSE)*100</f>
        <v>0</v>
      </c>
    </row>
    <row r="688" spans="1:4" hidden="1" x14ac:dyDescent="0.4">
      <c r="A688" t="s">
        <v>704</v>
      </c>
      <c r="B688" t="b">
        <f>EXACT(VLOOKUP(A688,DataV0[[File]:[Outputs]], 2, FALSE), VLOOKUP(A688, DataV3[[File]:[Outputs]], 2, FALSE))</f>
        <v>1</v>
      </c>
      <c r="C688" s="3">
        <f>VLOOKUP(A688, DataV3[[File]:[Mean '[ms']]], 3, FALSE)-VLOOKUP(A688, DataV0[[File]:[Mean '[ms']]], 3, FALSE)</f>
        <v>99</v>
      </c>
      <c r="D688" s="2">
        <f>Cv3v0[[#This Row],[Mean '[Δms']]]/VLOOKUP(A688, DataV0[[File]:[Mean '[ms']]], 3, FALSE)*100</f>
        <v>16.390728476821192</v>
      </c>
    </row>
    <row r="689" spans="1:4" hidden="1" x14ac:dyDescent="0.4">
      <c r="A689" t="s">
        <v>705</v>
      </c>
      <c r="B689" t="b">
        <f>EXACT(VLOOKUP(A689,DataV0[[File]:[Outputs]], 2, FALSE), VLOOKUP(A689, DataV3[[File]:[Outputs]], 2, FALSE))</f>
        <v>1</v>
      </c>
      <c r="C689" s="3">
        <f>VLOOKUP(A689, DataV3[[File]:[Mean '[ms']]], 3, FALSE)-VLOOKUP(A689, DataV0[[File]:[Mean '[ms']]], 3, FALSE)</f>
        <v>297</v>
      </c>
      <c r="D689" s="2">
        <f>Cv3v0[[#This Row],[Mean '[Δms']]]/VLOOKUP(A689, DataV0[[File]:[Mean '[ms']]], 3, FALSE)*100</f>
        <v>37.032418952618457</v>
      </c>
    </row>
    <row r="690" spans="1:4" hidden="1" x14ac:dyDescent="0.4">
      <c r="A690" t="s">
        <v>706</v>
      </c>
      <c r="B690" t="b">
        <f>EXACT(VLOOKUP(A690,DataV0[[File]:[Outputs]], 2, FALSE), VLOOKUP(A690, DataV3[[File]:[Outputs]], 2, FALSE))</f>
        <v>1</v>
      </c>
      <c r="C690" s="3">
        <f>VLOOKUP(A690, DataV3[[File]:[Mean '[ms']]], 3, FALSE)-VLOOKUP(A690, DataV0[[File]:[Mean '[ms']]], 3, FALSE)</f>
        <v>280</v>
      </c>
      <c r="D690" s="2">
        <f>Cv3v0[[#This Row],[Mean '[Δms']]]/VLOOKUP(A690, DataV0[[File]:[Mean '[ms']]], 3, FALSE)*100</f>
        <v>26.217228464419474</v>
      </c>
    </row>
    <row r="691" spans="1:4" hidden="1" x14ac:dyDescent="0.4">
      <c r="A691" t="s">
        <v>707</v>
      </c>
      <c r="B691" t="b">
        <f>EXACT(VLOOKUP(A691,DataV0[[File]:[Outputs]], 2, FALSE), VLOOKUP(A691, DataV3[[File]:[Outputs]], 2, FALSE))</f>
        <v>1</v>
      </c>
      <c r="C691" s="3">
        <f>VLOOKUP(A691, DataV3[[File]:[Mean '[ms']]], 3, FALSE)-VLOOKUP(A691, DataV0[[File]:[Mean '[ms']]], 3, FALSE)</f>
        <v>110</v>
      </c>
      <c r="D691" s="2">
        <f>Cv3v0[[#This Row],[Mean '[Δms']]]/VLOOKUP(A691, DataV0[[File]:[Mean '[ms']]], 3, FALSE)*100</f>
        <v>17.460317460317459</v>
      </c>
    </row>
    <row r="692" spans="1:4" hidden="1" x14ac:dyDescent="0.4">
      <c r="A692" t="s">
        <v>708</v>
      </c>
      <c r="B692" t="b">
        <f>EXACT(VLOOKUP(A692,DataV0[[File]:[Outputs]], 2, FALSE), VLOOKUP(A692, DataV3[[File]:[Outputs]], 2, FALSE))</f>
        <v>1</v>
      </c>
      <c r="C692" s="3">
        <f>VLOOKUP(A692, DataV3[[File]:[Mean '[ms']]], 3, FALSE)-VLOOKUP(A692, DataV0[[File]:[Mean '[ms']]], 3, FALSE)</f>
        <v>109</v>
      </c>
      <c r="D692" s="2">
        <f>Cv3v0[[#This Row],[Mean '[Δms']]]/VLOOKUP(A692, DataV0[[File]:[Mean '[ms']]], 3, FALSE)*100</f>
        <v>17.301587301587301</v>
      </c>
    </row>
    <row r="693" spans="1:4" hidden="1" x14ac:dyDescent="0.4">
      <c r="A693" t="s">
        <v>709</v>
      </c>
      <c r="B693" t="b">
        <f>EXACT(VLOOKUP(A693,DataV0[[File]:[Outputs]], 2, FALSE), VLOOKUP(A693, DataV3[[File]:[Outputs]], 2, FALSE))</f>
        <v>1</v>
      </c>
      <c r="C693" s="3">
        <f>VLOOKUP(A693, DataV3[[File]:[Mean '[ms']]], 3, FALSE)-VLOOKUP(A693, DataV0[[File]:[Mean '[ms']]], 3, FALSE)</f>
        <v>261</v>
      </c>
      <c r="D693" s="2">
        <f>Cv3v0[[#This Row],[Mean '[Δms']]]/VLOOKUP(A693, DataV0[[File]:[Mean '[ms']]], 3, FALSE)*100</f>
        <v>32.142857142857146</v>
      </c>
    </row>
    <row r="694" spans="1:4" hidden="1" x14ac:dyDescent="0.4">
      <c r="A694" t="s">
        <v>710</v>
      </c>
      <c r="B694" t="b">
        <f>EXACT(VLOOKUP(A694,DataV0[[File]:[Outputs]], 2, FALSE), VLOOKUP(A694, DataV3[[File]:[Outputs]], 2, FALSE))</f>
        <v>1</v>
      </c>
      <c r="C694" s="3">
        <f>VLOOKUP(A694, DataV3[[File]:[Mean '[ms']]], 3, FALSE)-VLOOKUP(A694, DataV0[[File]:[Mean '[ms']]], 3, FALSE)</f>
        <v>151</v>
      </c>
      <c r="D694" s="2">
        <f>Cv3v0[[#This Row],[Mean '[Δms']]]/VLOOKUP(A694, DataV0[[File]:[Mean '[ms']]], 3, FALSE)*100</f>
        <v>12.08</v>
      </c>
    </row>
    <row r="695" spans="1:4" hidden="1" x14ac:dyDescent="0.4">
      <c r="A695" t="s">
        <v>711</v>
      </c>
      <c r="B695" t="b">
        <f>EXACT(VLOOKUP(A695,DataV0[[File]:[Outputs]], 2, FALSE), VLOOKUP(A695, DataV3[[File]:[Outputs]], 2, FALSE))</f>
        <v>1</v>
      </c>
      <c r="C695" s="3">
        <f>VLOOKUP(A695, DataV3[[File]:[Mean '[ms']]], 3, FALSE)-VLOOKUP(A695, DataV0[[File]:[Mean '[ms']]], 3, FALSE)</f>
        <v>176</v>
      </c>
      <c r="D695" s="2">
        <f>Cv3v0[[#This Row],[Mean '[Δms']]]/VLOOKUP(A695, DataV0[[File]:[Mean '[ms']]], 3, FALSE)*100</f>
        <v>21.648216482164823</v>
      </c>
    </row>
    <row r="696" spans="1:4" hidden="1" x14ac:dyDescent="0.4">
      <c r="A696" t="s">
        <v>712</v>
      </c>
      <c r="B696" t="b">
        <f>EXACT(VLOOKUP(A696,DataV0[[File]:[Outputs]], 2, FALSE), VLOOKUP(A696, DataV3[[File]:[Outputs]], 2, FALSE))</f>
        <v>1</v>
      </c>
      <c r="C696" s="3">
        <f>VLOOKUP(A696, DataV3[[File]:[Mean '[ms']]], 3, FALSE)-VLOOKUP(A696, DataV0[[File]:[Mean '[ms']]], 3, FALSE)</f>
        <v>172</v>
      </c>
      <c r="D696" s="2">
        <f>Cv3v0[[#This Row],[Mean '[Δms']]]/VLOOKUP(A696, DataV0[[File]:[Mean '[ms']]], 3, FALSE)*100</f>
        <v>23.43324250681199</v>
      </c>
    </row>
    <row r="697" spans="1:4" hidden="1" x14ac:dyDescent="0.4">
      <c r="A697" t="s">
        <v>713</v>
      </c>
      <c r="B697" t="b">
        <f>EXACT(VLOOKUP(A697,DataV0[[File]:[Outputs]], 2, FALSE), VLOOKUP(A697, DataV3[[File]:[Outputs]], 2, FALSE))</f>
        <v>1</v>
      </c>
      <c r="C697" s="3">
        <f>VLOOKUP(A697, DataV3[[File]:[Mean '[ms']]], 3, FALSE)-VLOOKUP(A697, DataV0[[File]:[Mean '[ms']]], 3, FALSE)</f>
        <v>187</v>
      </c>
      <c r="D697" s="2">
        <f>Cv3v0[[#This Row],[Mean '[Δms']]]/VLOOKUP(A697, DataV0[[File]:[Mean '[ms']]], 3, FALSE)*100</f>
        <v>24.933333333333334</v>
      </c>
    </row>
    <row r="698" spans="1:4" hidden="1" x14ac:dyDescent="0.4">
      <c r="A698" t="s">
        <v>714</v>
      </c>
      <c r="B698" t="b">
        <f>EXACT(VLOOKUP(A698,DataV0[[File]:[Outputs]], 2, FALSE), VLOOKUP(A698, DataV3[[File]:[Outputs]], 2, FALSE))</f>
        <v>1</v>
      </c>
      <c r="C698" s="3">
        <f>VLOOKUP(A698, DataV3[[File]:[Mean '[ms']]], 3, FALSE)-VLOOKUP(A698, DataV0[[File]:[Mean '[ms']]], 3, FALSE)</f>
        <v>177</v>
      </c>
      <c r="D698" s="2">
        <f>Cv3v0[[#This Row],[Mean '[Δms']]]/VLOOKUP(A698, DataV0[[File]:[Mean '[ms']]], 3, FALSE)*100</f>
        <v>19.887640449438202</v>
      </c>
    </row>
    <row r="699" spans="1:4" hidden="1" x14ac:dyDescent="0.4">
      <c r="A699" t="s">
        <v>715</v>
      </c>
      <c r="B699" t="b">
        <f>EXACT(VLOOKUP(A699,DataV0[[File]:[Outputs]], 2, FALSE), VLOOKUP(A699, DataV3[[File]:[Outputs]], 2, FALSE))</f>
        <v>1</v>
      </c>
      <c r="C699" s="3">
        <f>VLOOKUP(A699, DataV3[[File]:[Mean '[ms']]], 3, FALSE)-VLOOKUP(A699, DataV0[[File]:[Mean '[ms']]], 3, FALSE)</f>
        <v>276</v>
      </c>
      <c r="D699" s="2">
        <f>Cv3v0[[#This Row],[Mean '[Δms']]]/VLOOKUP(A699, DataV0[[File]:[Mean '[ms']]], 3, FALSE)*100</f>
        <v>33.333333333333329</v>
      </c>
    </row>
    <row r="700" spans="1:4" hidden="1" x14ac:dyDescent="0.4">
      <c r="A700" t="s">
        <v>716</v>
      </c>
      <c r="B700" t="b">
        <f>EXACT(VLOOKUP(A700,DataV0[[File]:[Outputs]], 2, FALSE), VLOOKUP(A700, DataV3[[File]:[Outputs]], 2, FALSE))</f>
        <v>1</v>
      </c>
      <c r="C700" s="3">
        <f>VLOOKUP(A700, DataV3[[File]:[Mean '[ms']]], 3, FALSE)-VLOOKUP(A700, DataV0[[File]:[Mean '[ms']]], 3, FALSE)</f>
        <v>125</v>
      </c>
      <c r="D700" s="2">
        <f>Cv3v0[[#This Row],[Mean '[Δms']]]/VLOOKUP(A700, DataV0[[File]:[Mean '[ms']]], 3, FALSE)*100</f>
        <v>20.358306188925081</v>
      </c>
    </row>
    <row r="701" spans="1:4" hidden="1" x14ac:dyDescent="0.4">
      <c r="A701" t="s">
        <v>717</v>
      </c>
      <c r="B701" t="b">
        <f>EXACT(VLOOKUP(A701,DataV0[[File]:[Outputs]], 2, FALSE), VLOOKUP(A701, DataV3[[File]:[Outputs]], 2, FALSE))</f>
        <v>1</v>
      </c>
      <c r="C701" s="3">
        <f>VLOOKUP(A701, DataV3[[File]:[Mean '[ms']]], 3, FALSE)-VLOOKUP(A701, DataV0[[File]:[Mean '[ms']]], 3, FALSE)</f>
        <v>203</v>
      </c>
      <c r="D701" s="2">
        <f>Cv3v0[[#This Row],[Mean '[Δms']]]/VLOOKUP(A701, DataV0[[File]:[Mean '[ms']]], 3, FALSE)*100</f>
        <v>24.516908212560388</v>
      </c>
    </row>
    <row r="702" spans="1:4" hidden="1" x14ac:dyDescent="0.4">
      <c r="A702" t="s">
        <v>718</v>
      </c>
      <c r="B702" t="b">
        <f>EXACT(VLOOKUP(A702,DataV0[[File]:[Outputs]], 2, FALSE), VLOOKUP(A702, DataV3[[File]:[Outputs]], 2, FALSE))</f>
        <v>1</v>
      </c>
      <c r="C702" s="3">
        <f>VLOOKUP(A702, DataV3[[File]:[Mean '[ms']]], 3, FALSE)-VLOOKUP(A702, DataV0[[File]:[Mean '[ms']]], 3, FALSE)</f>
        <v>42</v>
      </c>
      <c r="D702" s="2">
        <f>Cv3v0[[#This Row],[Mean '[Δms']]]/VLOOKUP(A702, DataV0[[File]:[Mean '[ms']]], 3, FALSE)*100</f>
        <v>1.7348203221809171</v>
      </c>
    </row>
    <row r="703" spans="1:4" hidden="1" x14ac:dyDescent="0.4">
      <c r="A703" t="s">
        <v>719</v>
      </c>
      <c r="B703" t="b">
        <f>EXACT(VLOOKUP(A703,DataV0[[File]:[Outputs]], 2, FALSE), VLOOKUP(A703, DataV3[[File]:[Outputs]], 2, FALSE))</f>
        <v>1</v>
      </c>
      <c r="C703" s="3">
        <f>VLOOKUP(A703, DataV3[[File]:[Mean '[ms']]], 3, FALSE)-VLOOKUP(A703, DataV0[[File]:[Mean '[ms']]], 3, FALSE)</f>
        <v>172</v>
      </c>
      <c r="D703" s="2">
        <f>Cv3v0[[#This Row],[Mean '[Δms']]]/VLOOKUP(A703, DataV0[[File]:[Mean '[ms']]], 3, FALSE)*100</f>
        <v>24.466571834992887</v>
      </c>
    </row>
    <row r="704" spans="1:4" hidden="1" x14ac:dyDescent="0.4">
      <c r="A704" t="s">
        <v>720</v>
      </c>
      <c r="B704" t="b">
        <f>EXACT(VLOOKUP(A704,DataV0[[File]:[Outputs]], 2, FALSE), VLOOKUP(A704, DataV3[[File]:[Outputs]], 2, FALSE))</f>
        <v>1</v>
      </c>
      <c r="C704" s="3">
        <f>VLOOKUP(A704, DataV3[[File]:[Mean '[ms']]], 3, FALSE)-VLOOKUP(A704, DataV0[[File]:[Mean '[ms']]], 3, FALSE)</f>
        <v>99</v>
      </c>
      <c r="D704" s="2">
        <f>Cv3v0[[#This Row],[Mean '[Δms']]]/VLOOKUP(A704, DataV0[[File]:[Mean '[ms']]], 3, FALSE)*100</f>
        <v>14.623338257016247</v>
      </c>
    </row>
    <row r="705" spans="1:4" hidden="1" x14ac:dyDescent="0.4">
      <c r="A705" t="s">
        <v>721</v>
      </c>
      <c r="B705" t="b">
        <f>EXACT(VLOOKUP(A705,DataV0[[File]:[Outputs]], 2, FALSE), VLOOKUP(A705, DataV3[[File]:[Outputs]], 2, FALSE))</f>
        <v>1</v>
      </c>
      <c r="C705" s="3">
        <f>VLOOKUP(A705, DataV3[[File]:[Mean '[ms']]], 3, FALSE)-VLOOKUP(A705, DataV0[[File]:[Mean '[ms']]], 3, FALSE)</f>
        <v>261</v>
      </c>
      <c r="D705" s="2">
        <f>Cv3v0[[#This Row],[Mean '[Δms']]]/VLOOKUP(A705, DataV0[[File]:[Mean '[ms']]], 3, FALSE)*100</f>
        <v>26.25754527162978</v>
      </c>
    </row>
    <row r="706" spans="1:4" hidden="1" x14ac:dyDescent="0.4">
      <c r="A706" t="s">
        <v>722</v>
      </c>
      <c r="B706" t="b">
        <f>EXACT(VLOOKUP(A706,DataV0[[File]:[Outputs]], 2, FALSE), VLOOKUP(A706, DataV3[[File]:[Outputs]], 2, FALSE))</f>
        <v>1</v>
      </c>
      <c r="C706" s="3">
        <f>VLOOKUP(A706, DataV3[[File]:[Mean '[ms']]], 3, FALSE)-VLOOKUP(A706, DataV0[[File]:[Mean '[ms']]], 3, FALSE)</f>
        <v>255</v>
      </c>
      <c r="D706" s="2">
        <f>Cv3v0[[#This Row],[Mean '[Δms']]]/VLOOKUP(A706, DataV0[[File]:[Mean '[ms']]], 3, FALSE)*100</f>
        <v>24.613899613899616</v>
      </c>
    </row>
    <row r="707" spans="1:4" hidden="1" x14ac:dyDescent="0.4">
      <c r="A707" t="s">
        <v>723</v>
      </c>
      <c r="B707" t="b">
        <f>EXACT(VLOOKUP(A707,DataV0[[File]:[Outputs]], 2, FALSE), VLOOKUP(A707, DataV3[[File]:[Outputs]], 2, FALSE))</f>
        <v>1</v>
      </c>
      <c r="C707" s="3">
        <f>VLOOKUP(A707, DataV3[[File]:[Mean '[ms']]], 3, FALSE)-VLOOKUP(A707, DataV0[[File]:[Mean '[ms']]], 3, FALSE)</f>
        <v>188</v>
      </c>
      <c r="D707" s="2">
        <f>Cv3v0[[#This Row],[Mean '[Δms']]]/VLOOKUP(A707, DataV0[[File]:[Mean '[ms']]], 3, FALSE)*100</f>
        <v>23.618090452261306</v>
      </c>
    </row>
    <row r="708" spans="1:4" hidden="1" x14ac:dyDescent="0.4">
      <c r="A708" t="s">
        <v>724</v>
      </c>
      <c r="B708" t="b">
        <f>EXACT(VLOOKUP(A708,DataV0[[File]:[Outputs]], 2, FALSE), VLOOKUP(A708, DataV3[[File]:[Outputs]], 2, FALSE))</f>
        <v>1</v>
      </c>
      <c r="C708" s="3">
        <f>VLOOKUP(A708, DataV3[[File]:[Mean '[ms']]], 3, FALSE)-VLOOKUP(A708, DataV0[[File]:[Mean '[ms']]], 3, FALSE)</f>
        <v>84</v>
      </c>
      <c r="D708" s="2">
        <f>Cv3v0[[#This Row],[Mean '[Δms']]]/VLOOKUP(A708, DataV0[[File]:[Mean '[ms']]], 3, FALSE)*100</f>
        <v>9.7788125727590227</v>
      </c>
    </row>
    <row r="709" spans="1:4" hidden="1" x14ac:dyDescent="0.4">
      <c r="A709" t="s">
        <v>725</v>
      </c>
      <c r="B709" t="b">
        <f>EXACT(VLOOKUP(A709,DataV0[[File]:[Outputs]], 2, FALSE), VLOOKUP(A709, DataV3[[File]:[Outputs]], 2, FALSE))</f>
        <v>1</v>
      </c>
      <c r="C709" s="3">
        <f>VLOOKUP(A709, DataV3[[File]:[Mean '[ms']]], 3, FALSE)-VLOOKUP(A709, DataV0[[File]:[Mean '[ms']]], 3, FALSE)</f>
        <v>88</v>
      </c>
      <c r="D709" s="2">
        <f>Cv3v0[[#This Row],[Mean '[Δms']]]/VLOOKUP(A709, DataV0[[File]:[Mean '[ms']]], 3, FALSE)*100</f>
        <v>8.5354025218234728</v>
      </c>
    </row>
    <row r="710" spans="1:4" hidden="1" x14ac:dyDescent="0.4">
      <c r="A710" t="s">
        <v>726</v>
      </c>
      <c r="B710" t="b">
        <f>EXACT(VLOOKUP(A710,DataV0[[File]:[Outputs]], 2, FALSE), VLOOKUP(A710, DataV3[[File]:[Outputs]], 2, FALSE))</f>
        <v>1</v>
      </c>
      <c r="C710" s="3">
        <f>VLOOKUP(A710, DataV3[[File]:[Mean '[ms']]], 3, FALSE)-VLOOKUP(A710, DataV0[[File]:[Mean '[ms']]], 3, FALSE)</f>
        <v>98</v>
      </c>
      <c r="D710" s="2">
        <f>Cv3v0[[#This Row],[Mean '[Δms']]]/VLOOKUP(A710, DataV0[[File]:[Mean '[ms']]], 3, FALSE)*100</f>
        <v>5.2266666666666666</v>
      </c>
    </row>
    <row r="711" spans="1:4" hidden="1" x14ac:dyDescent="0.4">
      <c r="A711" t="s">
        <v>727</v>
      </c>
      <c r="B711" t="b">
        <f>EXACT(VLOOKUP(A711,DataV0[[File]:[Outputs]], 2, FALSE), VLOOKUP(A711, DataV3[[File]:[Outputs]], 2, FALSE))</f>
        <v>1</v>
      </c>
      <c r="C711" s="3">
        <f>VLOOKUP(A711, DataV3[[File]:[Mean '[ms']]], 3, FALSE)-VLOOKUP(A711, DataV0[[File]:[Mean '[ms']]], 3, FALSE)</f>
        <v>188</v>
      </c>
      <c r="D711" s="2">
        <f>Cv3v0[[#This Row],[Mean '[Δms']]]/VLOOKUP(A711, DataV0[[File]:[Mean '[ms']]], 3, FALSE)*100</f>
        <v>20.064034151547492</v>
      </c>
    </row>
    <row r="712" spans="1:4" hidden="1" x14ac:dyDescent="0.4">
      <c r="A712" t="s">
        <v>728</v>
      </c>
      <c r="B712" t="b">
        <f>EXACT(VLOOKUP(A712,DataV0[[File]:[Outputs]], 2, FALSE), VLOOKUP(A712, DataV3[[File]:[Outputs]], 2, FALSE))</f>
        <v>1</v>
      </c>
      <c r="C712" s="3">
        <f>VLOOKUP(A712, DataV3[[File]:[Mean '[ms']]], 3, FALSE)-VLOOKUP(A712, DataV0[[File]:[Mean '[ms']]], 3, FALSE)</f>
        <v>99</v>
      </c>
      <c r="D712" s="2">
        <f>Cv3v0[[#This Row],[Mean '[Δms']]]/VLOOKUP(A712, DataV0[[File]:[Mean '[ms']]], 3, FALSE)*100</f>
        <v>10.227272727272728</v>
      </c>
    </row>
    <row r="713" spans="1:4" hidden="1" x14ac:dyDescent="0.4">
      <c r="A713" t="s">
        <v>729</v>
      </c>
      <c r="B713" t="b">
        <f>EXACT(VLOOKUP(A713,DataV0[[File]:[Outputs]], 2, FALSE), VLOOKUP(A713, DataV3[[File]:[Outputs]], 2, FALSE))</f>
        <v>1</v>
      </c>
      <c r="C713" s="3">
        <f>VLOOKUP(A713, DataV3[[File]:[Mean '[ms']]], 3, FALSE)-VLOOKUP(A713, DataV0[[File]:[Mean '[ms']]], 3, FALSE)</f>
        <v>110</v>
      </c>
      <c r="D713" s="2">
        <f>Cv3v0[[#This Row],[Mean '[Δms']]]/VLOOKUP(A713, DataV0[[File]:[Mean '[ms']]], 3, FALSE)*100</f>
        <v>15.32033426183844</v>
      </c>
    </row>
    <row r="714" spans="1:4" hidden="1" x14ac:dyDescent="0.4">
      <c r="A714" t="s">
        <v>730</v>
      </c>
      <c r="B714" t="b">
        <f>EXACT(VLOOKUP(A714,DataV0[[File]:[Outputs]], 2, FALSE), VLOOKUP(A714, DataV3[[File]:[Outputs]], 2, FALSE))</f>
        <v>1</v>
      </c>
      <c r="C714" s="3">
        <f>VLOOKUP(A714, DataV3[[File]:[Mean '[ms']]], 3, FALSE)-VLOOKUP(A714, DataV0[[File]:[Mean '[ms']]], 3, FALSE)</f>
        <v>234</v>
      </c>
      <c r="D714" s="2">
        <f>Cv3v0[[#This Row],[Mean '[Δms']]]/VLOOKUP(A714, DataV0[[File]:[Mean '[ms']]], 3, FALSE)*100</f>
        <v>20.616740088105725</v>
      </c>
    </row>
    <row r="715" spans="1:4" hidden="1" x14ac:dyDescent="0.4">
      <c r="A715" t="s">
        <v>731</v>
      </c>
      <c r="B715" t="b">
        <f>EXACT(VLOOKUP(A715,DataV0[[File]:[Outputs]], 2, FALSE), VLOOKUP(A715, DataV3[[File]:[Outputs]], 2, FALSE))</f>
        <v>1</v>
      </c>
      <c r="C715" s="3">
        <f>VLOOKUP(A715, DataV3[[File]:[Mean '[ms']]], 3, FALSE)-VLOOKUP(A715, DataV0[[File]:[Mean '[ms']]], 3, FALSE)</f>
        <v>270</v>
      </c>
      <c r="D715" s="2">
        <f>Cv3v0[[#This Row],[Mean '[Δms']]]/VLOOKUP(A715, DataV0[[File]:[Mean '[ms']]], 3, FALSE)*100</f>
        <v>33.665835411471321</v>
      </c>
    </row>
    <row r="716" spans="1:4" hidden="1" x14ac:dyDescent="0.4">
      <c r="A716" t="s">
        <v>732</v>
      </c>
      <c r="B716" t="b">
        <f>EXACT(VLOOKUP(A716,DataV0[[File]:[Outputs]], 2, FALSE), VLOOKUP(A716, DataV3[[File]:[Outputs]], 2, FALSE))</f>
        <v>1</v>
      </c>
      <c r="C716" s="3">
        <f>VLOOKUP(A716, DataV3[[File]:[Mean '[ms']]], 3, FALSE)-VLOOKUP(A716, DataV0[[File]:[Mean '[ms']]], 3, FALSE)</f>
        <v>172</v>
      </c>
      <c r="D716" s="2">
        <f>Cv3v0[[#This Row],[Mean '[Δms']]]/VLOOKUP(A716, DataV0[[File]:[Mean '[ms']]], 3, FALSE)*100</f>
        <v>19.545454545454547</v>
      </c>
    </row>
    <row r="717" spans="1:4" hidden="1" x14ac:dyDescent="0.4">
      <c r="A717" t="s">
        <v>733</v>
      </c>
      <c r="B717" t="b">
        <f>EXACT(VLOOKUP(A717,DataV0[[File]:[Outputs]], 2, FALSE), VLOOKUP(A717, DataV3[[File]:[Outputs]], 2, FALSE))</f>
        <v>1</v>
      </c>
      <c r="C717" s="3">
        <f>VLOOKUP(A717, DataV3[[File]:[Mean '[ms']]], 3, FALSE)-VLOOKUP(A717, DataV0[[File]:[Mean '[ms']]], 3, FALSE)</f>
        <v>276</v>
      </c>
      <c r="D717" s="2">
        <f>Cv3v0[[#This Row],[Mean '[Δms']]]/VLOOKUP(A717, DataV0[[File]:[Mean '[ms']]], 3, FALSE)*100</f>
        <v>28.192032686414709</v>
      </c>
    </row>
    <row r="718" spans="1:4" hidden="1" x14ac:dyDescent="0.4">
      <c r="A718" t="s">
        <v>734</v>
      </c>
      <c r="B718" t="b">
        <f>EXACT(VLOOKUP(A718,DataV0[[File]:[Outputs]], 2, FALSE), VLOOKUP(A718, DataV3[[File]:[Outputs]], 2, FALSE))</f>
        <v>1</v>
      </c>
      <c r="C718" s="3">
        <f>VLOOKUP(A718, DataV3[[File]:[Mean '[ms']]], 3, FALSE)-VLOOKUP(A718, DataV0[[File]:[Mean '[ms']]], 3, FALSE)</f>
        <v>104</v>
      </c>
      <c r="D718" s="2">
        <f>Cv3v0[[#This Row],[Mean '[Δms']]]/VLOOKUP(A718, DataV0[[File]:[Mean '[ms']]], 3, FALSE)*100</f>
        <v>16.64</v>
      </c>
    </row>
    <row r="719" spans="1:4" hidden="1" x14ac:dyDescent="0.4">
      <c r="A719" t="s">
        <v>735</v>
      </c>
      <c r="B719" t="b">
        <f>EXACT(VLOOKUP(A719,DataV0[[File]:[Outputs]], 2, FALSE), VLOOKUP(A719, DataV3[[File]:[Outputs]], 2, FALSE))</f>
        <v>1</v>
      </c>
      <c r="C719" s="3">
        <f>VLOOKUP(A719, DataV3[[File]:[Mean '[ms']]], 3, FALSE)-VLOOKUP(A719, DataV0[[File]:[Mean '[ms']]], 3, FALSE)</f>
        <v>256</v>
      </c>
      <c r="D719" s="2">
        <f>Cv3v0[[#This Row],[Mean '[Δms']]]/VLOOKUP(A719, DataV0[[File]:[Mean '[ms']]], 3, FALSE)*100</f>
        <v>27.645788336933048</v>
      </c>
    </row>
    <row r="720" spans="1:4" hidden="1" x14ac:dyDescent="0.4">
      <c r="A720" t="s">
        <v>736</v>
      </c>
      <c r="B720" t="b">
        <f>EXACT(VLOOKUP(A720,DataV0[[File]:[Outputs]], 2, FALSE), VLOOKUP(A720, DataV3[[File]:[Outputs]], 2, FALSE))</f>
        <v>1</v>
      </c>
      <c r="C720" s="3">
        <f>VLOOKUP(A720, DataV3[[File]:[Mean '[ms']]], 3, FALSE)-VLOOKUP(A720, DataV0[[File]:[Mean '[ms']]], 3, FALSE)</f>
        <v>261</v>
      </c>
      <c r="D720" s="2">
        <f>Cv3v0[[#This Row],[Mean '[Δms']]]/VLOOKUP(A720, DataV0[[File]:[Mean '[ms']]], 3, FALSE)*100</f>
        <v>18.776978417266189</v>
      </c>
    </row>
    <row r="721" spans="1:4" hidden="1" x14ac:dyDescent="0.4">
      <c r="A721" t="s">
        <v>737</v>
      </c>
      <c r="B721" t="b">
        <f>EXACT(VLOOKUP(A721,DataV0[[File]:[Outputs]], 2, FALSE), VLOOKUP(A721, DataV3[[File]:[Outputs]], 2, FALSE))</f>
        <v>1</v>
      </c>
      <c r="C721" s="3">
        <f>VLOOKUP(A721, DataV3[[File]:[Mean '[ms']]], 3, FALSE)-VLOOKUP(A721, DataV0[[File]:[Mean '[ms']]], 3, FALSE)</f>
        <v>271</v>
      </c>
      <c r="D721" s="2">
        <f>Cv3v0[[#This Row],[Mean '[Δms']]]/VLOOKUP(A721, DataV0[[File]:[Mean '[ms']]], 3, FALSE)*100</f>
        <v>29.911699779249446</v>
      </c>
    </row>
    <row r="722" spans="1:4" hidden="1" x14ac:dyDescent="0.4">
      <c r="A722" t="s">
        <v>738</v>
      </c>
      <c r="B722" t="b">
        <f>EXACT(VLOOKUP(A722,DataV0[[File]:[Outputs]], 2, FALSE), VLOOKUP(A722, DataV3[[File]:[Outputs]], 2, FALSE))</f>
        <v>1</v>
      </c>
      <c r="C722" s="3">
        <f>VLOOKUP(A722, DataV3[[File]:[Mean '[ms']]], 3, FALSE)-VLOOKUP(A722, DataV0[[File]:[Mean '[ms']]], 3, FALSE)</f>
        <v>229</v>
      </c>
      <c r="D722" s="2">
        <f>Cv3v0[[#This Row],[Mean '[Δms']]]/VLOOKUP(A722, DataV0[[File]:[Mean '[ms']]], 3, FALSE)*100</f>
        <v>12.743461324429607</v>
      </c>
    </row>
    <row r="723" spans="1:4" hidden="1" x14ac:dyDescent="0.4">
      <c r="A723" t="s">
        <v>739</v>
      </c>
      <c r="B723" t="b">
        <f>EXACT(VLOOKUP(A723,DataV0[[File]:[Outputs]], 2, FALSE), VLOOKUP(A723, DataV3[[File]:[Outputs]], 2, FALSE))</f>
        <v>1</v>
      </c>
      <c r="C723" s="3">
        <f>VLOOKUP(A723, DataV3[[File]:[Mean '[ms']]], 3, FALSE)-VLOOKUP(A723, DataV0[[File]:[Mean '[ms']]], 3, FALSE)</f>
        <v>250</v>
      </c>
      <c r="D723" s="2">
        <f>Cv3v0[[#This Row],[Mean '[Δms']]]/VLOOKUP(A723, DataV0[[File]:[Mean '[ms']]], 3, FALSE)*100</f>
        <v>18.982536066818529</v>
      </c>
    </row>
    <row r="724" spans="1:4" hidden="1" x14ac:dyDescent="0.4">
      <c r="A724" t="s">
        <v>740</v>
      </c>
      <c r="B724" t="b">
        <f>EXACT(VLOOKUP(A724,DataV0[[File]:[Outputs]], 2, FALSE), VLOOKUP(A724, DataV3[[File]:[Outputs]], 2, FALSE))</f>
        <v>1</v>
      </c>
      <c r="C724" s="3">
        <f>VLOOKUP(A724, DataV3[[File]:[Mean '[ms']]], 3, FALSE)-VLOOKUP(A724, DataV0[[File]:[Mean '[ms']]], 3, FALSE)</f>
        <v>317</v>
      </c>
      <c r="D724" s="2">
        <f>Cv3v0[[#This Row],[Mean '[Δms']]]/VLOOKUP(A724, DataV0[[File]:[Mean '[ms']]], 3, FALSE)*100</f>
        <v>24.940991345397325</v>
      </c>
    </row>
    <row r="725" spans="1:4" hidden="1" x14ac:dyDescent="0.4">
      <c r="A725" t="s">
        <v>741</v>
      </c>
      <c r="B725" t="b">
        <f>EXACT(VLOOKUP(A725,DataV0[[File]:[Outputs]], 2, FALSE), VLOOKUP(A725, DataV3[[File]:[Outputs]], 2, FALSE))</f>
        <v>1</v>
      </c>
      <c r="C725" s="3">
        <f>VLOOKUP(A725, DataV3[[File]:[Mean '[ms']]], 3, FALSE)-VLOOKUP(A725, DataV0[[File]:[Mean '[ms']]], 3, FALSE)</f>
        <v>297</v>
      </c>
      <c r="D725" s="2">
        <f>Cv3v0[[#This Row],[Mean '[Δms']]]/VLOOKUP(A725, DataV0[[File]:[Mean '[ms']]], 3, FALSE)*100</f>
        <v>27.705223880597014</v>
      </c>
    </row>
    <row r="726" spans="1:4" hidden="1" x14ac:dyDescent="0.4">
      <c r="A726" t="s">
        <v>742</v>
      </c>
      <c r="B726" t="b">
        <f>EXACT(VLOOKUP(A726,DataV0[[File]:[Outputs]], 2, FALSE), VLOOKUP(A726, DataV3[[File]:[Outputs]], 2, FALSE))</f>
        <v>1</v>
      </c>
      <c r="C726" s="3">
        <f>VLOOKUP(A726, DataV3[[File]:[Mean '[ms']]], 3, FALSE)-VLOOKUP(A726, DataV0[[File]:[Mean '[ms']]], 3, FALSE)</f>
        <v>296</v>
      </c>
      <c r="D726" s="2">
        <f>Cv3v0[[#This Row],[Mean '[Δms']]]/VLOOKUP(A726, DataV0[[File]:[Mean '[ms']]], 3, FALSE)*100</f>
        <v>32.279171210468924</v>
      </c>
    </row>
    <row r="727" spans="1:4" hidden="1" x14ac:dyDescent="0.4">
      <c r="A727" t="s">
        <v>743</v>
      </c>
      <c r="B727" t="b">
        <f>EXACT(VLOOKUP(A727,DataV0[[File]:[Outputs]], 2, FALSE), VLOOKUP(A727, DataV3[[File]:[Outputs]], 2, FALSE))</f>
        <v>1</v>
      </c>
      <c r="C727" s="3">
        <f>VLOOKUP(A727, DataV3[[File]:[Mean '[ms']]], 3, FALSE)-VLOOKUP(A727, DataV0[[File]:[Mean '[ms']]], 3, FALSE)</f>
        <v>235</v>
      </c>
      <c r="D727" s="2">
        <f>Cv3v0[[#This Row],[Mean '[Δms']]]/VLOOKUP(A727, DataV0[[File]:[Mean '[ms']]], 3, FALSE)*100</f>
        <v>29.522613065326631</v>
      </c>
    </row>
    <row r="728" spans="1:4" hidden="1" x14ac:dyDescent="0.4">
      <c r="A728" t="s">
        <v>745</v>
      </c>
      <c r="B728" t="b">
        <f>EXACT(VLOOKUP(A728,DataV0[[File]:[Outputs]], 2, FALSE), VLOOKUP(A728, DataV3[[File]:[Outputs]], 2, FALSE))</f>
        <v>1</v>
      </c>
      <c r="C728" s="3">
        <f>VLOOKUP(A728, DataV3[[File]:[Mean '[ms']]], 3, FALSE)-VLOOKUP(A728, DataV0[[File]:[Mean '[ms']]], 3, FALSE)</f>
        <v>255</v>
      </c>
      <c r="D728" s="2">
        <f>Cv3v0[[#This Row],[Mean '[Δms']]]/VLOOKUP(A728, DataV0[[File]:[Mean '[ms']]], 3, FALSE)*100</f>
        <v>27.070063694267514</v>
      </c>
    </row>
    <row r="729" spans="1:4" hidden="1" x14ac:dyDescent="0.4">
      <c r="A729" t="s">
        <v>744</v>
      </c>
      <c r="B729" t="b">
        <f>EXACT(VLOOKUP(A729,DataV0[[File]:[Outputs]], 2, FALSE), VLOOKUP(A729, DataV3[[File]:[Outputs]], 2, FALSE))</f>
        <v>1</v>
      </c>
      <c r="C729" s="3">
        <f>VLOOKUP(A729, DataV3[[File]:[Mean '[ms']]], 3, FALSE)-VLOOKUP(A729, DataV0[[File]:[Mean '[ms']]], 3, FALSE)</f>
        <v>291</v>
      </c>
      <c r="D729" s="2">
        <f>Cv3v0[[#This Row],[Mean '[Δms']]]/VLOOKUP(A729, DataV0[[File]:[Mean '[ms']]], 3, FALSE)*100</f>
        <v>21.57153446997776</v>
      </c>
    </row>
    <row r="730" spans="1:4" hidden="1" x14ac:dyDescent="0.4">
      <c r="A730" t="s">
        <v>746</v>
      </c>
      <c r="B730" t="b">
        <f>EXACT(VLOOKUP(A730,DataV0[[File]:[Outputs]], 2, FALSE), VLOOKUP(A730, DataV3[[File]:[Outputs]], 2, FALSE))</f>
        <v>1</v>
      </c>
      <c r="C730" s="3">
        <f>VLOOKUP(A730, DataV3[[File]:[Mean '[ms']]], 3, FALSE)-VLOOKUP(A730, DataV0[[File]:[Mean '[ms']]], 3, FALSE)</f>
        <v>276</v>
      </c>
      <c r="D730" s="2">
        <f>Cv3v0[[#This Row],[Mean '[Δms']]]/VLOOKUP(A730, DataV0[[File]:[Mean '[ms']]], 3, FALSE)*100</f>
        <v>24.664879356568363</v>
      </c>
    </row>
    <row r="731" spans="1:4" hidden="1" x14ac:dyDescent="0.4">
      <c r="A731" t="s">
        <v>747</v>
      </c>
      <c r="B731" t="b">
        <f>EXACT(VLOOKUP(A731,DataV0[[File]:[Outputs]], 2, FALSE), VLOOKUP(A731, DataV3[[File]:[Outputs]], 2, FALSE))</f>
        <v>1</v>
      </c>
      <c r="C731" s="3">
        <f>VLOOKUP(A731, DataV3[[File]:[Mean '[ms']]], 3, FALSE)-VLOOKUP(A731, DataV0[[File]:[Mean '[ms']]], 3, FALSE)</f>
        <v>245</v>
      </c>
      <c r="D731" s="2">
        <f>Cv3v0[[#This Row],[Mean '[Δms']]]/VLOOKUP(A731, DataV0[[File]:[Mean '[ms']]], 3, FALSE)*100</f>
        <v>30.172413793103448</v>
      </c>
    </row>
    <row r="732" spans="1:4" hidden="1" x14ac:dyDescent="0.4">
      <c r="A732" t="s">
        <v>748</v>
      </c>
      <c r="B732" t="b">
        <f>EXACT(VLOOKUP(A732,DataV0[[File]:[Outputs]], 2, FALSE), VLOOKUP(A732, DataV3[[File]:[Outputs]], 2, FALSE))</f>
        <v>1</v>
      </c>
      <c r="C732" s="3">
        <f>VLOOKUP(A732, DataV3[[File]:[Mean '[ms']]], 3, FALSE)-VLOOKUP(A732, DataV0[[File]:[Mean '[ms']]], 3, FALSE)</f>
        <v>265</v>
      </c>
      <c r="D732" s="2">
        <f>Cv3v0[[#This Row],[Mean '[Δms']]]/VLOOKUP(A732, DataV0[[File]:[Mean '[ms']]], 3, FALSE)*100</f>
        <v>39.143279172821273</v>
      </c>
    </row>
    <row r="733" spans="1:4" hidden="1" x14ac:dyDescent="0.4">
      <c r="A733" t="s">
        <v>749</v>
      </c>
      <c r="B733" t="b">
        <f>EXACT(VLOOKUP(A733,DataV0[[File]:[Outputs]], 2, FALSE), VLOOKUP(A733, DataV3[[File]:[Outputs]], 2, FALSE))</f>
        <v>1</v>
      </c>
      <c r="C733" s="3">
        <f>VLOOKUP(A733, DataV3[[File]:[Mean '[ms']]], 3, FALSE)-VLOOKUP(A733, DataV0[[File]:[Mean '[ms']]], 3, FALSE)</f>
        <v>260</v>
      </c>
      <c r="D733" s="2">
        <f>Cv3v0[[#This Row],[Mean '[Δms']]]/VLOOKUP(A733, DataV0[[File]:[Mean '[ms']]], 3, FALSE)*100</f>
        <v>31.40096618357488</v>
      </c>
    </row>
    <row r="734" spans="1:4" hidden="1" x14ac:dyDescent="0.4">
      <c r="A734" t="s">
        <v>750</v>
      </c>
      <c r="B734" t="b">
        <f>EXACT(VLOOKUP(A734,DataV0[[File]:[Outputs]], 2, FALSE), VLOOKUP(A734, DataV3[[File]:[Outputs]], 2, FALSE))</f>
        <v>1</v>
      </c>
      <c r="C734" s="3">
        <f>VLOOKUP(A734, DataV3[[File]:[Mean '[ms']]], 3, FALSE)-VLOOKUP(A734, DataV0[[File]:[Mean '[ms']]], 3, FALSE)</f>
        <v>250</v>
      </c>
      <c r="D734" s="2">
        <f>Cv3v0[[#This Row],[Mean '[Δms']]]/VLOOKUP(A734, DataV0[[File]:[Mean '[ms']]], 3, FALSE)*100</f>
        <v>30.599755201958384</v>
      </c>
    </row>
    <row r="735" spans="1:4" hidden="1" x14ac:dyDescent="0.4">
      <c r="A735" t="s">
        <v>751</v>
      </c>
      <c r="B735" t="b">
        <f>EXACT(VLOOKUP(A735,DataV0[[File]:[Outputs]], 2, FALSE), VLOOKUP(A735, DataV3[[File]:[Outputs]], 2, FALSE))</f>
        <v>1</v>
      </c>
      <c r="C735" s="3">
        <f>VLOOKUP(A735, DataV3[[File]:[Mean '[ms']]], 3, FALSE)-VLOOKUP(A735, DataV0[[File]:[Mean '[ms']]], 3, FALSE)</f>
        <v>93</v>
      </c>
      <c r="D735" s="2">
        <f>Cv3v0[[#This Row],[Mean '[Δms']]]/VLOOKUP(A735, DataV0[[File]:[Mean '[ms']]], 3, FALSE)*100</f>
        <v>13.043478260869565</v>
      </c>
    </row>
    <row r="736" spans="1:4" hidden="1" x14ac:dyDescent="0.4">
      <c r="A736" t="s">
        <v>752</v>
      </c>
      <c r="B736" t="b">
        <f>EXACT(VLOOKUP(A736,DataV0[[File]:[Outputs]], 2, FALSE), VLOOKUP(A736, DataV3[[File]:[Outputs]], 2, FALSE))</f>
        <v>1</v>
      </c>
      <c r="C736" s="3">
        <f>VLOOKUP(A736, DataV3[[File]:[Mean '[ms']]], 3, FALSE)-VLOOKUP(A736, DataV0[[File]:[Mean '[ms']]], 3, FALSE)</f>
        <v>105</v>
      </c>
      <c r="D736" s="2">
        <f>Cv3v0[[#This Row],[Mean '[Δms']]]/VLOOKUP(A736, DataV0[[File]:[Mean '[ms']]], 3, FALSE)*100</f>
        <v>19.230769230769234</v>
      </c>
    </row>
    <row r="737" spans="1:4" hidden="1" x14ac:dyDescent="0.4">
      <c r="A737" t="s">
        <v>753</v>
      </c>
      <c r="B737" t="b">
        <f>EXACT(VLOOKUP(A737,DataV0[[File]:[Outputs]], 2, FALSE), VLOOKUP(A737, DataV3[[File]:[Outputs]], 2, FALSE))</f>
        <v>1</v>
      </c>
      <c r="C737" s="3">
        <f>VLOOKUP(A737, DataV3[[File]:[Mean '[ms']]], 3, FALSE)-VLOOKUP(A737, DataV0[[File]:[Mean '[ms']]], 3, FALSE)</f>
        <v>104</v>
      </c>
      <c r="D737" s="2">
        <f>Cv3v0[[#This Row],[Mean '[Δms']]]/VLOOKUP(A737, DataV0[[File]:[Mean '[ms']]], 3, FALSE)*100</f>
        <v>16.801292407108239</v>
      </c>
    </row>
    <row r="738" spans="1:4" hidden="1" x14ac:dyDescent="0.4">
      <c r="A738" t="s">
        <v>754</v>
      </c>
      <c r="B738" t="b">
        <f>EXACT(VLOOKUP(A738,DataV0[[File]:[Outputs]], 2, FALSE), VLOOKUP(A738, DataV3[[File]:[Outputs]], 2, FALSE))</f>
        <v>1</v>
      </c>
      <c r="C738" s="3">
        <f>VLOOKUP(A738, DataV3[[File]:[Mean '[ms']]], 3, FALSE)-VLOOKUP(A738, DataV0[[File]:[Mean '[ms']]], 3, FALSE)</f>
        <v>104</v>
      </c>
      <c r="D738" s="2">
        <f>Cv3v0[[#This Row],[Mean '[Δms']]]/VLOOKUP(A738, DataV0[[File]:[Mean '[ms']]], 3, FALSE)*100</f>
        <v>14.266117969821673</v>
      </c>
    </row>
    <row r="739" spans="1:4" hidden="1" x14ac:dyDescent="0.4">
      <c r="A739" t="s">
        <v>755</v>
      </c>
      <c r="B739" t="b">
        <f>EXACT(VLOOKUP(A739,DataV0[[File]:[Outputs]], 2, FALSE), VLOOKUP(A739, DataV3[[File]:[Outputs]], 2, FALSE))</f>
        <v>1</v>
      </c>
      <c r="C739" s="3">
        <f>VLOOKUP(A739, DataV3[[File]:[Mean '[ms']]], 3, FALSE)-VLOOKUP(A739, DataV0[[File]:[Mean '[ms']]], 3, FALSE)</f>
        <v>93</v>
      </c>
      <c r="D739" s="2">
        <f>Cv3v0[[#This Row],[Mean '[Δms']]]/VLOOKUP(A739, DataV0[[File]:[Mean '[ms']]], 3, FALSE)*100</f>
        <v>13.517441860465116</v>
      </c>
    </row>
    <row r="740" spans="1:4" hidden="1" x14ac:dyDescent="0.4">
      <c r="A740" t="s">
        <v>756</v>
      </c>
      <c r="B740" t="b">
        <f>EXACT(VLOOKUP(A740,DataV0[[File]:[Outputs]], 2, FALSE), VLOOKUP(A740, DataV3[[File]:[Outputs]], 2, FALSE))</f>
        <v>1</v>
      </c>
      <c r="C740" s="3">
        <f>VLOOKUP(A740, DataV3[[File]:[Mean '[ms']]], 3, FALSE)-VLOOKUP(A740, DataV0[[File]:[Mean '[ms']]], 3, FALSE)</f>
        <v>98</v>
      </c>
      <c r="D740" s="2">
        <f>Cv3v0[[#This Row],[Mean '[Δms']]]/VLOOKUP(A740, DataV0[[File]:[Mean '[ms']]], 3, FALSE)*100</f>
        <v>16.225165562913908</v>
      </c>
    </row>
    <row r="741" spans="1:4" hidden="1" x14ac:dyDescent="0.4">
      <c r="A741" t="s">
        <v>757</v>
      </c>
      <c r="B741" t="b">
        <f>EXACT(VLOOKUP(A741,DataV0[[File]:[Outputs]], 2, FALSE), VLOOKUP(A741, DataV3[[File]:[Outputs]], 2, FALSE))</f>
        <v>1</v>
      </c>
      <c r="C741" s="3">
        <f>VLOOKUP(A741, DataV3[[File]:[Mean '[ms']]], 3, FALSE)-VLOOKUP(A741, DataV0[[File]:[Mean '[ms']]], 3, FALSE)</f>
        <v>109</v>
      </c>
      <c r="D741" s="2">
        <f>Cv3v0[[#This Row],[Mean '[Δms']]]/VLOOKUP(A741, DataV0[[File]:[Mean '[ms']]], 3, FALSE)*100</f>
        <v>15.5049786628734</v>
      </c>
    </row>
    <row r="742" spans="1:4" hidden="1" x14ac:dyDescent="0.4">
      <c r="A742" t="s">
        <v>758</v>
      </c>
      <c r="B742" t="b">
        <f>EXACT(VLOOKUP(A742,DataV0[[File]:[Outputs]], 2, FALSE), VLOOKUP(A742, DataV3[[File]:[Outputs]], 2, FALSE))</f>
        <v>1</v>
      </c>
      <c r="C742" s="3">
        <f>VLOOKUP(A742, DataV3[[File]:[Mean '[ms']]], 3, FALSE)-VLOOKUP(A742, DataV0[[File]:[Mean '[ms']]], 3, FALSE)</f>
        <v>109</v>
      </c>
      <c r="D742" s="2">
        <f>Cv3v0[[#This Row],[Mean '[Δms']]]/VLOOKUP(A742, DataV0[[File]:[Mean '[ms']]], 3, FALSE)*100</f>
        <v>17.301587301587301</v>
      </c>
    </row>
    <row r="743" spans="1:4" hidden="1" x14ac:dyDescent="0.4">
      <c r="A743" t="s">
        <v>759</v>
      </c>
      <c r="B743" t="b">
        <f>EXACT(VLOOKUP(A743,DataV0[[File]:[Outputs]], 2, FALSE), VLOOKUP(A743, DataV3[[File]:[Outputs]], 2, FALSE))</f>
        <v>1</v>
      </c>
      <c r="C743" s="3">
        <f>VLOOKUP(A743, DataV3[[File]:[Mean '[ms']]], 3, FALSE)-VLOOKUP(A743, DataV0[[File]:[Mean '[ms']]], 3, FALSE)</f>
        <v>83</v>
      </c>
      <c r="D743" s="2">
        <f>Cv3v0[[#This Row],[Mean '[Δms']]]/VLOOKUP(A743, DataV0[[File]:[Mean '[ms']]], 3, FALSE)*100</f>
        <v>8.7093389296956971</v>
      </c>
    </row>
    <row r="744" spans="1:4" hidden="1" x14ac:dyDescent="0.4">
      <c r="A744" t="s">
        <v>760</v>
      </c>
      <c r="B744" t="b">
        <f>EXACT(VLOOKUP(A744,DataV0[[File]:[Outputs]], 2, FALSE), VLOOKUP(A744, DataV3[[File]:[Outputs]], 2, FALSE))</f>
        <v>1</v>
      </c>
      <c r="C744" s="3">
        <f>VLOOKUP(A744, DataV3[[File]:[Mean '[ms']]], 3, FALSE)-VLOOKUP(A744, DataV0[[File]:[Mean '[ms']]], 3, FALSE)</f>
        <v>72</v>
      </c>
      <c r="D744" s="2">
        <f>Cv3v0[[#This Row],[Mean '[Δms']]]/VLOOKUP(A744, DataV0[[File]:[Mean '[ms']]], 3, FALSE)*100</f>
        <v>3.005008347245409</v>
      </c>
    </row>
    <row r="745" spans="1:4" hidden="1" x14ac:dyDescent="0.4">
      <c r="A745" t="s">
        <v>761</v>
      </c>
      <c r="B745" t="b">
        <f>EXACT(VLOOKUP(A745,DataV0[[File]:[Outputs]], 2, FALSE), VLOOKUP(A745, DataV3[[File]:[Outputs]], 2, FALSE))</f>
        <v>1</v>
      </c>
      <c r="C745" s="3">
        <f>VLOOKUP(A745, DataV3[[File]:[Mean '[ms']]], 3, FALSE)-VLOOKUP(A745, DataV0[[File]:[Mean '[ms']]], 3, FALSE)</f>
        <v>94</v>
      </c>
      <c r="D745" s="2">
        <f>Cv3v0[[#This Row],[Mean '[Δms']]]/VLOOKUP(A745, DataV0[[File]:[Mean '[ms']]], 3, FALSE)*100</f>
        <v>17.702448210922785</v>
      </c>
    </row>
    <row r="746" spans="1:4" hidden="1" x14ac:dyDescent="0.4">
      <c r="A746" t="s">
        <v>762</v>
      </c>
      <c r="B746" t="b">
        <f>EXACT(VLOOKUP(A746,DataV0[[File]:[Outputs]], 2, FALSE), VLOOKUP(A746, DataV3[[File]:[Outputs]], 2, FALSE))</f>
        <v>1</v>
      </c>
      <c r="C746" s="3">
        <f>VLOOKUP(A746, DataV3[[File]:[Mean '[ms']]], 3, FALSE)-VLOOKUP(A746, DataV0[[File]:[Mean '[ms']]], 3, FALSE)</f>
        <v>94</v>
      </c>
      <c r="D746" s="2">
        <f>Cv3v0[[#This Row],[Mean '[Δms']]]/VLOOKUP(A746, DataV0[[File]:[Mean '[ms']]], 3, FALSE)*100</f>
        <v>14.920634920634921</v>
      </c>
    </row>
    <row r="747" spans="1:4" hidden="1" x14ac:dyDescent="0.4">
      <c r="A747" t="s">
        <v>763</v>
      </c>
      <c r="B747" t="b">
        <f>EXACT(VLOOKUP(A747,DataV0[[File]:[Outputs]], 2, FALSE), VLOOKUP(A747, DataV3[[File]:[Outputs]], 2, FALSE))</f>
        <v>1</v>
      </c>
      <c r="C747" s="3">
        <f>VLOOKUP(A747, DataV3[[File]:[Mean '[ms']]], 3, FALSE)-VLOOKUP(A747, DataV0[[File]:[Mean '[ms']]], 3, FALSE)</f>
        <v>99</v>
      </c>
      <c r="D747" s="2">
        <f>Cv3v0[[#This Row],[Mean '[Δms']]]/VLOOKUP(A747, DataV0[[File]:[Mean '[ms']]], 3, FALSE)*100</f>
        <v>13.788300835654596</v>
      </c>
    </row>
    <row r="748" spans="1:4" hidden="1" x14ac:dyDescent="0.4">
      <c r="A748" t="s">
        <v>764</v>
      </c>
      <c r="B748" t="b">
        <f>EXACT(VLOOKUP(A748,DataV0[[File]:[Outputs]], 2, FALSE), VLOOKUP(A748, DataV3[[File]:[Outputs]], 2, FALSE))</f>
        <v>1</v>
      </c>
      <c r="C748" s="3">
        <f>VLOOKUP(A748, DataV3[[File]:[Mean '[ms']]], 3, FALSE)-VLOOKUP(A748, DataV0[[File]:[Mean '[ms']]], 3, FALSE)</f>
        <v>83</v>
      </c>
      <c r="D748" s="2">
        <f>Cv3v0[[#This Row],[Mean '[Δms']]]/VLOOKUP(A748, DataV0[[File]:[Mean '[ms']]], 3, FALSE)*100</f>
        <v>5.5742108797850909</v>
      </c>
    </row>
    <row r="749" spans="1:4" hidden="1" x14ac:dyDescent="0.4">
      <c r="A749" t="s">
        <v>765</v>
      </c>
      <c r="B749" t="b">
        <f>EXACT(VLOOKUP(A749,DataV0[[File]:[Outputs]], 2, FALSE), VLOOKUP(A749, DataV3[[File]:[Outputs]], 2, FALSE))</f>
        <v>1</v>
      </c>
      <c r="C749" s="3">
        <f>VLOOKUP(A749, DataV3[[File]:[Mean '[ms']]], 3, FALSE)-VLOOKUP(A749, DataV0[[File]:[Mean '[ms']]], 3, FALSE)</f>
        <v>99</v>
      </c>
      <c r="D749" s="2">
        <f>Cv3v0[[#This Row],[Mean '[Δms']]]/VLOOKUP(A749, DataV0[[File]:[Mean '[ms']]], 3, FALSE)*100</f>
        <v>11.25</v>
      </c>
    </row>
    <row r="750" spans="1:4" hidden="1" x14ac:dyDescent="0.4">
      <c r="A750" t="s">
        <v>766</v>
      </c>
      <c r="B750" t="b">
        <f>EXACT(VLOOKUP(A750,DataV0[[File]:[Outputs]], 2, FALSE), VLOOKUP(A750, DataV3[[File]:[Outputs]], 2, FALSE))</f>
        <v>1</v>
      </c>
      <c r="C750" s="3">
        <f>VLOOKUP(A750, DataV3[[File]:[Mean '[ms']]], 3, FALSE)-VLOOKUP(A750, DataV0[[File]:[Mean '[ms']]], 3, FALSE)</f>
        <v>84</v>
      </c>
      <c r="D750" s="2">
        <f>Cv3v0[[#This Row],[Mean '[Δms']]]/VLOOKUP(A750, DataV0[[File]:[Mean '[ms']]], 3, FALSE)*100</f>
        <v>10.980392156862745</v>
      </c>
    </row>
    <row r="751" spans="1:4" hidden="1" x14ac:dyDescent="0.4">
      <c r="A751" t="s">
        <v>767</v>
      </c>
      <c r="B751" t="b">
        <f>EXACT(VLOOKUP(A751,DataV0[[File]:[Outputs]], 2, FALSE), VLOOKUP(A751, DataV3[[File]:[Outputs]], 2, FALSE))</f>
        <v>1</v>
      </c>
      <c r="C751" s="3">
        <f>VLOOKUP(A751, DataV3[[File]:[Mean '[ms']]], 3, FALSE)-VLOOKUP(A751, DataV0[[File]:[Mean '[ms']]], 3, FALSE)</f>
        <v>94</v>
      </c>
      <c r="D751" s="2">
        <f>Cv3v0[[#This Row],[Mean '[Δms']]]/VLOOKUP(A751, DataV0[[File]:[Mean '[ms']]], 3, FALSE)*100</f>
        <v>10.87962962962963</v>
      </c>
    </row>
    <row r="752" spans="1:4" hidden="1" x14ac:dyDescent="0.4">
      <c r="A752" t="s">
        <v>768</v>
      </c>
      <c r="B752" t="b">
        <f>EXACT(VLOOKUP(A752,DataV0[[File]:[Outputs]], 2, FALSE), VLOOKUP(A752, DataV3[[File]:[Outputs]], 2, FALSE))</f>
        <v>1</v>
      </c>
      <c r="C752" s="3">
        <f>VLOOKUP(A752, DataV3[[File]:[Mean '[ms']]], 3, FALSE)-VLOOKUP(A752, DataV0[[File]:[Mean '[ms']]], 3, FALSE)</f>
        <v>114</v>
      </c>
      <c r="D752" s="2">
        <f>Cv3v0[[#This Row],[Mean '[Δms']]]/VLOOKUP(A752, DataV0[[File]:[Mean '[ms']]], 3, FALSE)*100</f>
        <v>21.468926553672315</v>
      </c>
    </row>
    <row r="753" spans="1:4" hidden="1" x14ac:dyDescent="0.4">
      <c r="A753" t="s">
        <v>770</v>
      </c>
      <c r="B753" t="b">
        <f>EXACT(VLOOKUP(A753,DataV0[[File]:[Outputs]], 2, FALSE), VLOOKUP(A753, DataV3[[File]:[Outputs]], 2, FALSE))</f>
        <v>1</v>
      </c>
      <c r="C753" s="3">
        <f>VLOOKUP(A753, DataV3[[File]:[Mean '[ms']]], 3, FALSE)-VLOOKUP(A753, DataV0[[File]:[Mean '[ms']]], 3, FALSE)</f>
        <v>272</v>
      </c>
      <c r="D753" s="2">
        <f>Cv3v0[[#This Row],[Mean '[Δms']]]/VLOOKUP(A753, DataV0[[File]:[Mean '[ms']]], 3, FALSE)*100</f>
        <v>20.253164556962027</v>
      </c>
    </row>
    <row r="754" spans="1:4" hidden="1" x14ac:dyDescent="0.4">
      <c r="A754" t="s">
        <v>769</v>
      </c>
      <c r="B754" t="b">
        <f>EXACT(VLOOKUP(A754,DataV0[[File]:[Outputs]], 2, FALSE), VLOOKUP(A754, DataV3[[File]:[Outputs]], 2, FALSE))</f>
        <v>1</v>
      </c>
      <c r="C754" s="3">
        <f>VLOOKUP(A754, DataV3[[File]:[Mean '[ms']]], 3, FALSE)-VLOOKUP(A754, DataV0[[File]:[Mean '[ms']]], 3, FALSE)</f>
        <v>244</v>
      </c>
      <c r="D754" s="2">
        <f>Cv3v0[[#This Row],[Mean '[Δms']]]/VLOOKUP(A754, DataV0[[File]:[Mean '[ms']]], 3, FALSE)*100</f>
        <v>27.081021087680355</v>
      </c>
    </row>
    <row r="755" spans="1:4" hidden="1" x14ac:dyDescent="0.4">
      <c r="A755" t="s">
        <v>771</v>
      </c>
      <c r="B755" t="b">
        <f>EXACT(VLOOKUP(A755,DataV0[[File]:[Outputs]], 2, FALSE), VLOOKUP(A755, DataV3[[File]:[Outputs]], 2, FALSE))</f>
        <v>1</v>
      </c>
      <c r="C755" s="3">
        <f>VLOOKUP(A755, DataV3[[File]:[Mean '[ms']]], 3, FALSE)-VLOOKUP(A755, DataV0[[File]:[Mean '[ms']]], 3, FALSE)</f>
        <v>270</v>
      </c>
      <c r="D755" s="2">
        <f>Cv3v0[[#This Row],[Mean '[Δms']]]/VLOOKUP(A755, DataV0[[File]:[Mean '[ms']]], 3, FALSE)*100</f>
        <v>28.183716075156578</v>
      </c>
    </row>
    <row r="756" spans="1:4" hidden="1" x14ac:dyDescent="0.4">
      <c r="A756" t="s">
        <v>772</v>
      </c>
      <c r="B756" t="b">
        <f>EXACT(VLOOKUP(A756,DataV0[[File]:[Outputs]], 2, FALSE), VLOOKUP(A756, DataV3[[File]:[Outputs]], 2, FALSE))</f>
        <v>1</v>
      </c>
      <c r="C756" s="3">
        <f>VLOOKUP(A756, DataV3[[File]:[Mean '[ms']]], 3, FALSE)-VLOOKUP(A756, DataV0[[File]:[Mean '[ms']]], 3, FALSE)</f>
        <v>250</v>
      </c>
      <c r="D756" s="2">
        <f>Cv3v0[[#This Row],[Mean '[Δms']]]/VLOOKUP(A756, DataV0[[File]:[Mean '[ms']]], 3, FALSE)*100</f>
        <v>29.832935560859188</v>
      </c>
    </row>
    <row r="757" spans="1:4" hidden="1" x14ac:dyDescent="0.4">
      <c r="A757" t="s">
        <v>773</v>
      </c>
      <c r="B757" t="b">
        <f>EXACT(VLOOKUP(A757,DataV0[[File]:[Outputs]], 2, FALSE), VLOOKUP(A757, DataV3[[File]:[Outputs]], 2, FALSE))</f>
        <v>1</v>
      </c>
      <c r="C757" s="3">
        <f>VLOOKUP(A757, DataV3[[File]:[Mean '[ms']]], 3, FALSE)-VLOOKUP(A757, DataV0[[File]:[Mean '[ms']]], 3, FALSE)</f>
        <v>150</v>
      </c>
      <c r="D757" s="2">
        <f>Cv3v0[[#This Row],[Mean '[Δms']]]/VLOOKUP(A757, DataV0[[File]:[Mean '[ms']]], 3, FALSE)*100</f>
        <v>14.111006585136407</v>
      </c>
    </row>
    <row r="758" spans="1:4" hidden="1" x14ac:dyDescent="0.4">
      <c r="A758" t="s">
        <v>774</v>
      </c>
      <c r="B758" t="b">
        <f>EXACT(VLOOKUP(A758,DataV0[[File]:[Outputs]], 2, FALSE), VLOOKUP(A758, DataV3[[File]:[Outputs]], 2, FALSE))</f>
        <v>1</v>
      </c>
      <c r="C758" s="3">
        <f>VLOOKUP(A758, DataV3[[File]:[Mean '[ms']]], 3, FALSE)-VLOOKUP(A758, DataV0[[File]:[Mean '[ms']]], 3, FALSE)</f>
        <v>244</v>
      </c>
      <c r="D758" s="2">
        <f>Cv3v0[[#This Row],[Mean '[Δms']]]/VLOOKUP(A758, DataV0[[File]:[Mean '[ms']]], 3, FALSE)*100</f>
        <v>28.90995260663507</v>
      </c>
    </row>
    <row r="759" spans="1:4" hidden="1" x14ac:dyDescent="0.4">
      <c r="A759" t="s">
        <v>775</v>
      </c>
      <c r="B759" t="b">
        <f>EXACT(VLOOKUP(A759,DataV0[[File]:[Outputs]], 2, FALSE), VLOOKUP(A759, DataV3[[File]:[Outputs]], 2, FALSE))</f>
        <v>1</v>
      </c>
      <c r="C759" s="3">
        <f>VLOOKUP(A759, DataV3[[File]:[Mean '[ms']]], 3, FALSE)-VLOOKUP(A759, DataV0[[File]:[Mean '[ms']]], 3, FALSE)</f>
        <v>193</v>
      </c>
      <c r="D759" s="2">
        <f>Cv3v0[[#This Row],[Mean '[Δms']]]/VLOOKUP(A759, DataV0[[File]:[Mean '[ms']]], 3, FALSE)*100</f>
        <v>9.3372036768263182</v>
      </c>
    </row>
    <row r="760" spans="1:4" hidden="1" x14ac:dyDescent="0.4">
      <c r="A760" t="s">
        <v>776</v>
      </c>
      <c r="B760" t="b">
        <f>EXACT(VLOOKUP(A760,DataV0[[File]:[Outputs]], 2, FALSE), VLOOKUP(A760, DataV3[[File]:[Outputs]], 2, FALSE))</f>
        <v>1</v>
      </c>
      <c r="C760" s="3">
        <f>VLOOKUP(A760, DataV3[[File]:[Mean '[ms']]], 3, FALSE)-VLOOKUP(A760, DataV0[[File]:[Mean '[ms']]], 3, FALSE)</f>
        <v>270</v>
      </c>
      <c r="D760" s="2">
        <f>Cv3v0[[#This Row],[Mean '[Δms']]]/VLOOKUP(A760, DataV0[[File]:[Mean '[ms']]], 3, FALSE)*100</f>
        <v>27.720739219712527</v>
      </c>
    </row>
    <row r="761" spans="1:4" hidden="1" x14ac:dyDescent="0.4">
      <c r="A761" t="s">
        <v>777</v>
      </c>
      <c r="B761" t="b">
        <f>EXACT(VLOOKUP(A761,DataV0[[File]:[Outputs]], 2, FALSE), VLOOKUP(A761, DataV3[[File]:[Outputs]], 2, FALSE))</f>
        <v>1</v>
      </c>
      <c r="C761" s="3">
        <f>VLOOKUP(A761, DataV3[[File]:[Mean '[ms']]], 3, FALSE)-VLOOKUP(A761, DataV0[[File]:[Mean '[ms']]], 3, FALSE)</f>
        <v>265</v>
      </c>
      <c r="D761" s="2">
        <f>Cv3v0[[#This Row],[Mean '[Δms']]]/VLOOKUP(A761, DataV0[[File]:[Mean '[ms']]], 3, FALSE)*100</f>
        <v>18.505586592178773</v>
      </c>
    </row>
    <row r="762" spans="1:4" hidden="1" x14ac:dyDescent="0.4">
      <c r="A762" t="s">
        <v>778</v>
      </c>
      <c r="B762" t="b">
        <f>EXACT(VLOOKUP(A762,DataV0[[File]:[Outputs]], 2, FALSE), VLOOKUP(A762, DataV3[[File]:[Outputs]], 2, FALSE))</f>
        <v>1</v>
      </c>
      <c r="C762" s="3">
        <f>VLOOKUP(A762, DataV3[[File]:[Mean '[ms']]], 3, FALSE)-VLOOKUP(A762, DataV0[[File]:[Mean '[ms']]], 3, FALSE)</f>
        <v>260</v>
      </c>
      <c r="D762" s="2">
        <f>Cv3v0[[#This Row],[Mean '[Δms']]]/VLOOKUP(A762, DataV0[[File]:[Mean '[ms']]], 3, FALSE)*100</f>
        <v>31.212484993997595</v>
      </c>
    </row>
    <row r="763" spans="1:4" hidden="1" x14ac:dyDescent="0.4">
      <c r="A763" t="s">
        <v>779</v>
      </c>
      <c r="B763" t="b">
        <f>EXACT(VLOOKUP(A763,DataV0[[File]:[Outputs]], 2, FALSE), VLOOKUP(A763, DataV3[[File]:[Outputs]], 2, FALSE))</f>
        <v>1</v>
      </c>
      <c r="C763" s="3">
        <f>VLOOKUP(A763, DataV3[[File]:[Mean '[ms']]], 3, FALSE)-VLOOKUP(A763, DataV0[[File]:[Mean '[ms']]], 3, FALSE)</f>
        <v>255</v>
      </c>
      <c r="D763" s="2">
        <f>Cv3v0[[#This Row],[Mean '[Δms']]]/VLOOKUP(A763, DataV0[[File]:[Mean '[ms']]], 3, FALSE)*100</f>
        <v>31.403940886699505</v>
      </c>
    </row>
    <row r="764" spans="1:4" hidden="1" x14ac:dyDescent="0.4">
      <c r="A764" t="s">
        <v>780</v>
      </c>
      <c r="B764" t="b">
        <f>EXACT(VLOOKUP(A764,DataV0[[File]:[Outputs]], 2, FALSE), VLOOKUP(A764, DataV3[[File]:[Outputs]], 2, FALSE))</f>
        <v>1</v>
      </c>
      <c r="C764" s="3">
        <f>VLOOKUP(A764, DataV3[[File]:[Mean '[ms']]], 3, FALSE)-VLOOKUP(A764, DataV0[[File]:[Mean '[ms']]], 3, FALSE)</f>
        <v>240</v>
      </c>
      <c r="D764" s="2">
        <f>Cv3v0[[#This Row],[Mean '[Δms']]]/VLOOKUP(A764, DataV0[[File]:[Mean '[ms']]], 3, FALSE)*100</f>
        <v>16.118200134318332</v>
      </c>
    </row>
    <row r="765" spans="1:4" hidden="1" x14ac:dyDescent="0.4">
      <c r="A765" t="s">
        <v>798</v>
      </c>
      <c r="B765" t="b">
        <f>EXACT(VLOOKUP(A765,DataV0[[File]:[Outputs]], 2, FALSE), VLOOKUP(A765, DataV3[[File]:[Outputs]], 2, FALSE))</f>
        <v>1</v>
      </c>
      <c r="C765" s="3">
        <f>VLOOKUP(A765, DataV3[[File]:[Mean '[ms']]], 3, FALSE)-VLOOKUP(A765, DataV0[[File]:[Mean '[ms']]], 3, FALSE)</f>
        <v>182</v>
      </c>
      <c r="D765" s="2">
        <f>Cv3v0[[#This Row],[Mean '[Δms']]]/VLOOKUP(A765, DataV0[[File]:[Mean '[ms']]], 3, FALSE)*100</f>
        <v>23.155216284987276</v>
      </c>
    </row>
    <row r="766" spans="1:4" hidden="1" x14ac:dyDescent="0.4">
      <c r="A766" t="s">
        <v>799</v>
      </c>
      <c r="B766" t="b">
        <f>EXACT(VLOOKUP(A766,DataV0[[File]:[Outputs]], 2, FALSE), VLOOKUP(A766, DataV3[[File]:[Outputs]], 2, FALSE))</f>
        <v>1</v>
      </c>
      <c r="C766" s="3">
        <f>VLOOKUP(A766, DataV3[[File]:[Mean '[ms']]], 3, FALSE)-VLOOKUP(A766, DataV0[[File]:[Mean '[ms']]], 3, FALSE)</f>
        <v>219</v>
      </c>
      <c r="D766" s="2">
        <f>Cv3v0[[#This Row],[Mean '[Δms']]]/VLOOKUP(A766, DataV0[[File]:[Mean '[ms']]], 3, FALSE)*100</f>
        <v>11.74892703862661</v>
      </c>
    </row>
    <row r="767" spans="1:4" hidden="1" x14ac:dyDescent="0.4">
      <c r="A767" t="s">
        <v>800</v>
      </c>
      <c r="B767" t="b">
        <f>EXACT(VLOOKUP(A767,DataV0[[File]:[Outputs]], 2, FALSE), VLOOKUP(A767, DataV3[[File]:[Outputs]], 2, FALSE))</f>
        <v>1</v>
      </c>
      <c r="C767" s="3">
        <f>VLOOKUP(A767, DataV3[[File]:[Mean '[ms']]], 3, FALSE)-VLOOKUP(A767, DataV0[[File]:[Mean '[ms']]], 3, FALSE)</f>
        <v>240</v>
      </c>
      <c r="D767" s="2">
        <f>Cv3v0[[#This Row],[Mean '[Δms']]]/VLOOKUP(A767, DataV0[[File]:[Mean '[ms']]], 3, FALSE)*100</f>
        <v>14.501510574018129</v>
      </c>
    </row>
    <row r="768" spans="1:4" hidden="1" x14ac:dyDescent="0.4">
      <c r="A768" t="s">
        <v>801</v>
      </c>
      <c r="B768" t="b">
        <f>EXACT(VLOOKUP(A768,DataV0[[File]:[Outputs]], 2, FALSE), VLOOKUP(A768, DataV3[[File]:[Outputs]], 2, FALSE))</f>
        <v>1</v>
      </c>
      <c r="C768" s="3">
        <f>VLOOKUP(A768, DataV3[[File]:[Mean '[ms']]], 3, FALSE)-VLOOKUP(A768, DataV0[[File]:[Mean '[ms']]], 3, FALSE)</f>
        <v>255</v>
      </c>
      <c r="D768" s="2">
        <f>Cv3v0[[#This Row],[Mean '[Δms']]]/VLOOKUP(A768, DataV0[[File]:[Mean '[ms']]], 3, FALSE)*100</f>
        <v>15.35219747140277</v>
      </c>
    </row>
    <row r="769" spans="1:4" hidden="1" x14ac:dyDescent="0.4">
      <c r="A769" t="s">
        <v>802</v>
      </c>
      <c r="B769" t="b">
        <f>EXACT(VLOOKUP(A769,DataV0[[File]:[Outputs]], 2, FALSE), VLOOKUP(A769, DataV3[[File]:[Outputs]], 2, FALSE))</f>
        <v>1</v>
      </c>
      <c r="C769" s="3">
        <f>VLOOKUP(A769, DataV3[[File]:[Mean '[ms']]], 3, FALSE)-VLOOKUP(A769, DataV0[[File]:[Mean '[ms']]], 3, FALSE)</f>
        <v>157</v>
      </c>
      <c r="D769" s="2">
        <f>Cv3v0[[#This Row],[Mean '[Δms']]]/VLOOKUP(A769, DataV0[[File]:[Mean '[ms']]], 3, FALSE)*100</f>
        <v>5.2808610830810627</v>
      </c>
    </row>
    <row r="770" spans="1:4" hidden="1" x14ac:dyDescent="0.4">
      <c r="A770" t="s">
        <v>803</v>
      </c>
      <c r="B770" t="b">
        <f>EXACT(VLOOKUP(A770,DataV0[[File]:[Outputs]], 2, FALSE), VLOOKUP(A770, DataV3[[File]:[Outputs]], 2, FALSE))</f>
        <v>1</v>
      </c>
      <c r="C770" s="3">
        <f>VLOOKUP(A770, DataV3[[File]:[Mean '[ms']]], 3, FALSE)-VLOOKUP(A770, DataV0[[File]:[Mean '[ms']]], 3, FALSE)</f>
        <v>172</v>
      </c>
      <c r="D770" s="2">
        <f>Cv3v0[[#This Row],[Mean '[Δms']]]/VLOOKUP(A770, DataV0[[File]:[Mean '[ms']]], 3, FALSE)*100</f>
        <v>13.596837944664031</v>
      </c>
    </row>
    <row r="771" spans="1:4" hidden="1" x14ac:dyDescent="0.4">
      <c r="A771" t="s">
        <v>804</v>
      </c>
      <c r="B771" t="b">
        <f>EXACT(VLOOKUP(A771,DataV0[[File]:[Outputs]], 2, FALSE), VLOOKUP(A771, DataV3[[File]:[Outputs]], 2, FALSE))</f>
        <v>1</v>
      </c>
      <c r="C771" s="3">
        <f>VLOOKUP(A771, DataV3[[File]:[Mean '[ms']]], 3, FALSE)-VLOOKUP(A771, DataV0[[File]:[Mean '[ms']]], 3, FALSE)</f>
        <v>224</v>
      </c>
      <c r="D771" s="2">
        <f>Cv3v0[[#This Row],[Mean '[Δms']]]/VLOOKUP(A771, DataV0[[File]:[Mean '[ms']]], 3, FALSE)*100</f>
        <v>12.506979341150195</v>
      </c>
    </row>
    <row r="772" spans="1:4" hidden="1" x14ac:dyDescent="0.4">
      <c r="A772" t="s">
        <v>805</v>
      </c>
      <c r="B772" t="b">
        <f>EXACT(VLOOKUP(A772,DataV0[[File]:[Outputs]], 2, FALSE), VLOOKUP(A772, DataV3[[File]:[Outputs]], 2, FALSE))</f>
        <v>1</v>
      </c>
      <c r="C772" s="3">
        <f>VLOOKUP(A772, DataV3[[File]:[Mean '[ms']]], 3, FALSE)-VLOOKUP(A772, DataV0[[File]:[Mean '[ms']]], 3, FALSE)</f>
        <v>266</v>
      </c>
      <c r="D772" s="2">
        <f>Cv3v0[[#This Row],[Mean '[Δms']]]/VLOOKUP(A772, DataV0[[File]:[Mean '[ms']]], 3, FALSE)*100</f>
        <v>16.480793060718714</v>
      </c>
    </row>
    <row r="773" spans="1:4" hidden="1" x14ac:dyDescent="0.4">
      <c r="A773" t="s">
        <v>806</v>
      </c>
      <c r="B773" t="b">
        <f>EXACT(VLOOKUP(A773,DataV0[[File]:[Outputs]], 2, FALSE), VLOOKUP(A773, DataV3[[File]:[Outputs]], 2, FALSE))</f>
        <v>1</v>
      </c>
      <c r="C773" s="3">
        <f>VLOOKUP(A773, DataV3[[File]:[Mean '[ms']]], 3, FALSE)-VLOOKUP(A773, DataV0[[File]:[Mean '[ms']]], 3, FALSE)</f>
        <v>250</v>
      </c>
      <c r="D773" s="2">
        <f>Cv3v0[[#This Row],[Mean '[Δms']]]/VLOOKUP(A773, DataV0[[File]:[Mean '[ms']]], 3, FALSE)*100</f>
        <v>15.24390243902439</v>
      </c>
    </row>
    <row r="774" spans="1:4" hidden="1" x14ac:dyDescent="0.4">
      <c r="A774" t="s">
        <v>807</v>
      </c>
      <c r="B774" t="b">
        <f>EXACT(VLOOKUP(A774,DataV0[[File]:[Outputs]], 2, FALSE), VLOOKUP(A774, DataV3[[File]:[Outputs]], 2, FALSE))</f>
        <v>1</v>
      </c>
      <c r="C774" s="3">
        <f>VLOOKUP(A774, DataV3[[File]:[Mean '[ms']]], 3, FALSE)-VLOOKUP(A774, DataV0[[File]:[Mean '[ms']]], 3, FALSE)</f>
        <v>203</v>
      </c>
      <c r="D774" s="2">
        <f>Cv3v0[[#This Row],[Mean '[Δms']]]/VLOOKUP(A774, DataV0[[File]:[Mean '[ms']]], 3, FALSE)*100</f>
        <v>17.807017543859651</v>
      </c>
    </row>
    <row r="775" spans="1:4" hidden="1" x14ac:dyDescent="0.4">
      <c r="A775" t="s">
        <v>808</v>
      </c>
      <c r="B775" t="b">
        <f>EXACT(VLOOKUP(A775,DataV0[[File]:[Outputs]], 2, FALSE), VLOOKUP(A775, DataV3[[File]:[Outputs]], 2, FALSE))</f>
        <v>1</v>
      </c>
      <c r="C775" s="3">
        <f>VLOOKUP(A775, DataV3[[File]:[Mean '[ms']]], 3, FALSE)-VLOOKUP(A775, DataV0[[File]:[Mean '[ms']]], 3, FALSE)</f>
        <v>188</v>
      </c>
      <c r="D775" s="2">
        <f>Cv3v0[[#This Row],[Mean '[Δms']]]/VLOOKUP(A775, DataV0[[File]:[Mean '[ms']]], 3, FALSE)*100</f>
        <v>14.274867122247532</v>
      </c>
    </row>
    <row r="776" spans="1:4" hidden="1" x14ac:dyDescent="0.4">
      <c r="A776" t="s">
        <v>809</v>
      </c>
      <c r="B776" t="b">
        <f>EXACT(VLOOKUP(A776,DataV0[[File]:[Outputs]], 2, FALSE), VLOOKUP(A776, DataV3[[File]:[Outputs]], 2, FALSE))</f>
        <v>1</v>
      </c>
      <c r="C776" s="3">
        <f>VLOOKUP(A776, DataV3[[File]:[Mean '[ms']]], 3, FALSE)-VLOOKUP(A776, DataV0[[File]:[Mean '[ms']]], 3, FALSE)</f>
        <v>235</v>
      </c>
      <c r="D776" s="2">
        <f>Cv3v0[[#This Row],[Mean '[Δms']]]/VLOOKUP(A776, DataV0[[File]:[Mean '[ms']]], 3, FALSE)*100</f>
        <v>28.211284513805523</v>
      </c>
    </row>
    <row r="777" spans="1:4" hidden="1" x14ac:dyDescent="0.4">
      <c r="A777" t="s">
        <v>810</v>
      </c>
      <c r="B777" t="b">
        <f>EXACT(VLOOKUP(A777,DataV0[[File]:[Outputs]], 2, FALSE), VLOOKUP(A777, DataV3[[File]:[Outputs]], 2, FALSE))</f>
        <v>1</v>
      </c>
      <c r="C777" s="3">
        <f>VLOOKUP(A777, DataV3[[File]:[Mean '[ms']]], 3, FALSE)-VLOOKUP(A777, DataV0[[File]:[Mean '[ms']]], 3, FALSE)</f>
        <v>193</v>
      </c>
      <c r="D777" s="2">
        <f>Cv3v0[[#This Row],[Mean '[Δms']]]/VLOOKUP(A777, DataV0[[File]:[Mean '[ms']]], 3, FALSE)*100</f>
        <v>12.961719274680995</v>
      </c>
    </row>
    <row r="778" spans="1:4" hidden="1" x14ac:dyDescent="0.4">
      <c r="A778" t="s">
        <v>811</v>
      </c>
      <c r="B778" t="b">
        <f>EXACT(VLOOKUP(A778,DataV0[[File]:[Outputs]], 2, FALSE), VLOOKUP(A778, DataV3[[File]:[Outputs]], 2, FALSE))</f>
        <v>1</v>
      </c>
      <c r="C778" s="3">
        <f>VLOOKUP(A778, DataV3[[File]:[Mean '[ms']]], 3, FALSE)-VLOOKUP(A778, DataV0[[File]:[Mean '[ms']]], 3, FALSE)</f>
        <v>213</v>
      </c>
      <c r="D778" s="2">
        <f>Cv3v0[[#This Row],[Mean '[Δms']]]/VLOOKUP(A778, DataV0[[File]:[Mean '[ms']]], 3, FALSE)*100</f>
        <v>14.659325533379217</v>
      </c>
    </row>
    <row r="779" spans="1:4" hidden="1" x14ac:dyDescent="0.4">
      <c r="A779" t="s">
        <v>812</v>
      </c>
      <c r="B779" t="b">
        <f>EXACT(VLOOKUP(A779,DataV0[[File]:[Outputs]], 2, FALSE), VLOOKUP(A779, DataV3[[File]:[Outputs]], 2, FALSE))</f>
        <v>1</v>
      </c>
      <c r="C779" s="3">
        <f>VLOOKUP(A779, DataV3[[File]:[Mean '[ms']]], 3, FALSE)-VLOOKUP(A779, DataV0[[File]:[Mean '[ms']]], 3, FALSE)</f>
        <v>182</v>
      </c>
      <c r="D779" s="2">
        <f>Cv3v0[[#This Row],[Mean '[Δms']]]/VLOOKUP(A779, DataV0[[File]:[Mean '[ms']]], 3, FALSE)*100</f>
        <v>16.560509554140125</v>
      </c>
    </row>
    <row r="780" spans="1:4" hidden="1" x14ac:dyDescent="0.4">
      <c r="A780" t="s">
        <v>813</v>
      </c>
      <c r="B780" t="b">
        <f>EXACT(VLOOKUP(A780,DataV0[[File]:[Outputs]], 2, FALSE), VLOOKUP(A780, DataV3[[File]:[Outputs]], 2, FALSE))</f>
        <v>1</v>
      </c>
      <c r="C780" s="3">
        <f>VLOOKUP(A780, DataV3[[File]:[Mean '[ms']]], 3, FALSE)-VLOOKUP(A780, DataV0[[File]:[Mean '[ms']]], 3, FALSE)</f>
        <v>172</v>
      </c>
      <c r="D780" s="2">
        <f>Cv3v0[[#This Row],[Mean '[Δms']]]/VLOOKUP(A780, DataV0[[File]:[Mean '[ms']]], 3, FALSE)*100</f>
        <v>13.32300542215337</v>
      </c>
    </row>
    <row r="781" spans="1:4" hidden="1" x14ac:dyDescent="0.4">
      <c r="A781" t="s">
        <v>814</v>
      </c>
      <c r="B781" t="b">
        <f>EXACT(VLOOKUP(A781,DataV0[[File]:[Outputs]], 2, FALSE), VLOOKUP(A781, DataV3[[File]:[Outputs]], 2, FALSE))</f>
        <v>1</v>
      </c>
      <c r="C781" s="3">
        <f>VLOOKUP(A781, DataV3[[File]:[Mean '[ms']]], 3, FALSE)-VLOOKUP(A781, DataV0[[File]:[Mean '[ms']]], 3, FALSE)</f>
        <v>162</v>
      </c>
      <c r="D781" s="2">
        <f>Cv3v0[[#This Row],[Mean '[Δms']]]/VLOOKUP(A781, DataV0[[File]:[Mean '[ms']]], 3, FALSE)*100</f>
        <v>16.03960396039604</v>
      </c>
    </row>
    <row r="782" spans="1:4" hidden="1" x14ac:dyDescent="0.4">
      <c r="A782" t="s">
        <v>815</v>
      </c>
      <c r="B782" t="b">
        <f>EXACT(VLOOKUP(A782,DataV0[[File]:[Outputs]], 2, FALSE), VLOOKUP(A782, DataV3[[File]:[Outputs]], 2, FALSE))</f>
        <v>1</v>
      </c>
      <c r="C782" s="3">
        <f>VLOOKUP(A782, DataV3[[File]:[Mean '[ms']]], 3, FALSE)-VLOOKUP(A782, DataV0[[File]:[Mean '[ms']]], 3, FALSE)</f>
        <v>198</v>
      </c>
      <c r="D782" s="2">
        <f>Cv3v0[[#This Row],[Mean '[Δms']]]/VLOOKUP(A782, DataV0[[File]:[Mean '[ms']]], 3, FALSE)*100</f>
        <v>13.730929264909847</v>
      </c>
    </row>
    <row r="783" spans="1:4" hidden="1" x14ac:dyDescent="0.4">
      <c r="A783" t="s">
        <v>816</v>
      </c>
      <c r="B783" t="b">
        <f>EXACT(VLOOKUP(A783,DataV0[[File]:[Outputs]], 2, FALSE), VLOOKUP(A783, DataV3[[File]:[Outputs]], 2, FALSE))</f>
        <v>1</v>
      </c>
      <c r="C783" s="3">
        <f>VLOOKUP(A783, DataV3[[File]:[Mean '[ms']]], 3, FALSE)-VLOOKUP(A783, DataV0[[File]:[Mean '[ms']]], 3, FALSE)</f>
        <v>219</v>
      </c>
      <c r="D783" s="2">
        <f>Cv3v0[[#This Row],[Mean '[Δms']]]/VLOOKUP(A783, DataV0[[File]:[Mean '[ms']]], 3, FALSE)*100</f>
        <v>13.353658536585368</v>
      </c>
    </row>
    <row r="784" spans="1:4" hidden="1" x14ac:dyDescent="0.4">
      <c r="A784" t="s">
        <v>817</v>
      </c>
      <c r="B784" t="b">
        <f>EXACT(VLOOKUP(A784,DataV0[[File]:[Outputs]], 2, FALSE), VLOOKUP(A784, DataV3[[File]:[Outputs]], 2, FALSE))</f>
        <v>1</v>
      </c>
      <c r="C784" s="3">
        <f>VLOOKUP(A784, DataV3[[File]:[Mean '[ms']]], 3, FALSE)-VLOOKUP(A784, DataV0[[File]:[Mean '[ms']]], 3, FALSE)</f>
        <v>250</v>
      </c>
      <c r="D784" s="2">
        <f>Cv3v0[[#This Row],[Mean '[Δms']]]/VLOOKUP(A784, DataV0[[File]:[Mean '[ms']]], 3, FALSE)*100</f>
        <v>18.395879323031643</v>
      </c>
    </row>
    <row r="785" spans="1:4" hidden="1" x14ac:dyDescent="0.4">
      <c r="A785" t="s">
        <v>818</v>
      </c>
      <c r="B785" t="b">
        <f>EXACT(VLOOKUP(A785,DataV0[[File]:[Outputs]], 2, FALSE), VLOOKUP(A785, DataV3[[File]:[Outputs]], 2, FALSE))</f>
        <v>1</v>
      </c>
      <c r="C785" s="3">
        <f>VLOOKUP(A785, DataV3[[File]:[Mean '[ms']]], 3, FALSE)-VLOOKUP(A785, DataV0[[File]:[Mean '[ms']]], 3, FALSE)</f>
        <v>229</v>
      </c>
      <c r="D785" s="2">
        <f>Cv3v0[[#This Row],[Mean '[Δms']]]/VLOOKUP(A785, DataV0[[File]:[Mean '[ms']]], 3, FALSE)*100</f>
        <v>15.880721220527047</v>
      </c>
    </row>
    <row r="786" spans="1:4" hidden="1" x14ac:dyDescent="0.4">
      <c r="A786" t="s">
        <v>781</v>
      </c>
      <c r="B786" t="b">
        <f>EXACT(VLOOKUP(A786,DataV0[[File]:[Outputs]], 2, FALSE), VLOOKUP(A786, DataV3[[File]:[Outputs]], 2, FALSE))</f>
        <v>1</v>
      </c>
      <c r="C786" s="3">
        <f>VLOOKUP(A786, DataV3[[File]:[Mean '[ms']]], 3, FALSE)-VLOOKUP(A786, DataV0[[File]:[Mean '[ms']]], 3, FALSE)</f>
        <v>172</v>
      </c>
      <c r="D786" s="2">
        <f>Cv3v0[[#This Row],[Mean '[Δms']]]/VLOOKUP(A786, DataV0[[File]:[Mean '[ms']]], 3, FALSE)*100</f>
        <v>23.43324250681199</v>
      </c>
    </row>
    <row r="787" spans="1:4" hidden="1" x14ac:dyDescent="0.4">
      <c r="A787" t="s">
        <v>782</v>
      </c>
      <c r="B787" t="b">
        <f>EXACT(VLOOKUP(A787,DataV0[[File]:[Outputs]], 2, FALSE), VLOOKUP(A787, DataV3[[File]:[Outputs]], 2, FALSE))</f>
        <v>1</v>
      </c>
      <c r="C787" s="3">
        <f>VLOOKUP(A787, DataV3[[File]:[Mean '[ms']]], 3, FALSE)-VLOOKUP(A787, DataV0[[File]:[Mean '[ms']]], 3, FALSE)</f>
        <v>182</v>
      </c>
      <c r="D787" s="2">
        <f>Cv3v0[[#This Row],[Mean '[Δms']]]/VLOOKUP(A787, DataV0[[File]:[Mean '[ms']]], 3, FALSE)*100</f>
        <v>24.795640326975477</v>
      </c>
    </row>
    <row r="788" spans="1:4" hidden="1" x14ac:dyDescent="0.4">
      <c r="A788" t="s">
        <v>783</v>
      </c>
      <c r="B788" t="b">
        <f>EXACT(VLOOKUP(A788,DataV0[[File]:[Outputs]], 2, FALSE), VLOOKUP(A788, DataV3[[File]:[Outputs]], 2, FALSE))</f>
        <v>1</v>
      </c>
      <c r="C788" s="3">
        <f>VLOOKUP(A788, DataV3[[File]:[Mean '[ms']]], 3, FALSE)-VLOOKUP(A788, DataV0[[File]:[Mean '[ms']]], 3, FALSE)</f>
        <v>234</v>
      </c>
      <c r="D788" s="2">
        <f>Cv3v0[[#This Row],[Mean '[Δms']]]/VLOOKUP(A788, DataV0[[File]:[Mean '[ms']]], 3, FALSE)*100</f>
        <v>14.399999999999999</v>
      </c>
    </row>
    <row r="789" spans="1:4" hidden="1" x14ac:dyDescent="0.4">
      <c r="A789" t="s">
        <v>784</v>
      </c>
      <c r="B789" t="b">
        <f>EXACT(VLOOKUP(A789,DataV0[[File]:[Outputs]], 2, FALSE), VLOOKUP(A789, DataV3[[File]:[Outputs]], 2, FALSE))</f>
        <v>1</v>
      </c>
      <c r="C789" s="3">
        <f>VLOOKUP(A789, DataV3[[File]:[Mean '[ms']]], 3, FALSE)-VLOOKUP(A789, DataV0[[File]:[Mean '[ms']]], 3, FALSE)</f>
        <v>213</v>
      </c>
      <c r="D789" s="2">
        <f>Cv3v0[[#This Row],[Mean '[Δms']]]/VLOOKUP(A789, DataV0[[File]:[Mean '[ms']]], 3, FALSE)*100</f>
        <v>12.663495838287753</v>
      </c>
    </row>
    <row r="790" spans="1:4" hidden="1" x14ac:dyDescent="0.4">
      <c r="A790" t="s">
        <v>785</v>
      </c>
      <c r="B790" t="b">
        <f>EXACT(VLOOKUP(A790,DataV0[[File]:[Outputs]], 2, FALSE), VLOOKUP(A790, DataV3[[File]:[Outputs]], 2, FALSE))</f>
        <v>1</v>
      </c>
      <c r="C790" s="3">
        <f>VLOOKUP(A790, DataV3[[File]:[Mean '[ms']]], 3, FALSE)-VLOOKUP(A790, DataV0[[File]:[Mean '[ms']]], 3, FALSE)</f>
        <v>254</v>
      </c>
      <c r="D790" s="2">
        <f>Cv3v0[[#This Row],[Mean '[Δms']]]/VLOOKUP(A790, DataV0[[File]:[Mean '[ms']]], 3, FALSE)*100</f>
        <v>15.191387559808611</v>
      </c>
    </row>
    <row r="791" spans="1:4" hidden="1" x14ac:dyDescent="0.4">
      <c r="A791" t="s">
        <v>786</v>
      </c>
      <c r="B791" t="b">
        <f>EXACT(VLOOKUP(A791,DataV0[[File]:[Outputs]], 2, FALSE), VLOOKUP(A791, DataV3[[File]:[Outputs]], 2, FALSE))</f>
        <v>1</v>
      </c>
      <c r="C791" s="3">
        <f>VLOOKUP(A791, DataV3[[File]:[Mean '[ms']]], 3, FALSE)-VLOOKUP(A791, DataV0[[File]:[Mean '[ms']]], 3, FALSE)</f>
        <v>218</v>
      </c>
      <c r="D791" s="2">
        <f>Cv3v0[[#This Row],[Mean '[Δms']]]/VLOOKUP(A791, DataV0[[File]:[Mean '[ms']]], 3, FALSE)*100</f>
        <v>13.374233128834357</v>
      </c>
    </row>
    <row r="792" spans="1:4" hidden="1" x14ac:dyDescent="0.4">
      <c r="A792" t="s">
        <v>787</v>
      </c>
      <c r="B792" t="b">
        <f>EXACT(VLOOKUP(A792,DataV0[[File]:[Outputs]], 2, FALSE), VLOOKUP(A792, DataV3[[File]:[Outputs]], 2, FALSE))</f>
        <v>1</v>
      </c>
      <c r="C792" s="3">
        <f>VLOOKUP(A792, DataV3[[File]:[Mean '[ms']]], 3, FALSE)-VLOOKUP(A792, DataV0[[File]:[Mean '[ms']]], 3, FALSE)</f>
        <v>198</v>
      </c>
      <c r="D792" s="2">
        <f>Cv3v0[[#This Row],[Mean '[Δms']]]/VLOOKUP(A792, DataV0[[File]:[Mean '[ms']]], 3, FALSE)*100</f>
        <v>10.772578890097932</v>
      </c>
    </row>
    <row r="793" spans="1:4" hidden="1" x14ac:dyDescent="0.4">
      <c r="A793" t="s">
        <v>788</v>
      </c>
      <c r="B793" t="b">
        <f>EXACT(VLOOKUP(A793,DataV0[[File]:[Outputs]], 2, FALSE), VLOOKUP(A793, DataV3[[File]:[Outputs]], 2, FALSE))</f>
        <v>1</v>
      </c>
      <c r="C793" s="3">
        <f>VLOOKUP(A793, DataV3[[File]:[Mean '[ms']]], 3, FALSE)-VLOOKUP(A793, DataV0[[File]:[Mean '[ms']]], 3, FALSE)</f>
        <v>219</v>
      </c>
      <c r="D793" s="2">
        <f>Cv3v0[[#This Row],[Mean '[Δms']]]/VLOOKUP(A793, DataV0[[File]:[Mean '[ms']]], 3, FALSE)*100</f>
        <v>15.24008350730689</v>
      </c>
    </row>
    <row r="794" spans="1:4" hidden="1" x14ac:dyDescent="0.4">
      <c r="A794" t="s">
        <v>789</v>
      </c>
      <c r="B794" t="b">
        <f>EXACT(VLOOKUP(A794,DataV0[[File]:[Outputs]], 2, FALSE), VLOOKUP(A794, DataV3[[File]:[Outputs]], 2, FALSE))</f>
        <v>1</v>
      </c>
      <c r="C794" s="3">
        <f>VLOOKUP(A794, DataV3[[File]:[Mean '[ms']]], 3, FALSE)-VLOOKUP(A794, DataV0[[File]:[Mean '[ms']]], 3, FALSE)</f>
        <v>260</v>
      </c>
      <c r="D794" s="2">
        <f>Cv3v0[[#This Row],[Mean '[Δms']]]/VLOOKUP(A794, DataV0[[File]:[Mean '[ms']]], 3, FALSE)*100</f>
        <v>18.558172733761598</v>
      </c>
    </row>
    <row r="795" spans="1:4" hidden="1" x14ac:dyDescent="0.4">
      <c r="A795" t="s">
        <v>790</v>
      </c>
      <c r="B795" t="b">
        <f>EXACT(VLOOKUP(A795,DataV0[[File]:[Outputs]], 2, FALSE), VLOOKUP(A795, DataV3[[File]:[Outputs]], 2, FALSE))</f>
        <v>1</v>
      </c>
      <c r="C795" s="3">
        <f>VLOOKUP(A795, DataV3[[File]:[Mean '[ms']]], 3, FALSE)-VLOOKUP(A795, DataV0[[File]:[Mean '[ms']]], 3, FALSE)</f>
        <v>297</v>
      </c>
      <c r="D795" s="2">
        <f>Cv3v0[[#This Row],[Mean '[Δms']]]/VLOOKUP(A795, DataV0[[File]:[Mean '[ms']]], 3, FALSE)*100</f>
        <v>16.629339305711085</v>
      </c>
    </row>
    <row r="796" spans="1:4" hidden="1" x14ac:dyDescent="0.4">
      <c r="A796" t="s">
        <v>791</v>
      </c>
      <c r="B796" t="b">
        <f>EXACT(VLOOKUP(A796,DataV0[[File]:[Outputs]], 2, FALSE), VLOOKUP(A796, DataV3[[File]:[Outputs]], 2, FALSE))</f>
        <v>1</v>
      </c>
      <c r="C796" s="3">
        <f>VLOOKUP(A796, DataV3[[File]:[Mean '[ms']]], 3, FALSE)-VLOOKUP(A796, DataV0[[File]:[Mean '[ms']]], 3, FALSE)</f>
        <v>244</v>
      </c>
      <c r="D796" s="2">
        <f>Cv3v0[[#This Row],[Mean '[Δms']]]/VLOOKUP(A796, DataV0[[File]:[Mean '[ms']]], 3, FALSE)*100</f>
        <v>17.681159420289855</v>
      </c>
    </row>
    <row r="797" spans="1:4" hidden="1" x14ac:dyDescent="0.4">
      <c r="A797" t="s">
        <v>792</v>
      </c>
      <c r="B797" t="b">
        <f>EXACT(VLOOKUP(A797,DataV0[[File]:[Outputs]], 2, FALSE), VLOOKUP(A797, DataV3[[File]:[Outputs]], 2, FALSE))</f>
        <v>1</v>
      </c>
      <c r="C797" s="3">
        <f>VLOOKUP(A797, DataV3[[File]:[Mean '[ms']]], 3, FALSE)-VLOOKUP(A797, DataV0[[File]:[Mean '[ms']]], 3, FALSE)</f>
        <v>261</v>
      </c>
      <c r="D797" s="2">
        <f>Cv3v0[[#This Row],[Mean '[Δms']]]/VLOOKUP(A797, DataV0[[File]:[Mean '[ms']]], 3, FALSE)*100</f>
        <v>19.13489736070381</v>
      </c>
    </row>
    <row r="798" spans="1:4" hidden="1" x14ac:dyDescent="0.4">
      <c r="A798" t="s">
        <v>793</v>
      </c>
      <c r="B798" t="b">
        <f>EXACT(VLOOKUP(A798,DataV0[[File]:[Outputs]], 2, FALSE), VLOOKUP(A798, DataV3[[File]:[Outputs]], 2, FALSE))</f>
        <v>1</v>
      </c>
      <c r="C798" s="3">
        <f>VLOOKUP(A798, DataV3[[File]:[Mean '[ms']]], 3, FALSE)-VLOOKUP(A798, DataV0[[File]:[Mean '[ms']]], 3, FALSE)</f>
        <v>266</v>
      </c>
      <c r="D798" s="2">
        <f>Cv3v0[[#This Row],[Mean '[Δms']]]/VLOOKUP(A798, DataV0[[File]:[Mean '[ms']]], 3, FALSE)*100</f>
        <v>19.501466275659823</v>
      </c>
    </row>
    <row r="799" spans="1:4" hidden="1" x14ac:dyDescent="0.4">
      <c r="A799" t="s">
        <v>794</v>
      </c>
      <c r="B799" t="b">
        <f>EXACT(VLOOKUP(A799,DataV0[[File]:[Outputs]], 2, FALSE), VLOOKUP(A799, DataV3[[File]:[Outputs]], 2, FALSE))</f>
        <v>1</v>
      </c>
      <c r="C799" s="3">
        <f>VLOOKUP(A799, DataV3[[File]:[Mean '[ms']]], 3, FALSE)-VLOOKUP(A799, DataV0[[File]:[Mean '[ms']]], 3, FALSE)</f>
        <v>213</v>
      </c>
      <c r="D799" s="2">
        <f>Cv3v0[[#This Row],[Mean '[Δms']]]/VLOOKUP(A799, DataV0[[File]:[Mean '[ms']]], 3, FALSE)*100</f>
        <v>15.379061371841155</v>
      </c>
    </row>
    <row r="800" spans="1:4" hidden="1" x14ac:dyDescent="0.4">
      <c r="A800" t="s">
        <v>795</v>
      </c>
      <c r="B800" t="b">
        <f>EXACT(VLOOKUP(A800,DataV0[[File]:[Outputs]], 2, FALSE), VLOOKUP(A800, DataV3[[File]:[Outputs]], 2, FALSE))</f>
        <v>1</v>
      </c>
      <c r="C800" s="3">
        <f>VLOOKUP(A800, DataV3[[File]:[Mean '[ms']]], 3, FALSE)-VLOOKUP(A800, DataV0[[File]:[Mean '[ms']]], 3, FALSE)</f>
        <v>167</v>
      </c>
      <c r="D800" s="2">
        <f>Cv3v0[[#This Row],[Mean '[Δms']]]/VLOOKUP(A800, DataV0[[File]:[Mean '[ms']]], 3, FALSE)*100</f>
        <v>21.112515802781289</v>
      </c>
    </row>
    <row r="801" spans="1:4" hidden="1" x14ac:dyDescent="0.4">
      <c r="A801" t="s">
        <v>796</v>
      </c>
      <c r="B801" t="b">
        <f>EXACT(VLOOKUP(A801,DataV0[[File]:[Outputs]], 2, FALSE), VLOOKUP(A801, DataV3[[File]:[Outputs]], 2, FALSE))</f>
        <v>1</v>
      </c>
      <c r="C801" s="3">
        <f>VLOOKUP(A801, DataV3[[File]:[Mean '[ms']]], 3, FALSE)-VLOOKUP(A801, DataV0[[File]:[Mean '[ms']]], 3, FALSE)</f>
        <v>261</v>
      </c>
      <c r="D801" s="2">
        <f>Cv3v0[[#This Row],[Mean '[Δms']]]/VLOOKUP(A801, DataV0[[File]:[Mean '[ms']]], 3, FALSE)*100</f>
        <v>18.367346938775512</v>
      </c>
    </row>
    <row r="802" spans="1:4" hidden="1" x14ac:dyDescent="0.4">
      <c r="A802" t="s">
        <v>797</v>
      </c>
      <c r="B802" t="b">
        <f>EXACT(VLOOKUP(A802,DataV0[[File]:[Outputs]], 2, FALSE), VLOOKUP(A802, DataV3[[File]:[Outputs]], 2, FALSE))</f>
        <v>1</v>
      </c>
      <c r="C802" s="3">
        <f>VLOOKUP(A802, DataV3[[File]:[Mean '[ms']]], 3, FALSE)-VLOOKUP(A802, DataV0[[File]:[Mean '[ms']]], 3, FALSE)</f>
        <v>215</v>
      </c>
      <c r="D802" s="2">
        <f>Cv3v0[[#This Row],[Mean '[Δms']]]/VLOOKUP(A802, DataV0[[File]:[Mean '[ms']]], 3, FALSE)*100</f>
        <v>14.497639919082941</v>
      </c>
    </row>
    <row r="803" spans="1:4" hidden="1" x14ac:dyDescent="0.4">
      <c r="A803" t="s">
        <v>819</v>
      </c>
      <c r="B803" t="b">
        <f>EXACT(VLOOKUP(A803,DataV0[[File]:[Outputs]], 2, FALSE), VLOOKUP(A803, DataV3[[File]:[Outputs]], 2, FALSE))</f>
        <v>1</v>
      </c>
      <c r="C803" s="3">
        <f>VLOOKUP(A803, DataV3[[File]:[Mean '[ms']]], 3, FALSE)-VLOOKUP(A803, DataV0[[File]:[Mean '[ms']]], 3, FALSE)</f>
        <v>260</v>
      </c>
      <c r="D803" s="2">
        <f>Cv3v0[[#This Row],[Mean '[Δms']]]/VLOOKUP(A803, DataV0[[File]:[Mean '[ms']]], 3, FALSE)*100</f>
        <v>18.220042046250875</v>
      </c>
    </row>
    <row r="804" spans="1:4" hidden="1" x14ac:dyDescent="0.4">
      <c r="A804" t="s">
        <v>820</v>
      </c>
      <c r="B804" t="b">
        <f>EXACT(VLOOKUP(A804,DataV0[[File]:[Outputs]], 2, FALSE), VLOOKUP(A804, DataV3[[File]:[Outputs]], 2, FALSE))</f>
        <v>1</v>
      </c>
      <c r="C804" s="3">
        <f>VLOOKUP(A804, DataV3[[File]:[Mean '[ms']]], 3, FALSE)-VLOOKUP(A804, DataV0[[File]:[Mean '[ms']]], 3, FALSE)</f>
        <v>250</v>
      </c>
      <c r="D804" s="2">
        <f>Cv3v0[[#This Row],[Mean '[Δms']]]/VLOOKUP(A804, DataV0[[File]:[Mean '[ms']]], 3, FALSE)*100</f>
        <v>28.40909090909091</v>
      </c>
    </row>
    <row r="805" spans="1:4" hidden="1" x14ac:dyDescent="0.4">
      <c r="A805" t="s">
        <v>821</v>
      </c>
      <c r="B805" t="b">
        <f>EXACT(VLOOKUP(A805,DataV0[[File]:[Outputs]], 2, FALSE), VLOOKUP(A805, DataV3[[File]:[Outputs]], 2, FALSE))</f>
        <v>1</v>
      </c>
      <c r="C805" s="3">
        <f>VLOOKUP(A805, DataV3[[File]:[Mean '[ms']]], 3, FALSE)-VLOOKUP(A805, DataV0[[File]:[Mean '[ms']]], 3, FALSE)</f>
        <v>182</v>
      </c>
      <c r="D805" s="2">
        <f>Cv3v0[[#This Row],[Mean '[Δms']]]/VLOOKUP(A805, DataV0[[File]:[Mean '[ms']]], 3, FALSE)*100</f>
        <v>23.30345710627401</v>
      </c>
    </row>
    <row r="806" spans="1:4" hidden="1" x14ac:dyDescent="0.4">
      <c r="A806" t="s">
        <v>822</v>
      </c>
      <c r="B806" t="b">
        <f>EXACT(VLOOKUP(A806,DataV0[[File]:[Outputs]], 2, FALSE), VLOOKUP(A806, DataV3[[File]:[Outputs]], 2, FALSE))</f>
        <v>1</v>
      </c>
      <c r="C806" s="3">
        <f>VLOOKUP(A806, DataV3[[File]:[Mean '[ms']]], 3, FALSE)-VLOOKUP(A806, DataV0[[File]:[Mean '[ms']]], 3, FALSE)</f>
        <v>172</v>
      </c>
      <c r="D806" s="2">
        <f>Cv3v0[[#This Row],[Mean '[Δms']]]/VLOOKUP(A806, DataV0[[File]:[Mean '[ms']]], 3, FALSE)*100</f>
        <v>23.955431754874652</v>
      </c>
    </row>
    <row r="807" spans="1:4" hidden="1" x14ac:dyDescent="0.4">
      <c r="A807" t="s">
        <v>823</v>
      </c>
      <c r="B807" t="b">
        <f>EXACT(VLOOKUP(A807,DataV0[[File]:[Outputs]], 2, FALSE), VLOOKUP(A807, DataV3[[File]:[Outputs]], 2, FALSE))</f>
        <v>1</v>
      </c>
      <c r="C807" s="3">
        <f>VLOOKUP(A807, DataV3[[File]:[Mean '[ms']]], 3, FALSE)-VLOOKUP(A807, DataV0[[File]:[Mean '[ms']]], 3, FALSE)</f>
        <v>157</v>
      </c>
      <c r="D807" s="2">
        <f>Cv3v0[[#This Row],[Mean '[Δms']]]/VLOOKUP(A807, DataV0[[File]:[Mean '[ms']]], 3, FALSE)*100</f>
        <v>20.522875816993462</v>
      </c>
    </row>
    <row r="808" spans="1:4" hidden="1" x14ac:dyDescent="0.4">
      <c r="A808" t="s">
        <v>824</v>
      </c>
      <c r="B808" t="b">
        <f>EXACT(VLOOKUP(A808,DataV0[[File]:[Outputs]], 2, FALSE), VLOOKUP(A808, DataV3[[File]:[Outputs]], 2, FALSE))</f>
        <v>1</v>
      </c>
      <c r="C808" s="3">
        <f>VLOOKUP(A808, DataV3[[File]:[Mean '[ms']]], 3, FALSE)-VLOOKUP(A808, DataV0[[File]:[Mean '[ms']]], 3, FALSE)</f>
        <v>177</v>
      </c>
      <c r="D808" s="2">
        <f>Cv3v0[[#This Row],[Mean '[Δms']]]/VLOOKUP(A808, DataV0[[File]:[Mean '[ms']]], 3, FALSE)*100</f>
        <v>24.447513812154696</v>
      </c>
    </row>
    <row r="809" spans="1:4" hidden="1" x14ac:dyDescent="0.4">
      <c r="A809" t="s">
        <v>826</v>
      </c>
      <c r="B809" t="b">
        <f>EXACT(VLOOKUP(A809,DataV0[[File]:[Outputs]], 2, FALSE), VLOOKUP(A809, DataV3[[File]:[Outputs]], 2, FALSE))</f>
        <v>1</v>
      </c>
      <c r="C809" s="3">
        <f>VLOOKUP(A809, DataV3[[File]:[Mean '[ms']]], 3, FALSE)-VLOOKUP(A809, DataV0[[File]:[Mean '[ms']]], 3, FALSE)</f>
        <v>141</v>
      </c>
      <c r="D809" s="2">
        <f>Cv3v0[[#This Row],[Mean '[Δms']]]/VLOOKUP(A809, DataV0[[File]:[Mean '[ms']]], 3, FALSE)*100</f>
        <v>17.938931297709924</v>
      </c>
    </row>
    <row r="810" spans="1:4" hidden="1" x14ac:dyDescent="0.4">
      <c r="A810" t="s">
        <v>825</v>
      </c>
      <c r="B810" t="b">
        <f>EXACT(VLOOKUP(A810,DataV0[[File]:[Outputs]], 2, FALSE), VLOOKUP(A810, DataV3[[File]:[Outputs]], 2, FALSE))</f>
        <v>1</v>
      </c>
      <c r="C810" s="3">
        <f>VLOOKUP(A810, DataV3[[File]:[Mean '[ms']]], 3, FALSE)-VLOOKUP(A810, DataV0[[File]:[Mean '[ms']]], 3, FALSE)</f>
        <v>88</v>
      </c>
      <c r="D810" s="2">
        <f>Cv3v0[[#This Row],[Mean '[Δms']]]/VLOOKUP(A810, DataV0[[File]:[Mean '[ms']]], 3, FALSE)*100</f>
        <v>12.23922114047288</v>
      </c>
    </row>
    <row r="811" spans="1:4" hidden="1" x14ac:dyDescent="0.4">
      <c r="A811" t="s">
        <v>827</v>
      </c>
      <c r="B811" t="b">
        <f>EXACT(VLOOKUP(A811,DataV0[[File]:[Outputs]], 2, FALSE), VLOOKUP(A811, DataV3[[File]:[Outputs]], 2, FALSE))</f>
        <v>1</v>
      </c>
      <c r="C811" s="3">
        <f>VLOOKUP(A811, DataV3[[File]:[Mean '[ms']]], 3, FALSE)-VLOOKUP(A811, DataV0[[File]:[Mean '[ms']]], 3, FALSE)</f>
        <v>177</v>
      </c>
      <c r="D811" s="2">
        <f>Cv3v0[[#This Row],[Mean '[Δms']]]/VLOOKUP(A811, DataV0[[File]:[Mean '[ms']]], 3, FALSE)*100</f>
        <v>22.663252240717028</v>
      </c>
    </row>
    <row r="812" spans="1:4" hidden="1" x14ac:dyDescent="0.4">
      <c r="A812" t="s">
        <v>828</v>
      </c>
      <c r="B812" t="b">
        <f>EXACT(VLOOKUP(A812,DataV0[[File]:[Outputs]], 2, FALSE), VLOOKUP(A812, DataV3[[File]:[Outputs]], 2, FALSE))</f>
        <v>1</v>
      </c>
      <c r="C812" s="3">
        <f>VLOOKUP(A812, DataV3[[File]:[Mean '[ms']]], 3, FALSE)-VLOOKUP(A812, DataV0[[File]:[Mean '[ms']]], 3, FALSE)</f>
        <v>171</v>
      </c>
      <c r="D812" s="2">
        <f>Cv3v0[[#This Row],[Mean '[Δms']]]/VLOOKUP(A812, DataV0[[File]:[Mean '[ms']]], 3, FALSE)*100</f>
        <v>22.323759791122715</v>
      </c>
    </row>
    <row r="813" spans="1:4" hidden="1" x14ac:dyDescent="0.4">
      <c r="A813" t="s">
        <v>829</v>
      </c>
      <c r="B813" t="b">
        <f>EXACT(VLOOKUP(A813,DataV0[[File]:[Outputs]], 2, FALSE), VLOOKUP(A813, DataV3[[File]:[Outputs]], 2, FALSE))</f>
        <v>1</v>
      </c>
      <c r="C813" s="3">
        <f>VLOOKUP(A813, DataV3[[File]:[Mean '[ms']]], 3, FALSE)-VLOOKUP(A813, DataV0[[File]:[Mean '[ms']]], 3, FALSE)</f>
        <v>264</v>
      </c>
      <c r="D813" s="2">
        <f>Cv3v0[[#This Row],[Mean '[Δms']]]/VLOOKUP(A813, DataV0[[File]:[Mean '[ms']]], 3, FALSE)*100</f>
        <v>32.472324723247233</v>
      </c>
    </row>
    <row r="814" spans="1:4" hidden="1" x14ac:dyDescent="0.4">
      <c r="A814" t="s">
        <v>830</v>
      </c>
      <c r="B814" t="b">
        <f>EXACT(VLOOKUP(A814,DataV0[[File]:[Outputs]], 2, FALSE), VLOOKUP(A814, DataV3[[File]:[Outputs]], 2, FALSE))</f>
        <v>1</v>
      </c>
      <c r="C814" s="3">
        <f>VLOOKUP(A814, DataV3[[File]:[Mean '[ms']]], 3, FALSE)-VLOOKUP(A814, DataV0[[File]:[Mean '[ms']]], 3, FALSE)</f>
        <v>167</v>
      </c>
      <c r="D814" s="2">
        <f>Cv3v0[[#This Row],[Mean '[Δms']]]/VLOOKUP(A814, DataV0[[File]:[Mean '[ms']]], 3, FALSE)*100</f>
        <v>20.169082125603865</v>
      </c>
    </row>
    <row r="815" spans="1:4" hidden="1" x14ac:dyDescent="0.4">
      <c r="A815" t="s">
        <v>831</v>
      </c>
      <c r="B815" t="b">
        <f>EXACT(VLOOKUP(A815,DataV0[[File]:[Outputs]], 2, FALSE), VLOOKUP(A815, DataV3[[File]:[Outputs]], 2, FALSE))</f>
        <v>1</v>
      </c>
      <c r="C815" s="3">
        <f>VLOOKUP(A815, DataV3[[File]:[Mean '[ms']]], 3, FALSE)-VLOOKUP(A815, DataV0[[File]:[Mean '[ms']]], 3, FALSE)</f>
        <v>94</v>
      </c>
      <c r="D815" s="2">
        <f>Cv3v0[[#This Row],[Mean '[Δms']]]/VLOOKUP(A815, DataV0[[File]:[Mean '[ms']]], 3, FALSE)*100</f>
        <v>13.583815028901732</v>
      </c>
    </row>
    <row r="816" spans="1:4" hidden="1" x14ac:dyDescent="0.4">
      <c r="A816" t="s">
        <v>832</v>
      </c>
      <c r="B816" t="b">
        <f>EXACT(VLOOKUP(A816,DataV0[[File]:[Outputs]], 2, FALSE), VLOOKUP(A816, DataV3[[File]:[Outputs]], 2, FALSE))</f>
        <v>1</v>
      </c>
      <c r="C816" s="3">
        <f>VLOOKUP(A816, DataV3[[File]:[Mean '[ms']]], 3, FALSE)-VLOOKUP(A816, DataV0[[File]:[Mean '[ms']]], 3, FALSE)</f>
        <v>176</v>
      </c>
      <c r="D816" s="2">
        <f>Cv3v0[[#This Row],[Mean '[Δms']]]/VLOOKUP(A816, DataV0[[File]:[Mean '[ms']]], 3, FALSE)*100</f>
        <v>25.214899713467048</v>
      </c>
    </row>
    <row r="817" spans="1:4" hidden="1" x14ac:dyDescent="0.4">
      <c r="A817" t="s">
        <v>833</v>
      </c>
      <c r="B817" t="b">
        <f>EXACT(VLOOKUP(A817,DataV0[[File]:[Outputs]], 2, FALSE), VLOOKUP(A817, DataV3[[File]:[Outputs]], 2, FALSE))</f>
        <v>1</v>
      </c>
      <c r="C817" s="3">
        <f>VLOOKUP(A817, DataV3[[File]:[Mean '[ms']]], 3, FALSE)-VLOOKUP(A817, DataV0[[File]:[Mean '[ms']]], 3, FALSE)</f>
        <v>99</v>
      </c>
      <c r="D817" s="2">
        <f>Cv3v0[[#This Row],[Mean '[Δms']]]/VLOOKUP(A817, DataV0[[File]:[Mean '[ms']]], 3, FALSE)*100</f>
        <v>13.026315789473683</v>
      </c>
    </row>
    <row r="818" spans="1:4" hidden="1" x14ac:dyDescent="0.4">
      <c r="A818" t="s">
        <v>834</v>
      </c>
      <c r="B818" t="b">
        <f>EXACT(VLOOKUP(A818,DataV0[[File]:[Outputs]], 2, FALSE), VLOOKUP(A818, DataV3[[File]:[Outputs]], 2, FALSE))</f>
        <v>1</v>
      </c>
      <c r="C818" s="3">
        <f>VLOOKUP(A818, DataV3[[File]:[Mean '[ms']]], 3, FALSE)-VLOOKUP(A818, DataV0[[File]:[Mean '[ms']]], 3, FALSE)</f>
        <v>183</v>
      </c>
      <c r="D818" s="2">
        <f>Cv3v0[[#This Row],[Mean '[Δms']]]/VLOOKUP(A818, DataV0[[File]:[Mean '[ms']]], 3, FALSE)*100</f>
        <v>22.989949748743719</v>
      </c>
    </row>
    <row r="819" spans="1:4" hidden="1" x14ac:dyDescent="0.4">
      <c r="A819" t="s">
        <v>835</v>
      </c>
      <c r="B819" t="b">
        <f>EXACT(VLOOKUP(A819,DataV0[[File]:[Outputs]], 2, FALSE), VLOOKUP(A819, DataV3[[File]:[Outputs]], 2, FALSE))</f>
        <v>1</v>
      </c>
      <c r="C819" s="3">
        <f>VLOOKUP(A819, DataV3[[File]:[Mean '[ms']]], 3, FALSE)-VLOOKUP(A819, DataV0[[File]:[Mean '[ms']]], 3, FALSE)</f>
        <v>182</v>
      </c>
      <c r="D819" s="2">
        <f>Cv3v0[[#This Row],[Mean '[Δms']]]/VLOOKUP(A819, DataV0[[File]:[Mean '[ms']]], 3, FALSE)*100</f>
        <v>25.138121546961329</v>
      </c>
    </row>
    <row r="820" spans="1:4" hidden="1" x14ac:dyDescent="0.4">
      <c r="A820" t="s">
        <v>836</v>
      </c>
      <c r="B820" t="b">
        <f>EXACT(VLOOKUP(A820,DataV0[[File]:[Outputs]], 2, FALSE), VLOOKUP(A820, DataV3[[File]:[Outputs]], 2, FALSE))</f>
        <v>1</v>
      </c>
      <c r="C820" s="3">
        <f>VLOOKUP(A820, DataV3[[File]:[Mean '[ms']]], 3, FALSE)-VLOOKUP(A820, DataV0[[File]:[Mean '[ms']]], 3, FALSE)</f>
        <v>94</v>
      </c>
      <c r="D820" s="2">
        <f>Cv3v0[[#This Row],[Mean '[Δms']]]/VLOOKUP(A820, DataV0[[File]:[Mean '[ms']]], 3, FALSE)*100</f>
        <v>14.114114114114114</v>
      </c>
    </row>
    <row r="821" spans="1:4" hidden="1" x14ac:dyDescent="0.4">
      <c r="A821" t="s">
        <v>837</v>
      </c>
      <c r="B821" t="b">
        <f>EXACT(VLOOKUP(A821,DataV0[[File]:[Outputs]], 2, FALSE), VLOOKUP(A821, DataV3[[File]:[Outputs]], 2, FALSE))</f>
        <v>1</v>
      </c>
      <c r="C821" s="3">
        <f>VLOOKUP(A821, DataV3[[File]:[Mean '[ms']]], 3, FALSE)-VLOOKUP(A821, DataV0[[File]:[Mean '[ms']]], 3, FALSE)</f>
        <v>94</v>
      </c>
      <c r="D821" s="2">
        <f>Cv3v0[[#This Row],[Mean '[Δms']]]/VLOOKUP(A821, DataV0[[File]:[Mean '[ms']]], 3, FALSE)*100</f>
        <v>11.883691529709228</v>
      </c>
    </row>
    <row r="822" spans="1:4" hidden="1" x14ac:dyDescent="0.4">
      <c r="A822" t="s">
        <v>838</v>
      </c>
      <c r="B822" t="b">
        <f>EXACT(VLOOKUP(A822,DataV0[[File]:[Outputs]], 2, FALSE), VLOOKUP(A822, DataV3[[File]:[Outputs]], 2, FALSE))</f>
        <v>1</v>
      </c>
      <c r="C822" s="3">
        <f>VLOOKUP(A822, DataV3[[File]:[Mean '[ms']]], 3, FALSE)-VLOOKUP(A822, DataV0[[File]:[Mean '[ms']]], 3, FALSE)</f>
        <v>162</v>
      </c>
      <c r="D822" s="2">
        <f>Cv3v0[[#This Row],[Mean '[Δms']]]/VLOOKUP(A822, DataV0[[File]:[Mean '[ms']]], 3, FALSE)*100</f>
        <v>21.921515561569688</v>
      </c>
    </row>
    <row r="823" spans="1:4" x14ac:dyDescent="0.4">
      <c r="A823" t="s">
        <v>839</v>
      </c>
      <c r="B823" t="b">
        <f>EXACT(VLOOKUP(A823,DataV0[[File]:[Outputs]], 2, FALSE), VLOOKUP(A823, DataV3[[File]:[Outputs]], 2, FALSE))</f>
        <v>1</v>
      </c>
      <c r="C823" s="3">
        <f>VLOOKUP(A823, DataV3[[File]:[Mean '[ms']]], 3, FALSE)-VLOOKUP(A823, DataV0[[File]:[Mean '[ms']]], 3, FALSE)</f>
        <v>-1880</v>
      </c>
      <c r="D823" s="2">
        <f>Cv3v0[[#This Row],[Mean '[Δms']]]/VLOOKUP(A823, DataV0[[File]:[Mean '[ms']]], 3, FALSE)*100</f>
        <v>-16.209691326090706</v>
      </c>
    </row>
    <row r="824" spans="1:4" x14ac:dyDescent="0.4">
      <c r="A824" t="s">
        <v>840</v>
      </c>
      <c r="B824" t="b">
        <f>EXACT(VLOOKUP(A824,DataV0[[File]:[Outputs]], 2, FALSE), VLOOKUP(A824, DataV3[[File]:[Outputs]], 2, FALSE))</f>
        <v>1</v>
      </c>
      <c r="C824" s="3">
        <f>VLOOKUP(A824, DataV3[[File]:[Mean '[ms']]], 3, FALSE)-VLOOKUP(A824, DataV0[[File]:[Mean '[ms']]], 3, FALSE)</f>
        <v>-2833</v>
      </c>
      <c r="D824" s="2">
        <f>Cv3v0[[#This Row],[Mean '[Δms']]]/VLOOKUP(A824, DataV0[[File]:[Mean '[ms']]], 3, FALSE)*100</f>
        <v>-49.056277056277061</v>
      </c>
    </row>
    <row r="825" spans="1:4" hidden="1" x14ac:dyDescent="0.4">
      <c r="A825" t="s">
        <v>841</v>
      </c>
      <c r="B825" t="b">
        <f>EXACT(VLOOKUP(A825,DataV0[[File]:[Outputs]], 2, FALSE), VLOOKUP(A825, DataV3[[File]:[Outputs]], 2, FALSE))</f>
        <v>1</v>
      </c>
      <c r="C825" s="3">
        <f>VLOOKUP(A825, DataV3[[File]:[Mean '[ms']]], 3, FALSE)-VLOOKUP(A825, DataV0[[File]:[Mean '[ms']]], 3, FALSE)</f>
        <v>177</v>
      </c>
      <c r="D825" s="2">
        <f>Cv3v0[[#This Row],[Mean '[Δms']]]/VLOOKUP(A825, DataV0[[File]:[Mean '[ms']]], 3, FALSE)*100</f>
        <v>21.121718377088307</v>
      </c>
    </row>
    <row r="826" spans="1:4" hidden="1" x14ac:dyDescent="0.4">
      <c r="A826" t="s">
        <v>842</v>
      </c>
      <c r="B826" t="b">
        <f>EXACT(VLOOKUP(A826,DataV0[[File]:[Outputs]], 2, FALSE), VLOOKUP(A826, DataV3[[File]:[Outputs]], 2, FALSE))</f>
        <v>1</v>
      </c>
      <c r="C826" s="3">
        <f>VLOOKUP(A826, DataV3[[File]:[Mean '[ms']]], 3, FALSE)-VLOOKUP(A826, DataV0[[File]:[Mean '[ms']]], 3, FALSE)</f>
        <v>99</v>
      </c>
      <c r="D826" s="2">
        <f>Cv3v0[[#This Row],[Mean '[Δms']]]/VLOOKUP(A826, DataV0[[File]:[Mean '[ms']]], 3, FALSE)*100</f>
        <v>13.200000000000001</v>
      </c>
    </row>
    <row r="827" spans="1:4" hidden="1" x14ac:dyDescent="0.4">
      <c r="A827" t="s">
        <v>843</v>
      </c>
      <c r="B827" t="b">
        <f>EXACT(VLOOKUP(A827,DataV0[[File]:[Outputs]], 2, FALSE), VLOOKUP(A827, DataV3[[File]:[Outputs]], 2, FALSE))</f>
        <v>1</v>
      </c>
      <c r="C827" s="3">
        <f>VLOOKUP(A827, DataV3[[File]:[Mean '[ms']]], 3, FALSE)-VLOOKUP(A827, DataV0[[File]:[Mean '[ms']]], 3, FALSE)</f>
        <v>162</v>
      </c>
      <c r="D827" s="2">
        <f>Cv3v0[[#This Row],[Mean '[Δms']]]/VLOOKUP(A827, DataV0[[File]:[Mean '[ms']]], 3, FALSE)*100</f>
        <v>22.562674094707521</v>
      </c>
    </row>
    <row r="828" spans="1:4" hidden="1" x14ac:dyDescent="0.4">
      <c r="A828" t="s">
        <v>844</v>
      </c>
      <c r="B828" t="b">
        <f>EXACT(VLOOKUP(A828,DataV0[[File]:[Outputs]], 2, FALSE), VLOOKUP(A828, DataV3[[File]:[Outputs]], 2, FALSE))</f>
        <v>1</v>
      </c>
      <c r="C828" s="3">
        <f>VLOOKUP(A828, DataV3[[File]:[Mean '[ms']]], 3, FALSE)-VLOOKUP(A828, DataV0[[File]:[Mean '[ms']]], 3, FALSE)</f>
        <v>83</v>
      </c>
      <c r="D828" s="2">
        <f>Cv3v0[[#This Row],[Mean '[Δms']]]/VLOOKUP(A828, DataV0[[File]:[Mean '[ms']]], 3, FALSE)*100</f>
        <v>11.891117478510029</v>
      </c>
    </row>
    <row r="829" spans="1:4" hidden="1" x14ac:dyDescent="0.4">
      <c r="A829" t="s">
        <v>845</v>
      </c>
      <c r="B829" t="b">
        <f>EXACT(VLOOKUP(A829,DataV0[[File]:[Outputs]], 2, FALSE), VLOOKUP(A829, DataV3[[File]:[Outputs]], 2, FALSE))</f>
        <v>1</v>
      </c>
      <c r="C829" s="3">
        <f>VLOOKUP(A829, DataV3[[File]:[Mean '[ms']]], 3, FALSE)-VLOOKUP(A829, DataV0[[File]:[Mean '[ms']]], 3, FALSE)</f>
        <v>89</v>
      </c>
      <c r="D829" s="2">
        <f>Cv3v0[[#This Row],[Mean '[Δms']]]/VLOOKUP(A829, DataV0[[File]:[Mean '[ms']]], 3, FALSE)*100</f>
        <v>16.760828625235405</v>
      </c>
    </row>
    <row r="830" spans="1:4" hidden="1" x14ac:dyDescent="0.4">
      <c r="A830" t="s">
        <v>846</v>
      </c>
      <c r="B830" t="b">
        <f>EXACT(VLOOKUP(A830,DataV0[[File]:[Outputs]], 2, FALSE), VLOOKUP(A830, DataV3[[File]:[Outputs]], 2, FALSE))</f>
        <v>1</v>
      </c>
      <c r="C830" s="3">
        <f>VLOOKUP(A830, DataV3[[File]:[Mean '[ms']]], 3, FALSE)-VLOOKUP(A830, DataV0[[File]:[Mean '[ms']]], 3, FALSE)</f>
        <v>161</v>
      </c>
      <c r="D830" s="2">
        <f>Cv3v0[[#This Row],[Mean '[Δms']]]/VLOOKUP(A830, DataV0[[File]:[Mean '[ms']]], 3, FALSE)*100</f>
        <v>17.274678111587981</v>
      </c>
    </row>
    <row r="831" spans="1:4" hidden="1" x14ac:dyDescent="0.4">
      <c r="A831" t="s">
        <v>952</v>
      </c>
      <c r="B831" t="b">
        <f>EXACT(VLOOKUP(A831,DataV0[[File]:[Outputs]], 2, FALSE), VLOOKUP(A831, DataV3[[File]:[Outputs]], 2, FALSE))</f>
        <v>1</v>
      </c>
      <c r="C831" s="3">
        <f>VLOOKUP(A831, DataV3[[File]:[Mean '[ms']]], 3, FALSE)-VLOOKUP(A831, DataV0[[File]:[Mean '[ms']]], 3, FALSE)</f>
        <v>141</v>
      </c>
      <c r="D831" s="2">
        <f>Cv3v0[[#This Row],[Mean '[Δms']]]/VLOOKUP(A831, DataV0[[File]:[Mean '[ms']]], 3, FALSE)*100</f>
        <v>16.132723112128147</v>
      </c>
    </row>
    <row r="832" spans="1:4" hidden="1" x14ac:dyDescent="0.4">
      <c r="A832" t="s">
        <v>953</v>
      </c>
      <c r="B832" t="b">
        <f>EXACT(VLOOKUP(A832,DataV0[[File]:[Outputs]], 2, FALSE), VLOOKUP(A832, DataV3[[File]:[Outputs]], 2, FALSE))</f>
        <v>1</v>
      </c>
      <c r="C832" s="3">
        <f>VLOOKUP(A832, DataV3[[File]:[Mean '[ms']]], 3, FALSE)-VLOOKUP(A832, DataV0[[File]:[Mean '[ms']]], 3, FALSE)</f>
        <v>120</v>
      </c>
      <c r="D832" s="2">
        <f>Cv3v0[[#This Row],[Mean '[Δms']]]/VLOOKUP(A832, DataV0[[File]:[Mean '[ms']]], 3, FALSE)*100</f>
        <v>16.460905349794238</v>
      </c>
    </row>
    <row r="833" spans="1:4" hidden="1" x14ac:dyDescent="0.4">
      <c r="A833" t="s">
        <v>954</v>
      </c>
      <c r="B833" t="b">
        <f>EXACT(VLOOKUP(A833,DataV0[[File]:[Outputs]], 2, FALSE), VLOOKUP(A833, DataV3[[File]:[Outputs]], 2, FALSE))</f>
        <v>1</v>
      </c>
      <c r="C833" s="3">
        <f>VLOOKUP(A833, DataV3[[File]:[Mean '[ms']]], 3, FALSE)-VLOOKUP(A833, DataV0[[File]:[Mean '[ms']]], 3, FALSE)</f>
        <v>141</v>
      </c>
      <c r="D833" s="2">
        <f>Cv3v0[[#This Row],[Mean '[Δms']]]/VLOOKUP(A833, DataV0[[File]:[Mean '[ms']]], 3, FALSE)*100</f>
        <v>2.5187566988210075</v>
      </c>
    </row>
    <row r="834" spans="1:4" hidden="1" x14ac:dyDescent="0.4">
      <c r="A834" t="s">
        <v>955</v>
      </c>
      <c r="B834" t="b">
        <f>EXACT(VLOOKUP(A834,DataV0[[File]:[Outputs]], 2, FALSE), VLOOKUP(A834, DataV3[[File]:[Outputs]], 2, FALSE))</f>
        <v>1</v>
      </c>
      <c r="C834" s="3">
        <f>VLOOKUP(A834, DataV3[[File]:[Mean '[ms']]], 3, FALSE)-VLOOKUP(A834, DataV0[[File]:[Mean '[ms']]], 3, FALSE)</f>
        <v>73</v>
      </c>
      <c r="D834" s="2">
        <f>Cv3v0[[#This Row],[Mean '[Δms']]]/VLOOKUP(A834, DataV0[[File]:[Mean '[ms']]], 3, FALSE)*100</f>
        <v>3.7590113285272917</v>
      </c>
    </row>
    <row r="835" spans="1:4" hidden="1" x14ac:dyDescent="0.4">
      <c r="A835" t="s">
        <v>956</v>
      </c>
      <c r="B835" t="b">
        <f>EXACT(VLOOKUP(A835,DataV0[[File]:[Outputs]], 2, FALSE), VLOOKUP(A835, DataV3[[File]:[Outputs]], 2, FALSE))</f>
        <v>1</v>
      </c>
      <c r="C835" s="3">
        <f>VLOOKUP(A835, DataV3[[File]:[Mean '[ms']]], 3, FALSE)-VLOOKUP(A835, DataV0[[File]:[Mean '[ms']]], 3, FALSE)</f>
        <v>105</v>
      </c>
      <c r="D835" s="2">
        <f>Cv3v0[[#This Row],[Mean '[Δms']]]/VLOOKUP(A835, DataV0[[File]:[Mean '[ms']]], 3, FALSE)*100</f>
        <v>23.755656108597282</v>
      </c>
    </row>
    <row r="836" spans="1:4" x14ac:dyDescent="0.4">
      <c r="A836" t="s">
        <v>957</v>
      </c>
      <c r="B836" t="b">
        <f>EXACT(VLOOKUP(A836,DataV0[[File]:[Outputs]], 2, FALSE), VLOOKUP(A836, DataV3[[File]:[Outputs]], 2, FALSE))</f>
        <v>1</v>
      </c>
      <c r="C836" s="3">
        <f>VLOOKUP(A836, DataV3[[File]:[Mean '[ms']]], 3, FALSE)-VLOOKUP(A836, DataV0[[File]:[Mean '[ms']]], 3, FALSE)</f>
        <v>9218</v>
      </c>
      <c r="D836" s="2">
        <f>Cv3v0[[#This Row],[Mean '[Δms']]]/VLOOKUP(A836, DataV0[[File]:[Mean '[ms']]], 3, FALSE)*100</f>
        <v>102.78768956289028</v>
      </c>
    </row>
    <row r="837" spans="1:4" hidden="1" x14ac:dyDescent="0.4">
      <c r="A837" t="s">
        <v>958</v>
      </c>
      <c r="B837" t="b">
        <f>EXACT(VLOOKUP(A837,DataV0[[File]:[Outputs]], 2, FALSE), VLOOKUP(A837, DataV3[[File]:[Outputs]], 2, FALSE))</f>
        <v>1</v>
      </c>
      <c r="C837" s="3">
        <f>VLOOKUP(A837, DataV3[[File]:[Mean '[ms']]], 3, FALSE)-VLOOKUP(A837, DataV0[[File]:[Mean '[ms']]], 3, FALSE)</f>
        <v>84</v>
      </c>
      <c r="D837" s="2">
        <f>Cv3v0[[#This Row],[Mean '[Δms']]]/VLOOKUP(A837, DataV0[[File]:[Mean '[ms']]], 3, FALSE)*100</f>
        <v>12.316715542521994</v>
      </c>
    </row>
    <row r="838" spans="1:4" hidden="1" x14ac:dyDescent="0.4">
      <c r="A838" t="s">
        <v>959</v>
      </c>
      <c r="B838" t="b">
        <f>EXACT(VLOOKUP(A838,DataV0[[File]:[Outputs]], 2, FALSE), VLOOKUP(A838, DataV3[[File]:[Outputs]], 2, FALSE))</f>
        <v>1</v>
      </c>
      <c r="C838" s="3">
        <f>VLOOKUP(A838, DataV3[[File]:[Mean '[ms']]], 3, FALSE)-VLOOKUP(A838, DataV0[[File]:[Mean '[ms']]], 3, FALSE)</f>
        <v>42</v>
      </c>
      <c r="D838" s="2">
        <f>Cv3v0[[#This Row],[Mean '[Δms']]]/VLOOKUP(A838, DataV0[[File]:[Mean '[ms']]], 3, FALSE)*100</f>
        <v>4.2042042042042045</v>
      </c>
    </row>
    <row r="839" spans="1:4" hidden="1" x14ac:dyDescent="0.4">
      <c r="A839" t="s">
        <v>960</v>
      </c>
      <c r="B839" t="b">
        <f>EXACT(VLOOKUP(A839,DataV0[[File]:[Outputs]], 2, FALSE), VLOOKUP(A839, DataV3[[File]:[Outputs]], 2, FALSE))</f>
        <v>1</v>
      </c>
      <c r="C839" s="3">
        <f>VLOOKUP(A839, DataV3[[File]:[Mean '[ms']]], 3, FALSE)-VLOOKUP(A839, DataV0[[File]:[Mean '[ms']]], 3, FALSE)</f>
        <v>99</v>
      </c>
      <c r="D839" s="2">
        <f>Cv3v0[[#This Row],[Mean '[Δms']]]/VLOOKUP(A839, DataV0[[File]:[Mean '[ms']]], 3, FALSE)*100</f>
        <v>16.256157635467979</v>
      </c>
    </row>
    <row r="840" spans="1:4" hidden="1" x14ac:dyDescent="0.4">
      <c r="A840" t="s">
        <v>961</v>
      </c>
      <c r="B840" t="b">
        <f>EXACT(VLOOKUP(A840,DataV0[[File]:[Outputs]], 2, FALSE), VLOOKUP(A840, DataV3[[File]:[Outputs]], 2, FALSE))</f>
        <v>1</v>
      </c>
      <c r="C840" s="3">
        <f>VLOOKUP(A840, DataV3[[File]:[Mean '[ms']]], 3, FALSE)-VLOOKUP(A840, DataV0[[File]:[Mean '[ms']]], 3, FALSE)</f>
        <v>94</v>
      </c>
      <c r="D840" s="2">
        <f>Cv3v0[[#This Row],[Mean '[Δms']]]/VLOOKUP(A840, DataV0[[File]:[Mean '[ms']]], 3, FALSE)*100</f>
        <v>12.983425414364641</v>
      </c>
    </row>
    <row r="841" spans="1:4" hidden="1" x14ac:dyDescent="0.4">
      <c r="A841" t="s">
        <v>962</v>
      </c>
      <c r="B841" t="b">
        <f>EXACT(VLOOKUP(A841,DataV0[[File]:[Outputs]], 2, FALSE), VLOOKUP(A841, DataV3[[File]:[Outputs]], 2, FALSE))</f>
        <v>1</v>
      </c>
      <c r="C841" s="3">
        <f>VLOOKUP(A841, DataV3[[File]:[Mean '[ms']]], 3, FALSE)-VLOOKUP(A841, DataV0[[File]:[Mean '[ms']]], 3, FALSE)</f>
        <v>193</v>
      </c>
      <c r="D841" s="2">
        <f>Cv3v0[[#This Row],[Mean '[Δms']]]/VLOOKUP(A841, DataV0[[File]:[Mean '[ms']]], 3, FALSE)*100</f>
        <v>22.057142857142857</v>
      </c>
    </row>
    <row r="842" spans="1:4" hidden="1" x14ac:dyDescent="0.4">
      <c r="A842" t="s">
        <v>963</v>
      </c>
      <c r="B842" t="b">
        <f>EXACT(VLOOKUP(A842,DataV0[[File]:[Outputs]], 2, FALSE), VLOOKUP(A842, DataV3[[File]:[Outputs]], 2, FALSE))</f>
        <v>1</v>
      </c>
      <c r="C842" s="3">
        <f>VLOOKUP(A842, DataV3[[File]:[Mean '[ms']]], 3, FALSE)-VLOOKUP(A842, DataV0[[File]:[Mean '[ms']]], 3, FALSE)</f>
        <v>183</v>
      </c>
      <c r="D842" s="2">
        <f>Cv3v0[[#This Row],[Mean '[Δms']]]/VLOOKUP(A842, DataV0[[File]:[Mean '[ms']]], 3, FALSE)*100</f>
        <v>10.590277777777777</v>
      </c>
    </row>
    <row r="843" spans="1:4" hidden="1" x14ac:dyDescent="0.4">
      <c r="A843" t="s">
        <v>964</v>
      </c>
      <c r="B843" t="b">
        <f>EXACT(VLOOKUP(A843,DataV0[[File]:[Outputs]], 2, FALSE), VLOOKUP(A843, DataV3[[File]:[Outputs]], 2, FALSE))</f>
        <v>1</v>
      </c>
      <c r="C843" s="3">
        <f>VLOOKUP(A843, DataV3[[File]:[Mean '[ms']]], 3, FALSE)-VLOOKUP(A843, DataV0[[File]:[Mean '[ms']]], 3, FALSE)</f>
        <v>99</v>
      </c>
      <c r="D843" s="2">
        <f>Cv3v0[[#This Row],[Mean '[Δms']]]/VLOOKUP(A843, DataV0[[File]:[Mean '[ms']]], 3, FALSE)*100</f>
        <v>21.85430463576159</v>
      </c>
    </row>
    <row r="844" spans="1:4" hidden="1" x14ac:dyDescent="0.4">
      <c r="A844" t="s">
        <v>965</v>
      </c>
      <c r="B844" t="b">
        <f>EXACT(VLOOKUP(A844,DataV0[[File]:[Outputs]], 2, FALSE), VLOOKUP(A844, DataV3[[File]:[Outputs]], 2, FALSE))</f>
        <v>1</v>
      </c>
      <c r="C844" s="3">
        <f>VLOOKUP(A844, DataV3[[File]:[Mean '[ms']]], 3, FALSE)-VLOOKUP(A844, DataV0[[File]:[Mean '[ms']]], 3, FALSE)</f>
        <v>109</v>
      </c>
      <c r="D844" s="2">
        <f>Cv3v0[[#This Row],[Mean '[Δms']]]/VLOOKUP(A844, DataV0[[File]:[Mean '[ms']]], 3, FALSE)*100</f>
        <v>24.330357142857142</v>
      </c>
    </row>
    <row r="845" spans="1:4" hidden="1" x14ac:dyDescent="0.4">
      <c r="A845" t="s">
        <v>966</v>
      </c>
      <c r="B845" t="b">
        <f>EXACT(VLOOKUP(A845,DataV0[[File]:[Outputs]], 2, FALSE), VLOOKUP(A845, DataV3[[File]:[Outputs]], 2, FALSE))</f>
        <v>1</v>
      </c>
      <c r="C845" s="3">
        <f>VLOOKUP(A845, DataV3[[File]:[Mean '[ms']]], 3, FALSE)-VLOOKUP(A845, DataV0[[File]:[Mean '[ms']]], 3, FALSE)</f>
        <v>104</v>
      </c>
      <c r="D845" s="2">
        <f>Cv3v0[[#This Row],[Mean '[Δms']]]/VLOOKUP(A845, DataV0[[File]:[Mean '[ms']]], 3, FALSE)*100</f>
        <v>19.58568738229755</v>
      </c>
    </row>
    <row r="846" spans="1:4" hidden="1" x14ac:dyDescent="0.4">
      <c r="A846" t="s">
        <v>967</v>
      </c>
      <c r="B846" t="b">
        <f>EXACT(VLOOKUP(A846,DataV0[[File]:[Outputs]], 2, FALSE), VLOOKUP(A846, DataV3[[File]:[Outputs]], 2, FALSE))</f>
        <v>1</v>
      </c>
      <c r="C846" s="3">
        <f>VLOOKUP(A846, DataV3[[File]:[Mean '[ms']]], 3, FALSE)-VLOOKUP(A846, DataV0[[File]:[Mean '[ms']]], 3, FALSE)</f>
        <v>99</v>
      </c>
      <c r="D846" s="2">
        <f>Cv3v0[[#This Row],[Mean '[Δms']]]/VLOOKUP(A846, DataV0[[File]:[Mean '[ms']]], 3, FALSE)*100</f>
        <v>20.454545454545457</v>
      </c>
    </row>
    <row r="847" spans="1:4" hidden="1" x14ac:dyDescent="0.4">
      <c r="A847" t="s">
        <v>968</v>
      </c>
      <c r="B847" t="b">
        <f>EXACT(VLOOKUP(A847,DataV0[[File]:[Outputs]], 2, FALSE), VLOOKUP(A847, DataV3[[File]:[Outputs]], 2, FALSE))</f>
        <v>1</v>
      </c>
      <c r="C847" s="3">
        <f>VLOOKUP(A847, DataV3[[File]:[Mean '[ms']]], 3, FALSE)-VLOOKUP(A847, DataV0[[File]:[Mean '[ms']]], 3, FALSE)</f>
        <v>84</v>
      </c>
      <c r="D847" s="2">
        <f>Cv3v0[[#This Row],[Mean '[Δms']]]/VLOOKUP(A847, DataV0[[File]:[Mean '[ms']]], 3, FALSE)*100</f>
        <v>19.221967963386728</v>
      </c>
    </row>
    <row r="848" spans="1:4" hidden="1" x14ac:dyDescent="0.4">
      <c r="A848" t="s">
        <v>969</v>
      </c>
      <c r="B848" t="b">
        <f>EXACT(VLOOKUP(A848,DataV0[[File]:[Outputs]], 2, FALSE), VLOOKUP(A848, DataV3[[File]:[Outputs]], 2, FALSE))</f>
        <v>1</v>
      </c>
      <c r="C848" s="3">
        <f>VLOOKUP(A848, DataV3[[File]:[Mean '[ms']]], 3, FALSE)-VLOOKUP(A848, DataV0[[File]:[Mean '[ms']]], 3, FALSE)</f>
        <v>99</v>
      </c>
      <c r="D848" s="2">
        <f>Cv3v0[[#This Row],[Mean '[Δms']]]/VLOOKUP(A848, DataV0[[File]:[Mean '[ms']]], 3, FALSE)*100</f>
        <v>21.382289416846653</v>
      </c>
    </row>
    <row r="849" spans="1:4" hidden="1" x14ac:dyDescent="0.4">
      <c r="A849" t="s">
        <v>970</v>
      </c>
      <c r="B849" t="b">
        <f>EXACT(VLOOKUP(A849,DataV0[[File]:[Outputs]], 2, FALSE), VLOOKUP(A849, DataV3[[File]:[Outputs]], 2, FALSE))</f>
        <v>1</v>
      </c>
      <c r="C849" s="3">
        <f>VLOOKUP(A849, DataV3[[File]:[Mean '[ms']]], 3, FALSE)-VLOOKUP(A849, DataV0[[File]:[Mean '[ms']]], 3, FALSE)</f>
        <v>89</v>
      </c>
      <c r="D849" s="2">
        <f>Cv3v0[[#This Row],[Mean '[Δms']]]/VLOOKUP(A849, DataV0[[File]:[Mean '[ms']]], 3, FALSE)*100</f>
        <v>19.017094017094017</v>
      </c>
    </row>
    <row r="850" spans="1:4" hidden="1" x14ac:dyDescent="0.4">
      <c r="A850" t="s">
        <v>971</v>
      </c>
      <c r="B850" t="b">
        <f>EXACT(VLOOKUP(A850,DataV0[[File]:[Outputs]], 2, FALSE), VLOOKUP(A850, DataV3[[File]:[Outputs]], 2, FALSE))</f>
        <v>1</v>
      </c>
      <c r="C850" s="3">
        <f>VLOOKUP(A850, DataV3[[File]:[Mean '[ms']]], 3, FALSE)-VLOOKUP(A850, DataV0[[File]:[Mean '[ms']]], 3, FALSE)</f>
        <v>89</v>
      </c>
      <c r="D850" s="2">
        <f>Cv3v0[[#This Row],[Mean '[Δms']]]/VLOOKUP(A850, DataV0[[File]:[Mean '[ms']]], 3, FALSE)*100</f>
        <v>20.135746606334841</v>
      </c>
    </row>
    <row r="851" spans="1:4" hidden="1" x14ac:dyDescent="0.4">
      <c r="A851" t="s">
        <v>972</v>
      </c>
      <c r="B851" t="b">
        <f>EXACT(VLOOKUP(A851,DataV0[[File]:[Outputs]], 2, FALSE), VLOOKUP(A851, DataV3[[File]:[Outputs]], 2, FALSE))</f>
        <v>1</v>
      </c>
      <c r="C851" s="3">
        <f>VLOOKUP(A851, DataV3[[File]:[Mean '[ms']]], 3, FALSE)-VLOOKUP(A851, DataV0[[File]:[Mean '[ms']]], 3, FALSE)</f>
        <v>89</v>
      </c>
      <c r="D851" s="2">
        <f>Cv3v0[[#This Row],[Mean '[Δms']]]/VLOOKUP(A851, DataV0[[File]:[Mean '[ms']]], 3, FALSE)*100</f>
        <v>19.646799116997794</v>
      </c>
    </row>
    <row r="852" spans="1:4" hidden="1" x14ac:dyDescent="0.4">
      <c r="A852" t="s">
        <v>973</v>
      </c>
      <c r="B852" t="b">
        <f>EXACT(VLOOKUP(A852,DataV0[[File]:[Outputs]], 2, FALSE), VLOOKUP(A852, DataV3[[File]:[Outputs]], 2, FALSE))</f>
        <v>1</v>
      </c>
      <c r="C852" s="3">
        <f>VLOOKUP(A852, DataV3[[File]:[Mean '[ms']]], 3, FALSE)-VLOOKUP(A852, DataV0[[File]:[Mean '[ms']]], 3, FALSE)</f>
        <v>83</v>
      </c>
      <c r="D852" s="2">
        <f>Cv3v0[[#This Row],[Mean '[Δms']]]/VLOOKUP(A852, DataV0[[File]:[Mean '[ms']]], 3, FALSE)*100</f>
        <v>18.526785714285715</v>
      </c>
    </row>
    <row r="853" spans="1:4" hidden="1" x14ac:dyDescent="0.4">
      <c r="A853" t="s">
        <v>974</v>
      </c>
      <c r="B853" t="b">
        <f>EXACT(VLOOKUP(A853,DataV0[[File]:[Outputs]], 2, FALSE), VLOOKUP(A853, DataV3[[File]:[Outputs]], 2, FALSE))</f>
        <v>1</v>
      </c>
      <c r="C853" s="3">
        <f>VLOOKUP(A853, DataV3[[File]:[Mean '[ms']]], 3, FALSE)-VLOOKUP(A853, DataV0[[File]:[Mean '[ms']]], 3, FALSE)</f>
        <v>104</v>
      </c>
      <c r="D853" s="2">
        <f>Cv3v0[[#This Row],[Mean '[Δms']]]/VLOOKUP(A853, DataV0[[File]:[Mean '[ms']]], 3, FALSE)*100</f>
        <v>21.940928270042196</v>
      </c>
    </row>
    <row r="854" spans="1:4" hidden="1" x14ac:dyDescent="0.4">
      <c r="A854" t="s">
        <v>975</v>
      </c>
      <c r="B854" t="b">
        <f>EXACT(VLOOKUP(A854,DataV0[[File]:[Outputs]], 2, FALSE), VLOOKUP(A854, DataV3[[File]:[Outputs]], 2, FALSE))</f>
        <v>1</v>
      </c>
      <c r="C854" s="3">
        <f>VLOOKUP(A854, DataV3[[File]:[Mean '[ms']]], 3, FALSE)-VLOOKUP(A854, DataV0[[File]:[Mean '[ms']]], 3, FALSE)</f>
        <v>99</v>
      </c>
      <c r="D854" s="2">
        <f>Cv3v0[[#This Row],[Mean '[Δms']]]/VLOOKUP(A854, DataV0[[File]:[Mean '[ms']]], 3, FALSE)*100</f>
        <v>22.916666666666664</v>
      </c>
    </row>
    <row r="855" spans="1:4" hidden="1" x14ac:dyDescent="0.4">
      <c r="A855" t="s">
        <v>976</v>
      </c>
      <c r="B855" t="b">
        <f>EXACT(VLOOKUP(A855,DataV0[[File]:[Outputs]], 2, FALSE), VLOOKUP(A855, DataV3[[File]:[Outputs]], 2, FALSE))</f>
        <v>1</v>
      </c>
      <c r="C855" s="3">
        <f>VLOOKUP(A855, DataV3[[File]:[Mean '[ms']]], 3, FALSE)-VLOOKUP(A855, DataV0[[File]:[Mean '[ms']]], 3, FALSE)</f>
        <v>0</v>
      </c>
      <c r="D855" s="2" t="e">
        <f>Cv3v0[[#This Row],[Mean '[Δms']]]/VLOOKUP(A855, DataV0[[File]:[Mean '[ms']]], 3, FALSE)*100</f>
        <v>#DIV/0!</v>
      </c>
    </row>
    <row r="856" spans="1:4" hidden="1" x14ac:dyDescent="0.4">
      <c r="A856" t="s">
        <v>977</v>
      </c>
      <c r="B856" t="b">
        <f>EXACT(VLOOKUP(A856,DataV0[[File]:[Outputs]], 2, FALSE), VLOOKUP(A856, DataV3[[File]:[Outputs]], 2, FALSE))</f>
        <v>1</v>
      </c>
      <c r="C856" s="3">
        <f>VLOOKUP(A856, DataV3[[File]:[Mean '[ms']]], 3, FALSE)-VLOOKUP(A856, DataV0[[File]:[Mean '[ms']]], 3, FALSE)</f>
        <v>94</v>
      </c>
      <c r="D856" s="2">
        <f>Cv3v0[[#This Row],[Mean '[Δms']]]/VLOOKUP(A856, DataV0[[File]:[Mean '[ms']]], 3, FALSE)*100</f>
        <v>21.75925925925926</v>
      </c>
    </row>
    <row r="857" spans="1:4" hidden="1" x14ac:dyDescent="0.4">
      <c r="A857" t="s">
        <v>978</v>
      </c>
      <c r="B857" t="b">
        <f>EXACT(VLOOKUP(A857,DataV0[[File]:[Outputs]], 2, FALSE), VLOOKUP(A857, DataV3[[File]:[Outputs]], 2, FALSE))</f>
        <v>1</v>
      </c>
      <c r="C857" s="3">
        <f>VLOOKUP(A857, DataV3[[File]:[Mean '[ms']]], 3, FALSE)-VLOOKUP(A857, DataV0[[File]:[Mean '[ms']]], 3, FALSE)</f>
        <v>0</v>
      </c>
      <c r="D857" s="2" t="e">
        <f>Cv3v0[[#This Row],[Mean '[Δms']]]/VLOOKUP(A857, DataV0[[File]:[Mean '[ms']]], 3, FALSE)*100</f>
        <v>#DIV/0!</v>
      </c>
    </row>
    <row r="858" spans="1:4" hidden="1" x14ac:dyDescent="0.4">
      <c r="A858" t="s">
        <v>979</v>
      </c>
      <c r="B858" t="b">
        <f>EXACT(VLOOKUP(A858,DataV0[[File]:[Outputs]], 2, FALSE), VLOOKUP(A858, DataV3[[File]:[Outputs]], 2, FALSE))</f>
        <v>1</v>
      </c>
      <c r="C858" s="3">
        <f>VLOOKUP(A858, DataV3[[File]:[Mean '[ms']]], 3, FALSE)-VLOOKUP(A858, DataV0[[File]:[Mean '[ms']]], 3, FALSE)</f>
        <v>93</v>
      </c>
      <c r="D858" s="2">
        <f>Cv3v0[[#This Row],[Mean '[Δms']]]/VLOOKUP(A858, DataV0[[File]:[Mean '[ms']]], 3, FALSE)*100</f>
        <v>21.527777777777779</v>
      </c>
    </row>
    <row r="859" spans="1:4" hidden="1" x14ac:dyDescent="0.4">
      <c r="A859" t="s">
        <v>980</v>
      </c>
      <c r="B859" t="b">
        <f>EXACT(VLOOKUP(A859,DataV0[[File]:[Outputs]], 2, FALSE), VLOOKUP(A859, DataV3[[File]:[Outputs]], 2, FALSE))</f>
        <v>1</v>
      </c>
      <c r="C859" s="3">
        <f>VLOOKUP(A859, DataV3[[File]:[Mean '[ms']]], 3, FALSE)-VLOOKUP(A859, DataV0[[File]:[Mean '[ms']]], 3, FALSE)</f>
        <v>104</v>
      </c>
      <c r="D859" s="2">
        <f>Cv3v0[[#This Row],[Mean '[Δms']]]/VLOOKUP(A859, DataV0[[File]:[Mean '[ms']]], 3, FALSE)*100</f>
        <v>21.267893660531698</v>
      </c>
    </row>
    <row r="860" spans="1:4" hidden="1" x14ac:dyDescent="0.4">
      <c r="A860" t="s">
        <v>981</v>
      </c>
      <c r="B860" t="b">
        <f>EXACT(VLOOKUP(A860,DataV0[[File]:[Outputs]], 2, FALSE), VLOOKUP(A860, DataV3[[File]:[Outputs]], 2, FALSE))</f>
        <v>1</v>
      </c>
      <c r="C860" s="3">
        <f>VLOOKUP(A860, DataV3[[File]:[Mean '[ms']]], 3, FALSE)-VLOOKUP(A860, DataV0[[File]:[Mean '[ms']]], 3, FALSE)</f>
        <v>0</v>
      </c>
      <c r="D860" s="2">
        <f>Cv3v0[[#This Row],[Mean '[Δms']]]/VLOOKUP(A860, DataV0[[File]:[Mean '[ms']]], 3, FALSE)*100</f>
        <v>0</v>
      </c>
    </row>
    <row r="861" spans="1:4" hidden="1" x14ac:dyDescent="0.4">
      <c r="A861" t="s">
        <v>982</v>
      </c>
      <c r="B861" t="b">
        <f>EXACT(VLOOKUP(A861,DataV0[[File]:[Outputs]], 2, FALSE), VLOOKUP(A861, DataV3[[File]:[Outputs]], 2, FALSE))</f>
        <v>1</v>
      </c>
      <c r="C861" s="3">
        <f>VLOOKUP(A861, DataV3[[File]:[Mean '[ms']]], 3, FALSE)-VLOOKUP(A861, DataV0[[File]:[Mean '[ms']]], 3, FALSE)</f>
        <v>78</v>
      </c>
      <c r="D861" s="2">
        <f>Cv3v0[[#This Row],[Mean '[Δms']]]/VLOOKUP(A861, DataV0[[File]:[Mean '[ms']]], 3, FALSE)*100</f>
        <v>17.218543046357617</v>
      </c>
    </row>
    <row r="862" spans="1:4" hidden="1" x14ac:dyDescent="0.4">
      <c r="A862" t="s">
        <v>983</v>
      </c>
      <c r="B862" t="b">
        <f>EXACT(VLOOKUP(A862,DataV0[[File]:[Outputs]], 2, FALSE), VLOOKUP(A862, DataV3[[File]:[Outputs]], 2, FALSE))</f>
        <v>1</v>
      </c>
      <c r="C862" s="3">
        <f>VLOOKUP(A862, DataV3[[File]:[Mean '[ms']]], 3, FALSE)-VLOOKUP(A862, DataV0[[File]:[Mean '[ms']]], 3, FALSE)</f>
        <v>5</v>
      </c>
      <c r="D862" s="2">
        <f>Cv3v0[[#This Row],[Mean '[Δms']]]/VLOOKUP(A862, DataV0[[File]:[Mean '[ms']]], 3, FALSE)*100</f>
        <v>100</v>
      </c>
    </row>
    <row r="863" spans="1:4" hidden="1" x14ac:dyDescent="0.4">
      <c r="A863" t="s">
        <v>984</v>
      </c>
      <c r="B863" t="b">
        <f>EXACT(VLOOKUP(A863,DataV0[[File]:[Outputs]], 2, FALSE), VLOOKUP(A863, DataV3[[File]:[Outputs]], 2, FALSE))</f>
        <v>1</v>
      </c>
      <c r="C863" s="3">
        <f>VLOOKUP(A863, DataV3[[File]:[Mean '[ms']]], 3, FALSE)-VLOOKUP(A863, DataV0[[File]:[Mean '[ms']]], 3, FALSE)</f>
        <v>109</v>
      </c>
      <c r="D863" s="2">
        <f>Cv3v0[[#This Row],[Mean '[Δms']]]/VLOOKUP(A863, DataV0[[File]:[Mean '[ms']]], 3, FALSE)*100</f>
        <v>13.956466069142126</v>
      </c>
    </row>
    <row r="864" spans="1:4" hidden="1" x14ac:dyDescent="0.4">
      <c r="A864" t="s">
        <v>985</v>
      </c>
      <c r="B864" t="b">
        <f>EXACT(VLOOKUP(A864,DataV0[[File]:[Outputs]], 2, FALSE), VLOOKUP(A864, DataV3[[File]:[Outputs]], 2, FALSE))</f>
        <v>1</v>
      </c>
      <c r="C864" s="3">
        <f>VLOOKUP(A864, DataV3[[File]:[Mean '[ms']]], 3, FALSE)-VLOOKUP(A864, DataV0[[File]:[Mean '[ms']]], 3, FALSE)</f>
        <v>74</v>
      </c>
      <c r="D864" s="2">
        <f>Cv3v0[[#This Row],[Mean '[Δms']]]/VLOOKUP(A864, DataV0[[File]:[Mean '[ms']]], 3, FALSE)*100</f>
        <v>7.9913606911447079</v>
      </c>
    </row>
    <row r="865" spans="1:4" x14ac:dyDescent="0.4">
      <c r="A865" t="s">
        <v>986</v>
      </c>
      <c r="B865" t="b">
        <f>EXACT(VLOOKUP(A865,DataV0[[File]:[Outputs]], 2, FALSE), VLOOKUP(A865, DataV3[[File]:[Outputs]], 2, FALSE))</f>
        <v>1</v>
      </c>
      <c r="C865" s="3">
        <f>VLOOKUP(A865, DataV3[[File]:[Mean '[ms']]], 3, FALSE)-VLOOKUP(A865, DataV0[[File]:[Mean '[ms']]], 3, FALSE)</f>
        <v>323</v>
      </c>
      <c r="D865" s="2">
        <f>Cv3v0[[#This Row],[Mean '[Δms']]]/VLOOKUP(A865, DataV0[[File]:[Mean '[ms']]], 3, FALSE)*100</f>
        <v>10.27027027027027</v>
      </c>
    </row>
    <row r="866" spans="1:4" hidden="1" x14ac:dyDescent="0.4">
      <c r="A866" t="s">
        <v>987</v>
      </c>
      <c r="B866" t="b">
        <f>EXACT(VLOOKUP(A866,DataV0[[File]:[Outputs]], 2, FALSE), VLOOKUP(A866, DataV3[[File]:[Outputs]], 2, FALSE))</f>
        <v>1</v>
      </c>
      <c r="C866" s="3">
        <f>VLOOKUP(A866, DataV3[[File]:[Mean '[ms']]], 3, FALSE)-VLOOKUP(A866, DataV0[[File]:[Mean '[ms']]], 3, FALSE)</f>
        <v>94</v>
      </c>
      <c r="D866" s="2">
        <f>Cv3v0[[#This Row],[Mean '[Δms']]]/VLOOKUP(A866, DataV0[[File]:[Mean '[ms']]], 3, FALSE)*100</f>
        <v>19.421487603305785</v>
      </c>
    </row>
    <row r="867" spans="1:4" hidden="1" x14ac:dyDescent="0.4">
      <c r="A867" t="s">
        <v>988</v>
      </c>
      <c r="B867" t="b">
        <f>EXACT(VLOOKUP(A867,DataV0[[File]:[Outputs]], 2, FALSE), VLOOKUP(A867, DataV3[[File]:[Outputs]], 2, FALSE))</f>
        <v>1</v>
      </c>
      <c r="C867" s="3">
        <f>VLOOKUP(A867, DataV3[[File]:[Mean '[ms']]], 3, FALSE)-VLOOKUP(A867, DataV0[[File]:[Mean '[ms']]], 3, FALSE)</f>
        <v>89</v>
      </c>
      <c r="D867" s="2">
        <f>Cv3v0[[#This Row],[Mean '[Δms']]]/VLOOKUP(A867, DataV0[[File]:[Mean '[ms']]], 3, FALSE)*100</f>
        <v>19.222462203023756</v>
      </c>
    </row>
    <row r="868" spans="1:4" hidden="1" x14ac:dyDescent="0.4">
      <c r="A868" t="s">
        <v>989</v>
      </c>
      <c r="B868" t="b">
        <f>EXACT(VLOOKUP(A868,DataV0[[File]:[Outputs]], 2, FALSE), VLOOKUP(A868, DataV3[[File]:[Outputs]], 2, FALSE))</f>
        <v>1</v>
      </c>
      <c r="C868" s="3">
        <f>VLOOKUP(A868, DataV3[[File]:[Mean '[ms']]], 3, FALSE)-VLOOKUP(A868, DataV0[[File]:[Mean '[ms']]], 3, FALSE)</f>
        <v>88</v>
      </c>
      <c r="D868" s="2">
        <f>Cv3v0[[#This Row],[Mean '[Δms']]]/VLOOKUP(A868, DataV0[[File]:[Mean '[ms']]], 3, FALSE)*100</f>
        <v>15.942028985507244</v>
      </c>
    </row>
    <row r="869" spans="1:4" hidden="1" x14ac:dyDescent="0.4">
      <c r="A869" t="s">
        <v>990</v>
      </c>
      <c r="B869" t="b">
        <f>EXACT(VLOOKUP(A869,DataV0[[File]:[Outputs]], 2, FALSE), VLOOKUP(A869, DataV3[[File]:[Outputs]], 2, FALSE))</f>
        <v>1</v>
      </c>
      <c r="C869" s="3">
        <f>VLOOKUP(A869, DataV3[[File]:[Mean '[ms']]], 3, FALSE)-VLOOKUP(A869, DataV0[[File]:[Mean '[ms']]], 3, FALSE)</f>
        <v>100</v>
      </c>
      <c r="D869" s="2">
        <f>Cv3v0[[#This Row],[Mean '[Δms']]]/VLOOKUP(A869, DataV0[[File]:[Mean '[ms']]], 3, FALSE)*100</f>
        <v>21.141649048625794</v>
      </c>
    </row>
    <row r="870" spans="1:4" hidden="1" x14ac:dyDescent="0.4">
      <c r="A870" t="s">
        <v>991</v>
      </c>
      <c r="B870" t="b">
        <f>EXACT(VLOOKUP(A870,DataV0[[File]:[Outputs]], 2, FALSE), VLOOKUP(A870, DataV3[[File]:[Outputs]], 2, FALSE))</f>
        <v>1</v>
      </c>
      <c r="C870" s="3">
        <f>VLOOKUP(A870, DataV3[[File]:[Mean '[ms']]], 3, FALSE)-VLOOKUP(A870, DataV0[[File]:[Mean '[ms']]], 3, FALSE)</f>
        <v>88</v>
      </c>
      <c r="D870" s="2">
        <f>Cv3v0[[#This Row],[Mean '[Δms']]]/VLOOKUP(A870, DataV0[[File]:[Mean '[ms']]], 3, FALSE)*100</f>
        <v>18.763326226012794</v>
      </c>
    </row>
    <row r="871" spans="1:4" hidden="1" x14ac:dyDescent="0.4">
      <c r="A871" t="s">
        <v>992</v>
      </c>
      <c r="B871" t="b">
        <f>EXACT(VLOOKUP(A871,DataV0[[File]:[Outputs]], 2, FALSE), VLOOKUP(A871, DataV3[[File]:[Outputs]], 2, FALSE))</f>
        <v>1</v>
      </c>
      <c r="C871" s="3">
        <f>VLOOKUP(A871, DataV3[[File]:[Mean '[ms']]], 3, FALSE)-VLOOKUP(A871, DataV0[[File]:[Mean '[ms']]], 3, FALSE)</f>
        <v>99</v>
      </c>
      <c r="D871" s="2">
        <f>Cv3v0[[#This Row],[Mean '[Δms']]]/VLOOKUP(A871, DataV0[[File]:[Mean '[ms']]], 3, FALSE)*100</f>
        <v>23.185011709601874</v>
      </c>
    </row>
    <row r="872" spans="1:4" hidden="1" x14ac:dyDescent="0.4">
      <c r="A872" t="s">
        <v>993</v>
      </c>
      <c r="B872" t="b">
        <f>EXACT(VLOOKUP(A872,DataV0[[File]:[Outputs]], 2, FALSE), VLOOKUP(A872, DataV3[[File]:[Outputs]], 2, FALSE))</f>
        <v>1</v>
      </c>
      <c r="C872" s="3">
        <f>VLOOKUP(A872, DataV3[[File]:[Mean '[ms']]], 3, FALSE)-VLOOKUP(A872, DataV0[[File]:[Mean '[ms']]], 3, FALSE)</f>
        <v>104</v>
      </c>
      <c r="D872" s="2">
        <f>Cv3v0[[#This Row],[Mean '[Δms']]]/VLOOKUP(A872, DataV0[[File]:[Mean '[ms']]], 3, FALSE)*100</f>
        <v>22.958057395143488</v>
      </c>
    </row>
    <row r="873" spans="1:4" hidden="1" x14ac:dyDescent="0.4">
      <c r="A873" t="s">
        <v>994</v>
      </c>
      <c r="B873" t="b">
        <f>EXACT(VLOOKUP(A873,DataV0[[File]:[Outputs]], 2, FALSE), VLOOKUP(A873, DataV3[[File]:[Outputs]], 2, FALSE))</f>
        <v>1</v>
      </c>
      <c r="C873" s="3">
        <f>VLOOKUP(A873, DataV3[[File]:[Mean '[ms']]], 3, FALSE)-VLOOKUP(A873, DataV0[[File]:[Mean '[ms']]], 3, FALSE)</f>
        <v>98</v>
      </c>
      <c r="D873" s="2">
        <f>Cv3v0[[#This Row],[Mean '[Δms']]]/VLOOKUP(A873, DataV0[[File]:[Mean '[ms']]], 3, FALSE)*100</f>
        <v>21.875</v>
      </c>
    </row>
    <row r="874" spans="1:4" hidden="1" x14ac:dyDescent="0.4">
      <c r="A874" t="s">
        <v>995</v>
      </c>
      <c r="B874" t="b">
        <f>EXACT(VLOOKUP(A874,DataV0[[File]:[Outputs]], 2, FALSE), VLOOKUP(A874, DataV3[[File]:[Outputs]], 2, FALSE))</f>
        <v>1</v>
      </c>
      <c r="C874" s="3">
        <f>VLOOKUP(A874, DataV3[[File]:[Mean '[ms']]], 3, FALSE)-VLOOKUP(A874, DataV0[[File]:[Mean '[ms']]], 3, FALSE)</f>
        <v>89</v>
      </c>
      <c r="D874" s="2">
        <f>Cv3v0[[#This Row],[Mean '[Δms']]]/VLOOKUP(A874, DataV0[[File]:[Mean '[ms']]], 3, FALSE)*100</f>
        <v>19.017094017094017</v>
      </c>
    </row>
    <row r="875" spans="1:4" hidden="1" x14ac:dyDescent="0.4">
      <c r="A875" t="s">
        <v>998</v>
      </c>
      <c r="B875" t="b">
        <f>EXACT(VLOOKUP(A875,DataV0[[File]:[Outputs]], 2, FALSE), VLOOKUP(A875, DataV3[[File]:[Outputs]], 2, FALSE))</f>
        <v>1</v>
      </c>
      <c r="C875" s="3">
        <f>VLOOKUP(A875, DataV3[[File]:[Mean '[ms']]], 3, FALSE)-VLOOKUP(A875, DataV0[[File]:[Mean '[ms']]], 3, FALSE)</f>
        <v>104</v>
      </c>
      <c r="D875" s="2">
        <f>Cv3v0[[#This Row],[Mean '[Δms']]]/VLOOKUP(A875, DataV0[[File]:[Mean '[ms']]], 3, FALSE)*100</f>
        <v>24.644549763033176</v>
      </c>
    </row>
    <row r="876" spans="1:4" hidden="1" x14ac:dyDescent="0.4">
      <c r="A876" t="s">
        <v>996</v>
      </c>
      <c r="B876" t="b">
        <f>EXACT(VLOOKUP(A876,DataV0[[File]:[Outputs]], 2, FALSE), VLOOKUP(A876, DataV3[[File]:[Outputs]], 2, FALSE))</f>
        <v>1</v>
      </c>
      <c r="C876" s="3">
        <f>VLOOKUP(A876, DataV3[[File]:[Mean '[ms']]], 3, FALSE)-VLOOKUP(A876, DataV0[[File]:[Mean '[ms']]], 3, FALSE)</f>
        <v>94</v>
      </c>
      <c r="D876" s="2">
        <f>Cv3v0[[#This Row],[Mean '[Δms']]]/VLOOKUP(A876, DataV0[[File]:[Mean '[ms']]], 3, FALSE)*100</f>
        <v>21.51029748283753</v>
      </c>
    </row>
    <row r="877" spans="1:4" hidden="1" x14ac:dyDescent="0.4">
      <c r="A877" t="s">
        <v>997</v>
      </c>
      <c r="B877" t="b">
        <f>EXACT(VLOOKUP(A877,DataV0[[File]:[Outputs]], 2, FALSE), VLOOKUP(A877, DataV3[[File]:[Outputs]], 2, FALSE))</f>
        <v>1</v>
      </c>
      <c r="C877" s="3">
        <f>VLOOKUP(A877, DataV3[[File]:[Mean '[ms']]], 3, FALSE)-VLOOKUP(A877, DataV0[[File]:[Mean '[ms']]], 3, FALSE)</f>
        <v>88</v>
      </c>
      <c r="D877" s="2">
        <f>Cv3v0[[#This Row],[Mean '[Δms']]]/VLOOKUP(A877, DataV0[[File]:[Mean '[ms']]], 3, FALSE)*100</f>
        <v>17.599999999999998</v>
      </c>
    </row>
    <row r="878" spans="1:4" hidden="1" x14ac:dyDescent="0.4">
      <c r="A878" t="s">
        <v>999</v>
      </c>
      <c r="B878" t="b">
        <f>EXACT(VLOOKUP(A878,DataV0[[File]:[Outputs]], 2, FALSE), VLOOKUP(A878, DataV3[[File]:[Outputs]], 2, FALSE))</f>
        <v>1</v>
      </c>
      <c r="C878" s="3">
        <f>VLOOKUP(A878, DataV3[[File]:[Mean '[ms']]], 3, FALSE)-VLOOKUP(A878, DataV0[[File]:[Mean '[ms']]], 3, FALSE)</f>
        <v>94</v>
      </c>
      <c r="D878" s="2">
        <f>Cv3v0[[#This Row],[Mean '[Δms']]]/VLOOKUP(A878, DataV0[[File]:[Mean '[ms']]], 3, FALSE)*100</f>
        <v>20.085470085470085</v>
      </c>
    </row>
    <row r="879" spans="1:4" hidden="1" x14ac:dyDescent="0.4">
      <c r="A879" t="s">
        <v>1000</v>
      </c>
      <c r="B879" t="b">
        <f>EXACT(VLOOKUP(A879,DataV0[[File]:[Outputs]], 2, FALSE), VLOOKUP(A879, DataV3[[File]:[Outputs]], 2, FALSE))</f>
        <v>1</v>
      </c>
      <c r="C879" s="3">
        <f>VLOOKUP(A879, DataV3[[File]:[Mean '[ms']]], 3, FALSE)-VLOOKUP(A879, DataV0[[File]:[Mean '[ms']]], 3, FALSE)</f>
        <v>89</v>
      </c>
      <c r="D879" s="2">
        <f>Cv3v0[[#This Row],[Mean '[Δms']]]/VLOOKUP(A879, DataV0[[File]:[Mean '[ms']]], 3, FALSE)*100</f>
        <v>15.008431703204048</v>
      </c>
    </row>
    <row r="880" spans="1:4" hidden="1" x14ac:dyDescent="0.4">
      <c r="A880" t="s">
        <v>1001</v>
      </c>
      <c r="B880" t="b">
        <f>EXACT(VLOOKUP(A880,DataV0[[File]:[Outputs]], 2, FALSE), VLOOKUP(A880, DataV3[[File]:[Outputs]], 2, FALSE))</f>
        <v>1</v>
      </c>
      <c r="C880" s="3">
        <f>VLOOKUP(A880, DataV3[[File]:[Mean '[ms']]], 3, FALSE)-VLOOKUP(A880, DataV0[[File]:[Mean '[ms']]], 3, FALSE)</f>
        <v>88</v>
      </c>
      <c r="D880" s="2">
        <f>Cv3v0[[#This Row],[Mean '[Δms']]]/VLOOKUP(A880, DataV0[[File]:[Mean '[ms']]], 3, FALSE)*100</f>
        <v>16.572504708097931</v>
      </c>
    </row>
    <row r="881" spans="1:4" hidden="1" x14ac:dyDescent="0.4">
      <c r="A881" t="s">
        <v>1002</v>
      </c>
      <c r="B881" t="b">
        <f>EXACT(VLOOKUP(A881,DataV0[[File]:[Outputs]], 2, FALSE), VLOOKUP(A881, DataV3[[File]:[Outputs]], 2, FALSE))</f>
        <v>1</v>
      </c>
      <c r="C881" s="3">
        <f>VLOOKUP(A881, DataV3[[File]:[Mean '[ms']]], 3, FALSE)-VLOOKUP(A881, DataV0[[File]:[Mean '[ms']]], 3, FALSE)</f>
        <v>26</v>
      </c>
      <c r="D881" s="2">
        <f>Cv3v0[[#This Row],[Mean '[Δms']]]/VLOOKUP(A881, DataV0[[File]:[Mean '[ms']]], 3, FALSE)*100</f>
        <v>2.2491349480968861</v>
      </c>
    </row>
    <row r="882" spans="1:4" hidden="1" x14ac:dyDescent="0.4">
      <c r="A882" t="s">
        <v>1003</v>
      </c>
      <c r="B882" t="b">
        <f>EXACT(VLOOKUP(A882,DataV0[[File]:[Outputs]], 2, FALSE), VLOOKUP(A882, DataV3[[File]:[Outputs]], 2, FALSE))</f>
        <v>1</v>
      </c>
      <c r="C882" s="3">
        <f>VLOOKUP(A882, DataV3[[File]:[Mean '[ms']]], 3, FALSE)-VLOOKUP(A882, DataV0[[File]:[Mean '[ms']]], 3, FALSE)</f>
        <v>0</v>
      </c>
      <c r="D882" s="2">
        <f>Cv3v0[[#This Row],[Mean '[Δms']]]/VLOOKUP(A882, DataV0[[File]:[Mean '[ms']]], 3, FALSE)*100</f>
        <v>0</v>
      </c>
    </row>
    <row r="883" spans="1:4" hidden="1" x14ac:dyDescent="0.4">
      <c r="A883" t="s">
        <v>1004</v>
      </c>
      <c r="B883" t="b">
        <f>EXACT(VLOOKUP(A883,DataV0[[File]:[Outputs]], 2, FALSE), VLOOKUP(A883, DataV3[[File]:[Outputs]], 2, FALSE))</f>
        <v>1</v>
      </c>
      <c r="C883" s="3">
        <f>VLOOKUP(A883, DataV3[[File]:[Mean '[ms']]], 3, FALSE)-VLOOKUP(A883, DataV0[[File]:[Mean '[ms']]], 3, FALSE)</f>
        <v>0</v>
      </c>
      <c r="D883" s="2" t="e">
        <f>Cv3v0[[#This Row],[Mean '[Δms']]]/VLOOKUP(A883, DataV0[[File]:[Mean '[ms']]], 3, FALSE)*100</f>
        <v>#DIV/0!</v>
      </c>
    </row>
    <row r="884" spans="1:4" hidden="1" x14ac:dyDescent="0.4">
      <c r="A884" t="s">
        <v>1005</v>
      </c>
      <c r="B884" t="b">
        <f>EXACT(VLOOKUP(A884,DataV0[[File]:[Outputs]], 2, FALSE), VLOOKUP(A884, DataV3[[File]:[Outputs]], 2, FALSE))</f>
        <v>1</v>
      </c>
      <c r="C884" s="3">
        <f>VLOOKUP(A884, DataV3[[File]:[Mean '[ms']]], 3, FALSE)-VLOOKUP(A884, DataV0[[File]:[Mean '[ms']]], 3, FALSE)</f>
        <v>0</v>
      </c>
      <c r="D884" s="2" t="e">
        <f>Cv3v0[[#This Row],[Mean '[Δms']]]/VLOOKUP(A884, DataV0[[File]:[Mean '[ms']]], 3, FALSE)*100</f>
        <v>#DIV/0!</v>
      </c>
    </row>
    <row r="885" spans="1:4" hidden="1" x14ac:dyDescent="0.4">
      <c r="A885" t="s">
        <v>1006</v>
      </c>
      <c r="B885" t="b">
        <f>EXACT(VLOOKUP(A885,DataV0[[File]:[Outputs]], 2, FALSE), VLOOKUP(A885, DataV3[[File]:[Outputs]], 2, FALSE))</f>
        <v>1</v>
      </c>
      <c r="C885" s="3">
        <f>VLOOKUP(A885, DataV3[[File]:[Mean '[ms']]], 3, FALSE)-VLOOKUP(A885, DataV0[[File]:[Mean '[ms']]], 3, FALSE)</f>
        <v>0</v>
      </c>
      <c r="D885" s="2" t="e">
        <f>Cv3v0[[#This Row],[Mean '[Δms']]]/VLOOKUP(A885, DataV0[[File]:[Mean '[ms']]], 3, FALSE)*100</f>
        <v>#DIV/0!</v>
      </c>
    </row>
    <row r="886" spans="1:4" hidden="1" x14ac:dyDescent="0.4">
      <c r="A886" t="s">
        <v>1007</v>
      </c>
      <c r="B886" t="b">
        <f>EXACT(VLOOKUP(A886,DataV0[[File]:[Outputs]], 2, FALSE), VLOOKUP(A886, DataV3[[File]:[Outputs]], 2, FALSE))</f>
        <v>1</v>
      </c>
      <c r="C886" s="3">
        <f>VLOOKUP(A886, DataV3[[File]:[Mean '[ms']]], 3, FALSE)-VLOOKUP(A886, DataV0[[File]:[Mean '[ms']]], 3, FALSE)</f>
        <v>0</v>
      </c>
      <c r="D886" s="2" t="e">
        <f>Cv3v0[[#This Row],[Mean '[Δms']]]/VLOOKUP(A886, DataV0[[File]:[Mean '[ms']]], 3, FALSE)*100</f>
        <v>#DIV/0!</v>
      </c>
    </row>
    <row r="887" spans="1:4" hidden="1" x14ac:dyDescent="0.4">
      <c r="A887" t="s">
        <v>1008</v>
      </c>
      <c r="B887" t="b">
        <f>EXACT(VLOOKUP(A887,DataV0[[File]:[Outputs]], 2, FALSE), VLOOKUP(A887, DataV3[[File]:[Outputs]], 2, FALSE))</f>
        <v>1</v>
      </c>
      <c r="C887" s="3">
        <f>VLOOKUP(A887, DataV3[[File]:[Mean '[ms']]], 3, FALSE)-VLOOKUP(A887, DataV0[[File]:[Mean '[ms']]], 3, FALSE)</f>
        <v>5</v>
      </c>
      <c r="D887" s="2" t="e">
        <f>Cv3v0[[#This Row],[Mean '[Δms']]]/VLOOKUP(A887, DataV0[[File]:[Mean '[ms']]], 3, FALSE)*100</f>
        <v>#DIV/0!</v>
      </c>
    </row>
    <row r="888" spans="1:4" hidden="1" x14ac:dyDescent="0.4">
      <c r="A888" t="s">
        <v>1009</v>
      </c>
      <c r="B888" t="b">
        <f>EXACT(VLOOKUP(A888,DataV0[[File]:[Outputs]], 2, FALSE), VLOOKUP(A888, DataV3[[File]:[Outputs]], 2, FALSE))</f>
        <v>1</v>
      </c>
      <c r="C888" s="3">
        <f>VLOOKUP(A888, DataV3[[File]:[Mean '[ms']]], 3, FALSE)-VLOOKUP(A888, DataV0[[File]:[Mean '[ms']]], 3, FALSE)</f>
        <v>110</v>
      </c>
      <c r="D888" s="2">
        <f>Cv3v0[[#This Row],[Mean '[Δms']]]/VLOOKUP(A888, DataV0[[File]:[Mean '[ms']]], 3, FALSE)*100</f>
        <v>22.727272727272727</v>
      </c>
    </row>
    <row r="889" spans="1:4" hidden="1" x14ac:dyDescent="0.4">
      <c r="A889" t="s">
        <v>1010</v>
      </c>
      <c r="B889" t="b">
        <f>EXACT(VLOOKUP(A889,DataV0[[File]:[Outputs]], 2, FALSE), VLOOKUP(A889, DataV3[[File]:[Outputs]], 2, FALSE))</f>
        <v>1</v>
      </c>
      <c r="C889" s="3">
        <f>VLOOKUP(A889, DataV3[[File]:[Mean '[ms']]], 3, FALSE)-VLOOKUP(A889, DataV0[[File]:[Mean '[ms']]], 3, FALSE)</f>
        <v>94</v>
      </c>
      <c r="D889" s="2">
        <f>Cv3v0[[#This Row],[Mean '[Δms']]]/VLOOKUP(A889, DataV0[[File]:[Mean '[ms']]], 3, FALSE)*100</f>
        <v>20.302375809935207</v>
      </c>
    </row>
    <row r="890" spans="1:4" hidden="1" x14ac:dyDescent="0.4">
      <c r="A890" t="s">
        <v>1011</v>
      </c>
      <c r="B890" t="b">
        <f>EXACT(VLOOKUP(A890,DataV0[[File]:[Outputs]], 2, FALSE), VLOOKUP(A890, DataV3[[File]:[Outputs]], 2, FALSE))</f>
        <v>1</v>
      </c>
      <c r="C890" s="3">
        <f>VLOOKUP(A890, DataV3[[File]:[Mean '[ms']]], 3, FALSE)-VLOOKUP(A890, DataV0[[File]:[Mean '[ms']]], 3, FALSE)</f>
        <v>89</v>
      </c>
      <c r="D890" s="2">
        <f>Cv3v0[[#This Row],[Mean '[Δms']]]/VLOOKUP(A890, DataV0[[File]:[Mean '[ms']]], 3, FALSE)*100</f>
        <v>20.135746606334841</v>
      </c>
    </row>
    <row r="891" spans="1:4" hidden="1" x14ac:dyDescent="0.4">
      <c r="A891" t="s">
        <v>1012</v>
      </c>
      <c r="B891" t="b">
        <f>EXACT(VLOOKUP(A891,DataV0[[File]:[Outputs]], 2, FALSE), VLOOKUP(A891, DataV3[[File]:[Outputs]], 2, FALSE))</f>
        <v>1</v>
      </c>
      <c r="C891" s="3">
        <f>VLOOKUP(A891, DataV3[[File]:[Mean '[ms']]], 3, FALSE)-VLOOKUP(A891, DataV0[[File]:[Mean '[ms']]], 3, FALSE)</f>
        <v>94</v>
      </c>
      <c r="D891" s="2">
        <f>Cv3v0[[#This Row],[Mean '[Δms']]]/VLOOKUP(A891, DataV0[[File]:[Mean '[ms']]], 3, FALSE)*100</f>
        <v>21.51029748283753</v>
      </c>
    </row>
    <row r="892" spans="1:4" hidden="1" x14ac:dyDescent="0.4">
      <c r="A892" t="s">
        <v>1013</v>
      </c>
      <c r="B892" t="b">
        <f>EXACT(VLOOKUP(A892,DataV0[[File]:[Outputs]], 2, FALSE), VLOOKUP(A892, DataV3[[File]:[Outputs]], 2, FALSE))</f>
        <v>1</v>
      </c>
      <c r="C892" s="3">
        <f>VLOOKUP(A892, DataV3[[File]:[Mean '[ms']]], 3, FALSE)-VLOOKUP(A892, DataV0[[File]:[Mean '[ms']]], 3, FALSE)</f>
        <v>99</v>
      </c>
      <c r="D892" s="2">
        <f>Cv3v0[[#This Row],[Mean '[Δms']]]/VLOOKUP(A892, DataV0[[File]:[Mean '[ms']]], 3, FALSE)*100</f>
        <v>21.85430463576159</v>
      </c>
    </row>
    <row r="893" spans="1:4" hidden="1" x14ac:dyDescent="0.4">
      <c r="A893" t="s">
        <v>1014</v>
      </c>
      <c r="B893" t="b">
        <f>EXACT(VLOOKUP(A893,DataV0[[File]:[Outputs]], 2, FALSE), VLOOKUP(A893, DataV3[[File]:[Outputs]], 2, FALSE))</f>
        <v>1</v>
      </c>
      <c r="C893" s="3">
        <f>VLOOKUP(A893, DataV3[[File]:[Mean '[ms']]], 3, FALSE)-VLOOKUP(A893, DataV0[[File]:[Mean '[ms']]], 3, FALSE)</f>
        <v>100</v>
      </c>
      <c r="D893" s="2">
        <f>Cv3v0[[#This Row],[Mean '[Δms']]]/VLOOKUP(A893, DataV0[[File]:[Mean '[ms']]], 3, FALSE)*100</f>
        <v>21.367521367521366</v>
      </c>
    </row>
    <row r="894" spans="1:4" hidden="1" x14ac:dyDescent="0.4">
      <c r="A894" t="s">
        <v>1015</v>
      </c>
      <c r="B894" t="b">
        <f>EXACT(VLOOKUP(A894,DataV0[[File]:[Outputs]], 2, FALSE), VLOOKUP(A894, DataV3[[File]:[Outputs]], 2, FALSE))</f>
        <v>1</v>
      </c>
      <c r="C894" s="3">
        <f>VLOOKUP(A894, DataV3[[File]:[Mean '[ms']]], 3, FALSE)-VLOOKUP(A894, DataV0[[File]:[Mean '[ms']]], 3, FALSE)</f>
        <v>104</v>
      </c>
      <c r="D894" s="2">
        <f>Cv3v0[[#This Row],[Mean '[Δms']]]/VLOOKUP(A894, DataV0[[File]:[Mean '[ms']]], 3, FALSE)*100</f>
        <v>23.798627002288331</v>
      </c>
    </row>
    <row r="895" spans="1:4" hidden="1" x14ac:dyDescent="0.4">
      <c r="A895" t="s">
        <v>1016</v>
      </c>
      <c r="B895" t="b">
        <f>EXACT(VLOOKUP(A895,DataV0[[File]:[Outputs]], 2, FALSE), VLOOKUP(A895, DataV3[[File]:[Outputs]], 2, FALSE))</f>
        <v>1</v>
      </c>
      <c r="C895" s="3">
        <f>VLOOKUP(A895, DataV3[[File]:[Mean '[ms']]], 3, FALSE)-VLOOKUP(A895, DataV0[[File]:[Mean '[ms']]], 3, FALSE)</f>
        <v>104</v>
      </c>
      <c r="D895" s="2">
        <f>Cv3v0[[#This Row],[Mean '[Δms']]]/VLOOKUP(A895, DataV0[[File]:[Mean '[ms']]], 3, FALSE)*100</f>
        <v>23.47629796839729</v>
      </c>
    </row>
    <row r="896" spans="1:4" hidden="1" x14ac:dyDescent="0.4">
      <c r="A896" t="s">
        <v>1017</v>
      </c>
      <c r="B896" t="b">
        <f>EXACT(VLOOKUP(A896,DataV0[[File]:[Outputs]], 2, FALSE), VLOOKUP(A896, DataV3[[File]:[Outputs]], 2, FALSE))</f>
        <v>1</v>
      </c>
      <c r="C896" s="3">
        <f>VLOOKUP(A896, DataV3[[File]:[Mean '[ms']]], 3, FALSE)-VLOOKUP(A896, DataV0[[File]:[Mean '[ms']]], 3, FALSE)</f>
        <v>105</v>
      </c>
      <c r="D896" s="2">
        <f>Cv3v0[[#This Row],[Mean '[Δms']]]/VLOOKUP(A896, DataV0[[File]:[Mean '[ms']]], 3, FALSE)*100</f>
        <v>23.755656108597282</v>
      </c>
    </row>
    <row r="897" spans="1:4" hidden="1" x14ac:dyDescent="0.4">
      <c r="A897" t="s">
        <v>1018</v>
      </c>
      <c r="B897" t="b">
        <f>EXACT(VLOOKUP(A897,DataV0[[File]:[Outputs]], 2, FALSE), VLOOKUP(A897, DataV3[[File]:[Outputs]], 2, FALSE))</f>
        <v>1</v>
      </c>
      <c r="C897" s="3">
        <f>VLOOKUP(A897, DataV3[[File]:[Mean '[ms']]], 3, FALSE)-VLOOKUP(A897, DataV0[[File]:[Mean '[ms']]], 3, FALSE)</f>
        <v>88</v>
      </c>
      <c r="D897" s="2">
        <f>Cv3v0[[#This Row],[Mean '[Δms']]]/VLOOKUP(A897, DataV0[[File]:[Mean '[ms']]], 3, FALSE)*100</f>
        <v>19.642857142857142</v>
      </c>
    </row>
    <row r="898" spans="1:4" hidden="1" x14ac:dyDescent="0.4">
      <c r="A898" t="s">
        <v>1019</v>
      </c>
      <c r="B898" t="b">
        <f>EXACT(VLOOKUP(A898,DataV0[[File]:[Outputs]], 2, FALSE), VLOOKUP(A898, DataV3[[File]:[Outputs]], 2, FALSE))</f>
        <v>1</v>
      </c>
      <c r="C898" s="3">
        <f>VLOOKUP(A898, DataV3[[File]:[Mean '[ms']]], 3, FALSE)-VLOOKUP(A898, DataV0[[File]:[Mean '[ms']]], 3, FALSE)</f>
        <v>103</v>
      </c>
      <c r="D898" s="2">
        <f>Cv3v0[[#This Row],[Mean '[Δms']]]/VLOOKUP(A898, DataV0[[File]:[Mean '[ms']]], 3, FALSE)*100</f>
        <v>23.515981735159816</v>
      </c>
    </row>
    <row r="899" spans="1:4" hidden="1" x14ac:dyDescent="0.4">
      <c r="A899" t="s">
        <v>1020</v>
      </c>
      <c r="B899" t="b">
        <f>EXACT(VLOOKUP(A899,DataV0[[File]:[Outputs]], 2, FALSE), VLOOKUP(A899, DataV3[[File]:[Outputs]], 2, FALSE))</f>
        <v>1</v>
      </c>
      <c r="C899" s="3">
        <f>VLOOKUP(A899, DataV3[[File]:[Mean '[ms']]], 3, FALSE)-VLOOKUP(A899, DataV0[[File]:[Mean '[ms']]], 3, FALSE)</f>
        <v>104</v>
      </c>
      <c r="D899" s="2">
        <f>Cv3v0[[#This Row],[Mean '[Δms']]]/VLOOKUP(A899, DataV0[[File]:[Mean '[ms']]], 3, FALSE)*100</f>
        <v>20.594059405940595</v>
      </c>
    </row>
    <row r="900" spans="1:4" hidden="1" x14ac:dyDescent="0.4">
      <c r="A900" t="s">
        <v>1021</v>
      </c>
      <c r="B900" t="b">
        <f>EXACT(VLOOKUP(A900,DataV0[[File]:[Outputs]], 2, FALSE), VLOOKUP(A900, DataV3[[File]:[Outputs]], 2, FALSE))</f>
        <v>1</v>
      </c>
      <c r="C900" s="3">
        <f>VLOOKUP(A900, DataV3[[File]:[Mean '[ms']]], 3, FALSE)-VLOOKUP(A900, DataV0[[File]:[Mean '[ms']]], 3, FALSE)</f>
        <v>99</v>
      </c>
      <c r="D900" s="2">
        <f>Cv3v0[[#This Row],[Mean '[Δms']]]/VLOOKUP(A900, DataV0[[File]:[Mean '[ms']]], 3, FALSE)*100</f>
        <v>21.153846153846153</v>
      </c>
    </row>
    <row r="901" spans="1:4" hidden="1" x14ac:dyDescent="0.4">
      <c r="A901" t="s">
        <v>1022</v>
      </c>
      <c r="B901" t="b">
        <f>EXACT(VLOOKUP(A901,DataV0[[File]:[Outputs]], 2, FALSE), VLOOKUP(A901, DataV3[[File]:[Outputs]], 2, FALSE))</f>
        <v>1</v>
      </c>
      <c r="C901" s="3">
        <f>VLOOKUP(A901, DataV3[[File]:[Mean '[ms']]], 3, FALSE)-VLOOKUP(A901, DataV0[[File]:[Mean '[ms']]], 3, FALSE)</f>
        <v>98</v>
      </c>
      <c r="D901" s="2">
        <f>Cv3v0[[#This Row],[Mean '[Δms']]]/VLOOKUP(A901, DataV0[[File]:[Mean '[ms']]], 3, FALSE)*100</f>
        <v>14.040114613180515</v>
      </c>
    </row>
    <row r="902" spans="1:4" hidden="1" x14ac:dyDescent="0.4">
      <c r="A902" t="s">
        <v>1023</v>
      </c>
      <c r="B902" t="b">
        <f>EXACT(VLOOKUP(A902,DataV0[[File]:[Outputs]], 2, FALSE), VLOOKUP(A902, DataV3[[File]:[Outputs]], 2, FALSE))</f>
        <v>1</v>
      </c>
      <c r="C902" s="3">
        <f>VLOOKUP(A902, DataV3[[File]:[Mean '[ms']]], 3, FALSE)-VLOOKUP(A902, DataV0[[File]:[Mean '[ms']]], 3, FALSE)</f>
        <v>99</v>
      </c>
      <c r="D902" s="2">
        <f>Cv3v0[[#This Row],[Mean '[Δms']]]/VLOOKUP(A902, DataV0[[File]:[Mean '[ms']]], 3, FALSE)*100</f>
        <v>14.410480349344979</v>
      </c>
    </row>
    <row r="903" spans="1:4" hidden="1" x14ac:dyDescent="0.4">
      <c r="A903" t="s">
        <v>1024</v>
      </c>
      <c r="B903" t="b">
        <f>EXACT(VLOOKUP(A903,DataV0[[File]:[Outputs]], 2, FALSE), VLOOKUP(A903, DataV3[[File]:[Outputs]], 2, FALSE))</f>
        <v>1</v>
      </c>
      <c r="C903" s="3">
        <f>VLOOKUP(A903, DataV3[[File]:[Mean '[ms']]], 3, FALSE)-VLOOKUP(A903, DataV0[[File]:[Mean '[ms']]], 3, FALSE)</f>
        <v>103</v>
      </c>
      <c r="D903" s="2">
        <f>Cv3v0[[#This Row],[Mean '[Δms']]]/VLOOKUP(A903, DataV0[[File]:[Mean '[ms']]], 3, FALSE)*100</f>
        <v>24.407582938388625</v>
      </c>
    </row>
    <row r="904" spans="1:4" hidden="1" x14ac:dyDescent="0.4">
      <c r="A904" t="s">
        <v>1025</v>
      </c>
      <c r="B904" t="b">
        <f>EXACT(VLOOKUP(A904,DataV0[[File]:[Outputs]], 2, FALSE), VLOOKUP(A904, DataV3[[File]:[Outputs]], 2, FALSE))</f>
        <v>1</v>
      </c>
      <c r="C904" s="3">
        <f>VLOOKUP(A904, DataV3[[File]:[Mean '[ms']]], 3, FALSE)-VLOOKUP(A904, DataV0[[File]:[Mean '[ms']]], 3, FALSE)</f>
        <v>104</v>
      </c>
      <c r="D904" s="2">
        <f>Cv3v0[[#This Row],[Mean '[Δms']]]/VLOOKUP(A904, DataV0[[File]:[Mean '[ms']]], 3, FALSE)*100</f>
        <v>23.798627002288331</v>
      </c>
    </row>
    <row r="905" spans="1:4" hidden="1" x14ac:dyDescent="0.4">
      <c r="A905" t="s">
        <v>1026</v>
      </c>
      <c r="B905" t="b">
        <f>EXACT(VLOOKUP(A905,DataV0[[File]:[Outputs]], 2, FALSE), VLOOKUP(A905, DataV3[[File]:[Outputs]], 2, FALSE))</f>
        <v>1</v>
      </c>
      <c r="C905" s="3">
        <f>VLOOKUP(A905, DataV3[[File]:[Mean '[ms']]], 3, FALSE)-VLOOKUP(A905, DataV0[[File]:[Mean '[ms']]], 3, FALSE)</f>
        <v>176</v>
      </c>
      <c r="D905" s="2">
        <f>Cv3v0[[#This Row],[Mean '[Δms']]]/VLOOKUP(A905, DataV0[[File]:[Mean '[ms']]], 3, FALSE)*100</f>
        <v>29.629629629629626</v>
      </c>
    </row>
    <row r="906" spans="1:4" hidden="1" x14ac:dyDescent="0.4">
      <c r="A906" t="s">
        <v>1027</v>
      </c>
      <c r="B906" t="b">
        <f>EXACT(VLOOKUP(A906,DataV0[[File]:[Outputs]], 2, FALSE), VLOOKUP(A906, DataV3[[File]:[Outputs]], 2, FALSE))</f>
        <v>1</v>
      </c>
      <c r="C906" s="3">
        <f>VLOOKUP(A906, DataV3[[File]:[Mean '[ms']]], 3, FALSE)-VLOOKUP(A906, DataV0[[File]:[Mean '[ms']]], 3, FALSE)</f>
        <v>99</v>
      </c>
      <c r="D906" s="2">
        <f>Cv3v0[[#This Row],[Mean '[Δms']]]/VLOOKUP(A906, DataV0[[File]:[Mean '[ms']]], 3, FALSE)*100</f>
        <v>22.916666666666664</v>
      </c>
    </row>
    <row r="907" spans="1:4" hidden="1" x14ac:dyDescent="0.4">
      <c r="A907" t="s">
        <v>1028</v>
      </c>
      <c r="B907" t="b">
        <f>EXACT(VLOOKUP(A907,DataV0[[File]:[Outputs]], 2, FALSE), VLOOKUP(A907, DataV3[[File]:[Outputs]], 2, FALSE))</f>
        <v>1</v>
      </c>
      <c r="C907" s="3">
        <f>VLOOKUP(A907, DataV3[[File]:[Mean '[ms']]], 3, FALSE)-VLOOKUP(A907, DataV0[[File]:[Mean '[ms']]], 3, FALSE)</f>
        <v>83</v>
      </c>
      <c r="D907" s="2">
        <f>Cv3v0[[#This Row],[Mean '[Δms']]]/VLOOKUP(A907, DataV0[[File]:[Mean '[ms']]], 3, FALSE)*100</f>
        <v>18.778280542986426</v>
      </c>
    </row>
    <row r="908" spans="1:4" hidden="1" x14ac:dyDescent="0.4">
      <c r="A908" t="s">
        <v>1029</v>
      </c>
      <c r="B908" t="b">
        <f>EXACT(VLOOKUP(A908,DataV0[[File]:[Outputs]], 2, FALSE), VLOOKUP(A908, DataV3[[File]:[Outputs]], 2, FALSE))</f>
        <v>1</v>
      </c>
      <c r="C908" s="3">
        <f>VLOOKUP(A908, DataV3[[File]:[Mean '[ms']]], 3, FALSE)-VLOOKUP(A908, DataV0[[File]:[Mean '[ms']]], 3, FALSE)</f>
        <v>89</v>
      </c>
      <c r="D908" s="2">
        <f>Cv3v0[[#This Row],[Mean '[Δms']]]/VLOOKUP(A908, DataV0[[File]:[Mean '[ms']]], 3, FALSE)*100</f>
        <v>20.366132723112131</v>
      </c>
    </row>
    <row r="909" spans="1:4" hidden="1" x14ac:dyDescent="0.4">
      <c r="A909" t="s">
        <v>1030</v>
      </c>
      <c r="B909" t="b">
        <f>EXACT(VLOOKUP(A909,DataV0[[File]:[Outputs]], 2, FALSE), VLOOKUP(A909, DataV3[[File]:[Outputs]], 2, FALSE))</f>
        <v>1</v>
      </c>
      <c r="C909" s="3">
        <f>VLOOKUP(A909, DataV3[[File]:[Mean '[ms']]], 3, FALSE)-VLOOKUP(A909, DataV0[[File]:[Mean '[ms']]], 3, FALSE)</f>
        <v>104</v>
      </c>
      <c r="D909" s="2">
        <f>Cv3v0[[#This Row],[Mean '[Δms']]]/VLOOKUP(A909, DataV0[[File]:[Mean '[ms']]], 3, FALSE)*100</f>
        <v>24.644549763033176</v>
      </c>
    </row>
    <row r="910" spans="1:4" hidden="1" x14ac:dyDescent="0.4">
      <c r="A910" t="s">
        <v>1031</v>
      </c>
      <c r="B910" t="b">
        <f>EXACT(VLOOKUP(A910,DataV0[[File]:[Outputs]], 2, FALSE), VLOOKUP(A910, DataV3[[File]:[Outputs]], 2, FALSE))</f>
        <v>1</v>
      </c>
      <c r="C910" s="3">
        <f>VLOOKUP(A910, DataV3[[File]:[Mean '[ms']]], 3, FALSE)-VLOOKUP(A910, DataV0[[File]:[Mean '[ms']]], 3, FALSE)</f>
        <v>94</v>
      </c>
      <c r="D910" s="2">
        <f>Cv3v0[[#This Row],[Mean '[Δms']]]/VLOOKUP(A910, DataV0[[File]:[Mean '[ms']]], 3, FALSE)*100</f>
        <v>20.750551876379692</v>
      </c>
    </row>
    <row r="911" spans="1:4" hidden="1" x14ac:dyDescent="0.4">
      <c r="A911" t="s">
        <v>1032</v>
      </c>
      <c r="B911" t="b">
        <f>EXACT(VLOOKUP(A911,DataV0[[File]:[Outputs]], 2, FALSE), VLOOKUP(A911, DataV3[[File]:[Outputs]], 2, FALSE))</f>
        <v>1</v>
      </c>
      <c r="C911" s="3">
        <f>VLOOKUP(A911, DataV3[[File]:[Mean '[ms']]], 3, FALSE)-VLOOKUP(A911, DataV0[[File]:[Mean '[ms']]], 3, FALSE)</f>
        <v>99</v>
      </c>
      <c r="D911" s="2">
        <f>Cv3v0[[#This Row],[Mean '[Δms']]]/VLOOKUP(A911, DataV0[[File]:[Mean '[ms']]], 3, FALSE)*100</f>
        <v>23.459715639810426</v>
      </c>
    </row>
    <row r="912" spans="1:4" hidden="1" x14ac:dyDescent="0.4">
      <c r="A912" t="s">
        <v>1033</v>
      </c>
      <c r="B912" t="b">
        <f>EXACT(VLOOKUP(A912,DataV0[[File]:[Outputs]], 2, FALSE), VLOOKUP(A912, DataV3[[File]:[Outputs]], 2, FALSE))</f>
        <v>1</v>
      </c>
      <c r="C912" s="3">
        <f>VLOOKUP(A912, DataV3[[File]:[Mean '[ms']]], 3, FALSE)-VLOOKUP(A912, DataV0[[File]:[Mean '[ms']]], 3, FALSE)</f>
        <v>104</v>
      </c>
      <c r="D912" s="2">
        <f>Cv3v0[[#This Row],[Mean '[Δms']]]/VLOOKUP(A912, DataV0[[File]:[Mean '[ms']]], 3, FALSE)*100</f>
        <v>22.958057395143488</v>
      </c>
    </row>
    <row r="913" spans="1:4" hidden="1" x14ac:dyDescent="0.4">
      <c r="A913" t="s">
        <v>1034</v>
      </c>
      <c r="B913" t="b">
        <f>EXACT(VLOOKUP(A913,DataV0[[File]:[Outputs]], 2, FALSE), VLOOKUP(A913, DataV3[[File]:[Outputs]], 2, FALSE))</f>
        <v>1</v>
      </c>
      <c r="C913" s="3">
        <f>VLOOKUP(A913, DataV3[[File]:[Mean '[ms']]], 3, FALSE)-VLOOKUP(A913, DataV0[[File]:[Mean '[ms']]], 3, FALSE)</f>
        <v>94</v>
      </c>
      <c r="D913" s="2">
        <f>Cv3v0[[#This Row],[Mean '[Δms']]]/VLOOKUP(A913, DataV0[[File]:[Mean '[ms']]], 3, FALSE)*100</f>
        <v>21.51029748283753</v>
      </c>
    </row>
    <row r="914" spans="1:4" hidden="1" x14ac:dyDescent="0.4">
      <c r="A914" t="s">
        <v>1035</v>
      </c>
      <c r="B914" t="b">
        <f>EXACT(VLOOKUP(A914,DataV0[[File]:[Outputs]], 2, FALSE), VLOOKUP(A914, DataV3[[File]:[Outputs]], 2, FALSE))</f>
        <v>1</v>
      </c>
      <c r="C914" s="3">
        <f>VLOOKUP(A914, DataV3[[File]:[Mean '[ms']]], 3, FALSE)-VLOOKUP(A914, DataV0[[File]:[Mean '[ms']]], 3, FALSE)</f>
        <v>100</v>
      </c>
      <c r="D914" s="2">
        <f>Cv3v0[[#This Row],[Mean '[Δms']]]/VLOOKUP(A914, DataV0[[File]:[Mean '[ms']]], 3, FALSE)*100</f>
        <v>22.624434389140273</v>
      </c>
    </row>
    <row r="915" spans="1:4" hidden="1" x14ac:dyDescent="0.4">
      <c r="A915" t="s">
        <v>1036</v>
      </c>
      <c r="B915" t="b">
        <f>EXACT(VLOOKUP(A915,DataV0[[File]:[Outputs]], 2, FALSE), VLOOKUP(A915, DataV3[[File]:[Outputs]], 2, FALSE))</f>
        <v>1</v>
      </c>
      <c r="C915" s="3">
        <f>VLOOKUP(A915, DataV3[[File]:[Mean '[ms']]], 3, FALSE)-VLOOKUP(A915, DataV0[[File]:[Mean '[ms']]], 3, FALSE)</f>
        <v>94</v>
      </c>
      <c r="D915" s="2">
        <f>Cv3v0[[#This Row],[Mean '[Δms']]]/VLOOKUP(A915, DataV0[[File]:[Mean '[ms']]], 3, FALSE)*100</f>
        <v>20.52401746724891</v>
      </c>
    </row>
    <row r="916" spans="1:4" hidden="1" x14ac:dyDescent="0.4">
      <c r="A916" t="s">
        <v>1037</v>
      </c>
      <c r="B916" t="b">
        <f>EXACT(VLOOKUP(A916,DataV0[[File]:[Outputs]], 2, FALSE), VLOOKUP(A916, DataV3[[File]:[Outputs]], 2, FALSE))</f>
        <v>1</v>
      </c>
      <c r="C916" s="3">
        <f>VLOOKUP(A916, DataV3[[File]:[Mean '[ms']]], 3, FALSE)-VLOOKUP(A916, DataV0[[File]:[Mean '[ms']]], 3, FALSE)</f>
        <v>88</v>
      </c>
      <c r="D916" s="2">
        <f>Cv3v0[[#This Row],[Mean '[Δms']]]/VLOOKUP(A916, DataV0[[File]:[Mean '[ms']]], 3, FALSE)*100</f>
        <v>11.267605633802818</v>
      </c>
    </row>
    <row r="917" spans="1:4" hidden="1" x14ac:dyDescent="0.4">
      <c r="A917" t="s">
        <v>1038</v>
      </c>
      <c r="B917" t="b">
        <f>EXACT(VLOOKUP(A917,DataV0[[File]:[Outputs]], 2, FALSE), VLOOKUP(A917, DataV3[[File]:[Outputs]], 2, FALSE))</f>
        <v>1</v>
      </c>
      <c r="C917" s="3">
        <f>VLOOKUP(A917, DataV3[[File]:[Mean '[ms']]], 3, FALSE)-VLOOKUP(A917, DataV0[[File]:[Mean '[ms']]], 3, FALSE)</f>
        <v>99</v>
      </c>
      <c r="D917" s="2">
        <f>Cv3v0[[#This Row],[Mean '[Δms']]]/VLOOKUP(A917, DataV0[[File]:[Mean '[ms']]], 3, FALSE)*100</f>
        <v>23.185011709601874</v>
      </c>
    </row>
    <row r="918" spans="1:4" hidden="1" x14ac:dyDescent="0.4">
      <c r="A918" t="s">
        <v>1039</v>
      </c>
      <c r="B918" t="b">
        <f>EXACT(VLOOKUP(A918,DataV0[[File]:[Outputs]], 2, FALSE), VLOOKUP(A918, DataV3[[File]:[Outputs]], 2, FALSE))</f>
        <v>1</v>
      </c>
      <c r="C918" s="3">
        <f>VLOOKUP(A918, DataV3[[File]:[Mean '[ms']]], 3, FALSE)-VLOOKUP(A918, DataV0[[File]:[Mean '[ms']]], 3, FALSE)</f>
        <v>88</v>
      </c>
      <c r="D918" s="2">
        <f>Cv3v0[[#This Row],[Mean '[Δms']]]/VLOOKUP(A918, DataV0[[File]:[Mean '[ms']]], 3, FALSE)*100</f>
        <v>19.864559819413092</v>
      </c>
    </row>
    <row r="919" spans="1:4" hidden="1" x14ac:dyDescent="0.4">
      <c r="A919" t="s">
        <v>1040</v>
      </c>
      <c r="B919" t="b">
        <f>EXACT(VLOOKUP(A919,DataV0[[File]:[Outputs]], 2, FALSE), VLOOKUP(A919, DataV3[[File]:[Outputs]], 2, FALSE))</f>
        <v>1</v>
      </c>
      <c r="C919" s="3">
        <f>VLOOKUP(A919, DataV3[[File]:[Mean '[ms']]], 3, FALSE)-VLOOKUP(A919, DataV0[[File]:[Mean '[ms']]], 3, FALSE)</f>
        <v>99</v>
      </c>
      <c r="D919" s="2">
        <f>Cv3v0[[#This Row],[Mean '[Δms']]]/VLOOKUP(A919, DataV0[[File]:[Mean '[ms']]], 3, FALSE)*100</f>
        <v>21.85430463576159</v>
      </c>
    </row>
    <row r="920" spans="1:4" hidden="1" x14ac:dyDescent="0.4">
      <c r="A920" t="s">
        <v>1041</v>
      </c>
      <c r="B920" t="b">
        <f>EXACT(VLOOKUP(A920,DataV0[[File]:[Outputs]], 2, FALSE), VLOOKUP(A920, DataV3[[File]:[Outputs]], 2, FALSE))</f>
        <v>1</v>
      </c>
      <c r="C920" s="3">
        <f>VLOOKUP(A920, DataV3[[File]:[Mean '[ms']]], 3, FALSE)-VLOOKUP(A920, DataV0[[File]:[Mean '[ms']]], 3, FALSE)</f>
        <v>99</v>
      </c>
      <c r="D920" s="2">
        <f>Cv3v0[[#This Row],[Mean '[Δms']]]/VLOOKUP(A920, DataV0[[File]:[Mean '[ms']]], 3, FALSE)*100</f>
        <v>22.654462242562929</v>
      </c>
    </row>
    <row r="921" spans="1:4" hidden="1" x14ac:dyDescent="0.4">
      <c r="A921" t="s">
        <v>1042</v>
      </c>
      <c r="B921" t="b">
        <f>EXACT(VLOOKUP(A921,DataV0[[File]:[Outputs]], 2, FALSE), VLOOKUP(A921, DataV3[[File]:[Outputs]], 2, FALSE))</f>
        <v>1</v>
      </c>
      <c r="C921" s="3">
        <f>VLOOKUP(A921, DataV3[[File]:[Mean '[ms']]], 3, FALSE)-VLOOKUP(A921, DataV0[[File]:[Mean '[ms']]], 3, FALSE)</f>
        <v>94</v>
      </c>
      <c r="D921" s="2">
        <f>Cv3v0[[#This Row],[Mean '[Δms']]]/VLOOKUP(A921, DataV0[[File]:[Mean '[ms']]], 3, FALSE)*100</f>
        <v>21.75925925925926</v>
      </c>
    </row>
    <row r="922" spans="1:4" hidden="1" x14ac:dyDescent="0.4">
      <c r="A922" t="s">
        <v>1043</v>
      </c>
      <c r="B922" t="b">
        <f>EXACT(VLOOKUP(A922,DataV0[[File]:[Outputs]], 2, FALSE), VLOOKUP(A922, DataV3[[File]:[Outputs]], 2, FALSE))</f>
        <v>1</v>
      </c>
      <c r="C922" s="3">
        <f>VLOOKUP(A922, DataV3[[File]:[Mean '[ms']]], 3, FALSE)-VLOOKUP(A922, DataV0[[File]:[Mean '[ms']]], 3, FALSE)</f>
        <v>109</v>
      </c>
      <c r="D922" s="2">
        <f>Cv3v0[[#This Row],[Mean '[Δms']]]/VLOOKUP(A922, DataV0[[File]:[Mean '[ms']]], 3, FALSE)*100</f>
        <v>18.69639794168096</v>
      </c>
    </row>
    <row r="923" spans="1:4" hidden="1" x14ac:dyDescent="0.4">
      <c r="A923" t="s">
        <v>1044</v>
      </c>
      <c r="B923" t="b">
        <f>EXACT(VLOOKUP(A923,DataV0[[File]:[Outputs]], 2, FALSE), VLOOKUP(A923, DataV3[[File]:[Outputs]], 2, FALSE))</f>
        <v>1</v>
      </c>
      <c r="C923" s="3">
        <f>VLOOKUP(A923, DataV3[[File]:[Mean '[ms']]], 3, FALSE)-VLOOKUP(A923, DataV0[[File]:[Mean '[ms']]], 3, FALSE)</f>
        <v>84</v>
      </c>
      <c r="D923" s="2">
        <f>Cv3v0[[#This Row],[Mean '[Δms']]]/VLOOKUP(A923, DataV0[[File]:[Mean '[ms']]], 3, FALSE)*100</f>
        <v>18.340611353711793</v>
      </c>
    </row>
    <row r="924" spans="1:4" hidden="1" x14ac:dyDescent="0.4">
      <c r="A924" t="s">
        <v>1045</v>
      </c>
      <c r="B924" t="b">
        <f>EXACT(VLOOKUP(A924,DataV0[[File]:[Outputs]], 2, FALSE), VLOOKUP(A924, DataV3[[File]:[Outputs]], 2, FALSE))</f>
        <v>1</v>
      </c>
      <c r="C924" s="3">
        <f>VLOOKUP(A924, DataV3[[File]:[Mean '[ms']]], 3, FALSE)-VLOOKUP(A924, DataV0[[File]:[Mean '[ms']]], 3, FALSE)</f>
        <v>94</v>
      </c>
      <c r="D924" s="2">
        <f>Cv3v0[[#This Row],[Mean '[Δms']]]/VLOOKUP(A924, DataV0[[File]:[Mean '[ms']]], 3, FALSE)*100</f>
        <v>15.562913907284766</v>
      </c>
    </row>
    <row r="925" spans="1:4" hidden="1" x14ac:dyDescent="0.4">
      <c r="A925" t="s">
        <v>1046</v>
      </c>
      <c r="B925" t="b">
        <f>EXACT(VLOOKUP(A925,DataV0[[File]:[Outputs]], 2, FALSE), VLOOKUP(A925, DataV3[[File]:[Outputs]], 2, FALSE))</f>
        <v>1</v>
      </c>
      <c r="C925" s="3">
        <f>VLOOKUP(A925, DataV3[[File]:[Mean '[ms']]], 3, FALSE)-VLOOKUP(A925, DataV0[[File]:[Mean '[ms']]], 3, FALSE)</f>
        <v>99</v>
      </c>
      <c r="D925" s="2">
        <f>Cv3v0[[#This Row],[Mean '[Δms']]]/VLOOKUP(A925, DataV0[[File]:[Mean '[ms']]], 3, FALSE)*100</f>
        <v>21.615720524017469</v>
      </c>
    </row>
    <row r="926" spans="1:4" hidden="1" x14ac:dyDescent="0.4">
      <c r="A926" t="s">
        <v>1047</v>
      </c>
      <c r="B926" t="b">
        <f>EXACT(VLOOKUP(A926,DataV0[[File]:[Outputs]], 2, FALSE), VLOOKUP(A926, DataV3[[File]:[Outputs]], 2, FALSE))</f>
        <v>1</v>
      </c>
      <c r="C926" s="3">
        <f>VLOOKUP(A926, DataV3[[File]:[Mean '[ms']]], 3, FALSE)-VLOOKUP(A926, DataV0[[File]:[Mean '[ms']]], 3, FALSE)</f>
        <v>104</v>
      </c>
      <c r="D926" s="2">
        <f>Cv3v0[[#This Row],[Mean '[Δms']]]/VLOOKUP(A926, DataV0[[File]:[Mean '[ms']]], 3, FALSE)*100</f>
        <v>24.644549763033176</v>
      </c>
    </row>
    <row r="927" spans="1:4" hidden="1" x14ac:dyDescent="0.4">
      <c r="A927" t="s">
        <v>1048</v>
      </c>
      <c r="B927" t="b">
        <f>EXACT(VLOOKUP(A927,DataV0[[File]:[Outputs]], 2, FALSE), VLOOKUP(A927, DataV3[[File]:[Outputs]], 2, FALSE))</f>
        <v>1</v>
      </c>
      <c r="C927" s="3">
        <f>VLOOKUP(A927, DataV3[[File]:[Mean '[ms']]], 3, FALSE)-VLOOKUP(A927, DataV0[[File]:[Mean '[ms']]], 3, FALSE)</f>
        <v>104</v>
      </c>
      <c r="D927" s="2">
        <f>Cv3v0[[#This Row],[Mean '[Δms']]]/VLOOKUP(A927, DataV0[[File]:[Mean '[ms']]], 3, FALSE)*100</f>
        <v>20</v>
      </c>
    </row>
    <row r="928" spans="1:4" hidden="1" x14ac:dyDescent="0.4">
      <c r="A928" t="s">
        <v>1050</v>
      </c>
      <c r="B928" t="b">
        <f>EXACT(VLOOKUP(A928,DataV0[[File]:[Outputs]], 2, FALSE), VLOOKUP(A928, DataV3[[File]:[Outputs]], 2, FALSE))</f>
        <v>1</v>
      </c>
      <c r="C928" s="3">
        <f>VLOOKUP(A928, DataV3[[File]:[Mean '[ms']]], 3, FALSE)-VLOOKUP(A928, DataV0[[File]:[Mean '[ms']]], 3, FALSE)</f>
        <v>84</v>
      </c>
      <c r="D928" s="2">
        <f>Cv3v0[[#This Row],[Mean '[Δms']]]/VLOOKUP(A928, DataV0[[File]:[Mean '[ms']]], 3, FALSE)*100</f>
        <v>19.004524886877828</v>
      </c>
    </row>
    <row r="929" spans="1:4" hidden="1" x14ac:dyDescent="0.4">
      <c r="A929" t="s">
        <v>1051</v>
      </c>
      <c r="B929" t="b">
        <f>EXACT(VLOOKUP(A929,DataV0[[File]:[Outputs]], 2, FALSE), VLOOKUP(A929, DataV3[[File]:[Outputs]], 2, FALSE))</f>
        <v>1</v>
      </c>
      <c r="C929" s="3">
        <f>VLOOKUP(A929, DataV3[[File]:[Mean '[ms']]], 3, FALSE)-VLOOKUP(A929, DataV0[[File]:[Mean '[ms']]], 3, FALSE)</f>
        <v>95</v>
      </c>
      <c r="D929" s="2">
        <f>Cv3v0[[#This Row],[Mean '[Δms']]]/VLOOKUP(A929, DataV0[[File]:[Mean '[ms']]], 3, FALSE)*100</f>
        <v>22.565320665083135</v>
      </c>
    </row>
    <row r="930" spans="1:4" hidden="1" x14ac:dyDescent="0.4">
      <c r="A930" t="s">
        <v>1052</v>
      </c>
      <c r="B930" t="b">
        <f>EXACT(VLOOKUP(A930,DataV0[[File]:[Outputs]], 2, FALSE), VLOOKUP(A930, DataV3[[File]:[Outputs]], 2, FALSE))</f>
        <v>1</v>
      </c>
      <c r="C930" s="3">
        <f>VLOOKUP(A930, DataV3[[File]:[Mean '[ms']]], 3, FALSE)-VLOOKUP(A930, DataV0[[File]:[Mean '[ms']]], 3, FALSE)</f>
        <v>99</v>
      </c>
      <c r="D930" s="2">
        <f>Cv3v0[[#This Row],[Mean '[Δms']]]/VLOOKUP(A930, DataV0[[File]:[Mean '[ms']]], 3, FALSE)*100</f>
        <v>21.85430463576159</v>
      </c>
    </row>
    <row r="931" spans="1:4" hidden="1" x14ac:dyDescent="0.4">
      <c r="A931" t="s">
        <v>1053</v>
      </c>
      <c r="B931" t="b">
        <f>EXACT(VLOOKUP(A931,DataV0[[File]:[Outputs]], 2, FALSE), VLOOKUP(A931, DataV3[[File]:[Outputs]], 2, FALSE))</f>
        <v>1</v>
      </c>
      <c r="C931" s="3">
        <f>VLOOKUP(A931, DataV3[[File]:[Mean '[ms']]], 3, FALSE)-VLOOKUP(A931, DataV0[[File]:[Mean '[ms']]], 3, FALSE)</f>
        <v>99</v>
      </c>
      <c r="D931" s="2">
        <f>Cv3v0[[#This Row],[Mean '[Δms']]]/VLOOKUP(A931, DataV0[[File]:[Mean '[ms']]], 3, FALSE)*100</f>
        <v>22.654462242562929</v>
      </c>
    </row>
    <row r="932" spans="1:4" hidden="1" x14ac:dyDescent="0.4">
      <c r="A932" t="s">
        <v>1054</v>
      </c>
      <c r="B932" t="b">
        <f>EXACT(VLOOKUP(A932,DataV0[[File]:[Outputs]], 2, FALSE), VLOOKUP(A932, DataV3[[File]:[Outputs]], 2, FALSE))</f>
        <v>1</v>
      </c>
      <c r="C932" s="3">
        <f>VLOOKUP(A932, DataV3[[File]:[Mean '[ms']]], 3, FALSE)-VLOOKUP(A932, DataV0[[File]:[Mean '[ms']]], 3, FALSE)</f>
        <v>94</v>
      </c>
      <c r="D932" s="2">
        <f>Cv3v0[[#This Row],[Mean '[Δms']]]/VLOOKUP(A932, DataV0[[File]:[Mean '[ms']]], 3, FALSE)*100</f>
        <v>21.51029748283753</v>
      </c>
    </row>
    <row r="933" spans="1:4" hidden="1" x14ac:dyDescent="0.4">
      <c r="A933" t="s">
        <v>1055</v>
      </c>
      <c r="B933" t="b">
        <f>EXACT(VLOOKUP(A933,DataV0[[File]:[Outputs]], 2, FALSE), VLOOKUP(A933, DataV3[[File]:[Outputs]], 2, FALSE))</f>
        <v>1</v>
      </c>
      <c r="C933" s="3">
        <f>VLOOKUP(A933, DataV3[[File]:[Mean '[ms']]], 3, FALSE)-VLOOKUP(A933, DataV0[[File]:[Mean '[ms']]], 3, FALSE)</f>
        <v>98</v>
      </c>
      <c r="D933" s="2">
        <f>Cv3v0[[#This Row],[Mean '[Δms']]]/VLOOKUP(A933, DataV0[[File]:[Mean '[ms']]], 3, FALSE)*100</f>
        <v>23.222748815165879</v>
      </c>
    </row>
    <row r="934" spans="1:4" hidden="1" x14ac:dyDescent="0.4">
      <c r="A934" t="s">
        <v>1049</v>
      </c>
      <c r="B934" t="b">
        <f>EXACT(VLOOKUP(A934,DataV0[[File]:[Outputs]], 2, FALSE), VLOOKUP(A934, DataV3[[File]:[Outputs]], 2, FALSE))</f>
        <v>1</v>
      </c>
      <c r="C934" s="3">
        <f>VLOOKUP(A934, DataV3[[File]:[Mean '[ms']]], 3, FALSE)-VLOOKUP(A934, DataV0[[File]:[Mean '[ms']]], 3, FALSE)</f>
        <v>104</v>
      </c>
      <c r="D934" s="2">
        <f>Cv3v0[[#This Row],[Mean '[Δms']]]/VLOOKUP(A934, DataV0[[File]:[Mean '[ms']]], 3, FALSE)*100</f>
        <v>22.707423580786028</v>
      </c>
    </row>
    <row r="935" spans="1:4" hidden="1" x14ac:dyDescent="0.4">
      <c r="A935" t="s">
        <v>1056</v>
      </c>
      <c r="B935" t="b">
        <f>EXACT(VLOOKUP(A935,DataV0[[File]:[Outputs]], 2, FALSE), VLOOKUP(A935, DataV3[[File]:[Outputs]], 2, FALSE))</f>
        <v>1</v>
      </c>
      <c r="C935" s="3">
        <f>VLOOKUP(A935, DataV3[[File]:[Mean '[ms']]], 3, FALSE)-VLOOKUP(A935, DataV0[[File]:[Mean '[ms']]], 3, FALSE)</f>
        <v>94</v>
      </c>
      <c r="D935" s="2">
        <f>Cv3v0[[#This Row],[Mean '[Δms']]]/VLOOKUP(A935, DataV0[[File]:[Mean '[ms']]], 3, FALSE)*100</f>
        <v>20.750551876379692</v>
      </c>
    </row>
    <row r="936" spans="1:4" hidden="1" x14ac:dyDescent="0.4">
      <c r="A936" t="s">
        <v>1057</v>
      </c>
      <c r="B936" t="b">
        <f>EXACT(VLOOKUP(A936,DataV0[[File]:[Outputs]], 2, FALSE), VLOOKUP(A936, DataV3[[File]:[Outputs]], 2, FALSE))</f>
        <v>1</v>
      </c>
      <c r="C936" s="3">
        <f>VLOOKUP(A936, DataV3[[File]:[Mean '[ms']]], 3, FALSE)-VLOOKUP(A936, DataV0[[File]:[Mean '[ms']]], 3, FALSE)</f>
        <v>104</v>
      </c>
      <c r="D936" s="2">
        <f>Cv3v0[[#This Row],[Mean '[Δms']]]/VLOOKUP(A936, DataV0[[File]:[Mean '[ms']]], 3, FALSE)*100</f>
        <v>23.214285714285715</v>
      </c>
    </row>
    <row r="937" spans="1:4" hidden="1" x14ac:dyDescent="0.4">
      <c r="A937" t="s">
        <v>1058</v>
      </c>
      <c r="B937" t="b">
        <f>EXACT(VLOOKUP(A937,DataV0[[File]:[Outputs]], 2, FALSE), VLOOKUP(A937, DataV3[[File]:[Outputs]], 2, FALSE))</f>
        <v>1</v>
      </c>
      <c r="C937" s="3">
        <f>VLOOKUP(A937, DataV3[[File]:[Mean '[ms']]], 3, FALSE)-VLOOKUP(A937, DataV0[[File]:[Mean '[ms']]], 3, FALSE)</f>
        <v>93</v>
      </c>
      <c r="D937" s="2">
        <f>Cv3v0[[#This Row],[Mean '[Δms']]]/VLOOKUP(A937, DataV0[[File]:[Mean '[ms']]], 3, FALSE)*100</f>
        <v>19.829424307036248</v>
      </c>
    </row>
    <row r="938" spans="1:4" hidden="1" x14ac:dyDescent="0.4">
      <c r="A938" t="s">
        <v>1059</v>
      </c>
      <c r="B938" t="b">
        <f>EXACT(VLOOKUP(A938,DataV0[[File]:[Outputs]], 2, FALSE), VLOOKUP(A938, DataV3[[File]:[Outputs]], 2, FALSE))</f>
        <v>1</v>
      </c>
      <c r="C938" s="3">
        <f>VLOOKUP(A938, DataV3[[File]:[Mean '[ms']]], 3, FALSE)-VLOOKUP(A938, DataV0[[File]:[Mean '[ms']]], 3, FALSE)</f>
        <v>94</v>
      </c>
      <c r="D938" s="2">
        <f>Cv3v0[[#This Row],[Mean '[Δms']]]/VLOOKUP(A938, DataV0[[File]:[Mean '[ms']]], 3, FALSE)*100</f>
        <v>19.222903885480573</v>
      </c>
    </row>
    <row r="939" spans="1:4" hidden="1" x14ac:dyDescent="0.4">
      <c r="A939" t="s">
        <v>1060</v>
      </c>
      <c r="B939" t="b">
        <f>EXACT(VLOOKUP(A939,DataV0[[File]:[Outputs]], 2, FALSE), VLOOKUP(A939, DataV3[[File]:[Outputs]], 2, FALSE))</f>
        <v>1</v>
      </c>
      <c r="C939" s="3">
        <f>VLOOKUP(A939, DataV3[[File]:[Mean '[ms']]], 3, FALSE)-VLOOKUP(A939, DataV0[[File]:[Mean '[ms']]], 3, FALSE)</f>
        <v>104</v>
      </c>
      <c r="D939" s="2">
        <f>Cv3v0[[#This Row],[Mean '[Δms']]]/VLOOKUP(A939, DataV0[[File]:[Mean '[ms']]], 3, FALSE)*100</f>
        <v>23.52941176470588</v>
      </c>
    </row>
    <row r="940" spans="1:4" hidden="1" x14ac:dyDescent="0.4">
      <c r="A940" t="s">
        <v>1061</v>
      </c>
      <c r="B940" t="b">
        <f>EXACT(VLOOKUP(A940,DataV0[[File]:[Outputs]], 2, FALSE), VLOOKUP(A940, DataV3[[File]:[Outputs]], 2, FALSE))</f>
        <v>1</v>
      </c>
      <c r="C940" s="3">
        <f>VLOOKUP(A940, DataV3[[File]:[Mean '[ms']]], 3, FALSE)-VLOOKUP(A940, DataV0[[File]:[Mean '[ms']]], 3, FALSE)</f>
        <v>88</v>
      </c>
      <c r="D940" s="2">
        <f>Cv3v0[[#This Row],[Mean '[Δms']]]/VLOOKUP(A940, DataV0[[File]:[Mean '[ms']]], 3, FALSE)*100</f>
        <v>19.864559819413092</v>
      </c>
    </row>
    <row r="941" spans="1:4" hidden="1" x14ac:dyDescent="0.4">
      <c r="A941" t="s">
        <v>1062</v>
      </c>
      <c r="B941" t="b">
        <f>EXACT(VLOOKUP(A941,DataV0[[File]:[Outputs]], 2, FALSE), VLOOKUP(A941, DataV3[[File]:[Outputs]], 2, FALSE))</f>
        <v>1</v>
      </c>
      <c r="C941" s="3">
        <f>VLOOKUP(A941, DataV3[[File]:[Mean '[ms']]], 3, FALSE)-VLOOKUP(A941, DataV0[[File]:[Mean '[ms']]], 3, FALSE)</f>
        <v>99</v>
      </c>
      <c r="D941" s="2">
        <f>Cv3v0[[#This Row],[Mean '[Δms']]]/VLOOKUP(A941, DataV0[[File]:[Mean '[ms']]], 3, FALSE)*100</f>
        <v>22.654462242562929</v>
      </c>
    </row>
    <row r="942" spans="1:4" hidden="1" x14ac:dyDescent="0.4">
      <c r="A942" t="s">
        <v>1063</v>
      </c>
      <c r="B942" t="b">
        <f>EXACT(VLOOKUP(A942,DataV0[[File]:[Outputs]], 2, FALSE), VLOOKUP(A942, DataV3[[File]:[Outputs]], 2, FALSE))</f>
        <v>1</v>
      </c>
      <c r="C942" s="3">
        <f>VLOOKUP(A942, DataV3[[File]:[Mean '[ms']]], 3, FALSE)-VLOOKUP(A942, DataV0[[File]:[Mean '[ms']]], 3, FALSE)</f>
        <v>109</v>
      </c>
      <c r="D942" s="2">
        <f>Cv3v0[[#This Row],[Mean '[Δms']]]/VLOOKUP(A942, DataV0[[File]:[Mean '[ms']]], 3, FALSE)*100</f>
        <v>25.231481481481481</v>
      </c>
    </row>
    <row r="943" spans="1:4" hidden="1" x14ac:dyDescent="0.4">
      <c r="A943" t="s">
        <v>1064</v>
      </c>
      <c r="B943" t="b">
        <f>EXACT(VLOOKUP(A943,DataV0[[File]:[Outputs]], 2, FALSE), VLOOKUP(A943, DataV3[[File]:[Outputs]], 2, FALSE))</f>
        <v>1</v>
      </c>
      <c r="C943" s="3">
        <f>VLOOKUP(A943, DataV3[[File]:[Mean '[ms']]], 3, FALSE)-VLOOKUP(A943, DataV0[[File]:[Mean '[ms']]], 3, FALSE)</f>
        <v>94</v>
      </c>
      <c r="D943" s="2">
        <f>Cv3v0[[#This Row],[Mean '[Δms']]]/VLOOKUP(A943, DataV0[[File]:[Mean '[ms']]], 3, FALSE)*100</f>
        <v>20.750551876379692</v>
      </c>
    </row>
    <row r="944" spans="1:4" hidden="1" x14ac:dyDescent="0.4">
      <c r="A944" t="s">
        <v>1066</v>
      </c>
      <c r="B944" t="b">
        <f>EXACT(VLOOKUP(A944,DataV0[[File]:[Outputs]], 2, FALSE), VLOOKUP(A944, DataV3[[File]:[Outputs]], 2, FALSE))</f>
        <v>1</v>
      </c>
      <c r="C944" s="3">
        <f>VLOOKUP(A944, DataV3[[File]:[Mean '[ms']]], 3, FALSE)-VLOOKUP(A944, DataV0[[File]:[Mean '[ms']]], 3, FALSE)</f>
        <v>84</v>
      </c>
      <c r="D944" s="2">
        <f>Cv3v0[[#This Row],[Mean '[Δms']]]/VLOOKUP(A944, DataV0[[File]:[Mean '[ms']]], 3, FALSE)*100</f>
        <v>19.221967963386728</v>
      </c>
    </row>
    <row r="945" spans="1:4" hidden="1" x14ac:dyDescent="0.4">
      <c r="A945" t="s">
        <v>1065</v>
      </c>
      <c r="B945" t="b">
        <f>EXACT(VLOOKUP(A945,DataV0[[File]:[Outputs]], 2, FALSE), VLOOKUP(A945, DataV3[[File]:[Outputs]], 2, FALSE))</f>
        <v>1</v>
      </c>
      <c r="C945" s="3">
        <f>VLOOKUP(A945, DataV3[[File]:[Mean '[ms']]], 3, FALSE)-VLOOKUP(A945, DataV0[[File]:[Mean '[ms']]], 3, FALSE)</f>
        <v>94</v>
      </c>
      <c r="D945" s="2">
        <f>Cv3v0[[#This Row],[Mean '[Δms']]]/VLOOKUP(A945, DataV0[[File]:[Mean '[ms']]], 3, FALSE)*100</f>
        <v>20.52401746724891</v>
      </c>
    </row>
    <row r="946" spans="1:4" hidden="1" x14ac:dyDescent="0.4">
      <c r="A946" t="s">
        <v>1067</v>
      </c>
      <c r="B946" t="b">
        <f>EXACT(VLOOKUP(A946,DataV0[[File]:[Outputs]], 2, FALSE), VLOOKUP(A946, DataV3[[File]:[Outputs]], 2, FALSE))</f>
        <v>1</v>
      </c>
      <c r="C946" s="3">
        <f>VLOOKUP(A946, DataV3[[File]:[Mean '[ms']]], 3, FALSE)-VLOOKUP(A946, DataV0[[File]:[Mean '[ms']]], 3, FALSE)</f>
        <v>94</v>
      </c>
      <c r="D946" s="2">
        <f>Cv3v0[[#This Row],[Mean '[Δms']]]/VLOOKUP(A946, DataV0[[File]:[Mean '[ms']]], 3, FALSE)*100</f>
        <v>22.274881516587676</v>
      </c>
    </row>
    <row r="947" spans="1:4" hidden="1" x14ac:dyDescent="0.4">
      <c r="A947" t="s">
        <v>1072</v>
      </c>
      <c r="B947" t="b">
        <f>EXACT(VLOOKUP(A947,DataV0[[File]:[Outputs]], 2, FALSE), VLOOKUP(A947, DataV3[[File]:[Outputs]], 2, FALSE))</f>
        <v>1</v>
      </c>
      <c r="C947" s="3">
        <f>VLOOKUP(A947, DataV3[[File]:[Mean '[ms']]], 3, FALSE)-VLOOKUP(A947, DataV0[[File]:[Mean '[ms']]], 3, FALSE)</f>
        <v>94</v>
      </c>
      <c r="D947" s="2">
        <f>Cv3v0[[#This Row],[Mean '[Δms']]]/VLOOKUP(A947, DataV0[[File]:[Mean '[ms']]], 3, FALSE)*100</f>
        <v>19.421487603305785</v>
      </c>
    </row>
    <row r="948" spans="1:4" hidden="1" x14ac:dyDescent="0.4">
      <c r="A948" t="s">
        <v>1068</v>
      </c>
      <c r="B948" t="b">
        <f>EXACT(VLOOKUP(A948,DataV0[[File]:[Outputs]], 2, FALSE), VLOOKUP(A948, DataV3[[File]:[Outputs]], 2, FALSE))</f>
        <v>1</v>
      </c>
      <c r="C948" s="3">
        <f>VLOOKUP(A948, DataV3[[File]:[Mean '[ms']]], 3, FALSE)-VLOOKUP(A948, DataV0[[File]:[Mean '[ms']]], 3, FALSE)</f>
        <v>104</v>
      </c>
      <c r="D948" s="2">
        <f>Cv3v0[[#This Row],[Mean '[Δms']]]/VLOOKUP(A948, DataV0[[File]:[Mean '[ms']]], 3, FALSE)*100</f>
        <v>21.267893660531698</v>
      </c>
    </row>
    <row r="949" spans="1:4" hidden="1" x14ac:dyDescent="0.4">
      <c r="A949" t="s">
        <v>1069</v>
      </c>
      <c r="B949" t="b">
        <f>EXACT(VLOOKUP(A949,DataV0[[File]:[Outputs]], 2, FALSE), VLOOKUP(A949, DataV3[[File]:[Outputs]], 2, FALSE))</f>
        <v>1</v>
      </c>
      <c r="C949" s="3">
        <f>VLOOKUP(A949, DataV3[[File]:[Mean '[ms']]], 3, FALSE)-VLOOKUP(A949, DataV0[[File]:[Mean '[ms']]], 3, FALSE)</f>
        <v>104</v>
      </c>
      <c r="D949" s="2">
        <f>Cv3v0[[#This Row],[Mean '[Δms']]]/VLOOKUP(A949, DataV0[[File]:[Mean '[ms']]], 3, FALSE)*100</f>
        <v>24.074074074074073</v>
      </c>
    </row>
    <row r="950" spans="1:4" hidden="1" x14ac:dyDescent="0.4">
      <c r="A950" t="s">
        <v>1070</v>
      </c>
      <c r="B950" t="b">
        <f>EXACT(VLOOKUP(A950,DataV0[[File]:[Outputs]], 2, FALSE), VLOOKUP(A950, DataV3[[File]:[Outputs]], 2, FALSE))</f>
        <v>1</v>
      </c>
      <c r="C950" s="3">
        <f>VLOOKUP(A950, DataV3[[File]:[Mean '[ms']]], 3, FALSE)-VLOOKUP(A950, DataV0[[File]:[Mean '[ms']]], 3, FALSE)</f>
        <v>88</v>
      </c>
      <c r="D950" s="2">
        <f>Cv3v0[[#This Row],[Mean '[Δms']]]/VLOOKUP(A950, DataV0[[File]:[Mean '[ms']]], 3, FALSE)*100</f>
        <v>20.37037037037037</v>
      </c>
    </row>
    <row r="951" spans="1:4" hidden="1" x14ac:dyDescent="0.4">
      <c r="A951" t="s">
        <v>1071</v>
      </c>
      <c r="B951" t="b">
        <f>EXACT(VLOOKUP(A951,DataV0[[File]:[Outputs]], 2, FALSE), VLOOKUP(A951, DataV3[[File]:[Outputs]], 2, FALSE))</f>
        <v>1</v>
      </c>
      <c r="C951" s="3">
        <f>VLOOKUP(A951, DataV3[[File]:[Mean '[ms']]], 3, FALSE)-VLOOKUP(A951, DataV0[[File]:[Mean '[ms']]], 3, FALSE)</f>
        <v>93</v>
      </c>
      <c r="D951" s="2">
        <f>Cv3v0[[#This Row],[Mean '[Δms']]]/VLOOKUP(A951, DataV0[[File]:[Mean '[ms']]], 3, FALSE)*100</f>
        <v>22.037914691943129</v>
      </c>
    </row>
    <row r="952" spans="1:4" hidden="1" x14ac:dyDescent="0.4">
      <c r="A952" t="s">
        <v>1073</v>
      </c>
      <c r="B952" t="b">
        <f>EXACT(VLOOKUP(A952,DataV0[[File]:[Outputs]], 2, FALSE), VLOOKUP(A952, DataV3[[File]:[Outputs]], 2, FALSE))</f>
        <v>1</v>
      </c>
      <c r="C952" s="3">
        <f>VLOOKUP(A952, DataV3[[File]:[Mean '[ms']]], 3, FALSE)-VLOOKUP(A952, DataV0[[File]:[Mean '[ms']]], 3, FALSE)</f>
        <v>99</v>
      </c>
      <c r="D952" s="2">
        <f>Cv3v0[[#This Row],[Mean '[Δms']]]/VLOOKUP(A952, DataV0[[File]:[Mean '[ms']]], 3, FALSE)*100</f>
        <v>22.654462242562929</v>
      </c>
    </row>
    <row r="953" spans="1:4" hidden="1" x14ac:dyDescent="0.4">
      <c r="A953" t="s">
        <v>1074</v>
      </c>
      <c r="B953" t="b">
        <f>EXACT(VLOOKUP(A953,DataV0[[File]:[Outputs]], 2, FALSE), VLOOKUP(A953, DataV3[[File]:[Outputs]], 2, FALSE))</f>
        <v>1</v>
      </c>
      <c r="C953" s="3">
        <f>VLOOKUP(A953, DataV3[[File]:[Mean '[ms']]], 3, FALSE)-VLOOKUP(A953, DataV0[[File]:[Mean '[ms']]], 3, FALSE)</f>
        <v>104</v>
      </c>
      <c r="D953" s="2">
        <f>Cv3v0[[#This Row],[Mean '[Δms']]]/VLOOKUP(A953, DataV0[[File]:[Mean '[ms']]], 3, FALSE)*100</f>
        <v>23.798627002288331</v>
      </c>
    </row>
    <row r="954" spans="1:4" hidden="1" x14ac:dyDescent="0.4">
      <c r="A954" t="s">
        <v>1075</v>
      </c>
      <c r="B954" t="b">
        <f>EXACT(VLOOKUP(A954,DataV0[[File]:[Outputs]], 2, FALSE), VLOOKUP(A954, DataV3[[File]:[Outputs]], 2, FALSE))</f>
        <v>1</v>
      </c>
      <c r="C954" s="3">
        <f>VLOOKUP(A954, DataV3[[File]:[Mean '[ms']]], 3, FALSE)-VLOOKUP(A954, DataV0[[File]:[Mean '[ms']]], 3, FALSE)</f>
        <v>109</v>
      </c>
      <c r="D954" s="2">
        <f>Cv3v0[[#This Row],[Mean '[Δms']]]/VLOOKUP(A954, DataV0[[File]:[Mean '[ms']]], 3, FALSE)*100</f>
        <v>25.526932084309134</v>
      </c>
    </row>
    <row r="955" spans="1:4" hidden="1" x14ac:dyDescent="0.4">
      <c r="A955" t="s">
        <v>1076</v>
      </c>
      <c r="B955" t="b">
        <f>EXACT(VLOOKUP(A955,DataV0[[File]:[Outputs]], 2, FALSE), VLOOKUP(A955, DataV3[[File]:[Outputs]], 2, FALSE))</f>
        <v>1</v>
      </c>
      <c r="C955" s="3">
        <f>VLOOKUP(A955, DataV3[[File]:[Mean '[ms']]], 3, FALSE)-VLOOKUP(A955, DataV0[[File]:[Mean '[ms']]], 3, FALSE)</f>
        <v>89</v>
      </c>
      <c r="D955" s="2">
        <f>Cv3v0[[#This Row],[Mean '[Δms']]]/VLOOKUP(A955, DataV0[[File]:[Mean '[ms']]], 3, FALSE)*100</f>
        <v>20.366132723112131</v>
      </c>
    </row>
    <row r="956" spans="1:4" x14ac:dyDescent="0.4">
      <c r="B956" s="7"/>
      <c r="C956" s="3">
        <f>SUMIF(Cv3v0[Mean '[Δms']], "&lt;&gt;#N/A")</f>
        <v>107133</v>
      </c>
      <c r="D956" s="2"/>
    </row>
    <row r="957" spans="1:4" x14ac:dyDescent="0.4">
      <c r="C957" s="1" t="str">
        <f>CONCATENATE(IF(C956&lt;0, "-", ""), TEXT(ABS(INT(C956/1000)/86400),"[mm]:ss")," min")</f>
        <v>01:47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7"/>
  <sheetViews>
    <sheetView topLeftCell="A933" workbookViewId="0">
      <selection activeCell="C956" sqref="C956"/>
    </sheetView>
  </sheetViews>
  <sheetFormatPr defaultRowHeight="14.6" x14ac:dyDescent="0.4"/>
  <cols>
    <col min="1" max="1" width="61.3828125" bestFit="1" customWidth="1"/>
    <col min="2" max="2" width="9.3828125" customWidth="1"/>
    <col min="3" max="3" width="11.4609375" customWidth="1"/>
    <col min="4" max="4" width="12.61328125" customWidth="1"/>
    <col min="5" max="5" width="14.23046875" customWidth="1"/>
    <col min="6" max="6" width="10.3046875" customWidth="1"/>
    <col min="7" max="7" width="13" customWidth="1"/>
    <col min="8" max="8" width="11.765625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4">
      <c r="A2" t="s">
        <v>8</v>
      </c>
      <c r="B2">
        <v>2</v>
      </c>
      <c r="C2">
        <v>744</v>
      </c>
      <c r="D2">
        <v>84</v>
      </c>
      <c r="E2">
        <v>11</v>
      </c>
      <c r="F2">
        <v>656</v>
      </c>
      <c r="G2">
        <v>719</v>
      </c>
      <c r="H2">
        <v>859</v>
      </c>
      <c r="J2" s="17" t="s">
        <v>1098</v>
      </c>
      <c r="K2" s="18"/>
      <c r="L2" s="18"/>
      <c r="M2" s="18"/>
      <c r="N2" s="18"/>
    </row>
    <row r="3" spans="1:14" x14ac:dyDescent="0.4">
      <c r="A3" t="s">
        <v>9</v>
      </c>
      <c r="B3">
        <v>0</v>
      </c>
      <c r="C3">
        <v>750</v>
      </c>
      <c r="D3">
        <v>55</v>
      </c>
      <c r="E3">
        <v>7</v>
      </c>
      <c r="F3">
        <v>704</v>
      </c>
      <c r="G3">
        <v>719</v>
      </c>
      <c r="H3">
        <v>828</v>
      </c>
      <c r="J3" s="18"/>
      <c r="K3" s="18"/>
      <c r="L3" s="18"/>
      <c r="M3" s="18"/>
      <c r="N3" s="18"/>
    </row>
    <row r="4" spans="1:14" x14ac:dyDescent="0.4">
      <c r="A4" t="s">
        <v>10</v>
      </c>
      <c r="B4">
        <v>0</v>
      </c>
      <c r="C4">
        <v>1213</v>
      </c>
      <c r="D4">
        <v>58</v>
      </c>
      <c r="E4">
        <v>4</v>
      </c>
      <c r="F4">
        <v>1171</v>
      </c>
      <c r="G4">
        <v>1172</v>
      </c>
      <c r="H4">
        <v>1296</v>
      </c>
      <c r="J4" s="18"/>
      <c r="K4" s="18"/>
      <c r="L4" s="18"/>
      <c r="M4" s="18"/>
      <c r="N4" s="18"/>
    </row>
    <row r="5" spans="1:14" x14ac:dyDescent="0.4">
      <c r="A5" t="s">
        <v>11</v>
      </c>
      <c r="B5">
        <v>0</v>
      </c>
      <c r="C5">
        <v>1682</v>
      </c>
      <c r="D5">
        <v>51</v>
      </c>
      <c r="E5">
        <v>3</v>
      </c>
      <c r="F5">
        <v>1625</v>
      </c>
      <c r="G5">
        <v>1672</v>
      </c>
      <c r="H5">
        <v>1750</v>
      </c>
      <c r="J5" s="18"/>
      <c r="K5" s="18"/>
      <c r="L5" s="18"/>
      <c r="M5" s="18"/>
      <c r="N5" s="18"/>
    </row>
    <row r="6" spans="1:14" x14ac:dyDescent="0.4">
      <c r="A6" t="s">
        <v>12</v>
      </c>
      <c r="B6">
        <v>0</v>
      </c>
      <c r="C6">
        <v>2723</v>
      </c>
      <c r="D6">
        <v>45</v>
      </c>
      <c r="E6">
        <v>1</v>
      </c>
      <c r="F6">
        <v>2671</v>
      </c>
      <c r="G6">
        <v>2718</v>
      </c>
      <c r="H6">
        <v>2781</v>
      </c>
      <c r="J6" s="18"/>
      <c r="K6" s="18"/>
      <c r="L6" s="18"/>
      <c r="M6" s="18"/>
      <c r="N6" s="18"/>
    </row>
    <row r="7" spans="1:14" x14ac:dyDescent="0.4">
      <c r="A7" t="s">
        <v>13</v>
      </c>
      <c r="B7">
        <v>5</v>
      </c>
      <c r="C7">
        <v>609</v>
      </c>
      <c r="D7">
        <v>21</v>
      </c>
      <c r="E7">
        <v>3</v>
      </c>
      <c r="F7">
        <v>593</v>
      </c>
      <c r="G7">
        <v>594</v>
      </c>
      <c r="H7">
        <v>640</v>
      </c>
      <c r="J7" s="18"/>
      <c r="K7" s="18"/>
      <c r="L7" s="18"/>
      <c r="M7" s="18"/>
      <c r="N7" s="18"/>
    </row>
    <row r="8" spans="1:14" x14ac:dyDescent="0.4">
      <c r="A8" t="s">
        <v>14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J8" s="18"/>
      <c r="K8" s="18"/>
      <c r="L8" s="18"/>
      <c r="M8" s="18"/>
      <c r="N8" s="18"/>
    </row>
    <row r="9" spans="1:14" x14ac:dyDescent="0.4">
      <c r="A9" t="s">
        <v>15</v>
      </c>
      <c r="B9">
        <v>5</v>
      </c>
      <c r="C9">
        <v>531</v>
      </c>
      <c r="D9">
        <v>12</v>
      </c>
      <c r="E9">
        <v>2</v>
      </c>
      <c r="F9">
        <v>516</v>
      </c>
      <c r="G9">
        <v>531</v>
      </c>
      <c r="H9">
        <v>547</v>
      </c>
      <c r="J9" s="18"/>
      <c r="K9" s="18"/>
      <c r="L9" s="18"/>
      <c r="M9" s="18"/>
      <c r="N9" s="18"/>
    </row>
    <row r="10" spans="1:14" x14ac:dyDescent="0.4">
      <c r="A10" t="s">
        <v>16</v>
      </c>
      <c r="B10">
        <v>0</v>
      </c>
      <c r="C10">
        <v>500</v>
      </c>
      <c r="D10">
        <v>0</v>
      </c>
      <c r="E10">
        <v>0</v>
      </c>
      <c r="F10">
        <v>500</v>
      </c>
      <c r="G10">
        <v>500</v>
      </c>
      <c r="H10">
        <v>500</v>
      </c>
      <c r="J10" s="18"/>
      <c r="K10" s="18"/>
      <c r="L10" s="18"/>
      <c r="M10" s="18"/>
      <c r="N10" s="18"/>
    </row>
    <row r="11" spans="1:14" x14ac:dyDescent="0.4">
      <c r="A11" t="s">
        <v>17</v>
      </c>
      <c r="B11">
        <v>2</v>
      </c>
      <c r="C11">
        <v>15</v>
      </c>
      <c r="D11">
        <v>0</v>
      </c>
      <c r="E11">
        <v>0</v>
      </c>
      <c r="F11">
        <v>15</v>
      </c>
      <c r="G11">
        <v>16</v>
      </c>
      <c r="H11">
        <v>16</v>
      </c>
    </row>
    <row r="12" spans="1:14" x14ac:dyDescent="0.4">
      <c r="A12" t="s">
        <v>18</v>
      </c>
      <c r="B12">
        <v>0</v>
      </c>
      <c r="C12">
        <v>2182</v>
      </c>
      <c r="D12">
        <v>29</v>
      </c>
      <c r="E12">
        <v>1</v>
      </c>
      <c r="F12">
        <v>2140</v>
      </c>
      <c r="G12">
        <v>2203</v>
      </c>
      <c r="H12">
        <v>2203</v>
      </c>
    </row>
    <row r="13" spans="1:14" x14ac:dyDescent="0.4">
      <c r="A13" t="s">
        <v>19</v>
      </c>
      <c r="B13">
        <v>0</v>
      </c>
      <c r="C13">
        <v>2197</v>
      </c>
      <c r="D13">
        <v>7</v>
      </c>
      <c r="E13">
        <v>0</v>
      </c>
      <c r="F13">
        <v>2187</v>
      </c>
      <c r="G13">
        <v>2203</v>
      </c>
      <c r="H13">
        <v>2203</v>
      </c>
    </row>
    <row r="14" spans="1:14" x14ac:dyDescent="0.4">
      <c r="A14" t="s">
        <v>20</v>
      </c>
      <c r="B14">
        <v>0</v>
      </c>
      <c r="C14">
        <v>562</v>
      </c>
      <c r="D14">
        <v>12</v>
      </c>
      <c r="E14">
        <v>2</v>
      </c>
      <c r="F14">
        <v>547</v>
      </c>
      <c r="G14">
        <v>563</v>
      </c>
      <c r="H14">
        <v>578</v>
      </c>
    </row>
    <row r="15" spans="1:14" x14ac:dyDescent="0.4">
      <c r="A15" t="s">
        <v>21</v>
      </c>
      <c r="B15">
        <v>3</v>
      </c>
      <c r="C15">
        <v>515</v>
      </c>
      <c r="D15">
        <v>0</v>
      </c>
      <c r="E15">
        <v>0</v>
      </c>
      <c r="F15">
        <v>515</v>
      </c>
      <c r="G15">
        <v>515</v>
      </c>
      <c r="H15">
        <v>516</v>
      </c>
    </row>
    <row r="16" spans="1:14" x14ac:dyDescent="0.4">
      <c r="A16" t="s">
        <v>22</v>
      </c>
      <c r="B16">
        <v>0</v>
      </c>
      <c r="C16">
        <v>588</v>
      </c>
      <c r="D16">
        <v>7</v>
      </c>
      <c r="E16">
        <v>1</v>
      </c>
      <c r="F16">
        <v>578</v>
      </c>
      <c r="G16">
        <v>593</v>
      </c>
      <c r="H16">
        <v>594</v>
      </c>
    </row>
    <row r="17" spans="1:8" x14ac:dyDescent="0.4">
      <c r="A17" t="s">
        <v>23</v>
      </c>
      <c r="B17">
        <v>5</v>
      </c>
      <c r="C17">
        <v>599</v>
      </c>
      <c r="D17">
        <v>7</v>
      </c>
      <c r="E17">
        <v>1</v>
      </c>
      <c r="F17">
        <v>594</v>
      </c>
      <c r="G17">
        <v>594</v>
      </c>
      <c r="H17">
        <v>609</v>
      </c>
    </row>
    <row r="18" spans="1:8" x14ac:dyDescent="0.4">
      <c r="A18" t="s">
        <v>24</v>
      </c>
      <c r="B18">
        <v>2</v>
      </c>
      <c r="C18">
        <v>604</v>
      </c>
      <c r="D18">
        <v>7</v>
      </c>
      <c r="E18">
        <v>1</v>
      </c>
      <c r="F18">
        <v>594</v>
      </c>
      <c r="G18">
        <v>609</v>
      </c>
      <c r="H18">
        <v>609</v>
      </c>
    </row>
    <row r="19" spans="1:8" x14ac:dyDescent="0.4">
      <c r="A19" t="s">
        <v>25</v>
      </c>
      <c r="B19">
        <v>0</v>
      </c>
      <c r="C19">
        <v>593</v>
      </c>
      <c r="D19">
        <v>0</v>
      </c>
      <c r="E19">
        <v>0</v>
      </c>
      <c r="F19">
        <v>593</v>
      </c>
      <c r="G19">
        <v>594</v>
      </c>
      <c r="H19">
        <v>594</v>
      </c>
    </row>
    <row r="20" spans="1:8" x14ac:dyDescent="0.4">
      <c r="A20" t="s">
        <v>26</v>
      </c>
      <c r="B20">
        <v>1</v>
      </c>
      <c r="C20">
        <v>521</v>
      </c>
      <c r="D20">
        <v>7</v>
      </c>
      <c r="E20">
        <v>1</v>
      </c>
      <c r="F20">
        <v>516</v>
      </c>
      <c r="G20">
        <v>516</v>
      </c>
      <c r="H20">
        <v>531</v>
      </c>
    </row>
    <row r="21" spans="1:8" x14ac:dyDescent="0.4">
      <c r="A21" t="s">
        <v>27</v>
      </c>
      <c r="B21">
        <v>2</v>
      </c>
      <c r="C21">
        <v>520</v>
      </c>
      <c r="D21">
        <v>7</v>
      </c>
      <c r="E21">
        <v>1</v>
      </c>
      <c r="F21">
        <v>515</v>
      </c>
      <c r="G21">
        <v>516</v>
      </c>
      <c r="H21">
        <v>531</v>
      </c>
    </row>
    <row r="22" spans="1:8" x14ac:dyDescent="0.4">
      <c r="A22" t="s">
        <v>28</v>
      </c>
      <c r="B22">
        <v>2</v>
      </c>
      <c r="C22">
        <v>526</v>
      </c>
      <c r="D22">
        <v>7</v>
      </c>
      <c r="E22">
        <v>1</v>
      </c>
      <c r="F22">
        <v>516</v>
      </c>
      <c r="G22">
        <v>531</v>
      </c>
      <c r="H22">
        <v>531</v>
      </c>
    </row>
    <row r="23" spans="1:8" x14ac:dyDescent="0.4">
      <c r="A23" t="s">
        <v>29</v>
      </c>
      <c r="B23">
        <v>0</v>
      </c>
      <c r="C23">
        <v>557</v>
      </c>
      <c r="D23">
        <v>14</v>
      </c>
      <c r="E23">
        <v>2</v>
      </c>
      <c r="F23">
        <v>547</v>
      </c>
      <c r="G23">
        <v>547</v>
      </c>
      <c r="H23">
        <v>578</v>
      </c>
    </row>
    <row r="24" spans="1:8" x14ac:dyDescent="0.4">
      <c r="A24" t="s">
        <v>30</v>
      </c>
      <c r="B24">
        <v>6</v>
      </c>
      <c r="C24">
        <v>5</v>
      </c>
      <c r="D24">
        <v>7</v>
      </c>
      <c r="E24">
        <v>140</v>
      </c>
      <c r="F24">
        <v>0</v>
      </c>
      <c r="G24">
        <v>0</v>
      </c>
      <c r="H24">
        <v>15</v>
      </c>
    </row>
    <row r="25" spans="1:8" x14ac:dyDescent="0.4">
      <c r="A25" t="s">
        <v>31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">
      <c r="A26" t="s">
        <v>32</v>
      </c>
      <c r="B26">
        <v>2</v>
      </c>
      <c r="C26">
        <v>672</v>
      </c>
      <c r="D26">
        <v>0</v>
      </c>
      <c r="E26">
        <v>0</v>
      </c>
      <c r="F26">
        <v>672</v>
      </c>
      <c r="G26">
        <v>672</v>
      </c>
      <c r="H26">
        <v>672</v>
      </c>
    </row>
    <row r="27" spans="1:8" x14ac:dyDescent="0.4">
      <c r="A27" t="s">
        <v>33</v>
      </c>
      <c r="B27">
        <v>11</v>
      </c>
      <c r="C27">
        <v>573</v>
      </c>
      <c r="D27">
        <v>7</v>
      </c>
      <c r="E27">
        <v>1</v>
      </c>
      <c r="F27">
        <v>563</v>
      </c>
      <c r="G27">
        <v>578</v>
      </c>
      <c r="H27">
        <v>578</v>
      </c>
    </row>
    <row r="28" spans="1:8" x14ac:dyDescent="0.4">
      <c r="A28" t="s">
        <v>34</v>
      </c>
      <c r="B28">
        <v>0</v>
      </c>
      <c r="C28">
        <v>495</v>
      </c>
      <c r="D28">
        <v>7</v>
      </c>
      <c r="E28">
        <v>1</v>
      </c>
      <c r="F28">
        <v>485</v>
      </c>
      <c r="G28">
        <v>500</v>
      </c>
      <c r="H28">
        <v>500</v>
      </c>
    </row>
    <row r="29" spans="1:8" x14ac:dyDescent="0.4">
      <c r="A29" t="s">
        <v>35</v>
      </c>
      <c r="B29">
        <v>3</v>
      </c>
      <c r="C29">
        <v>573</v>
      </c>
      <c r="D29">
        <v>7</v>
      </c>
      <c r="E29">
        <v>1</v>
      </c>
      <c r="F29">
        <v>563</v>
      </c>
      <c r="G29">
        <v>578</v>
      </c>
      <c r="H29">
        <v>578</v>
      </c>
    </row>
    <row r="30" spans="1:8" x14ac:dyDescent="0.4">
      <c r="A30" t="s">
        <v>36</v>
      </c>
      <c r="B30">
        <v>8</v>
      </c>
      <c r="C30">
        <v>1187</v>
      </c>
      <c r="D30">
        <v>22</v>
      </c>
      <c r="E30">
        <v>1</v>
      </c>
      <c r="F30">
        <v>1171</v>
      </c>
      <c r="G30">
        <v>1172</v>
      </c>
      <c r="H30">
        <v>1219</v>
      </c>
    </row>
    <row r="31" spans="1:8" x14ac:dyDescent="0.4">
      <c r="A31" t="s">
        <v>37</v>
      </c>
      <c r="B31">
        <v>1</v>
      </c>
      <c r="C31">
        <v>552</v>
      </c>
      <c r="D31">
        <v>7</v>
      </c>
      <c r="E31">
        <v>1</v>
      </c>
      <c r="F31">
        <v>547</v>
      </c>
      <c r="G31">
        <v>547</v>
      </c>
      <c r="H31">
        <v>562</v>
      </c>
    </row>
    <row r="32" spans="1:8" x14ac:dyDescent="0.4">
      <c r="A32" t="s">
        <v>38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4">
      <c r="A33" t="s">
        <v>39</v>
      </c>
      <c r="B33">
        <v>0</v>
      </c>
      <c r="C33">
        <v>552</v>
      </c>
      <c r="D33">
        <v>7</v>
      </c>
      <c r="E33">
        <v>1</v>
      </c>
      <c r="F33">
        <v>547</v>
      </c>
      <c r="G33">
        <v>547</v>
      </c>
      <c r="H33">
        <v>562</v>
      </c>
    </row>
    <row r="34" spans="1:8" x14ac:dyDescent="0.4">
      <c r="A34" t="s">
        <v>40</v>
      </c>
      <c r="B34">
        <v>6</v>
      </c>
      <c r="C34">
        <v>713</v>
      </c>
      <c r="D34">
        <v>7</v>
      </c>
      <c r="E34">
        <v>0</v>
      </c>
      <c r="F34">
        <v>703</v>
      </c>
      <c r="G34">
        <v>718</v>
      </c>
      <c r="H34">
        <v>719</v>
      </c>
    </row>
    <row r="35" spans="1:8" x14ac:dyDescent="0.4">
      <c r="A35" t="s">
        <v>41</v>
      </c>
      <c r="B35">
        <v>1</v>
      </c>
      <c r="C35">
        <v>521</v>
      </c>
      <c r="D35">
        <v>7</v>
      </c>
      <c r="E35">
        <v>1</v>
      </c>
      <c r="F35">
        <v>516</v>
      </c>
      <c r="G35">
        <v>516</v>
      </c>
      <c r="H35">
        <v>532</v>
      </c>
    </row>
    <row r="36" spans="1:8" x14ac:dyDescent="0.4">
      <c r="A36" t="s">
        <v>42</v>
      </c>
      <c r="B36">
        <v>6</v>
      </c>
      <c r="C36">
        <v>521</v>
      </c>
      <c r="D36">
        <v>7</v>
      </c>
      <c r="E36">
        <v>1</v>
      </c>
      <c r="F36">
        <v>515</v>
      </c>
      <c r="G36">
        <v>516</v>
      </c>
      <c r="H36">
        <v>532</v>
      </c>
    </row>
    <row r="37" spans="1:8" x14ac:dyDescent="0.4">
      <c r="A37" t="s">
        <v>43</v>
      </c>
      <c r="B37">
        <v>7</v>
      </c>
      <c r="C37">
        <v>552</v>
      </c>
      <c r="D37">
        <v>7</v>
      </c>
      <c r="E37">
        <v>1</v>
      </c>
      <c r="F37">
        <v>547</v>
      </c>
      <c r="G37">
        <v>547</v>
      </c>
      <c r="H37">
        <v>562</v>
      </c>
    </row>
    <row r="38" spans="1:8" x14ac:dyDescent="0.4">
      <c r="A38" t="s">
        <v>44</v>
      </c>
      <c r="B38">
        <v>0</v>
      </c>
      <c r="C38">
        <v>1432</v>
      </c>
      <c r="D38">
        <v>19</v>
      </c>
      <c r="E38">
        <v>1</v>
      </c>
      <c r="F38">
        <v>1406</v>
      </c>
      <c r="G38">
        <v>1438</v>
      </c>
      <c r="H38">
        <v>1453</v>
      </c>
    </row>
    <row r="39" spans="1:8" x14ac:dyDescent="0.4">
      <c r="A39" t="s">
        <v>45</v>
      </c>
      <c r="B39">
        <v>2</v>
      </c>
      <c r="C39">
        <v>604</v>
      </c>
      <c r="D39">
        <v>7</v>
      </c>
      <c r="E39">
        <v>1</v>
      </c>
      <c r="F39">
        <v>594</v>
      </c>
      <c r="G39">
        <v>609</v>
      </c>
      <c r="H39">
        <v>610</v>
      </c>
    </row>
    <row r="40" spans="1:8" x14ac:dyDescent="0.4">
      <c r="A40" t="s">
        <v>46</v>
      </c>
      <c r="B40">
        <v>0</v>
      </c>
      <c r="C40">
        <v>552</v>
      </c>
      <c r="D40">
        <v>7</v>
      </c>
      <c r="E40">
        <v>1</v>
      </c>
      <c r="F40">
        <v>547</v>
      </c>
      <c r="G40">
        <v>547</v>
      </c>
      <c r="H40">
        <v>563</v>
      </c>
    </row>
    <row r="41" spans="1:8" x14ac:dyDescent="0.4">
      <c r="A41" t="s">
        <v>47</v>
      </c>
      <c r="B41">
        <v>1</v>
      </c>
      <c r="C41">
        <v>598</v>
      </c>
      <c r="D41">
        <v>7</v>
      </c>
      <c r="E41">
        <v>1</v>
      </c>
      <c r="F41">
        <v>593</v>
      </c>
      <c r="G41">
        <v>594</v>
      </c>
      <c r="H41">
        <v>609</v>
      </c>
    </row>
    <row r="42" spans="1:8" x14ac:dyDescent="0.4">
      <c r="A42" t="s">
        <v>48</v>
      </c>
      <c r="B42">
        <v>1</v>
      </c>
      <c r="C42">
        <v>578</v>
      </c>
      <c r="D42">
        <v>0</v>
      </c>
      <c r="E42">
        <v>0</v>
      </c>
      <c r="F42">
        <v>578</v>
      </c>
      <c r="G42">
        <v>578</v>
      </c>
      <c r="H42">
        <v>578</v>
      </c>
    </row>
    <row r="43" spans="1:8" x14ac:dyDescent="0.4">
      <c r="A43" t="s">
        <v>49</v>
      </c>
      <c r="B43">
        <v>0</v>
      </c>
      <c r="C43">
        <v>531</v>
      </c>
      <c r="D43">
        <v>0</v>
      </c>
      <c r="E43">
        <v>0</v>
      </c>
      <c r="F43">
        <v>531</v>
      </c>
      <c r="G43">
        <v>531</v>
      </c>
      <c r="H43">
        <v>532</v>
      </c>
    </row>
    <row r="44" spans="1:8" x14ac:dyDescent="0.4">
      <c r="A44" t="s">
        <v>50</v>
      </c>
      <c r="B44">
        <v>1</v>
      </c>
      <c r="C44">
        <v>515</v>
      </c>
      <c r="D44">
        <v>12</v>
      </c>
      <c r="E44">
        <v>2</v>
      </c>
      <c r="F44">
        <v>500</v>
      </c>
      <c r="G44">
        <v>516</v>
      </c>
      <c r="H44">
        <v>531</v>
      </c>
    </row>
    <row r="45" spans="1:8" x14ac:dyDescent="0.4">
      <c r="A45" t="s">
        <v>51</v>
      </c>
      <c r="B45">
        <v>0</v>
      </c>
      <c r="C45">
        <v>515</v>
      </c>
      <c r="D45">
        <v>0</v>
      </c>
      <c r="E45">
        <v>0</v>
      </c>
      <c r="F45">
        <v>515</v>
      </c>
      <c r="G45">
        <v>516</v>
      </c>
      <c r="H45">
        <v>516</v>
      </c>
    </row>
    <row r="46" spans="1:8" x14ac:dyDescent="0.4">
      <c r="A46" t="s">
        <v>52</v>
      </c>
      <c r="B46">
        <v>0</v>
      </c>
      <c r="C46">
        <v>547</v>
      </c>
      <c r="D46">
        <v>0</v>
      </c>
      <c r="E46">
        <v>0</v>
      </c>
      <c r="F46">
        <v>547</v>
      </c>
      <c r="G46">
        <v>547</v>
      </c>
      <c r="H46">
        <v>547</v>
      </c>
    </row>
    <row r="47" spans="1:8" x14ac:dyDescent="0.4">
      <c r="A47" t="s">
        <v>53</v>
      </c>
      <c r="B47">
        <v>0</v>
      </c>
      <c r="C47">
        <v>1182</v>
      </c>
      <c r="D47">
        <v>26</v>
      </c>
      <c r="E47">
        <v>2</v>
      </c>
      <c r="F47">
        <v>1156</v>
      </c>
      <c r="G47">
        <v>1172</v>
      </c>
      <c r="H47">
        <v>1218</v>
      </c>
    </row>
    <row r="48" spans="1:8" x14ac:dyDescent="0.4">
      <c r="A48" t="s">
        <v>54</v>
      </c>
      <c r="B48">
        <v>1</v>
      </c>
      <c r="C48">
        <v>619</v>
      </c>
      <c r="D48">
        <v>7</v>
      </c>
      <c r="E48">
        <v>1</v>
      </c>
      <c r="F48">
        <v>609</v>
      </c>
      <c r="G48">
        <v>625</v>
      </c>
      <c r="H48">
        <v>625</v>
      </c>
    </row>
    <row r="49" spans="1:8" x14ac:dyDescent="0.4">
      <c r="A49" t="s">
        <v>55</v>
      </c>
      <c r="B49">
        <v>0</v>
      </c>
      <c r="C49">
        <v>510</v>
      </c>
      <c r="D49">
        <v>7</v>
      </c>
      <c r="E49">
        <v>1</v>
      </c>
      <c r="F49">
        <v>500</v>
      </c>
      <c r="G49">
        <v>515</v>
      </c>
      <c r="H49">
        <v>516</v>
      </c>
    </row>
    <row r="50" spans="1:8" x14ac:dyDescent="0.4">
      <c r="A50" t="s">
        <v>56</v>
      </c>
      <c r="B50">
        <v>0</v>
      </c>
      <c r="C50">
        <v>667</v>
      </c>
      <c r="D50">
        <v>7</v>
      </c>
      <c r="E50">
        <v>1</v>
      </c>
      <c r="F50">
        <v>657</v>
      </c>
      <c r="G50">
        <v>672</v>
      </c>
      <c r="H50">
        <v>672</v>
      </c>
    </row>
    <row r="51" spans="1:8" x14ac:dyDescent="0.4">
      <c r="A51" t="s">
        <v>57</v>
      </c>
      <c r="B51">
        <v>0</v>
      </c>
      <c r="C51">
        <v>547</v>
      </c>
      <c r="D51">
        <v>0</v>
      </c>
      <c r="E51">
        <v>0</v>
      </c>
      <c r="F51">
        <v>547</v>
      </c>
      <c r="G51">
        <v>547</v>
      </c>
      <c r="H51">
        <v>547</v>
      </c>
    </row>
    <row r="52" spans="1:8" x14ac:dyDescent="0.4">
      <c r="A52" t="s">
        <v>58</v>
      </c>
      <c r="B52">
        <v>0</v>
      </c>
      <c r="C52">
        <v>593</v>
      </c>
      <c r="D52">
        <v>12</v>
      </c>
      <c r="E52">
        <v>2</v>
      </c>
      <c r="F52">
        <v>578</v>
      </c>
      <c r="G52">
        <v>593</v>
      </c>
      <c r="H52">
        <v>609</v>
      </c>
    </row>
    <row r="53" spans="1:8" x14ac:dyDescent="0.4">
      <c r="A53" t="s">
        <v>59</v>
      </c>
      <c r="B53">
        <v>0</v>
      </c>
      <c r="C53">
        <v>531</v>
      </c>
      <c r="D53">
        <v>0</v>
      </c>
      <c r="E53">
        <v>0</v>
      </c>
      <c r="F53">
        <v>531</v>
      </c>
      <c r="G53">
        <v>531</v>
      </c>
      <c r="H53">
        <v>532</v>
      </c>
    </row>
    <row r="54" spans="1:8" x14ac:dyDescent="0.4">
      <c r="A54" t="s">
        <v>60</v>
      </c>
      <c r="B54">
        <v>7</v>
      </c>
      <c r="C54">
        <v>583</v>
      </c>
      <c r="D54">
        <v>7</v>
      </c>
      <c r="E54">
        <v>1</v>
      </c>
      <c r="F54">
        <v>578</v>
      </c>
      <c r="G54">
        <v>578</v>
      </c>
      <c r="H54">
        <v>594</v>
      </c>
    </row>
    <row r="55" spans="1:8" x14ac:dyDescent="0.4">
      <c r="A55" t="s">
        <v>61</v>
      </c>
      <c r="B55">
        <v>0</v>
      </c>
      <c r="C55">
        <v>578</v>
      </c>
      <c r="D55">
        <v>0</v>
      </c>
      <c r="E55">
        <v>0</v>
      </c>
      <c r="F55">
        <v>578</v>
      </c>
      <c r="G55">
        <v>578</v>
      </c>
      <c r="H55">
        <v>578</v>
      </c>
    </row>
    <row r="56" spans="1:8" x14ac:dyDescent="0.4">
      <c r="A56" t="s">
        <v>62</v>
      </c>
      <c r="B56">
        <v>3</v>
      </c>
      <c r="C56">
        <v>791</v>
      </c>
      <c r="D56">
        <v>7</v>
      </c>
      <c r="E56">
        <v>0</v>
      </c>
      <c r="F56">
        <v>781</v>
      </c>
      <c r="G56">
        <v>796</v>
      </c>
      <c r="H56">
        <v>797</v>
      </c>
    </row>
    <row r="57" spans="1:8" x14ac:dyDescent="0.4">
      <c r="A57" t="s">
        <v>63</v>
      </c>
      <c r="B57">
        <v>0</v>
      </c>
      <c r="C57">
        <v>2593</v>
      </c>
      <c r="D57">
        <v>12</v>
      </c>
      <c r="E57">
        <v>0</v>
      </c>
      <c r="F57">
        <v>2578</v>
      </c>
      <c r="G57">
        <v>2594</v>
      </c>
      <c r="H57">
        <v>2609</v>
      </c>
    </row>
    <row r="58" spans="1:8" x14ac:dyDescent="0.4">
      <c r="A58" t="s">
        <v>64</v>
      </c>
      <c r="B58">
        <v>0</v>
      </c>
      <c r="C58">
        <v>614</v>
      </c>
      <c r="D58">
        <v>14</v>
      </c>
      <c r="E58">
        <v>2</v>
      </c>
      <c r="F58">
        <v>594</v>
      </c>
      <c r="G58">
        <v>625</v>
      </c>
      <c r="H58">
        <v>625</v>
      </c>
    </row>
    <row r="59" spans="1:8" x14ac:dyDescent="0.4">
      <c r="A59" t="s">
        <v>65</v>
      </c>
      <c r="B59">
        <v>0</v>
      </c>
      <c r="C59">
        <v>567</v>
      </c>
      <c r="D59">
        <v>7</v>
      </c>
      <c r="E59">
        <v>1</v>
      </c>
      <c r="F59">
        <v>562</v>
      </c>
      <c r="G59">
        <v>563</v>
      </c>
      <c r="H59">
        <v>578</v>
      </c>
    </row>
    <row r="60" spans="1:8" x14ac:dyDescent="0.4">
      <c r="A60" t="s">
        <v>66</v>
      </c>
      <c r="B60">
        <v>3</v>
      </c>
      <c r="C60">
        <v>609</v>
      </c>
      <c r="D60">
        <v>12</v>
      </c>
      <c r="E60">
        <v>1</v>
      </c>
      <c r="F60">
        <v>594</v>
      </c>
      <c r="G60">
        <v>609</v>
      </c>
      <c r="H60">
        <v>625</v>
      </c>
    </row>
    <row r="61" spans="1:8" x14ac:dyDescent="0.4">
      <c r="A61" t="s">
        <v>67</v>
      </c>
      <c r="B61">
        <v>1</v>
      </c>
      <c r="C61">
        <v>520</v>
      </c>
      <c r="D61">
        <v>7</v>
      </c>
      <c r="E61">
        <v>1</v>
      </c>
      <c r="F61">
        <v>515</v>
      </c>
      <c r="G61">
        <v>516</v>
      </c>
      <c r="H61">
        <v>531</v>
      </c>
    </row>
    <row r="62" spans="1:8" x14ac:dyDescent="0.4">
      <c r="A62" t="s">
        <v>68</v>
      </c>
      <c r="B62">
        <v>1</v>
      </c>
      <c r="C62">
        <v>536</v>
      </c>
      <c r="D62">
        <v>7</v>
      </c>
      <c r="E62">
        <v>1</v>
      </c>
      <c r="F62">
        <v>531</v>
      </c>
      <c r="G62">
        <v>531</v>
      </c>
      <c r="H62">
        <v>546</v>
      </c>
    </row>
    <row r="63" spans="1:8" x14ac:dyDescent="0.4">
      <c r="A63" t="s">
        <v>69</v>
      </c>
      <c r="B63">
        <v>3</v>
      </c>
      <c r="C63">
        <v>635</v>
      </c>
      <c r="D63">
        <v>7</v>
      </c>
      <c r="E63">
        <v>1</v>
      </c>
      <c r="F63">
        <v>625</v>
      </c>
      <c r="G63">
        <v>640</v>
      </c>
      <c r="H63">
        <v>641</v>
      </c>
    </row>
    <row r="64" spans="1:8" x14ac:dyDescent="0.4">
      <c r="A64" t="s">
        <v>70</v>
      </c>
      <c r="B64">
        <v>0</v>
      </c>
      <c r="C64">
        <v>578</v>
      </c>
      <c r="D64">
        <v>0</v>
      </c>
      <c r="E64">
        <v>0</v>
      </c>
      <c r="F64">
        <v>578</v>
      </c>
      <c r="G64">
        <v>578</v>
      </c>
      <c r="H64">
        <v>578</v>
      </c>
    </row>
    <row r="65" spans="1:8" x14ac:dyDescent="0.4">
      <c r="A65" t="s">
        <v>71</v>
      </c>
      <c r="B65">
        <v>0</v>
      </c>
      <c r="C65">
        <v>1292</v>
      </c>
      <c r="D65">
        <v>7</v>
      </c>
      <c r="E65">
        <v>0</v>
      </c>
      <c r="F65">
        <v>1282</v>
      </c>
      <c r="G65">
        <v>1297</v>
      </c>
      <c r="H65">
        <v>1297</v>
      </c>
    </row>
    <row r="66" spans="1:8" x14ac:dyDescent="0.4">
      <c r="A66" t="s">
        <v>72</v>
      </c>
      <c r="B66">
        <v>2</v>
      </c>
      <c r="C66">
        <v>666</v>
      </c>
      <c r="D66">
        <v>7</v>
      </c>
      <c r="E66">
        <v>1</v>
      </c>
      <c r="F66">
        <v>656</v>
      </c>
      <c r="G66">
        <v>672</v>
      </c>
      <c r="H66">
        <v>672</v>
      </c>
    </row>
    <row r="67" spans="1:8" x14ac:dyDescent="0.4">
      <c r="A67" t="s">
        <v>73</v>
      </c>
      <c r="B67">
        <v>1</v>
      </c>
      <c r="C67">
        <v>562</v>
      </c>
      <c r="D67">
        <v>0</v>
      </c>
      <c r="E67">
        <v>0</v>
      </c>
      <c r="F67">
        <v>562</v>
      </c>
      <c r="G67">
        <v>562</v>
      </c>
      <c r="H67">
        <v>563</v>
      </c>
    </row>
    <row r="68" spans="1:8" x14ac:dyDescent="0.4">
      <c r="A68" t="s">
        <v>74</v>
      </c>
      <c r="B68">
        <v>0</v>
      </c>
      <c r="C68">
        <v>588</v>
      </c>
      <c r="D68">
        <v>7</v>
      </c>
      <c r="E68">
        <v>1</v>
      </c>
      <c r="F68">
        <v>578</v>
      </c>
      <c r="G68">
        <v>594</v>
      </c>
      <c r="H68">
        <v>594</v>
      </c>
    </row>
    <row r="69" spans="1:8" x14ac:dyDescent="0.4">
      <c r="A69" t="s">
        <v>75</v>
      </c>
      <c r="B69">
        <v>2</v>
      </c>
      <c r="C69">
        <v>693</v>
      </c>
      <c r="D69">
        <v>7</v>
      </c>
      <c r="E69">
        <v>1</v>
      </c>
      <c r="F69">
        <v>688</v>
      </c>
      <c r="G69">
        <v>688</v>
      </c>
      <c r="H69">
        <v>703</v>
      </c>
    </row>
    <row r="70" spans="1:8" x14ac:dyDescent="0.4">
      <c r="A70" t="s">
        <v>76</v>
      </c>
      <c r="B70">
        <v>2</v>
      </c>
      <c r="C70">
        <v>546</v>
      </c>
      <c r="D70">
        <v>0</v>
      </c>
      <c r="E70">
        <v>0</v>
      </c>
      <c r="F70">
        <v>546</v>
      </c>
      <c r="G70">
        <v>547</v>
      </c>
      <c r="H70">
        <v>547</v>
      </c>
    </row>
    <row r="71" spans="1:8" x14ac:dyDescent="0.4">
      <c r="A71" t="s">
        <v>77</v>
      </c>
      <c r="B71">
        <v>0</v>
      </c>
      <c r="C71">
        <v>765</v>
      </c>
      <c r="D71">
        <v>12</v>
      </c>
      <c r="E71">
        <v>1</v>
      </c>
      <c r="F71">
        <v>750</v>
      </c>
      <c r="G71">
        <v>766</v>
      </c>
      <c r="H71">
        <v>781</v>
      </c>
    </row>
    <row r="72" spans="1:8" x14ac:dyDescent="0.4">
      <c r="A72" t="s">
        <v>78</v>
      </c>
      <c r="B72">
        <v>0</v>
      </c>
      <c r="C72">
        <v>890</v>
      </c>
      <c r="D72">
        <v>0</v>
      </c>
      <c r="E72">
        <v>0</v>
      </c>
      <c r="F72">
        <v>890</v>
      </c>
      <c r="G72">
        <v>890</v>
      </c>
      <c r="H72">
        <v>891</v>
      </c>
    </row>
    <row r="73" spans="1:8" x14ac:dyDescent="0.4">
      <c r="A73" t="s">
        <v>79</v>
      </c>
      <c r="B73">
        <v>0</v>
      </c>
      <c r="C73">
        <v>749</v>
      </c>
      <c r="D73">
        <v>0</v>
      </c>
      <c r="E73">
        <v>0</v>
      </c>
      <c r="F73">
        <v>749</v>
      </c>
      <c r="G73">
        <v>750</v>
      </c>
      <c r="H73">
        <v>750</v>
      </c>
    </row>
    <row r="74" spans="1:8" x14ac:dyDescent="0.4">
      <c r="A74" t="s">
        <v>80</v>
      </c>
      <c r="B74">
        <v>0</v>
      </c>
      <c r="C74">
        <v>864</v>
      </c>
      <c r="D74">
        <v>7</v>
      </c>
      <c r="E74">
        <v>0</v>
      </c>
      <c r="F74">
        <v>859</v>
      </c>
      <c r="G74">
        <v>859</v>
      </c>
      <c r="H74">
        <v>875</v>
      </c>
    </row>
    <row r="75" spans="1:8" x14ac:dyDescent="0.4">
      <c r="A75" t="s">
        <v>81</v>
      </c>
      <c r="B75">
        <v>0</v>
      </c>
      <c r="C75">
        <v>963</v>
      </c>
      <c r="D75">
        <v>19</v>
      </c>
      <c r="E75">
        <v>1</v>
      </c>
      <c r="F75">
        <v>938</v>
      </c>
      <c r="G75">
        <v>969</v>
      </c>
      <c r="H75">
        <v>984</v>
      </c>
    </row>
    <row r="76" spans="1:8" x14ac:dyDescent="0.4">
      <c r="A76" t="s">
        <v>82</v>
      </c>
      <c r="B76">
        <v>0</v>
      </c>
      <c r="C76">
        <v>860</v>
      </c>
      <c r="D76">
        <v>0</v>
      </c>
      <c r="E76">
        <v>0</v>
      </c>
      <c r="F76">
        <v>860</v>
      </c>
      <c r="G76">
        <v>860</v>
      </c>
      <c r="H76">
        <v>860</v>
      </c>
    </row>
    <row r="77" spans="1:8" x14ac:dyDescent="0.4">
      <c r="A77" t="s">
        <v>83</v>
      </c>
      <c r="B77">
        <v>0</v>
      </c>
      <c r="C77">
        <v>739</v>
      </c>
      <c r="D77">
        <v>7</v>
      </c>
      <c r="E77">
        <v>0</v>
      </c>
      <c r="F77">
        <v>734</v>
      </c>
      <c r="G77">
        <v>735</v>
      </c>
      <c r="H77">
        <v>750</v>
      </c>
    </row>
    <row r="78" spans="1:8" x14ac:dyDescent="0.4">
      <c r="A78" t="s">
        <v>84</v>
      </c>
      <c r="B78">
        <v>0</v>
      </c>
      <c r="C78">
        <v>766</v>
      </c>
      <c r="D78">
        <v>0</v>
      </c>
      <c r="E78">
        <v>0</v>
      </c>
      <c r="F78">
        <v>766</v>
      </c>
      <c r="G78">
        <v>766</v>
      </c>
      <c r="H78">
        <v>766</v>
      </c>
    </row>
    <row r="79" spans="1:8" x14ac:dyDescent="0.4">
      <c r="A79" t="s">
        <v>85</v>
      </c>
      <c r="B79">
        <v>0</v>
      </c>
      <c r="C79">
        <v>516</v>
      </c>
      <c r="D79">
        <v>0</v>
      </c>
      <c r="E79">
        <v>0</v>
      </c>
      <c r="F79">
        <v>516</v>
      </c>
      <c r="G79">
        <v>516</v>
      </c>
      <c r="H79">
        <v>516</v>
      </c>
    </row>
    <row r="80" spans="1:8" x14ac:dyDescent="0.4">
      <c r="A80" t="s">
        <v>86</v>
      </c>
      <c r="B80">
        <v>0</v>
      </c>
      <c r="C80">
        <v>547</v>
      </c>
      <c r="D80">
        <v>0</v>
      </c>
      <c r="E80">
        <v>0</v>
      </c>
      <c r="F80">
        <v>547</v>
      </c>
      <c r="G80">
        <v>547</v>
      </c>
      <c r="H80">
        <v>547</v>
      </c>
    </row>
    <row r="81" spans="1:8" x14ac:dyDescent="0.4">
      <c r="A81" t="s">
        <v>87</v>
      </c>
      <c r="B81">
        <v>0</v>
      </c>
      <c r="C81">
        <v>510</v>
      </c>
      <c r="D81">
        <v>7</v>
      </c>
      <c r="E81">
        <v>1</v>
      </c>
      <c r="F81">
        <v>500</v>
      </c>
      <c r="G81">
        <v>516</v>
      </c>
      <c r="H81">
        <v>516</v>
      </c>
    </row>
    <row r="82" spans="1:8" x14ac:dyDescent="0.4">
      <c r="A82" t="s">
        <v>88</v>
      </c>
      <c r="B82">
        <v>0</v>
      </c>
      <c r="C82">
        <v>525</v>
      </c>
      <c r="D82">
        <v>7</v>
      </c>
      <c r="E82">
        <v>1</v>
      </c>
      <c r="F82">
        <v>515</v>
      </c>
      <c r="G82">
        <v>531</v>
      </c>
      <c r="H82">
        <v>531</v>
      </c>
    </row>
    <row r="83" spans="1:8" x14ac:dyDescent="0.4">
      <c r="A83" t="s">
        <v>89</v>
      </c>
      <c r="B83">
        <v>0</v>
      </c>
      <c r="C83">
        <v>531</v>
      </c>
      <c r="D83">
        <v>0</v>
      </c>
      <c r="E83">
        <v>0</v>
      </c>
      <c r="F83">
        <v>531</v>
      </c>
      <c r="G83">
        <v>531</v>
      </c>
      <c r="H83">
        <v>532</v>
      </c>
    </row>
    <row r="84" spans="1:8" x14ac:dyDescent="0.4">
      <c r="A84" t="s">
        <v>90</v>
      </c>
      <c r="B84">
        <v>0</v>
      </c>
      <c r="C84">
        <v>536</v>
      </c>
      <c r="D84">
        <v>7</v>
      </c>
      <c r="E84">
        <v>1</v>
      </c>
      <c r="F84">
        <v>531</v>
      </c>
      <c r="G84">
        <v>531</v>
      </c>
      <c r="H84">
        <v>546</v>
      </c>
    </row>
    <row r="85" spans="1:8" x14ac:dyDescent="0.4">
      <c r="A85" t="s">
        <v>91</v>
      </c>
      <c r="B85">
        <v>0</v>
      </c>
      <c r="C85">
        <v>510</v>
      </c>
      <c r="D85">
        <v>7</v>
      </c>
      <c r="E85">
        <v>1</v>
      </c>
      <c r="F85">
        <v>500</v>
      </c>
      <c r="G85">
        <v>516</v>
      </c>
      <c r="H85">
        <v>516</v>
      </c>
    </row>
    <row r="86" spans="1:8" x14ac:dyDescent="0.4">
      <c r="A86" t="s">
        <v>92</v>
      </c>
      <c r="B86">
        <v>0</v>
      </c>
      <c r="C86">
        <v>500</v>
      </c>
      <c r="D86">
        <v>0</v>
      </c>
      <c r="E86">
        <v>0</v>
      </c>
      <c r="F86">
        <v>500</v>
      </c>
      <c r="G86">
        <v>500</v>
      </c>
      <c r="H86">
        <v>500</v>
      </c>
    </row>
    <row r="87" spans="1:8" x14ac:dyDescent="0.4">
      <c r="A87" t="s">
        <v>93</v>
      </c>
      <c r="B87">
        <v>0</v>
      </c>
      <c r="C87">
        <v>510</v>
      </c>
      <c r="D87">
        <v>7</v>
      </c>
      <c r="E87">
        <v>1</v>
      </c>
      <c r="F87">
        <v>500</v>
      </c>
      <c r="G87">
        <v>516</v>
      </c>
      <c r="H87">
        <v>516</v>
      </c>
    </row>
    <row r="88" spans="1:8" x14ac:dyDescent="0.4">
      <c r="A88" t="s">
        <v>94</v>
      </c>
      <c r="B88">
        <v>1</v>
      </c>
      <c r="C88">
        <v>526</v>
      </c>
      <c r="D88">
        <v>7</v>
      </c>
      <c r="E88">
        <v>1</v>
      </c>
      <c r="F88">
        <v>516</v>
      </c>
      <c r="G88">
        <v>531</v>
      </c>
      <c r="H88">
        <v>531</v>
      </c>
    </row>
    <row r="89" spans="1:8" x14ac:dyDescent="0.4">
      <c r="A89" t="s">
        <v>95</v>
      </c>
      <c r="B89">
        <v>0</v>
      </c>
      <c r="C89">
        <v>505</v>
      </c>
      <c r="D89">
        <v>7</v>
      </c>
      <c r="E89">
        <v>1</v>
      </c>
      <c r="F89">
        <v>500</v>
      </c>
      <c r="G89">
        <v>500</v>
      </c>
      <c r="H89">
        <v>516</v>
      </c>
    </row>
    <row r="90" spans="1:8" x14ac:dyDescent="0.4">
      <c r="A90" t="s">
        <v>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">
      <c r="A91" t="s">
        <v>97</v>
      </c>
      <c r="B91">
        <v>0</v>
      </c>
      <c r="C91">
        <v>520</v>
      </c>
      <c r="D91">
        <v>7</v>
      </c>
      <c r="E91">
        <v>1</v>
      </c>
      <c r="F91">
        <v>515</v>
      </c>
      <c r="G91">
        <v>515</v>
      </c>
      <c r="H91">
        <v>531</v>
      </c>
    </row>
    <row r="92" spans="1:8" x14ac:dyDescent="0.4">
      <c r="A92" t="s">
        <v>98</v>
      </c>
      <c r="B92">
        <v>0</v>
      </c>
      <c r="C92">
        <v>515</v>
      </c>
      <c r="D92">
        <v>12</v>
      </c>
      <c r="E92">
        <v>2</v>
      </c>
      <c r="F92">
        <v>500</v>
      </c>
      <c r="G92">
        <v>516</v>
      </c>
      <c r="H92">
        <v>531</v>
      </c>
    </row>
    <row r="93" spans="1:8" x14ac:dyDescent="0.4">
      <c r="A93" t="s">
        <v>99</v>
      </c>
      <c r="B93">
        <v>0</v>
      </c>
      <c r="C93">
        <v>526</v>
      </c>
      <c r="D93">
        <v>7</v>
      </c>
      <c r="E93">
        <v>1</v>
      </c>
      <c r="F93">
        <v>516</v>
      </c>
      <c r="G93">
        <v>531</v>
      </c>
      <c r="H93">
        <v>532</v>
      </c>
    </row>
    <row r="94" spans="1:8" x14ac:dyDescent="0.4">
      <c r="A94" t="s">
        <v>100</v>
      </c>
      <c r="B94">
        <v>0</v>
      </c>
      <c r="C94">
        <v>526</v>
      </c>
      <c r="D94">
        <v>7</v>
      </c>
      <c r="E94">
        <v>1</v>
      </c>
      <c r="F94">
        <v>516</v>
      </c>
      <c r="G94">
        <v>531</v>
      </c>
      <c r="H94">
        <v>531</v>
      </c>
    </row>
    <row r="95" spans="1:8" x14ac:dyDescent="0.4">
      <c r="A95" t="s">
        <v>101</v>
      </c>
      <c r="B95">
        <v>0</v>
      </c>
      <c r="C95">
        <v>526</v>
      </c>
      <c r="D95">
        <v>7</v>
      </c>
      <c r="E95">
        <v>1</v>
      </c>
      <c r="F95">
        <v>516</v>
      </c>
      <c r="G95">
        <v>531</v>
      </c>
      <c r="H95">
        <v>531</v>
      </c>
    </row>
    <row r="96" spans="1:8" x14ac:dyDescent="0.4">
      <c r="A96" t="s">
        <v>102</v>
      </c>
      <c r="B96">
        <v>5</v>
      </c>
      <c r="C96">
        <v>531</v>
      </c>
      <c r="D96">
        <v>0</v>
      </c>
      <c r="E96">
        <v>0</v>
      </c>
      <c r="F96">
        <v>531</v>
      </c>
      <c r="G96">
        <v>531</v>
      </c>
      <c r="H96">
        <v>531</v>
      </c>
    </row>
    <row r="97" spans="1:8" x14ac:dyDescent="0.4">
      <c r="A97" t="s">
        <v>103</v>
      </c>
      <c r="B97">
        <v>0</v>
      </c>
      <c r="C97">
        <v>505</v>
      </c>
      <c r="D97">
        <v>7</v>
      </c>
      <c r="E97">
        <v>1</v>
      </c>
      <c r="F97">
        <v>500</v>
      </c>
      <c r="G97">
        <v>500</v>
      </c>
      <c r="H97">
        <v>516</v>
      </c>
    </row>
    <row r="98" spans="1:8" x14ac:dyDescent="0.4">
      <c r="A98" t="s">
        <v>104</v>
      </c>
      <c r="B98">
        <v>3</v>
      </c>
      <c r="C98">
        <v>541</v>
      </c>
      <c r="D98">
        <v>6</v>
      </c>
      <c r="E98">
        <v>1</v>
      </c>
      <c r="F98">
        <v>532</v>
      </c>
      <c r="G98">
        <v>546</v>
      </c>
      <c r="H98">
        <v>547</v>
      </c>
    </row>
    <row r="99" spans="1:8" x14ac:dyDescent="0.4">
      <c r="A99" t="s">
        <v>105</v>
      </c>
      <c r="B99">
        <v>1</v>
      </c>
      <c r="C99">
        <v>562</v>
      </c>
      <c r="D99">
        <v>0</v>
      </c>
      <c r="E99">
        <v>0</v>
      </c>
      <c r="F99">
        <v>562</v>
      </c>
      <c r="G99">
        <v>562</v>
      </c>
      <c r="H99">
        <v>563</v>
      </c>
    </row>
    <row r="100" spans="1:8" x14ac:dyDescent="0.4">
      <c r="A100" t="s">
        <v>106</v>
      </c>
      <c r="B100">
        <v>5</v>
      </c>
      <c r="C100">
        <v>536</v>
      </c>
      <c r="D100">
        <v>7</v>
      </c>
      <c r="E100">
        <v>1</v>
      </c>
      <c r="F100">
        <v>531</v>
      </c>
      <c r="G100">
        <v>531</v>
      </c>
      <c r="H100">
        <v>547</v>
      </c>
    </row>
    <row r="101" spans="1:8" x14ac:dyDescent="0.4">
      <c r="A101" t="s">
        <v>107</v>
      </c>
      <c r="B101">
        <v>14</v>
      </c>
      <c r="C101">
        <v>568</v>
      </c>
      <c r="D101">
        <v>7</v>
      </c>
      <c r="E101">
        <v>1</v>
      </c>
      <c r="F101">
        <v>563</v>
      </c>
      <c r="G101">
        <v>563</v>
      </c>
      <c r="H101">
        <v>578</v>
      </c>
    </row>
    <row r="102" spans="1:8" x14ac:dyDescent="0.4">
      <c r="A102" t="s">
        <v>108</v>
      </c>
      <c r="B102">
        <v>0</v>
      </c>
      <c r="C102">
        <v>562</v>
      </c>
      <c r="D102">
        <v>0</v>
      </c>
      <c r="E102">
        <v>0</v>
      </c>
      <c r="F102">
        <v>562</v>
      </c>
      <c r="G102">
        <v>562</v>
      </c>
      <c r="H102">
        <v>562</v>
      </c>
    </row>
    <row r="103" spans="1:8" x14ac:dyDescent="0.4">
      <c r="A103" t="s">
        <v>109</v>
      </c>
      <c r="B103">
        <v>0</v>
      </c>
      <c r="C103">
        <v>531</v>
      </c>
      <c r="D103">
        <v>0</v>
      </c>
      <c r="E103">
        <v>0</v>
      </c>
      <c r="F103">
        <v>531</v>
      </c>
      <c r="G103">
        <v>531</v>
      </c>
      <c r="H103">
        <v>531</v>
      </c>
    </row>
    <row r="104" spans="1:8" x14ac:dyDescent="0.4">
      <c r="A104" t="s">
        <v>110</v>
      </c>
      <c r="B104">
        <v>3</v>
      </c>
      <c r="C104">
        <v>551</v>
      </c>
      <c r="D104">
        <v>7</v>
      </c>
      <c r="E104">
        <v>1</v>
      </c>
      <c r="F104">
        <v>546</v>
      </c>
      <c r="G104">
        <v>547</v>
      </c>
      <c r="H104">
        <v>562</v>
      </c>
    </row>
    <row r="105" spans="1:8" x14ac:dyDescent="0.4">
      <c r="A105" t="s">
        <v>111</v>
      </c>
      <c r="B105">
        <v>4</v>
      </c>
      <c r="C105">
        <v>552</v>
      </c>
      <c r="D105">
        <v>14</v>
      </c>
      <c r="E105">
        <v>2</v>
      </c>
      <c r="F105">
        <v>532</v>
      </c>
      <c r="G105">
        <v>562</v>
      </c>
      <c r="H105">
        <v>562</v>
      </c>
    </row>
    <row r="106" spans="1:8" x14ac:dyDescent="0.4">
      <c r="A106" t="s">
        <v>112</v>
      </c>
      <c r="B106">
        <v>3</v>
      </c>
      <c r="C106">
        <v>531</v>
      </c>
      <c r="D106">
        <v>12</v>
      </c>
      <c r="E106">
        <v>2</v>
      </c>
      <c r="F106">
        <v>516</v>
      </c>
      <c r="G106">
        <v>531</v>
      </c>
      <c r="H106">
        <v>546</v>
      </c>
    </row>
    <row r="107" spans="1:8" x14ac:dyDescent="0.4">
      <c r="A107" t="s">
        <v>113</v>
      </c>
      <c r="B107">
        <v>0</v>
      </c>
      <c r="C107">
        <v>651</v>
      </c>
      <c r="D107">
        <v>7</v>
      </c>
      <c r="E107">
        <v>1</v>
      </c>
      <c r="F107">
        <v>641</v>
      </c>
      <c r="G107">
        <v>656</v>
      </c>
      <c r="H107">
        <v>657</v>
      </c>
    </row>
    <row r="108" spans="1:8" x14ac:dyDescent="0.4">
      <c r="A108" t="s">
        <v>114</v>
      </c>
      <c r="B108">
        <v>0</v>
      </c>
      <c r="C108">
        <v>526</v>
      </c>
      <c r="D108">
        <v>7</v>
      </c>
      <c r="E108">
        <v>1</v>
      </c>
      <c r="F108">
        <v>516</v>
      </c>
      <c r="G108">
        <v>531</v>
      </c>
      <c r="H108">
        <v>531</v>
      </c>
    </row>
    <row r="109" spans="1:8" x14ac:dyDescent="0.4">
      <c r="A109" t="s">
        <v>115</v>
      </c>
      <c r="B109">
        <v>0</v>
      </c>
      <c r="C109">
        <v>505</v>
      </c>
      <c r="D109">
        <v>7</v>
      </c>
      <c r="E109">
        <v>1</v>
      </c>
      <c r="F109">
        <v>500</v>
      </c>
      <c r="G109">
        <v>500</v>
      </c>
      <c r="H109">
        <v>516</v>
      </c>
    </row>
    <row r="110" spans="1:8" x14ac:dyDescent="0.4">
      <c r="A110" t="s">
        <v>116</v>
      </c>
      <c r="B110">
        <v>0</v>
      </c>
      <c r="C110">
        <v>516</v>
      </c>
      <c r="D110">
        <v>0</v>
      </c>
      <c r="E110">
        <v>0</v>
      </c>
      <c r="F110">
        <v>516</v>
      </c>
      <c r="G110">
        <v>516</v>
      </c>
      <c r="H110">
        <v>516</v>
      </c>
    </row>
    <row r="111" spans="1:8" x14ac:dyDescent="0.4">
      <c r="A111" t="s">
        <v>117</v>
      </c>
      <c r="B111">
        <v>0</v>
      </c>
      <c r="C111">
        <v>714</v>
      </c>
      <c r="D111">
        <v>7</v>
      </c>
      <c r="E111">
        <v>0</v>
      </c>
      <c r="F111">
        <v>704</v>
      </c>
      <c r="G111">
        <v>719</v>
      </c>
      <c r="H111">
        <v>719</v>
      </c>
    </row>
    <row r="112" spans="1:8" x14ac:dyDescent="0.4">
      <c r="A112" t="s">
        <v>118</v>
      </c>
      <c r="B112">
        <v>1</v>
      </c>
      <c r="C112">
        <v>505</v>
      </c>
      <c r="D112">
        <v>7</v>
      </c>
      <c r="E112">
        <v>1</v>
      </c>
      <c r="F112">
        <v>500</v>
      </c>
      <c r="G112">
        <v>500</v>
      </c>
      <c r="H112">
        <v>516</v>
      </c>
    </row>
    <row r="113" spans="1:8" x14ac:dyDescent="0.4">
      <c r="A113" t="s">
        <v>119</v>
      </c>
      <c r="B113">
        <v>3</v>
      </c>
      <c r="C113">
        <v>567</v>
      </c>
      <c r="D113">
        <v>8</v>
      </c>
      <c r="E113">
        <v>1</v>
      </c>
      <c r="F113">
        <v>562</v>
      </c>
      <c r="G113">
        <v>562</v>
      </c>
      <c r="H113">
        <v>579</v>
      </c>
    </row>
    <row r="114" spans="1:8" x14ac:dyDescent="0.4">
      <c r="A114" t="s">
        <v>120</v>
      </c>
      <c r="B114">
        <v>0</v>
      </c>
      <c r="C114">
        <v>531</v>
      </c>
      <c r="D114">
        <v>0</v>
      </c>
      <c r="E114">
        <v>0</v>
      </c>
      <c r="F114">
        <v>531</v>
      </c>
      <c r="G114">
        <v>531</v>
      </c>
      <c r="H114">
        <v>532</v>
      </c>
    </row>
    <row r="115" spans="1:8" x14ac:dyDescent="0.4">
      <c r="A115" t="s">
        <v>121</v>
      </c>
      <c r="B115">
        <v>1</v>
      </c>
      <c r="C115">
        <v>557</v>
      </c>
      <c r="D115">
        <v>7</v>
      </c>
      <c r="E115">
        <v>1</v>
      </c>
      <c r="F115">
        <v>547</v>
      </c>
      <c r="G115">
        <v>562</v>
      </c>
      <c r="H115">
        <v>562</v>
      </c>
    </row>
    <row r="116" spans="1:8" x14ac:dyDescent="0.4">
      <c r="A116" t="s">
        <v>122</v>
      </c>
      <c r="B116">
        <v>1</v>
      </c>
      <c r="C116">
        <v>515</v>
      </c>
      <c r="D116">
        <v>0</v>
      </c>
      <c r="E116">
        <v>0</v>
      </c>
      <c r="F116">
        <v>515</v>
      </c>
      <c r="G116">
        <v>515</v>
      </c>
      <c r="H116">
        <v>516</v>
      </c>
    </row>
    <row r="117" spans="1:8" x14ac:dyDescent="0.4">
      <c r="A117" t="s">
        <v>123</v>
      </c>
      <c r="B117">
        <v>1</v>
      </c>
      <c r="C117">
        <v>520</v>
      </c>
      <c r="D117">
        <v>7</v>
      </c>
      <c r="E117">
        <v>1</v>
      </c>
      <c r="F117">
        <v>515</v>
      </c>
      <c r="G117">
        <v>516</v>
      </c>
      <c r="H117">
        <v>531</v>
      </c>
    </row>
    <row r="118" spans="1:8" x14ac:dyDescent="0.4">
      <c r="A118" t="s">
        <v>124</v>
      </c>
      <c r="B118">
        <v>1</v>
      </c>
      <c r="C118">
        <v>531</v>
      </c>
      <c r="D118">
        <v>12</v>
      </c>
      <c r="E118">
        <v>2</v>
      </c>
      <c r="F118">
        <v>516</v>
      </c>
      <c r="G118">
        <v>531</v>
      </c>
      <c r="H118">
        <v>547</v>
      </c>
    </row>
    <row r="119" spans="1:8" x14ac:dyDescent="0.4">
      <c r="A119" t="s">
        <v>125</v>
      </c>
      <c r="B119">
        <v>0</v>
      </c>
      <c r="C119">
        <v>640</v>
      </c>
      <c r="D119">
        <v>12</v>
      </c>
      <c r="E119">
        <v>1</v>
      </c>
      <c r="F119">
        <v>625</v>
      </c>
      <c r="G119">
        <v>640</v>
      </c>
      <c r="H119">
        <v>656</v>
      </c>
    </row>
    <row r="120" spans="1:8" x14ac:dyDescent="0.4">
      <c r="A120" t="s">
        <v>126</v>
      </c>
      <c r="B120">
        <v>0</v>
      </c>
      <c r="C120">
        <v>625</v>
      </c>
      <c r="D120">
        <v>0</v>
      </c>
      <c r="E120">
        <v>0</v>
      </c>
      <c r="F120">
        <v>625</v>
      </c>
      <c r="G120">
        <v>625</v>
      </c>
      <c r="H120">
        <v>625</v>
      </c>
    </row>
    <row r="121" spans="1:8" x14ac:dyDescent="0.4">
      <c r="A121" t="s">
        <v>127</v>
      </c>
      <c r="B121">
        <v>0</v>
      </c>
      <c r="C121">
        <v>515</v>
      </c>
      <c r="D121">
        <v>0</v>
      </c>
      <c r="E121">
        <v>0</v>
      </c>
      <c r="F121">
        <v>515</v>
      </c>
      <c r="G121">
        <v>516</v>
      </c>
      <c r="H121">
        <v>516</v>
      </c>
    </row>
    <row r="122" spans="1:8" x14ac:dyDescent="0.4">
      <c r="A122" t="s">
        <v>128</v>
      </c>
      <c r="B122">
        <v>1</v>
      </c>
      <c r="C122">
        <v>521</v>
      </c>
      <c r="D122">
        <v>7</v>
      </c>
      <c r="E122">
        <v>1</v>
      </c>
      <c r="F122">
        <v>516</v>
      </c>
      <c r="G122">
        <v>516</v>
      </c>
      <c r="H122">
        <v>531</v>
      </c>
    </row>
    <row r="123" spans="1:8" x14ac:dyDescent="0.4">
      <c r="A123" t="s">
        <v>129</v>
      </c>
      <c r="B123">
        <v>1</v>
      </c>
      <c r="C123">
        <v>515</v>
      </c>
      <c r="D123">
        <v>0</v>
      </c>
      <c r="E123">
        <v>0</v>
      </c>
      <c r="F123">
        <v>515</v>
      </c>
      <c r="G123">
        <v>516</v>
      </c>
      <c r="H123">
        <v>516</v>
      </c>
    </row>
    <row r="124" spans="1:8" x14ac:dyDescent="0.4">
      <c r="A124" t="s">
        <v>130</v>
      </c>
      <c r="B124">
        <v>0</v>
      </c>
      <c r="C124">
        <v>526</v>
      </c>
      <c r="D124">
        <v>7</v>
      </c>
      <c r="E124">
        <v>1</v>
      </c>
      <c r="F124">
        <v>516</v>
      </c>
      <c r="G124">
        <v>531</v>
      </c>
      <c r="H124">
        <v>531</v>
      </c>
    </row>
    <row r="125" spans="1:8" x14ac:dyDescent="0.4">
      <c r="A125" t="s">
        <v>131</v>
      </c>
      <c r="B125">
        <v>0</v>
      </c>
      <c r="C125">
        <v>531</v>
      </c>
      <c r="D125">
        <v>12</v>
      </c>
      <c r="E125">
        <v>2</v>
      </c>
      <c r="F125">
        <v>516</v>
      </c>
      <c r="G125">
        <v>532</v>
      </c>
      <c r="H125">
        <v>547</v>
      </c>
    </row>
    <row r="126" spans="1:8" x14ac:dyDescent="0.4">
      <c r="A126" t="s">
        <v>132</v>
      </c>
      <c r="B126">
        <v>0</v>
      </c>
      <c r="C126">
        <v>525</v>
      </c>
      <c r="D126">
        <v>7</v>
      </c>
      <c r="E126">
        <v>1</v>
      </c>
      <c r="F126">
        <v>515</v>
      </c>
      <c r="G126">
        <v>531</v>
      </c>
      <c r="H126">
        <v>531</v>
      </c>
    </row>
    <row r="127" spans="1:8" x14ac:dyDescent="0.4">
      <c r="A127" t="s">
        <v>133</v>
      </c>
      <c r="B127">
        <v>7</v>
      </c>
      <c r="C127">
        <v>536</v>
      </c>
      <c r="D127">
        <v>7</v>
      </c>
      <c r="E127">
        <v>1</v>
      </c>
      <c r="F127">
        <v>531</v>
      </c>
      <c r="G127">
        <v>531</v>
      </c>
      <c r="H127">
        <v>547</v>
      </c>
    </row>
    <row r="128" spans="1:8" x14ac:dyDescent="0.4">
      <c r="A128" t="s">
        <v>134</v>
      </c>
      <c r="B128">
        <v>1</v>
      </c>
      <c r="C128">
        <v>531</v>
      </c>
      <c r="D128">
        <v>0</v>
      </c>
      <c r="E128">
        <v>0</v>
      </c>
      <c r="F128">
        <v>531</v>
      </c>
      <c r="G128">
        <v>531</v>
      </c>
      <c r="H128">
        <v>531</v>
      </c>
    </row>
    <row r="129" spans="1:8" x14ac:dyDescent="0.4">
      <c r="A129" t="s">
        <v>135</v>
      </c>
      <c r="B129">
        <v>0</v>
      </c>
      <c r="C129">
        <v>536</v>
      </c>
      <c r="D129">
        <v>7</v>
      </c>
      <c r="E129">
        <v>1</v>
      </c>
      <c r="F129">
        <v>531</v>
      </c>
      <c r="G129">
        <v>532</v>
      </c>
      <c r="H129">
        <v>547</v>
      </c>
    </row>
    <row r="130" spans="1:8" x14ac:dyDescent="0.4">
      <c r="A130" t="s">
        <v>136</v>
      </c>
      <c r="B130">
        <v>0</v>
      </c>
      <c r="C130">
        <v>505</v>
      </c>
      <c r="D130">
        <v>7</v>
      </c>
      <c r="E130">
        <v>1</v>
      </c>
      <c r="F130">
        <v>500</v>
      </c>
      <c r="G130">
        <v>500</v>
      </c>
      <c r="H130">
        <v>515</v>
      </c>
    </row>
    <row r="131" spans="1:8" x14ac:dyDescent="0.4">
      <c r="A131" t="s">
        <v>137</v>
      </c>
      <c r="B131">
        <v>0</v>
      </c>
      <c r="C131">
        <v>531</v>
      </c>
      <c r="D131">
        <v>0</v>
      </c>
      <c r="E131">
        <v>0</v>
      </c>
      <c r="F131">
        <v>531</v>
      </c>
      <c r="G131">
        <v>531</v>
      </c>
      <c r="H131">
        <v>531</v>
      </c>
    </row>
    <row r="132" spans="1:8" x14ac:dyDescent="0.4">
      <c r="A132" t="s">
        <v>138</v>
      </c>
      <c r="B132">
        <v>0</v>
      </c>
      <c r="C132">
        <v>515</v>
      </c>
      <c r="D132">
        <v>0</v>
      </c>
      <c r="E132">
        <v>0</v>
      </c>
      <c r="F132">
        <v>515</v>
      </c>
      <c r="G132">
        <v>516</v>
      </c>
      <c r="H132">
        <v>516</v>
      </c>
    </row>
    <row r="133" spans="1:8" x14ac:dyDescent="0.4">
      <c r="A133" t="s">
        <v>139</v>
      </c>
      <c r="B133">
        <v>3</v>
      </c>
      <c r="C133">
        <v>531</v>
      </c>
      <c r="D133">
        <v>0</v>
      </c>
      <c r="E133">
        <v>0</v>
      </c>
      <c r="F133">
        <v>531</v>
      </c>
      <c r="G133">
        <v>531</v>
      </c>
      <c r="H133">
        <v>531</v>
      </c>
    </row>
    <row r="134" spans="1:8" x14ac:dyDescent="0.4">
      <c r="A134" t="s">
        <v>140</v>
      </c>
      <c r="B134">
        <v>1</v>
      </c>
      <c r="C134">
        <v>515</v>
      </c>
      <c r="D134">
        <v>0</v>
      </c>
      <c r="E134">
        <v>0</v>
      </c>
      <c r="F134">
        <v>515</v>
      </c>
      <c r="G134">
        <v>516</v>
      </c>
      <c r="H134">
        <v>516</v>
      </c>
    </row>
    <row r="135" spans="1:8" x14ac:dyDescent="0.4">
      <c r="A135" t="s">
        <v>141</v>
      </c>
      <c r="B135">
        <v>1</v>
      </c>
      <c r="C135">
        <v>505</v>
      </c>
      <c r="D135">
        <v>7</v>
      </c>
      <c r="E135">
        <v>1</v>
      </c>
      <c r="F135">
        <v>500</v>
      </c>
      <c r="G135">
        <v>500</v>
      </c>
      <c r="H135">
        <v>516</v>
      </c>
    </row>
    <row r="136" spans="1:8" x14ac:dyDescent="0.4">
      <c r="A136" t="s">
        <v>142</v>
      </c>
      <c r="B136">
        <v>0</v>
      </c>
      <c r="C136">
        <v>515</v>
      </c>
      <c r="D136">
        <v>0</v>
      </c>
      <c r="E136">
        <v>0</v>
      </c>
      <c r="F136">
        <v>515</v>
      </c>
      <c r="G136">
        <v>516</v>
      </c>
      <c r="H136">
        <v>516</v>
      </c>
    </row>
    <row r="137" spans="1:8" x14ac:dyDescent="0.4">
      <c r="A137" t="s">
        <v>143</v>
      </c>
      <c r="B137">
        <v>0</v>
      </c>
      <c r="C137">
        <v>520</v>
      </c>
      <c r="D137">
        <v>7</v>
      </c>
      <c r="E137">
        <v>1</v>
      </c>
      <c r="F137">
        <v>515</v>
      </c>
      <c r="G137">
        <v>516</v>
      </c>
      <c r="H137">
        <v>531</v>
      </c>
    </row>
    <row r="138" spans="1:8" x14ac:dyDescent="0.4">
      <c r="A138" t="s">
        <v>144</v>
      </c>
      <c r="B138">
        <v>0</v>
      </c>
      <c r="C138">
        <v>890</v>
      </c>
      <c r="D138">
        <v>12</v>
      </c>
      <c r="E138">
        <v>1</v>
      </c>
      <c r="F138">
        <v>875</v>
      </c>
      <c r="G138">
        <v>891</v>
      </c>
      <c r="H138">
        <v>906</v>
      </c>
    </row>
    <row r="139" spans="1:8" x14ac:dyDescent="0.4">
      <c r="A139" t="s">
        <v>145</v>
      </c>
      <c r="B139">
        <v>1</v>
      </c>
      <c r="C139">
        <v>573</v>
      </c>
      <c r="D139">
        <v>7</v>
      </c>
      <c r="E139">
        <v>1</v>
      </c>
      <c r="F139">
        <v>563</v>
      </c>
      <c r="G139">
        <v>578</v>
      </c>
      <c r="H139">
        <v>578</v>
      </c>
    </row>
    <row r="140" spans="1:8" x14ac:dyDescent="0.4">
      <c r="A140" t="s">
        <v>146</v>
      </c>
      <c r="B140">
        <v>0</v>
      </c>
      <c r="C140">
        <v>510</v>
      </c>
      <c r="D140">
        <v>7</v>
      </c>
      <c r="E140">
        <v>1</v>
      </c>
      <c r="F140">
        <v>500</v>
      </c>
      <c r="G140">
        <v>515</v>
      </c>
      <c r="H140">
        <v>516</v>
      </c>
    </row>
    <row r="141" spans="1:8" x14ac:dyDescent="0.4">
      <c r="A141" t="s">
        <v>147</v>
      </c>
      <c r="B141">
        <v>0</v>
      </c>
      <c r="C141">
        <v>520</v>
      </c>
      <c r="D141">
        <v>7</v>
      </c>
      <c r="E141">
        <v>1</v>
      </c>
      <c r="F141">
        <v>515</v>
      </c>
      <c r="G141">
        <v>516</v>
      </c>
      <c r="H141">
        <v>531</v>
      </c>
    </row>
    <row r="142" spans="1:8" x14ac:dyDescent="0.4">
      <c r="A142" t="s">
        <v>148</v>
      </c>
      <c r="B142">
        <v>1</v>
      </c>
      <c r="C142">
        <v>541</v>
      </c>
      <c r="D142">
        <v>7</v>
      </c>
      <c r="E142">
        <v>1</v>
      </c>
      <c r="F142">
        <v>531</v>
      </c>
      <c r="G142">
        <v>547</v>
      </c>
      <c r="H142">
        <v>547</v>
      </c>
    </row>
    <row r="143" spans="1:8" x14ac:dyDescent="0.4">
      <c r="A143" t="s">
        <v>149</v>
      </c>
      <c r="B143">
        <v>0</v>
      </c>
      <c r="C143">
        <v>505</v>
      </c>
      <c r="D143">
        <v>7</v>
      </c>
      <c r="E143">
        <v>1</v>
      </c>
      <c r="F143">
        <v>500</v>
      </c>
      <c r="G143">
        <v>500</v>
      </c>
      <c r="H143">
        <v>515</v>
      </c>
    </row>
    <row r="144" spans="1:8" x14ac:dyDescent="0.4">
      <c r="A144" t="s">
        <v>150</v>
      </c>
      <c r="B144">
        <v>1</v>
      </c>
      <c r="C144">
        <v>583</v>
      </c>
      <c r="D144">
        <v>7</v>
      </c>
      <c r="E144">
        <v>1</v>
      </c>
      <c r="F144">
        <v>578</v>
      </c>
      <c r="G144">
        <v>578</v>
      </c>
      <c r="H144">
        <v>594</v>
      </c>
    </row>
    <row r="145" spans="1:8" x14ac:dyDescent="0.4">
      <c r="A145" t="s">
        <v>151</v>
      </c>
      <c r="B145">
        <v>0</v>
      </c>
      <c r="C145">
        <v>521</v>
      </c>
      <c r="D145">
        <v>7</v>
      </c>
      <c r="E145">
        <v>1</v>
      </c>
      <c r="F145">
        <v>516</v>
      </c>
      <c r="G145">
        <v>516</v>
      </c>
      <c r="H145">
        <v>532</v>
      </c>
    </row>
    <row r="146" spans="1:8" x14ac:dyDescent="0.4">
      <c r="A146" t="s">
        <v>152</v>
      </c>
      <c r="B146">
        <v>4</v>
      </c>
      <c r="C146">
        <v>645</v>
      </c>
      <c r="D146">
        <v>7</v>
      </c>
      <c r="E146">
        <v>1</v>
      </c>
      <c r="F146">
        <v>640</v>
      </c>
      <c r="G146">
        <v>640</v>
      </c>
      <c r="H146">
        <v>656</v>
      </c>
    </row>
    <row r="147" spans="1:8" x14ac:dyDescent="0.4">
      <c r="A147" t="s">
        <v>153</v>
      </c>
      <c r="B147">
        <v>3</v>
      </c>
      <c r="C147">
        <v>864</v>
      </c>
      <c r="D147">
        <v>14</v>
      </c>
      <c r="E147">
        <v>1</v>
      </c>
      <c r="F147">
        <v>844</v>
      </c>
      <c r="G147">
        <v>874</v>
      </c>
      <c r="H147">
        <v>875</v>
      </c>
    </row>
    <row r="148" spans="1:8" x14ac:dyDescent="0.4">
      <c r="A148" t="s">
        <v>154</v>
      </c>
      <c r="B148">
        <v>0</v>
      </c>
      <c r="C148">
        <v>546</v>
      </c>
      <c r="D148">
        <v>12</v>
      </c>
      <c r="E148">
        <v>2</v>
      </c>
      <c r="F148">
        <v>531</v>
      </c>
      <c r="G148">
        <v>547</v>
      </c>
      <c r="H148">
        <v>562</v>
      </c>
    </row>
    <row r="149" spans="1:8" x14ac:dyDescent="0.4">
      <c r="A149" t="s">
        <v>155</v>
      </c>
      <c r="B149">
        <v>2</v>
      </c>
      <c r="C149">
        <v>515</v>
      </c>
      <c r="D149">
        <v>12</v>
      </c>
      <c r="E149">
        <v>2</v>
      </c>
      <c r="F149">
        <v>500</v>
      </c>
      <c r="G149">
        <v>516</v>
      </c>
      <c r="H149">
        <v>531</v>
      </c>
    </row>
    <row r="150" spans="1:8" x14ac:dyDescent="0.4">
      <c r="A150" t="s">
        <v>156</v>
      </c>
      <c r="B150">
        <v>0</v>
      </c>
      <c r="C150">
        <v>885</v>
      </c>
      <c r="D150">
        <v>14</v>
      </c>
      <c r="E150">
        <v>1</v>
      </c>
      <c r="F150">
        <v>875</v>
      </c>
      <c r="G150">
        <v>875</v>
      </c>
      <c r="H150">
        <v>906</v>
      </c>
    </row>
    <row r="151" spans="1:8" x14ac:dyDescent="0.4">
      <c r="A151" t="s">
        <v>157</v>
      </c>
      <c r="B151">
        <v>0</v>
      </c>
      <c r="C151">
        <v>526</v>
      </c>
      <c r="D151">
        <v>7</v>
      </c>
      <c r="E151">
        <v>1</v>
      </c>
      <c r="F151">
        <v>516</v>
      </c>
      <c r="G151">
        <v>531</v>
      </c>
      <c r="H151">
        <v>532</v>
      </c>
    </row>
    <row r="152" spans="1:8" x14ac:dyDescent="0.4">
      <c r="A152" t="s">
        <v>158</v>
      </c>
      <c r="B152">
        <v>1</v>
      </c>
      <c r="C152">
        <v>520</v>
      </c>
      <c r="D152">
        <v>7</v>
      </c>
      <c r="E152">
        <v>1</v>
      </c>
      <c r="F152">
        <v>515</v>
      </c>
      <c r="G152">
        <v>516</v>
      </c>
      <c r="H152">
        <v>531</v>
      </c>
    </row>
    <row r="153" spans="1:8" x14ac:dyDescent="0.4">
      <c r="A153" t="s">
        <v>159</v>
      </c>
      <c r="B153">
        <v>1</v>
      </c>
      <c r="C153">
        <v>536</v>
      </c>
      <c r="D153">
        <v>7</v>
      </c>
      <c r="E153">
        <v>1</v>
      </c>
      <c r="F153">
        <v>531</v>
      </c>
      <c r="G153">
        <v>531</v>
      </c>
      <c r="H153">
        <v>546</v>
      </c>
    </row>
    <row r="154" spans="1:8" x14ac:dyDescent="0.4">
      <c r="A154" t="s">
        <v>160</v>
      </c>
      <c r="B154">
        <v>0</v>
      </c>
      <c r="C154">
        <v>552</v>
      </c>
      <c r="D154">
        <v>7</v>
      </c>
      <c r="E154">
        <v>1</v>
      </c>
      <c r="F154">
        <v>547</v>
      </c>
      <c r="G154">
        <v>547</v>
      </c>
      <c r="H154">
        <v>562</v>
      </c>
    </row>
    <row r="155" spans="1:8" x14ac:dyDescent="0.4">
      <c r="A155" t="s">
        <v>161</v>
      </c>
      <c r="B155">
        <v>1</v>
      </c>
      <c r="C155">
        <v>760</v>
      </c>
      <c r="D155">
        <v>7</v>
      </c>
      <c r="E155">
        <v>0</v>
      </c>
      <c r="F155">
        <v>750</v>
      </c>
      <c r="G155">
        <v>766</v>
      </c>
      <c r="H155">
        <v>766</v>
      </c>
    </row>
    <row r="156" spans="1:8" x14ac:dyDescent="0.4">
      <c r="A156" t="s">
        <v>162</v>
      </c>
      <c r="B156">
        <v>0</v>
      </c>
      <c r="C156">
        <v>609</v>
      </c>
      <c r="D156">
        <v>0</v>
      </c>
      <c r="E156">
        <v>0</v>
      </c>
      <c r="F156">
        <v>609</v>
      </c>
      <c r="G156">
        <v>609</v>
      </c>
      <c r="H156">
        <v>609</v>
      </c>
    </row>
    <row r="157" spans="1:8" x14ac:dyDescent="0.4">
      <c r="A157" t="s">
        <v>163</v>
      </c>
      <c r="B157">
        <v>0</v>
      </c>
      <c r="C157">
        <v>510</v>
      </c>
      <c r="D157">
        <v>7</v>
      </c>
      <c r="E157">
        <v>1</v>
      </c>
      <c r="F157">
        <v>500</v>
      </c>
      <c r="G157">
        <v>515</v>
      </c>
      <c r="H157">
        <v>515</v>
      </c>
    </row>
    <row r="158" spans="1:8" x14ac:dyDescent="0.4">
      <c r="A158" t="s">
        <v>164</v>
      </c>
      <c r="B158">
        <v>1</v>
      </c>
      <c r="C158">
        <v>526</v>
      </c>
      <c r="D158">
        <v>7</v>
      </c>
      <c r="E158">
        <v>1</v>
      </c>
      <c r="F158">
        <v>516</v>
      </c>
      <c r="G158">
        <v>532</v>
      </c>
      <c r="H158">
        <v>532</v>
      </c>
    </row>
    <row r="159" spans="1:8" x14ac:dyDescent="0.4">
      <c r="A159" t="s">
        <v>165</v>
      </c>
      <c r="B159">
        <v>1</v>
      </c>
      <c r="C159">
        <v>515</v>
      </c>
      <c r="D159">
        <v>0</v>
      </c>
      <c r="E159">
        <v>0</v>
      </c>
      <c r="F159">
        <v>515</v>
      </c>
      <c r="G159">
        <v>516</v>
      </c>
      <c r="H159">
        <v>516</v>
      </c>
    </row>
    <row r="160" spans="1:8" x14ac:dyDescent="0.4">
      <c r="A160" t="s">
        <v>166</v>
      </c>
      <c r="B160">
        <v>0</v>
      </c>
      <c r="C160">
        <v>614</v>
      </c>
      <c r="D160">
        <v>7</v>
      </c>
      <c r="E160">
        <v>1</v>
      </c>
      <c r="F160">
        <v>609</v>
      </c>
      <c r="G160">
        <v>610</v>
      </c>
      <c r="H160">
        <v>625</v>
      </c>
    </row>
    <row r="161" spans="1:8" x14ac:dyDescent="0.4">
      <c r="A161" t="s">
        <v>167</v>
      </c>
      <c r="B161">
        <v>0</v>
      </c>
      <c r="C161">
        <v>656</v>
      </c>
      <c r="D161">
        <v>13</v>
      </c>
      <c r="E161">
        <v>1</v>
      </c>
      <c r="F161">
        <v>640</v>
      </c>
      <c r="G161">
        <v>656</v>
      </c>
      <c r="H161">
        <v>672</v>
      </c>
    </row>
    <row r="162" spans="1:8" x14ac:dyDescent="0.4">
      <c r="A162" t="s">
        <v>168</v>
      </c>
      <c r="B162">
        <v>0</v>
      </c>
      <c r="C162">
        <v>536</v>
      </c>
      <c r="D162">
        <v>7</v>
      </c>
      <c r="E162">
        <v>1</v>
      </c>
      <c r="F162">
        <v>531</v>
      </c>
      <c r="G162">
        <v>531</v>
      </c>
      <c r="H162">
        <v>547</v>
      </c>
    </row>
    <row r="163" spans="1:8" x14ac:dyDescent="0.4">
      <c r="A163" t="s">
        <v>169</v>
      </c>
      <c r="B163">
        <v>0</v>
      </c>
      <c r="C163">
        <v>542</v>
      </c>
      <c r="D163">
        <v>7</v>
      </c>
      <c r="E163">
        <v>1</v>
      </c>
      <c r="F163">
        <v>532</v>
      </c>
      <c r="G163">
        <v>547</v>
      </c>
      <c r="H163">
        <v>547</v>
      </c>
    </row>
    <row r="164" spans="1:8" x14ac:dyDescent="0.4">
      <c r="A164" t="s">
        <v>170</v>
      </c>
      <c r="B164">
        <v>1</v>
      </c>
      <c r="C164">
        <v>547</v>
      </c>
      <c r="D164">
        <v>0</v>
      </c>
      <c r="E164">
        <v>0</v>
      </c>
      <c r="F164">
        <v>547</v>
      </c>
      <c r="G164">
        <v>547</v>
      </c>
      <c r="H164">
        <v>547</v>
      </c>
    </row>
    <row r="165" spans="1:8" x14ac:dyDescent="0.4">
      <c r="A165" t="s">
        <v>171</v>
      </c>
      <c r="B165">
        <v>0</v>
      </c>
      <c r="C165">
        <v>890</v>
      </c>
      <c r="D165">
        <v>12</v>
      </c>
      <c r="E165">
        <v>1</v>
      </c>
      <c r="F165">
        <v>875</v>
      </c>
      <c r="G165">
        <v>891</v>
      </c>
      <c r="H165">
        <v>906</v>
      </c>
    </row>
    <row r="166" spans="1:8" x14ac:dyDescent="0.4">
      <c r="A166" t="s">
        <v>172</v>
      </c>
      <c r="B166">
        <v>0</v>
      </c>
      <c r="C166">
        <v>521</v>
      </c>
      <c r="D166">
        <v>7</v>
      </c>
      <c r="E166">
        <v>1</v>
      </c>
      <c r="F166">
        <v>516</v>
      </c>
      <c r="G166">
        <v>516</v>
      </c>
      <c r="H166">
        <v>531</v>
      </c>
    </row>
    <row r="167" spans="1:8" x14ac:dyDescent="0.4">
      <c r="A167" t="s">
        <v>173</v>
      </c>
      <c r="B167">
        <v>8</v>
      </c>
      <c r="C167">
        <v>870</v>
      </c>
      <c r="D167">
        <v>19</v>
      </c>
      <c r="E167">
        <v>2</v>
      </c>
      <c r="F167">
        <v>844</v>
      </c>
      <c r="G167">
        <v>875</v>
      </c>
      <c r="H167">
        <v>891</v>
      </c>
    </row>
    <row r="168" spans="1:8" x14ac:dyDescent="0.4">
      <c r="A168" t="s">
        <v>174</v>
      </c>
      <c r="B168">
        <v>0</v>
      </c>
      <c r="C168">
        <v>557</v>
      </c>
      <c r="D168">
        <v>8</v>
      </c>
      <c r="E168">
        <v>1</v>
      </c>
      <c r="F168">
        <v>546</v>
      </c>
      <c r="G168">
        <v>563</v>
      </c>
      <c r="H168">
        <v>563</v>
      </c>
    </row>
    <row r="169" spans="1:8" x14ac:dyDescent="0.4">
      <c r="A169" t="s">
        <v>175</v>
      </c>
      <c r="B169">
        <v>0</v>
      </c>
      <c r="C169">
        <v>755</v>
      </c>
      <c r="D169">
        <v>7</v>
      </c>
      <c r="E169">
        <v>0</v>
      </c>
      <c r="F169">
        <v>750</v>
      </c>
      <c r="G169">
        <v>750</v>
      </c>
      <c r="H169">
        <v>765</v>
      </c>
    </row>
    <row r="170" spans="1:8" x14ac:dyDescent="0.4">
      <c r="A170" t="s">
        <v>176</v>
      </c>
      <c r="B170">
        <v>1</v>
      </c>
      <c r="C170">
        <v>713</v>
      </c>
      <c r="D170">
        <v>6</v>
      </c>
      <c r="E170">
        <v>0</v>
      </c>
      <c r="F170">
        <v>704</v>
      </c>
      <c r="G170">
        <v>718</v>
      </c>
      <c r="H170">
        <v>719</v>
      </c>
    </row>
    <row r="171" spans="1:8" x14ac:dyDescent="0.4">
      <c r="A171" t="s">
        <v>177</v>
      </c>
      <c r="B171">
        <v>0</v>
      </c>
      <c r="C171">
        <v>906</v>
      </c>
      <c r="D171">
        <v>12</v>
      </c>
      <c r="E171">
        <v>1</v>
      </c>
      <c r="F171">
        <v>891</v>
      </c>
      <c r="G171">
        <v>907</v>
      </c>
      <c r="H171">
        <v>921</v>
      </c>
    </row>
    <row r="172" spans="1:8" x14ac:dyDescent="0.4">
      <c r="A172" t="s">
        <v>178</v>
      </c>
      <c r="B172">
        <v>1</v>
      </c>
      <c r="C172">
        <v>1224</v>
      </c>
      <c r="D172">
        <v>19</v>
      </c>
      <c r="E172">
        <v>1</v>
      </c>
      <c r="F172">
        <v>1203</v>
      </c>
      <c r="G172">
        <v>1219</v>
      </c>
      <c r="H172">
        <v>1250</v>
      </c>
    </row>
    <row r="173" spans="1:8" x14ac:dyDescent="0.4">
      <c r="A173" t="s">
        <v>179</v>
      </c>
      <c r="B173">
        <v>2</v>
      </c>
      <c r="C173">
        <v>1333</v>
      </c>
      <c r="D173">
        <v>26</v>
      </c>
      <c r="E173">
        <v>1</v>
      </c>
      <c r="F173">
        <v>1297</v>
      </c>
      <c r="G173">
        <v>1344</v>
      </c>
      <c r="H173">
        <v>1360</v>
      </c>
    </row>
    <row r="174" spans="1:8" x14ac:dyDescent="0.4">
      <c r="A174" t="s">
        <v>180</v>
      </c>
      <c r="B174">
        <v>0</v>
      </c>
      <c r="C174">
        <v>1203</v>
      </c>
      <c r="D174">
        <v>12</v>
      </c>
      <c r="E174">
        <v>0</v>
      </c>
      <c r="F174">
        <v>1188</v>
      </c>
      <c r="G174">
        <v>1203</v>
      </c>
      <c r="H174">
        <v>1219</v>
      </c>
    </row>
    <row r="175" spans="1:8" x14ac:dyDescent="0.4">
      <c r="A175" t="s">
        <v>181</v>
      </c>
      <c r="B175">
        <v>1</v>
      </c>
      <c r="C175">
        <v>510</v>
      </c>
      <c r="D175">
        <v>7</v>
      </c>
      <c r="E175">
        <v>1</v>
      </c>
      <c r="F175">
        <v>500</v>
      </c>
      <c r="G175">
        <v>515</v>
      </c>
      <c r="H175">
        <v>515</v>
      </c>
    </row>
    <row r="176" spans="1:8" x14ac:dyDescent="0.4">
      <c r="A176" t="s">
        <v>182</v>
      </c>
      <c r="B176">
        <v>0</v>
      </c>
      <c r="C176">
        <v>505</v>
      </c>
      <c r="D176">
        <v>7</v>
      </c>
      <c r="E176">
        <v>1</v>
      </c>
      <c r="F176">
        <v>500</v>
      </c>
      <c r="G176">
        <v>500</v>
      </c>
      <c r="H176">
        <v>516</v>
      </c>
    </row>
    <row r="177" spans="1:8" x14ac:dyDescent="0.4">
      <c r="A177" t="s">
        <v>183</v>
      </c>
      <c r="B177">
        <v>0</v>
      </c>
      <c r="C177">
        <v>708</v>
      </c>
      <c r="D177">
        <v>7</v>
      </c>
      <c r="E177">
        <v>0</v>
      </c>
      <c r="F177">
        <v>703</v>
      </c>
      <c r="G177">
        <v>703</v>
      </c>
      <c r="H177">
        <v>718</v>
      </c>
    </row>
    <row r="178" spans="1:8" x14ac:dyDescent="0.4">
      <c r="A178" t="s">
        <v>184</v>
      </c>
      <c r="B178">
        <v>1</v>
      </c>
      <c r="C178">
        <v>531</v>
      </c>
      <c r="D178">
        <v>0</v>
      </c>
      <c r="E178">
        <v>0</v>
      </c>
      <c r="F178">
        <v>531</v>
      </c>
      <c r="G178">
        <v>532</v>
      </c>
      <c r="H178">
        <v>532</v>
      </c>
    </row>
    <row r="179" spans="1:8" x14ac:dyDescent="0.4">
      <c r="A179" t="s">
        <v>185</v>
      </c>
      <c r="B179">
        <v>1</v>
      </c>
      <c r="C179">
        <v>963</v>
      </c>
      <c r="D179">
        <v>19</v>
      </c>
      <c r="E179">
        <v>1</v>
      </c>
      <c r="F179">
        <v>937</v>
      </c>
      <c r="G179">
        <v>969</v>
      </c>
      <c r="H179">
        <v>984</v>
      </c>
    </row>
    <row r="180" spans="1:8" x14ac:dyDescent="0.4">
      <c r="A180" t="s">
        <v>186</v>
      </c>
      <c r="B180">
        <v>0</v>
      </c>
      <c r="C180">
        <v>791</v>
      </c>
      <c r="D180">
        <v>7</v>
      </c>
      <c r="E180">
        <v>0</v>
      </c>
      <c r="F180">
        <v>781</v>
      </c>
      <c r="G180">
        <v>797</v>
      </c>
      <c r="H180">
        <v>797</v>
      </c>
    </row>
    <row r="181" spans="1:8" x14ac:dyDescent="0.4">
      <c r="A181" t="s">
        <v>187</v>
      </c>
      <c r="B181">
        <v>0</v>
      </c>
      <c r="C181">
        <v>614</v>
      </c>
      <c r="D181">
        <v>7</v>
      </c>
      <c r="E181">
        <v>1</v>
      </c>
      <c r="F181">
        <v>609</v>
      </c>
      <c r="G181">
        <v>609</v>
      </c>
      <c r="H181">
        <v>625</v>
      </c>
    </row>
    <row r="182" spans="1:8" x14ac:dyDescent="0.4">
      <c r="A182" t="s">
        <v>188</v>
      </c>
      <c r="B182">
        <v>1</v>
      </c>
      <c r="C182">
        <v>547</v>
      </c>
      <c r="D182">
        <v>0</v>
      </c>
      <c r="E182">
        <v>0</v>
      </c>
      <c r="F182">
        <v>547</v>
      </c>
      <c r="G182">
        <v>547</v>
      </c>
      <c r="H182">
        <v>547</v>
      </c>
    </row>
    <row r="183" spans="1:8" x14ac:dyDescent="0.4">
      <c r="A183" t="s">
        <v>189</v>
      </c>
      <c r="B183">
        <v>1</v>
      </c>
      <c r="C183">
        <v>703</v>
      </c>
      <c r="D183">
        <v>0</v>
      </c>
      <c r="E183">
        <v>0</v>
      </c>
      <c r="F183">
        <v>703</v>
      </c>
      <c r="G183">
        <v>703</v>
      </c>
      <c r="H183">
        <v>703</v>
      </c>
    </row>
    <row r="184" spans="1:8" x14ac:dyDescent="0.4">
      <c r="A184" t="s">
        <v>190</v>
      </c>
      <c r="B184">
        <v>0</v>
      </c>
      <c r="C184">
        <v>499</v>
      </c>
      <c r="D184">
        <v>0</v>
      </c>
      <c r="E184">
        <v>0</v>
      </c>
      <c r="F184">
        <v>499</v>
      </c>
      <c r="G184">
        <v>500</v>
      </c>
      <c r="H184">
        <v>500</v>
      </c>
    </row>
    <row r="185" spans="1:8" x14ac:dyDescent="0.4">
      <c r="A185" t="s">
        <v>191</v>
      </c>
      <c r="B185">
        <v>0</v>
      </c>
      <c r="C185">
        <v>719</v>
      </c>
      <c r="D185">
        <v>0</v>
      </c>
      <c r="E185">
        <v>0</v>
      </c>
      <c r="F185">
        <v>719</v>
      </c>
      <c r="G185">
        <v>719</v>
      </c>
      <c r="H185">
        <v>719</v>
      </c>
    </row>
    <row r="186" spans="1:8" x14ac:dyDescent="0.4">
      <c r="A186" t="s">
        <v>192</v>
      </c>
      <c r="B186">
        <v>0</v>
      </c>
      <c r="C186">
        <v>500</v>
      </c>
      <c r="D186">
        <v>0</v>
      </c>
      <c r="E186">
        <v>0</v>
      </c>
      <c r="F186">
        <v>500</v>
      </c>
      <c r="G186">
        <v>500</v>
      </c>
      <c r="H186">
        <v>500</v>
      </c>
    </row>
    <row r="187" spans="1:8" x14ac:dyDescent="0.4">
      <c r="A187" t="s">
        <v>193</v>
      </c>
      <c r="B187">
        <v>0</v>
      </c>
      <c r="C187">
        <v>531</v>
      </c>
      <c r="D187">
        <v>0</v>
      </c>
      <c r="E187">
        <v>0</v>
      </c>
      <c r="F187">
        <v>531</v>
      </c>
      <c r="G187">
        <v>531</v>
      </c>
      <c r="H187">
        <v>532</v>
      </c>
    </row>
    <row r="188" spans="1:8" x14ac:dyDescent="0.4">
      <c r="A188" t="s">
        <v>194</v>
      </c>
      <c r="B188">
        <v>1</v>
      </c>
      <c r="C188">
        <v>547</v>
      </c>
      <c r="D188">
        <v>12</v>
      </c>
      <c r="E188">
        <v>2</v>
      </c>
      <c r="F188">
        <v>532</v>
      </c>
      <c r="G188">
        <v>547</v>
      </c>
      <c r="H188">
        <v>562</v>
      </c>
    </row>
    <row r="189" spans="1:8" x14ac:dyDescent="0.4">
      <c r="A189" t="s">
        <v>195</v>
      </c>
      <c r="B189">
        <v>0</v>
      </c>
      <c r="C189">
        <v>677</v>
      </c>
      <c r="D189">
        <v>14</v>
      </c>
      <c r="E189">
        <v>2</v>
      </c>
      <c r="F189">
        <v>656</v>
      </c>
      <c r="G189">
        <v>687</v>
      </c>
      <c r="H189">
        <v>688</v>
      </c>
    </row>
    <row r="190" spans="1:8" x14ac:dyDescent="0.4">
      <c r="A190" t="s">
        <v>196</v>
      </c>
      <c r="B190">
        <v>1</v>
      </c>
      <c r="C190">
        <v>505</v>
      </c>
      <c r="D190">
        <v>7</v>
      </c>
      <c r="E190">
        <v>1</v>
      </c>
      <c r="F190">
        <v>500</v>
      </c>
      <c r="G190">
        <v>500</v>
      </c>
      <c r="H190">
        <v>516</v>
      </c>
    </row>
    <row r="191" spans="1:8" x14ac:dyDescent="0.4">
      <c r="A191" t="s">
        <v>197</v>
      </c>
      <c r="B191">
        <v>1</v>
      </c>
      <c r="C191">
        <v>542</v>
      </c>
      <c r="D191">
        <v>7</v>
      </c>
      <c r="E191">
        <v>1</v>
      </c>
      <c r="F191">
        <v>532</v>
      </c>
      <c r="G191">
        <v>547</v>
      </c>
      <c r="H191">
        <v>547</v>
      </c>
    </row>
    <row r="192" spans="1:8" x14ac:dyDescent="0.4">
      <c r="A192" t="s">
        <v>198</v>
      </c>
      <c r="B192">
        <v>0</v>
      </c>
      <c r="C192">
        <v>557</v>
      </c>
      <c r="D192">
        <v>7</v>
      </c>
      <c r="E192">
        <v>1</v>
      </c>
      <c r="F192">
        <v>547</v>
      </c>
      <c r="G192">
        <v>562</v>
      </c>
      <c r="H192">
        <v>562</v>
      </c>
    </row>
    <row r="193" spans="1:8" x14ac:dyDescent="0.4">
      <c r="A193" t="s">
        <v>199</v>
      </c>
      <c r="B193">
        <v>3</v>
      </c>
      <c r="C193">
        <v>755</v>
      </c>
      <c r="D193">
        <v>7</v>
      </c>
      <c r="E193">
        <v>0</v>
      </c>
      <c r="F193">
        <v>750</v>
      </c>
      <c r="G193">
        <v>750</v>
      </c>
      <c r="H193">
        <v>765</v>
      </c>
    </row>
    <row r="194" spans="1:8" x14ac:dyDescent="0.4">
      <c r="A194" t="s">
        <v>200</v>
      </c>
      <c r="B194">
        <v>1</v>
      </c>
      <c r="C194">
        <v>526</v>
      </c>
      <c r="D194">
        <v>7</v>
      </c>
      <c r="E194">
        <v>1</v>
      </c>
      <c r="F194">
        <v>516</v>
      </c>
      <c r="G194">
        <v>531</v>
      </c>
      <c r="H194">
        <v>531</v>
      </c>
    </row>
    <row r="195" spans="1:8" x14ac:dyDescent="0.4">
      <c r="A195" t="s">
        <v>201</v>
      </c>
      <c r="B195">
        <v>0</v>
      </c>
      <c r="C195">
        <v>526</v>
      </c>
      <c r="D195">
        <v>7</v>
      </c>
      <c r="E195">
        <v>1</v>
      </c>
      <c r="F195">
        <v>515</v>
      </c>
      <c r="G195">
        <v>531</v>
      </c>
      <c r="H195">
        <v>532</v>
      </c>
    </row>
    <row r="196" spans="1:8" x14ac:dyDescent="0.4">
      <c r="A196" t="s">
        <v>202</v>
      </c>
      <c r="B196">
        <v>3</v>
      </c>
      <c r="C196">
        <v>620</v>
      </c>
      <c r="D196">
        <v>7</v>
      </c>
      <c r="E196">
        <v>1</v>
      </c>
      <c r="F196">
        <v>610</v>
      </c>
      <c r="G196">
        <v>625</v>
      </c>
      <c r="H196">
        <v>625</v>
      </c>
    </row>
    <row r="197" spans="1:8" x14ac:dyDescent="0.4">
      <c r="A197" t="s">
        <v>203</v>
      </c>
      <c r="B197">
        <v>2</v>
      </c>
      <c r="C197">
        <v>531</v>
      </c>
      <c r="D197">
        <v>0</v>
      </c>
      <c r="E197">
        <v>0</v>
      </c>
      <c r="F197">
        <v>531</v>
      </c>
      <c r="G197">
        <v>531</v>
      </c>
      <c r="H197">
        <v>531</v>
      </c>
    </row>
    <row r="198" spans="1:8" x14ac:dyDescent="0.4">
      <c r="A198" t="s">
        <v>204</v>
      </c>
      <c r="B198">
        <v>1</v>
      </c>
      <c r="C198">
        <v>625</v>
      </c>
      <c r="D198">
        <v>0</v>
      </c>
      <c r="E198">
        <v>0</v>
      </c>
      <c r="F198">
        <v>625</v>
      </c>
      <c r="G198">
        <v>625</v>
      </c>
      <c r="H198">
        <v>625</v>
      </c>
    </row>
    <row r="199" spans="1:8" x14ac:dyDescent="0.4">
      <c r="A199" t="s">
        <v>205</v>
      </c>
      <c r="B199">
        <v>1</v>
      </c>
      <c r="C199">
        <v>500</v>
      </c>
      <c r="D199">
        <v>0</v>
      </c>
      <c r="E199">
        <v>0</v>
      </c>
      <c r="F199">
        <v>500</v>
      </c>
      <c r="G199">
        <v>500</v>
      </c>
      <c r="H199">
        <v>500</v>
      </c>
    </row>
    <row r="200" spans="1:8" x14ac:dyDescent="0.4">
      <c r="A200" t="s">
        <v>206</v>
      </c>
      <c r="B200">
        <v>0</v>
      </c>
      <c r="C200">
        <v>599</v>
      </c>
      <c r="D200">
        <v>7</v>
      </c>
      <c r="E200">
        <v>1</v>
      </c>
      <c r="F200">
        <v>594</v>
      </c>
      <c r="G200">
        <v>594</v>
      </c>
      <c r="H200">
        <v>609</v>
      </c>
    </row>
    <row r="201" spans="1:8" x14ac:dyDescent="0.4">
      <c r="A201" t="s">
        <v>207</v>
      </c>
      <c r="B201">
        <v>0</v>
      </c>
      <c r="C201">
        <v>578</v>
      </c>
      <c r="D201">
        <v>0</v>
      </c>
      <c r="E201">
        <v>0</v>
      </c>
      <c r="F201">
        <v>578</v>
      </c>
      <c r="G201">
        <v>578</v>
      </c>
      <c r="H201">
        <v>578</v>
      </c>
    </row>
    <row r="202" spans="1:8" x14ac:dyDescent="0.4">
      <c r="A202" t="s">
        <v>208</v>
      </c>
      <c r="B202">
        <v>1</v>
      </c>
      <c r="C202">
        <v>609</v>
      </c>
      <c r="D202">
        <v>12</v>
      </c>
      <c r="E202">
        <v>1</v>
      </c>
      <c r="F202">
        <v>594</v>
      </c>
      <c r="G202">
        <v>609</v>
      </c>
      <c r="H202">
        <v>625</v>
      </c>
    </row>
    <row r="203" spans="1:8" x14ac:dyDescent="0.4">
      <c r="A203" t="s">
        <v>209</v>
      </c>
      <c r="B203">
        <v>0</v>
      </c>
      <c r="C203">
        <v>567</v>
      </c>
      <c r="D203">
        <v>7</v>
      </c>
      <c r="E203">
        <v>1</v>
      </c>
      <c r="F203">
        <v>562</v>
      </c>
      <c r="G203">
        <v>562</v>
      </c>
      <c r="H203">
        <v>578</v>
      </c>
    </row>
    <row r="204" spans="1:8" x14ac:dyDescent="0.4">
      <c r="A204" t="s">
        <v>210</v>
      </c>
      <c r="B204">
        <v>2</v>
      </c>
      <c r="C204">
        <v>573</v>
      </c>
      <c r="D204">
        <v>7</v>
      </c>
      <c r="E204">
        <v>1</v>
      </c>
      <c r="F204">
        <v>563</v>
      </c>
      <c r="G204">
        <v>578</v>
      </c>
      <c r="H204">
        <v>578</v>
      </c>
    </row>
    <row r="205" spans="1:8" x14ac:dyDescent="0.4">
      <c r="A205" t="s">
        <v>211</v>
      </c>
      <c r="B205">
        <v>0</v>
      </c>
      <c r="C205">
        <v>505</v>
      </c>
      <c r="D205">
        <v>7</v>
      </c>
      <c r="E205">
        <v>1</v>
      </c>
      <c r="F205">
        <v>500</v>
      </c>
      <c r="G205">
        <v>500</v>
      </c>
      <c r="H205">
        <v>516</v>
      </c>
    </row>
    <row r="206" spans="1:8" x14ac:dyDescent="0.4">
      <c r="A206" t="s">
        <v>212</v>
      </c>
      <c r="B206">
        <v>0</v>
      </c>
      <c r="C206">
        <v>1224</v>
      </c>
      <c r="D206">
        <v>14</v>
      </c>
      <c r="E206">
        <v>1</v>
      </c>
      <c r="F206">
        <v>1203</v>
      </c>
      <c r="G206">
        <v>1234</v>
      </c>
      <c r="H206">
        <v>1235</v>
      </c>
    </row>
    <row r="207" spans="1:8" x14ac:dyDescent="0.4">
      <c r="A207" t="s">
        <v>213</v>
      </c>
      <c r="B207">
        <v>0</v>
      </c>
      <c r="C207">
        <v>515</v>
      </c>
      <c r="D207">
        <v>0</v>
      </c>
      <c r="E207">
        <v>0</v>
      </c>
      <c r="F207">
        <v>515</v>
      </c>
      <c r="G207">
        <v>516</v>
      </c>
      <c r="H207">
        <v>516</v>
      </c>
    </row>
    <row r="208" spans="1:8" x14ac:dyDescent="0.4">
      <c r="A208" t="s">
        <v>214</v>
      </c>
      <c r="B208">
        <v>2</v>
      </c>
      <c r="C208">
        <v>516</v>
      </c>
      <c r="D208">
        <v>0</v>
      </c>
      <c r="E208">
        <v>0</v>
      </c>
      <c r="F208">
        <v>516</v>
      </c>
      <c r="G208">
        <v>516</v>
      </c>
      <c r="H208">
        <v>516</v>
      </c>
    </row>
    <row r="209" spans="1:8" x14ac:dyDescent="0.4">
      <c r="A209" t="s">
        <v>215</v>
      </c>
      <c r="B209">
        <v>0</v>
      </c>
      <c r="C209">
        <v>552</v>
      </c>
      <c r="D209">
        <v>7</v>
      </c>
      <c r="E209">
        <v>1</v>
      </c>
      <c r="F209">
        <v>547</v>
      </c>
      <c r="G209">
        <v>547</v>
      </c>
      <c r="H209">
        <v>562</v>
      </c>
    </row>
    <row r="210" spans="1:8" x14ac:dyDescent="0.4">
      <c r="A210" t="s">
        <v>216</v>
      </c>
      <c r="B210">
        <v>1</v>
      </c>
      <c r="C210">
        <v>515</v>
      </c>
      <c r="D210">
        <v>0</v>
      </c>
      <c r="E210">
        <v>0</v>
      </c>
      <c r="F210">
        <v>515</v>
      </c>
      <c r="G210">
        <v>516</v>
      </c>
      <c r="H210">
        <v>516</v>
      </c>
    </row>
    <row r="211" spans="1:8" x14ac:dyDescent="0.4">
      <c r="A211" t="s">
        <v>217</v>
      </c>
      <c r="B211">
        <v>1</v>
      </c>
      <c r="C211">
        <v>526</v>
      </c>
      <c r="D211">
        <v>7</v>
      </c>
      <c r="E211">
        <v>1</v>
      </c>
      <c r="F211">
        <v>516</v>
      </c>
      <c r="G211">
        <v>532</v>
      </c>
      <c r="H211">
        <v>532</v>
      </c>
    </row>
    <row r="212" spans="1:8" x14ac:dyDescent="0.4">
      <c r="A212" t="s">
        <v>218</v>
      </c>
      <c r="B212">
        <v>3</v>
      </c>
      <c r="C212">
        <v>849</v>
      </c>
      <c r="D212">
        <v>7</v>
      </c>
      <c r="E212">
        <v>0</v>
      </c>
      <c r="F212">
        <v>844</v>
      </c>
      <c r="G212">
        <v>844</v>
      </c>
      <c r="H212">
        <v>859</v>
      </c>
    </row>
    <row r="213" spans="1:8" x14ac:dyDescent="0.4">
      <c r="A213" t="s">
        <v>219</v>
      </c>
      <c r="B213">
        <v>0</v>
      </c>
      <c r="C213">
        <v>3974</v>
      </c>
      <c r="D213">
        <v>14</v>
      </c>
      <c r="E213">
        <v>0</v>
      </c>
      <c r="F213">
        <v>3953</v>
      </c>
      <c r="G213">
        <v>3984</v>
      </c>
      <c r="H213">
        <v>3985</v>
      </c>
    </row>
    <row r="214" spans="1:8" x14ac:dyDescent="0.4">
      <c r="A214" t="s">
        <v>220</v>
      </c>
      <c r="B214">
        <v>4</v>
      </c>
      <c r="C214">
        <v>1015</v>
      </c>
      <c r="D214">
        <v>0</v>
      </c>
      <c r="E214">
        <v>0</v>
      </c>
      <c r="F214">
        <v>1015</v>
      </c>
      <c r="G214">
        <v>1015</v>
      </c>
      <c r="H214">
        <v>1016</v>
      </c>
    </row>
    <row r="215" spans="1:8" x14ac:dyDescent="0.4">
      <c r="A215" t="s">
        <v>221</v>
      </c>
      <c r="B215">
        <v>0</v>
      </c>
      <c r="C215">
        <v>828</v>
      </c>
      <c r="D215">
        <v>0</v>
      </c>
      <c r="E215">
        <v>0</v>
      </c>
      <c r="F215">
        <v>828</v>
      </c>
      <c r="G215">
        <v>828</v>
      </c>
      <c r="H215">
        <v>828</v>
      </c>
    </row>
    <row r="216" spans="1:8" x14ac:dyDescent="0.4">
      <c r="A216" t="s">
        <v>222</v>
      </c>
      <c r="B216">
        <v>0</v>
      </c>
      <c r="C216">
        <v>547</v>
      </c>
      <c r="D216">
        <v>0</v>
      </c>
      <c r="E216">
        <v>0</v>
      </c>
      <c r="F216">
        <v>547</v>
      </c>
      <c r="G216">
        <v>547</v>
      </c>
      <c r="H216">
        <v>547</v>
      </c>
    </row>
    <row r="217" spans="1:8" x14ac:dyDescent="0.4">
      <c r="A217" t="s">
        <v>223</v>
      </c>
      <c r="B217">
        <v>1</v>
      </c>
      <c r="C217">
        <v>552</v>
      </c>
      <c r="D217">
        <v>7</v>
      </c>
      <c r="E217">
        <v>1</v>
      </c>
      <c r="F217">
        <v>547</v>
      </c>
      <c r="G217">
        <v>547</v>
      </c>
      <c r="H217">
        <v>562</v>
      </c>
    </row>
    <row r="218" spans="1:8" x14ac:dyDescent="0.4">
      <c r="A218" t="s">
        <v>224</v>
      </c>
      <c r="B218">
        <v>1</v>
      </c>
      <c r="C218">
        <v>2172</v>
      </c>
      <c r="D218">
        <v>12</v>
      </c>
      <c r="E218">
        <v>0</v>
      </c>
      <c r="F218">
        <v>2157</v>
      </c>
      <c r="G218">
        <v>2172</v>
      </c>
      <c r="H218">
        <v>2188</v>
      </c>
    </row>
    <row r="219" spans="1:8" x14ac:dyDescent="0.4">
      <c r="A219" t="s">
        <v>225</v>
      </c>
      <c r="B219">
        <v>0</v>
      </c>
      <c r="C219">
        <v>760</v>
      </c>
      <c r="D219">
        <v>7</v>
      </c>
      <c r="E219">
        <v>0</v>
      </c>
      <c r="F219">
        <v>750</v>
      </c>
      <c r="G219">
        <v>765</v>
      </c>
      <c r="H219">
        <v>765</v>
      </c>
    </row>
    <row r="220" spans="1:8" x14ac:dyDescent="0.4">
      <c r="A220" t="s">
        <v>226</v>
      </c>
      <c r="B220">
        <v>0</v>
      </c>
      <c r="C220">
        <v>500</v>
      </c>
      <c r="D220">
        <v>0</v>
      </c>
      <c r="E220">
        <v>0</v>
      </c>
      <c r="F220">
        <v>500</v>
      </c>
      <c r="G220">
        <v>500</v>
      </c>
      <c r="H220">
        <v>500</v>
      </c>
    </row>
    <row r="221" spans="1:8" x14ac:dyDescent="0.4">
      <c r="A221" t="s">
        <v>227</v>
      </c>
      <c r="B221">
        <v>0</v>
      </c>
      <c r="C221">
        <v>755</v>
      </c>
      <c r="D221">
        <v>7</v>
      </c>
      <c r="E221">
        <v>0</v>
      </c>
      <c r="F221">
        <v>750</v>
      </c>
      <c r="G221">
        <v>750</v>
      </c>
      <c r="H221">
        <v>766</v>
      </c>
    </row>
    <row r="222" spans="1:8" x14ac:dyDescent="0.4">
      <c r="A222" t="s">
        <v>228</v>
      </c>
      <c r="B222">
        <v>1</v>
      </c>
      <c r="C222">
        <v>10</v>
      </c>
      <c r="D222">
        <v>7</v>
      </c>
      <c r="E222">
        <v>70</v>
      </c>
      <c r="F222">
        <v>0</v>
      </c>
      <c r="G222">
        <v>15</v>
      </c>
      <c r="H222">
        <v>16</v>
      </c>
    </row>
    <row r="223" spans="1:8" x14ac:dyDescent="0.4">
      <c r="A223" t="s">
        <v>229</v>
      </c>
      <c r="B223">
        <v>1</v>
      </c>
      <c r="C223">
        <v>692</v>
      </c>
      <c r="D223">
        <v>7</v>
      </c>
      <c r="E223">
        <v>1</v>
      </c>
      <c r="F223">
        <v>687</v>
      </c>
      <c r="G223">
        <v>688</v>
      </c>
      <c r="H223">
        <v>703</v>
      </c>
    </row>
    <row r="224" spans="1:8" x14ac:dyDescent="0.4">
      <c r="A224" t="s">
        <v>230</v>
      </c>
      <c r="B224">
        <v>0</v>
      </c>
      <c r="C224">
        <v>630</v>
      </c>
      <c r="D224">
        <v>7</v>
      </c>
      <c r="E224">
        <v>1</v>
      </c>
      <c r="F224">
        <v>625</v>
      </c>
      <c r="G224">
        <v>625</v>
      </c>
      <c r="H224">
        <v>640</v>
      </c>
    </row>
    <row r="225" spans="1:8" x14ac:dyDescent="0.4">
      <c r="A225" t="s">
        <v>231</v>
      </c>
      <c r="B225">
        <v>3</v>
      </c>
      <c r="C225">
        <v>604</v>
      </c>
      <c r="D225">
        <v>7</v>
      </c>
      <c r="E225">
        <v>1</v>
      </c>
      <c r="F225">
        <v>594</v>
      </c>
      <c r="G225">
        <v>609</v>
      </c>
      <c r="H225">
        <v>609</v>
      </c>
    </row>
    <row r="226" spans="1:8" x14ac:dyDescent="0.4">
      <c r="A226" t="s">
        <v>232</v>
      </c>
      <c r="B226">
        <v>0</v>
      </c>
      <c r="C226">
        <v>526</v>
      </c>
      <c r="D226">
        <v>7</v>
      </c>
      <c r="E226">
        <v>1</v>
      </c>
      <c r="F226">
        <v>516</v>
      </c>
      <c r="G226">
        <v>531</v>
      </c>
      <c r="H226">
        <v>531</v>
      </c>
    </row>
    <row r="227" spans="1:8" x14ac:dyDescent="0.4">
      <c r="A227" t="s">
        <v>233</v>
      </c>
      <c r="B227">
        <v>0</v>
      </c>
      <c r="C227">
        <v>546</v>
      </c>
      <c r="D227">
        <v>0</v>
      </c>
      <c r="E227">
        <v>0</v>
      </c>
      <c r="F227">
        <v>546</v>
      </c>
      <c r="G227">
        <v>546</v>
      </c>
      <c r="H227">
        <v>547</v>
      </c>
    </row>
    <row r="228" spans="1:8" x14ac:dyDescent="0.4">
      <c r="A228" t="s">
        <v>234</v>
      </c>
      <c r="B228">
        <v>0</v>
      </c>
      <c r="C228">
        <v>651</v>
      </c>
      <c r="D228">
        <v>7</v>
      </c>
      <c r="E228">
        <v>1</v>
      </c>
      <c r="F228">
        <v>641</v>
      </c>
      <c r="G228">
        <v>657</v>
      </c>
      <c r="H228">
        <v>657</v>
      </c>
    </row>
    <row r="229" spans="1:8" x14ac:dyDescent="0.4">
      <c r="A229" t="s">
        <v>235</v>
      </c>
      <c r="B229">
        <v>0</v>
      </c>
      <c r="C229">
        <v>531</v>
      </c>
      <c r="D229">
        <v>0</v>
      </c>
      <c r="E229">
        <v>0</v>
      </c>
      <c r="F229">
        <v>531</v>
      </c>
      <c r="G229">
        <v>531</v>
      </c>
      <c r="H229">
        <v>531</v>
      </c>
    </row>
    <row r="230" spans="1:8" x14ac:dyDescent="0.4">
      <c r="A230" t="s">
        <v>236</v>
      </c>
      <c r="B230">
        <v>0</v>
      </c>
      <c r="C230">
        <v>1255</v>
      </c>
      <c r="D230">
        <v>19</v>
      </c>
      <c r="E230">
        <v>1</v>
      </c>
      <c r="F230">
        <v>1234</v>
      </c>
      <c r="G230">
        <v>1250</v>
      </c>
      <c r="H230">
        <v>1281</v>
      </c>
    </row>
    <row r="231" spans="1:8" x14ac:dyDescent="0.4">
      <c r="A231" t="s">
        <v>237</v>
      </c>
      <c r="B231">
        <v>0</v>
      </c>
      <c r="C231">
        <v>599</v>
      </c>
      <c r="D231">
        <v>7</v>
      </c>
      <c r="E231">
        <v>1</v>
      </c>
      <c r="F231">
        <v>594</v>
      </c>
      <c r="G231">
        <v>594</v>
      </c>
      <c r="H231">
        <v>610</v>
      </c>
    </row>
    <row r="232" spans="1:8" x14ac:dyDescent="0.4">
      <c r="A232" t="s">
        <v>238</v>
      </c>
      <c r="B232">
        <v>0</v>
      </c>
      <c r="C232">
        <v>495</v>
      </c>
      <c r="D232">
        <v>7</v>
      </c>
      <c r="E232">
        <v>1</v>
      </c>
      <c r="F232">
        <v>485</v>
      </c>
      <c r="G232">
        <v>500</v>
      </c>
      <c r="H232">
        <v>500</v>
      </c>
    </row>
    <row r="233" spans="1:8" x14ac:dyDescent="0.4">
      <c r="A233" t="s">
        <v>239</v>
      </c>
      <c r="B233">
        <v>5</v>
      </c>
      <c r="C233">
        <v>541</v>
      </c>
      <c r="D233">
        <v>7</v>
      </c>
      <c r="E233">
        <v>1</v>
      </c>
      <c r="F233">
        <v>531</v>
      </c>
      <c r="G233">
        <v>546</v>
      </c>
      <c r="H233">
        <v>547</v>
      </c>
    </row>
    <row r="234" spans="1:8" x14ac:dyDescent="0.4">
      <c r="A234" t="s">
        <v>240</v>
      </c>
      <c r="B234">
        <v>3</v>
      </c>
      <c r="C234">
        <v>547</v>
      </c>
      <c r="D234">
        <v>0</v>
      </c>
      <c r="E234">
        <v>0</v>
      </c>
      <c r="F234">
        <v>547</v>
      </c>
      <c r="G234">
        <v>547</v>
      </c>
      <c r="H234">
        <v>547</v>
      </c>
    </row>
    <row r="235" spans="1:8" x14ac:dyDescent="0.4">
      <c r="A235" t="s">
        <v>241</v>
      </c>
      <c r="B235">
        <v>2</v>
      </c>
      <c r="C235">
        <v>536</v>
      </c>
      <c r="D235">
        <v>7</v>
      </c>
      <c r="E235">
        <v>1</v>
      </c>
      <c r="F235">
        <v>531</v>
      </c>
      <c r="G235">
        <v>531</v>
      </c>
      <c r="H235">
        <v>547</v>
      </c>
    </row>
    <row r="236" spans="1:8" x14ac:dyDescent="0.4">
      <c r="A236" t="s">
        <v>242</v>
      </c>
      <c r="B236">
        <v>3</v>
      </c>
      <c r="C236">
        <v>500</v>
      </c>
      <c r="D236">
        <v>0</v>
      </c>
      <c r="E236">
        <v>0</v>
      </c>
      <c r="F236">
        <v>500</v>
      </c>
      <c r="G236">
        <v>500</v>
      </c>
      <c r="H236">
        <v>500</v>
      </c>
    </row>
    <row r="237" spans="1:8" x14ac:dyDescent="0.4">
      <c r="A237" t="s">
        <v>243</v>
      </c>
      <c r="B237">
        <v>0</v>
      </c>
      <c r="C237">
        <v>708</v>
      </c>
      <c r="D237">
        <v>7</v>
      </c>
      <c r="E237">
        <v>0</v>
      </c>
      <c r="F237">
        <v>703</v>
      </c>
      <c r="G237">
        <v>704</v>
      </c>
      <c r="H237">
        <v>719</v>
      </c>
    </row>
    <row r="238" spans="1:8" x14ac:dyDescent="0.4">
      <c r="A238" t="s">
        <v>244</v>
      </c>
      <c r="B238">
        <v>2</v>
      </c>
      <c r="C238">
        <v>510</v>
      </c>
      <c r="D238">
        <v>7</v>
      </c>
      <c r="E238">
        <v>1</v>
      </c>
      <c r="F238">
        <v>500</v>
      </c>
      <c r="G238">
        <v>515</v>
      </c>
      <c r="H238">
        <v>516</v>
      </c>
    </row>
    <row r="239" spans="1:8" x14ac:dyDescent="0.4">
      <c r="A239" t="s">
        <v>245</v>
      </c>
      <c r="B239">
        <v>2</v>
      </c>
      <c r="C239">
        <v>531</v>
      </c>
      <c r="D239">
        <v>0</v>
      </c>
      <c r="E239">
        <v>0</v>
      </c>
      <c r="F239">
        <v>531</v>
      </c>
      <c r="G239">
        <v>531</v>
      </c>
      <c r="H239">
        <v>531</v>
      </c>
    </row>
    <row r="240" spans="1:8" x14ac:dyDescent="0.4">
      <c r="A240" t="s">
        <v>246</v>
      </c>
      <c r="B240">
        <v>9</v>
      </c>
      <c r="C240">
        <v>703</v>
      </c>
      <c r="D240">
        <v>0</v>
      </c>
      <c r="E240">
        <v>0</v>
      </c>
      <c r="F240">
        <v>703</v>
      </c>
      <c r="G240">
        <v>703</v>
      </c>
      <c r="H240">
        <v>703</v>
      </c>
    </row>
    <row r="241" spans="1:8" x14ac:dyDescent="0.4">
      <c r="A241" t="s">
        <v>247</v>
      </c>
      <c r="B241">
        <v>1</v>
      </c>
      <c r="C241">
        <v>562</v>
      </c>
      <c r="D241">
        <v>0</v>
      </c>
      <c r="E241">
        <v>0</v>
      </c>
      <c r="F241">
        <v>562</v>
      </c>
      <c r="G241">
        <v>562</v>
      </c>
      <c r="H241">
        <v>562</v>
      </c>
    </row>
    <row r="242" spans="1:8" x14ac:dyDescent="0.4">
      <c r="A242" t="s">
        <v>248</v>
      </c>
      <c r="B242">
        <v>0</v>
      </c>
      <c r="C242">
        <v>557</v>
      </c>
      <c r="D242">
        <v>7</v>
      </c>
      <c r="E242">
        <v>1</v>
      </c>
      <c r="F242">
        <v>547</v>
      </c>
      <c r="G242">
        <v>562</v>
      </c>
      <c r="H242">
        <v>563</v>
      </c>
    </row>
    <row r="243" spans="1:8" x14ac:dyDescent="0.4">
      <c r="A243" t="s">
        <v>249</v>
      </c>
      <c r="B243">
        <v>3</v>
      </c>
      <c r="C243">
        <v>520</v>
      </c>
      <c r="D243">
        <v>7</v>
      </c>
      <c r="E243">
        <v>1</v>
      </c>
      <c r="F243">
        <v>515</v>
      </c>
      <c r="G243">
        <v>516</v>
      </c>
      <c r="H243">
        <v>531</v>
      </c>
    </row>
    <row r="244" spans="1:8" x14ac:dyDescent="0.4">
      <c r="A244" t="s">
        <v>250</v>
      </c>
      <c r="B244">
        <v>8</v>
      </c>
      <c r="C244">
        <v>521</v>
      </c>
      <c r="D244">
        <v>7</v>
      </c>
      <c r="E244">
        <v>1</v>
      </c>
      <c r="F244">
        <v>516</v>
      </c>
      <c r="G244">
        <v>516</v>
      </c>
      <c r="H244">
        <v>531</v>
      </c>
    </row>
    <row r="245" spans="1:8" x14ac:dyDescent="0.4">
      <c r="A245" t="s">
        <v>251</v>
      </c>
      <c r="B245">
        <v>2</v>
      </c>
      <c r="C245">
        <v>510</v>
      </c>
      <c r="D245">
        <v>7</v>
      </c>
      <c r="E245">
        <v>1</v>
      </c>
      <c r="F245">
        <v>500</v>
      </c>
      <c r="G245">
        <v>515</v>
      </c>
      <c r="H245">
        <v>516</v>
      </c>
    </row>
    <row r="246" spans="1:8" x14ac:dyDescent="0.4">
      <c r="A246" t="s">
        <v>252</v>
      </c>
      <c r="B246">
        <v>10</v>
      </c>
      <c r="C246">
        <v>562</v>
      </c>
      <c r="D246">
        <v>0</v>
      </c>
      <c r="E246">
        <v>0</v>
      </c>
      <c r="F246">
        <v>562</v>
      </c>
      <c r="G246">
        <v>562</v>
      </c>
      <c r="H246">
        <v>562</v>
      </c>
    </row>
    <row r="247" spans="1:8" x14ac:dyDescent="0.4">
      <c r="A247" t="s">
        <v>253</v>
      </c>
      <c r="B247">
        <v>2</v>
      </c>
      <c r="C247">
        <v>515</v>
      </c>
      <c r="D247">
        <v>0</v>
      </c>
      <c r="E247">
        <v>0</v>
      </c>
      <c r="F247">
        <v>515</v>
      </c>
      <c r="G247">
        <v>515</v>
      </c>
      <c r="H247">
        <v>516</v>
      </c>
    </row>
    <row r="248" spans="1:8" x14ac:dyDescent="0.4">
      <c r="A248" t="s">
        <v>254</v>
      </c>
      <c r="B248">
        <v>2</v>
      </c>
      <c r="C248">
        <v>609</v>
      </c>
      <c r="D248">
        <v>0</v>
      </c>
      <c r="E248">
        <v>0</v>
      </c>
      <c r="F248">
        <v>609</v>
      </c>
      <c r="G248">
        <v>610</v>
      </c>
      <c r="H248">
        <v>610</v>
      </c>
    </row>
    <row r="249" spans="1:8" x14ac:dyDescent="0.4">
      <c r="A249" t="s">
        <v>255</v>
      </c>
      <c r="B249">
        <v>2</v>
      </c>
      <c r="C249">
        <v>510</v>
      </c>
      <c r="D249">
        <v>7</v>
      </c>
      <c r="E249">
        <v>1</v>
      </c>
      <c r="F249">
        <v>500</v>
      </c>
      <c r="G249">
        <v>515</v>
      </c>
      <c r="H249">
        <v>516</v>
      </c>
    </row>
    <row r="250" spans="1:8" x14ac:dyDescent="0.4">
      <c r="A250" t="s">
        <v>256</v>
      </c>
      <c r="B250">
        <v>1</v>
      </c>
      <c r="C250">
        <v>515</v>
      </c>
      <c r="D250">
        <v>0</v>
      </c>
      <c r="E250">
        <v>0</v>
      </c>
      <c r="F250">
        <v>515</v>
      </c>
      <c r="G250">
        <v>516</v>
      </c>
      <c r="H250">
        <v>516</v>
      </c>
    </row>
    <row r="251" spans="1:8" x14ac:dyDescent="0.4">
      <c r="A251" t="s">
        <v>257</v>
      </c>
      <c r="B251">
        <v>0</v>
      </c>
      <c r="C251">
        <v>677</v>
      </c>
      <c r="D251">
        <v>7</v>
      </c>
      <c r="E251">
        <v>1</v>
      </c>
      <c r="F251">
        <v>672</v>
      </c>
      <c r="G251">
        <v>672</v>
      </c>
      <c r="H251">
        <v>688</v>
      </c>
    </row>
    <row r="252" spans="1:8" x14ac:dyDescent="0.4">
      <c r="A252" t="s">
        <v>258</v>
      </c>
      <c r="B252">
        <v>0</v>
      </c>
      <c r="C252">
        <v>531</v>
      </c>
      <c r="D252">
        <v>0</v>
      </c>
      <c r="E252">
        <v>0</v>
      </c>
      <c r="F252">
        <v>531</v>
      </c>
      <c r="G252">
        <v>531</v>
      </c>
      <c r="H252">
        <v>532</v>
      </c>
    </row>
    <row r="253" spans="1:8" x14ac:dyDescent="0.4">
      <c r="A253" t="s">
        <v>259</v>
      </c>
      <c r="B253">
        <v>0</v>
      </c>
      <c r="C253">
        <v>698</v>
      </c>
      <c r="D253">
        <v>14</v>
      </c>
      <c r="E253">
        <v>2</v>
      </c>
      <c r="F253">
        <v>687</v>
      </c>
      <c r="G253">
        <v>688</v>
      </c>
      <c r="H253">
        <v>719</v>
      </c>
    </row>
    <row r="254" spans="1:8" x14ac:dyDescent="0.4">
      <c r="A254" t="s">
        <v>260</v>
      </c>
      <c r="B254">
        <v>1</v>
      </c>
      <c r="C254">
        <v>781</v>
      </c>
      <c r="D254">
        <v>0</v>
      </c>
      <c r="E254">
        <v>0</v>
      </c>
      <c r="F254">
        <v>781</v>
      </c>
      <c r="G254">
        <v>781</v>
      </c>
      <c r="H254">
        <v>782</v>
      </c>
    </row>
    <row r="255" spans="1:8" x14ac:dyDescent="0.4">
      <c r="A255" t="s">
        <v>261</v>
      </c>
      <c r="B255">
        <v>4</v>
      </c>
      <c r="C255">
        <v>615</v>
      </c>
      <c r="D255">
        <v>7</v>
      </c>
      <c r="E255">
        <v>1</v>
      </c>
      <c r="F255">
        <v>610</v>
      </c>
      <c r="G255">
        <v>610</v>
      </c>
      <c r="H255">
        <v>625</v>
      </c>
    </row>
    <row r="256" spans="1:8" x14ac:dyDescent="0.4">
      <c r="A256" t="s">
        <v>262</v>
      </c>
      <c r="B256">
        <v>1</v>
      </c>
      <c r="C256">
        <v>551</v>
      </c>
      <c r="D256">
        <v>14</v>
      </c>
      <c r="E256">
        <v>2</v>
      </c>
      <c r="F256">
        <v>531</v>
      </c>
      <c r="G256">
        <v>562</v>
      </c>
      <c r="H256">
        <v>562</v>
      </c>
    </row>
    <row r="257" spans="1:8" x14ac:dyDescent="0.4">
      <c r="A257" t="s">
        <v>263</v>
      </c>
      <c r="B257">
        <v>0</v>
      </c>
      <c r="C257">
        <v>500</v>
      </c>
      <c r="D257">
        <v>0</v>
      </c>
      <c r="E257">
        <v>0</v>
      </c>
      <c r="F257">
        <v>500</v>
      </c>
      <c r="G257">
        <v>500</v>
      </c>
      <c r="H257">
        <v>500</v>
      </c>
    </row>
    <row r="258" spans="1:8" x14ac:dyDescent="0.4">
      <c r="A258" t="s">
        <v>264</v>
      </c>
      <c r="B258">
        <v>0</v>
      </c>
      <c r="C258">
        <v>541</v>
      </c>
      <c r="D258">
        <v>7</v>
      </c>
      <c r="E258">
        <v>1</v>
      </c>
      <c r="F258">
        <v>531</v>
      </c>
      <c r="G258">
        <v>547</v>
      </c>
      <c r="H258">
        <v>547</v>
      </c>
    </row>
    <row r="259" spans="1:8" x14ac:dyDescent="0.4">
      <c r="A259" t="s">
        <v>265</v>
      </c>
      <c r="B259">
        <v>1</v>
      </c>
      <c r="C259">
        <v>520</v>
      </c>
      <c r="D259">
        <v>7</v>
      </c>
      <c r="E259">
        <v>1</v>
      </c>
      <c r="F259">
        <v>515</v>
      </c>
      <c r="G259">
        <v>516</v>
      </c>
      <c r="H259">
        <v>531</v>
      </c>
    </row>
    <row r="260" spans="1:8" x14ac:dyDescent="0.4">
      <c r="A260" t="s">
        <v>266</v>
      </c>
      <c r="B260">
        <v>0</v>
      </c>
      <c r="C260">
        <v>547</v>
      </c>
      <c r="D260">
        <v>0</v>
      </c>
      <c r="E260">
        <v>0</v>
      </c>
      <c r="F260">
        <v>547</v>
      </c>
      <c r="G260">
        <v>547</v>
      </c>
      <c r="H260">
        <v>547</v>
      </c>
    </row>
    <row r="261" spans="1:8" x14ac:dyDescent="0.4">
      <c r="A261" t="s">
        <v>267</v>
      </c>
      <c r="B261">
        <v>0</v>
      </c>
      <c r="C261">
        <v>833</v>
      </c>
      <c r="D261">
        <v>14</v>
      </c>
      <c r="E261">
        <v>1</v>
      </c>
      <c r="F261">
        <v>813</v>
      </c>
      <c r="G261">
        <v>843</v>
      </c>
      <c r="H261">
        <v>844</v>
      </c>
    </row>
    <row r="262" spans="1:8" x14ac:dyDescent="0.4">
      <c r="A262" t="s">
        <v>268</v>
      </c>
      <c r="B262">
        <v>0</v>
      </c>
      <c r="C262">
        <v>515</v>
      </c>
      <c r="D262">
        <v>0</v>
      </c>
      <c r="E262">
        <v>0</v>
      </c>
      <c r="F262">
        <v>515</v>
      </c>
      <c r="G262">
        <v>516</v>
      </c>
      <c r="H262">
        <v>516</v>
      </c>
    </row>
    <row r="263" spans="1:8" x14ac:dyDescent="0.4">
      <c r="A263" t="s">
        <v>269</v>
      </c>
      <c r="B263">
        <v>1</v>
      </c>
      <c r="C263">
        <v>651</v>
      </c>
      <c r="D263">
        <v>7</v>
      </c>
      <c r="E263">
        <v>1</v>
      </c>
      <c r="F263">
        <v>641</v>
      </c>
      <c r="G263">
        <v>656</v>
      </c>
      <c r="H263">
        <v>656</v>
      </c>
    </row>
    <row r="264" spans="1:8" x14ac:dyDescent="0.4">
      <c r="A264" t="s">
        <v>270</v>
      </c>
      <c r="B264">
        <v>0</v>
      </c>
      <c r="C264">
        <v>593</v>
      </c>
      <c r="D264">
        <v>0</v>
      </c>
      <c r="E264">
        <v>0</v>
      </c>
      <c r="F264">
        <v>593</v>
      </c>
      <c r="G264">
        <v>594</v>
      </c>
      <c r="H264">
        <v>594</v>
      </c>
    </row>
    <row r="265" spans="1:8" x14ac:dyDescent="0.4">
      <c r="A265" t="s">
        <v>271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">
      <c r="A266" t="s">
        <v>272</v>
      </c>
      <c r="B266">
        <v>0</v>
      </c>
      <c r="C266">
        <v>817</v>
      </c>
      <c r="D266">
        <v>7</v>
      </c>
      <c r="E266">
        <v>0</v>
      </c>
      <c r="F266">
        <v>812</v>
      </c>
      <c r="G266">
        <v>813</v>
      </c>
      <c r="H266">
        <v>828</v>
      </c>
    </row>
    <row r="267" spans="1:8" x14ac:dyDescent="0.4">
      <c r="A267" t="s">
        <v>273</v>
      </c>
      <c r="B267">
        <v>0</v>
      </c>
      <c r="C267">
        <v>505</v>
      </c>
      <c r="D267">
        <v>7</v>
      </c>
      <c r="E267">
        <v>1</v>
      </c>
      <c r="F267">
        <v>500</v>
      </c>
      <c r="G267">
        <v>500</v>
      </c>
      <c r="H267">
        <v>515</v>
      </c>
    </row>
    <row r="268" spans="1:8" x14ac:dyDescent="0.4">
      <c r="A268" t="s">
        <v>274</v>
      </c>
      <c r="B268">
        <v>1</v>
      </c>
      <c r="C268">
        <v>531</v>
      </c>
      <c r="D268">
        <v>0</v>
      </c>
      <c r="E268">
        <v>0</v>
      </c>
      <c r="F268">
        <v>531</v>
      </c>
      <c r="G268">
        <v>532</v>
      </c>
      <c r="H268">
        <v>532</v>
      </c>
    </row>
    <row r="269" spans="1:8" x14ac:dyDescent="0.4">
      <c r="A269" t="s">
        <v>275</v>
      </c>
      <c r="B269">
        <v>2</v>
      </c>
      <c r="C269">
        <v>562</v>
      </c>
      <c r="D269">
        <v>0</v>
      </c>
      <c r="E269">
        <v>0</v>
      </c>
      <c r="F269">
        <v>562</v>
      </c>
      <c r="G269">
        <v>562</v>
      </c>
      <c r="H269">
        <v>563</v>
      </c>
    </row>
    <row r="270" spans="1:8" x14ac:dyDescent="0.4">
      <c r="A270" t="s">
        <v>276</v>
      </c>
      <c r="B270">
        <v>0</v>
      </c>
      <c r="C270">
        <v>515</v>
      </c>
      <c r="D270">
        <v>0</v>
      </c>
      <c r="E270">
        <v>0</v>
      </c>
      <c r="F270">
        <v>515</v>
      </c>
      <c r="G270">
        <v>515</v>
      </c>
      <c r="H270">
        <v>516</v>
      </c>
    </row>
    <row r="271" spans="1:8" x14ac:dyDescent="0.4">
      <c r="A271" t="s">
        <v>277</v>
      </c>
      <c r="B271">
        <v>0</v>
      </c>
      <c r="C271">
        <v>1156</v>
      </c>
      <c r="D271">
        <v>12</v>
      </c>
      <c r="E271">
        <v>1</v>
      </c>
      <c r="F271">
        <v>1141</v>
      </c>
      <c r="G271">
        <v>1156</v>
      </c>
      <c r="H271">
        <v>1172</v>
      </c>
    </row>
    <row r="272" spans="1:8" x14ac:dyDescent="0.4">
      <c r="A272" t="s">
        <v>278</v>
      </c>
      <c r="B272">
        <v>0</v>
      </c>
      <c r="C272">
        <v>541</v>
      </c>
      <c r="D272">
        <v>7</v>
      </c>
      <c r="E272">
        <v>1</v>
      </c>
      <c r="F272">
        <v>531</v>
      </c>
      <c r="G272">
        <v>547</v>
      </c>
      <c r="H272">
        <v>547</v>
      </c>
    </row>
    <row r="273" spans="1:8" x14ac:dyDescent="0.4">
      <c r="A273" t="s">
        <v>279</v>
      </c>
      <c r="B273">
        <v>1</v>
      </c>
      <c r="C273">
        <v>562</v>
      </c>
      <c r="D273">
        <v>0</v>
      </c>
      <c r="E273">
        <v>0</v>
      </c>
      <c r="F273">
        <v>562</v>
      </c>
      <c r="G273">
        <v>562</v>
      </c>
      <c r="H273">
        <v>562</v>
      </c>
    </row>
    <row r="274" spans="1:8" x14ac:dyDescent="0.4">
      <c r="A274" t="s">
        <v>280</v>
      </c>
      <c r="B274">
        <v>0</v>
      </c>
      <c r="C274">
        <v>843</v>
      </c>
      <c r="D274">
        <v>0</v>
      </c>
      <c r="E274">
        <v>0</v>
      </c>
      <c r="F274">
        <v>843</v>
      </c>
      <c r="G274">
        <v>844</v>
      </c>
      <c r="H274">
        <v>844</v>
      </c>
    </row>
    <row r="275" spans="1:8" x14ac:dyDescent="0.4">
      <c r="A275" t="s">
        <v>281</v>
      </c>
      <c r="B275">
        <v>0</v>
      </c>
      <c r="C275">
        <v>807</v>
      </c>
      <c r="D275">
        <v>7</v>
      </c>
      <c r="E275">
        <v>0</v>
      </c>
      <c r="F275">
        <v>797</v>
      </c>
      <c r="G275">
        <v>812</v>
      </c>
      <c r="H275">
        <v>812</v>
      </c>
    </row>
    <row r="276" spans="1:8" x14ac:dyDescent="0.4">
      <c r="A276" t="s">
        <v>282</v>
      </c>
      <c r="B276">
        <v>0</v>
      </c>
      <c r="C276">
        <v>755</v>
      </c>
      <c r="D276">
        <v>7</v>
      </c>
      <c r="E276">
        <v>0</v>
      </c>
      <c r="F276">
        <v>750</v>
      </c>
      <c r="G276">
        <v>750</v>
      </c>
      <c r="H276">
        <v>766</v>
      </c>
    </row>
    <row r="277" spans="1:8" x14ac:dyDescent="0.4">
      <c r="A277" t="s">
        <v>283</v>
      </c>
      <c r="B277">
        <v>0</v>
      </c>
      <c r="C277">
        <v>594</v>
      </c>
      <c r="D277">
        <v>0</v>
      </c>
      <c r="E277">
        <v>0</v>
      </c>
      <c r="F277">
        <v>594</v>
      </c>
      <c r="G277">
        <v>594</v>
      </c>
      <c r="H277">
        <v>594</v>
      </c>
    </row>
    <row r="278" spans="1:8" x14ac:dyDescent="0.4">
      <c r="A278" t="s">
        <v>284</v>
      </c>
      <c r="B278">
        <v>2</v>
      </c>
      <c r="C278">
        <v>547</v>
      </c>
      <c r="D278">
        <v>0</v>
      </c>
      <c r="E278">
        <v>0</v>
      </c>
      <c r="F278">
        <v>547</v>
      </c>
      <c r="G278">
        <v>547</v>
      </c>
      <c r="H278">
        <v>547</v>
      </c>
    </row>
    <row r="279" spans="1:8" x14ac:dyDescent="0.4">
      <c r="A279" t="s">
        <v>285</v>
      </c>
      <c r="B279">
        <v>1</v>
      </c>
      <c r="C279">
        <v>573</v>
      </c>
      <c r="D279">
        <v>7</v>
      </c>
      <c r="E279">
        <v>1</v>
      </c>
      <c r="F279">
        <v>563</v>
      </c>
      <c r="G279">
        <v>578</v>
      </c>
      <c r="H279">
        <v>578</v>
      </c>
    </row>
    <row r="280" spans="1:8" x14ac:dyDescent="0.4">
      <c r="A280" t="s">
        <v>286</v>
      </c>
      <c r="B280">
        <v>0</v>
      </c>
      <c r="C280">
        <v>765</v>
      </c>
      <c r="D280">
        <v>0</v>
      </c>
      <c r="E280">
        <v>0</v>
      </c>
      <c r="F280">
        <v>765</v>
      </c>
      <c r="G280">
        <v>766</v>
      </c>
      <c r="H280">
        <v>766</v>
      </c>
    </row>
    <row r="281" spans="1:8" x14ac:dyDescent="0.4">
      <c r="A281" t="s">
        <v>287</v>
      </c>
      <c r="B281">
        <v>2</v>
      </c>
      <c r="C281">
        <v>724</v>
      </c>
      <c r="D281">
        <v>7</v>
      </c>
      <c r="E281">
        <v>0</v>
      </c>
      <c r="F281">
        <v>719</v>
      </c>
      <c r="G281">
        <v>719</v>
      </c>
      <c r="H281">
        <v>734</v>
      </c>
    </row>
    <row r="282" spans="1:8" x14ac:dyDescent="0.4">
      <c r="A282" t="s">
        <v>288</v>
      </c>
      <c r="B282">
        <v>2</v>
      </c>
      <c r="C282">
        <v>906</v>
      </c>
      <c r="D282">
        <v>0</v>
      </c>
      <c r="E282">
        <v>0</v>
      </c>
      <c r="F282">
        <v>906</v>
      </c>
      <c r="G282">
        <v>906</v>
      </c>
      <c r="H282">
        <v>906</v>
      </c>
    </row>
    <row r="283" spans="1:8" x14ac:dyDescent="0.4">
      <c r="A283" t="s">
        <v>289</v>
      </c>
      <c r="B283">
        <v>0</v>
      </c>
      <c r="C283">
        <v>531</v>
      </c>
      <c r="D283">
        <v>0</v>
      </c>
      <c r="E283">
        <v>0</v>
      </c>
      <c r="F283">
        <v>531</v>
      </c>
      <c r="G283">
        <v>531</v>
      </c>
      <c r="H283">
        <v>532</v>
      </c>
    </row>
    <row r="284" spans="1:8" x14ac:dyDescent="0.4">
      <c r="A284" t="s">
        <v>290</v>
      </c>
      <c r="B284">
        <v>1</v>
      </c>
      <c r="C284">
        <v>729</v>
      </c>
      <c r="D284">
        <v>7</v>
      </c>
      <c r="E284">
        <v>0</v>
      </c>
      <c r="F284">
        <v>719</v>
      </c>
      <c r="G284">
        <v>734</v>
      </c>
      <c r="H284">
        <v>734</v>
      </c>
    </row>
    <row r="285" spans="1:8" x14ac:dyDescent="0.4">
      <c r="A285" t="s">
        <v>291</v>
      </c>
      <c r="B285">
        <v>1</v>
      </c>
      <c r="C285">
        <v>875</v>
      </c>
      <c r="D285">
        <v>0</v>
      </c>
      <c r="E285">
        <v>0</v>
      </c>
      <c r="F285">
        <v>875</v>
      </c>
      <c r="G285">
        <v>875</v>
      </c>
      <c r="H285">
        <v>875</v>
      </c>
    </row>
    <row r="286" spans="1:8" x14ac:dyDescent="0.4">
      <c r="A286" t="s">
        <v>292</v>
      </c>
      <c r="B286">
        <v>0</v>
      </c>
      <c r="C286">
        <v>515</v>
      </c>
      <c r="D286">
        <v>0</v>
      </c>
      <c r="E286">
        <v>0</v>
      </c>
      <c r="F286">
        <v>515</v>
      </c>
      <c r="G286">
        <v>516</v>
      </c>
      <c r="H286">
        <v>516</v>
      </c>
    </row>
    <row r="287" spans="1:8" x14ac:dyDescent="0.4">
      <c r="A287" t="s">
        <v>293</v>
      </c>
      <c r="B287">
        <v>2</v>
      </c>
      <c r="C287">
        <v>734</v>
      </c>
      <c r="D287">
        <v>0</v>
      </c>
      <c r="E287">
        <v>0</v>
      </c>
      <c r="F287">
        <v>734</v>
      </c>
      <c r="G287">
        <v>734</v>
      </c>
      <c r="H287">
        <v>735</v>
      </c>
    </row>
    <row r="288" spans="1:8" x14ac:dyDescent="0.4">
      <c r="A288" t="s">
        <v>294</v>
      </c>
      <c r="B288">
        <v>0</v>
      </c>
      <c r="C288">
        <v>505</v>
      </c>
      <c r="D288">
        <v>7</v>
      </c>
      <c r="E288">
        <v>1</v>
      </c>
      <c r="F288">
        <v>500</v>
      </c>
      <c r="G288">
        <v>500</v>
      </c>
      <c r="H288">
        <v>515</v>
      </c>
    </row>
    <row r="289" spans="1:8" x14ac:dyDescent="0.4">
      <c r="A289" t="s">
        <v>295</v>
      </c>
      <c r="B289">
        <v>0</v>
      </c>
      <c r="C289">
        <v>625</v>
      </c>
      <c r="D289">
        <v>0</v>
      </c>
      <c r="E289">
        <v>0</v>
      </c>
      <c r="F289">
        <v>625</v>
      </c>
      <c r="G289">
        <v>625</v>
      </c>
      <c r="H289">
        <v>625</v>
      </c>
    </row>
    <row r="290" spans="1:8" x14ac:dyDescent="0.4">
      <c r="A290" t="s">
        <v>296</v>
      </c>
      <c r="B290">
        <v>2</v>
      </c>
      <c r="C290">
        <v>594</v>
      </c>
      <c r="D290">
        <v>0</v>
      </c>
      <c r="E290">
        <v>0</v>
      </c>
      <c r="F290">
        <v>594</v>
      </c>
      <c r="G290">
        <v>594</v>
      </c>
      <c r="H290">
        <v>594</v>
      </c>
    </row>
    <row r="291" spans="1:8" x14ac:dyDescent="0.4">
      <c r="A291" t="s">
        <v>297</v>
      </c>
      <c r="B291">
        <v>0</v>
      </c>
      <c r="C291">
        <v>812</v>
      </c>
      <c r="D291">
        <v>12</v>
      </c>
      <c r="E291">
        <v>1</v>
      </c>
      <c r="F291">
        <v>797</v>
      </c>
      <c r="G291">
        <v>812</v>
      </c>
      <c r="H291">
        <v>828</v>
      </c>
    </row>
    <row r="292" spans="1:8" x14ac:dyDescent="0.4">
      <c r="A292" t="s">
        <v>298</v>
      </c>
      <c r="B292">
        <v>2</v>
      </c>
      <c r="C292">
        <v>526</v>
      </c>
      <c r="D292">
        <v>7</v>
      </c>
      <c r="E292">
        <v>1</v>
      </c>
      <c r="F292">
        <v>516</v>
      </c>
      <c r="G292">
        <v>531</v>
      </c>
      <c r="H292">
        <v>531</v>
      </c>
    </row>
    <row r="293" spans="1:8" x14ac:dyDescent="0.4">
      <c r="A293" t="s">
        <v>299</v>
      </c>
      <c r="B293">
        <v>0</v>
      </c>
      <c r="C293">
        <v>729</v>
      </c>
      <c r="D293">
        <v>7</v>
      </c>
      <c r="E293">
        <v>0</v>
      </c>
      <c r="F293">
        <v>719</v>
      </c>
      <c r="G293">
        <v>734</v>
      </c>
      <c r="H293">
        <v>734</v>
      </c>
    </row>
    <row r="294" spans="1:8" x14ac:dyDescent="0.4">
      <c r="A294" t="s">
        <v>300</v>
      </c>
      <c r="B294">
        <v>1</v>
      </c>
      <c r="C294">
        <v>531</v>
      </c>
      <c r="D294">
        <v>0</v>
      </c>
      <c r="E294">
        <v>0</v>
      </c>
      <c r="F294">
        <v>531</v>
      </c>
      <c r="G294">
        <v>531</v>
      </c>
      <c r="H294">
        <v>532</v>
      </c>
    </row>
    <row r="295" spans="1:8" x14ac:dyDescent="0.4">
      <c r="A295" t="s">
        <v>301</v>
      </c>
      <c r="B295">
        <v>0</v>
      </c>
      <c r="C295">
        <v>515</v>
      </c>
      <c r="D295">
        <v>0</v>
      </c>
      <c r="E295">
        <v>0</v>
      </c>
      <c r="F295">
        <v>515</v>
      </c>
      <c r="G295">
        <v>516</v>
      </c>
      <c r="H295">
        <v>516</v>
      </c>
    </row>
    <row r="296" spans="1:8" x14ac:dyDescent="0.4">
      <c r="A296" t="s">
        <v>302</v>
      </c>
      <c r="B296">
        <v>0</v>
      </c>
      <c r="C296">
        <v>656</v>
      </c>
      <c r="D296">
        <v>0</v>
      </c>
      <c r="E296">
        <v>0</v>
      </c>
      <c r="F296">
        <v>656</v>
      </c>
      <c r="G296">
        <v>656</v>
      </c>
      <c r="H296">
        <v>657</v>
      </c>
    </row>
    <row r="297" spans="1:8" x14ac:dyDescent="0.4">
      <c r="A297" t="s">
        <v>303</v>
      </c>
      <c r="B297">
        <v>0</v>
      </c>
      <c r="C297">
        <v>885</v>
      </c>
      <c r="D297">
        <v>7</v>
      </c>
      <c r="E297">
        <v>0</v>
      </c>
      <c r="F297">
        <v>875</v>
      </c>
      <c r="G297">
        <v>890</v>
      </c>
      <c r="H297">
        <v>891</v>
      </c>
    </row>
    <row r="298" spans="1:8" x14ac:dyDescent="0.4">
      <c r="A298" t="s">
        <v>304</v>
      </c>
      <c r="B298">
        <v>2</v>
      </c>
      <c r="C298">
        <v>864</v>
      </c>
      <c r="D298">
        <v>7</v>
      </c>
      <c r="E298">
        <v>0</v>
      </c>
      <c r="F298">
        <v>859</v>
      </c>
      <c r="G298">
        <v>859</v>
      </c>
      <c r="H298">
        <v>875</v>
      </c>
    </row>
    <row r="299" spans="1:8" x14ac:dyDescent="0.4">
      <c r="A299" t="s">
        <v>305</v>
      </c>
      <c r="B299">
        <v>1</v>
      </c>
      <c r="C299">
        <v>666</v>
      </c>
      <c r="D299">
        <v>7</v>
      </c>
      <c r="E299">
        <v>1</v>
      </c>
      <c r="F299">
        <v>656</v>
      </c>
      <c r="G299">
        <v>672</v>
      </c>
      <c r="H299">
        <v>672</v>
      </c>
    </row>
    <row r="300" spans="1:8" x14ac:dyDescent="0.4">
      <c r="A300" t="s">
        <v>306</v>
      </c>
      <c r="B300">
        <v>0</v>
      </c>
      <c r="C300">
        <v>906</v>
      </c>
      <c r="D300">
        <v>12</v>
      </c>
      <c r="E300">
        <v>1</v>
      </c>
      <c r="F300">
        <v>891</v>
      </c>
      <c r="G300">
        <v>906</v>
      </c>
      <c r="H300">
        <v>921</v>
      </c>
    </row>
    <row r="301" spans="1:8" x14ac:dyDescent="0.4">
      <c r="A301" t="s">
        <v>307</v>
      </c>
      <c r="B301">
        <v>1</v>
      </c>
      <c r="C301">
        <v>869</v>
      </c>
      <c r="D301">
        <v>14</v>
      </c>
      <c r="E301">
        <v>1</v>
      </c>
      <c r="F301">
        <v>859</v>
      </c>
      <c r="G301">
        <v>860</v>
      </c>
      <c r="H301">
        <v>890</v>
      </c>
    </row>
    <row r="302" spans="1:8" x14ac:dyDescent="0.4">
      <c r="A302" t="s">
        <v>308</v>
      </c>
      <c r="B302">
        <v>0</v>
      </c>
      <c r="C302">
        <v>682</v>
      </c>
      <c r="D302">
        <v>7</v>
      </c>
      <c r="E302">
        <v>1</v>
      </c>
      <c r="F302">
        <v>672</v>
      </c>
      <c r="G302">
        <v>687</v>
      </c>
      <c r="H302">
        <v>687</v>
      </c>
    </row>
    <row r="303" spans="1:8" x14ac:dyDescent="0.4">
      <c r="A303" t="s">
        <v>309</v>
      </c>
      <c r="B303">
        <v>0</v>
      </c>
      <c r="C303">
        <v>765</v>
      </c>
      <c r="D303">
        <v>0</v>
      </c>
      <c r="E303">
        <v>0</v>
      </c>
      <c r="F303">
        <v>765</v>
      </c>
      <c r="G303">
        <v>765</v>
      </c>
      <c r="H303">
        <v>766</v>
      </c>
    </row>
    <row r="304" spans="1:8" x14ac:dyDescent="0.4">
      <c r="A304" t="s">
        <v>310</v>
      </c>
      <c r="B304">
        <v>2</v>
      </c>
      <c r="C304">
        <v>536</v>
      </c>
      <c r="D304">
        <v>6</v>
      </c>
      <c r="E304">
        <v>1</v>
      </c>
      <c r="F304">
        <v>531</v>
      </c>
      <c r="G304">
        <v>532</v>
      </c>
      <c r="H304">
        <v>546</v>
      </c>
    </row>
    <row r="305" spans="1:8" x14ac:dyDescent="0.4">
      <c r="A305" t="s">
        <v>311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4">
      <c r="A306" t="s">
        <v>312</v>
      </c>
      <c r="B306">
        <v>0</v>
      </c>
      <c r="C306">
        <v>797</v>
      </c>
      <c r="D306">
        <v>0</v>
      </c>
      <c r="E306">
        <v>0</v>
      </c>
      <c r="F306">
        <v>797</v>
      </c>
      <c r="G306">
        <v>797</v>
      </c>
      <c r="H306">
        <v>797</v>
      </c>
    </row>
    <row r="307" spans="1:8" x14ac:dyDescent="0.4">
      <c r="A307" t="s">
        <v>313</v>
      </c>
      <c r="B307">
        <v>0</v>
      </c>
      <c r="C307">
        <v>593</v>
      </c>
      <c r="D307">
        <v>0</v>
      </c>
      <c r="E307">
        <v>0</v>
      </c>
      <c r="F307">
        <v>593</v>
      </c>
      <c r="G307">
        <v>594</v>
      </c>
      <c r="H307">
        <v>594</v>
      </c>
    </row>
    <row r="308" spans="1:8" x14ac:dyDescent="0.4">
      <c r="A308" t="s">
        <v>314</v>
      </c>
      <c r="B308">
        <v>0</v>
      </c>
      <c r="C308">
        <v>729</v>
      </c>
      <c r="D308">
        <v>7</v>
      </c>
      <c r="E308">
        <v>0</v>
      </c>
      <c r="F308">
        <v>719</v>
      </c>
      <c r="G308">
        <v>734</v>
      </c>
      <c r="H308">
        <v>734</v>
      </c>
    </row>
    <row r="309" spans="1:8" x14ac:dyDescent="0.4">
      <c r="A309" t="s">
        <v>315</v>
      </c>
      <c r="B309">
        <v>0</v>
      </c>
      <c r="C309">
        <v>526</v>
      </c>
      <c r="D309">
        <v>7</v>
      </c>
      <c r="E309">
        <v>1</v>
      </c>
      <c r="F309">
        <v>516</v>
      </c>
      <c r="G309">
        <v>531</v>
      </c>
      <c r="H309">
        <v>531</v>
      </c>
    </row>
    <row r="310" spans="1:8" x14ac:dyDescent="0.4">
      <c r="A310" t="s">
        <v>316</v>
      </c>
      <c r="B310">
        <v>1</v>
      </c>
      <c r="C310">
        <v>942</v>
      </c>
      <c r="D310">
        <v>19</v>
      </c>
      <c r="E310">
        <v>2</v>
      </c>
      <c r="F310">
        <v>922</v>
      </c>
      <c r="G310">
        <v>937</v>
      </c>
      <c r="H310">
        <v>969</v>
      </c>
    </row>
    <row r="311" spans="1:8" x14ac:dyDescent="0.4">
      <c r="A311" t="s">
        <v>317</v>
      </c>
      <c r="B311">
        <v>2</v>
      </c>
      <c r="C311">
        <v>1901</v>
      </c>
      <c r="D311">
        <v>7</v>
      </c>
      <c r="E311">
        <v>0</v>
      </c>
      <c r="F311">
        <v>1891</v>
      </c>
      <c r="G311">
        <v>1906</v>
      </c>
      <c r="H311">
        <v>1906</v>
      </c>
    </row>
    <row r="312" spans="1:8" x14ac:dyDescent="0.4">
      <c r="A312" t="s">
        <v>318</v>
      </c>
      <c r="B312">
        <v>2</v>
      </c>
      <c r="C312">
        <v>833</v>
      </c>
      <c r="D312">
        <v>7</v>
      </c>
      <c r="E312">
        <v>0</v>
      </c>
      <c r="F312">
        <v>828</v>
      </c>
      <c r="G312">
        <v>828</v>
      </c>
      <c r="H312">
        <v>844</v>
      </c>
    </row>
    <row r="313" spans="1:8" x14ac:dyDescent="0.4">
      <c r="A313" t="s">
        <v>319</v>
      </c>
      <c r="B313">
        <v>1</v>
      </c>
      <c r="C313">
        <v>823</v>
      </c>
      <c r="D313">
        <v>7</v>
      </c>
      <c r="E313">
        <v>0</v>
      </c>
      <c r="F313">
        <v>813</v>
      </c>
      <c r="G313">
        <v>828</v>
      </c>
      <c r="H313">
        <v>828</v>
      </c>
    </row>
    <row r="314" spans="1:8" x14ac:dyDescent="0.4">
      <c r="A314" t="s">
        <v>320</v>
      </c>
      <c r="B314">
        <v>0</v>
      </c>
      <c r="C314">
        <v>536</v>
      </c>
      <c r="D314">
        <v>7</v>
      </c>
      <c r="E314">
        <v>1</v>
      </c>
      <c r="F314">
        <v>531</v>
      </c>
      <c r="G314">
        <v>532</v>
      </c>
      <c r="H314">
        <v>547</v>
      </c>
    </row>
    <row r="315" spans="1:8" x14ac:dyDescent="0.4">
      <c r="A315" t="s">
        <v>321</v>
      </c>
      <c r="B315">
        <v>0</v>
      </c>
      <c r="C315">
        <v>515</v>
      </c>
      <c r="D315">
        <v>0</v>
      </c>
      <c r="E315">
        <v>0</v>
      </c>
      <c r="F315">
        <v>515</v>
      </c>
      <c r="G315">
        <v>515</v>
      </c>
      <c r="H315">
        <v>516</v>
      </c>
    </row>
    <row r="316" spans="1:8" x14ac:dyDescent="0.4">
      <c r="A316" t="s">
        <v>322</v>
      </c>
      <c r="B316">
        <v>0</v>
      </c>
      <c r="C316">
        <v>588</v>
      </c>
      <c r="D316">
        <v>7</v>
      </c>
      <c r="E316">
        <v>1</v>
      </c>
      <c r="F316">
        <v>578</v>
      </c>
      <c r="G316">
        <v>593</v>
      </c>
      <c r="H316">
        <v>593</v>
      </c>
    </row>
    <row r="317" spans="1:8" x14ac:dyDescent="0.4">
      <c r="A317" t="s">
        <v>323</v>
      </c>
      <c r="B317">
        <v>0</v>
      </c>
      <c r="C317">
        <v>739</v>
      </c>
      <c r="D317">
        <v>7</v>
      </c>
      <c r="E317">
        <v>0</v>
      </c>
      <c r="F317">
        <v>734</v>
      </c>
      <c r="G317">
        <v>734</v>
      </c>
      <c r="H317">
        <v>750</v>
      </c>
    </row>
    <row r="318" spans="1:8" x14ac:dyDescent="0.4">
      <c r="A318" t="s">
        <v>324</v>
      </c>
      <c r="B318">
        <v>1</v>
      </c>
      <c r="C318">
        <v>818</v>
      </c>
      <c r="D318">
        <v>7</v>
      </c>
      <c r="E318">
        <v>0</v>
      </c>
      <c r="F318">
        <v>813</v>
      </c>
      <c r="G318">
        <v>813</v>
      </c>
      <c r="H318">
        <v>828</v>
      </c>
    </row>
    <row r="319" spans="1:8" x14ac:dyDescent="0.4">
      <c r="A319" t="s">
        <v>325</v>
      </c>
      <c r="B319">
        <v>0</v>
      </c>
      <c r="C319">
        <v>791</v>
      </c>
      <c r="D319">
        <v>6</v>
      </c>
      <c r="E319">
        <v>0</v>
      </c>
      <c r="F319">
        <v>782</v>
      </c>
      <c r="G319">
        <v>796</v>
      </c>
      <c r="H319">
        <v>797</v>
      </c>
    </row>
    <row r="320" spans="1:8" x14ac:dyDescent="0.4">
      <c r="A320" t="s">
        <v>326</v>
      </c>
      <c r="B320">
        <v>0</v>
      </c>
      <c r="C320">
        <v>895</v>
      </c>
      <c r="D320">
        <v>7</v>
      </c>
      <c r="E320">
        <v>0</v>
      </c>
      <c r="F320">
        <v>890</v>
      </c>
      <c r="G320">
        <v>890</v>
      </c>
      <c r="H320">
        <v>906</v>
      </c>
    </row>
    <row r="321" spans="1:8" x14ac:dyDescent="0.4">
      <c r="A321" t="s">
        <v>327</v>
      </c>
      <c r="B321">
        <v>1</v>
      </c>
      <c r="C321">
        <v>521</v>
      </c>
      <c r="D321">
        <v>7</v>
      </c>
      <c r="E321">
        <v>1</v>
      </c>
      <c r="F321">
        <v>516</v>
      </c>
      <c r="G321">
        <v>516</v>
      </c>
      <c r="H321">
        <v>531</v>
      </c>
    </row>
    <row r="322" spans="1:8" x14ac:dyDescent="0.4">
      <c r="A322" t="s">
        <v>328</v>
      </c>
      <c r="B322">
        <v>1</v>
      </c>
      <c r="C322">
        <v>698</v>
      </c>
      <c r="D322">
        <v>7</v>
      </c>
      <c r="E322">
        <v>1</v>
      </c>
      <c r="F322">
        <v>688</v>
      </c>
      <c r="G322">
        <v>703</v>
      </c>
      <c r="H322">
        <v>703</v>
      </c>
    </row>
    <row r="323" spans="1:8" x14ac:dyDescent="0.4">
      <c r="A323" t="s">
        <v>329</v>
      </c>
      <c r="B323">
        <v>0</v>
      </c>
      <c r="C323">
        <v>578</v>
      </c>
      <c r="D323">
        <v>0</v>
      </c>
      <c r="E323">
        <v>0</v>
      </c>
      <c r="F323">
        <v>578</v>
      </c>
      <c r="G323">
        <v>578</v>
      </c>
      <c r="H323">
        <v>578</v>
      </c>
    </row>
    <row r="324" spans="1:8" x14ac:dyDescent="0.4">
      <c r="A324" t="s">
        <v>330</v>
      </c>
      <c r="B324">
        <v>0</v>
      </c>
      <c r="C324">
        <v>609</v>
      </c>
      <c r="D324">
        <v>0</v>
      </c>
      <c r="E324">
        <v>0</v>
      </c>
      <c r="F324">
        <v>609</v>
      </c>
      <c r="G324">
        <v>609</v>
      </c>
      <c r="H324">
        <v>609</v>
      </c>
    </row>
    <row r="325" spans="1:8" x14ac:dyDescent="0.4">
      <c r="A325" t="s">
        <v>331</v>
      </c>
      <c r="B325">
        <v>0</v>
      </c>
      <c r="C325">
        <v>661</v>
      </c>
      <c r="D325">
        <v>7</v>
      </c>
      <c r="E325">
        <v>1</v>
      </c>
      <c r="F325">
        <v>656</v>
      </c>
      <c r="G325">
        <v>656</v>
      </c>
      <c r="H325">
        <v>671</v>
      </c>
    </row>
    <row r="326" spans="1:8" x14ac:dyDescent="0.4">
      <c r="A326" t="s">
        <v>332</v>
      </c>
      <c r="B326">
        <v>1</v>
      </c>
      <c r="C326">
        <v>572</v>
      </c>
      <c r="D326">
        <v>7</v>
      </c>
      <c r="E326">
        <v>1</v>
      </c>
      <c r="F326">
        <v>562</v>
      </c>
      <c r="G326">
        <v>578</v>
      </c>
      <c r="H326">
        <v>578</v>
      </c>
    </row>
    <row r="327" spans="1:8" x14ac:dyDescent="0.4">
      <c r="A327" t="s">
        <v>333</v>
      </c>
      <c r="B327">
        <v>0</v>
      </c>
      <c r="C327">
        <v>853</v>
      </c>
      <c r="D327">
        <v>7</v>
      </c>
      <c r="E327">
        <v>0</v>
      </c>
      <c r="F327">
        <v>843</v>
      </c>
      <c r="G327">
        <v>859</v>
      </c>
      <c r="H327">
        <v>859</v>
      </c>
    </row>
    <row r="328" spans="1:8" x14ac:dyDescent="0.4">
      <c r="A328" t="s">
        <v>334</v>
      </c>
      <c r="B328">
        <v>0</v>
      </c>
      <c r="C328">
        <v>1531</v>
      </c>
      <c r="D328">
        <v>22</v>
      </c>
      <c r="E328">
        <v>1</v>
      </c>
      <c r="F328">
        <v>1500</v>
      </c>
      <c r="G328">
        <v>1547</v>
      </c>
      <c r="H328">
        <v>1547</v>
      </c>
    </row>
    <row r="329" spans="1:8" x14ac:dyDescent="0.4">
      <c r="A329" t="s">
        <v>335</v>
      </c>
      <c r="B329">
        <v>1</v>
      </c>
      <c r="C329">
        <v>775</v>
      </c>
      <c r="D329">
        <v>15</v>
      </c>
      <c r="E329">
        <v>1</v>
      </c>
      <c r="F329">
        <v>765</v>
      </c>
      <c r="G329">
        <v>765</v>
      </c>
      <c r="H329">
        <v>797</v>
      </c>
    </row>
    <row r="330" spans="1:8" x14ac:dyDescent="0.4">
      <c r="A330" t="s">
        <v>336</v>
      </c>
      <c r="B330">
        <v>1</v>
      </c>
      <c r="C330">
        <v>1520</v>
      </c>
      <c r="D330">
        <v>109</v>
      </c>
      <c r="E330">
        <v>7</v>
      </c>
      <c r="F330">
        <v>1375</v>
      </c>
      <c r="G330">
        <v>1547</v>
      </c>
      <c r="H330">
        <v>1640</v>
      </c>
    </row>
    <row r="331" spans="1:8" x14ac:dyDescent="0.4">
      <c r="A331" t="s">
        <v>337</v>
      </c>
      <c r="B331">
        <v>0</v>
      </c>
      <c r="C331">
        <v>604</v>
      </c>
      <c r="D331">
        <v>7</v>
      </c>
      <c r="E331">
        <v>1</v>
      </c>
      <c r="F331">
        <v>594</v>
      </c>
      <c r="G331">
        <v>609</v>
      </c>
      <c r="H331">
        <v>609</v>
      </c>
    </row>
    <row r="332" spans="1:8" x14ac:dyDescent="0.4">
      <c r="A332" t="s">
        <v>338</v>
      </c>
      <c r="B332">
        <v>2</v>
      </c>
      <c r="C332">
        <v>520</v>
      </c>
      <c r="D332">
        <v>7</v>
      </c>
      <c r="E332">
        <v>1</v>
      </c>
      <c r="F332">
        <v>515</v>
      </c>
      <c r="G332">
        <v>515</v>
      </c>
      <c r="H332">
        <v>531</v>
      </c>
    </row>
    <row r="333" spans="1:8" x14ac:dyDescent="0.4">
      <c r="A333" t="s">
        <v>339</v>
      </c>
      <c r="B333">
        <v>0</v>
      </c>
      <c r="C333">
        <v>515</v>
      </c>
      <c r="D333">
        <v>0</v>
      </c>
      <c r="E333">
        <v>0</v>
      </c>
      <c r="F333">
        <v>515</v>
      </c>
      <c r="G333">
        <v>516</v>
      </c>
      <c r="H333">
        <v>516</v>
      </c>
    </row>
    <row r="334" spans="1:8" x14ac:dyDescent="0.4">
      <c r="A334" t="s">
        <v>340</v>
      </c>
      <c r="B334">
        <v>4</v>
      </c>
      <c r="C334">
        <v>567</v>
      </c>
      <c r="D334">
        <v>7</v>
      </c>
      <c r="E334">
        <v>1</v>
      </c>
      <c r="F334">
        <v>562</v>
      </c>
      <c r="G334">
        <v>562</v>
      </c>
      <c r="H334">
        <v>578</v>
      </c>
    </row>
    <row r="335" spans="1:8" x14ac:dyDescent="0.4">
      <c r="A335" t="s">
        <v>341</v>
      </c>
      <c r="B335">
        <v>0</v>
      </c>
      <c r="C335">
        <v>650</v>
      </c>
      <c r="D335">
        <v>7</v>
      </c>
      <c r="E335">
        <v>1</v>
      </c>
      <c r="F335">
        <v>640</v>
      </c>
      <c r="G335">
        <v>656</v>
      </c>
      <c r="H335">
        <v>656</v>
      </c>
    </row>
    <row r="336" spans="1:8" x14ac:dyDescent="0.4">
      <c r="A336" t="s">
        <v>342</v>
      </c>
      <c r="B336">
        <v>0</v>
      </c>
      <c r="C336">
        <v>547</v>
      </c>
      <c r="D336">
        <v>0</v>
      </c>
      <c r="E336">
        <v>0</v>
      </c>
      <c r="F336">
        <v>547</v>
      </c>
      <c r="G336">
        <v>547</v>
      </c>
      <c r="H336">
        <v>547</v>
      </c>
    </row>
    <row r="337" spans="1:8" x14ac:dyDescent="0.4">
      <c r="A337" t="s">
        <v>343</v>
      </c>
      <c r="B337">
        <v>0</v>
      </c>
      <c r="C337">
        <v>749</v>
      </c>
      <c r="D337">
        <v>0</v>
      </c>
      <c r="E337">
        <v>0</v>
      </c>
      <c r="F337">
        <v>749</v>
      </c>
      <c r="G337">
        <v>750</v>
      </c>
      <c r="H337">
        <v>750</v>
      </c>
    </row>
    <row r="338" spans="1:8" x14ac:dyDescent="0.4">
      <c r="A338" t="s">
        <v>344</v>
      </c>
      <c r="B338">
        <v>1</v>
      </c>
      <c r="C338">
        <v>500</v>
      </c>
      <c r="D338">
        <v>0</v>
      </c>
      <c r="E338">
        <v>0</v>
      </c>
      <c r="F338">
        <v>500</v>
      </c>
      <c r="G338">
        <v>500</v>
      </c>
      <c r="H338">
        <v>500</v>
      </c>
    </row>
    <row r="339" spans="1:8" x14ac:dyDescent="0.4">
      <c r="A339" t="s">
        <v>345</v>
      </c>
      <c r="B339">
        <v>1</v>
      </c>
      <c r="C339">
        <v>948</v>
      </c>
      <c r="D339">
        <v>7</v>
      </c>
      <c r="E339">
        <v>0</v>
      </c>
      <c r="F339">
        <v>938</v>
      </c>
      <c r="G339">
        <v>953</v>
      </c>
      <c r="H339">
        <v>953</v>
      </c>
    </row>
    <row r="340" spans="1:8" x14ac:dyDescent="0.4">
      <c r="A340" t="s">
        <v>346</v>
      </c>
      <c r="B340">
        <v>0</v>
      </c>
      <c r="C340">
        <v>833</v>
      </c>
      <c r="D340">
        <v>7</v>
      </c>
      <c r="E340">
        <v>0</v>
      </c>
      <c r="F340">
        <v>828</v>
      </c>
      <c r="G340">
        <v>829</v>
      </c>
      <c r="H340">
        <v>844</v>
      </c>
    </row>
    <row r="341" spans="1:8" x14ac:dyDescent="0.4">
      <c r="A341" t="s">
        <v>347</v>
      </c>
      <c r="B341">
        <v>0</v>
      </c>
      <c r="C341">
        <v>771</v>
      </c>
      <c r="D341">
        <v>7</v>
      </c>
      <c r="E341">
        <v>0</v>
      </c>
      <c r="F341">
        <v>766</v>
      </c>
      <c r="G341">
        <v>766</v>
      </c>
      <c r="H341">
        <v>781</v>
      </c>
    </row>
    <row r="342" spans="1:8" x14ac:dyDescent="0.4">
      <c r="A342" t="s">
        <v>348</v>
      </c>
      <c r="B342">
        <v>0</v>
      </c>
      <c r="C342">
        <v>578</v>
      </c>
      <c r="D342">
        <v>0</v>
      </c>
      <c r="E342">
        <v>0</v>
      </c>
      <c r="F342">
        <v>578</v>
      </c>
      <c r="G342">
        <v>578</v>
      </c>
      <c r="H342">
        <v>578</v>
      </c>
    </row>
    <row r="343" spans="1:8" x14ac:dyDescent="0.4">
      <c r="A343" t="s">
        <v>349</v>
      </c>
      <c r="B343">
        <v>0</v>
      </c>
      <c r="C343">
        <v>531</v>
      </c>
      <c r="D343">
        <v>0</v>
      </c>
      <c r="E343">
        <v>0</v>
      </c>
      <c r="F343">
        <v>531</v>
      </c>
      <c r="G343">
        <v>531</v>
      </c>
      <c r="H343">
        <v>531</v>
      </c>
    </row>
    <row r="344" spans="1:8" x14ac:dyDescent="0.4">
      <c r="A344" t="s">
        <v>350</v>
      </c>
      <c r="B344">
        <v>0</v>
      </c>
      <c r="C344">
        <v>708</v>
      </c>
      <c r="D344">
        <v>7</v>
      </c>
      <c r="E344">
        <v>0</v>
      </c>
      <c r="F344">
        <v>703</v>
      </c>
      <c r="G344">
        <v>703</v>
      </c>
      <c r="H344">
        <v>719</v>
      </c>
    </row>
    <row r="345" spans="1:8" x14ac:dyDescent="0.4">
      <c r="A345" t="s">
        <v>351</v>
      </c>
      <c r="B345">
        <v>1</v>
      </c>
      <c r="C345">
        <v>791</v>
      </c>
      <c r="D345">
        <v>7</v>
      </c>
      <c r="E345">
        <v>0</v>
      </c>
      <c r="F345">
        <v>781</v>
      </c>
      <c r="G345">
        <v>796</v>
      </c>
      <c r="H345">
        <v>797</v>
      </c>
    </row>
    <row r="346" spans="1:8" x14ac:dyDescent="0.4">
      <c r="A346" t="s">
        <v>352</v>
      </c>
      <c r="B346">
        <v>1</v>
      </c>
      <c r="C346">
        <v>734</v>
      </c>
      <c r="D346">
        <v>0</v>
      </c>
      <c r="E346">
        <v>0</v>
      </c>
      <c r="F346">
        <v>734</v>
      </c>
      <c r="G346">
        <v>734</v>
      </c>
      <c r="H346">
        <v>734</v>
      </c>
    </row>
    <row r="347" spans="1:8" x14ac:dyDescent="0.4">
      <c r="A347" t="s">
        <v>353</v>
      </c>
      <c r="B347">
        <v>1</v>
      </c>
      <c r="C347">
        <v>520</v>
      </c>
      <c r="D347">
        <v>7</v>
      </c>
      <c r="E347">
        <v>1</v>
      </c>
      <c r="F347">
        <v>515</v>
      </c>
      <c r="G347">
        <v>516</v>
      </c>
      <c r="H347">
        <v>531</v>
      </c>
    </row>
    <row r="348" spans="1:8" x14ac:dyDescent="0.4">
      <c r="A348" t="s">
        <v>1080</v>
      </c>
      <c r="B348">
        <v>1</v>
      </c>
      <c r="C348">
        <v>750</v>
      </c>
      <c r="D348">
        <v>0</v>
      </c>
      <c r="E348">
        <v>0</v>
      </c>
      <c r="F348">
        <v>750</v>
      </c>
      <c r="G348">
        <v>750</v>
      </c>
      <c r="H348">
        <v>750</v>
      </c>
    </row>
    <row r="349" spans="1:8" x14ac:dyDescent="0.4">
      <c r="A349" t="s">
        <v>354</v>
      </c>
      <c r="B349">
        <v>0</v>
      </c>
      <c r="C349">
        <v>635</v>
      </c>
      <c r="D349">
        <v>7</v>
      </c>
      <c r="E349">
        <v>1</v>
      </c>
      <c r="F349">
        <v>625</v>
      </c>
      <c r="G349">
        <v>641</v>
      </c>
      <c r="H349">
        <v>641</v>
      </c>
    </row>
    <row r="350" spans="1:8" x14ac:dyDescent="0.4">
      <c r="A350" t="s">
        <v>355</v>
      </c>
      <c r="B350">
        <v>0</v>
      </c>
      <c r="C350">
        <v>1197</v>
      </c>
      <c r="D350">
        <v>7</v>
      </c>
      <c r="E350">
        <v>0</v>
      </c>
      <c r="F350">
        <v>1187</v>
      </c>
      <c r="G350">
        <v>1203</v>
      </c>
      <c r="H350">
        <v>1203</v>
      </c>
    </row>
    <row r="351" spans="1:8" x14ac:dyDescent="0.4">
      <c r="A351" t="s">
        <v>356</v>
      </c>
      <c r="B351">
        <v>0</v>
      </c>
      <c r="C351">
        <v>515</v>
      </c>
      <c r="D351">
        <v>0</v>
      </c>
      <c r="E351">
        <v>0</v>
      </c>
      <c r="F351">
        <v>515</v>
      </c>
      <c r="G351">
        <v>515</v>
      </c>
      <c r="H351">
        <v>516</v>
      </c>
    </row>
    <row r="352" spans="1:8" x14ac:dyDescent="0.4">
      <c r="A352" t="s">
        <v>357</v>
      </c>
      <c r="B352">
        <v>1</v>
      </c>
      <c r="C352">
        <v>620</v>
      </c>
      <c r="D352">
        <v>7</v>
      </c>
      <c r="E352">
        <v>1</v>
      </c>
      <c r="F352">
        <v>610</v>
      </c>
      <c r="G352">
        <v>625</v>
      </c>
      <c r="H352">
        <v>625</v>
      </c>
    </row>
    <row r="353" spans="1:8" x14ac:dyDescent="0.4">
      <c r="A353" t="s">
        <v>358</v>
      </c>
      <c r="B353">
        <v>0</v>
      </c>
      <c r="C353">
        <v>630</v>
      </c>
      <c r="D353">
        <v>7</v>
      </c>
      <c r="E353">
        <v>1</v>
      </c>
      <c r="F353">
        <v>625</v>
      </c>
      <c r="G353">
        <v>625</v>
      </c>
      <c r="H353">
        <v>641</v>
      </c>
    </row>
    <row r="354" spans="1:8" x14ac:dyDescent="0.4">
      <c r="A354" t="s">
        <v>359</v>
      </c>
      <c r="B354">
        <v>0</v>
      </c>
      <c r="C354">
        <v>599</v>
      </c>
      <c r="D354">
        <v>7</v>
      </c>
      <c r="E354">
        <v>1</v>
      </c>
      <c r="F354">
        <v>594</v>
      </c>
      <c r="G354">
        <v>594</v>
      </c>
      <c r="H354">
        <v>610</v>
      </c>
    </row>
    <row r="355" spans="1:8" x14ac:dyDescent="0.4">
      <c r="A355" t="s">
        <v>360</v>
      </c>
      <c r="B355">
        <v>2</v>
      </c>
      <c r="C355">
        <v>781</v>
      </c>
      <c r="D355">
        <v>0</v>
      </c>
      <c r="E355">
        <v>0</v>
      </c>
      <c r="F355">
        <v>781</v>
      </c>
      <c r="G355">
        <v>781</v>
      </c>
      <c r="H355">
        <v>781</v>
      </c>
    </row>
    <row r="356" spans="1:8" x14ac:dyDescent="0.4">
      <c r="A356" t="s">
        <v>361</v>
      </c>
      <c r="B356">
        <v>0</v>
      </c>
      <c r="C356">
        <v>562</v>
      </c>
      <c r="D356">
        <v>0</v>
      </c>
      <c r="E356">
        <v>0</v>
      </c>
      <c r="F356">
        <v>562</v>
      </c>
      <c r="G356">
        <v>563</v>
      </c>
      <c r="H356">
        <v>563</v>
      </c>
    </row>
    <row r="357" spans="1:8" x14ac:dyDescent="0.4">
      <c r="A357" t="s">
        <v>362</v>
      </c>
      <c r="B357">
        <v>0</v>
      </c>
      <c r="C357">
        <v>744</v>
      </c>
      <c r="D357">
        <v>7</v>
      </c>
      <c r="E357">
        <v>0</v>
      </c>
      <c r="F357">
        <v>734</v>
      </c>
      <c r="G357">
        <v>749</v>
      </c>
      <c r="H357">
        <v>750</v>
      </c>
    </row>
    <row r="358" spans="1:8" x14ac:dyDescent="0.4">
      <c r="A358" t="s">
        <v>363</v>
      </c>
      <c r="B358">
        <v>3</v>
      </c>
      <c r="C358">
        <v>838</v>
      </c>
      <c r="D358">
        <v>7</v>
      </c>
      <c r="E358">
        <v>0</v>
      </c>
      <c r="F358">
        <v>828</v>
      </c>
      <c r="G358">
        <v>843</v>
      </c>
      <c r="H358">
        <v>844</v>
      </c>
    </row>
    <row r="359" spans="1:8" x14ac:dyDescent="0.4">
      <c r="A359" t="s">
        <v>364</v>
      </c>
      <c r="B359">
        <v>0</v>
      </c>
      <c r="C359">
        <v>536</v>
      </c>
      <c r="D359">
        <v>7</v>
      </c>
      <c r="E359">
        <v>1</v>
      </c>
      <c r="F359">
        <v>531</v>
      </c>
      <c r="G359">
        <v>531</v>
      </c>
      <c r="H359">
        <v>547</v>
      </c>
    </row>
    <row r="360" spans="1:8" x14ac:dyDescent="0.4">
      <c r="A360" t="s">
        <v>365</v>
      </c>
      <c r="B360">
        <v>0</v>
      </c>
      <c r="C360">
        <v>666</v>
      </c>
      <c r="D360">
        <v>7</v>
      </c>
      <c r="E360">
        <v>1</v>
      </c>
      <c r="F360">
        <v>656</v>
      </c>
      <c r="G360">
        <v>671</v>
      </c>
      <c r="H360">
        <v>672</v>
      </c>
    </row>
    <row r="361" spans="1:8" x14ac:dyDescent="0.4">
      <c r="A361" t="s">
        <v>366</v>
      </c>
      <c r="B361">
        <v>0</v>
      </c>
      <c r="C361">
        <v>505</v>
      </c>
      <c r="D361">
        <v>7</v>
      </c>
      <c r="E361">
        <v>1</v>
      </c>
      <c r="F361">
        <v>500</v>
      </c>
      <c r="G361">
        <v>500</v>
      </c>
      <c r="H361">
        <v>515</v>
      </c>
    </row>
    <row r="362" spans="1:8" x14ac:dyDescent="0.4">
      <c r="A362" t="s">
        <v>367</v>
      </c>
      <c r="B362">
        <v>0</v>
      </c>
      <c r="C362">
        <v>661</v>
      </c>
      <c r="D362">
        <v>7</v>
      </c>
      <c r="E362">
        <v>1</v>
      </c>
      <c r="F362">
        <v>656</v>
      </c>
      <c r="G362">
        <v>656</v>
      </c>
      <c r="H362">
        <v>672</v>
      </c>
    </row>
    <row r="363" spans="1:8" x14ac:dyDescent="0.4">
      <c r="A363" t="s">
        <v>368</v>
      </c>
      <c r="B363">
        <v>0</v>
      </c>
      <c r="C363">
        <v>557</v>
      </c>
      <c r="D363">
        <v>7</v>
      </c>
      <c r="E363">
        <v>1</v>
      </c>
      <c r="F363">
        <v>547</v>
      </c>
      <c r="G363">
        <v>562</v>
      </c>
      <c r="H363">
        <v>562</v>
      </c>
    </row>
    <row r="364" spans="1:8" x14ac:dyDescent="0.4">
      <c r="A364" t="s">
        <v>369</v>
      </c>
      <c r="B364">
        <v>3</v>
      </c>
      <c r="C364">
        <v>515</v>
      </c>
      <c r="D364">
        <v>0</v>
      </c>
      <c r="E364">
        <v>0</v>
      </c>
      <c r="F364">
        <v>515</v>
      </c>
      <c r="G364">
        <v>516</v>
      </c>
      <c r="H364">
        <v>516</v>
      </c>
    </row>
    <row r="365" spans="1:8" x14ac:dyDescent="0.4">
      <c r="A365" t="s">
        <v>370</v>
      </c>
      <c r="B365">
        <v>1</v>
      </c>
      <c r="C365">
        <v>515</v>
      </c>
      <c r="D365">
        <v>0</v>
      </c>
      <c r="E365">
        <v>0</v>
      </c>
      <c r="F365">
        <v>515</v>
      </c>
      <c r="G365">
        <v>516</v>
      </c>
      <c r="H365">
        <v>516</v>
      </c>
    </row>
    <row r="366" spans="1:8" x14ac:dyDescent="0.4">
      <c r="A366" t="s">
        <v>371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4">
      <c r="A367" t="s">
        <v>372</v>
      </c>
      <c r="B367">
        <v>0</v>
      </c>
      <c r="C367">
        <v>724</v>
      </c>
      <c r="D367">
        <v>14</v>
      </c>
      <c r="E367">
        <v>1</v>
      </c>
      <c r="F367">
        <v>703</v>
      </c>
      <c r="G367">
        <v>734</v>
      </c>
      <c r="H367">
        <v>735</v>
      </c>
    </row>
    <row r="368" spans="1:8" x14ac:dyDescent="0.4">
      <c r="A368" t="s">
        <v>373</v>
      </c>
      <c r="B368">
        <v>0</v>
      </c>
      <c r="C368">
        <v>500</v>
      </c>
      <c r="D368">
        <v>0</v>
      </c>
      <c r="E368">
        <v>0</v>
      </c>
      <c r="F368">
        <v>500</v>
      </c>
      <c r="G368">
        <v>500</v>
      </c>
      <c r="H368">
        <v>500</v>
      </c>
    </row>
    <row r="369" spans="1:8" x14ac:dyDescent="0.4">
      <c r="A369" t="s">
        <v>374</v>
      </c>
      <c r="B369">
        <v>0</v>
      </c>
      <c r="C369">
        <v>521</v>
      </c>
      <c r="D369">
        <v>7</v>
      </c>
      <c r="E369">
        <v>1</v>
      </c>
      <c r="F369">
        <v>516</v>
      </c>
      <c r="G369">
        <v>516</v>
      </c>
      <c r="H369">
        <v>531</v>
      </c>
    </row>
    <row r="370" spans="1:8" x14ac:dyDescent="0.4">
      <c r="A370" t="s">
        <v>375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4">
      <c r="A371" t="s">
        <v>376</v>
      </c>
      <c r="B371">
        <v>0</v>
      </c>
      <c r="C371">
        <v>520</v>
      </c>
      <c r="D371">
        <v>7</v>
      </c>
      <c r="E371">
        <v>1</v>
      </c>
      <c r="F371">
        <v>515</v>
      </c>
      <c r="G371">
        <v>516</v>
      </c>
      <c r="H371">
        <v>531</v>
      </c>
    </row>
    <row r="372" spans="1:8" x14ac:dyDescent="0.4">
      <c r="A372" t="s">
        <v>377</v>
      </c>
      <c r="B372">
        <v>0</v>
      </c>
      <c r="C372">
        <v>505</v>
      </c>
      <c r="D372">
        <v>7</v>
      </c>
      <c r="E372">
        <v>1</v>
      </c>
      <c r="F372">
        <v>500</v>
      </c>
      <c r="G372">
        <v>500</v>
      </c>
      <c r="H372">
        <v>515</v>
      </c>
    </row>
    <row r="373" spans="1:8" x14ac:dyDescent="0.4">
      <c r="A373" t="s">
        <v>378</v>
      </c>
      <c r="B373">
        <v>0</v>
      </c>
      <c r="C373">
        <v>500</v>
      </c>
      <c r="D373">
        <v>0</v>
      </c>
      <c r="E373">
        <v>0</v>
      </c>
      <c r="F373">
        <v>500</v>
      </c>
      <c r="G373">
        <v>500</v>
      </c>
      <c r="H373">
        <v>500</v>
      </c>
    </row>
    <row r="374" spans="1:8" x14ac:dyDescent="0.4">
      <c r="A374" t="s">
        <v>379</v>
      </c>
      <c r="B374">
        <v>0</v>
      </c>
      <c r="C374">
        <v>515</v>
      </c>
      <c r="D374">
        <v>0</v>
      </c>
      <c r="E374">
        <v>0</v>
      </c>
      <c r="F374">
        <v>515</v>
      </c>
      <c r="G374">
        <v>516</v>
      </c>
      <c r="H374">
        <v>516</v>
      </c>
    </row>
    <row r="375" spans="1:8" x14ac:dyDescent="0.4">
      <c r="A375" t="s">
        <v>380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4">
      <c r="A376" t="s">
        <v>381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4">
      <c r="A377" t="s">
        <v>382</v>
      </c>
      <c r="B377">
        <v>0</v>
      </c>
      <c r="C377">
        <v>510</v>
      </c>
      <c r="D377">
        <v>14</v>
      </c>
      <c r="E377">
        <v>2</v>
      </c>
      <c r="F377">
        <v>500</v>
      </c>
      <c r="G377">
        <v>500</v>
      </c>
      <c r="H377">
        <v>531</v>
      </c>
    </row>
    <row r="378" spans="1:8" x14ac:dyDescent="0.4">
      <c r="A378" t="s">
        <v>383</v>
      </c>
      <c r="B378">
        <v>0</v>
      </c>
      <c r="C378">
        <v>604</v>
      </c>
      <c r="D378">
        <v>14</v>
      </c>
      <c r="E378">
        <v>2</v>
      </c>
      <c r="F378">
        <v>594</v>
      </c>
      <c r="G378">
        <v>594</v>
      </c>
      <c r="H378">
        <v>625</v>
      </c>
    </row>
    <row r="379" spans="1:8" x14ac:dyDescent="0.4">
      <c r="A379" t="s">
        <v>384</v>
      </c>
      <c r="B379">
        <v>0</v>
      </c>
      <c r="C379">
        <v>666</v>
      </c>
      <c r="D379">
        <v>7</v>
      </c>
      <c r="E379">
        <v>1</v>
      </c>
      <c r="F379">
        <v>656</v>
      </c>
      <c r="G379">
        <v>671</v>
      </c>
      <c r="H379">
        <v>672</v>
      </c>
    </row>
    <row r="380" spans="1:8" x14ac:dyDescent="0.4">
      <c r="A380" t="s">
        <v>385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4">
      <c r="A381" t="s">
        <v>386</v>
      </c>
      <c r="B381">
        <v>0</v>
      </c>
      <c r="C381">
        <v>703</v>
      </c>
      <c r="D381">
        <v>0</v>
      </c>
      <c r="E381">
        <v>0</v>
      </c>
      <c r="F381">
        <v>703</v>
      </c>
      <c r="G381">
        <v>703</v>
      </c>
      <c r="H381">
        <v>704</v>
      </c>
    </row>
    <row r="382" spans="1:8" x14ac:dyDescent="0.4">
      <c r="A382" t="s">
        <v>387</v>
      </c>
      <c r="B382">
        <v>0</v>
      </c>
      <c r="C382">
        <v>593</v>
      </c>
      <c r="D382">
        <v>12</v>
      </c>
      <c r="E382">
        <v>2</v>
      </c>
      <c r="F382">
        <v>578</v>
      </c>
      <c r="G382">
        <v>594</v>
      </c>
      <c r="H382">
        <v>609</v>
      </c>
    </row>
    <row r="383" spans="1:8" x14ac:dyDescent="0.4">
      <c r="A383" t="s">
        <v>388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">
      <c r="A384" t="s">
        <v>389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4">
      <c r="A385" t="s">
        <v>390</v>
      </c>
      <c r="B385">
        <v>0</v>
      </c>
      <c r="C385">
        <v>515</v>
      </c>
      <c r="D385">
        <v>0</v>
      </c>
      <c r="E385">
        <v>0</v>
      </c>
      <c r="F385">
        <v>515</v>
      </c>
      <c r="G385">
        <v>516</v>
      </c>
      <c r="H385">
        <v>516</v>
      </c>
    </row>
    <row r="386" spans="1:8" x14ac:dyDescent="0.4">
      <c r="A386" t="s">
        <v>391</v>
      </c>
      <c r="B386">
        <v>0</v>
      </c>
      <c r="C386">
        <v>510</v>
      </c>
      <c r="D386">
        <v>7</v>
      </c>
      <c r="E386">
        <v>1</v>
      </c>
      <c r="F386">
        <v>500</v>
      </c>
      <c r="G386">
        <v>515</v>
      </c>
      <c r="H386">
        <v>516</v>
      </c>
    </row>
    <row r="387" spans="1:8" x14ac:dyDescent="0.4">
      <c r="A387" t="s">
        <v>392</v>
      </c>
      <c r="B387">
        <v>0</v>
      </c>
      <c r="C387">
        <v>594</v>
      </c>
      <c r="D387">
        <v>0</v>
      </c>
      <c r="E387">
        <v>0</v>
      </c>
      <c r="F387">
        <v>594</v>
      </c>
      <c r="G387">
        <v>594</v>
      </c>
      <c r="H387">
        <v>594</v>
      </c>
    </row>
    <row r="388" spans="1:8" x14ac:dyDescent="0.4">
      <c r="A388" t="s">
        <v>393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4">
      <c r="A389" t="s">
        <v>394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4">
      <c r="A390" t="s">
        <v>395</v>
      </c>
      <c r="B390">
        <v>0</v>
      </c>
      <c r="C390">
        <v>515</v>
      </c>
      <c r="D390">
        <v>0</v>
      </c>
      <c r="E390">
        <v>0</v>
      </c>
      <c r="F390">
        <v>515</v>
      </c>
      <c r="G390">
        <v>516</v>
      </c>
      <c r="H390">
        <v>516</v>
      </c>
    </row>
    <row r="391" spans="1:8" x14ac:dyDescent="0.4">
      <c r="A391" t="s">
        <v>396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4">
      <c r="A392" t="s">
        <v>397</v>
      </c>
      <c r="B392">
        <v>12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4">
      <c r="A393" t="s">
        <v>398</v>
      </c>
      <c r="B393">
        <v>4</v>
      </c>
      <c r="C393">
        <v>10</v>
      </c>
      <c r="D393">
        <v>7</v>
      </c>
      <c r="E393">
        <v>70</v>
      </c>
      <c r="F393">
        <v>0</v>
      </c>
      <c r="G393">
        <v>16</v>
      </c>
      <c r="H393">
        <v>16</v>
      </c>
    </row>
    <row r="394" spans="1:8" x14ac:dyDescent="0.4">
      <c r="A394" t="s">
        <v>399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4">
      <c r="A395" t="s">
        <v>400</v>
      </c>
      <c r="B395">
        <v>0</v>
      </c>
      <c r="C395">
        <v>525</v>
      </c>
      <c r="D395">
        <v>7</v>
      </c>
      <c r="E395">
        <v>1</v>
      </c>
      <c r="F395">
        <v>515</v>
      </c>
      <c r="G395">
        <v>531</v>
      </c>
      <c r="H395">
        <v>531</v>
      </c>
    </row>
    <row r="396" spans="1:8" x14ac:dyDescent="0.4">
      <c r="A396" t="s">
        <v>401</v>
      </c>
      <c r="B396">
        <v>0</v>
      </c>
      <c r="C396">
        <v>536</v>
      </c>
      <c r="D396">
        <v>7</v>
      </c>
      <c r="E396">
        <v>1</v>
      </c>
      <c r="F396">
        <v>531</v>
      </c>
      <c r="G396">
        <v>532</v>
      </c>
      <c r="H396">
        <v>547</v>
      </c>
    </row>
    <row r="397" spans="1:8" x14ac:dyDescent="0.4">
      <c r="A397" t="s">
        <v>402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4">
      <c r="A398" t="s">
        <v>403</v>
      </c>
      <c r="B398">
        <v>0</v>
      </c>
      <c r="C398">
        <v>505</v>
      </c>
      <c r="D398">
        <v>7</v>
      </c>
      <c r="E398">
        <v>1</v>
      </c>
      <c r="F398">
        <v>500</v>
      </c>
      <c r="G398">
        <v>500</v>
      </c>
      <c r="H398">
        <v>516</v>
      </c>
    </row>
    <row r="399" spans="1:8" x14ac:dyDescent="0.4">
      <c r="A399" t="s">
        <v>404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">
      <c r="A400" t="s">
        <v>405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4">
      <c r="A401" t="s">
        <v>406</v>
      </c>
      <c r="B401">
        <v>0</v>
      </c>
      <c r="C401">
        <v>672</v>
      </c>
      <c r="D401">
        <v>0</v>
      </c>
      <c r="E401">
        <v>0</v>
      </c>
      <c r="F401">
        <v>672</v>
      </c>
      <c r="G401">
        <v>672</v>
      </c>
      <c r="H401">
        <v>672</v>
      </c>
    </row>
    <row r="402" spans="1:8" x14ac:dyDescent="0.4">
      <c r="A402" t="s">
        <v>407</v>
      </c>
      <c r="B402">
        <v>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4">
      <c r="A403" t="s">
        <v>408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4">
      <c r="A404" t="s">
        <v>409</v>
      </c>
      <c r="B404">
        <v>0</v>
      </c>
      <c r="C404">
        <v>687</v>
      </c>
      <c r="D404">
        <v>0</v>
      </c>
      <c r="E404">
        <v>0</v>
      </c>
      <c r="F404">
        <v>687</v>
      </c>
      <c r="G404">
        <v>687</v>
      </c>
      <c r="H404">
        <v>687</v>
      </c>
    </row>
    <row r="405" spans="1:8" x14ac:dyDescent="0.4">
      <c r="A405" t="s">
        <v>410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4">
      <c r="A406" t="s">
        <v>411</v>
      </c>
      <c r="B406">
        <v>4</v>
      </c>
      <c r="C406">
        <v>547</v>
      </c>
      <c r="D406">
        <v>12</v>
      </c>
      <c r="E406">
        <v>2</v>
      </c>
      <c r="F406">
        <v>532</v>
      </c>
      <c r="G406">
        <v>547</v>
      </c>
      <c r="H406">
        <v>562</v>
      </c>
    </row>
    <row r="407" spans="1:8" x14ac:dyDescent="0.4">
      <c r="A407" t="s">
        <v>412</v>
      </c>
      <c r="B407">
        <v>3</v>
      </c>
      <c r="C407">
        <v>5</v>
      </c>
      <c r="D407">
        <v>7</v>
      </c>
      <c r="E407">
        <v>140</v>
      </c>
      <c r="F407">
        <v>0</v>
      </c>
      <c r="G407">
        <v>0</v>
      </c>
      <c r="H407">
        <v>15</v>
      </c>
    </row>
    <row r="408" spans="1:8" x14ac:dyDescent="0.4">
      <c r="A408" t="s">
        <v>413</v>
      </c>
      <c r="B408">
        <v>2</v>
      </c>
      <c r="C408">
        <v>750</v>
      </c>
      <c r="D408">
        <v>0</v>
      </c>
      <c r="E408">
        <v>0</v>
      </c>
      <c r="F408">
        <v>750</v>
      </c>
      <c r="G408">
        <v>750</v>
      </c>
      <c r="H408">
        <v>750</v>
      </c>
    </row>
    <row r="409" spans="1:8" x14ac:dyDescent="0.4">
      <c r="A409" t="s">
        <v>414</v>
      </c>
      <c r="B409">
        <v>0</v>
      </c>
      <c r="C409">
        <v>625</v>
      </c>
      <c r="D409">
        <v>0</v>
      </c>
      <c r="E409">
        <v>0</v>
      </c>
      <c r="F409">
        <v>625</v>
      </c>
      <c r="G409">
        <v>625</v>
      </c>
      <c r="H409">
        <v>625</v>
      </c>
    </row>
    <row r="410" spans="1:8" x14ac:dyDescent="0.4">
      <c r="A410" t="s">
        <v>415</v>
      </c>
      <c r="B410">
        <v>3</v>
      </c>
      <c r="C410">
        <v>10</v>
      </c>
      <c r="D410">
        <v>7</v>
      </c>
      <c r="E410">
        <v>70</v>
      </c>
      <c r="F410">
        <v>0</v>
      </c>
      <c r="G410">
        <v>15</v>
      </c>
      <c r="H410">
        <v>15</v>
      </c>
    </row>
    <row r="411" spans="1:8" x14ac:dyDescent="0.4">
      <c r="A411" t="s">
        <v>416</v>
      </c>
      <c r="B411">
        <v>2</v>
      </c>
      <c r="C411">
        <v>531</v>
      </c>
      <c r="D411">
        <v>0</v>
      </c>
      <c r="E411">
        <v>0</v>
      </c>
      <c r="F411">
        <v>531</v>
      </c>
      <c r="G411">
        <v>531</v>
      </c>
      <c r="H411">
        <v>532</v>
      </c>
    </row>
    <row r="412" spans="1:8" x14ac:dyDescent="0.4">
      <c r="A412" t="s">
        <v>417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4">
      <c r="A413" t="s">
        <v>418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">
      <c r="A414" t="s">
        <v>419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4">
      <c r="A415" t="s">
        <v>420</v>
      </c>
      <c r="B415">
        <v>1</v>
      </c>
      <c r="C415">
        <v>515</v>
      </c>
      <c r="D415">
        <v>0</v>
      </c>
      <c r="E415">
        <v>0</v>
      </c>
      <c r="F415">
        <v>515</v>
      </c>
      <c r="G415">
        <v>515</v>
      </c>
      <c r="H415">
        <v>516</v>
      </c>
    </row>
    <row r="416" spans="1:8" x14ac:dyDescent="0.4">
      <c r="A416" t="s">
        <v>421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4">
      <c r="A417" t="s">
        <v>422</v>
      </c>
      <c r="B417">
        <v>1</v>
      </c>
      <c r="C417">
        <v>15</v>
      </c>
      <c r="D417">
        <v>0</v>
      </c>
      <c r="E417">
        <v>0</v>
      </c>
      <c r="F417">
        <v>15</v>
      </c>
      <c r="G417">
        <v>16</v>
      </c>
      <c r="H417">
        <v>16</v>
      </c>
    </row>
    <row r="418" spans="1:8" x14ac:dyDescent="0.4">
      <c r="A418" t="s">
        <v>423</v>
      </c>
      <c r="B418">
        <v>0</v>
      </c>
      <c r="C418">
        <v>640</v>
      </c>
      <c r="D418">
        <v>0</v>
      </c>
      <c r="E418">
        <v>0</v>
      </c>
      <c r="F418">
        <v>640</v>
      </c>
      <c r="G418">
        <v>641</v>
      </c>
      <c r="H418">
        <v>641</v>
      </c>
    </row>
    <row r="419" spans="1:8" x14ac:dyDescent="0.4">
      <c r="A419" t="s">
        <v>424</v>
      </c>
      <c r="B419">
        <v>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4">
      <c r="A420" t="s">
        <v>425</v>
      </c>
      <c r="B420">
        <v>0</v>
      </c>
      <c r="C420">
        <v>505</v>
      </c>
      <c r="D420">
        <v>7</v>
      </c>
      <c r="E420">
        <v>1</v>
      </c>
      <c r="F420">
        <v>500</v>
      </c>
      <c r="G420">
        <v>500</v>
      </c>
      <c r="H420">
        <v>515</v>
      </c>
    </row>
    <row r="421" spans="1:8" x14ac:dyDescent="0.4">
      <c r="A421" t="s">
        <v>426</v>
      </c>
      <c r="B421">
        <v>2</v>
      </c>
      <c r="C421">
        <v>516</v>
      </c>
      <c r="D421">
        <v>0</v>
      </c>
      <c r="E421">
        <v>0</v>
      </c>
      <c r="F421">
        <v>516</v>
      </c>
      <c r="G421">
        <v>516</v>
      </c>
      <c r="H421">
        <v>516</v>
      </c>
    </row>
    <row r="422" spans="1:8" x14ac:dyDescent="0.4">
      <c r="A422" t="s">
        <v>427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4">
      <c r="A423" t="s">
        <v>428</v>
      </c>
      <c r="B423">
        <v>2</v>
      </c>
      <c r="C423">
        <v>671</v>
      </c>
      <c r="D423">
        <v>12</v>
      </c>
      <c r="E423">
        <v>1</v>
      </c>
      <c r="F423">
        <v>656</v>
      </c>
      <c r="G423">
        <v>672</v>
      </c>
      <c r="H423">
        <v>687</v>
      </c>
    </row>
    <row r="424" spans="1:8" x14ac:dyDescent="0.4">
      <c r="A424" t="s">
        <v>429</v>
      </c>
      <c r="B424">
        <v>1</v>
      </c>
      <c r="C424">
        <v>510</v>
      </c>
      <c r="D424">
        <v>7</v>
      </c>
      <c r="E424">
        <v>1</v>
      </c>
      <c r="F424">
        <v>500</v>
      </c>
      <c r="G424">
        <v>516</v>
      </c>
      <c r="H424">
        <v>516</v>
      </c>
    </row>
    <row r="425" spans="1:8" x14ac:dyDescent="0.4">
      <c r="A425" t="s">
        <v>430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">
      <c r="A426" t="s">
        <v>431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">
      <c r="A427" t="s">
        <v>432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4">
      <c r="A428" t="s">
        <v>433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4">
      <c r="A429" t="s">
        <v>434</v>
      </c>
      <c r="B429">
        <v>5</v>
      </c>
      <c r="C429">
        <v>10</v>
      </c>
      <c r="D429">
        <v>7</v>
      </c>
      <c r="E429">
        <v>70</v>
      </c>
      <c r="F429">
        <v>0</v>
      </c>
      <c r="G429">
        <v>15</v>
      </c>
      <c r="H429">
        <v>16</v>
      </c>
    </row>
    <row r="430" spans="1:8" x14ac:dyDescent="0.4">
      <c r="A430" t="s">
        <v>435</v>
      </c>
      <c r="B430">
        <v>6</v>
      </c>
      <c r="C430">
        <v>5</v>
      </c>
      <c r="D430">
        <v>7</v>
      </c>
      <c r="E430">
        <v>140</v>
      </c>
      <c r="F430">
        <v>0</v>
      </c>
      <c r="G430">
        <v>0</v>
      </c>
      <c r="H430">
        <v>15</v>
      </c>
    </row>
    <row r="431" spans="1:8" x14ac:dyDescent="0.4">
      <c r="A431" t="s">
        <v>436</v>
      </c>
      <c r="B431">
        <v>0</v>
      </c>
      <c r="C431">
        <v>515</v>
      </c>
      <c r="D431">
        <v>0</v>
      </c>
      <c r="E431">
        <v>0</v>
      </c>
      <c r="F431">
        <v>515</v>
      </c>
      <c r="G431">
        <v>515</v>
      </c>
      <c r="H431">
        <v>515</v>
      </c>
    </row>
    <row r="432" spans="1:8" x14ac:dyDescent="0.4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">
      <c r="A433" t="s">
        <v>438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4">
      <c r="A434" t="s">
        <v>439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4">
      <c r="A435" t="s">
        <v>440</v>
      </c>
      <c r="B435">
        <v>0</v>
      </c>
      <c r="C435">
        <v>516</v>
      </c>
      <c r="D435">
        <v>0</v>
      </c>
      <c r="E435">
        <v>0</v>
      </c>
      <c r="F435">
        <v>516</v>
      </c>
      <c r="G435">
        <v>516</v>
      </c>
      <c r="H435">
        <v>516</v>
      </c>
    </row>
    <row r="436" spans="1:8" x14ac:dyDescent="0.4">
      <c r="A436" t="s">
        <v>441</v>
      </c>
      <c r="B436">
        <v>1</v>
      </c>
      <c r="C436">
        <v>719</v>
      </c>
      <c r="D436">
        <v>0</v>
      </c>
      <c r="E436">
        <v>0</v>
      </c>
      <c r="F436">
        <v>719</v>
      </c>
      <c r="G436">
        <v>719</v>
      </c>
      <c r="H436">
        <v>719</v>
      </c>
    </row>
    <row r="437" spans="1:8" x14ac:dyDescent="0.4">
      <c r="A437" t="s">
        <v>442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4">
      <c r="A438" t="s">
        <v>443</v>
      </c>
      <c r="B438">
        <v>0</v>
      </c>
      <c r="C438">
        <v>677</v>
      </c>
      <c r="D438">
        <v>14</v>
      </c>
      <c r="E438">
        <v>2</v>
      </c>
      <c r="F438">
        <v>656</v>
      </c>
      <c r="G438">
        <v>687</v>
      </c>
      <c r="H438">
        <v>688</v>
      </c>
    </row>
    <row r="439" spans="1:8" x14ac:dyDescent="0.4">
      <c r="A439" t="s">
        <v>444</v>
      </c>
      <c r="B439">
        <v>5</v>
      </c>
      <c r="C439">
        <v>5</v>
      </c>
      <c r="D439">
        <v>7</v>
      </c>
      <c r="E439">
        <v>140</v>
      </c>
      <c r="F439">
        <v>0</v>
      </c>
      <c r="G439">
        <v>0</v>
      </c>
      <c r="H439">
        <v>15</v>
      </c>
    </row>
    <row r="440" spans="1:8" x14ac:dyDescent="0.4">
      <c r="A440" t="s">
        <v>445</v>
      </c>
      <c r="B440">
        <v>1</v>
      </c>
      <c r="C440">
        <v>520</v>
      </c>
      <c r="D440">
        <v>7</v>
      </c>
      <c r="E440">
        <v>1</v>
      </c>
      <c r="F440">
        <v>515</v>
      </c>
      <c r="G440">
        <v>516</v>
      </c>
      <c r="H440">
        <v>531</v>
      </c>
    </row>
    <row r="441" spans="1:8" x14ac:dyDescent="0.4">
      <c r="A441" t="s">
        <v>446</v>
      </c>
      <c r="B441">
        <v>0</v>
      </c>
      <c r="C441">
        <v>546</v>
      </c>
      <c r="D441">
        <v>0</v>
      </c>
      <c r="E441">
        <v>0</v>
      </c>
      <c r="F441">
        <v>546</v>
      </c>
      <c r="G441">
        <v>547</v>
      </c>
      <c r="H441">
        <v>547</v>
      </c>
    </row>
    <row r="442" spans="1:8" x14ac:dyDescent="0.4">
      <c r="A442" t="s">
        <v>447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4">
      <c r="A443" t="s">
        <v>448</v>
      </c>
      <c r="B443">
        <v>0</v>
      </c>
      <c r="C443">
        <v>666</v>
      </c>
      <c r="D443">
        <v>7</v>
      </c>
      <c r="E443">
        <v>1</v>
      </c>
      <c r="F443">
        <v>656</v>
      </c>
      <c r="G443">
        <v>672</v>
      </c>
      <c r="H443">
        <v>672</v>
      </c>
    </row>
    <row r="444" spans="1:8" x14ac:dyDescent="0.4">
      <c r="A444" t="s">
        <v>449</v>
      </c>
      <c r="B444">
        <v>0</v>
      </c>
      <c r="C444">
        <v>526</v>
      </c>
      <c r="D444">
        <v>7</v>
      </c>
      <c r="E444">
        <v>1</v>
      </c>
      <c r="F444">
        <v>516</v>
      </c>
      <c r="G444">
        <v>531</v>
      </c>
      <c r="H444">
        <v>532</v>
      </c>
    </row>
    <row r="445" spans="1:8" x14ac:dyDescent="0.4">
      <c r="A445" t="s">
        <v>450</v>
      </c>
      <c r="B445">
        <v>4</v>
      </c>
      <c r="C445">
        <v>5</v>
      </c>
      <c r="D445">
        <v>7</v>
      </c>
      <c r="E445">
        <v>140</v>
      </c>
      <c r="F445">
        <v>0</v>
      </c>
      <c r="G445">
        <v>0</v>
      </c>
      <c r="H445">
        <v>16</v>
      </c>
    </row>
    <row r="446" spans="1:8" x14ac:dyDescent="0.4">
      <c r="A446" t="s">
        <v>451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">
      <c r="A447" t="s">
        <v>452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">
      <c r="A448" t="s">
        <v>453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4">
      <c r="A449" t="s">
        <v>454</v>
      </c>
      <c r="B449">
        <v>0</v>
      </c>
      <c r="C449">
        <v>515</v>
      </c>
      <c r="D449">
        <v>0</v>
      </c>
      <c r="E449">
        <v>0</v>
      </c>
      <c r="F449">
        <v>515</v>
      </c>
      <c r="G449">
        <v>516</v>
      </c>
      <c r="H449">
        <v>516</v>
      </c>
    </row>
    <row r="450" spans="1:8" x14ac:dyDescent="0.4">
      <c r="A450" t="s">
        <v>455</v>
      </c>
      <c r="B450">
        <v>1</v>
      </c>
      <c r="C450">
        <v>515</v>
      </c>
      <c r="D450">
        <v>0</v>
      </c>
      <c r="E450">
        <v>0</v>
      </c>
      <c r="F450">
        <v>515</v>
      </c>
      <c r="G450">
        <v>516</v>
      </c>
      <c r="H450">
        <v>516</v>
      </c>
    </row>
    <row r="451" spans="1:8" x14ac:dyDescent="0.4">
      <c r="A451" t="s">
        <v>456</v>
      </c>
      <c r="B451">
        <v>1</v>
      </c>
      <c r="C451">
        <v>516</v>
      </c>
      <c r="D451">
        <v>0</v>
      </c>
      <c r="E451">
        <v>0</v>
      </c>
      <c r="F451">
        <v>516</v>
      </c>
      <c r="G451">
        <v>516</v>
      </c>
      <c r="H451">
        <v>516</v>
      </c>
    </row>
    <row r="452" spans="1:8" x14ac:dyDescent="0.4">
      <c r="A452" t="s">
        <v>457</v>
      </c>
      <c r="B452">
        <v>0</v>
      </c>
      <c r="C452">
        <v>703</v>
      </c>
      <c r="D452">
        <v>0</v>
      </c>
      <c r="E452">
        <v>0</v>
      </c>
      <c r="F452">
        <v>703</v>
      </c>
      <c r="G452">
        <v>703</v>
      </c>
      <c r="H452">
        <v>703</v>
      </c>
    </row>
    <row r="453" spans="1:8" x14ac:dyDescent="0.4">
      <c r="A453" t="s">
        <v>458</v>
      </c>
      <c r="B453">
        <v>0</v>
      </c>
      <c r="C453">
        <v>531</v>
      </c>
      <c r="D453">
        <v>0</v>
      </c>
      <c r="E453">
        <v>0</v>
      </c>
      <c r="F453">
        <v>531</v>
      </c>
      <c r="G453">
        <v>531</v>
      </c>
      <c r="H453">
        <v>531</v>
      </c>
    </row>
    <row r="454" spans="1:8" x14ac:dyDescent="0.4">
      <c r="A454" t="s">
        <v>459</v>
      </c>
      <c r="B454">
        <v>0</v>
      </c>
      <c r="C454">
        <v>515</v>
      </c>
      <c r="D454">
        <v>0</v>
      </c>
      <c r="E454">
        <v>0</v>
      </c>
      <c r="F454">
        <v>515</v>
      </c>
      <c r="G454">
        <v>516</v>
      </c>
      <c r="H454">
        <v>516</v>
      </c>
    </row>
    <row r="455" spans="1:8" x14ac:dyDescent="0.4">
      <c r="A455" t="s">
        <v>460</v>
      </c>
      <c r="B455">
        <v>0</v>
      </c>
      <c r="C455">
        <v>593</v>
      </c>
      <c r="D455">
        <v>12</v>
      </c>
      <c r="E455">
        <v>2</v>
      </c>
      <c r="F455">
        <v>578</v>
      </c>
      <c r="G455">
        <v>594</v>
      </c>
      <c r="H455">
        <v>609</v>
      </c>
    </row>
    <row r="456" spans="1:8" x14ac:dyDescent="0.4">
      <c r="A456" t="s">
        <v>461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4">
      <c r="A457" t="s">
        <v>462</v>
      </c>
      <c r="B457">
        <v>1</v>
      </c>
      <c r="C457">
        <v>692</v>
      </c>
      <c r="D457">
        <v>7</v>
      </c>
      <c r="E457">
        <v>1</v>
      </c>
      <c r="F457">
        <v>687</v>
      </c>
      <c r="G457">
        <v>687</v>
      </c>
      <c r="H457">
        <v>703</v>
      </c>
    </row>
    <row r="458" spans="1:8" x14ac:dyDescent="0.4">
      <c r="A458" t="s">
        <v>463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4">
      <c r="A459" t="s">
        <v>464</v>
      </c>
      <c r="B459">
        <v>1</v>
      </c>
      <c r="C459">
        <v>516</v>
      </c>
      <c r="D459">
        <v>0</v>
      </c>
      <c r="E459">
        <v>0</v>
      </c>
      <c r="F459">
        <v>516</v>
      </c>
      <c r="G459">
        <v>516</v>
      </c>
      <c r="H459">
        <v>516</v>
      </c>
    </row>
    <row r="460" spans="1:8" x14ac:dyDescent="0.4">
      <c r="A460" t="s">
        <v>465</v>
      </c>
      <c r="B460">
        <v>5</v>
      </c>
      <c r="C460">
        <v>531</v>
      </c>
      <c r="D460">
        <v>0</v>
      </c>
      <c r="E460">
        <v>0</v>
      </c>
      <c r="F460">
        <v>531</v>
      </c>
      <c r="G460">
        <v>531</v>
      </c>
      <c r="H460">
        <v>531</v>
      </c>
    </row>
    <row r="461" spans="1:8" x14ac:dyDescent="0.4">
      <c r="A461" t="s">
        <v>466</v>
      </c>
      <c r="B461">
        <v>1</v>
      </c>
      <c r="C461">
        <v>10</v>
      </c>
      <c r="D461">
        <v>7</v>
      </c>
      <c r="E461">
        <v>70</v>
      </c>
      <c r="F461">
        <v>0</v>
      </c>
      <c r="G461">
        <v>15</v>
      </c>
      <c r="H461">
        <v>16</v>
      </c>
    </row>
    <row r="462" spans="1:8" x14ac:dyDescent="0.4">
      <c r="A462" t="s">
        <v>467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4">
      <c r="A463" t="s">
        <v>468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">
      <c r="A464" t="s">
        <v>469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4">
      <c r="A465" t="s">
        <v>470</v>
      </c>
      <c r="B465">
        <v>0</v>
      </c>
      <c r="C465">
        <v>515</v>
      </c>
      <c r="D465">
        <v>12</v>
      </c>
      <c r="E465">
        <v>2</v>
      </c>
      <c r="F465">
        <v>500</v>
      </c>
      <c r="G465">
        <v>515</v>
      </c>
      <c r="H465">
        <v>531</v>
      </c>
    </row>
    <row r="466" spans="1:8" x14ac:dyDescent="0.4">
      <c r="A466" t="s">
        <v>471</v>
      </c>
      <c r="B466">
        <v>0</v>
      </c>
      <c r="C466">
        <v>510</v>
      </c>
      <c r="D466">
        <v>7</v>
      </c>
      <c r="E466">
        <v>1</v>
      </c>
      <c r="F466">
        <v>500</v>
      </c>
      <c r="G466">
        <v>515</v>
      </c>
      <c r="H466">
        <v>516</v>
      </c>
    </row>
    <row r="467" spans="1:8" x14ac:dyDescent="0.4">
      <c r="A467" t="s">
        <v>472</v>
      </c>
      <c r="B467">
        <v>0</v>
      </c>
      <c r="C467">
        <v>520</v>
      </c>
      <c r="D467">
        <v>7</v>
      </c>
      <c r="E467">
        <v>1</v>
      </c>
      <c r="F467">
        <v>515</v>
      </c>
      <c r="G467">
        <v>515</v>
      </c>
      <c r="H467">
        <v>531</v>
      </c>
    </row>
    <row r="468" spans="1:8" x14ac:dyDescent="0.4">
      <c r="A468" t="s">
        <v>473</v>
      </c>
      <c r="B468">
        <v>0</v>
      </c>
      <c r="C468">
        <v>588</v>
      </c>
      <c r="D468">
        <v>7</v>
      </c>
      <c r="E468">
        <v>1</v>
      </c>
      <c r="F468">
        <v>578</v>
      </c>
      <c r="G468">
        <v>593</v>
      </c>
      <c r="H468">
        <v>593</v>
      </c>
    </row>
    <row r="469" spans="1:8" x14ac:dyDescent="0.4">
      <c r="A469" t="s">
        <v>474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4">
      <c r="A470" t="s">
        <v>475</v>
      </c>
      <c r="B470">
        <v>1</v>
      </c>
      <c r="C470">
        <v>5343</v>
      </c>
      <c r="D470">
        <v>12</v>
      </c>
      <c r="E470">
        <v>0</v>
      </c>
      <c r="F470">
        <v>5328</v>
      </c>
      <c r="G470">
        <v>5343</v>
      </c>
      <c r="H470">
        <v>5359</v>
      </c>
    </row>
    <row r="471" spans="1:8" x14ac:dyDescent="0.4">
      <c r="A471" t="s">
        <v>476</v>
      </c>
      <c r="B471">
        <v>2</v>
      </c>
      <c r="C471">
        <v>5</v>
      </c>
      <c r="D471">
        <v>7</v>
      </c>
      <c r="E471">
        <v>140</v>
      </c>
      <c r="F471">
        <v>0</v>
      </c>
      <c r="G471">
        <v>0</v>
      </c>
      <c r="H471">
        <v>15</v>
      </c>
    </row>
    <row r="472" spans="1:8" x14ac:dyDescent="0.4">
      <c r="A472" t="s">
        <v>477</v>
      </c>
      <c r="B472">
        <v>0</v>
      </c>
      <c r="C472">
        <v>515</v>
      </c>
      <c r="D472">
        <v>0</v>
      </c>
      <c r="E472">
        <v>0</v>
      </c>
      <c r="F472">
        <v>515</v>
      </c>
      <c r="G472">
        <v>515</v>
      </c>
      <c r="H472">
        <v>516</v>
      </c>
    </row>
    <row r="473" spans="1:8" x14ac:dyDescent="0.4">
      <c r="A473" t="s">
        <v>478</v>
      </c>
      <c r="B473">
        <v>0</v>
      </c>
      <c r="C473">
        <v>521</v>
      </c>
      <c r="D473">
        <v>7</v>
      </c>
      <c r="E473">
        <v>1</v>
      </c>
      <c r="F473">
        <v>516</v>
      </c>
      <c r="G473">
        <v>516</v>
      </c>
      <c r="H473">
        <v>531</v>
      </c>
    </row>
    <row r="474" spans="1:8" x14ac:dyDescent="0.4">
      <c r="A474" t="s">
        <v>479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">
      <c r="A475" t="s">
        <v>480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">
      <c r="A476" t="s">
        <v>481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4">
      <c r="A477" t="s">
        <v>482</v>
      </c>
      <c r="B477">
        <v>1</v>
      </c>
      <c r="C477">
        <v>505</v>
      </c>
      <c r="D477">
        <v>7</v>
      </c>
      <c r="E477">
        <v>1</v>
      </c>
      <c r="F477">
        <v>500</v>
      </c>
      <c r="G477">
        <v>500</v>
      </c>
      <c r="H477">
        <v>515</v>
      </c>
    </row>
    <row r="478" spans="1:8" x14ac:dyDescent="0.4">
      <c r="A478" t="s">
        <v>483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4">
      <c r="A479" t="s">
        <v>484</v>
      </c>
      <c r="B479">
        <v>0</v>
      </c>
      <c r="C479">
        <v>510</v>
      </c>
      <c r="D479">
        <v>7</v>
      </c>
      <c r="E479">
        <v>1</v>
      </c>
      <c r="F479">
        <v>500</v>
      </c>
      <c r="G479">
        <v>515</v>
      </c>
      <c r="H479">
        <v>516</v>
      </c>
    </row>
    <row r="480" spans="1:8" x14ac:dyDescent="0.4">
      <c r="A480" t="s">
        <v>485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">
      <c r="A481" t="s">
        <v>486</v>
      </c>
      <c r="B481">
        <v>2</v>
      </c>
      <c r="C481">
        <v>5</v>
      </c>
      <c r="D481">
        <v>7</v>
      </c>
      <c r="E481">
        <v>140</v>
      </c>
      <c r="F481">
        <v>0</v>
      </c>
      <c r="G481">
        <v>0</v>
      </c>
      <c r="H481">
        <v>15</v>
      </c>
    </row>
    <row r="482" spans="1:8" x14ac:dyDescent="0.4">
      <c r="A482" t="s">
        <v>487</v>
      </c>
      <c r="B482">
        <v>1</v>
      </c>
      <c r="C482">
        <v>5</v>
      </c>
      <c r="D482">
        <v>7</v>
      </c>
      <c r="E482">
        <v>140</v>
      </c>
      <c r="F482">
        <v>0</v>
      </c>
      <c r="G482">
        <v>0</v>
      </c>
      <c r="H482">
        <v>16</v>
      </c>
    </row>
    <row r="483" spans="1:8" x14ac:dyDescent="0.4">
      <c r="A483" t="s">
        <v>488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4">
      <c r="A484" t="s">
        <v>489</v>
      </c>
      <c r="B484">
        <v>1</v>
      </c>
      <c r="C484">
        <v>536</v>
      </c>
      <c r="D484">
        <v>7</v>
      </c>
      <c r="E484">
        <v>1</v>
      </c>
      <c r="F484">
        <v>531</v>
      </c>
      <c r="G484">
        <v>531</v>
      </c>
      <c r="H484">
        <v>547</v>
      </c>
    </row>
    <row r="485" spans="1:8" x14ac:dyDescent="0.4">
      <c r="A485" t="s">
        <v>490</v>
      </c>
      <c r="B485">
        <v>0</v>
      </c>
      <c r="C485">
        <v>505</v>
      </c>
      <c r="D485">
        <v>7</v>
      </c>
      <c r="E485">
        <v>1</v>
      </c>
      <c r="F485">
        <v>500</v>
      </c>
      <c r="G485">
        <v>500</v>
      </c>
      <c r="H485">
        <v>515</v>
      </c>
    </row>
    <row r="486" spans="1:8" x14ac:dyDescent="0.4">
      <c r="A486" t="s">
        <v>491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4">
      <c r="A487" t="s">
        <v>492</v>
      </c>
      <c r="B487">
        <v>0</v>
      </c>
      <c r="C487">
        <v>541</v>
      </c>
      <c r="D487">
        <v>26</v>
      </c>
      <c r="E487">
        <v>4</v>
      </c>
      <c r="F487">
        <v>515</v>
      </c>
      <c r="G487">
        <v>531</v>
      </c>
      <c r="H487">
        <v>578</v>
      </c>
    </row>
    <row r="488" spans="1:8" x14ac:dyDescent="0.4">
      <c r="A488" t="s">
        <v>493</v>
      </c>
      <c r="B488">
        <v>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4">
      <c r="A489" t="s">
        <v>494</v>
      </c>
      <c r="B489">
        <v>4</v>
      </c>
      <c r="C489">
        <v>15</v>
      </c>
      <c r="D489">
        <v>0</v>
      </c>
      <c r="E489">
        <v>0</v>
      </c>
      <c r="F489">
        <v>15</v>
      </c>
      <c r="G489">
        <v>16</v>
      </c>
      <c r="H489">
        <v>16</v>
      </c>
    </row>
    <row r="490" spans="1:8" x14ac:dyDescent="0.4">
      <c r="A490" t="s">
        <v>495</v>
      </c>
      <c r="B490">
        <v>4</v>
      </c>
      <c r="C490">
        <v>15</v>
      </c>
      <c r="D490">
        <v>0</v>
      </c>
      <c r="E490">
        <v>0</v>
      </c>
      <c r="F490">
        <v>15</v>
      </c>
      <c r="G490">
        <v>16</v>
      </c>
      <c r="H490">
        <v>16</v>
      </c>
    </row>
    <row r="491" spans="1:8" x14ac:dyDescent="0.4">
      <c r="A491" t="s">
        <v>496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4">
      <c r="A492" t="s">
        <v>497</v>
      </c>
      <c r="B492">
        <v>3</v>
      </c>
      <c r="C492">
        <v>833</v>
      </c>
      <c r="D492">
        <v>7</v>
      </c>
      <c r="E492">
        <v>0</v>
      </c>
      <c r="F492">
        <v>828</v>
      </c>
      <c r="G492">
        <v>828</v>
      </c>
      <c r="H492">
        <v>844</v>
      </c>
    </row>
    <row r="493" spans="1:8" x14ac:dyDescent="0.4">
      <c r="A493" t="s">
        <v>498</v>
      </c>
      <c r="B493">
        <v>1</v>
      </c>
      <c r="C493">
        <v>520</v>
      </c>
      <c r="D493">
        <v>19</v>
      </c>
      <c r="E493">
        <v>3</v>
      </c>
      <c r="F493">
        <v>500</v>
      </c>
      <c r="G493">
        <v>515</v>
      </c>
      <c r="H493">
        <v>547</v>
      </c>
    </row>
    <row r="494" spans="1:8" x14ac:dyDescent="0.4">
      <c r="A494" t="s">
        <v>499</v>
      </c>
      <c r="B494">
        <v>0</v>
      </c>
      <c r="C494">
        <v>614</v>
      </c>
      <c r="D494">
        <v>7</v>
      </c>
      <c r="E494">
        <v>1</v>
      </c>
      <c r="F494">
        <v>609</v>
      </c>
      <c r="G494">
        <v>609</v>
      </c>
      <c r="H494">
        <v>625</v>
      </c>
    </row>
    <row r="495" spans="1:8" x14ac:dyDescent="0.4">
      <c r="A495" t="s">
        <v>500</v>
      </c>
      <c r="B495">
        <v>1</v>
      </c>
      <c r="C495">
        <v>562</v>
      </c>
      <c r="D495">
        <v>0</v>
      </c>
      <c r="E495">
        <v>0</v>
      </c>
      <c r="F495">
        <v>562</v>
      </c>
      <c r="G495">
        <v>562</v>
      </c>
      <c r="H495">
        <v>563</v>
      </c>
    </row>
    <row r="496" spans="1:8" x14ac:dyDescent="0.4">
      <c r="A496" t="s">
        <v>501</v>
      </c>
      <c r="B496">
        <v>0</v>
      </c>
      <c r="C496">
        <v>526</v>
      </c>
      <c r="D496">
        <v>7</v>
      </c>
      <c r="E496">
        <v>1</v>
      </c>
      <c r="F496">
        <v>516</v>
      </c>
      <c r="G496">
        <v>531</v>
      </c>
      <c r="H496">
        <v>532</v>
      </c>
    </row>
    <row r="497" spans="1:8" x14ac:dyDescent="0.4">
      <c r="A497" t="s">
        <v>502</v>
      </c>
      <c r="B497">
        <v>1</v>
      </c>
      <c r="C497">
        <v>520</v>
      </c>
      <c r="D497">
        <v>7</v>
      </c>
      <c r="E497">
        <v>1</v>
      </c>
      <c r="F497">
        <v>515</v>
      </c>
      <c r="G497">
        <v>515</v>
      </c>
      <c r="H497">
        <v>531</v>
      </c>
    </row>
    <row r="498" spans="1:8" x14ac:dyDescent="0.4">
      <c r="A498" t="s">
        <v>503</v>
      </c>
      <c r="B498">
        <v>1</v>
      </c>
      <c r="C498">
        <v>573</v>
      </c>
      <c r="D498">
        <v>7</v>
      </c>
      <c r="E498">
        <v>1</v>
      </c>
      <c r="F498">
        <v>563</v>
      </c>
      <c r="G498">
        <v>578</v>
      </c>
      <c r="H498">
        <v>578</v>
      </c>
    </row>
    <row r="499" spans="1:8" x14ac:dyDescent="0.4">
      <c r="A499" t="s">
        <v>504</v>
      </c>
      <c r="B499">
        <v>0</v>
      </c>
      <c r="C499">
        <v>687</v>
      </c>
      <c r="D499">
        <v>0</v>
      </c>
      <c r="E499">
        <v>0</v>
      </c>
      <c r="F499">
        <v>687</v>
      </c>
      <c r="G499">
        <v>688</v>
      </c>
      <c r="H499">
        <v>688</v>
      </c>
    </row>
    <row r="500" spans="1:8" x14ac:dyDescent="0.4">
      <c r="A500" t="s">
        <v>505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">
      <c r="A501" t="s">
        <v>506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">
      <c r="A502" t="s">
        <v>507</v>
      </c>
      <c r="B502">
        <v>1</v>
      </c>
      <c r="C502">
        <v>5</v>
      </c>
      <c r="D502">
        <v>7</v>
      </c>
      <c r="E502">
        <v>140</v>
      </c>
      <c r="F502">
        <v>0</v>
      </c>
      <c r="G502">
        <v>0</v>
      </c>
      <c r="H502">
        <v>16</v>
      </c>
    </row>
    <row r="503" spans="1:8" x14ac:dyDescent="0.4">
      <c r="A503" t="s">
        <v>508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4">
      <c r="A504" t="s">
        <v>509</v>
      </c>
      <c r="B504">
        <v>0</v>
      </c>
      <c r="C504">
        <v>536</v>
      </c>
      <c r="D504">
        <v>7</v>
      </c>
      <c r="E504">
        <v>1</v>
      </c>
      <c r="F504">
        <v>531</v>
      </c>
      <c r="G504">
        <v>532</v>
      </c>
      <c r="H504">
        <v>547</v>
      </c>
    </row>
    <row r="505" spans="1:8" x14ac:dyDescent="0.4">
      <c r="A505" t="s">
        <v>510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">
      <c r="A506" t="s">
        <v>511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">
      <c r="A507" t="s">
        <v>512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">
      <c r="A508" t="s">
        <v>513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4">
      <c r="A509" t="s">
        <v>514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4">
      <c r="A510" t="s">
        <v>515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4">
      <c r="A511" t="s">
        <v>516</v>
      </c>
      <c r="B511">
        <v>2</v>
      </c>
      <c r="C511">
        <v>531</v>
      </c>
      <c r="D511">
        <v>13</v>
      </c>
      <c r="E511">
        <v>2</v>
      </c>
      <c r="F511">
        <v>515</v>
      </c>
      <c r="G511">
        <v>531</v>
      </c>
      <c r="H511">
        <v>547</v>
      </c>
    </row>
    <row r="512" spans="1:8" x14ac:dyDescent="0.4">
      <c r="A512" t="s">
        <v>517</v>
      </c>
      <c r="B512">
        <v>0</v>
      </c>
      <c r="C512">
        <v>604</v>
      </c>
      <c r="D512">
        <v>14</v>
      </c>
      <c r="E512">
        <v>2</v>
      </c>
      <c r="F512">
        <v>594</v>
      </c>
      <c r="G512">
        <v>594</v>
      </c>
      <c r="H512">
        <v>625</v>
      </c>
    </row>
    <row r="513" spans="1:8" x14ac:dyDescent="0.4">
      <c r="A513" t="s">
        <v>518</v>
      </c>
      <c r="B513">
        <v>0</v>
      </c>
      <c r="C513">
        <v>526</v>
      </c>
      <c r="D513">
        <v>7</v>
      </c>
      <c r="E513">
        <v>1</v>
      </c>
      <c r="F513">
        <v>516</v>
      </c>
      <c r="G513">
        <v>531</v>
      </c>
      <c r="H513">
        <v>531</v>
      </c>
    </row>
    <row r="514" spans="1:8" x14ac:dyDescent="0.4">
      <c r="A514" t="s">
        <v>519</v>
      </c>
      <c r="B514">
        <v>0</v>
      </c>
      <c r="C514">
        <v>536</v>
      </c>
      <c r="D514">
        <v>7</v>
      </c>
      <c r="E514">
        <v>1</v>
      </c>
      <c r="F514">
        <v>531</v>
      </c>
      <c r="G514">
        <v>532</v>
      </c>
      <c r="H514">
        <v>547</v>
      </c>
    </row>
    <row r="515" spans="1:8" x14ac:dyDescent="0.4">
      <c r="A515" t="s">
        <v>520</v>
      </c>
      <c r="B515">
        <v>0</v>
      </c>
      <c r="C515">
        <v>515</v>
      </c>
      <c r="D515">
        <v>0</v>
      </c>
      <c r="E515">
        <v>0</v>
      </c>
      <c r="F515">
        <v>515</v>
      </c>
      <c r="G515">
        <v>515</v>
      </c>
      <c r="H515">
        <v>516</v>
      </c>
    </row>
    <row r="516" spans="1:8" x14ac:dyDescent="0.4">
      <c r="A516" t="s">
        <v>521</v>
      </c>
      <c r="B516">
        <v>1</v>
      </c>
      <c r="C516">
        <v>15</v>
      </c>
      <c r="D516">
        <v>0</v>
      </c>
      <c r="E516">
        <v>0</v>
      </c>
      <c r="F516">
        <v>15</v>
      </c>
      <c r="G516">
        <v>16</v>
      </c>
      <c r="H516">
        <v>16</v>
      </c>
    </row>
    <row r="517" spans="1:8" x14ac:dyDescent="0.4">
      <c r="A517" t="s">
        <v>522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4">
      <c r="A518" t="s">
        <v>523</v>
      </c>
      <c r="B518">
        <v>0</v>
      </c>
      <c r="C518">
        <v>515</v>
      </c>
      <c r="D518">
        <v>0</v>
      </c>
      <c r="E518">
        <v>0</v>
      </c>
      <c r="F518">
        <v>515</v>
      </c>
      <c r="G518">
        <v>515</v>
      </c>
      <c r="H518">
        <v>516</v>
      </c>
    </row>
    <row r="519" spans="1:8" x14ac:dyDescent="0.4">
      <c r="A519" t="s">
        <v>524</v>
      </c>
      <c r="B519">
        <v>10</v>
      </c>
      <c r="C519">
        <v>10</v>
      </c>
      <c r="D519">
        <v>7</v>
      </c>
      <c r="E519">
        <v>70</v>
      </c>
      <c r="F519">
        <v>0</v>
      </c>
      <c r="G519">
        <v>15</v>
      </c>
      <c r="H519">
        <v>16</v>
      </c>
    </row>
    <row r="520" spans="1:8" x14ac:dyDescent="0.4">
      <c r="A520" t="s">
        <v>525</v>
      </c>
      <c r="B520">
        <v>1</v>
      </c>
      <c r="C520">
        <v>521</v>
      </c>
      <c r="D520">
        <v>7</v>
      </c>
      <c r="E520">
        <v>1</v>
      </c>
      <c r="F520">
        <v>516</v>
      </c>
      <c r="G520">
        <v>516</v>
      </c>
      <c r="H520">
        <v>531</v>
      </c>
    </row>
    <row r="521" spans="1:8" x14ac:dyDescent="0.4">
      <c r="A521" t="s">
        <v>526</v>
      </c>
      <c r="B521">
        <v>1</v>
      </c>
      <c r="C521">
        <v>520</v>
      </c>
      <c r="D521">
        <v>7</v>
      </c>
      <c r="E521">
        <v>1</v>
      </c>
      <c r="F521">
        <v>515</v>
      </c>
      <c r="G521">
        <v>516</v>
      </c>
      <c r="H521">
        <v>531</v>
      </c>
    </row>
    <row r="522" spans="1:8" x14ac:dyDescent="0.4">
      <c r="A522" t="s">
        <v>527</v>
      </c>
      <c r="B522">
        <v>1</v>
      </c>
      <c r="C522">
        <v>849</v>
      </c>
      <c r="D522">
        <v>7</v>
      </c>
      <c r="E522">
        <v>0</v>
      </c>
      <c r="F522">
        <v>844</v>
      </c>
      <c r="G522">
        <v>844</v>
      </c>
      <c r="H522">
        <v>859</v>
      </c>
    </row>
    <row r="523" spans="1:8" x14ac:dyDescent="0.4">
      <c r="A523" t="s">
        <v>528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4">
      <c r="A524" t="s">
        <v>529</v>
      </c>
      <c r="B524">
        <v>0</v>
      </c>
      <c r="C524">
        <v>536</v>
      </c>
      <c r="D524">
        <v>14</v>
      </c>
      <c r="E524">
        <v>2</v>
      </c>
      <c r="F524">
        <v>516</v>
      </c>
      <c r="G524">
        <v>546</v>
      </c>
      <c r="H524">
        <v>547</v>
      </c>
    </row>
    <row r="525" spans="1:8" x14ac:dyDescent="0.4">
      <c r="A525" t="s">
        <v>530</v>
      </c>
      <c r="B525">
        <v>1</v>
      </c>
      <c r="C525">
        <v>526</v>
      </c>
      <c r="D525">
        <v>7</v>
      </c>
      <c r="E525">
        <v>1</v>
      </c>
      <c r="F525">
        <v>516</v>
      </c>
      <c r="G525">
        <v>531</v>
      </c>
      <c r="H525">
        <v>532</v>
      </c>
    </row>
    <row r="526" spans="1:8" x14ac:dyDescent="0.4">
      <c r="A526" t="s">
        <v>531</v>
      </c>
      <c r="B526">
        <v>1</v>
      </c>
      <c r="C526">
        <v>510</v>
      </c>
      <c r="D526">
        <v>7</v>
      </c>
      <c r="E526">
        <v>1</v>
      </c>
      <c r="F526">
        <v>500</v>
      </c>
      <c r="G526">
        <v>515</v>
      </c>
      <c r="H526">
        <v>516</v>
      </c>
    </row>
    <row r="527" spans="1:8" x14ac:dyDescent="0.4">
      <c r="A527" t="s">
        <v>532</v>
      </c>
      <c r="B527">
        <v>0</v>
      </c>
      <c r="C527">
        <v>625</v>
      </c>
      <c r="D527">
        <v>0</v>
      </c>
      <c r="E527">
        <v>0</v>
      </c>
      <c r="F527">
        <v>625</v>
      </c>
      <c r="G527">
        <v>625</v>
      </c>
      <c r="H527">
        <v>625</v>
      </c>
    </row>
    <row r="528" spans="1:8" x14ac:dyDescent="0.4">
      <c r="A528" t="s">
        <v>533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">
      <c r="A529" t="s">
        <v>534</v>
      </c>
      <c r="B529">
        <v>1</v>
      </c>
      <c r="C529">
        <v>10</v>
      </c>
      <c r="D529">
        <v>7</v>
      </c>
      <c r="E529">
        <v>70</v>
      </c>
      <c r="F529">
        <v>0</v>
      </c>
      <c r="G529">
        <v>16</v>
      </c>
      <c r="H529">
        <v>16</v>
      </c>
    </row>
    <row r="530" spans="1:8" x14ac:dyDescent="0.4">
      <c r="A530" t="s">
        <v>535</v>
      </c>
      <c r="B530">
        <v>1</v>
      </c>
      <c r="C530">
        <v>5</v>
      </c>
      <c r="D530">
        <v>7</v>
      </c>
      <c r="E530">
        <v>140</v>
      </c>
      <c r="F530">
        <v>0</v>
      </c>
      <c r="G530">
        <v>0</v>
      </c>
      <c r="H530">
        <v>15</v>
      </c>
    </row>
    <row r="531" spans="1:8" x14ac:dyDescent="0.4">
      <c r="A531" t="s">
        <v>536</v>
      </c>
      <c r="B531">
        <v>0</v>
      </c>
      <c r="C531">
        <v>531</v>
      </c>
      <c r="D531">
        <v>12</v>
      </c>
      <c r="E531">
        <v>2</v>
      </c>
      <c r="F531">
        <v>516</v>
      </c>
      <c r="G531">
        <v>531</v>
      </c>
      <c r="H531">
        <v>547</v>
      </c>
    </row>
    <row r="532" spans="1:8" x14ac:dyDescent="0.4">
      <c r="A532" t="s">
        <v>537</v>
      </c>
      <c r="B532">
        <v>0</v>
      </c>
      <c r="C532">
        <v>505</v>
      </c>
      <c r="D532">
        <v>7</v>
      </c>
      <c r="E532">
        <v>1</v>
      </c>
      <c r="F532">
        <v>500</v>
      </c>
      <c r="G532">
        <v>500</v>
      </c>
      <c r="H532">
        <v>516</v>
      </c>
    </row>
    <row r="533" spans="1:8" x14ac:dyDescent="0.4">
      <c r="A533" t="s">
        <v>538</v>
      </c>
      <c r="B533">
        <v>1</v>
      </c>
      <c r="C533">
        <v>5</v>
      </c>
      <c r="D533">
        <v>7</v>
      </c>
      <c r="E533">
        <v>140</v>
      </c>
      <c r="F533">
        <v>0</v>
      </c>
      <c r="G533">
        <v>0</v>
      </c>
      <c r="H533">
        <v>15</v>
      </c>
    </row>
    <row r="534" spans="1:8" x14ac:dyDescent="0.4">
      <c r="A534" t="s">
        <v>539</v>
      </c>
      <c r="B534">
        <v>0</v>
      </c>
      <c r="C534">
        <v>510</v>
      </c>
      <c r="D534">
        <v>7</v>
      </c>
      <c r="E534">
        <v>1</v>
      </c>
      <c r="F534">
        <v>500</v>
      </c>
      <c r="G534">
        <v>516</v>
      </c>
      <c r="H534">
        <v>516</v>
      </c>
    </row>
    <row r="535" spans="1:8" x14ac:dyDescent="0.4">
      <c r="A535" t="s">
        <v>540</v>
      </c>
      <c r="B535">
        <v>0</v>
      </c>
      <c r="C535">
        <v>515</v>
      </c>
      <c r="D535">
        <v>12</v>
      </c>
      <c r="E535">
        <v>2</v>
      </c>
      <c r="F535">
        <v>500</v>
      </c>
      <c r="G535">
        <v>516</v>
      </c>
      <c r="H535">
        <v>531</v>
      </c>
    </row>
    <row r="536" spans="1:8" x14ac:dyDescent="0.4">
      <c r="A536" t="s">
        <v>541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">
      <c r="A537" t="s">
        <v>542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4">
      <c r="A538" t="s">
        <v>543</v>
      </c>
      <c r="B538">
        <v>0</v>
      </c>
      <c r="C538">
        <v>599</v>
      </c>
      <c r="D538">
        <v>19</v>
      </c>
      <c r="E538">
        <v>3</v>
      </c>
      <c r="F538">
        <v>578</v>
      </c>
      <c r="G538">
        <v>594</v>
      </c>
      <c r="H538">
        <v>625</v>
      </c>
    </row>
    <row r="539" spans="1:8" x14ac:dyDescent="0.4">
      <c r="A539" t="s">
        <v>544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">
      <c r="A540" t="s">
        <v>545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4">
      <c r="A541" t="s">
        <v>546</v>
      </c>
      <c r="B541">
        <v>2</v>
      </c>
      <c r="C541">
        <v>520</v>
      </c>
      <c r="D541">
        <v>7</v>
      </c>
      <c r="E541">
        <v>1</v>
      </c>
      <c r="F541">
        <v>515</v>
      </c>
      <c r="G541">
        <v>516</v>
      </c>
      <c r="H541">
        <v>531</v>
      </c>
    </row>
    <row r="542" spans="1:8" x14ac:dyDescent="0.4">
      <c r="A542" t="s">
        <v>547</v>
      </c>
      <c r="B542">
        <v>1</v>
      </c>
      <c r="C542">
        <v>5</v>
      </c>
      <c r="D542">
        <v>7</v>
      </c>
      <c r="E542">
        <v>140</v>
      </c>
      <c r="F542">
        <v>0</v>
      </c>
      <c r="G542">
        <v>0</v>
      </c>
      <c r="H542">
        <v>15</v>
      </c>
    </row>
    <row r="543" spans="1:8" x14ac:dyDescent="0.4">
      <c r="A543" t="s">
        <v>548</v>
      </c>
      <c r="B543">
        <v>0</v>
      </c>
      <c r="C543">
        <v>515</v>
      </c>
      <c r="D543">
        <v>12</v>
      </c>
      <c r="E543">
        <v>2</v>
      </c>
      <c r="F543">
        <v>500</v>
      </c>
      <c r="G543">
        <v>516</v>
      </c>
      <c r="H543">
        <v>531</v>
      </c>
    </row>
    <row r="544" spans="1:8" x14ac:dyDescent="0.4">
      <c r="A544" t="s">
        <v>549</v>
      </c>
      <c r="B544">
        <v>6</v>
      </c>
      <c r="C544">
        <v>687</v>
      </c>
      <c r="D544">
        <v>33</v>
      </c>
      <c r="E544">
        <v>4</v>
      </c>
      <c r="F544">
        <v>657</v>
      </c>
      <c r="G544">
        <v>672</v>
      </c>
      <c r="H544">
        <v>734</v>
      </c>
    </row>
    <row r="545" spans="1:8" x14ac:dyDescent="0.4">
      <c r="A545" t="s">
        <v>550</v>
      </c>
      <c r="B545">
        <v>2</v>
      </c>
      <c r="C545">
        <v>541</v>
      </c>
      <c r="D545">
        <v>7</v>
      </c>
      <c r="E545">
        <v>1</v>
      </c>
      <c r="F545">
        <v>531</v>
      </c>
      <c r="G545">
        <v>546</v>
      </c>
      <c r="H545">
        <v>547</v>
      </c>
    </row>
    <row r="546" spans="1:8" x14ac:dyDescent="0.4">
      <c r="A546" t="s">
        <v>551</v>
      </c>
      <c r="B546">
        <v>1</v>
      </c>
      <c r="C546">
        <v>5</v>
      </c>
      <c r="D546">
        <v>7</v>
      </c>
      <c r="E546">
        <v>140</v>
      </c>
      <c r="F546">
        <v>0</v>
      </c>
      <c r="G546">
        <v>0</v>
      </c>
      <c r="H546">
        <v>15</v>
      </c>
    </row>
    <row r="547" spans="1:8" x14ac:dyDescent="0.4">
      <c r="A547" t="s">
        <v>552</v>
      </c>
      <c r="B547">
        <v>4</v>
      </c>
      <c r="C547">
        <v>604</v>
      </c>
      <c r="D547">
        <v>26</v>
      </c>
      <c r="E547">
        <v>4</v>
      </c>
      <c r="F547">
        <v>578</v>
      </c>
      <c r="G547">
        <v>594</v>
      </c>
      <c r="H547">
        <v>641</v>
      </c>
    </row>
    <row r="548" spans="1:8" x14ac:dyDescent="0.4">
      <c r="A548" t="s">
        <v>553</v>
      </c>
      <c r="B548">
        <v>4</v>
      </c>
      <c r="C548">
        <v>536</v>
      </c>
      <c r="D548">
        <v>7</v>
      </c>
      <c r="E548">
        <v>1</v>
      </c>
      <c r="F548">
        <v>531</v>
      </c>
      <c r="G548">
        <v>532</v>
      </c>
      <c r="H548">
        <v>547</v>
      </c>
    </row>
    <row r="549" spans="1:8" x14ac:dyDescent="0.4">
      <c r="A549" t="s">
        <v>554</v>
      </c>
      <c r="B549">
        <v>0</v>
      </c>
      <c r="C549">
        <v>916</v>
      </c>
      <c r="D549">
        <v>7</v>
      </c>
      <c r="E549">
        <v>0</v>
      </c>
      <c r="F549">
        <v>906</v>
      </c>
      <c r="G549">
        <v>922</v>
      </c>
      <c r="H549">
        <v>922</v>
      </c>
    </row>
    <row r="550" spans="1:8" x14ac:dyDescent="0.4">
      <c r="A550" t="s">
        <v>555</v>
      </c>
      <c r="B550">
        <v>3</v>
      </c>
      <c r="C550">
        <v>568</v>
      </c>
      <c r="D550">
        <v>7</v>
      </c>
      <c r="E550">
        <v>1</v>
      </c>
      <c r="F550">
        <v>563</v>
      </c>
      <c r="G550">
        <v>563</v>
      </c>
      <c r="H550">
        <v>578</v>
      </c>
    </row>
    <row r="551" spans="1:8" x14ac:dyDescent="0.4">
      <c r="A551" t="s">
        <v>556</v>
      </c>
      <c r="B551">
        <v>2</v>
      </c>
      <c r="C551">
        <v>588</v>
      </c>
      <c r="D551">
        <v>7</v>
      </c>
      <c r="E551">
        <v>1</v>
      </c>
      <c r="F551">
        <v>578</v>
      </c>
      <c r="G551">
        <v>594</v>
      </c>
      <c r="H551">
        <v>594</v>
      </c>
    </row>
    <row r="552" spans="1:8" x14ac:dyDescent="0.4">
      <c r="A552" t="s">
        <v>557</v>
      </c>
      <c r="B552">
        <v>4</v>
      </c>
      <c r="C552">
        <v>536</v>
      </c>
      <c r="D552">
        <v>7</v>
      </c>
      <c r="E552">
        <v>1</v>
      </c>
      <c r="F552">
        <v>531</v>
      </c>
      <c r="G552">
        <v>532</v>
      </c>
      <c r="H552">
        <v>547</v>
      </c>
    </row>
    <row r="553" spans="1:8" x14ac:dyDescent="0.4">
      <c r="A553" t="s">
        <v>558</v>
      </c>
      <c r="B553">
        <v>2</v>
      </c>
      <c r="C553">
        <v>531</v>
      </c>
      <c r="D553">
        <v>12</v>
      </c>
      <c r="E553">
        <v>2</v>
      </c>
      <c r="F553">
        <v>516</v>
      </c>
      <c r="G553">
        <v>531</v>
      </c>
      <c r="H553">
        <v>547</v>
      </c>
    </row>
    <row r="554" spans="1:8" x14ac:dyDescent="0.4">
      <c r="A554" t="s">
        <v>559</v>
      </c>
      <c r="B554">
        <v>6</v>
      </c>
      <c r="C554">
        <v>604</v>
      </c>
      <c r="D554">
        <v>14</v>
      </c>
      <c r="E554">
        <v>2</v>
      </c>
      <c r="F554">
        <v>594</v>
      </c>
      <c r="G554">
        <v>594</v>
      </c>
      <c r="H554">
        <v>625</v>
      </c>
    </row>
    <row r="555" spans="1:8" x14ac:dyDescent="0.4">
      <c r="A555" t="s">
        <v>560</v>
      </c>
      <c r="B555">
        <v>3</v>
      </c>
      <c r="C555">
        <v>578</v>
      </c>
      <c r="D555">
        <v>0</v>
      </c>
      <c r="E555">
        <v>0</v>
      </c>
      <c r="F555">
        <v>578</v>
      </c>
      <c r="G555">
        <v>578</v>
      </c>
      <c r="H555">
        <v>578</v>
      </c>
    </row>
    <row r="556" spans="1:8" x14ac:dyDescent="0.4">
      <c r="A556" t="s">
        <v>561</v>
      </c>
      <c r="B556">
        <v>6</v>
      </c>
      <c r="C556">
        <v>567</v>
      </c>
      <c r="D556">
        <v>14</v>
      </c>
      <c r="E556">
        <v>2</v>
      </c>
      <c r="F556">
        <v>547</v>
      </c>
      <c r="G556">
        <v>578</v>
      </c>
      <c r="H556">
        <v>578</v>
      </c>
    </row>
    <row r="557" spans="1:8" x14ac:dyDescent="0.4">
      <c r="A557" t="s">
        <v>562</v>
      </c>
      <c r="B557">
        <v>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4">
      <c r="A558" t="s">
        <v>563</v>
      </c>
      <c r="B558">
        <v>3</v>
      </c>
      <c r="C558">
        <v>588</v>
      </c>
      <c r="D558">
        <v>7</v>
      </c>
      <c r="E558">
        <v>1</v>
      </c>
      <c r="F558">
        <v>578</v>
      </c>
      <c r="G558">
        <v>594</v>
      </c>
      <c r="H558">
        <v>594</v>
      </c>
    </row>
    <row r="559" spans="1:8" x14ac:dyDescent="0.4">
      <c r="A559" t="s">
        <v>564</v>
      </c>
      <c r="B559">
        <v>3</v>
      </c>
      <c r="C559">
        <v>557</v>
      </c>
      <c r="D559">
        <v>7</v>
      </c>
      <c r="E559">
        <v>1</v>
      </c>
      <c r="F559">
        <v>547</v>
      </c>
      <c r="G559">
        <v>562</v>
      </c>
      <c r="H559">
        <v>562</v>
      </c>
    </row>
    <row r="560" spans="1:8" x14ac:dyDescent="0.4">
      <c r="A560" t="s">
        <v>565</v>
      </c>
      <c r="B560">
        <v>5</v>
      </c>
      <c r="C560">
        <v>645</v>
      </c>
      <c r="D560">
        <v>14</v>
      </c>
      <c r="E560">
        <v>2</v>
      </c>
      <c r="F560">
        <v>625</v>
      </c>
      <c r="G560">
        <v>656</v>
      </c>
      <c r="H560">
        <v>656</v>
      </c>
    </row>
    <row r="561" spans="1:8" x14ac:dyDescent="0.4">
      <c r="A561" t="s">
        <v>566</v>
      </c>
      <c r="B561">
        <v>0</v>
      </c>
      <c r="C561">
        <v>588</v>
      </c>
      <c r="D561">
        <v>7</v>
      </c>
      <c r="E561">
        <v>1</v>
      </c>
      <c r="F561">
        <v>578</v>
      </c>
      <c r="G561">
        <v>593</v>
      </c>
      <c r="H561">
        <v>593</v>
      </c>
    </row>
    <row r="562" spans="1:8" x14ac:dyDescent="0.4">
      <c r="A562" t="s">
        <v>567</v>
      </c>
      <c r="B562">
        <v>2</v>
      </c>
      <c r="C562">
        <v>536</v>
      </c>
      <c r="D562">
        <v>14</v>
      </c>
      <c r="E562">
        <v>2</v>
      </c>
      <c r="F562">
        <v>516</v>
      </c>
      <c r="G562">
        <v>547</v>
      </c>
      <c r="H562">
        <v>547</v>
      </c>
    </row>
    <row r="563" spans="1:8" x14ac:dyDescent="0.4">
      <c r="A563" t="s">
        <v>568</v>
      </c>
      <c r="B563">
        <v>0</v>
      </c>
      <c r="C563">
        <v>870</v>
      </c>
      <c r="D563">
        <v>7</v>
      </c>
      <c r="E563">
        <v>0</v>
      </c>
      <c r="F563">
        <v>860</v>
      </c>
      <c r="G563">
        <v>875</v>
      </c>
      <c r="H563">
        <v>875</v>
      </c>
    </row>
    <row r="564" spans="1:8" x14ac:dyDescent="0.4">
      <c r="A564" t="s">
        <v>569</v>
      </c>
      <c r="B564">
        <v>5</v>
      </c>
      <c r="C564">
        <v>15</v>
      </c>
      <c r="D564">
        <v>0</v>
      </c>
      <c r="E564">
        <v>0</v>
      </c>
      <c r="F564">
        <v>15</v>
      </c>
      <c r="G564">
        <v>15</v>
      </c>
      <c r="H564">
        <v>15</v>
      </c>
    </row>
    <row r="565" spans="1:8" x14ac:dyDescent="0.4">
      <c r="A565" t="s">
        <v>570</v>
      </c>
      <c r="B565">
        <v>0</v>
      </c>
      <c r="C565">
        <v>547</v>
      </c>
      <c r="D565">
        <v>0</v>
      </c>
      <c r="E565">
        <v>0</v>
      </c>
      <c r="F565">
        <v>547</v>
      </c>
      <c r="G565">
        <v>547</v>
      </c>
      <c r="H565">
        <v>547</v>
      </c>
    </row>
    <row r="566" spans="1:8" x14ac:dyDescent="0.4">
      <c r="A566" t="s">
        <v>571</v>
      </c>
      <c r="B566">
        <v>0</v>
      </c>
      <c r="C566">
        <v>526</v>
      </c>
      <c r="D566">
        <v>7</v>
      </c>
      <c r="E566">
        <v>1</v>
      </c>
      <c r="F566">
        <v>516</v>
      </c>
      <c r="G566">
        <v>531</v>
      </c>
      <c r="H566">
        <v>531</v>
      </c>
    </row>
    <row r="567" spans="1:8" x14ac:dyDescent="0.4">
      <c r="A567" t="s">
        <v>572</v>
      </c>
      <c r="B567">
        <v>0</v>
      </c>
      <c r="C567">
        <v>531</v>
      </c>
      <c r="D567">
        <v>12</v>
      </c>
      <c r="E567">
        <v>2</v>
      </c>
      <c r="F567">
        <v>516</v>
      </c>
      <c r="G567">
        <v>532</v>
      </c>
      <c r="H567">
        <v>547</v>
      </c>
    </row>
    <row r="568" spans="1:8" x14ac:dyDescent="0.4">
      <c r="A568" t="s">
        <v>573</v>
      </c>
      <c r="B568">
        <v>0</v>
      </c>
      <c r="C568">
        <v>520</v>
      </c>
      <c r="D568">
        <v>7</v>
      </c>
      <c r="E568">
        <v>1</v>
      </c>
      <c r="F568">
        <v>515</v>
      </c>
      <c r="G568">
        <v>515</v>
      </c>
      <c r="H568">
        <v>531</v>
      </c>
    </row>
    <row r="569" spans="1:8" x14ac:dyDescent="0.4">
      <c r="A569" t="s">
        <v>574</v>
      </c>
      <c r="B569">
        <v>1</v>
      </c>
      <c r="C569">
        <v>838</v>
      </c>
      <c r="D569">
        <v>7</v>
      </c>
      <c r="E569">
        <v>0</v>
      </c>
      <c r="F569">
        <v>828</v>
      </c>
      <c r="G569">
        <v>843</v>
      </c>
      <c r="H569">
        <v>844</v>
      </c>
    </row>
    <row r="570" spans="1:8" x14ac:dyDescent="0.4">
      <c r="A570" t="s">
        <v>575</v>
      </c>
      <c r="B570">
        <v>4</v>
      </c>
      <c r="C570">
        <v>588</v>
      </c>
      <c r="D570">
        <v>7</v>
      </c>
      <c r="E570">
        <v>1</v>
      </c>
      <c r="F570">
        <v>578</v>
      </c>
      <c r="G570">
        <v>593</v>
      </c>
      <c r="H570">
        <v>593</v>
      </c>
    </row>
    <row r="571" spans="1:8" x14ac:dyDescent="0.4">
      <c r="A571" t="s">
        <v>576</v>
      </c>
      <c r="B571">
        <v>0</v>
      </c>
      <c r="C571">
        <v>572</v>
      </c>
      <c r="D571">
        <v>7</v>
      </c>
      <c r="E571">
        <v>1</v>
      </c>
      <c r="F571">
        <v>562</v>
      </c>
      <c r="G571">
        <v>578</v>
      </c>
      <c r="H571">
        <v>578</v>
      </c>
    </row>
    <row r="572" spans="1:8" x14ac:dyDescent="0.4">
      <c r="A572" t="s">
        <v>577</v>
      </c>
      <c r="B572">
        <v>0</v>
      </c>
      <c r="C572">
        <v>713</v>
      </c>
      <c r="D572">
        <v>14</v>
      </c>
      <c r="E572">
        <v>1</v>
      </c>
      <c r="F572">
        <v>703</v>
      </c>
      <c r="G572">
        <v>703</v>
      </c>
      <c r="H572">
        <v>734</v>
      </c>
    </row>
    <row r="573" spans="1:8" x14ac:dyDescent="0.4">
      <c r="A573" t="s">
        <v>578</v>
      </c>
      <c r="B573">
        <v>2</v>
      </c>
      <c r="C573">
        <v>536</v>
      </c>
      <c r="D573">
        <v>14</v>
      </c>
      <c r="E573">
        <v>2</v>
      </c>
      <c r="F573">
        <v>516</v>
      </c>
      <c r="G573">
        <v>547</v>
      </c>
      <c r="H573">
        <v>547</v>
      </c>
    </row>
    <row r="574" spans="1:8" x14ac:dyDescent="0.4">
      <c r="A574" t="s">
        <v>579</v>
      </c>
      <c r="B574">
        <v>4</v>
      </c>
      <c r="C574">
        <v>567</v>
      </c>
      <c r="D574">
        <v>7</v>
      </c>
      <c r="E574">
        <v>1</v>
      </c>
      <c r="F574">
        <v>562</v>
      </c>
      <c r="G574">
        <v>563</v>
      </c>
      <c r="H574">
        <v>578</v>
      </c>
    </row>
    <row r="575" spans="1:8" x14ac:dyDescent="0.4">
      <c r="A575" t="s">
        <v>580</v>
      </c>
      <c r="B575">
        <v>4</v>
      </c>
      <c r="C575">
        <v>588</v>
      </c>
      <c r="D575">
        <v>7</v>
      </c>
      <c r="E575">
        <v>1</v>
      </c>
      <c r="F575">
        <v>578</v>
      </c>
      <c r="G575">
        <v>594</v>
      </c>
      <c r="H575">
        <v>594</v>
      </c>
    </row>
    <row r="576" spans="1:8" x14ac:dyDescent="0.4">
      <c r="A576" t="s">
        <v>581</v>
      </c>
      <c r="B576">
        <v>0</v>
      </c>
      <c r="C576">
        <v>787</v>
      </c>
      <c r="D576">
        <v>19</v>
      </c>
      <c r="E576">
        <v>2</v>
      </c>
      <c r="F576">
        <v>766</v>
      </c>
      <c r="G576">
        <v>782</v>
      </c>
      <c r="H576">
        <v>813</v>
      </c>
    </row>
    <row r="577" spans="1:8" x14ac:dyDescent="0.4">
      <c r="A577" t="s">
        <v>582</v>
      </c>
      <c r="B577">
        <v>0</v>
      </c>
      <c r="C577">
        <v>666</v>
      </c>
      <c r="D577">
        <v>14</v>
      </c>
      <c r="E577">
        <v>2</v>
      </c>
      <c r="F577">
        <v>656</v>
      </c>
      <c r="G577">
        <v>656</v>
      </c>
      <c r="H577">
        <v>687</v>
      </c>
    </row>
    <row r="578" spans="1:8" x14ac:dyDescent="0.4">
      <c r="A578" t="s">
        <v>583</v>
      </c>
      <c r="B578">
        <v>9</v>
      </c>
      <c r="C578">
        <v>11603</v>
      </c>
      <c r="D578">
        <v>26</v>
      </c>
      <c r="E578">
        <v>0</v>
      </c>
      <c r="F578">
        <v>11577</v>
      </c>
      <c r="G578">
        <v>11593</v>
      </c>
      <c r="H578">
        <v>11640</v>
      </c>
    </row>
    <row r="579" spans="1:8" x14ac:dyDescent="0.4">
      <c r="A579" t="s">
        <v>584</v>
      </c>
      <c r="B579">
        <v>5</v>
      </c>
      <c r="C579">
        <v>2447</v>
      </c>
      <c r="D579">
        <v>48</v>
      </c>
      <c r="E579">
        <v>1</v>
      </c>
      <c r="F579">
        <v>2406</v>
      </c>
      <c r="G579">
        <v>2421</v>
      </c>
      <c r="H579">
        <v>2515</v>
      </c>
    </row>
    <row r="580" spans="1:8" x14ac:dyDescent="0.4">
      <c r="A580" t="s">
        <v>585</v>
      </c>
      <c r="B580">
        <v>0</v>
      </c>
      <c r="C580">
        <v>625</v>
      </c>
      <c r="D580">
        <v>12</v>
      </c>
      <c r="E580">
        <v>1</v>
      </c>
      <c r="F580">
        <v>610</v>
      </c>
      <c r="G580">
        <v>625</v>
      </c>
      <c r="H580">
        <v>641</v>
      </c>
    </row>
    <row r="581" spans="1:8" x14ac:dyDescent="0.4">
      <c r="A581" t="s">
        <v>586</v>
      </c>
      <c r="B581">
        <v>0</v>
      </c>
      <c r="C581">
        <v>849</v>
      </c>
      <c r="D581">
        <v>7</v>
      </c>
      <c r="E581">
        <v>0</v>
      </c>
      <c r="F581">
        <v>844</v>
      </c>
      <c r="G581">
        <v>844</v>
      </c>
      <c r="H581">
        <v>860</v>
      </c>
    </row>
    <row r="582" spans="1:8" x14ac:dyDescent="0.4">
      <c r="A582" t="s">
        <v>587</v>
      </c>
      <c r="B582">
        <v>1</v>
      </c>
      <c r="C582">
        <v>520</v>
      </c>
      <c r="D582">
        <v>7</v>
      </c>
      <c r="E582">
        <v>1</v>
      </c>
      <c r="F582">
        <v>515</v>
      </c>
      <c r="G582">
        <v>516</v>
      </c>
      <c r="H582">
        <v>531</v>
      </c>
    </row>
    <row r="583" spans="1:8" x14ac:dyDescent="0.4">
      <c r="A583" t="s">
        <v>588</v>
      </c>
      <c r="B583">
        <v>0</v>
      </c>
      <c r="C583">
        <v>520</v>
      </c>
      <c r="D583">
        <v>7</v>
      </c>
      <c r="E583">
        <v>1</v>
      </c>
      <c r="F583">
        <v>515</v>
      </c>
      <c r="G583">
        <v>516</v>
      </c>
      <c r="H583">
        <v>531</v>
      </c>
    </row>
    <row r="584" spans="1:8" x14ac:dyDescent="0.4">
      <c r="A584" t="s">
        <v>589</v>
      </c>
      <c r="B584">
        <v>0</v>
      </c>
      <c r="C584">
        <v>770</v>
      </c>
      <c r="D584">
        <v>14</v>
      </c>
      <c r="E584">
        <v>1</v>
      </c>
      <c r="F584">
        <v>750</v>
      </c>
      <c r="G584">
        <v>781</v>
      </c>
      <c r="H584">
        <v>781</v>
      </c>
    </row>
    <row r="585" spans="1:8" x14ac:dyDescent="0.4">
      <c r="A585" t="s">
        <v>590</v>
      </c>
      <c r="B585">
        <v>0</v>
      </c>
      <c r="C585">
        <v>667</v>
      </c>
      <c r="D585">
        <v>14</v>
      </c>
      <c r="E585">
        <v>2</v>
      </c>
      <c r="F585">
        <v>656</v>
      </c>
      <c r="G585">
        <v>657</v>
      </c>
      <c r="H585">
        <v>688</v>
      </c>
    </row>
    <row r="586" spans="1:8" x14ac:dyDescent="0.4">
      <c r="A586" t="s">
        <v>591</v>
      </c>
      <c r="B586">
        <v>0</v>
      </c>
      <c r="C586">
        <v>770</v>
      </c>
      <c r="D586">
        <v>14</v>
      </c>
      <c r="E586">
        <v>1</v>
      </c>
      <c r="F586">
        <v>750</v>
      </c>
      <c r="G586">
        <v>781</v>
      </c>
      <c r="H586">
        <v>781</v>
      </c>
    </row>
    <row r="587" spans="1:8" x14ac:dyDescent="0.4">
      <c r="A587" t="s">
        <v>592</v>
      </c>
      <c r="B587">
        <v>0</v>
      </c>
      <c r="C587">
        <v>557</v>
      </c>
      <c r="D587">
        <v>7</v>
      </c>
      <c r="E587">
        <v>1</v>
      </c>
      <c r="F587">
        <v>547</v>
      </c>
      <c r="G587">
        <v>562</v>
      </c>
      <c r="H587">
        <v>562</v>
      </c>
    </row>
    <row r="588" spans="1:8" x14ac:dyDescent="0.4">
      <c r="A588" t="s">
        <v>593</v>
      </c>
      <c r="B588">
        <v>0</v>
      </c>
      <c r="C588">
        <v>1213</v>
      </c>
      <c r="D588">
        <v>15</v>
      </c>
      <c r="E588">
        <v>1</v>
      </c>
      <c r="F588">
        <v>1203</v>
      </c>
      <c r="G588">
        <v>1203</v>
      </c>
      <c r="H588">
        <v>1235</v>
      </c>
    </row>
    <row r="589" spans="1:8" x14ac:dyDescent="0.4">
      <c r="A589" t="s">
        <v>594</v>
      </c>
      <c r="B589">
        <v>0</v>
      </c>
      <c r="C589">
        <v>661</v>
      </c>
      <c r="D589">
        <v>7</v>
      </c>
      <c r="E589">
        <v>1</v>
      </c>
      <c r="F589">
        <v>656</v>
      </c>
      <c r="G589">
        <v>657</v>
      </c>
      <c r="H589">
        <v>672</v>
      </c>
    </row>
    <row r="590" spans="1:8" x14ac:dyDescent="0.4">
      <c r="A590" t="s">
        <v>595</v>
      </c>
      <c r="B590">
        <v>0</v>
      </c>
      <c r="C590">
        <v>583</v>
      </c>
      <c r="D590">
        <v>19</v>
      </c>
      <c r="E590">
        <v>3</v>
      </c>
      <c r="F590">
        <v>562</v>
      </c>
      <c r="G590">
        <v>578</v>
      </c>
      <c r="H590">
        <v>610</v>
      </c>
    </row>
    <row r="591" spans="1:8" x14ac:dyDescent="0.4">
      <c r="A591" t="s">
        <v>596</v>
      </c>
      <c r="B591">
        <v>0</v>
      </c>
      <c r="C591">
        <v>2015</v>
      </c>
      <c r="D591">
        <v>25</v>
      </c>
      <c r="E591">
        <v>1</v>
      </c>
      <c r="F591">
        <v>1984</v>
      </c>
      <c r="G591">
        <v>2016</v>
      </c>
      <c r="H591">
        <v>2047</v>
      </c>
    </row>
    <row r="592" spans="1:8" x14ac:dyDescent="0.4">
      <c r="A592" t="s">
        <v>597</v>
      </c>
      <c r="B592">
        <v>1</v>
      </c>
      <c r="C592">
        <v>750</v>
      </c>
      <c r="D592">
        <v>12</v>
      </c>
      <c r="E592">
        <v>1</v>
      </c>
      <c r="F592">
        <v>735</v>
      </c>
      <c r="G592">
        <v>750</v>
      </c>
      <c r="H592">
        <v>766</v>
      </c>
    </row>
    <row r="593" spans="1:8" x14ac:dyDescent="0.4">
      <c r="A593" t="s">
        <v>598</v>
      </c>
      <c r="B593">
        <v>0</v>
      </c>
      <c r="C593">
        <v>542</v>
      </c>
      <c r="D593">
        <v>14</v>
      </c>
      <c r="E593">
        <v>2</v>
      </c>
      <c r="F593">
        <v>531</v>
      </c>
      <c r="G593">
        <v>532</v>
      </c>
      <c r="H593">
        <v>563</v>
      </c>
    </row>
    <row r="594" spans="1:8" x14ac:dyDescent="0.4">
      <c r="A594" t="s">
        <v>599</v>
      </c>
      <c r="B594">
        <v>1</v>
      </c>
      <c r="C594">
        <v>541</v>
      </c>
      <c r="D594">
        <v>7</v>
      </c>
      <c r="E594">
        <v>1</v>
      </c>
      <c r="F594">
        <v>531</v>
      </c>
      <c r="G594">
        <v>547</v>
      </c>
      <c r="H594">
        <v>547</v>
      </c>
    </row>
    <row r="595" spans="1:8" x14ac:dyDescent="0.4">
      <c r="A595" t="s">
        <v>600</v>
      </c>
      <c r="B595">
        <v>0</v>
      </c>
      <c r="C595">
        <v>656</v>
      </c>
      <c r="D595">
        <v>0</v>
      </c>
      <c r="E595">
        <v>0</v>
      </c>
      <c r="F595">
        <v>656</v>
      </c>
      <c r="G595">
        <v>656</v>
      </c>
      <c r="H595">
        <v>656</v>
      </c>
    </row>
    <row r="596" spans="1:8" x14ac:dyDescent="0.4">
      <c r="A596" t="s">
        <v>601</v>
      </c>
      <c r="B596">
        <v>0</v>
      </c>
      <c r="C596">
        <v>672</v>
      </c>
      <c r="D596">
        <v>12</v>
      </c>
      <c r="E596">
        <v>1</v>
      </c>
      <c r="F596">
        <v>657</v>
      </c>
      <c r="G596">
        <v>672</v>
      </c>
      <c r="H596">
        <v>687</v>
      </c>
    </row>
    <row r="597" spans="1:8" x14ac:dyDescent="0.4">
      <c r="A597" t="s">
        <v>602</v>
      </c>
      <c r="B597">
        <v>0</v>
      </c>
      <c r="C597">
        <v>713</v>
      </c>
      <c r="D597">
        <v>14</v>
      </c>
      <c r="E597">
        <v>1</v>
      </c>
      <c r="F597">
        <v>703</v>
      </c>
      <c r="G597">
        <v>704</v>
      </c>
      <c r="H597">
        <v>734</v>
      </c>
    </row>
    <row r="598" spans="1:8" x14ac:dyDescent="0.4">
      <c r="A598" t="s">
        <v>603</v>
      </c>
      <c r="B598">
        <v>1</v>
      </c>
      <c r="C598">
        <v>739</v>
      </c>
      <c r="D598">
        <v>7</v>
      </c>
      <c r="E598">
        <v>0</v>
      </c>
      <c r="F598">
        <v>734</v>
      </c>
      <c r="G598">
        <v>735</v>
      </c>
      <c r="H598">
        <v>750</v>
      </c>
    </row>
    <row r="599" spans="1:8" x14ac:dyDescent="0.4">
      <c r="A599" t="s">
        <v>604</v>
      </c>
      <c r="B599">
        <v>1</v>
      </c>
      <c r="C599">
        <v>718</v>
      </c>
      <c r="D599">
        <v>12</v>
      </c>
      <c r="E599">
        <v>1</v>
      </c>
      <c r="F599">
        <v>703</v>
      </c>
      <c r="G599">
        <v>718</v>
      </c>
      <c r="H599">
        <v>734</v>
      </c>
    </row>
    <row r="600" spans="1:8" x14ac:dyDescent="0.4">
      <c r="A600" t="s">
        <v>605</v>
      </c>
      <c r="B600">
        <v>0</v>
      </c>
      <c r="C600">
        <v>1026</v>
      </c>
      <c r="D600">
        <v>7</v>
      </c>
      <c r="E600">
        <v>0</v>
      </c>
      <c r="F600">
        <v>1016</v>
      </c>
      <c r="G600">
        <v>1031</v>
      </c>
      <c r="H600">
        <v>1031</v>
      </c>
    </row>
    <row r="601" spans="1:8" x14ac:dyDescent="0.4">
      <c r="A601" t="s">
        <v>606</v>
      </c>
      <c r="B601">
        <v>0</v>
      </c>
      <c r="C601">
        <v>1020</v>
      </c>
      <c r="D601">
        <v>29</v>
      </c>
      <c r="E601">
        <v>2</v>
      </c>
      <c r="F601">
        <v>1000</v>
      </c>
      <c r="G601">
        <v>1000</v>
      </c>
      <c r="H601">
        <v>1062</v>
      </c>
    </row>
    <row r="602" spans="1:8" x14ac:dyDescent="0.4">
      <c r="A602" t="s">
        <v>607</v>
      </c>
      <c r="B602">
        <v>0</v>
      </c>
      <c r="C602">
        <v>18613</v>
      </c>
      <c r="D602">
        <v>44</v>
      </c>
      <c r="E602">
        <v>0</v>
      </c>
      <c r="F602">
        <v>18562</v>
      </c>
      <c r="G602">
        <v>18608</v>
      </c>
      <c r="H602">
        <v>18671</v>
      </c>
    </row>
    <row r="603" spans="1:8" x14ac:dyDescent="0.4">
      <c r="A603" t="s">
        <v>608</v>
      </c>
      <c r="B603">
        <v>1</v>
      </c>
      <c r="C603">
        <v>18551</v>
      </c>
      <c r="D603">
        <v>135</v>
      </c>
      <c r="E603">
        <v>0</v>
      </c>
      <c r="F603">
        <v>18374</v>
      </c>
      <c r="G603">
        <v>18577</v>
      </c>
      <c r="H603">
        <v>18702</v>
      </c>
    </row>
    <row r="604" spans="1:8" x14ac:dyDescent="0.4">
      <c r="A604" t="s">
        <v>609</v>
      </c>
      <c r="B604">
        <v>1</v>
      </c>
      <c r="C604">
        <v>3624</v>
      </c>
      <c r="D604">
        <v>22</v>
      </c>
      <c r="E604">
        <v>0</v>
      </c>
      <c r="F604">
        <v>3609</v>
      </c>
      <c r="G604">
        <v>3609</v>
      </c>
      <c r="H604">
        <v>3656</v>
      </c>
    </row>
    <row r="605" spans="1:8" x14ac:dyDescent="0.4">
      <c r="A605" t="s">
        <v>610</v>
      </c>
      <c r="B605">
        <v>1</v>
      </c>
      <c r="C605">
        <v>531</v>
      </c>
      <c r="D605">
        <v>0</v>
      </c>
      <c r="E605">
        <v>0</v>
      </c>
      <c r="F605">
        <v>531</v>
      </c>
      <c r="G605">
        <v>531</v>
      </c>
      <c r="H605">
        <v>532</v>
      </c>
    </row>
    <row r="606" spans="1:8" x14ac:dyDescent="0.4">
      <c r="A606" t="s">
        <v>611</v>
      </c>
      <c r="B606">
        <v>1</v>
      </c>
      <c r="C606">
        <v>557</v>
      </c>
      <c r="D606">
        <v>7</v>
      </c>
      <c r="E606">
        <v>1</v>
      </c>
      <c r="F606">
        <v>547</v>
      </c>
      <c r="G606">
        <v>563</v>
      </c>
      <c r="H606">
        <v>563</v>
      </c>
    </row>
    <row r="607" spans="1:8" x14ac:dyDescent="0.4">
      <c r="A607" t="s">
        <v>612</v>
      </c>
      <c r="B607">
        <v>0</v>
      </c>
      <c r="C607">
        <v>776</v>
      </c>
      <c r="D607">
        <v>7</v>
      </c>
      <c r="E607">
        <v>0</v>
      </c>
      <c r="F607">
        <v>766</v>
      </c>
      <c r="G607">
        <v>781</v>
      </c>
      <c r="H607">
        <v>782</v>
      </c>
    </row>
    <row r="608" spans="1:8" x14ac:dyDescent="0.4">
      <c r="A608" t="s">
        <v>613</v>
      </c>
      <c r="B608">
        <v>1</v>
      </c>
      <c r="C608">
        <v>546</v>
      </c>
      <c r="D608">
        <v>0</v>
      </c>
      <c r="E608">
        <v>0</v>
      </c>
      <c r="F608">
        <v>546</v>
      </c>
      <c r="G608">
        <v>547</v>
      </c>
      <c r="H608">
        <v>547</v>
      </c>
    </row>
    <row r="609" spans="1:8" x14ac:dyDescent="0.4">
      <c r="A609" t="s">
        <v>614</v>
      </c>
      <c r="B609">
        <v>0</v>
      </c>
      <c r="C609">
        <v>563</v>
      </c>
      <c r="D609">
        <v>0</v>
      </c>
      <c r="E609">
        <v>0</v>
      </c>
      <c r="F609">
        <v>563</v>
      </c>
      <c r="G609">
        <v>563</v>
      </c>
      <c r="H609">
        <v>563</v>
      </c>
    </row>
    <row r="610" spans="1:8" x14ac:dyDescent="0.4">
      <c r="A610" t="s">
        <v>615</v>
      </c>
      <c r="B610">
        <v>1</v>
      </c>
      <c r="C610">
        <v>557</v>
      </c>
      <c r="D610">
        <v>7</v>
      </c>
      <c r="E610">
        <v>1</v>
      </c>
      <c r="F610">
        <v>547</v>
      </c>
      <c r="G610">
        <v>562</v>
      </c>
      <c r="H610">
        <v>563</v>
      </c>
    </row>
    <row r="611" spans="1:8" x14ac:dyDescent="0.4">
      <c r="A611" t="s">
        <v>616</v>
      </c>
      <c r="B611">
        <v>0</v>
      </c>
      <c r="C611">
        <v>547</v>
      </c>
      <c r="D611">
        <v>0</v>
      </c>
      <c r="E611">
        <v>0</v>
      </c>
      <c r="F611">
        <v>547</v>
      </c>
      <c r="G611">
        <v>547</v>
      </c>
      <c r="H611">
        <v>547</v>
      </c>
    </row>
    <row r="612" spans="1:8" x14ac:dyDescent="0.4">
      <c r="A612" t="s">
        <v>617</v>
      </c>
      <c r="B612">
        <v>0</v>
      </c>
      <c r="C612">
        <v>604</v>
      </c>
      <c r="D612">
        <v>7</v>
      </c>
      <c r="E612">
        <v>1</v>
      </c>
      <c r="F612">
        <v>594</v>
      </c>
      <c r="G612">
        <v>609</v>
      </c>
      <c r="H612">
        <v>609</v>
      </c>
    </row>
    <row r="613" spans="1:8" x14ac:dyDescent="0.4">
      <c r="A613" t="s">
        <v>618</v>
      </c>
      <c r="B613">
        <v>0</v>
      </c>
      <c r="C613">
        <v>562</v>
      </c>
      <c r="D613">
        <v>12</v>
      </c>
      <c r="E613">
        <v>2</v>
      </c>
      <c r="F613">
        <v>547</v>
      </c>
      <c r="G613">
        <v>562</v>
      </c>
      <c r="H613">
        <v>578</v>
      </c>
    </row>
    <row r="614" spans="1:8" x14ac:dyDescent="0.4">
      <c r="A614" t="s">
        <v>619</v>
      </c>
      <c r="B614">
        <v>0</v>
      </c>
      <c r="C614">
        <v>771</v>
      </c>
      <c r="D614">
        <v>7</v>
      </c>
      <c r="E614">
        <v>0</v>
      </c>
      <c r="F614">
        <v>766</v>
      </c>
      <c r="G614">
        <v>766</v>
      </c>
      <c r="H614">
        <v>781</v>
      </c>
    </row>
    <row r="615" spans="1:8" x14ac:dyDescent="0.4">
      <c r="A615" t="s">
        <v>620</v>
      </c>
      <c r="B615">
        <v>0</v>
      </c>
      <c r="C615">
        <v>822</v>
      </c>
      <c r="D615">
        <v>7</v>
      </c>
      <c r="E615">
        <v>0</v>
      </c>
      <c r="F615">
        <v>812</v>
      </c>
      <c r="G615">
        <v>828</v>
      </c>
      <c r="H615">
        <v>828</v>
      </c>
    </row>
    <row r="616" spans="1:8" x14ac:dyDescent="0.4">
      <c r="A616" t="s">
        <v>621</v>
      </c>
      <c r="B616">
        <v>0</v>
      </c>
      <c r="C616">
        <v>729</v>
      </c>
      <c r="D616">
        <v>7</v>
      </c>
      <c r="E616">
        <v>0</v>
      </c>
      <c r="F616">
        <v>719</v>
      </c>
      <c r="G616">
        <v>734</v>
      </c>
      <c r="H616">
        <v>735</v>
      </c>
    </row>
    <row r="617" spans="1:8" x14ac:dyDescent="0.4">
      <c r="A617" t="s">
        <v>622</v>
      </c>
      <c r="B617">
        <v>1</v>
      </c>
      <c r="C617">
        <v>729</v>
      </c>
      <c r="D617">
        <v>7</v>
      </c>
      <c r="E617">
        <v>0</v>
      </c>
      <c r="F617">
        <v>719</v>
      </c>
      <c r="G617">
        <v>734</v>
      </c>
      <c r="H617">
        <v>734</v>
      </c>
    </row>
    <row r="618" spans="1:8" x14ac:dyDescent="0.4">
      <c r="A618" t="s">
        <v>623</v>
      </c>
      <c r="B618">
        <v>0</v>
      </c>
      <c r="C618">
        <v>755</v>
      </c>
      <c r="D618">
        <v>7</v>
      </c>
      <c r="E618">
        <v>0</v>
      </c>
      <c r="F618">
        <v>750</v>
      </c>
      <c r="G618">
        <v>750</v>
      </c>
      <c r="H618">
        <v>765</v>
      </c>
    </row>
    <row r="619" spans="1:8" x14ac:dyDescent="0.4">
      <c r="A619" t="s">
        <v>624</v>
      </c>
      <c r="B619">
        <v>0</v>
      </c>
      <c r="C619">
        <v>714</v>
      </c>
      <c r="D619">
        <v>7</v>
      </c>
      <c r="E619">
        <v>0</v>
      </c>
      <c r="F619">
        <v>704</v>
      </c>
      <c r="G619">
        <v>719</v>
      </c>
      <c r="H619">
        <v>719</v>
      </c>
    </row>
    <row r="620" spans="1:8" x14ac:dyDescent="0.4">
      <c r="A620" t="s">
        <v>625</v>
      </c>
      <c r="B620">
        <v>0</v>
      </c>
      <c r="C620">
        <v>552</v>
      </c>
      <c r="D620">
        <v>7</v>
      </c>
      <c r="E620">
        <v>1</v>
      </c>
      <c r="F620">
        <v>547</v>
      </c>
      <c r="G620">
        <v>547</v>
      </c>
      <c r="H620">
        <v>562</v>
      </c>
    </row>
    <row r="621" spans="1:8" x14ac:dyDescent="0.4">
      <c r="A621" t="s">
        <v>626</v>
      </c>
      <c r="B621">
        <v>0</v>
      </c>
      <c r="C621">
        <v>641</v>
      </c>
      <c r="D621">
        <v>0</v>
      </c>
      <c r="E621">
        <v>0</v>
      </c>
      <c r="F621">
        <v>641</v>
      </c>
      <c r="G621">
        <v>641</v>
      </c>
      <c r="H621">
        <v>641</v>
      </c>
    </row>
    <row r="622" spans="1:8" x14ac:dyDescent="0.4">
      <c r="A622" t="s">
        <v>627</v>
      </c>
      <c r="B622">
        <v>0</v>
      </c>
      <c r="C622">
        <v>646</v>
      </c>
      <c r="D622">
        <v>7</v>
      </c>
      <c r="E622">
        <v>1</v>
      </c>
      <c r="F622">
        <v>641</v>
      </c>
      <c r="G622">
        <v>641</v>
      </c>
      <c r="H622">
        <v>656</v>
      </c>
    </row>
    <row r="623" spans="1:8" x14ac:dyDescent="0.4">
      <c r="A623" t="s">
        <v>628</v>
      </c>
      <c r="B623">
        <v>0</v>
      </c>
      <c r="C623">
        <v>594</v>
      </c>
      <c r="D623">
        <v>0</v>
      </c>
      <c r="E623">
        <v>0</v>
      </c>
      <c r="F623">
        <v>594</v>
      </c>
      <c r="G623">
        <v>594</v>
      </c>
      <c r="H623">
        <v>594</v>
      </c>
    </row>
    <row r="624" spans="1:8" x14ac:dyDescent="0.4">
      <c r="A624" t="s">
        <v>629</v>
      </c>
      <c r="B624">
        <v>0</v>
      </c>
      <c r="C624">
        <v>672</v>
      </c>
      <c r="D624">
        <v>0</v>
      </c>
      <c r="E624">
        <v>0</v>
      </c>
      <c r="F624">
        <v>672</v>
      </c>
      <c r="G624">
        <v>672</v>
      </c>
      <c r="H624">
        <v>672</v>
      </c>
    </row>
    <row r="625" spans="1:8" x14ac:dyDescent="0.4">
      <c r="A625" t="s">
        <v>630</v>
      </c>
      <c r="B625">
        <v>0</v>
      </c>
      <c r="C625">
        <v>656</v>
      </c>
      <c r="D625">
        <v>0</v>
      </c>
      <c r="E625">
        <v>0</v>
      </c>
      <c r="F625">
        <v>656</v>
      </c>
      <c r="G625">
        <v>656</v>
      </c>
      <c r="H625">
        <v>656</v>
      </c>
    </row>
    <row r="626" spans="1:8" x14ac:dyDescent="0.4">
      <c r="A626" t="s">
        <v>631</v>
      </c>
      <c r="B626">
        <v>0</v>
      </c>
      <c r="C626">
        <v>536</v>
      </c>
      <c r="D626">
        <v>7</v>
      </c>
      <c r="E626">
        <v>1</v>
      </c>
      <c r="F626">
        <v>531</v>
      </c>
      <c r="G626">
        <v>531</v>
      </c>
      <c r="H626">
        <v>547</v>
      </c>
    </row>
    <row r="627" spans="1:8" x14ac:dyDescent="0.4">
      <c r="A627" t="s">
        <v>632</v>
      </c>
      <c r="B627">
        <v>1</v>
      </c>
      <c r="C627">
        <v>541</v>
      </c>
      <c r="D627">
        <v>7</v>
      </c>
      <c r="E627">
        <v>1</v>
      </c>
      <c r="F627">
        <v>531</v>
      </c>
      <c r="G627">
        <v>546</v>
      </c>
      <c r="H627">
        <v>547</v>
      </c>
    </row>
    <row r="628" spans="1:8" x14ac:dyDescent="0.4">
      <c r="A628" t="s">
        <v>638</v>
      </c>
      <c r="B628">
        <v>0</v>
      </c>
      <c r="C628">
        <v>1031</v>
      </c>
      <c r="D628">
        <v>0</v>
      </c>
      <c r="E628">
        <v>0</v>
      </c>
      <c r="F628">
        <v>1031</v>
      </c>
      <c r="G628">
        <v>1031</v>
      </c>
      <c r="H628">
        <v>1032</v>
      </c>
    </row>
    <row r="629" spans="1:8" x14ac:dyDescent="0.4">
      <c r="A629" t="s">
        <v>639</v>
      </c>
      <c r="B629">
        <v>0</v>
      </c>
      <c r="C629">
        <v>812</v>
      </c>
      <c r="D629">
        <v>0</v>
      </c>
      <c r="E629">
        <v>0</v>
      </c>
      <c r="F629">
        <v>812</v>
      </c>
      <c r="G629">
        <v>812</v>
      </c>
      <c r="H629">
        <v>813</v>
      </c>
    </row>
    <row r="630" spans="1:8" x14ac:dyDescent="0.4">
      <c r="A630" t="s">
        <v>640</v>
      </c>
      <c r="B630">
        <v>0</v>
      </c>
      <c r="C630">
        <v>2802</v>
      </c>
      <c r="D630">
        <v>45</v>
      </c>
      <c r="E630">
        <v>1</v>
      </c>
      <c r="F630">
        <v>2750</v>
      </c>
      <c r="G630">
        <v>2797</v>
      </c>
      <c r="H630">
        <v>2860</v>
      </c>
    </row>
    <row r="631" spans="1:8" x14ac:dyDescent="0.4">
      <c r="A631" t="s">
        <v>641</v>
      </c>
      <c r="B631">
        <v>1</v>
      </c>
      <c r="C631">
        <v>1911</v>
      </c>
      <c r="D631">
        <v>51</v>
      </c>
      <c r="E631">
        <v>2</v>
      </c>
      <c r="F631">
        <v>1874</v>
      </c>
      <c r="G631">
        <v>1875</v>
      </c>
      <c r="H631">
        <v>1984</v>
      </c>
    </row>
    <row r="632" spans="1:8" x14ac:dyDescent="0.4">
      <c r="A632" t="s">
        <v>642</v>
      </c>
      <c r="B632">
        <v>0</v>
      </c>
      <c r="C632">
        <v>1031</v>
      </c>
      <c r="D632">
        <v>0</v>
      </c>
      <c r="E632">
        <v>0</v>
      </c>
      <c r="F632">
        <v>1031</v>
      </c>
      <c r="G632">
        <v>1031</v>
      </c>
      <c r="H632">
        <v>1032</v>
      </c>
    </row>
    <row r="633" spans="1:8" x14ac:dyDescent="0.4">
      <c r="A633" t="s">
        <v>643</v>
      </c>
      <c r="B633">
        <v>0</v>
      </c>
      <c r="C633">
        <v>937</v>
      </c>
      <c r="D633">
        <v>0</v>
      </c>
      <c r="E633">
        <v>0</v>
      </c>
      <c r="F633">
        <v>937</v>
      </c>
      <c r="G633">
        <v>937</v>
      </c>
      <c r="H633">
        <v>938</v>
      </c>
    </row>
    <row r="634" spans="1:8" x14ac:dyDescent="0.4">
      <c r="A634" t="s">
        <v>644</v>
      </c>
      <c r="B634">
        <v>0</v>
      </c>
      <c r="C634">
        <v>942</v>
      </c>
      <c r="D634">
        <v>7</v>
      </c>
      <c r="E634">
        <v>0</v>
      </c>
      <c r="F634">
        <v>937</v>
      </c>
      <c r="G634">
        <v>938</v>
      </c>
      <c r="H634">
        <v>953</v>
      </c>
    </row>
    <row r="635" spans="1:8" x14ac:dyDescent="0.4">
      <c r="A635" t="s">
        <v>645</v>
      </c>
      <c r="B635">
        <v>0</v>
      </c>
      <c r="C635">
        <v>2296</v>
      </c>
      <c r="D635">
        <v>12</v>
      </c>
      <c r="E635">
        <v>0</v>
      </c>
      <c r="F635">
        <v>2281</v>
      </c>
      <c r="G635">
        <v>2297</v>
      </c>
      <c r="H635">
        <v>2312</v>
      </c>
    </row>
    <row r="636" spans="1:8" x14ac:dyDescent="0.4">
      <c r="A636" t="s">
        <v>646</v>
      </c>
      <c r="B636">
        <v>0</v>
      </c>
      <c r="C636">
        <v>2833</v>
      </c>
      <c r="D636">
        <v>26</v>
      </c>
      <c r="E636">
        <v>0</v>
      </c>
      <c r="F636">
        <v>2797</v>
      </c>
      <c r="G636">
        <v>2843</v>
      </c>
      <c r="H636">
        <v>2859</v>
      </c>
    </row>
    <row r="637" spans="1:8" x14ac:dyDescent="0.4">
      <c r="A637" t="s">
        <v>647</v>
      </c>
      <c r="B637">
        <v>0</v>
      </c>
      <c r="C637">
        <v>1103</v>
      </c>
      <c r="D637">
        <v>7</v>
      </c>
      <c r="E637">
        <v>0</v>
      </c>
      <c r="F637">
        <v>1093</v>
      </c>
      <c r="G637">
        <v>1109</v>
      </c>
      <c r="H637">
        <v>1109</v>
      </c>
    </row>
    <row r="638" spans="1:8" x14ac:dyDescent="0.4">
      <c r="A638" t="s">
        <v>648</v>
      </c>
      <c r="B638">
        <v>0</v>
      </c>
      <c r="C638">
        <v>3359</v>
      </c>
      <c r="D638">
        <v>125</v>
      </c>
      <c r="E638">
        <v>3</v>
      </c>
      <c r="F638">
        <v>3234</v>
      </c>
      <c r="G638">
        <v>3312</v>
      </c>
      <c r="H638">
        <v>3531</v>
      </c>
    </row>
    <row r="639" spans="1:8" x14ac:dyDescent="0.4">
      <c r="A639" t="s">
        <v>649</v>
      </c>
      <c r="B639">
        <v>1</v>
      </c>
      <c r="C639">
        <v>651</v>
      </c>
      <c r="D639">
        <v>7</v>
      </c>
      <c r="E639">
        <v>1</v>
      </c>
      <c r="F639">
        <v>641</v>
      </c>
      <c r="G639">
        <v>656</v>
      </c>
      <c r="H639">
        <v>656</v>
      </c>
    </row>
    <row r="640" spans="1:8" x14ac:dyDescent="0.4">
      <c r="A640" t="s">
        <v>650</v>
      </c>
      <c r="B640">
        <v>0</v>
      </c>
      <c r="C640">
        <v>2635</v>
      </c>
      <c r="D640">
        <v>26</v>
      </c>
      <c r="E640">
        <v>0</v>
      </c>
      <c r="F640">
        <v>2609</v>
      </c>
      <c r="G640">
        <v>2625</v>
      </c>
      <c r="H640">
        <v>2671</v>
      </c>
    </row>
    <row r="641" spans="1:8" x14ac:dyDescent="0.4">
      <c r="A641" t="s">
        <v>1081</v>
      </c>
      <c r="B641">
        <v>0</v>
      </c>
      <c r="C641">
        <v>563</v>
      </c>
      <c r="D641">
        <v>0</v>
      </c>
      <c r="E641">
        <v>0</v>
      </c>
      <c r="F641">
        <v>563</v>
      </c>
      <c r="G641">
        <v>563</v>
      </c>
      <c r="H641">
        <v>563</v>
      </c>
    </row>
    <row r="642" spans="1:8" x14ac:dyDescent="0.4">
      <c r="A642" t="s">
        <v>1082</v>
      </c>
      <c r="B642">
        <v>0</v>
      </c>
      <c r="C642">
        <v>531</v>
      </c>
      <c r="D642">
        <v>0</v>
      </c>
      <c r="E642">
        <v>0</v>
      </c>
      <c r="F642">
        <v>531</v>
      </c>
      <c r="G642">
        <v>531</v>
      </c>
      <c r="H642">
        <v>531</v>
      </c>
    </row>
    <row r="643" spans="1:8" x14ac:dyDescent="0.4">
      <c r="A643" t="s">
        <v>1083</v>
      </c>
      <c r="B643">
        <v>0</v>
      </c>
      <c r="C643">
        <v>552</v>
      </c>
      <c r="D643">
        <v>7</v>
      </c>
      <c r="E643">
        <v>1</v>
      </c>
      <c r="F643">
        <v>547</v>
      </c>
      <c r="G643">
        <v>547</v>
      </c>
      <c r="H643">
        <v>562</v>
      </c>
    </row>
    <row r="644" spans="1:8" x14ac:dyDescent="0.4">
      <c r="A644" t="s">
        <v>1084</v>
      </c>
      <c r="B644">
        <v>0</v>
      </c>
      <c r="C644">
        <v>541</v>
      </c>
      <c r="D644">
        <v>6</v>
      </c>
      <c r="E644">
        <v>1</v>
      </c>
      <c r="F644">
        <v>532</v>
      </c>
      <c r="G644">
        <v>546</v>
      </c>
      <c r="H644">
        <v>547</v>
      </c>
    </row>
    <row r="645" spans="1:8" x14ac:dyDescent="0.4">
      <c r="A645" t="s">
        <v>1085</v>
      </c>
      <c r="B645">
        <v>0</v>
      </c>
      <c r="C645">
        <v>531</v>
      </c>
      <c r="D645">
        <v>0</v>
      </c>
      <c r="E645">
        <v>0</v>
      </c>
      <c r="F645">
        <v>531</v>
      </c>
      <c r="G645">
        <v>531</v>
      </c>
      <c r="H645">
        <v>531</v>
      </c>
    </row>
    <row r="646" spans="1:8" x14ac:dyDescent="0.4">
      <c r="A646" t="s">
        <v>1086</v>
      </c>
      <c r="B646">
        <v>0</v>
      </c>
      <c r="C646">
        <v>578</v>
      </c>
      <c r="D646">
        <v>0</v>
      </c>
      <c r="E646">
        <v>0</v>
      </c>
      <c r="F646">
        <v>578</v>
      </c>
      <c r="G646">
        <v>578</v>
      </c>
      <c r="H646">
        <v>578</v>
      </c>
    </row>
    <row r="647" spans="1:8" x14ac:dyDescent="0.4">
      <c r="A647" t="s">
        <v>1087</v>
      </c>
      <c r="B647">
        <v>0</v>
      </c>
      <c r="C647">
        <v>546</v>
      </c>
      <c r="D647">
        <v>0</v>
      </c>
      <c r="E647">
        <v>0</v>
      </c>
      <c r="F647">
        <v>546</v>
      </c>
      <c r="G647">
        <v>547</v>
      </c>
      <c r="H647">
        <v>547</v>
      </c>
    </row>
    <row r="648" spans="1:8" x14ac:dyDescent="0.4">
      <c r="A648" t="s">
        <v>1088</v>
      </c>
      <c r="B648">
        <v>0</v>
      </c>
      <c r="C648">
        <v>552</v>
      </c>
      <c r="D648">
        <v>7</v>
      </c>
      <c r="E648">
        <v>1</v>
      </c>
      <c r="F648">
        <v>547</v>
      </c>
      <c r="G648">
        <v>547</v>
      </c>
      <c r="H648">
        <v>562</v>
      </c>
    </row>
    <row r="649" spans="1:8" x14ac:dyDescent="0.4">
      <c r="A649" t="s">
        <v>1089</v>
      </c>
      <c r="B649">
        <v>0</v>
      </c>
      <c r="C649">
        <v>989</v>
      </c>
      <c r="D649">
        <v>7</v>
      </c>
      <c r="E649">
        <v>0</v>
      </c>
      <c r="F649">
        <v>984</v>
      </c>
      <c r="G649">
        <v>985</v>
      </c>
      <c r="H649">
        <v>1000</v>
      </c>
    </row>
    <row r="650" spans="1:8" x14ac:dyDescent="0.4">
      <c r="A650" t="s">
        <v>1090</v>
      </c>
      <c r="B650">
        <v>0</v>
      </c>
      <c r="C650">
        <v>531</v>
      </c>
      <c r="D650">
        <v>0</v>
      </c>
      <c r="E650">
        <v>0</v>
      </c>
      <c r="F650">
        <v>531</v>
      </c>
      <c r="G650">
        <v>531</v>
      </c>
      <c r="H650">
        <v>532</v>
      </c>
    </row>
    <row r="651" spans="1:8" x14ac:dyDescent="0.4">
      <c r="A651" t="s">
        <v>1091</v>
      </c>
      <c r="B651">
        <v>0</v>
      </c>
      <c r="C651">
        <v>547</v>
      </c>
      <c r="D651">
        <v>0</v>
      </c>
      <c r="E651">
        <v>0</v>
      </c>
      <c r="F651">
        <v>547</v>
      </c>
      <c r="G651">
        <v>547</v>
      </c>
      <c r="H651">
        <v>547</v>
      </c>
    </row>
    <row r="652" spans="1:8" x14ac:dyDescent="0.4">
      <c r="A652" t="s">
        <v>1092</v>
      </c>
      <c r="B652">
        <v>1</v>
      </c>
      <c r="C652">
        <v>1239</v>
      </c>
      <c r="D652">
        <v>14</v>
      </c>
      <c r="E652">
        <v>1</v>
      </c>
      <c r="F652">
        <v>1219</v>
      </c>
      <c r="G652">
        <v>1250</v>
      </c>
      <c r="H652">
        <v>1250</v>
      </c>
    </row>
    <row r="653" spans="1:8" x14ac:dyDescent="0.4">
      <c r="A653" t="s">
        <v>1093</v>
      </c>
      <c r="B653">
        <v>0</v>
      </c>
      <c r="C653">
        <v>547</v>
      </c>
      <c r="D653">
        <v>0</v>
      </c>
      <c r="E653">
        <v>0</v>
      </c>
      <c r="F653">
        <v>547</v>
      </c>
      <c r="G653">
        <v>547</v>
      </c>
      <c r="H653">
        <v>547</v>
      </c>
    </row>
    <row r="654" spans="1:8" x14ac:dyDescent="0.4">
      <c r="A654" t="s">
        <v>1094</v>
      </c>
      <c r="B654">
        <v>0</v>
      </c>
      <c r="C654">
        <v>567</v>
      </c>
      <c r="D654">
        <v>7</v>
      </c>
      <c r="E654">
        <v>1</v>
      </c>
      <c r="F654">
        <v>562</v>
      </c>
      <c r="G654">
        <v>562</v>
      </c>
      <c r="H654">
        <v>578</v>
      </c>
    </row>
    <row r="655" spans="1:8" x14ac:dyDescent="0.4">
      <c r="A655" t="s">
        <v>1095</v>
      </c>
      <c r="B655">
        <v>1</v>
      </c>
      <c r="C655">
        <v>536</v>
      </c>
      <c r="D655">
        <v>6</v>
      </c>
      <c r="E655">
        <v>1</v>
      </c>
      <c r="F655">
        <v>531</v>
      </c>
      <c r="G655">
        <v>532</v>
      </c>
      <c r="H655">
        <v>546</v>
      </c>
    </row>
    <row r="656" spans="1:8" x14ac:dyDescent="0.4">
      <c r="A656" t="s">
        <v>672</v>
      </c>
      <c r="B656">
        <v>3</v>
      </c>
      <c r="C656">
        <v>1265</v>
      </c>
      <c r="D656">
        <v>0</v>
      </c>
      <c r="E656">
        <v>0</v>
      </c>
      <c r="F656">
        <v>1265</v>
      </c>
      <c r="G656">
        <v>1265</v>
      </c>
      <c r="H656">
        <v>1265</v>
      </c>
    </row>
    <row r="657" spans="1:8" x14ac:dyDescent="0.4">
      <c r="A657" t="s">
        <v>673</v>
      </c>
      <c r="B657">
        <v>0</v>
      </c>
      <c r="C657">
        <v>984</v>
      </c>
      <c r="D657">
        <v>12</v>
      </c>
      <c r="E657">
        <v>1</v>
      </c>
      <c r="F657">
        <v>969</v>
      </c>
      <c r="G657">
        <v>985</v>
      </c>
      <c r="H657">
        <v>1000</v>
      </c>
    </row>
    <row r="658" spans="1:8" x14ac:dyDescent="0.4">
      <c r="A658" t="s">
        <v>674</v>
      </c>
      <c r="B658">
        <v>0</v>
      </c>
      <c r="C658">
        <v>1109</v>
      </c>
      <c r="D658">
        <v>0</v>
      </c>
      <c r="E658">
        <v>0</v>
      </c>
      <c r="F658">
        <v>1109</v>
      </c>
      <c r="G658">
        <v>1110</v>
      </c>
      <c r="H658">
        <v>1110</v>
      </c>
    </row>
    <row r="659" spans="1:8" x14ac:dyDescent="0.4">
      <c r="A659" t="s">
        <v>675</v>
      </c>
      <c r="B659">
        <v>1</v>
      </c>
      <c r="C659">
        <v>1041</v>
      </c>
      <c r="D659">
        <v>7</v>
      </c>
      <c r="E659">
        <v>0</v>
      </c>
      <c r="F659">
        <v>1031</v>
      </c>
      <c r="G659">
        <v>1046</v>
      </c>
      <c r="H659">
        <v>1047</v>
      </c>
    </row>
    <row r="660" spans="1:8" x14ac:dyDescent="0.4">
      <c r="A660" t="s">
        <v>676</v>
      </c>
      <c r="B660">
        <v>5</v>
      </c>
      <c r="C660">
        <v>906</v>
      </c>
      <c r="D660">
        <v>0</v>
      </c>
      <c r="E660">
        <v>0</v>
      </c>
      <c r="F660">
        <v>906</v>
      </c>
      <c r="G660">
        <v>906</v>
      </c>
      <c r="H660">
        <v>907</v>
      </c>
    </row>
    <row r="661" spans="1:8" x14ac:dyDescent="0.4">
      <c r="A661" t="s">
        <v>677</v>
      </c>
      <c r="B661">
        <v>2</v>
      </c>
      <c r="C661">
        <v>1958</v>
      </c>
      <c r="D661">
        <v>57</v>
      </c>
      <c r="E661">
        <v>2</v>
      </c>
      <c r="F661">
        <v>1891</v>
      </c>
      <c r="G661">
        <v>1953</v>
      </c>
      <c r="H661">
        <v>2031</v>
      </c>
    </row>
    <row r="662" spans="1:8" x14ac:dyDescent="0.4">
      <c r="A662" t="s">
        <v>678</v>
      </c>
      <c r="B662">
        <v>0</v>
      </c>
      <c r="C662">
        <v>974</v>
      </c>
      <c r="D662">
        <v>7</v>
      </c>
      <c r="E662">
        <v>0</v>
      </c>
      <c r="F662">
        <v>969</v>
      </c>
      <c r="G662">
        <v>969</v>
      </c>
      <c r="H662">
        <v>984</v>
      </c>
    </row>
    <row r="663" spans="1:8" x14ac:dyDescent="0.4">
      <c r="A663" t="s">
        <v>679</v>
      </c>
      <c r="B663">
        <v>0</v>
      </c>
      <c r="C663">
        <v>734</v>
      </c>
      <c r="D663">
        <v>0</v>
      </c>
      <c r="E663">
        <v>0</v>
      </c>
      <c r="F663">
        <v>734</v>
      </c>
      <c r="G663">
        <v>735</v>
      </c>
      <c r="H663">
        <v>735</v>
      </c>
    </row>
    <row r="664" spans="1:8" x14ac:dyDescent="0.4">
      <c r="A664" t="s">
        <v>680</v>
      </c>
      <c r="B664">
        <v>4</v>
      </c>
      <c r="C664">
        <v>1119</v>
      </c>
      <c r="D664">
        <v>7</v>
      </c>
      <c r="E664">
        <v>0</v>
      </c>
      <c r="F664">
        <v>1109</v>
      </c>
      <c r="G664">
        <v>1125</v>
      </c>
      <c r="H664">
        <v>1125</v>
      </c>
    </row>
    <row r="665" spans="1:8" x14ac:dyDescent="0.4">
      <c r="A665" t="s">
        <v>681</v>
      </c>
      <c r="B665">
        <v>2</v>
      </c>
      <c r="C665">
        <v>1031</v>
      </c>
      <c r="D665">
        <v>12</v>
      </c>
      <c r="E665">
        <v>1</v>
      </c>
      <c r="F665">
        <v>1016</v>
      </c>
      <c r="G665">
        <v>1031</v>
      </c>
      <c r="H665">
        <v>1047</v>
      </c>
    </row>
    <row r="666" spans="1:8" x14ac:dyDescent="0.4">
      <c r="A666" t="s">
        <v>682</v>
      </c>
      <c r="B666">
        <v>6</v>
      </c>
      <c r="C666">
        <v>870</v>
      </c>
      <c r="D666">
        <v>7</v>
      </c>
      <c r="E666">
        <v>0</v>
      </c>
      <c r="F666">
        <v>860</v>
      </c>
      <c r="G666">
        <v>875</v>
      </c>
      <c r="H666">
        <v>875</v>
      </c>
    </row>
    <row r="667" spans="1:8" x14ac:dyDescent="0.4">
      <c r="A667" t="s">
        <v>683</v>
      </c>
      <c r="B667">
        <v>0</v>
      </c>
      <c r="C667">
        <v>723</v>
      </c>
      <c r="D667">
        <v>7</v>
      </c>
      <c r="E667">
        <v>0</v>
      </c>
      <c r="F667">
        <v>718</v>
      </c>
      <c r="G667">
        <v>719</v>
      </c>
      <c r="H667">
        <v>734</v>
      </c>
    </row>
    <row r="668" spans="1:8" x14ac:dyDescent="0.4">
      <c r="A668" t="s">
        <v>684</v>
      </c>
      <c r="B668">
        <v>0</v>
      </c>
      <c r="C668">
        <v>1208</v>
      </c>
      <c r="D668">
        <v>7</v>
      </c>
      <c r="E668">
        <v>0</v>
      </c>
      <c r="F668">
        <v>1203</v>
      </c>
      <c r="G668">
        <v>1203</v>
      </c>
      <c r="H668">
        <v>1219</v>
      </c>
    </row>
    <row r="669" spans="1:8" x14ac:dyDescent="0.4">
      <c r="A669" t="s">
        <v>685</v>
      </c>
      <c r="B669">
        <v>1</v>
      </c>
      <c r="C669">
        <v>1015</v>
      </c>
      <c r="D669">
        <v>12</v>
      </c>
      <c r="E669">
        <v>1</v>
      </c>
      <c r="F669">
        <v>1000</v>
      </c>
      <c r="G669">
        <v>1016</v>
      </c>
      <c r="H669">
        <v>1031</v>
      </c>
    </row>
    <row r="670" spans="1:8" x14ac:dyDescent="0.4">
      <c r="A670" t="s">
        <v>686</v>
      </c>
      <c r="B670">
        <v>0</v>
      </c>
      <c r="C670">
        <v>1021</v>
      </c>
      <c r="D670">
        <v>7</v>
      </c>
      <c r="E670">
        <v>0</v>
      </c>
      <c r="F670">
        <v>1016</v>
      </c>
      <c r="G670">
        <v>1016</v>
      </c>
      <c r="H670">
        <v>1031</v>
      </c>
    </row>
    <row r="671" spans="1:8" x14ac:dyDescent="0.4">
      <c r="A671" t="s">
        <v>687</v>
      </c>
      <c r="B671">
        <v>4</v>
      </c>
      <c r="C671">
        <v>1083</v>
      </c>
      <c r="D671">
        <v>7</v>
      </c>
      <c r="E671">
        <v>0</v>
      </c>
      <c r="F671">
        <v>1078</v>
      </c>
      <c r="G671">
        <v>1079</v>
      </c>
      <c r="H671">
        <v>1094</v>
      </c>
    </row>
    <row r="672" spans="1:8" x14ac:dyDescent="0.4">
      <c r="A672" t="s">
        <v>688</v>
      </c>
      <c r="B672">
        <v>0</v>
      </c>
      <c r="C672">
        <v>1000</v>
      </c>
      <c r="D672">
        <v>0</v>
      </c>
      <c r="E672">
        <v>0</v>
      </c>
      <c r="F672">
        <v>1000</v>
      </c>
      <c r="G672">
        <v>1000</v>
      </c>
      <c r="H672">
        <v>1000</v>
      </c>
    </row>
    <row r="673" spans="1:8" x14ac:dyDescent="0.4">
      <c r="A673" t="s">
        <v>689</v>
      </c>
      <c r="B673">
        <v>1</v>
      </c>
      <c r="C673">
        <v>781</v>
      </c>
      <c r="D673">
        <v>0</v>
      </c>
      <c r="E673">
        <v>0</v>
      </c>
      <c r="F673">
        <v>781</v>
      </c>
      <c r="G673">
        <v>781</v>
      </c>
      <c r="H673">
        <v>781</v>
      </c>
    </row>
    <row r="674" spans="1:8" x14ac:dyDescent="0.4">
      <c r="A674" t="s">
        <v>690</v>
      </c>
      <c r="B674">
        <v>4</v>
      </c>
      <c r="C674">
        <v>844</v>
      </c>
      <c r="D674">
        <v>0</v>
      </c>
      <c r="E674">
        <v>0</v>
      </c>
      <c r="F674">
        <v>844</v>
      </c>
      <c r="G674">
        <v>844</v>
      </c>
      <c r="H674">
        <v>844</v>
      </c>
    </row>
    <row r="675" spans="1:8" x14ac:dyDescent="0.4">
      <c r="A675" t="s">
        <v>691</v>
      </c>
      <c r="B675">
        <v>1</v>
      </c>
      <c r="C675">
        <v>1016</v>
      </c>
      <c r="D675">
        <v>0</v>
      </c>
      <c r="E675">
        <v>0</v>
      </c>
      <c r="F675">
        <v>1016</v>
      </c>
      <c r="G675">
        <v>1016</v>
      </c>
      <c r="H675">
        <v>1016</v>
      </c>
    </row>
    <row r="676" spans="1:8" x14ac:dyDescent="0.4">
      <c r="A676" t="s">
        <v>692</v>
      </c>
      <c r="B676">
        <v>1</v>
      </c>
      <c r="C676">
        <v>1042</v>
      </c>
      <c r="D676">
        <v>7</v>
      </c>
      <c r="E676">
        <v>0</v>
      </c>
      <c r="F676">
        <v>1032</v>
      </c>
      <c r="G676">
        <v>1047</v>
      </c>
      <c r="H676">
        <v>1047</v>
      </c>
    </row>
    <row r="677" spans="1:8" x14ac:dyDescent="0.4">
      <c r="A677" t="s">
        <v>693</v>
      </c>
      <c r="B677">
        <v>0</v>
      </c>
      <c r="C677">
        <v>734</v>
      </c>
      <c r="D677">
        <v>0</v>
      </c>
      <c r="E677">
        <v>0</v>
      </c>
      <c r="F677">
        <v>734</v>
      </c>
      <c r="G677">
        <v>734</v>
      </c>
      <c r="H677">
        <v>734</v>
      </c>
    </row>
    <row r="678" spans="1:8" x14ac:dyDescent="0.4">
      <c r="A678" t="s">
        <v>694</v>
      </c>
      <c r="B678">
        <v>1</v>
      </c>
      <c r="C678">
        <v>739</v>
      </c>
      <c r="D678">
        <v>6</v>
      </c>
      <c r="E678">
        <v>0</v>
      </c>
      <c r="F678">
        <v>734</v>
      </c>
      <c r="G678">
        <v>735</v>
      </c>
      <c r="H678">
        <v>749</v>
      </c>
    </row>
    <row r="679" spans="1:8" x14ac:dyDescent="0.4">
      <c r="A679" t="s">
        <v>695</v>
      </c>
      <c r="B679">
        <v>1</v>
      </c>
      <c r="C679">
        <v>760</v>
      </c>
      <c r="D679">
        <v>7</v>
      </c>
      <c r="E679">
        <v>0</v>
      </c>
      <c r="F679">
        <v>750</v>
      </c>
      <c r="G679">
        <v>765</v>
      </c>
      <c r="H679">
        <v>766</v>
      </c>
    </row>
    <row r="680" spans="1:8" x14ac:dyDescent="0.4">
      <c r="A680" t="s">
        <v>696</v>
      </c>
      <c r="B680">
        <v>0</v>
      </c>
      <c r="C680">
        <v>864</v>
      </c>
      <c r="D680">
        <v>7</v>
      </c>
      <c r="E680">
        <v>0</v>
      </c>
      <c r="F680">
        <v>859</v>
      </c>
      <c r="G680">
        <v>859</v>
      </c>
      <c r="H680">
        <v>875</v>
      </c>
    </row>
    <row r="681" spans="1:8" x14ac:dyDescent="0.4">
      <c r="A681" t="s">
        <v>697</v>
      </c>
      <c r="B681">
        <v>1</v>
      </c>
      <c r="C681">
        <v>1000</v>
      </c>
      <c r="D681">
        <v>13</v>
      </c>
      <c r="E681">
        <v>1</v>
      </c>
      <c r="F681">
        <v>984</v>
      </c>
      <c r="G681">
        <v>1000</v>
      </c>
      <c r="H681">
        <v>1016</v>
      </c>
    </row>
    <row r="682" spans="1:8" x14ac:dyDescent="0.4">
      <c r="A682" t="s">
        <v>698</v>
      </c>
      <c r="B682">
        <v>0</v>
      </c>
      <c r="C682">
        <v>1099</v>
      </c>
      <c r="D682">
        <v>7</v>
      </c>
      <c r="E682">
        <v>0</v>
      </c>
      <c r="F682">
        <v>1094</v>
      </c>
      <c r="G682">
        <v>1094</v>
      </c>
      <c r="H682">
        <v>1109</v>
      </c>
    </row>
    <row r="683" spans="1:8" x14ac:dyDescent="0.4">
      <c r="A683" t="s">
        <v>699</v>
      </c>
      <c r="B683">
        <v>0</v>
      </c>
      <c r="C683">
        <v>698</v>
      </c>
      <c r="D683">
        <v>7</v>
      </c>
      <c r="E683">
        <v>1</v>
      </c>
      <c r="F683">
        <v>688</v>
      </c>
      <c r="G683">
        <v>703</v>
      </c>
      <c r="H683">
        <v>703</v>
      </c>
    </row>
    <row r="684" spans="1:8" x14ac:dyDescent="0.4">
      <c r="A684" t="s">
        <v>700</v>
      </c>
      <c r="B684">
        <v>1</v>
      </c>
      <c r="C684">
        <v>807</v>
      </c>
      <c r="D684">
        <v>7</v>
      </c>
      <c r="E684">
        <v>0</v>
      </c>
      <c r="F684">
        <v>797</v>
      </c>
      <c r="G684">
        <v>813</v>
      </c>
      <c r="H684">
        <v>813</v>
      </c>
    </row>
    <row r="685" spans="1:8" x14ac:dyDescent="0.4">
      <c r="A685" t="s">
        <v>701</v>
      </c>
      <c r="B685">
        <v>3</v>
      </c>
      <c r="C685">
        <v>807</v>
      </c>
      <c r="D685">
        <v>7</v>
      </c>
      <c r="E685">
        <v>0</v>
      </c>
      <c r="F685">
        <v>797</v>
      </c>
      <c r="G685">
        <v>812</v>
      </c>
      <c r="H685">
        <v>812</v>
      </c>
    </row>
    <row r="686" spans="1:8" x14ac:dyDescent="0.4">
      <c r="A686" t="s">
        <v>702</v>
      </c>
      <c r="B686">
        <v>0</v>
      </c>
      <c r="C686">
        <v>620</v>
      </c>
      <c r="D686">
        <v>7</v>
      </c>
      <c r="E686">
        <v>1</v>
      </c>
      <c r="F686">
        <v>610</v>
      </c>
      <c r="G686">
        <v>625</v>
      </c>
      <c r="H686">
        <v>625</v>
      </c>
    </row>
    <row r="687" spans="1:8" x14ac:dyDescent="0.4">
      <c r="A687" t="s">
        <v>703</v>
      </c>
      <c r="B687">
        <v>1</v>
      </c>
      <c r="C687">
        <v>31</v>
      </c>
      <c r="D687">
        <v>0</v>
      </c>
      <c r="E687">
        <v>0</v>
      </c>
      <c r="F687">
        <v>31</v>
      </c>
      <c r="G687">
        <v>31</v>
      </c>
      <c r="H687">
        <v>31</v>
      </c>
    </row>
    <row r="688" spans="1:8" x14ac:dyDescent="0.4">
      <c r="A688" t="s">
        <v>704</v>
      </c>
      <c r="B688">
        <v>1</v>
      </c>
      <c r="C688">
        <v>708</v>
      </c>
      <c r="D688">
        <v>7</v>
      </c>
      <c r="E688">
        <v>0</v>
      </c>
      <c r="F688">
        <v>703</v>
      </c>
      <c r="G688">
        <v>703</v>
      </c>
      <c r="H688">
        <v>719</v>
      </c>
    </row>
    <row r="689" spans="1:8" x14ac:dyDescent="0.4">
      <c r="A689" t="s">
        <v>705</v>
      </c>
      <c r="B689">
        <v>5</v>
      </c>
      <c r="C689">
        <v>1036</v>
      </c>
      <c r="D689">
        <v>7</v>
      </c>
      <c r="E689">
        <v>0</v>
      </c>
      <c r="F689">
        <v>1031</v>
      </c>
      <c r="G689">
        <v>1031</v>
      </c>
      <c r="H689">
        <v>1047</v>
      </c>
    </row>
    <row r="690" spans="1:8" x14ac:dyDescent="0.4">
      <c r="A690" t="s">
        <v>706</v>
      </c>
      <c r="B690">
        <v>3</v>
      </c>
      <c r="C690">
        <v>1323</v>
      </c>
      <c r="D690">
        <v>7</v>
      </c>
      <c r="E690">
        <v>0</v>
      </c>
      <c r="F690">
        <v>1313</v>
      </c>
      <c r="G690">
        <v>1328</v>
      </c>
      <c r="H690">
        <v>1328</v>
      </c>
    </row>
    <row r="691" spans="1:8" x14ac:dyDescent="0.4">
      <c r="A691" t="s">
        <v>707</v>
      </c>
      <c r="B691">
        <v>0</v>
      </c>
      <c r="C691">
        <v>734</v>
      </c>
      <c r="D691">
        <v>0</v>
      </c>
      <c r="E691">
        <v>0</v>
      </c>
      <c r="F691">
        <v>734</v>
      </c>
      <c r="G691">
        <v>735</v>
      </c>
      <c r="H691">
        <v>735</v>
      </c>
    </row>
    <row r="692" spans="1:8" x14ac:dyDescent="0.4">
      <c r="A692" t="s">
        <v>708</v>
      </c>
      <c r="B692">
        <v>0</v>
      </c>
      <c r="C692">
        <v>734</v>
      </c>
      <c r="D692">
        <v>0</v>
      </c>
      <c r="E692">
        <v>0</v>
      </c>
      <c r="F692">
        <v>734</v>
      </c>
      <c r="G692">
        <v>735</v>
      </c>
      <c r="H692">
        <v>735</v>
      </c>
    </row>
    <row r="693" spans="1:8" x14ac:dyDescent="0.4">
      <c r="A693" t="s">
        <v>709</v>
      </c>
      <c r="B693">
        <v>0</v>
      </c>
      <c r="C693">
        <v>1047</v>
      </c>
      <c r="D693">
        <v>0</v>
      </c>
      <c r="E693">
        <v>0</v>
      </c>
      <c r="F693">
        <v>1047</v>
      </c>
      <c r="G693">
        <v>1047</v>
      </c>
      <c r="H693">
        <v>1047</v>
      </c>
    </row>
    <row r="694" spans="1:8" x14ac:dyDescent="0.4">
      <c r="A694" t="s">
        <v>710</v>
      </c>
      <c r="B694">
        <v>6</v>
      </c>
      <c r="C694">
        <v>1427</v>
      </c>
      <c r="D694">
        <v>7</v>
      </c>
      <c r="E694">
        <v>0</v>
      </c>
      <c r="F694">
        <v>1422</v>
      </c>
      <c r="G694">
        <v>1422</v>
      </c>
      <c r="H694">
        <v>1437</v>
      </c>
    </row>
    <row r="695" spans="1:8" x14ac:dyDescent="0.4">
      <c r="A695" t="s">
        <v>711</v>
      </c>
      <c r="B695">
        <v>2</v>
      </c>
      <c r="C695">
        <v>974</v>
      </c>
      <c r="D695">
        <v>7</v>
      </c>
      <c r="E695">
        <v>0</v>
      </c>
      <c r="F695">
        <v>969</v>
      </c>
      <c r="G695">
        <v>969</v>
      </c>
      <c r="H695">
        <v>984</v>
      </c>
    </row>
    <row r="696" spans="1:8" x14ac:dyDescent="0.4">
      <c r="A696" t="s">
        <v>712</v>
      </c>
      <c r="B696">
        <v>1</v>
      </c>
      <c r="C696">
        <v>891</v>
      </c>
      <c r="D696">
        <v>0</v>
      </c>
      <c r="E696">
        <v>0</v>
      </c>
      <c r="F696">
        <v>891</v>
      </c>
      <c r="G696">
        <v>891</v>
      </c>
      <c r="H696">
        <v>891</v>
      </c>
    </row>
    <row r="697" spans="1:8" x14ac:dyDescent="0.4">
      <c r="A697" t="s">
        <v>713</v>
      </c>
      <c r="B697">
        <v>1</v>
      </c>
      <c r="C697">
        <v>927</v>
      </c>
      <c r="D697">
        <v>7</v>
      </c>
      <c r="E697">
        <v>0</v>
      </c>
      <c r="F697">
        <v>922</v>
      </c>
      <c r="G697">
        <v>922</v>
      </c>
      <c r="H697">
        <v>937</v>
      </c>
    </row>
    <row r="698" spans="1:8" x14ac:dyDescent="0.4">
      <c r="A698" t="s">
        <v>714</v>
      </c>
      <c r="B698">
        <v>0</v>
      </c>
      <c r="C698">
        <v>1057</v>
      </c>
      <c r="D698">
        <v>14</v>
      </c>
      <c r="E698">
        <v>1</v>
      </c>
      <c r="F698">
        <v>1047</v>
      </c>
      <c r="G698">
        <v>1047</v>
      </c>
      <c r="H698">
        <v>1078</v>
      </c>
    </row>
    <row r="699" spans="1:8" x14ac:dyDescent="0.4">
      <c r="A699" t="s">
        <v>715</v>
      </c>
      <c r="B699">
        <v>0</v>
      </c>
      <c r="C699">
        <v>1083</v>
      </c>
      <c r="D699">
        <v>7</v>
      </c>
      <c r="E699">
        <v>0</v>
      </c>
      <c r="F699">
        <v>1078</v>
      </c>
      <c r="G699">
        <v>1079</v>
      </c>
      <c r="H699">
        <v>1094</v>
      </c>
    </row>
    <row r="700" spans="1:8" x14ac:dyDescent="0.4">
      <c r="A700" t="s">
        <v>716</v>
      </c>
      <c r="B700">
        <v>0</v>
      </c>
      <c r="C700">
        <v>740</v>
      </c>
      <c r="D700">
        <v>7</v>
      </c>
      <c r="E700">
        <v>0</v>
      </c>
      <c r="F700">
        <v>735</v>
      </c>
      <c r="G700">
        <v>735</v>
      </c>
      <c r="H700">
        <v>750</v>
      </c>
    </row>
    <row r="701" spans="1:8" x14ac:dyDescent="0.4">
      <c r="A701" t="s">
        <v>717</v>
      </c>
      <c r="B701">
        <v>1</v>
      </c>
      <c r="C701">
        <v>1005</v>
      </c>
      <c r="D701">
        <v>7</v>
      </c>
      <c r="E701">
        <v>0</v>
      </c>
      <c r="F701">
        <v>1000</v>
      </c>
      <c r="G701">
        <v>1000</v>
      </c>
      <c r="H701">
        <v>1016</v>
      </c>
    </row>
    <row r="702" spans="1:8" x14ac:dyDescent="0.4">
      <c r="A702" t="s">
        <v>718</v>
      </c>
      <c r="B702">
        <v>5</v>
      </c>
      <c r="C702">
        <v>2541</v>
      </c>
      <c r="D702">
        <v>36</v>
      </c>
      <c r="E702">
        <v>1</v>
      </c>
      <c r="F702">
        <v>2515</v>
      </c>
      <c r="G702">
        <v>2516</v>
      </c>
      <c r="H702">
        <v>2593</v>
      </c>
    </row>
    <row r="703" spans="1:8" x14ac:dyDescent="0.4">
      <c r="A703" t="s">
        <v>719</v>
      </c>
      <c r="B703">
        <v>0</v>
      </c>
      <c r="C703">
        <v>869</v>
      </c>
      <c r="D703">
        <v>7</v>
      </c>
      <c r="E703">
        <v>0</v>
      </c>
      <c r="F703">
        <v>859</v>
      </c>
      <c r="G703">
        <v>874</v>
      </c>
      <c r="H703">
        <v>875</v>
      </c>
    </row>
    <row r="704" spans="1:8" x14ac:dyDescent="0.4">
      <c r="A704" t="s">
        <v>720</v>
      </c>
      <c r="B704">
        <v>1</v>
      </c>
      <c r="C704">
        <v>776</v>
      </c>
      <c r="D704">
        <v>7</v>
      </c>
      <c r="E704">
        <v>0</v>
      </c>
      <c r="F704">
        <v>766</v>
      </c>
      <c r="G704">
        <v>781</v>
      </c>
      <c r="H704">
        <v>781</v>
      </c>
    </row>
    <row r="705" spans="1:8" x14ac:dyDescent="0.4">
      <c r="A705" t="s">
        <v>721</v>
      </c>
      <c r="B705">
        <v>0</v>
      </c>
      <c r="C705">
        <v>1234</v>
      </c>
      <c r="D705">
        <v>12</v>
      </c>
      <c r="E705">
        <v>0</v>
      </c>
      <c r="F705">
        <v>1219</v>
      </c>
      <c r="G705">
        <v>1235</v>
      </c>
      <c r="H705">
        <v>1249</v>
      </c>
    </row>
    <row r="706" spans="1:8" x14ac:dyDescent="0.4">
      <c r="A706" t="s">
        <v>722</v>
      </c>
      <c r="B706">
        <v>0</v>
      </c>
      <c r="C706">
        <v>1286</v>
      </c>
      <c r="D706">
        <v>19</v>
      </c>
      <c r="E706">
        <v>1</v>
      </c>
      <c r="F706">
        <v>1266</v>
      </c>
      <c r="G706">
        <v>1282</v>
      </c>
      <c r="H706">
        <v>1312</v>
      </c>
    </row>
    <row r="707" spans="1:8" x14ac:dyDescent="0.4">
      <c r="A707" t="s">
        <v>723</v>
      </c>
      <c r="B707">
        <v>0</v>
      </c>
      <c r="C707">
        <v>973</v>
      </c>
      <c r="D707">
        <v>7</v>
      </c>
      <c r="E707">
        <v>0</v>
      </c>
      <c r="F707">
        <v>968</v>
      </c>
      <c r="G707">
        <v>969</v>
      </c>
      <c r="H707">
        <v>984</v>
      </c>
    </row>
    <row r="708" spans="1:8" x14ac:dyDescent="0.4">
      <c r="A708" t="s">
        <v>724</v>
      </c>
      <c r="B708">
        <v>1</v>
      </c>
      <c r="C708">
        <v>963</v>
      </c>
      <c r="D708">
        <v>7</v>
      </c>
      <c r="E708">
        <v>0</v>
      </c>
      <c r="F708">
        <v>953</v>
      </c>
      <c r="G708">
        <v>968</v>
      </c>
      <c r="H708">
        <v>969</v>
      </c>
    </row>
    <row r="709" spans="1:8" x14ac:dyDescent="0.4">
      <c r="A709" t="s">
        <v>725</v>
      </c>
      <c r="B709">
        <v>0</v>
      </c>
      <c r="C709">
        <v>1125</v>
      </c>
      <c r="D709">
        <v>0</v>
      </c>
      <c r="E709">
        <v>0</v>
      </c>
      <c r="F709">
        <v>1125</v>
      </c>
      <c r="G709">
        <v>1125</v>
      </c>
      <c r="H709">
        <v>1125</v>
      </c>
    </row>
    <row r="710" spans="1:8" x14ac:dyDescent="0.4">
      <c r="A710" t="s">
        <v>726</v>
      </c>
      <c r="B710">
        <v>6</v>
      </c>
      <c r="C710">
        <v>1973</v>
      </c>
      <c r="D710">
        <v>19</v>
      </c>
      <c r="E710">
        <v>0</v>
      </c>
      <c r="F710">
        <v>1953</v>
      </c>
      <c r="G710">
        <v>1968</v>
      </c>
      <c r="H710">
        <v>2000</v>
      </c>
    </row>
    <row r="711" spans="1:8" x14ac:dyDescent="0.4">
      <c r="A711" t="s">
        <v>727</v>
      </c>
      <c r="B711">
        <v>2</v>
      </c>
      <c r="C711">
        <v>1109</v>
      </c>
      <c r="D711">
        <v>0</v>
      </c>
      <c r="E711">
        <v>0</v>
      </c>
      <c r="F711">
        <v>1109</v>
      </c>
      <c r="G711">
        <v>1110</v>
      </c>
      <c r="H711">
        <v>1110</v>
      </c>
    </row>
    <row r="712" spans="1:8" x14ac:dyDescent="0.4">
      <c r="A712" t="s">
        <v>728</v>
      </c>
      <c r="B712">
        <v>0</v>
      </c>
      <c r="C712">
        <v>1063</v>
      </c>
      <c r="D712">
        <v>0</v>
      </c>
      <c r="E712">
        <v>0</v>
      </c>
      <c r="F712">
        <v>1063</v>
      </c>
      <c r="G712">
        <v>1063</v>
      </c>
      <c r="H712">
        <v>1063</v>
      </c>
    </row>
    <row r="713" spans="1:8" x14ac:dyDescent="0.4">
      <c r="A713" t="s">
        <v>729</v>
      </c>
      <c r="B713">
        <v>0</v>
      </c>
      <c r="C713">
        <v>828</v>
      </c>
      <c r="D713">
        <v>0</v>
      </c>
      <c r="E713">
        <v>0</v>
      </c>
      <c r="F713">
        <v>828</v>
      </c>
      <c r="G713">
        <v>828</v>
      </c>
      <c r="H713">
        <v>828</v>
      </c>
    </row>
    <row r="714" spans="1:8" x14ac:dyDescent="0.4">
      <c r="A714" t="s">
        <v>730</v>
      </c>
      <c r="B714">
        <v>0</v>
      </c>
      <c r="C714">
        <v>1385</v>
      </c>
      <c r="D714">
        <v>26</v>
      </c>
      <c r="E714">
        <v>1</v>
      </c>
      <c r="F714">
        <v>1359</v>
      </c>
      <c r="G714">
        <v>1375</v>
      </c>
      <c r="H714">
        <v>1421</v>
      </c>
    </row>
    <row r="715" spans="1:8" x14ac:dyDescent="0.4">
      <c r="A715" t="s">
        <v>731</v>
      </c>
      <c r="B715">
        <v>0</v>
      </c>
      <c r="C715">
        <v>1036</v>
      </c>
      <c r="D715">
        <v>7</v>
      </c>
      <c r="E715">
        <v>0</v>
      </c>
      <c r="F715">
        <v>1031</v>
      </c>
      <c r="G715">
        <v>1031</v>
      </c>
      <c r="H715">
        <v>1047</v>
      </c>
    </row>
    <row r="716" spans="1:8" x14ac:dyDescent="0.4">
      <c r="A716" t="s">
        <v>732</v>
      </c>
      <c r="B716">
        <v>1</v>
      </c>
      <c r="C716">
        <v>1057</v>
      </c>
      <c r="D716">
        <v>7</v>
      </c>
      <c r="E716">
        <v>0</v>
      </c>
      <c r="F716">
        <v>1047</v>
      </c>
      <c r="G716">
        <v>1062</v>
      </c>
      <c r="H716">
        <v>1062</v>
      </c>
    </row>
    <row r="717" spans="1:8" x14ac:dyDescent="0.4">
      <c r="A717" t="s">
        <v>733</v>
      </c>
      <c r="B717">
        <v>3</v>
      </c>
      <c r="C717">
        <v>1228</v>
      </c>
      <c r="D717">
        <v>7</v>
      </c>
      <c r="E717">
        <v>0</v>
      </c>
      <c r="F717">
        <v>1218</v>
      </c>
      <c r="G717">
        <v>1234</v>
      </c>
      <c r="H717">
        <v>1234</v>
      </c>
    </row>
    <row r="718" spans="1:8" x14ac:dyDescent="0.4">
      <c r="A718" t="s">
        <v>734</v>
      </c>
      <c r="B718">
        <v>2</v>
      </c>
      <c r="C718">
        <v>729</v>
      </c>
      <c r="D718">
        <v>7</v>
      </c>
      <c r="E718">
        <v>0</v>
      </c>
      <c r="F718">
        <v>719</v>
      </c>
      <c r="G718">
        <v>735</v>
      </c>
      <c r="H718">
        <v>735</v>
      </c>
    </row>
    <row r="719" spans="1:8" x14ac:dyDescent="0.4">
      <c r="A719" t="s">
        <v>735</v>
      </c>
      <c r="B719">
        <v>0</v>
      </c>
      <c r="C719">
        <v>1166</v>
      </c>
      <c r="D719">
        <v>7</v>
      </c>
      <c r="E719">
        <v>0</v>
      </c>
      <c r="F719">
        <v>1156</v>
      </c>
      <c r="G719">
        <v>1172</v>
      </c>
      <c r="H719">
        <v>1172</v>
      </c>
    </row>
    <row r="720" spans="1:8" x14ac:dyDescent="0.4">
      <c r="A720" t="s">
        <v>736</v>
      </c>
      <c r="B720">
        <v>1</v>
      </c>
      <c r="C720">
        <v>1702</v>
      </c>
      <c r="D720">
        <v>21</v>
      </c>
      <c r="E720">
        <v>1</v>
      </c>
      <c r="F720">
        <v>1672</v>
      </c>
      <c r="G720">
        <v>1718</v>
      </c>
      <c r="H720">
        <v>1718</v>
      </c>
    </row>
    <row r="721" spans="1:8" x14ac:dyDescent="0.4">
      <c r="A721" t="s">
        <v>737</v>
      </c>
      <c r="B721">
        <v>0</v>
      </c>
      <c r="C721">
        <v>1141</v>
      </c>
      <c r="D721">
        <v>0</v>
      </c>
      <c r="E721">
        <v>0</v>
      </c>
      <c r="F721">
        <v>1141</v>
      </c>
      <c r="G721">
        <v>1141</v>
      </c>
      <c r="H721">
        <v>1141</v>
      </c>
    </row>
    <row r="722" spans="1:8" x14ac:dyDescent="0.4">
      <c r="A722" t="s">
        <v>738</v>
      </c>
      <c r="B722">
        <v>0</v>
      </c>
      <c r="C722">
        <v>2041</v>
      </c>
      <c r="D722">
        <v>14</v>
      </c>
      <c r="E722">
        <v>0</v>
      </c>
      <c r="F722">
        <v>2031</v>
      </c>
      <c r="G722">
        <v>2032</v>
      </c>
      <c r="H722">
        <v>2062</v>
      </c>
    </row>
    <row r="723" spans="1:8" x14ac:dyDescent="0.4">
      <c r="A723" t="s">
        <v>739</v>
      </c>
      <c r="B723">
        <v>0</v>
      </c>
      <c r="C723">
        <v>1546</v>
      </c>
      <c r="D723">
        <v>0</v>
      </c>
      <c r="E723">
        <v>0</v>
      </c>
      <c r="F723">
        <v>1546</v>
      </c>
      <c r="G723">
        <v>1547</v>
      </c>
      <c r="H723">
        <v>1547</v>
      </c>
    </row>
    <row r="724" spans="1:8" x14ac:dyDescent="0.4">
      <c r="A724" t="s">
        <v>740</v>
      </c>
      <c r="B724">
        <v>0</v>
      </c>
      <c r="C724">
        <v>1515</v>
      </c>
      <c r="D724">
        <v>22</v>
      </c>
      <c r="E724">
        <v>1</v>
      </c>
      <c r="F724">
        <v>1500</v>
      </c>
      <c r="G724">
        <v>1500</v>
      </c>
      <c r="H724">
        <v>1547</v>
      </c>
    </row>
    <row r="725" spans="1:8" x14ac:dyDescent="0.4">
      <c r="A725" t="s">
        <v>741</v>
      </c>
      <c r="B725">
        <v>0</v>
      </c>
      <c r="C725">
        <v>1328</v>
      </c>
      <c r="D725">
        <v>0</v>
      </c>
      <c r="E725">
        <v>0</v>
      </c>
      <c r="F725">
        <v>1328</v>
      </c>
      <c r="G725">
        <v>1328</v>
      </c>
      <c r="H725">
        <v>1328</v>
      </c>
    </row>
    <row r="726" spans="1:8" x14ac:dyDescent="0.4">
      <c r="A726" t="s">
        <v>742</v>
      </c>
      <c r="B726">
        <v>1</v>
      </c>
      <c r="C726">
        <v>1166</v>
      </c>
      <c r="D726">
        <v>7</v>
      </c>
      <c r="E726">
        <v>0</v>
      </c>
      <c r="F726">
        <v>1156</v>
      </c>
      <c r="G726">
        <v>1172</v>
      </c>
      <c r="H726">
        <v>1172</v>
      </c>
    </row>
    <row r="727" spans="1:8" x14ac:dyDescent="0.4">
      <c r="A727" t="s">
        <v>743</v>
      </c>
      <c r="B727">
        <v>3</v>
      </c>
      <c r="C727">
        <v>1041</v>
      </c>
      <c r="D727">
        <v>7</v>
      </c>
      <c r="E727">
        <v>0</v>
      </c>
      <c r="F727">
        <v>1031</v>
      </c>
      <c r="G727">
        <v>1047</v>
      </c>
      <c r="H727">
        <v>1047</v>
      </c>
    </row>
    <row r="728" spans="1:8" x14ac:dyDescent="0.4">
      <c r="A728" t="s">
        <v>744</v>
      </c>
      <c r="B728">
        <v>1</v>
      </c>
      <c r="C728">
        <v>1604</v>
      </c>
      <c r="D728">
        <v>7</v>
      </c>
      <c r="E728">
        <v>0</v>
      </c>
      <c r="F728">
        <v>1594</v>
      </c>
      <c r="G728">
        <v>1609</v>
      </c>
      <c r="H728">
        <v>1610</v>
      </c>
    </row>
    <row r="729" spans="1:8" x14ac:dyDescent="0.4">
      <c r="A729" t="s">
        <v>745</v>
      </c>
      <c r="B729">
        <v>3</v>
      </c>
      <c r="C729">
        <v>1187</v>
      </c>
      <c r="D729">
        <v>0</v>
      </c>
      <c r="E729">
        <v>0</v>
      </c>
      <c r="F729">
        <v>1187</v>
      </c>
      <c r="G729">
        <v>1187</v>
      </c>
      <c r="H729">
        <v>1188</v>
      </c>
    </row>
    <row r="730" spans="1:8" x14ac:dyDescent="0.4">
      <c r="A730" t="s">
        <v>746</v>
      </c>
      <c r="B730">
        <v>1</v>
      </c>
      <c r="C730">
        <v>1364</v>
      </c>
      <c r="D730">
        <v>14</v>
      </c>
      <c r="E730">
        <v>1</v>
      </c>
      <c r="F730">
        <v>1344</v>
      </c>
      <c r="G730">
        <v>1375</v>
      </c>
      <c r="H730">
        <v>1375</v>
      </c>
    </row>
    <row r="731" spans="1:8" x14ac:dyDescent="0.4">
      <c r="A731" t="s">
        <v>747</v>
      </c>
      <c r="B731">
        <v>0</v>
      </c>
      <c r="C731">
        <v>1057</v>
      </c>
      <c r="D731">
        <v>14</v>
      </c>
      <c r="E731">
        <v>1</v>
      </c>
      <c r="F731">
        <v>1047</v>
      </c>
      <c r="G731">
        <v>1047</v>
      </c>
      <c r="H731">
        <v>1078</v>
      </c>
    </row>
    <row r="732" spans="1:8" x14ac:dyDescent="0.4">
      <c r="A732" t="s">
        <v>748</v>
      </c>
      <c r="B732">
        <v>0</v>
      </c>
      <c r="C732">
        <v>927</v>
      </c>
      <c r="D732">
        <v>7</v>
      </c>
      <c r="E732">
        <v>0</v>
      </c>
      <c r="F732">
        <v>922</v>
      </c>
      <c r="G732">
        <v>922</v>
      </c>
      <c r="H732">
        <v>937</v>
      </c>
    </row>
    <row r="733" spans="1:8" x14ac:dyDescent="0.4">
      <c r="A733" t="s">
        <v>749</v>
      </c>
      <c r="B733">
        <v>2</v>
      </c>
      <c r="C733">
        <v>1067</v>
      </c>
      <c r="D733">
        <v>7</v>
      </c>
      <c r="E733">
        <v>0</v>
      </c>
      <c r="F733">
        <v>1062</v>
      </c>
      <c r="G733">
        <v>1063</v>
      </c>
      <c r="H733">
        <v>1078</v>
      </c>
    </row>
    <row r="734" spans="1:8" x14ac:dyDescent="0.4">
      <c r="A734" t="s">
        <v>750</v>
      </c>
      <c r="B734">
        <v>1</v>
      </c>
      <c r="C734">
        <v>1067</v>
      </c>
      <c r="D734">
        <v>14</v>
      </c>
      <c r="E734">
        <v>1</v>
      </c>
      <c r="F734">
        <v>1047</v>
      </c>
      <c r="G734">
        <v>1078</v>
      </c>
      <c r="H734">
        <v>1078</v>
      </c>
    </row>
    <row r="735" spans="1:8" x14ac:dyDescent="0.4">
      <c r="A735" t="s">
        <v>751</v>
      </c>
      <c r="B735">
        <v>1</v>
      </c>
      <c r="C735">
        <v>818</v>
      </c>
      <c r="D735">
        <v>7</v>
      </c>
      <c r="E735">
        <v>0</v>
      </c>
      <c r="F735">
        <v>813</v>
      </c>
      <c r="G735">
        <v>813</v>
      </c>
      <c r="H735">
        <v>828</v>
      </c>
    </row>
    <row r="736" spans="1:8" x14ac:dyDescent="0.4">
      <c r="A736" t="s">
        <v>752</v>
      </c>
      <c r="B736">
        <v>3</v>
      </c>
      <c r="C736">
        <v>656</v>
      </c>
      <c r="D736">
        <v>12</v>
      </c>
      <c r="E736">
        <v>1</v>
      </c>
      <c r="F736">
        <v>641</v>
      </c>
      <c r="G736">
        <v>657</v>
      </c>
      <c r="H736">
        <v>672</v>
      </c>
    </row>
    <row r="737" spans="1:8" x14ac:dyDescent="0.4">
      <c r="A737" t="s">
        <v>753</v>
      </c>
      <c r="B737">
        <v>1</v>
      </c>
      <c r="C737">
        <v>724</v>
      </c>
      <c r="D737">
        <v>7</v>
      </c>
      <c r="E737">
        <v>0</v>
      </c>
      <c r="F737">
        <v>719</v>
      </c>
      <c r="G737">
        <v>719</v>
      </c>
      <c r="H737">
        <v>735</v>
      </c>
    </row>
    <row r="738" spans="1:8" x14ac:dyDescent="0.4">
      <c r="A738" t="s">
        <v>754</v>
      </c>
      <c r="B738">
        <v>1</v>
      </c>
      <c r="C738">
        <v>854</v>
      </c>
      <c r="D738">
        <v>7</v>
      </c>
      <c r="E738">
        <v>0</v>
      </c>
      <c r="F738">
        <v>844</v>
      </c>
      <c r="G738">
        <v>859</v>
      </c>
      <c r="H738">
        <v>859</v>
      </c>
    </row>
    <row r="739" spans="1:8" x14ac:dyDescent="0.4">
      <c r="A739" t="s">
        <v>755</v>
      </c>
      <c r="B739">
        <v>1</v>
      </c>
      <c r="C739">
        <v>807</v>
      </c>
      <c r="D739">
        <v>7</v>
      </c>
      <c r="E739">
        <v>0</v>
      </c>
      <c r="F739">
        <v>797</v>
      </c>
      <c r="G739">
        <v>812</v>
      </c>
      <c r="H739">
        <v>812</v>
      </c>
    </row>
    <row r="740" spans="1:8" x14ac:dyDescent="0.4">
      <c r="A740" t="s">
        <v>756</v>
      </c>
      <c r="B740">
        <v>0</v>
      </c>
      <c r="C740">
        <v>713</v>
      </c>
      <c r="D740">
        <v>7</v>
      </c>
      <c r="E740">
        <v>0</v>
      </c>
      <c r="F740">
        <v>703</v>
      </c>
      <c r="G740">
        <v>718</v>
      </c>
      <c r="H740">
        <v>719</v>
      </c>
    </row>
    <row r="741" spans="1:8" x14ac:dyDescent="0.4">
      <c r="A741" t="s">
        <v>757</v>
      </c>
      <c r="B741">
        <v>4</v>
      </c>
      <c r="C741">
        <v>796</v>
      </c>
      <c r="D741">
        <v>0</v>
      </c>
      <c r="E741">
        <v>0</v>
      </c>
      <c r="F741">
        <v>796</v>
      </c>
      <c r="G741">
        <v>797</v>
      </c>
      <c r="H741">
        <v>797</v>
      </c>
    </row>
    <row r="742" spans="1:8" x14ac:dyDescent="0.4">
      <c r="A742" t="s">
        <v>758</v>
      </c>
      <c r="B742">
        <v>3</v>
      </c>
      <c r="C742">
        <v>744</v>
      </c>
      <c r="D742">
        <v>7</v>
      </c>
      <c r="E742">
        <v>0</v>
      </c>
      <c r="F742">
        <v>734</v>
      </c>
      <c r="G742">
        <v>749</v>
      </c>
      <c r="H742">
        <v>750</v>
      </c>
    </row>
    <row r="743" spans="1:8" x14ac:dyDescent="0.4">
      <c r="A743" t="s">
        <v>759</v>
      </c>
      <c r="B743">
        <v>0</v>
      </c>
      <c r="C743">
        <v>1057</v>
      </c>
      <c r="D743">
        <v>7</v>
      </c>
      <c r="E743">
        <v>0</v>
      </c>
      <c r="F743">
        <v>1047</v>
      </c>
      <c r="G743">
        <v>1063</v>
      </c>
      <c r="H743">
        <v>1063</v>
      </c>
    </row>
    <row r="744" spans="1:8" x14ac:dyDescent="0.4">
      <c r="A744" t="s">
        <v>760</v>
      </c>
      <c r="B744">
        <v>9</v>
      </c>
      <c r="C744">
        <v>2468</v>
      </c>
      <c r="D744">
        <v>25</v>
      </c>
      <c r="E744">
        <v>1</v>
      </c>
      <c r="F744">
        <v>2437</v>
      </c>
      <c r="G744">
        <v>2469</v>
      </c>
      <c r="H744">
        <v>2500</v>
      </c>
    </row>
    <row r="745" spans="1:8" x14ac:dyDescent="0.4">
      <c r="A745" t="s">
        <v>761</v>
      </c>
      <c r="B745">
        <v>3</v>
      </c>
      <c r="C745">
        <v>625</v>
      </c>
      <c r="D745">
        <v>0</v>
      </c>
      <c r="E745">
        <v>0</v>
      </c>
      <c r="F745">
        <v>625</v>
      </c>
      <c r="G745">
        <v>625</v>
      </c>
      <c r="H745">
        <v>625</v>
      </c>
    </row>
    <row r="746" spans="1:8" x14ac:dyDescent="0.4">
      <c r="A746" t="s">
        <v>762</v>
      </c>
      <c r="B746">
        <v>0</v>
      </c>
      <c r="C746">
        <v>739</v>
      </c>
      <c r="D746">
        <v>7</v>
      </c>
      <c r="E746">
        <v>0</v>
      </c>
      <c r="F746">
        <v>734</v>
      </c>
      <c r="G746">
        <v>734</v>
      </c>
      <c r="H746">
        <v>750</v>
      </c>
    </row>
    <row r="747" spans="1:8" x14ac:dyDescent="0.4">
      <c r="A747" t="s">
        <v>763</v>
      </c>
      <c r="B747">
        <v>1</v>
      </c>
      <c r="C747">
        <v>823</v>
      </c>
      <c r="D747">
        <v>7</v>
      </c>
      <c r="E747">
        <v>0</v>
      </c>
      <c r="F747">
        <v>813</v>
      </c>
      <c r="G747">
        <v>828</v>
      </c>
      <c r="H747">
        <v>828</v>
      </c>
    </row>
    <row r="748" spans="1:8" x14ac:dyDescent="0.4">
      <c r="A748" t="s">
        <v>764</v>
      </c>
      <c r="B748">
        <v>4</v>
      </c>
      <c r="C748">
        <v>1593</v>
      </c>
      <c r="D748">
        <v>22</v>
      </c>
      <c r="E748">
        <v>1</v>
      </c>
      <c r="F748">
        <v>1578</v>
      </c>
      <c r="G748">
        <v>1578</v>
      </c>
      <c r="H748">
        <v>1625</v>
      </c>
    </row>
    <row r="749" spans="1:8" x14ac:dyDescent="0.4">
      <c r="A749" t="s">
        <v>765</v>
      </c>
      <c r="B749">
        <v>1</v>
      </c>
      <c r="C749">
        <v>984</v>
      </c>
      <c r="D749">
        <v>13</v>
      </c>
      <c r="E749">
        <v>1</v>
      </c>
      <c r="F749">
        <v>968</v>
      </c>
      <c r="G749">
        <v>985</v>
      </c>
      <c r="H749">
        <v>1000</v>
      </c>
    </row>
    <row r="750" spans="1:8" x14ac:dyDescent="0.4">
      <c r="A750" t="s">
        <v>766</v>
      </c>
      <c r="B750">
        <v>2</v>
      </c>
      <c r="C750">
        <v>865</v>
      </c>
      <c r="D750">
        <v>7</v>
      </c>
      <c r="E750">
        <v>0</v>
      </c>
      <c r="F750">
        <v>860</v>
      </c>
      <c r="G750">
        <v>860</v>
      </c>
      <c r="H750">
        <v>875</v>
      </c>
    </row>
    <row r="751" spans="1:8" x14ac:dyDescent="0.4">
      <c r="A751" t="s">
        <v>767</v>
      </c>
      <c r="B751">
        <v>2</v>
      </c>
      <c r="C751">
        <v>974</v>
      </c>
      <c r="D751">
        <v>7</v>
      </c>
      <c r="E751">
        <v>0</v>
      </c>
      <c r="F751">
        <v>969</v>
      </c>
      <c r="G751">
        <v>969</v>
      </c>
      <c r="H751">
        <v>985</v>
      </c>
    </row>
    <row r="752" spans="1:8" x14ac:dyDescent="0.4">
      <c r="A752" t="s">
        <v>768</v>
      </c>
      <c r="B752">
        <v>0</v>
      </c>
      <c r="C752">
        <v>640</v>
      </c>
      <c r="D752">
        <v>0</v>
      </c>
      <c r="E752">
        <v>0</v>
      </c>
      <c r="F752">
        <v>640</v>
      </c>
      <c r="G752">
        <v>641</v>
      </c>
      <c r="H752">
        <v>641</v>
      </c>
    </row>
    <row r="753" spans="1:8" x14ac:dyDescent="0.4">
      <c r="A753" t="s">
        <v>769</v>
      </c>
      <c r="B753">
        <v>0</v>
      </c>
      <c r="C753">
        <v>1145</v>
      </c>
      <c r="D753">
        <v>7</v>
      </c>
      <c r="E753">
        <v>0</v>
      </c>
      <c r="F753">
        <v>1140</v>
      </c>
      <c r="G753">
        <v>1141</v>
      </c>
      <c r="H753">
        <v>1156</v>
      </c>
    </row>
    <row r="754" spans="1:8" x14ac:dyDescent="0.4">
      <c r="A754" t="s">
        <v>770</v>
      </c>
      <c r="B754">
        <v>0</v>
      </c>
      <c r="C754">
        <v>1603</v>
      </c>
      <c r="D754">
        <v>14</v>
      </c>
      <c r="E754">
        <v>0</v>
      </c>
      <c r="F754">
        <v>1593</v>
      </c>
      <c r="G754">
        <v>1594</v>
      </c>
      <c r="H754">
        <v>1624</v>
      </c>
    </row>
    <row r="755" spans="1:8" x14ac:dyDescent="0.4">
      <c r="A755" t="s">
        <v>771</v>
      </c>
      <c r="B755">
        <v>0</v>
      </c>
      <c r="C755">
        <v>1218</v>
      </c>
      <c r="D755">
        <v>0</v>
      </c>
      <c r="E755">
        <v>0</v>
      </c>
      <c r="F755">
        <v>1218</v>
      </c>
      <c r="G755">
        <v>1219</v>
      </c>
      <c r="H755">
        <v>1219</v>
      </c>
    </row>
    <row r="756" spans="1:8" x14ac:dyDescent="0.4">
      <c r="A756" t="s">
        <v>772</v>
      </c>
      <c r="B756">
        <v>0</v>
      </c>
      <c r="C756">
        <v>1088</v>
      </c>
      <c r="D756">
        <v>7</v>
      </c>
      <c r="E756">
        <v>0</v>
      </c>
      <c r="F756">
        <v>1078</v>
      </c>
      <c r="G756">
        <v>1093</v>
      </c>
      <c r="H756">
        <v>1094</v>
      </c>
    </row>
    <row r="757" spans="1:8" x14ac:dyDescent="0.4">
      <c r="A757" t="s">
        <v>773</v>
      </c>
      <c r="B757">
        <v>0</v>
      </c>
      <c r="C757">
        <v>1229</v>
      </c>
      <c r="D757">
        <v>7</v>
      </c>
      <c r="E757">
        <v>0</v>
      </c>
      <c r="F757">
        <v>1219</v>
      </c>
      <c r="G757">
        <v>1234</v>
      </c>
      <c r="H757">
        <v>1234</v>
      </c>
    </row>
    <row r="758" spans="1:8" x14ac:dyDescent="0.4">
      <c r="A758" t="s">
        <v>774</v>
      </c>
      <c r="B758">
        <v>0</v>
      </c>
      <c r="C758">
        <v>1088</v>
      </c>
      <c r="D758">
        <v>7</v>
      </c>
      <c r="E758">
        <v>0</v>
      </c>
      <c r="F758">
        <v>1078</v>
      </c>
      <c r="G758">
        <v>1093</v>
      </c>
      <c r="H758">
        <v>1094</v>
      </c>
    </row>
    <row r="759" spans="1:8" x14ac:dyDescent="0.4">
      <c r="A759" t="s">
        <v>775</v>
      </c>
      <c r="B759">
        <v>0</v>
      </c>
      <c r="C759">
        <v>2177</v>
      </c>
      <c r="D759">
        <v>7</v>
      </c>
      <c r="E759">
        <v>0</v>
      </c>
      <c r="F759">
        <v>2172</v>
      </c>
      <c r="G759">
        <v>2172</v>
      </c>
      <c r="H759">
        <v>2187</v>
      </c>
    </row>
    <row r="760" spans="1:8" x14ac:dyDescent="0.4">
      <c r="A760" t="s">
        <v>776</v>
      </c>
      <c r="B760">
        <v>0</v>
      </c>
      <c r="C760">
        <v>1228</v>
      </c>
      <c r="D760">
        <v>14</v>
      </c>
      <c r="E760">
        <v>1</v>
      </c>
      <c r="F760">
        <v>1218</v>
      </c>
      <c r="G760">
        <v>1219</v>
      </c>
      <c r="H760">
        <v>1249</v>
      </c>
    </row>
    <row r="761" spans="1:8" x14ac:dyDescent="0.4">
      <c r="A761" t="s">
        <v>777</v>
      </c>
      <c r="B761">
        <v>0</v>
      </c>
      <c r="C761">
        <v>1676</v>
      </c>
      <c r="D761">
        <v>14</v>
      </c>
      <c r="E761">
        <v>0</v>
      </c>
      <c r="F761">
        <v>1656</v>
      </c>
      <c r="G761">
        <v>1687</v>
      </c>
      <c r="H761">
        <v>1687</v>
      </c>
    </row>
    <row r="762" spans="1:8" x14ac:dyDescent="0.4">
      <c r="A762" t="s">
        <v>778</v>
      </c>
      <c r="B762">
        <v>0</v>
      </c>
      <c r="C762">
        <v>1072</v>
      </c>
      <c r="D762">
        <v>7</v>
      </c>
      <c r="E762">
        <v>0</v>
      </c>
      <c r="F762">
        <v>1062</v>
      </c>
      <c r="G762">
        <v>1078</v>
      </c>
      <c r="H762">
        <v>1078</v>
      </c>
    </row>
    <row r="763" spans="1:8" x14ac:dyDescent="0.4">
      <c r="A763" t="s">
        <v>779</v>
      </c>
      <c r="B763">
        <v>0</v>
      </c>
      <c r="C763">
        <v>1057</v>
      </c>
      <c r="D763">
        <v>7</v>
      </c>
      <c r="E763">
        <v>0</v>
      </c>
      <c r="F763">
        <v>1047</v>
      </c>
      <c r="G763">
        <v>1063</v>
      </c>
      <c r="H763">
        <v>1063</v>
      </c>
    </row>
    <row r="764" spans="1:8" x14ac:dyDescent="0.4">
      <c r="A764" t="s">
        <v>780</v>
      </c>
      <c r="B764">
        <v>0</v>
      </c>
      <c r="C764">
        <v>1734</v>
      </c>
      <c r="D764">
        <v>12</v>
      </c>
      <c r="E764">
        <v>0</v>
      </c>
      <c r="F764">
        <v>1719</v>
      </c>
      <c r="G764">
        <v>1734</v>
      </c>
      <c r="H764">
        <v>1750</v>
      </c>
    </row>
    <row r="765" spans="1:8" x14ac:dyDescent="0.4">
      <c r="A765" t="s">
        <v>781</v>
      </c>
      <c r="B765">
        <v>0</v>
      </c>
      <c r="C765">
        <v>906</v>
      </c>
      <c r="D765">
        <v>0</v>
      </c>
      <c r="E765">
        <v>0</v>
      </c>
      <c r="F765">
        <v>906</v>
      </c>
      <c r="G765">
        <v>906</v>
      </c>
      <c r="H765">
        <v>907</v>
      </c>
    </row>
    <row r="766" spans="1:8" x14ac:dyDescent="0.4">
      <c r="A766" t="s">
        <v>782</v>
      </c>
      <c r="B766">
        <v>1</v>
      </c>
      <c r="C766">
        <v>927</v>
      </c>
      <c r="D766">
        <v>19</v>
      </c>
      <c r="E766">
        <v>2</v>
      </c>
      <c r="F766">
        <v>906</v>
      </c>
      <c r="G766">
        <v>922</v>
      </c>
      <c r="H766">
        <v>953</v>
      </c>
    </row>
    <row r="767" spans="1:8" x14ac:dyDescent="0.4">
      <c r="A767" t="s">
        <v>783</v>
      </c>
      <c r="B767">
        <v>0</v>
      </c>
      <c r="C767">
        <v>1864</v>
      </c>
      <c r="D767">
        <v>14</v>
      </c>
      <c r="E767">
        <v>0</v>
      </c>
      <c r="F767">
        <v>1844</v>
      </c>
      <c r="G767">
        <v>1875</v>
      </c>
      <c r="H767">
        <v>1875</v>
      </c>
    </row>
    <row r="768" spans="1:8" x14ac:dyDescent="0.4">
      <c r="A768" t="s">
        <v>784</v>
      </c>
      <c r="B768">
        <v>0</v>
      </c>
      <c r="C768">
        <v>1927</v>
      </c>
      <c r="D768">
        <v>15</v>
      </c>
      <c r="E768">
        <v>0</v>
      </c>
      <c r="F768">
        <v>1906</v>
      </c>
      <c r="G768">
        <v>1938</v>
      </c>
      <c r="H768">
        <v>1938</v>
      </c>
    </row>
    <row r="769" spans="1:8" x14ac:dyDescent="0.4">
      <c r="A769" t="s">
        <v>785</v>
      </c>
      <c r="B769">
        <v>1</v>
      </c>
      <c r="C769">
        <v>1911</v>
      </c>
      <c r="D769">
        <v>7</v>
      </c>
      <c r="E769">
        <v>0</v>
      </c>
      <c r="F769">
        <v>1906</v>
      </c>
      <c r="G769">
        <v>1906</v>
      </c>
      <c r="H769">
        <v>1921</v>
      </c>
    </row>
    <row r="770" spans="1:8" x14ac:dyDescent="0.4">
      <c r="A770" t="s">
        <v>786</v>
      </c>
      <c r="B770">
        <v>1</v>
      </c>
      <c r="C770">
        <v>1880</v>
      </c>
      <c r="D770">
        <v>15</v>
      </c>
      <c r="E770">
        <v>0</v>
      </c>
      <c r="F770">
        <v>1859</v>
      </c>
      <c r="G770">
        <v>1891</v>
      </c>
      <c r="H770">
        <v>1891</v>
      </c>
    </row>
    <row r="771" spans="1:8" x14ac:dyDescent="0.4">
      <c r="A771" t="s">
        <v>787</v>
      </c>
      <c r="B771">
        <v>0</v>
      </c>
      <c r="C771">
        <v>2083</v>
      </c>
      <c r="D771">
        <v>29</v>
      </c>
      <c r="E771">
        <v>1</v>
      </c>
      <c r="F771">
        <v>2062</v>
      </c>
      <c r="G771">
        <v>2062</v>
      </c>
      <c r="H771">
        <v>2125</v>
      </c>
    </row>
    <row r="772" spans="1:8" x14ac:dyDescent="0.4">
      <c r="A772" t="s">
        <v>788</v>
      </c>
      <c r="B772">
        <v>0</v>
      </c>
      <c r="C772">
        <v>1687</v>
      </c>
      <c r="D772">
        <v>33</v>
      </c>
      <c r="E772">
        <v>1</v>
      </c>
      <c r="F772">
        <v>1641</v>
      </c>
      <c r="G772">
        <v>1703</v>
      </c>
      <c r="H772">
        <v>1718</v>
      </c>
    </row>
    <row r="773" spans="1:8" x14ac:dyDescent="0.4">
      <c r="A773" t="s">
        <v>789</v>
      </c>
      <c r="B773">
        <v>0</v>
      </c>
      <c r="C773">
        <v>1625</v>
      </c>
      <c r="D773">
        <v>12</v>
      </c>
      <c r="E773">
        <v>0</v>
      </c>
      <c r="F773">
        <v>1610</v>
      </c>
      <c r="G773">
        <v>1625</v>
      </c>
      <c r="H773">
        <v>1641</v>
      </c>
    </row>
    <row r="774" spans="1:8" x14ac:dyDescent="0.4">
      <c r="A774" t="s">
        <v>790</v>
      </c>
      <c r="B774">
        <v>0</v>
      </c>
      <c r="C774">
        <v>1969</v>
      </c>
      <c r="D774">
        <v>21</v>
      </c>
      <c r="E774">
        <v>1</v>
      </c>
      <c r="F774">
        <v>1938</v>
      </c>
      <c r="G774">
        <v>1984</v>
      </c>
      <c r="H774">
        <v>1985</v>
      </c>
    </row>
    <row r="775" spans="1:8" x14ac:dyDescent="0.4">
      <c r="A775" t="s">
        <v>791</v>
      </c>
      <c r="B775">
        <v>0</v>
      </c>
      <c r="C775">
        <v>1593</v>
      </c>
      <c r="D775">
        <v>12</v>
      </c>
      <c r="E775">
        <v>0</v>
      </c>
      <c r="F775">
        <v>1578</v>
      </c>
      <c r="G775">
        <v>1594</v>
      </c>
      <c r="H775">
        <v>1609</v>
      </c>
    </row>
    <row r="776" spans="1:8" x14ac:dyDescent="0.4">
      <c r="A776" t="s">
        <v>792</v>
      </c>
      <c r="B776">
        <v>0</v>
      </c>
      <c r="C776">
        <v>1593</v>
      </c>
      <c r="D776">
        <v>13</v>
      </c>
      <c r="E776">
        <v>0</v>
      </c>
      <c r="F776">
        <v>1578</v>
      </c>
      <c r="G776">
        <v>1593</v>
      </c>
      <c r="H776">
        <v>1610</v>
      </c>
    </row>
    <row r="777" spans="1:8" x14ac:dyDescent="0.4">
      <c r="A777" t="s">
        <v>793</v>
      </c>
      <c r="B777">
        <v>1</v>
      </c>
      <c r="C777">
        <v>1599</v>
      </c>
      <c r="D777">
        <v>7</v>
      </c>
      <c r="E777">
        <v>0</v>
      </c>
      <c r="F777">
        <v>1594</v>
      </c>
      <c r="G777">
        <v>1594</v>
      </c>
      <c r="H777">
        <v>1609</v>
      </c>
    </row>
    <row r="778" spans="1:8" x14ac:dyDescent="0.4">
      <c r="A778" t="s">
        <v>794</v>
      </c>
      <c r="B778">
        <v>0</v>
      </c>
      <c r="C778">
        <v>1609</v>
      </c>
      <c r="D778">
        <v>12</v>
      </c>
      <c r="E778">
        <v>0</v>
      </c>
      <c r="F778">
        <v>1594</v>
      </c>
      <c r="G778">
        <v>1609</v>
      </c>
      <c r="H778">
        <v>1625</v>
      </c>
    </row>
    <row r="779" spans="1:8" x14ac:dyDescent="0.4">
      <c r="A779" t="s">
        <v>795</v>
      </c>
      <c r="B779">
        <v>0</v>
      </c>
      <c r="C779">
        <v>942</v>
      </c>
      <c r="D779">
        <v>7</v>
      </c>
      <c r="E779">
        <v>0</v>
      </c>
      <c r="F779">
        <v>937</v>
      </c>
      <c r="G779">
        <v>938</v>
      </c>
      <c r="H779">
        <v>953</v>
      </c>
    </row>
    <row r="780" spans="1:8" x14ac:dyDescent="0.4">
      <c r="A780" t="s">
        <v>796</v>
      </c>
      <c r="B780">
        <v>0</v>
      </c>
      <c r="C780">
        <v>1651</v>
      </c>
      <c r="D780">
        <v>14</v>
      </c>
      <c r="E780">
        <v>0</v>
      </c>
      <c r="F780">
        <v>1640</v>
      </c>
      <c r="G780">
        <v>1641</v>
      </c>
      <c r="H780">
        <v>1672</v>
      </c>
    </row>
    <row r="781" spans="1:8" x14ac:dyDescent="0.4">
      <c r="A781" t="s">
        <v>797</v>
      </c>
      <c r="B781">
        <v>0</v>
      </c>
      <c r="C781">
        <v>1708</v>
      </c>
      <c r="D781">
        <v>19</v>
      </c>
      <c r="E781">
        <v>1</v>
      </c>
      <c r="F781">
        <v>1688</v>
      </c>
      <c r="G781">
        <v>1703</v>
      </c>
      <c r="H781">
        <v>1734</v>
      </c>
    </row>
    <row r="782" spans="1:8" x14ac:dyDescent="0.4">
      <c r="A782" t="s">
        <v>798</v>
      </c>
      <c r="B782">
        <v>0</v>
      </c>
      <c r="C782">
        <v>948</v>
      </c>
      <c r="D782">
        <v>7</v>
      </c>
      <c r="E782">
        <v>0</v>
      </c>
      <c r="F782">
        <v>938</v>
      </c>
      <c r="G782">
        <v>953</v>
      </c>
      <c r="H782">
        <v>954</v>
      </c>
    </row>
    <row r="783" spans="1:8" x14ac:dyDescent="0.4">
      <c r="A783" t="s">
        <v>799</v>
      </c>
      <c r="B783">
        <v>0</v>
      </c>
      <c r="C783">
        <v>2078</v>
      </c>
      <c r="D783">
        <v>12</v>
      </c>
      <c r="E783">
        <v>0</v>
      </c>
      <c r="F783">
        <v>2063</v>
      </c>
      <c r="G783">
        <v>2078</v>
      </c>
      <c r="H783">
        <v>2093</v>
      </c>
    </row>
    <row r="784" spans="1:8" x14ac:dyDescent="0.4">
      <c r="A784" t="s">
        <v>800</v>
      </c>
      <c r="B784">
        <v>0</v>
      </c>
      <c r="C784">
        <v>1869</v>
      </c>
      <c r="D784">
        <v>14</v>
      </c>
      <c r="E784">
        <v>0</v>
      </c>
      <c r="F784">
        <v>1859</v>
      </c>
      <c r="G784">
        <v>1859</v>
      </c>
      <c r="H784">
        <v>1890</v>
      </c>
    </row>
    <row r="785" spans="1:8" x14ac:dyDescent="0.4">
      <c r="A785" t="s">
        <v>801</v>
      </c>
      <c r="B785">
        <v>1</v>
      </c>
      <c r="C785">
        <v>1890</v>
      </c>
      <c r="D785">
        <v>12</v>
      </c>
      <c r="E785">
        <v>0</v>
      </c>
      <c r="F785">
        <v>1875</v>
      </c>
      <c r="G785">
        <v>1891</v>
      </c>
      <c r="H785">
        <v>1906</v>
      </c>
    </row>
    <row r="786" spans="1:8" x14ac:dyDescent="0.4">
      <c r="A786" t="s">
        <v>802</v>
      </c>
      <c r="B786">
        <v>0</v>
      </c>
      <c r="C786">
        <v>3172</v>
      </c>
      <c r="D786">
        <v>13</v>
      </c>
      <c r="E786">
        <v>0</v>
      </c>
      <c r="F786">
        <v>3156</v>
      </c>
      <c r="G786">
        <v>3172</v>
      </c>
      <c r="H786">
        <v>3188</v>
      </c>
    </row>
    <row r="787" spans="1:8" x14ac:dyDescent="0.4">
      <c r="A787" t="s">
        <v>803</v>
      </c>
      <c r="B787">
        <v>0</v>
      </c>
      <c r="C787">
        <v>1416</v>
      </c>
      <c r="D787">
        <v>7</v>
      </c>
      <c r="E787">
        <v>0</v>
      </c>
      <c r="F787">
        <v>1406</v>
      </c>
      <c r="G787">
        <v>1422</v>
      </c>
      <c r="H787">
        <v>1422</v>
      </c>
    </row>
    <row r="788" spans="1:8" x14ac:dyDescent="0.4">
      <c r="A788" t="s">
        <v>804</v>
      </c>
      <c r="B788">
        <v>0</v>
      </c>
      <c r="C788">
        <v>2020</v>
      </c>
      <c r="D788">
        <v>7</v>
      </c>
      <c r="E788">
        <v>0</v>
      </c>
      <c r="F788">
        <v>2015</v>
      </c>
      <c r="G788">
        <v>2016</v>
      </c>
      <c r="H788">
        <v>2031</v>
      </c>
    </row>
    <row r="789" spans="1:8" x14ac:dyDescent="0.4">
      <c r="A789" t="s">
        <v>805</v>
      </c>
      <c r="B789">
        <v>0</v>
      </c>
      <c r="C789">
        <v>1833</v>
      </c>
      <c r="D789">
        <v>7</v>
      </c>
      <c r="E789">
        <v>0</v>
      </c>
      <c r="F789">
        <v>1828</v>
      </c>
      <c r="G789">
        <v>1828</v>
      </c>
      <c r="H789">
        <v>1844</v>
      </c>
    </row>
    <row r="790" spans="1:8" x14ac:dyDescent="0.4">
      <c r="A790" t="s">
        <v>806</v>
      </c>
      <c r="B790">
        <v>1</v>
      </c>
      <c r="C790">
        <v>1885</v>
      </c>
      <c r="D790">
        <v>14</v>
      </c>
      <c r="E790">
        <v>0</v>
      </c>
      <c r="F790">
        <v>1875</v>
      </c>
      <c r="G790">
        <v>1875</v>
      </c>
      <c r="H790">
        <v>1906</v>
      </c>
    </row>
    <row r="791" spans="1:8" x14ac:dyDescent="0.4">
      <c r="A791" t="s">
        <v>807</v>
      </c>
      <c r="B791">
        <v>0</v>
      </c>
      <c r="C791">
        <v>1302</v>
      </c>
      <c r="D791">
        <v>7</v>
      </c>
      <c r="E791">
        <v>0</v>
      </c>
      <c r="F791">
        <v>1297</v>
      </c>
      <c r="G791">
        <v>1297</v>
      </c>
      <c r="H791">
        <v>1313</v>
      </c>
    </row>
    <row r="792" spans="1:8" x14ac:dyDescent="0.4">
      <c r="A792" t="s">
        <v>808</v>
      </c>
      <c r="B792">
        <v>0</v>
      </c>
      <c r="C792">
        <v>1469</v>
      </c>
      <c r="D792">
        <v>0</v>
      </c>
      <c r="E792">
        <v>0</v>
      </c>
      <c r="F792">
        <v>1469</v>
      </c>
      <c r="G792">
        <v>1469</v>
      </c>
      <c r="H792">
        <v>1469</v>
      </c>
    </row>
    <row r="793" spans="1:8" x14ac:dyDescent="0.4">
      <c r="A793" t="s">
        <v>809</v>
      </c>
      <c r="B793">
        <v>0</v>
      </c>
      <c r="C793">
        <v>1056</v>
      </c>
      <c r="D793">
        <v>7</v>
      </c>
      <c r="E793">
        <v>0</v>
      </c>
      <c r="F793">
        <v>1046</v>
      </c>
      <c r="G793">
        <v>1062</v>
      </c>
      <c r="H793">
        <v>1062</v>
      </c>
    </row>
    <row r="794" spans="1:8" x14ac:dyDescent="0.4">
      <c r="A794" t="s">
        <v>810</v>
      </c>
      <c r="B794">
        <v>0</v>
      </c>
      <c r="C794">
        <v>1708</v>
      </c>
      <c r="D794">
        <v>19</v>
      </c>
      <c r="E794">
        <v>1</v>
      </c>
      <c r="F794">
        <v>1688</v>
      </c>
      <c r="G794">
        <v>1703</v>
      </c>
      <c r="H794">
        <v>1734</v>
      </c>
    </row>
    <row r="795" spans="1:8" x14ac:dyDescent="0.4">
      <c r="A795" t="s">
        <v>811</v>
      </c>
      <c r="B795">
        <v>0</v>
      </c>
      <c r="C795">
        <v>1646</v>
      </c>
      <c r="D795">
        <v>7</v>
      </c>
      <c r="E795">
        <v>0</v>
      </c>
      <c r="F795">
        <v>1641</v>
      </c>
      <c r="G795">
        <v>1641</v>
      </c>
      <c r="H795">
        <v>1656</v>
      </c>
    </row>
    <row r="796" spans="1:8" x14ac:dyDescent="0.4">
      <c r="A796" t="s">
        <v>812</v>
      </c>
      <c r="B796">
        <v>0</v>
      </c>
      <c r="C796">
        <v>1276</v>
      </c>
      <c r="D796">
        <v>7</v>
      </c>
      <c r="E796">
        <v>0</v>
      </c>
      <c r="F796">
        <v>1266</v>
      </c>
      <c r="G796">
        <v>1281</v>
      </c>
      <c r="H796">
        <v>1281</v>
      </c>
    </row>
    <row r="797" spans="1:8" x14ac:dyDescent="0.4">
      <c r="A797" t="s">
        <v>813</v>
      </c>
      <c r="B797">
        <v>0</v>
      </c>
      <c r="C797">
        <v>1458</v>
      </c>
      <c r="D797">
        <v>7</v>
      </c>
      <c r="E797">
        <v>0</v>
      </c>
      <c r="F797">
        <v>1453</v>
      </c>
      <c r="G797">
        <v>1453</v>
      </c>
      <c r="H797">
        <v>1469</v>
      </c>
    </row>
    <row r="798" spans="1:8" x14ac:dyDescent="0.4">
      <c r="A798" t="s">
        <v>814</v>
      </c>
      <c r="B798">
        <v>0</v>
      </c>
      <c r="C798">
        <v>1182</v>
      </c>
      <c r="D798">
        <v>7</v>
      </c>
      <c r="E798">
        <v>0</v>
      </c>
      <c r="F798">
        <v>1172</v>
      </c>
      <c r="G798">
        <v>1188</v>
      </c>
      <c r="H798">
        <v>1188</v>
      </c>
    </row>
    <row r="799" spans="1:8" x14ac:dyDescent="0.4">
      <c r="A799" t="s">
        <v>815</v>
      </c>
      <c r="B799">
        <v>0</v>
      </c>
      <c r="C799">
        <v>1671</v>
      </c>
      <c r="D799">
        <v>12</v>
      </c>
      <c r="E799">
        <v>0</v>
      </c>
      <c r="F799">
        <v>1656</v>
      </c>
      <c r="G799">
        <v>1671</v>
      </c>
      <c r="H799">
        <v>1687</v>
      </c>
    </row>
    <row r="800" spans="1:8" x14ac:dyDescent="0.4">
      <c r="A800" t="s">
        <v>816</v>
      </c>
      <c r="B800">
        <v>0</v>
      </c>
      <c r="C800">
        <v>1864</v>
      </c>
      <c r="D800">
        <v>19</v>
      </c>
      <c r="E800">
        <v>1</v>
      </c>
      <c r="F800">
        <v>1844</v>
      </c>
      <c r="G800">
        <v>1859</v>
      </c>
      <c r="H800">
        <v>1891</v>
      </c>
    </row>
    <row r="801" spans="1:8" x14ac:dyDescent="0.4">
      <c r="A801" t="s">
        <v>817</v>
      </c>
      <c r="B801">
        <v>0</v>
      </c>
      <c r="C801">
        <v>1593</v>
      </c>
      <c r="D801">
        <v>22</v>
      </c>
      <c r="E801">
        <v>1</v>
      </c>
      <c r="F801">
        <v>1578</v>
      </c>
      <c r="G801">
        <v>1578</v>
      </c>
      <c r="H801">
        <v>1625</v>
      </c>
    </row>
    <row r="802" spans="1:8" x14ac:dyDescent="0.4">
      <c r="A802" t="s">
        <v>818</v>
      </c>
      <c r="B802">
        <v>0</v>
      </c>
      <c r="C802">
        <v>1666</v>
      </c>
      <c r="D802">
        <v>6</v>
      </c>
      <c r="E802">
        <v>0</v>
      </c>
      <c r="F802">
        <v>1657</v>
      </c>
      <c r="G802">
        <v>1671</v>
      </c>
      <c r="H802">
        <v>1672</v>
      </c>
    </row>
    <row r="803" spans="1:8" x14ac:dyDescent="0.4">
      <c r="A803" t="s">
        <v>819</v>
      </c>
      <c r="B803">
        <v>1</v>
      </c>
      <c r="C803">
        <v>1656</v>
      </c>
      <c r="D803">
        <v>13</v>
      </c>
      <c r="E803">
        <v>0</v>
      </c>
      <c r="F803">
        <v>1640</v>
      </c>
      <c r="G803">
        <v>1657</v>
      </c>
      <c r="H803">
        <v>1672</v>
      </c>
    </row>
    <row r="804" spans="1:8" x14ac:dyDescent="0.4">
      <c r="A804" t="s">
        <v>820</v>
      </c>
      <c r="B804">
        <v>0</v>
      </c>
      <c r="C804">
        <v>1109</v>
      </c>
      <c r="D804">
        <v>0</v>
      </c>
      <c r="E804">
        <v>0</v>
      </c>
      <c r="F804">
        <v>1109</v>
      </c>
      <c r="G804">
        <v>1110</v>
      </c>
      <c r="H804">
        <v>1110</v>
      </c>
    </row>
    <row r="805" spans="1:8" x14ac:dyDescent="0.4">
      <c r="A805" t="s">
        <v>821</v>
      </c>
      <c r="B805">
        <v>5</v>
      </c>
      <c r="C805">
        <v>953</v>
      </c>
      <c r="D805">
        <v>0</v>
      </c>
      <c r="E805">
        <v>0</v>
      </c>
      <c r="F805">
        <v>953</v>
      </c>
      <c r="G805">
        <v>953</v>
      </c>
      <c r="H805">
        <v>953</v>
      </c>
    </row>
    <row r="806" spans="1:8" x14ac:dyDescent="0.4">
      <c r="A806" t="s">
        <v>822</v>
      </c>
      <c r="B806">
        <v>0</v>
      </c>
      <c r="C806">
        <v>885</v>
      </c>
      <c r="D806">
        <v>7</v>
      </c>
      <c r="E806">
        <v>0</v>
      </c>
      <c r="F806">
        <v>875</v>
      </c>
      <c r="G806">
        <v>890</v>
      </c>
      <c r="H806">
        <v>890</v>
      </c>
    </row>
    <row r="807" spans="1:8" x14ac:dyDescent="0.4">
      <c r="A807" t="s">
        <v>823</v>
      </c>
      <c r="B807">
        <v>4</v>
      </c>
      <c r="C807">
        <v>921</v>
      </c>
      <c r="D807">
        <v>0</v>
      </c>
      <c r="E807">
        <v>0</v>
      </c>
      <c r="F807">
        <v>921</v>
      </c>
      <c r="G807">
        <v>922</v>
      </c>
      <c r="H807">
        <v>922</v>
      </c>
    </row>
    <row r="808" spans="1:8" x14ac:dyDescent="0.4">
      <c r="A808" t="s">
        <v>824</v>
      </c>
      <c r="B808">
        <v>0</v>
      </c>
      <c r="C808">
        <v>885</v>
      </c>
      <c r="D808">
        <v>7</v>
      </c>
      <c r="E808">
        <v>0</v>
      </c>
      <c r="F808">
        <v>875</v>
      </c>
      <c r="G808">
        <v>890</v>
      </c>
      <c r="H808">
        <v>891</v>
      </c>
    </row>
    <row r="809" spans="1:8" x14ac:dyDescent="0.4">
      <c r="A809" t="s">
        <v>825</v>
      </c>
      <c r="B809">
        <v>1</v>
      </c>
      <c r="C809">
        <v>812</v>
      </c>
      <c r="D809">
        <v>0</v>
      </c>
      <c r="E809">
        <v>0</v>
      </c>
      <c r="F809">
        <v>812</v>
      </c>
      <c r="G809">
        <v>812</v>
      </c>
      <c r="H809">
        <v>812</v>
      </c>
    </row>
    <row r="810" spans="1:8" x14ac:dyDescent="0.4">
      <c r="A810" t="s">
        <v>826</v>
      </c>
      <c r="B810">
        <v>6</v>
      </c>
      <c r="C810">
        <v>922</v>
      </c>
      <c r="D810">
        <v>0</v>
      </c>
      <c r="E810">
        <v>0</v>
      </c>
      <c r="F810">
        <v>922</v>
      </c>
      <c r="G810">
        <v>922</v>
      </c>
      <c r="H810">
        <v>922</v>
      </c>
    </row>
    <row r="811" spans="1:8" x14ac:dyDescent="0.4">
      <c r="A811" t="s">
        <v>827</v>
      </c>
      <c r="B811">
        <v>2</v>
      </c>
      <c r="C811">
        <v>942</v>
      </c>
      <c r="D811">
        <v>7</v>
      </c>
      <c r="E811">
        <v>0</v>
      </c>
      <c r="F811">
        <v>937</v>
      </c>
      <c r="G811">
        <v>938</v>
      </c>
      <c r="H811">
        <v>953</v>
      </c>
    </row>
    <row r="812" spans="1:8" x14ac:dyDescent="0.4">
      <c r="A812" t="s">
        <v>828</v>
      </c>
      <c r="B812">
        <v>4</v>
      </c>
      <c r="C812">
        <v>927</v>
      </c>
      <c r="D812">
        <v>7</v>
      </c>
      <c r="E812">
        <v>0</v>
      </c>
      <c r="F812">
        <v>922</v>
      </c>
      <c r="G812">
        <v>922</v>
      </c>
      <c r="H812">
        <v>938</v>
      </c>
    </row>
    <row r="813" spans="1:8" x14ac:dyDescent="0.4">
      <c r="A813" t="s">
        <v>829</v>
      </c>
      <c r="B813">
        <v>2</v>
      </c>
      <c r="C813">
        <v>1057</v>
      </c>
      <c r="D813">
        <v>7</v>
      </c>
      <c r="E813">
        <v>0</v>
      </c>
      <c r="F813">
        <v>1047</v>
      </c>
      <c r="G813">
        <v>1062</v>
      </c>
      <c r="H813">
        <v>1062</v>
      </c>
    </row>
    <row r="814" spans="1:8" x14ac:dyDescent="0.4">
      <c r="A814" t="s">
        <v>830</v>
      </c>
      <c r="B814">
        <v>0</v>
      </c>
      <c r="C814">
        <v>990</v>
      </c>
      <c r="D814">
        <v>7</v>
      </c>
      <c r="E814">
        <v>0</v>
      </c>
      <c r="F814">
        <v>985</v>
      </c>
      <c r="G814">
        <v>985</v>
      </c>
      <c r="H814">
        <v>1000</v>
      </c>
    </row>
    <row r="815" spans="1:8" x14ac:dyDescent="0.4">
      <c r="A815" t="s">
        <v>831</v>
      </c>
      <c r="B815">
        <v>0</v>
      </c>
      <c r="C815">
        <v>791</v>
      </c>
      <c r="D815">
        <v>7</v>
      </c>
      <c r="E815">
        <v>0</v>
      </c>
      <c r="F815">
        <v>781</v>
      </c>
      <c r="G815">
        <v>796</v>
      </c>
      <c r="H815">
        <v>797</v>
      </c>
    </row>
    <row r="816" spans="1:8" x14ac:dyDescent="0.4">
      <c r="A816" t="s">
        <v>832</v>
      </c>
      <c r="B816">
        <v>3</v>
      </c>
      <c r="C816">
        <v>875</v>
      </c>
      <c r="D816">
        <v>12</v>
      </c>
      <c r="E816">
        <v>1</v>
      </c>
      <c r="F816">
        <v>860</v>
      </c>
      <c r="G816">
        <v>875</v>
      </c>
      <c r="H816">
        <v>891</v>
      </c>
    </row>
    <row r="817" spans="1:8" x14ac:dyDescent="0.4">
      <c r="A817" t="s">
        <v>833</v>
      </c>
      <c r="B817">
        <v>0</v>
      </c>
      <c r="C817">
        <v>854</v>
      </c>
      <c r="D817">
        <v>7</v>
      </c>
      <c r="E817">
        <v>0</v>
      </c>
      <c r="F817">
        <v>844</v>
      </c>
      <c r="G817">
        <v>859</v>
      </c>
      <c r="H817">
        <v>859</v>
      </c>
    </row>
    <row r="818" spans="1:8" x14ac:dyDescent="0.4">
      <c r="A818" t="s">
        <v>834</v>
      </c>
      <c r="B818">
        <v>5</v>
      </c>
      <c r="C818">
        <v>964</v>
      </c>
      <c r="D818">
        <v>7</v>
      </c>
      <c r="E818">
        <v>0</v>
      </c>
      <c r="F818">
        <v>954</v>
      </c>
      <c r="G818">
        <v>969</v>
      </c>
      <c r="H818">
        <v>969</v>
      </c>
    </row>
    <row r="819" spans="1:8" x14ac:dyDescent="0.4">
      <c r="A819" t="s">
        <v>835</v>
      </c>
      <c r="B819">
        <v>7</v>
      </c>
      <c r="C819">
        <v>895</v>
      </c>
      <c r="D819">
        <v>7</v>
      </c>
      <c r="E819">
        <v>0</v>
      </c>
      <c r="F819">
        <v>890</v>
      </c>
      <c r="G819">
        <v>891</v>
      </c>
      <c r="H819">
        <v>906</v>
      </c>
    </row>
    <row r="820" spans="1:8" x14ac:dyDescent="0.4">
      <c r="A820" t="s">
        <v>836</v>
      </c>
      <c r="B820">
        <v>2</v>
      </c>
      <c r="C820">
        <v>760</v>
      </c>
      <c r="D820">
        <v>7</v>
      </c>
      <c r="E820">
        <v>0</v>
      </c>
      <c r="F820">
        <v>750</v>
      </c>
      <c r="G820">
        <v>765</v>
      </c>
      <c r="H820">
        <v>766</v>
      </c>
    </row>
    <row r="821" spans="1:8" x14ac:dyDescent="0.4">
      <c r="A821" t="s">
        <v>837</v>
      </c>
      <c r="B821">
        <v>0</v>
      </c>
      <c r="C821">
        <v>870</v>
      </c>
      <c r="D821">
        <v>14</v>
      </c>
      <c r="E821">
        <v>1</v>
      </c>
      <c r="F821">
        <v>860</v>
      </c>
      <c r="G821">
        <v>860</v>
      </c>
      <c r="H821">
        <v>890</v>
      </c>
    </row>
    <row r="822" spans="1:8" x14ac:dyDescent="0.4">
      <c r="A822" t="s">
        <v>838</v>
      </c>
      <c r="B822">
        <v>0</v>
      </c>
      <c r="C822">
        <v>911</v>
      </c>
      <c r="D822">
        <v>7</v>
      </c>
      <c r="E822">
        <v>0</v>
      </c>
      <c r="F822">
        <v>906</v>
      </c>
      <c r="G822">
        <v>907</v>
      </c>
      <c r="H822">
        <v>922</v>
      </c>
    </row>
    <row r="823" spans="1:8" x14ac:dyDescent="0.4">
      <c r="A823" t="s">
        <v>839</v>
      </c>
      <c r="B823">
        <v>0</v>
      </c>
      <c r="C823">
        <v>9608</v>
      </c>
      <c r="D823">
        <v>417</v>
      </c>
      <c r="E823">
        <v>4</v>
      </c>
      <c r="F823">
        <v>9218</v>
      </c>
      <c r="G823">
        <v>9421</v>
      </c>
      <c r="H823">
        <v>10187</v>
      </c>
    </row>
    <row r="824" spans="1:8" x14ac:dyDescent="0.4">
      <c r="A824" t="s">
        <v>840</v>
      </c>
      <c r="B824">
        <v>1</v>
      </c>
      <c r="C824">
        <v>4536</v>
      </c>
      <c r="D824">
        <v>45</v>
      </c>
      <c r="E824">
        <v>0</v>
      </c>
      <c r="F824">
        <v>4484</v>
      </c>
      <c r="G824">
        <v>4531</v>
      </c>
      <c r="H824">
        <v>4594</v>
      </c>
    </row>
    <row r="825" spans="1:8" x14ac:dyDescent="0.4">
      <c r="A825" t="s">
        <v>841</v>
      </c>
      <c r="B825">
        <v>5</v>
      </c>
      <c r="C825">
        <v>1010</v>
      </c>
      <c r="D825">
        <v>7</v>
      </c>
      <c r="E825">
        <v>0</v>
      </c>
      <c r="F825">
        <v>1000</v>
      </c>
      <c r="G825">
        <v>1016</v>
      </c>
      <c r="H825">
        <v>1016</v>
      </c>
    </row>
    <row r="826" spans="1:8" x14ac:dyDescent="0.4">
      <c r="A826" t="s">
        <v>842</v>
      </c>
      <c r="B826">
        <v>5</v>
      </c>
      <c r="C826">
        <v>849</v>
      </c>
      <c r="D826">
        <v>7</v>
      </c>
      <c r="E826">
        <v>0</v>
      </c>
      <c r="F826">
        <v>844</v>
      </c>
      <c r="G826">
        <v>844</v>
      </c>
      <c r="H826">
        <v>859</v>
      </c>
    </row>
    <row r="827" spans="1:8" x14ac:dyDescent="0.4">
      <c r="A827" t="s">
        <v>843</v>
      </c>
      <c r="B827">
        <v>0</v>
      </c>
      <c r="C827">
        <v>880</v>
      </c>
      <c r="D827">
        <v>7</v>
      </c>
      <c r="E827">
        <v>0</v>
      </c>
      <c r="F827">
        <v>875</v>
      </c>
      <c r="G827">
        <v>875</v>
      </c>
      <c r="H827">
        <v>891</v>
      </c>
    </row>
    <row r="828" spans="1:8" x14ac:dyDescent="0.4">
      <c r="A828" t="s">
        <v>844</v>
      </c>
      <c r="B828">
        <v>1</v>
      </c>
      <c r="C828">
        <v>786</v>
      </c>
      <c r="D828">
        <v>7</v>
      </c>
      <c r="E828">
        <v>0</v>
      </c>
      <c r="F828">
        <v>781</v>
      </c>
      <c r="G828">
        <v>781</v>
      </c>
      <c r="H828">
        <v>797</v>
      </c>
    </row>
    <row r="829" spans="1:8" x14ac:dyDescent="0.4">
      <c r="A829" t="s">
        <v>845</v>
      </c>
      <c r="B829">
        <v>0</v>
      </c>
      <c r="C829">
        <v>635</v>
      </c>
      <c r="D829">
        <v>7</v>
      </c>
      <c r="E829">
        <v>1</v>
      </c>
      <c r="F829">
        <v>625</v>
      </c>
      <c r="G829">
        <v>640</v>
      </c>
      <c r="H829">
        <v>640</v>
      </c>
    </row>
    <row r="830" spans="1:8" x14ac:dyDescent="0.4">
      <c r="A830" t="s">
        <v>846</v>
      </c>
      <c r="B830">
        <v>2</v>
      </c>
      <c r="C830">
        <v>1078</v>
      </c>
      <c r="D830">
        <v>0</v>
      </c>
      <c r="E830">
        <v>0</v>
      </c>
      <c r="F830">
        <v>1078</v>
      </c>
      <c r="G830">
        <v>1078</v>
      </c>
      <c r="H830">
        <v>1078</v>
      </c>
    </row>
    <row r="831" spans="1:8" x14ac:dyDescent="0.4">
      <c r="A831" t="s">
        <v>952</v>
      </c>
      <c r="B831">
        <v>1</v>
      </c>
      <c r="C831">
        <v>1041</v>
      </c>
      <c r="D831">
        <v>7</v>
      </c>
      <c r="E831">
        <v>0</v>
      </c>
      <c r="F831">
        <v>1031</v>
      </c>
      <c r="G831">
        <v>1047</v>
      </c>
      <c r="H831">
        <v>1047</v>
      </c>
    </row>
    <row r="832" spans="1:8" x14ac:dyDescent="0.4">
      <c r="A832" t="s">
        <v>953</v>
      </c>
      <c r="B832">
        <v>0</v>
      </c>
      <c r="C832">
        <v>833</v>
      </c>
      <c r="D832">
        <v>19</v>
      </c>
      <c r="E832">
        <v>2</v>
      </c>
      <c r="F832">
        <v>812</v>
      </c>
      <c r="G832">
        <v>828</v>
      </c>
      <c r="H832">
        <v>859</v>
      </c>
    </row>
    <row r="833" spans="1:8" x14ac:dyDescent="0.4">
      <c r="A833" t="s">
        <v>954</v>
      </c>
      <c r="B833">
        <v>0</v>
      </c>
      <c r="C833">
        <v>5838</v>
      </c>
      <c r="D833">
        <v>32</v>
      </c>
      <c r="E833">
        <v>0</v>
      </c>
      <c r="F833">
        <v>5796</v>
      </c>
      <c r="G833">
        <v>5843</v>
      </c>
      <c r="H833">
        <v>5875</v>
      </c>
    </row>
    <row r="834" spans="1:8" x14ac:dyDescent="0.4">
      <c r="A834" t="s">
        <v>955</v>
      </c>
      <c r="B834">
        <v>0</v>
      </c>
      <c r="C834">
        <v>2000</v>
      </c>
      <c r="D834">
        <v>12</v>
      </c>
      <c r="E834">
        <v>0</v>
      </c>
      <c r="F834">
        <v>1985</v>
      </c>
      <c r="G834">
        <v>2000</v>
      </c>
      <c r="H834">
        <v>2015</v>
      </c>
    </row>
    <row r="835" spans="1:8" x14ac:dyDescent="0.4">
      <c r="A835" t="s">
        <v>956</v>
      </c>
      <c r="B835">
        <v>0</v>
      </c>
      <c r="C835">
        <v>552</v>
      </c>
      <c r="D835">
        <v>7</v>
      </c>
      <c r="E835">
        <v>1</v>
      </c>
      <c r="F835">
        <v>547</v>
      </c>
      <c r="G835">
        <v>547</v>
      </c>
      <c r="H835">
        <v>562</v>
      </c>
    </row>
    <row r="836" spans="1:8" x14ac:dyDescent="0.4">
      <c r="A836" t="s">
        <v>957</v>
      </c>
      <c r="B836">
        <v>0</v>
      </c>
      <c r="C836">
        <v>8567</v>
      </c>
      <c r="D836">
        <v>1367</v>
      </c>
      <c r="E836">
        <v>15</v>
      </c>
      <c r="F836">
        <v>7547</v>
      </c>
      <c r="G836">
        <v>7656</v>
      </c>
      <c r="H836">
        <v>10500</v>
      </c>
    </row>
    <row r="837" spans="1:8" x14ac:dyDescent="0.4">
      <c r="A837" t="s">
        <v>958</v>
      </c>
      <c r="B837">
        <v>0</v>
      </c>
      <c r="C837">
        <v>776</v>
      </c>
      <c r="D837">
        <v>14</v>
      </c>
      <c r="E837">
        <v>1</v>
      </c>
      <c r="F837">
        <v>765</v>
      </c>
      <c r="G837">
        <v>766</v>
      </c>
      <c r="H837">
        <v>797</v>
      </c>
    </row>
    <row r="838" spans="1:8" x14ac:dyDescent="0.4">
      <c r="A838" t="s">
        <v>959</v>
      </c>
      <c r="B838">
        <v>0</v>
      </c>
      <c r="C838">
        <v>1062</v>
      </c>
      <c r="D838">
        <v>12</v>
      </c>
      <c r="E838">
        <v>1</v>
      </c>
      <c r="F838">
        <v>1047</v>
      </c>
      <c r="G838">
        <v>1062</v>
      </c>
      <c r="H838">
        <v>1078</v>
      </c>
    </row>
    <row r="839" spans="1:8" x14ac:dyDescent="0.4">
      <c r="A839" t="s">
        <v>960</v>
      </c>
      <c r="B839">
        <v>0</v>
      </c>
      <c r="C839">
        <v>709</v>
      </c>
      <c r="D839">
        <v>7</v>
      </c>
      <c r="E839">
        <v>0</v>
      </c>
      <c r="F839">
        <v>704</v>
      </c>
      <c r="G839">
        <v>704</v>
      </c>
      <c r="H839">
        <v>719</v>
      </c>
    </row>
    <row r="840" spans="1:8" x14ac:dyDescent="0.4">
      <c r="A840" t="s">
        <v>961</v>
      </c>
      <c r="B840">
        <v>0</v>
      </c>
      <c r="C840">
        <v>833</v>
      </c>
      <c r="D840">
        <v>19</v>
      </c>
      <c r="E840">
        <v>2</v>
      </c>
      <c r="F840">
        <v>812</v>
      </c>
      <c r="G840">
        <v>828</v>
      </c>
      <c r="H840">
        <v>859</v>
      </c>
    </row>
    <row r="841" spans="1:8" x14ac:dyDescent="0.4">
      <c r="A841" t="s">
        <v>962</v>
      </c>
      <c r="B841">
        <v>0</v>
      </c>
      <c r="C841">
        <v>1041</v>
      </c>
      <c r="D841">
        <v>7</v>
      </c>
      <c r="E841">
        <v>0</v>
      </c>
      <c r="F841">
        <v>1031</v>
      </c>
      <c r="G841">
        <v>1047</v>
      </c>
      <c r="H841">
        <v>1047</v>
      </c>
    </row>
    <row r="842" spans="1:8" x14ac:dyDescent="0.4">
      <c r="A842" t="s">
        <v>963</v>
      </c>
      <c r="B842">
        <v>0</v>
      </c>
      <c r="C842">
        <v>1895</v>
      </c>
      <c r="D842">
        <v>15</v>
      </c>
      <c r="E842">
        <v>0</v>
      </c>
      <c r="F842">
        <v>1874</v>
      </c>
      <c r="G842">
        <v>1906</v>
      </c>
      <c r="H842">
        <v>1906</v>
      </c>
    </row>
    <row r="843" spans="1:8" x14ac:dyDescent="0.4">
      <c r="A843" t="s">
        <v>964</v>
      </c>
      <c r="B843">
        <v>0</v>
      </c>
      <c r="C843">
        <v>552</v>
      </c>
      <c r="D843">
        <v>7</v>
      </c>
      <c r="E843">
        <v>1</v>
      </c>
      <c r="F843">
        <v>547</v>
      </c>
      <c r="G843">
        <v>547</v>
      </c>
      <c r="H843">
        <v>562</v>
      </c>
    </row>
    <row r="844" spans="1:8" x14ac:dyDescent="0.4">
      <c r="A844" t="s">
        <v>965</v>
      </c>
      <c r="B844">
        <v>0</v>
      </c>
      <c r="C844">
        <v>552</v>
      </c>
      <c r="D844">
        <v>7</v>
      </c>
      <c r="E844">
        <v>1</v>
      </c>
      <c r="F844">
        <v>547</v>
      </c>
      <c r="G844">
        <v>547</v>
      </c>
      <c r="H844">
        <v>562</v>
      </c>
    </row>
    <row r="845" spans="1:8" x14ac:dyDescent="0.4">
      <c r="A845" t="s">
        <v>966</v>
      </c>
      <c r="B845">
        <v>0</v>
      </c>
      <c r="C845">
        <v>635</v>
      </c>
      <c r="D845">
        <v>26</v>
      </c>
      <c r="E845">
        <v>4</v>
      </c>
      <c r="F845">
        <v>609</v>
      </c>
      <c r="G845">
        <v>624</v>
      </c>
      <c r="H845">
        <v>672</v>
      </c>
    </row>
    <row r="846" spans="1:8" x14ac:dyDescent="0.4">
      <c r="A846" t="s">
        <v>967</v>
      </c>
      <c r="B846">
        <v>1</v>
      </c>
      <c r="C846">
        <v>572</v>
      </c>
      <c r="D846">
        <v>7</v>
      </c>
      <c r="E846">
        <v>1</v>
      </c>
      <c r="F846">
        <v>562</v>
      </c>
      <c r="G846">
        <v>578</v>
      </c>
      <c r="H846">
        <v>578</v>
      </c>
    </row>
    <row r="847" spans="1:8" x14ac:dyDescent="0.4">
      <c r="A847" t="s">
        <v>968</v>
      </c>
      <c r="B847">
        <v>2</v>
      </c>
      <c r="C847">
        <v>526</v>
      </c>
      <c r="D847">
        <v>7</v>
      </c>
      <c r="E847">
        <v>1</v>
      </c>
      <c r="F847">
        <v>516</v>
      </c>
      <c r="G847">
        <v>531</v>
      </c>
      <c r="H847">
        <v>531</v>
      </c>
    </row>
    <row r="848" spans="1:8" x14ac:dyDescent="0.4">
      <c r="A848" t="s">
        <v>969</v>
      </c>
      <c r="B848">
        <v>3</v>
      </c>
      <c r="C848">
        <v>557</v>
      </c>
      <c r="D848">
        <v>7</v>
      </c>
      <c r="E848">
        <v>1</v>
      </c>
      <c r="F848">
        <v>547</v>
      </c>
      <c r="G848">
        <v>563</v>
      </c>
      <c r="H848">
        <v>563</v>
      </c>
    </row>
    <row r="849" spans="1:8" x14ac:dyDescent="0.4">
      <c r="A849" t="s">
        <v>970</v>
      </c>
      <c r="B849">
        <v>1</v>
      </c>
      <c r="C849">
        <v>557</v>
      </c>
      <c r="D849">
        <v>7</v>
      </c>
      <c r="E849">
        <v>1</v>
      </c>
      <c r="F849">
        <v>547</v>
      </c>
      <c r="G849">
        <v>562</v>
      </c>
      <c r="H849">
        <v>562</v>
      </c>
    </row>
    <row r="850" spans="1:8" x14ac:dyDescent="0.4">
      <c r="A850" t="s">
        <v>971</v>
      </c>
      <c r="B850">
        <v>0</v>
      </c>
      <c r="C850">
        <v>547</v>
      </c>
      <c r="D850">
        <v>12</v>
      </c>
      <c r="E850">
        <v>2</v>
      </c>
      <c r="F850">
        <v>532</v>
      </c>
      <c r="G850">
        <v>547</v>
      </c>
      <c r="H850">
        <v>562</v>
      </c>
    </row>
    <row r="851" spans="1:8" x14ac:dyDescent="0.4">
      <c r="A851" t="s">
        <v>972</v>
      </c>
      <c r="B851">
        <v>1</v>
      </c>
      <c r="C851">
        <v>552</v>
      </c>
      <c r="D851">
        <v>7</v>
      </c>
      <c r="E851">
        <v>1</v>
      </c>
      <c r="F851">
        <v>546</v>
      </c>
      <c r="G851">
        <v>547</v>
      </c>
      <c r="H851">
        <v>563</v>
      </c>
    </row>
    <row r="852" spans="1:8" x14ac:dyDescent="0.4">
      <c r="A852" t="s">
        <v>973</v>
      </c>
      <c r="B852">
        <v>1</v>
      </c>
      <c r="C852">
        <v>541</v>
      </c>
      <c r="D852">
        <v>7</v>
      </c>
      <c r="E852">
        <v>1</v>
      </c>
      <c r="F852">
        <v>531</v>
      </c>
      <c r="G852">
        <v>546</v>
      </c>
      <c r="H852">
        <v>546</v>
      </c>
    </row>
    <row r="853" spans="1:8" x14ac:dyDescent="0.4">
      <c r="A853" t="s">
        <v>974</v>
      </c>
      <c r="B853">
        <v>0</v>
      </c>
      <c r="C853">
        <v>578</v>
      </c>
      <c r="D853">
        <v>0</v>
      </c>
      <c r="E853">
        <v>0</v>
      </c>
      <c r="F853">
        <v>578</v>
      </c>
      <c r="G853">
        <v>578</v>
      </c>
      <c r="H853">
        <v>578</v>
      </c>
    </row>
    <row r="854" spans="1:8" x14ac:dyDescent="0.4">
      <c r="A854" t="s">
        <v>975</v>
      </c>
      <c r="B854">
        <v>2</v>
      </c>
      <c r="C854">
        <v>536</v>
      </c>
      <c r="D854">
        <v>7</v>
      </c>
      <c r="E854">
        <v>1</v>
      </c>
      <c r="F854">
        <v>531</v>
      </c>
      <c r="G854">
        <v>531</v>
      </c>
      <c r="H854">
        <v>547</v>
      </c>
    </row>
    <row r="855" spans="1:8" x14ac:dyDescent="0.4">
      <c r="A855" t="s">
        <v>976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4">
      <c r="A856" t="s">
        <v>977</v>
      </c>
      <c r="B856">
        <v>0</v>
      </c>
      <c r="C856">
        <v>531</v>
      </c>
      <c r="D856">
        <v>0</v>
      </c>
      <c r="E856">
        <v>0</v>
      </c>
      <c r="F856">
        <v>531</v>
      </c>
      <c r="G856">
        <v>531</v>
      </c>
      <c r="H856">
        <v>532</v>
      </c>
    </row>
    <row r="857" spans="1:8" x14ac:dyDescent="0.4">
      <c r="A857" t="s">
        <v>978</v>
      </c>
      <c r="B857">
        <v>3</v>
      </c>
      <c r="C857">
        <v>5</v>
      </c>
      <c r="D857">
        <v>7</v>
      </c>
      <c r="E857">
        <v>140</v>
      </c>
      <c r="F857">
        <v>0</v>
      </c>
      <c r="G857">
        <v>0</v>
      </c>
      <c r="H857">
        <v>15</v>
      </c>
    </row>
    <row r="858" spans="1:8" x14ac:dyDescent="0.4">
      <c r="A858" t="s">
        <v>979</v>
      </c>
      <c r="B858">
        <v>1</v>
      </c>
      <c r="C858">
        <v>536</v>
      </c>
      <c r="D858">
        <v>7</v>
      </c>
      <c r="E858">
        <v>1</v>
      </c>
      <c r="F858">
        <v>531</v>
      </c>
      <c r="G858">
        <v>531</v>
      </c>
      <c r="H858">
        <v>546</v>
      </c>
    </row>
    <row r="859" spans="1:8" x14ac:dyDescent="0.4">
      <c r="A859" t="s">
        <v>980</v>
      </c>
      <c r="B859">
        <v>3</v>
      </c>
      <c r="C859">
        <v>604</v>
      </c>
      <c r="D859">
        <v>7</v>
      </c>
      <c r="E859">
        <v>1</v>
      </c>
      <c r="F859">
        <v>594</v>
      </c>
      <c r="G859">
        <v>609</v>
      </c>
      <c r="H859">
        <v>610</v>
      </c>
    </row>
    <row r="860" spans="1:8" x14ac:dyDescent="0.4">
      <c r="A860" t="s">
        <v>981</v>
      </c>
      <c r="B860">
        <v>4</v>
      </c>
      <c r="C860">
        <v>10</v>
      </c>
      <c r="D860">
        <v>7</v>
      </c>
      <c r="E860">
        <v>70</v>
      </c>
      <c r="F860">
        <v>0</v>
      </c>
      <c r="G860">
        <v>15</v>
      </c>
      <c r="H860">
        <v>15</v>
      </c>
    </row>
    <row r="861" spans="1:8" x14ac:dyDescent="0.4">
      <c r="A861" t="s">
        <v>982</v>
      </c>
      <c r="B861">
        <v>2</v>
      </c>
      <c r="C861">
        <v>536</v>
      </c>
      <c r="D861">
        <v>7</v>
      </c>
      <c r="E861">
        <v>1</v>
      </c>
      <c r="F861">
        <v>531</v>
      </c>
      <c r="G861">
        <v>531</v>
      </c>
      <c r="H861">
        <v>547</v>
      </c>
    </row>
    <row r="862" spans="1:8" x14ac:dyDescent="0.4">
      <c r="A862" t="s">
        <v>983</v>
      </c>
      <c r="B862">
        <v>4</v>
      </c>
      <c r="C862">
        <v>5</v>
      </c>
      <c r="D862">
        <v>7</v>
      </c>
      <c r="E862">
        <v>140</v>
      </c>
      <c r="F862">
        <v>0</v>
      </c>
      <c r="G862">
        <v>0</v>
      </c>
      <c r="H862">
        <v>15</v>
      </c>
    </row>
    <row r="863" spans="1:8" x14ac:dyDescent="0.4">
      <c r="A863" t="s">
        <v>984</v>
      </c>
      <c r="B863">
        <v>7</v>
      </c>
      <c r="C863">
        <v>896</v>
      </c>
      <c r="D863">
        <v>7</v>
      </c>
      <c r="E863">
        <v>0</v>
      </c>
      <c r="F863">
        <v>891</v>
      </c>
      <c r="G863">
        <v>891</v>
      </c>
      <c r="H863">
        <v>906</v>
      </c>
    </row>
    <row r="864" spans="1:8" x14ac:dyDescent="0.4">
      <c r="A864" t="s">
        <v>985</v>
      </c>
      <c r="B864">
        <v>8</v>
      </c>
      <c r="C864">
        <v>1030</v>
      </c>
      <c r="D864">
        <v>12</v>
      </c>
      <c r="E864">
        <v>1</v>
      </c>
      <c r="F864">
        <v>1015</v>
      </c>
      <c r="G864">
        <v>1031</v>
      </c>
      <c r="H864">
        <v>1046</v>
      </c>
    </row>
    <row r="865" spans="1:8" x14ac:dyDescent="0.4">
      <c r="A865" t="s">
        <v>986</v>
      </c>
      <c r="B865">
        <v>7</v>
      </c>
      <c r="C865">
        <v>2979</v>
      </c>
      <c r="D865">
        <v>26</v>
      </c>
      <c r="E865">
        <v>0</v>
      </c>
      <c r="F865">
        <v>2953</v>
      </c>
      <c r="G865">
        <v>2969</v>
      </c>
      <c r="H865">
        <v>3015</v>
      </c>
    </row>
    <row r="866" spans="1:8" x14ac:dyDescent="0.4">
      <c r="A866" t="s">
        <v>987</v>
      </c>
      <c r="B866">
        <v>0</v>
      </c>
      <c r="C866">
        <v>593</v>
      </c>
      <c r="D866">
        <v>0</v>
      </c>
      <c r="E866">
        <v>0</v>
      </c>
      <c r="F866">
        <v>593</v>
      </c>
      <c r="G866">
        <v>593</v>
      </c>
      <c r="H866">
        <v>594</v>
      </c>
    </row>
    <row r="867" spans="1:8" x14ac:dyDescent="0.4">
      <c r="A867" t="s">
        <v>988</v>
      </c>
      <c r="B867">
        <v>0</v>
      </c>
      <c r="C867">
        <v>557</v>
      </c>
      <c r="D867">
        <v>7</v>
      </c>
      <c r="E867">
        <v>1</v>
      </c>
      <c r="F867">
        <v>547</v>
      </c>
      <c r="G867">
        <v>562</v>
      </c>
      <c r="H867">
        <v>562</v>
      </c>
    </row>
    <row r="868" spans="1:8" x14ac:dyDescent="0.4">
      <c r="A868" t="s">
        <v>989</v>
      </c>
      <c r="B868">
        <v>2</v>
      </c>
      <c r="C868">
        <v>650</v>
      </c>
      <c r="D868">
        <v>7</v>
      </c>
      <c r="E868">
        <v>1</v>
      </c>
      <c r="F868">
        <v>640</v>
      </c>
      <c r="G868">
        <v>656</v>
      </c>
      <c r="H868">
        <v>656</v>
      </c>
    </row>
    <row r="869" spans="1:8" x14ac:dyDescent="0.4">
      <c r="A869" t="s">
        <v>990</v>
      </c>
      <c r="B869">
        <v>0</v>
      </c>
      <c r="C869">
        <v>578</v>
      </c>
      <c r="D869">
        <v>0</v>
      </c>
      <c r="E869">
        <v>0</v>
      </c>
      <c r="F869">
        <v>578</v>
      </c>
      <c r="G869">
        <v>578</v>
      </c>
      <c r="H869">
        <v>579</v>
      </c>
    </row>
    <row r="870" spans="1:8" x14ac:dyDescent="0.4">
      <c r="A870" t="s">
        <v>991</v>
      </c>
      <c r="B870">
        <v>0</v>
      </c>
      <c r="C870">
        <v>567</v>
      </c>
      <c r="D870">
        <v>7</v>
      </c>
      <c r="E870">
        <v>1</v>
      </c>
      <c r="F870">
        <v>562</v>
      </c>
      <c r="G870">
        <v>563</v>
      </c>
      <c r="H870">
        <v>578</v>
      </c>
    </row>
    <row r="871" spans="1:8" x14ac:dyDescent="0.4">
      <c r="A871" t="s">
        <v>992</v>
      </c>
      <c r="B871">
        <v>0</v>
      </c>
      <c r="C871">
        <v>526</v>
      </c>
      <c r="D871">
        <v>7</v>
      </c>
      <c r="E871">
        <v>1</v>
      </c>
      <c r="F871">
        <v>516</v>
      </c>
      <c r="G871">
        <v>531</v>
      </c>
      <c r="H871">
        <v>531</v>
      </c>
    </row>
    <row r="872" spans="1:8" x14ac:dyDescent="0.4">
      <c r="A872" t="s">
        <v>993</v>
      </c>
      <c r="B872">
        <v>1</v>
      </c>
      <c r="C872">
        <v>563</v>
      </c>
      <c r="D872">
        <v>0</v>
      </c>
      <c r="E872">
        <v>0</v>
      </c>
      <c r="F872">
        <v>563</v>
      </c>
      <c r="G872">
        <v>563</v>
      </c>
      <c r="H872">
        <v>563</v>
      </c>
    </row>
    <row r="873" spans="1:8" x14ac:dyDescent="0.4">
      <c r="A873" t="s">
        <v>994</v>
      </c>
      <c r="B873">
        <v>0</v>
      </c>
      <c r="C873">
        <v>562</v>
      </c>
      <c r="D873">
        <v>12</v>
      </c>
      <c r="E873">
        <v>2</v>
      </c>
      <c r="F873">
        <v>547</v>
      </c>
      <c r="G873">
        <v>563</v>
      </c>
      <c r="H873">
        <v>578</v>
      </c>
    </row>
    <row r="874" spans="1:8" x14ac:dyDescent="0.4">
      <c r="A874" t="s">
        <v>995</v>
      </c>
      <c r="B874">
        <v>3</v>
      </c>
      <c r="C874">
        <v>568</v>
      </c>
      <c r="D874">
        <v>7</v>
      </c>
      <c r="E874">
        <v>1</v>
      </c>
      <c r="F874">
        <v>563</v>
      </c>
      <c r="G874">
        <v>563</v>
      </c>
      <c r="H874">
        <v>578</v>
      </c>
    </row>
    <row r="875" spans="1:8" x14ac:dyDescent="0.4">
      <c r="A875" t="s">
        <v>996</v>
      </c>
      <c r="B875">
        <v>2</v>
      </c>
      <c r="C875">
        <v>531</v>
      </c>
      <c r="D875">
        <v>0</v>
      </c>
      <c r="E875">
        <v>0</v>
      </c>
      <c r="F875">
        <v>531</v>
      </c>
      <c r="G875">
        <v>531</v>
      </c>
      <c r="H875">
        <v>531</v>
      </c>
    </row>
    <row r="876" spans="1:8" x14ac:dyDescent="0.4">
      <c r="A876" t="s">
        <v>997</v>
      </c>
      <c r="B876">
        <v>4</v>
      </c>
      <c r="C876">
        <v>604</v>
      </c>
      <c r="D876">
        <v>7</v>
      </c>
      <c r="E876">
        <v>1</v>
      </c>
      <c r="F876">
        <v>594</v>
      </c>
      <c r="G876">
        <v>609</v>
      </c>
      <c r="H876">
        <v>609</v>
      </c>
    </row>
    <row r="877" spans="1:8" x14ac:dyDescent="0.4">
      <c r="A877" t="s">
        <v>998</v>
      </c>
      <c r="B877">
        <v>1</v>
      </c>
      <c r="C877">
        <v>521</v>
      </c>
      <c r="D877">
        <v>7</v>
      </c>
      <c r="E877">
        <v>1</v>
      </c>
      <c r="F877">
        <v>516</v>
      </c>
      <c r="G877">
        <v>516</v>
      </c>
      <c r="H877">
        <v>531</v>
      </c>
    </row>
    <row r="878" spans="1:8" x14ac:dyDescent="0.4">
      <c r="A878" t="s">
        <v>999</v>
      </c>
      <c r="B878">
        <v>0</v>
      </c>
      <c r="C878">
        <v>567</v>
      </c>
      <c r="D878">
        <v>7</v>
      </c>
      <c r="E878">
        <v>1</v>
      </c>
      <c r="F878">
        <v>562</v>
      </c>
      <c r="G878">
        <v>563</v>
      </c>
      <c r="H878">
        <v>578</v>
      </c>
    </row>
    <row r="879" spans="1:8" x14ac:dyDescent="0.4">
      <c r="A879" t="s">
        <v>1000</v>
      </c>
      <c r="B879">
        <v>7</v>
      </c>
      <c r="C879">
        <v>671</v>
      </c>
      <c r="D879">
        <v>0</v>
      </c>
      <c r="E879">
        <v>0</v>
      </c>
      <c r="F879">
        <v>671</v>
      </c>
      <c r="G879">
        <v>672</v>
      </c>
      <c r="H879">
        <v>672</v>
      </c>
    </row>
    <row r="880" spans="1:8" x14ac:dyDescent="0.4">
      <c r="A880" t="s">
        <v>1001</v>
      </c>
      <c r="B880">
        <v>3</v>
      </c>
      <c r="C880">
        <v>625</v>
      </c>
      <c r="D880">
        <v>0</v>
      </c>
      <c r="E880">
        <v>0</v>
      </c>
      <c r="F880">
        <v>625</v>
      </c>
      <c r="G880">
        <v>625</v>
      </c>
      <c r="H880">
        <v>625</v>
      </c>
    </row>
    <row r="881" spans="1:8" x14ac:dyDescent="0.4">
      <c r="A881" t="s">
        <v>1002</v>
      </c>
      <c r="B881">
        <v>3</v>
      </c>
      <c r="C881">
        <v>1229</v>
      </c>
      <c r="D881">
        <v>19</v>
      </c>
      <c r="E881">
        <v>1</v>
      </c>
      <c r="F881">
        <v>1203</v>
      </c>
      <c r="G881">
        <v>1234</v>
      </c>
      <c r="H881">
        <v>1250</v>
      </c>
    </row>
    <row r="882" spans="1:8" x14ac:dyDescent="0.4">
      <c r="A882" t="s">
        <v>1003</v>
      </c>
      <c r="B882">
        <v>12</v>
      </c>
      <c r="C882">
        <v>16</v>
      </c>
      <c r="D882">
        <v>0</v>
      </c>
      <c r="E882">
        <v>0</v>
      </c>
      <c r="F882">
        <v>16</v>
      </c>
      <c r="G882">
        <v>16</v>
      </c>
      <c r="H882">
        <v>16</v>
      </c>
    </row>
    <row r="883" spans="1:8" x14ac:dyDescent="0.4">
      <c r="A883" t="s">
        <v>1004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4">
      <c r="A884" t="s">
        <v>1005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4">
      <c r="A885" t="s">
        <v>1006</v>
      </c>
      <c r="B885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4">
      <c r="A886" t="s">
        <v>1007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4">
      <c r="A887" t="s">
        <v>1008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4">
      <c r="A888" t="s">
        <v>1009</v>
      </c>
      <c r="B888">
        <v>5</v>
      </c>
      <c r="C888">
        <v>583</v>
      </c>
      <c r="D888">
        <v>7</v>
      </c>
      <c r="E888">
        <v>1</v>
      </c>
      <c r="F888">
        <v>578</v>
      </c>
      <c r="G888">
        <v>578</v>
      </c>
      <c r="H888">
        <v>594</v>
      </c>
    </row>
    <row r="889" spans="1:8" x14ac:dyDescent="0.4">
      <c r="A889" t="s">
        <v>1010</v>
      </c>
      <c r="B889">
        <v>0</v>
      </c>
      <c r="C889">
        <v>552</v>
      </c>
      <c r="D889">
        <v>7</v>
      </c>
      <c r="E889">
        <v>1</v>
      </c>
      <c r="F889">
        <v>547</v>
      </c>
      <c r="G889">
        <v>547</v>
      </c>
      <c r="H889">
        <v>562</v>
      </c>
    </row>
    <row r="890" spans="1:8" x14ac:dyDescent="0.4">
      <c r="A890" t="s">
        <v>1011</v>
      </c>
      <c r="B890">
        <v>2</v>
      </c>
      <c r="C890">
        <v>542</v>
      </c>
      <c r="D890">
        <v>7</v>
      </c>
      <c r="E890">
        <v>1</v>
      </c>
      <c r="F890">
        <v>532</v>
      </c>
      <c r="G890">
        <v>547</v>
      </c>
      <c r="H890">
        <v>547</v>
      </c>
    </row>
    <row r="891" spans="1:8" x14ac:dyDescent="0.4">
      <c r="A891" t="s">
        <v>1012</v>
      </c>
      <c r="B891">
        <v>0</v>
      </c>
      <c r="C891">
        <v>536</v>
      </c>
      <c r="D891">
        <v>7</v>
      </c>
      <c r="E891">
        <v>1</v>
      </c>
      <c r="F891">
        <v>531</v>
      </c>
      <c r="G891">
        <v>531</v>
      </c>
      <c r="H891">
        <v>547</v>
      </c>
    </row>
    <row r="892" spans="1:8" x14ac:dyDescent="0.4">
      <c r="A892" t="s">
        <v>1013</v>
      </c>
      <c r="B892">
        <v>3</v>
      </c>
      <c r="C892">
        <v>557</v>
      </c>
      <c r="D892">
        <v>14</v>
      </c>
      <c r="E892">
        <v>2</v>
      </c>
      <c r="F892">
        <v>547</v>
      </c>
      <c r="G892">
        <v>547</v>
      </c>
      <c r="H892">
        <v>578</v>
      </c>
    </row>
    <row r="893" spans="1:8" x14ac:dyDescent="0.4">
      <c r="A893" t="s">
        <v>1014</v>
      </c>
      <c r="B893">
        <v>1</v>
      </c>
      <c r="C893">
        <v>573</v>
      </c>
      <c r="D893">
        <v>7</v>
      </c>
      <c r="E893">
        <v>1</v>
      </c>
      <c r="F893">
        <v>563</v>
      </c>
      <c r="G893">
        <v>578</v>
      </c>
      <c r="H893">
        <v>578</v>
      </c>
    </row>
    <row r="894" spans="1:8" x14ac:dyDescent="0.4">
      <c r="A894" t="s">
        <v>1015</v>
      </c>
      <c r="B894">
        <v>1</v>
      </c>
      <c r="C894">
        <v>536</v>
      </c>
      <c r="D894">
        <v>7</v>
      </c>
      <c r="E894">
        <v>1</v>
      </c>
      <c r="F894">
        <v>531</v>
      </c>
      <c r="G894">
        <v>532</v>
      </c>
      <c r="H894">
        <v>547</v>
      </c>
    </row>
    <row r="895" spans="1:8" x14ac:dyDescent="0.4">
      <c r="A895" t="s">
        <v>1016</v>
      </c>
      <c r="B895">
        <v>3</v>
      </c>
      <c r="C895">
        <v>541</v>
      </c>
      <c r="D895">
        <v>7</v>
      </c>
      <c r="E895">
        <v>1</v>
      </c>
      <c r="F895">
        <v>531</v>
      </c>
      <c r="G895">
        <v>547</v>
      </c>
      <c r="H895">
        <v>547</v>
      </c>
    </row>
    <row r="896" spans="1:8" x14ac:dyDescent="0.4">
      <c r="A896" t="s">
        <v>1017</v>
      </c>
      <c r="B896">
        <v>3</v>
      </c>
      <c r="C896">
        <v>547</v>
      </c>
      <c r="D896">
        <v>0</v>
      </c>
      <c r="E896">
        <v>0</v>
      </c>
      <c r="F896">
        <v>547</v>
      </c>
      <c r="G896">
        <v>547</v>
      </c>
      <c r="H896">
        <v>547</v>
      </c>
    </row>
    <row r="897" spans="1:8" x14ac:dyDescent="0.4">
      <c r="A897" t="s">
        <v>1018</v>
      </c>
      <c r="B897">
        <v>3</v>
      </c>
      <c r="C897">
        <v>546</v>
      </c>
      <c r="D897">
        <v>0</v>
      </c>
      <c r="E897">
        <v>0</v>
      </c>
      <c r="F897">
        <v>546</v>
      </c>
      <c r="G897">
        <v>547</v>
      </c>
      <c r="H897">
        <v>547</v>
      </c>
    </row>
    <row r="898" spans="1:8" x14ac:dyDescent="0.4">
      <c r="A898" t="s">
        <v>1019</v>
      </c>
      <c r="B898">
        <v>0</v>
      </c>
      <c r="C898">
        <v>542</v>
      </c>
      <c r="D898">
        <v>7</v>
      </c>
      <c r="E898">
        <v>1</v>
      </c>
      <c r="F898">
        <v>532</v>
      </c>
      <c r="G898">
        <v>547</v>
      </c>
      <c r="H898">
        <v>547</v>
      </c>
    </row>
    <row r="899" spans="1:8" x14ac:dyDescent="0.4">
      <c r="A899" t="s">
        <v>1020</v>
      </c>
      <c r="B899">
        <v>1</v>
      </c>
      <c r="C899">
        <v>604</v>
      </c>
      <c r="D899">
        <v>7</v>
      </c>
      <c r="E899">
        <v>1</v>
      </c>
      <c r="F899">
        <v>594</v>
      </c>
      <c r="G899">
        <v>609</v>
      </c>
      <c r="H899">
        <v>609</v>
      </c>
    </row>
    <row r="900" spans="1:8" x14ac:dyDescent="0.4">
      <c r="A900" t="s">
        <v>1021</v>
      </c>
      <c r="B900">
        <v>0</v>
      </c>
      <c r="C900">
        <v>562</v>
      </c>
      <c r="D900">
        <v>0</v>
      </c>
      <c r="E900">
        <v>0</v>
      </c>
      <c r="F900">
        <v>562</v>
      </c>
      <c r="G900">
        <v>562</v>
      </c>
      <c r="H900">
        <v>562</v>
      </c>
    </row>
    <row r="901" spans="1:8" x14ac:dyDescent="0.4">
      <c r="A901" t="s">
        <v>1022</v>
      </c>
      <c r="B901">
        <v>0</v>
      </c>
      <c r="C901">
        <v>812</v>
      </c>
      <c r="D901">
        <v>12</v>
      </c>
      <c r="E901">
        <v>1</v>
      </c>
      <c r="F901">
        <v>797</v>
      </c>
      <c r="G901">
        <v>812</v>
      </c>
      <c r="H901">
        <v>828</v>
      </c>
    </row>
    <row r="902" spans="1:8" x14ac:dyDescent="0.4">
      <c r="A902" t="s">
        <v>1023</v>
      </c>
      <c r="B902">
        <v>5</v>
      </c>
      <c r="C902">
        <v>781</v>
      </c>
      <c r="D902">
        <v>13</v>
      </c>
      <c r="E902">
        <v>1</v>
      </c>
      <c r="F902">
        <v>765</v>
      </c>
      <c r="G902">
        <v>782</v>
      </c>
      <c r="H902">
        <v>797</v>
      </c>
    </row>
    <row r="903" spans="1:8" x14ac:dyDescent="0.4">
      <c r="A903" t="s">
        <v>1024</v>
      </c>
      <c r="B903">
        <v>1</v>
      </c>
      <c r="C903">
        <v>521</v>
      </c>
      <c r="D903">
        <v>7</v>
      </c>
      <c r="E903">
        <v>1</v>
      </c>
      <c r="F903">
        <v>516</v>
      </c>
      <c r="G903">
        <v>516</v>
      </c>
      <c r="H903">
        <v>531</v>
      </c>
    </row>
    <row r="904" spans="1:8" x14ac:dyDescent="0.4">
      <c r="A904" t="s">
        <v>1025</v>
      </c>
      <c r="B904">
        <v>1</v>
      </c>
      <c r="C904">
        <v>531</v>
      </c>
      <c r="D904">
        <v>0</v>
      </c>
      <c r="E904">
        <v>0</v>
      </c>
      <c r="F904">
        <v>531</v>
      </c>
      <c r="G904">
        <v>531</v>
      </c>
      <c r="H904">
        <v>532</v>
      </c>
    </row>
    <row r="905" spans="1:8" x14ac:dyDescent="0.4">
      <c r="A905" t="s">
        <v>1026</v>
      </c>
      <c r="B905">
        <v>3</v>
      </c>
      <c r="C905">
        <v>755</v>
      </c>
      <c r="D905">
        <v>7</v>
      </c>
      <c r="E905">
        <v>0</v>
      </c>
      <c r="F905">
        <v>750</v>
      </c>
      <c r="G905">
        <v>750</v>
      </c>
      <c r="H905">
        <v>766</v>
      </c>
    </row>
    <row r="906" spans="1:8" x14ac:dyDescent="0.4">
      <c r="A906" t="s">
        <v>1027</v>
      </c>
      <c r="B906">
        <v>2</v>
      </c>
      <c r="C906">
        <v>526</v>
      </c>
      <c r="D906">
        <v>7</v>
      </c>
      <c r="E906">
        <v>1</v>
      </c>
      <c r="F906">
        <v>516</v>
      </c>
      <c r="G906">
        <v>531</v>
      </c>
      <c r="H906">
        <v>531</v>
      </c>
    </row>
    <row r="907" spans="1:8" x14ac:dyDescent="0.4">
      <c r="A907" t="s">
        <v>1028</v>
      </c>
      <c r="B907">
        <v>0</v>
      </c>
      <c r="C907">
        <v>531</v>
      </c>
      <c r="D907">
        <v>0</v>
      </c>
      <c r="E907">
        <v>0</v>
      </c>
      <c r="F907">
        <v>531</v>
      </c>
      <c r="G907">
        <v>531</v>
      </c>
      <c r="H907">
        <v>531</v>
      </c>
    </row>
    <row r="908" spans="1:8" x14ac:dyDescent="0.4">
      <c r="A908" t="s">
        <v>1029</v>
      </c>
      <c r="B908">
        <v>0</v>
      </c>
      <c r="C908">
        <v>520</v>
      </c>
      <c r="D908">
        <v>7</v>
      </c>
      <c r="E908">
        <v>1</v>
      </c>
      <c r="F908">
        <v>515</v>
      </c>
      <c r="G908">
        <v>516</v>
      </c>
      <c r="H908">
        <v>531</v>
      </c>
    </row>
    <row r="909" spans="1:8" x14ac:dyDescent="0.4">
      <c r="A909" t="s">
        <v>1030</v>
      </c>
      <c r="B909">
        <v>0</v>
      </c>
      <c r="C909">
        <v>526</v>
      </c>
      <c r="D909">
        <v>7</v>
      </c>
      <c r="E909">
        <v>1</v>
      </c>
      <c r="F909">
        <v>516</v>
      </c>
      <c r="G909">
        <v>531</v>
      </c>
      <c r="H909">
        <v>531</v>
      </c>
    </row>
    <row r="910" spans="1:8" x14ac:dyDescent="0.4">
      <c r="A910" t="s">
        <v>1031</v>
      </c>
      <c r="B910">
        <v>0</v>
      </c>
      <c r="C910">
        <v>552</v>
      </c>
      <c r="D910">
        <v>7</v>
      </c>
      <c r="E910">
        <v>1</v>
      </c>
      <c r="F910">
        <v>547</v>
      </c>
      <c r="G910">
        <v>547</v>
      </c>
      <c r="H910">
        <v>562</v>
      </c>
    </row>
    <row r="911" spans="1:8" x14ac:dyDescent="0.4">
      <c r="A911" t="s">
        <v>1032</v>
      </c>
      <c r="B911">
        <v>0</v>
      </c>
      <c r="C911">
        <v>520</v>
      </c>
      <c r="D911">
        <v>7</v>
      </c>
      <c r="E911">
        <v>1</v>
      </c>
      <c r="F911">
        <v>515</v>
      </c>
      <c r="G911">
        <v>515</v>
      </c>
      <c r="H911">
        <v>531</v>
      </c>
    </row>
    <row r="912" spans="1:8" x14ac:dyDescent="0.4">
      <c r="A912" t="s">
        <v>1033</v>
      </c>
      <c r="B912">
        <v>1</v>
      </c>
      <c r="C912">
        <v>546</v>
      </c>
      <c r="D912">
        <v>0</v>
      </c>
      <c r="E912">
        <v>0</v>
      </c>
      <c r="F912">
        <v>546</v>
      </c>
      <c r="G912">
        <v>547</v>
      </c>
      <c r="H912">
        <v>547</v>
      </c>
    </row>
    <row r="913" spans="1:8" x14ac:dyDescent="0.4">
      <c r="A913" t="s">
        <v>1034</v>
      </c>
      <c r="B913">
        <v>0</v>
      </c>
      <c r="C913">
        <v>531</v>
      </c>
      <c r="D913">
        <v>0</v>
      </c>
      <c r="E913">
        <v>0</v>
      </c>
      <c r="F913">
        <v>531</v>
      </c>
      <c r="G913">
        <v>531</v>
      </c>
      <c r="H913">
        <v>531</v>
      </c>
    </row>
    <row r="914" spans="1:8" x14ac:dyDescent="0.4">
      <c r="A914" t="s">
        <v>1035</v>
      </c>
      <c r="B914">
        <v>0</v>
      </c>
      <c r="C914">
        <v>536</v>
      </c>
      <c r="D914">
        <v>7</v>
      </c>
      <c r="E914">
        <v>1</v>
      </c>
      <c r="F914">
        <v>531</v>
      </c>
      <c r="G914">
        <v>532</v>
      </c>
      <c r="H914">
        <v>547</v>
      </c>
    </row>
    <row r="915" spans="1:8" x14ac:dyDescent="0.4">
      <c r="A915" t="s">
        <v>1036</v>
      </c>
      <c r="B915">
        <v>1</v>
      </c>
      <c r="C915">
        <v>547</v>
      </c>
      <c r="D915">
        <v>0</v>
      </c>
      <c r="E915">
        <v>0</v>
      </c>
      <c r="F915">
        <v>547</v>
      </c>
      <c r="G915">
        <v>547</v>
      </c>
      <c r="H915">
        <v>547</v>
      </c>
    </row>
    <row r="916" spans="1:8" x14ac:dyDescent="0.4">
      <c r="A916" t="s">
        <v>1037</v>
      </c>
      <c r="B916">
        <v>4</v>
      </c>
      <c r="C916">
        <v>885</v>
      </c>
      <c r="D916">
        <v>7</v>
      </c>
      <c r="E916">
        <v>0</v>
      </c>
      <c r="F916">
        <v>875</v>
      </c>
      <c r="G916">
        <v>890</v>
      </c>
      <c r="H916">
        <v>890</v>
      </c>
    </row>
    <row r="917" spans="1:8" x14ac:dyDescent="0.4">
      <c r="A917" t="s">
        <v>1038</v>
      </c>
      <c r="B917">
        <v>0</v>
      </c>
      <c r="C917">
        <v>531</v>
      </c>
      <c r="D917">
        <v>0</v>
      </c>
      <c r="E917">
        <v>0</v>
      </c>
      <c r="F917">
        <v>531</v>
      </c>
      <c r="G917">
        <v>531</v>
      </c>
      <c r="H917">
        <v>532</v>
      </c>
    </row>
    <row r="918" spans="1:8" x14ac:dyDescent="0.4">
      <c r="A918" t="s">
        <v>1039</v>
      </c>
      <c r="B918">
        <v>2</v>
      </c>
      <c r="C918">
        <v>531</v>
      </c>
      <c r="D918">
        <v>0</v>
      </c>
      <c r="E918">
        <v>0</v>
      </c>
      <c r="F918">
        <v>531</v>
      </c>
      <c r="G918">
        <v>532</v>
      </c>
      <c r="H918">
        <v>532</v>
      </c>
    </row>
    <row r="919" spans="1:8" x14ac:dyDescent="0.4">
      <c r="A919" t="s">
        <v>1040</v>
      </c>
      <c r="B919">
        <v>0</v>
      </c>
      <c r="C919">
        <v>552</v>
      </c>
      <c r="D919">
        <v>7</v>
      </c>
      <c r="E919">
        <v>1</v>
      </c>
      <c r="F919">
        <v>547</v>
      </c>
      <c r="G919">
        <v>547</v>
      </c>
      <c r="H919">
        <v>563</v>
      </c>
    </row>
    <row r="920" spans="1:8" x14ac:dyDescent="0.4">
      <c r="A920" t="s">
        <v>1041</v>
      </c>
      <c r="B920">
        <v>0</v>
      </c>
      <c r="C920">
        <v>541</v>
      </c>
      <c r="D920">
        <v>7</v>
      </c>
      <c r="E920">
        <v>1</v>
      </c>
      <c r="F920">
        <v>531</v>
      </c>
      <c r="G920">
        <v>547</v>
      </c>
      <c r="H920">
        <v>547</v>
      </c>
    </row>
    <row r="921" spans="1:8" x14ac:dyDescent="0.4">
      <c r="A921" t="s">
        <v>1042</v>
      </c>
      <c r="B921">
        <v>0</v>
      </c>
      <c r="C921">
        <v>531</v>
      </c>
      <c r="D921">
        <v>0</v>
      </c>
      <c r="E921">
        <v>0</v>
      </c>
      <c r="F921">
        <v>531</v>
      </c>
      <c r="G921">
        <v>531</v>
      </c>
      <c r="H921">
        <v>531</v>
      </c>
    </row>
    <row r="922" spans="1:8" x14ac:dyDescent="0.4">
      <c r="A922" t="s">
        <v>1043</v>
      </c>
      <c r="B922">
        <v>7</v>
      </c>
      <c r="C922">
        <v>688</v>
      </c>
      <c r="D922">
        <v>0</v>
      </c>
      <c r="E922">
        <v>0</v>
      </c>
      <c r="F922">
        <v>688</v>
      </c>
      <c r="G922">
        <v>688</v>
      </c>
      <c r="H922">
        <v>688</v>
      </c>
    </row>
    <row r="923" spans="1:8" x14ac:dyDescent="0.4">
      <c r="A923" t="s">
        <v>1044</v>
      </c>
      <c r="B923">
        <v>0</v>
      </c>
      <c r="C923">
        <v>552</v>
      </c>
      <c r="D923">
        <v>7</v>
      </c>
      <c r="E923">
        <v>1</v>
      </c>
      <c r="F923">
        <v>547</v>
      </c>
      <c r="G923">
        <v>547</v>
      </c>
      <c r="H923">
        <v>562</v>
      </c>
    </row>
    <row r="924" spans="1:8" x14ac:dyDescent="0.4">
      <c r="A924" t="s">
        <v>1045</v>
      </c>
      <c r="B924">
        <v>0</v>
      </c>
      <c r="C924">
        <v>708</v>
      </c>
      <c r="D924">
        <v>7</v>
      </c>
      <c r="E924">
        <v>0</v>
      </c>
      <c r="F924">
        <v>703</v>
      </c>
      <c r="G924">
        <v>704</v>
      </c>
      <c r="H924">
        <v>719</v>
      </c>
    </row>
    <row r="925" spans="1:8" x14ac:dyDescent="0.4">
      <c r="A925" t="s">
        <v>1046</v>
      </c>
      <c r="B925">
        <v>0</v>
      </c>
      <c r="C925">
        <v>547</v>
      </c>
      <c r="D925">
        <v>0</v>
      </c>
      <c r="E925">
        <v>0</v>
      </c>
      <c r="F925">
        <v>547</v>
      </c>
      <c r="G925">
        <v>547</v>
      </c>
      <c r="H925">
        <v>547</v>
      </c>
    </row>
    <row r="926" spans="1:8" x14ac:dyDescent="0.4">
      <c r="A926" t="s">
        <v>1047</v>
      </c>
      <c r="B926">
        <v>0</v>
      </c>
      <c r="C926">
        <v>531</v>
      </c>
      <c r="D926">
        <v>0</v>
      </c>
      <c r="E926">
        <v>0</v>
      </c>
      <c r="F926">
        <v>531</v>
      </c>
      <c r="G926">
        <v>531</v>
      </c>
      <c r="H926">
        <v>531</v>
      </c>
    </row>
    <row r="927" spans="1:8" x14ac:dyDescent="0.4">
      <c r="A927" t="s">
        <v>1048</v>
      </c>
      <c r="B927">
        <v>11</v>
      </c>
      <c r="C927">
        <v>614</v>
      </c>
      <c r="D927">
        <v>7</v>
      </c>
      <c r="E927">
        <v>1</v>
      </c>
      <c r="F927">
        <v>609</v>
      </c>
      <c r="G927">
        <v>610</v>
      </c>
      <c r="H927">
        <v>625</v>
      </c>
    </row>
    <row r="928" spans="1:8" x14ac:dyDescent="0.4">
      <c r="A928" t="s">
        <v>1049</v>
      </c>
      <c r="B928">
        <v>0</v>
      </c>
      <c r="C928">
        <v>562</v>
      </c>
      <c r="D928">
        <v>0</v>
      </c>
      <c r="E928">
        <v>0</v>
      </c>
      <c r="F928">
        <v>562</v>
      </c>
      <c r="G928">
        <v>563</v>
      </c>
      <c r="H928">
        <v>563</v>
      </c>
    </row>
    <row r="929" spans="1:8" x14ac:dyDescent="0.4">
      <c r="A929" t="s">
        <v>1050</v>
      </c>
      <c r="B929">
        <v>5</v>
      </c>
      <c r="C929">
        <v>526</v>
      </c>
      <c r="D929">
        <v>7</v>
      </c>
      <c r="E929">
        <v>1</v>
      </c>
      <c r="F929">
        <v>515</v>
      </c>
      <c r="G929">
        <v>531</v>
      </c>
      <c r="H929">
        <v>532</v>
      </c>
    </row>
    <row r="930" spans="1:8" x14ac:dyDescent="0.4">
      <c r="A930" t="s">
        <v>1051</v>
      </c>
      <c r="B930">
        <v>2</v>
      </c>
      <c r="C930">
        <v>515</v>
      </c>
      <c r="D930">
        <v>0</v>
      </c>
      <c r="E930">
        <v>0</v>
      </c>
      <c r="F930">
        <v>515</v>
      </c>
      <c r="G930">
        <v>515</v>
      </c>
      <c r="H930">
        <v>516</v>
      </c>
    </row>
    <row r="931" spans="1:8" x14ac:dyDescent="0.4">
      <c r="A931" t="s">
        <v>1052</v>
      </c>
      <c r="B931">
        <v>4</v>
      </c>
      <c r="C931">
        <v>552</v>
      </c>
      <c r="D931">
        <v>7</v>
      </c>
      <c r="E931">
        <v>1</v>
      </c>
      <c r="F931">
        <v>547</v>
      </c>
      <c r="G931">
        <v>547</v>
      </c>
      <c r="H931">
        <v>562</v>
      </c>
    </row>
    <row r="932" spans="1:8" x14ac:dyDescent="0.4">
      <c r="A932" t="s">
        <v>1053</v>
      </c>
      <c r="B932">
        <v>3</v>
      </c>
      <c r="C932">
        <v>536</v>
      </c>
      <c r="D932">
        <v>7</v>
      </c>
      <c r="E932">
        <v>1</v>
      </c>
      <c r="F932">
        <v>531</v>
      </c>
      <c r="G932">
        <v>532</v>
      </c>
      <c r="H932">
        <v>547</v>
      </c>
    </row>
    <row r="933" spans="1:8" x14ac:dyDescent="0.4">
      <c r="A933" t="s">
        <v>1054</v>
      </c>
      <c r="B933">
        <v>2</v>
      </c>
      <c r="C933">
        <v>536</v>
      </c>
      <c r="D933">
        <v>7</v>
      </c>
      <c r="E933">
        <v>1</v>
      </c>
      <c r="F933">
        <v>531</v>
      </c>
      <c r="G933">
        <v>532</v>
      </c>
      <c r="H933">
        <v>547</v>
      </c>
    </row>
    <row r="934" spans="1:8" x14ac:dyDescent="0.4">
      <c r="A934" t="s">
        <v>1055</v>
      </c>
      <c r="B934">
        <v>3</v>
      </c>
      <c r="C934">
        <v>516</v>
      </c>
      <c r="D934">
        <v>0</v>
      </c>
      <c r="E934">
        <v>0</v>
      </c>
      <c r="F934">
        <v>516</v>
      </c>
      <c r="G934">
        <v>516</v>
      </c>
      <c r="H934">
        <v>516</v>
      </c>
    </row>
    <row r="935" spans="1:8" x14ac:dyDescent="0.4">
      <c r="A935" t="s">
        <v>1056</v>
      </c>
      <c r="B935">
        <v>4</v>
      </c>
      <c r="C935">
        <v>551</v>
      </c>
      <c r="D935">
        <v>7</v>
      </c>
      <c r="E935">
        <v>1</v>
      </c>
      <c r="F935">
        <v>546</v>
      </c>
      <c r="G935">
        <v>547</v>
      </c>
      <c r="H935">
        <v>562</v>
      </c>
    </row>
    <row r="936" spans="1:8" x14ac:dyDescent="0.4">
      <c r="A936" t="s">
        <v>1057</v>
      </c>
      <c r="B936">
        <v>4</v>
      </c>
      <c r="C936">
        <v>547</v>
      </c>
      <c r="D936">
        <v>0</v>
      </c>
      <c r="E936">
        <v>0</v>
      </c>
      <c r="F936">
        <v>547</v>
      </c>
      <c r="G936">
        <v>547</v>
      </c>
      <c r="H936">
        <v>547</v>
      </c>
    </row>
    <row r="937" spans="1:8" x14ac:dyDescent="0.4">
      <c r="A937" t="s">
        <v>1058</v>
      </c>
      <c r="B937">
        <v>1</v>
      </c>
      <c r="C937">
        <v>562</v>
      </c>
      <c r="D937">
        <v>0</v>
      </c>
      <c r="E937">
        <v>0</v>
      </c>
      <c r="F937">
        <v>562</v>
      </c>
      <c r="G937">
        <v>562</v>
      </c>
      <c r="H937">
        <v>563</v>
      </c>
    </row>
    <row r="938" spans="1:8" x14ac:dyDescent="0.4">
      <c r="A938" t="s">
        <v>1059</v>
      </c>
      <c r="B938">
        <v>4</v>
      </c>
      <c r="C938">
        <v>594</v>
      </c>
      <c r="D938">
        <v>0</v>
      </c>
      <c r="E938">
        <v>0</v>
      </c>
      <c r="F938">
        <v>594</v>
      </c>
      <c r="G938">
        <v>594</v>
      </c>
      <c r="H938">
        <v>594</v>
      </c>
    </row>
    <row r="939" spans="1:8" x14ac:dyDescent="0.4">
      <c r="A939" t="s">
        <v>1060</v>
      </c>
      <c r="B939">
        <v>2</v>
      </c>
      <c r="C939">
        <v>541</v>
      </c>
      <c r="D939">
        <v>6</v>
      </c>
      <c r="E939">
        <v>1</v>
      </c>
      <c r="F939">
        <v>532</v>
      </c>
      <c r="G939">
        <v>546</v>
      </c>
      <c r="H939">
        <v>547</v>
      </c>
    </row>
    <row r="940" spans="1:8" x14ac:dyDescent="0.4">
      <c r="A940" t="s">
        <v>1061</v>
      </c>
      <c r="B940">
        <v>1</v>
      </c>
      <c r="C940">
        <v>531</v>
      </c>
      <c r="D940">
        <v>0</v>
      </c>
      <c r="E940">
        <v>0</v>
      </c>
      <c r="F940">
        <v>531</v>
      </c>
      <c r="G940">
        <v>531</v>
      </c>
      <c r="H940">
        <v>531</v>
      </c>
    </row>
    <row r="941" spans="1:8" x14ac:dyDescent="0.4">
      <c r="A941" t="s">
        <v>1062</v>
      </c>
      <c r="B941">
        <v>1</v>
      </c>
      <c r="C941">
        <v>531</v>
      </c>
      <c r="D941">
        <v>0</v>
      </c>
      <c r="E941">
        <v>0</v>
      </c>
      <c r="F941">
        <v>531</v>
      </c>
      <c r="G941">
        <v>531</v>
      </c>
      <c r="H941">
        <v>532</v>
      </c>
    </row>
    <row r="942" spans="1:8" x14ac:dyDescent="0.4">
      <c r="A942" t="s">
        <v>1063</v>
      </c>
      <c r="B942">
        <v>3</v>
      </c>
      <c r="C942">
        <v>531</v>
      </c>
      <c r="D942">
        <v>0</v>
      </c>
      <c r="E942">
        <v>0</v>
      </c>
      <c r="F942">
        <v>531</v>
      </c>
      <c r="G942">
        <v>531</v>
      </c>
      <c r="H942">
        <v>531</v>
      </c>
    </row>
    <row r="943" spans="1:8" x14ac:dyDescent="0.4">
      <c r="A943" t="s">
        <v>1064</v>
      </c>
      <c r="B943">
        <v>1</v>
      </c>
      <c r="C943">
        <v>541</v>
      </c>
      <c r="D943">
        <v>7</v>
      </c>
      <c r="E943">
        <v>1</v>
      </c>
      <c r="F943">
        <v>531</v>
      </c>
      <c r="G943">
        <v>547</v>
      </c>
      <c r="H943">
        <v>547</v>
      </c>
    </row>
    <row r="944" spans="1:8" x14ac:dyDescent="0.4">
      <c r="A944" t="s">
        <v>1065</v>
      </c>
      <c r="B944">
        <v>0</v>
      </c>
      <c r="C944">
        <v>552</v>
      </c>
      <c r="D944">
        <v>7</v>
      </c>
      <c r="E944">
        <v>1</v>
      </c>
      <c r="F944">
        <v>547</v>
      </c>
      <c r="G944">
        <v>547</v>
      </c>
      <c r="H944">
        <v>562</v>
      </c>
    </row>
    <row r="945" spans="1:8" x14ac:dyDescent="0.4">
      <c r="A945" t="s">
        <v>1066</v>
      </c>
      <c r="B945">
        <v>0</v>
      </c>
      <c r="C945">
        <v>531</v>
      </c>
      <c r="D945">
        <v>0</v>
      </c>
      <c r="E945">
        <v>0</v>
      </c>
      <c r="F945">
        <v>531</v>
      </c>
      <c r="G945">
        <v>531</v>
      </c>
      <c r="H945">
        <v>532</v>
      </c>
    </row>
    <row r="946" spans="1:8" x14ac:dyDescent="0.4">
      <c r="A946" t="s">
        <v>1067</v>
      </c>
      <c r="B946">
        <v>0</v>
      </c>
      <c r="C946">
        <v>521</v>
      </c>
      <c r="D946">
        <v>7</v>
      </c>
      <c r="E946">
        <v>1</v>
      </c>
      <c r="F946">
        <v>516</v>
      </c>
      <c r="G946">
        <v>516</v>
      </c>
      <c r="H946">
        <v>531</v>
      </c>
    </row>
    <row r="947" spans="1:8" x14ac:dyDescent="0.4">
      <c r="A947" t="s">
        <v>1068</v>
      </c>
      <c r="B947">
        <v>3</v>
      </c>
      <c r="C947">
        <v>593</v>
      </c>
      <c r="D947">
        <v>0</v>
      </c>
      <c r="E947">
        <v>0</v>
      </c>
      <c r="F947">
        <v>593</v>
      </c>
      <c r="G947">
        <v>594</v>
      </c>
      <c r="H947">
        <v>594</v>
      </c>
    </row>
    <row r="948" spans="1:8" x14ac:dyDescent="0.4">
      <c r="A948" t="s">
        <v>1069</v>
      </c>
      <c r="B948">
        <v>1</v>
      </c>
      <c r="C948">
        <v>526</v>
      </c>
      <c r="D948">
        <v>7</v>
      </c>
      <c r="E948">
        <v>1</v>
      </c>
      <c r="F948">
        <v>516</v>
      </c>
      <c r="G948">
        <v>531</v>
      </c>
      <c r="H948">
        <v>531</v>
      </c>
    </row>
    <row r="949" spans="1:8" x14ac:dyDescent="0.4">
      <c r="A949" t="s">
        <v>1070</v>
      </c>
      <c r="B949">
        <v>0</v>
      </c>
      <c r="C949">
        <v>526</v>
      </c>
      <c r="D949">
        <v>7</v>
      </c>
      <c r="E949">
        <v>1</v>
      </c>
      <c r="F949">
        <v>516</v>
      </c>
      <c r="G949">
        <v>531</v>
      </c>
      <c r="H949">
        <v>531</v>
      </c>
    </row>
    <row r="950" spans="1:8" x14ac:dyDescent="0.4">
      <c r="A950" t="s">
        <v>1071</v>
      </c>
      <c r="B950">
        <v>1</v>
      </c>
      <c r="C950">
        <v>526</v>
      </c>
      <c r="D950">
        <v>7</v>
      </c>
      <c r="E950">
        <v>1</v>
      </c>
      <c r="F950">
        <v>516</v>
      </c>
      <c r="G950">
        <v>531</v>
      </c>
      <c r="H950">
        <v>531</v>
      </c>
    </row>
    <row r="951" spans="1:8" x14ac:dyDescent="0.4">
      <c r="A951" t="s">
        <v>1072</v>
      </c>
      <c r="B951">
        <v>5</v>
      </c>
      <c r="C951">
        <v>593</v>
      </c>
      <c r="D951">
        <v>0</v>
      </c>
      <c r="E951">
        <v>0</v>
      </c>
      <c r="F951">
        <v>593</v>
      </c>
      <c r="G951">
        <v>594</v>
      </c>
      <c r="H951">
        <v>594</v>
      </c>
    </row>
    <row r="952" spans="1:8" x14ac:dyDescent="0.4">
      <c r="A952" t="s">
        <v>1073</v>
      </c>
      <c r="B952">
        <v>3</v>
      </c>
      <c r="C952">
        <v>531</v>
      </c>
      <c r="D952">
        <v>0</v>
      </c>
      <c r="E952">
        <v>0</v>
      </c>
      <c r="F952">
        <v>531</v>
      </c>
      <c r="G952">
        <v>531</v>
      </c>
      <c r="H952">
        <v>531</v>
      </c>
    </row>
    <row r="953" spans="1:8" x14ac:dyDescent="0.4">
      <c r="A953" t="s">
        <v>1074</v>
      </c>
      <c r="B953">
        <v>4</v>
      </c>
      <c r="C953">
        <v>536</v>
      </c>
      <c r="D953">
        <v>6</v>
      </c>
      <c r="E953">
        <v>1</v>
      </c>
      <c r="F953">
        <v>531</v>
      </c>
      <c r="G953">
        <v>532</v>
      </c>
      <c r="H953">
        <v>546</v>
      </c>
    </row>
    <row r="954" spans="1:8" x14ac:dyDescent="0.4">
      <c r="A954" t="s">
        <v>1075</v>
      </c>
      <c r="B954">
        <v>2</v>
      </c>
      <c r="C954">
        <v>526</v>
      </c>
      <c r="D954">
        <v>7</v>
      </c>
      <c r="E954">
        <v>1</v>
      </c>
      <c r="F954">
        <v>516</v>
      </c>
      <c r="G954">
        <v>531</v>
      </c>
      <c r="H954">
        <v>531</v>
      </c>
    </row>
    <row r="955" spans="1:8" x14ac:dyDescent="0.4">
      <c r="A955" t="s">
        <v>1076</v>
      </c>
      <c r="B955">
        <v>3</v>
      </c>
      <c r="C955">
        <v>526</v>
      </c>
      <c r="D955">
        <v>7</v>
      </c>
      <c r="E955">
        <v>1</v>
      </c>
      <c r="F955">
        <v>516</v>
      </c>
      <c r="G955">
        <v>531</v>
      </c>
      <c r="H955">
        <v>531</v>
      </c>
    </row>
    <row r="956" spans="1:8" x14ac:dyDescent="0.4">
      <c r="C956">
        <f>SUM(DataV3SEL[Mean '[ms']])</f>
        <v>740047</v>
      </c>
    </row>
    <row r="957" spans="1:8" x14ac:dyDescent="0.4">
      <c r="C957" s="1" t="str">
        <f>CONCATENATE(TEXT(INT(C956/1000)/86400,"[mm]:ss")," min")</f>
        <v>12:20 min</v>
      </c>
    </row>
  </sheetData>
  <mergeCells count="1">
    <mergeCell ref="J2:N10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E959" sqref="E959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EXACT(VLOOKUP(A2,DataV3[[File]:[Outputs]], 2, FALSE), VLOOKUP(A2, DataV3SEL[[File]:[Outputs]], 2, FALSE))</f>
        <v>1</v>
      </c>
      <c r="C2" s="3">
        <f>VLOOKUP(A2, DataV3SEL[[File]:[Mean '[ms']]], 3, FALSE)-VLOOKUP(A2, DataV3[[File]:[Mean '[ms']]], 3, FALSE)</f>
        <v>-6</v>
      </c>
      <c r="D2" s="2">
        <f>Cv3v014[[#This Row],[Mean '[Δms']]]/VLOOKUP(A2, DataV3[[File]:[Mean '[ms']]], 3, FALSE)*100</f>
        <v>-0.8</v>
      </c>
    </row>
    <row r="3" spans="1:4" hidden="1" x14ac:dyDescent="0.4">
      <c r="A3" t="s">
        <v>9</v>
      </c>
      <c r="B3" t="b">
        <f>EXACT(VLOOKUP(A3,DataV3[[File]:[Outputs]], 2, FALSE), VLOOKUP(A3, DataV3SEL[[File]:[Outputs]], 2, FALSE))</f>
        <v>1</v>
      </c>
      <c r="C3" s="3">
        <f>VLOOKUP(A3, DataV3SEL[[File]:[Mean '[ms']]], 3, FALSE)-VLOOKUP(A3, DataV3[[File]:[Mean '[ms']]], 3, FALSE)</f>
        <v>21</v>
      </c>
      <c r="D3" s="2">
        <f>Cv3v014[[#This Row],[Mean '[Δms']]]/VLOOKUP(A3, DataV3[[File]:[Mean '[ms']]], 3, FALSE)*100</f>
        <v>2.880658436213992</v>
      </c>
    </row>
    <row r="4" spans="1:4" hidden="1" x14ac:dyDescent="0.4">
      <c r="A4" t="s">
        <v>10</v>
      </c>
      <c r="B4" t="b">
        <f>EXACT(VLOOKUP(A4,DataV3[[File]:[Outputs]], 2, FALSE), VLOOKUP(A4, DataV3SEL[[File]:[Outputs]], 2, FALSE))</f>
        <v>1</v>
      </c>
      <c r="C4" s="3">
        <f>VLOOKUP(A4, DataV3SEL[[File]:[Mean '[ms']]], 3, FALSE)-VLOOKUP(A4, DataV3[[File]:[Mean '[ms']]], 3, FALSE)</f>
        <v>0</v>
      </c>
      <c r="D4" s="2">
        <f>Cv3v014[[#This Row],[Mean '[Δms']]]/VLOOKUP(A4, DataV3[[File]:[Mean '[ms']]], 3, FALSE)*100</f>
        <v>0</v>
      </c>
    </row>
    <row r="5" spans="1:4" hidden="1" x14ac:dyDescent="0.4">
      <c r="A5" t="s">
        <v>11</v>
      </c>
      <c r="B5" t="b">
        <f>EXACT(VLOOKUP(A5,DataV3[[File]:[Outputs]], 2, FALSE), VLOOKUP(A5, DataV3SEL[[File]:[Outputs]], 2, FALSE))</f>
        <v>1</v>
      </c>
      <c r="C5" s="3">
        <f>VLOOKUP(A5, DataV3SEL[[File]:[Mean '[ms']]], 3, FALSE)-VLOOKUP(A5, DataV3[[File]:[Mean '[ms']]], 3, FALSE)</f>
        <v>37</v>
      </c>
      <c r="D5" s="2">
        <f>Cv3v014[[#This Row],[Mean '[Δms']]]/VLOOKUP(A5, DataV3[[File]:[Mean '[ms']]], 3, FALSE)*100</f>
        <v>2.2492401215805473</v>
      </c>
    </row>
    <row r="6" spans="1:4" hidden="1" x14ac:dyDescent="0.4">
      <c r="A6" t="s">
        <v>12</v>
      </c>
      <c r="B6" t="b">
        <f>EXACT(VLOOKUP(A6,DataV3[[File]:[Outputs]], 2, FALSE), VLOOKUP(A6, DataV3SEL[[File]:[Outputs]], 2, FALSE))</f>
        <v>1</v>
      </c>
      <c r="C6" s="3">
        <f>VLOOKUP(A6, DataV3SEL[[File]:[Mean '[ms']]], 3, FALSE)-VLOOKUP(A6, DataV3[[File]:[Mean '[ms']]], 3, FALSE)</f>
        <v>93</v>
      </c>
      <c r="D6" s="2">
        <f>Cv3v014[[#This Row],[Mean '[Δms']]]/VLOOKUP(A6, DataV3[[File]:[Mean '[ms']]], 3, FALSE)*100</f>
        <v>3.5361216730038025</v>
      </c>
    </row>
    <row r="7" spans="1:4" hidden="1" x14ac:dyDescent="0.4">
      <c r="A7" t="s">
        <v>13</v>
      </c>
      <c r="B7" t="b">
        <f>EXACT(VLOOKUP(A7,DataV3[[File]:[Outputs]], 2, FALSE), VLOOKUP(A7, DataV3SEL[[File]:[Outputs]], 2, FALSE))</f>
        <v>1</v>
      </c>
      <c r="C7" s="3">
        <f>VLOOKUP(A7, DataV3SEL[[File]:[Mean '[ms']]], 3, FALSE)-VLOOKUP(A7, DataV3[[File]:[Mean '[ms']]], 3, FALSE)</f>
        <v>0</v>
      </c>
      <c r="D7" s="2">
        <f>Cv3v014[[#This Row],[Mean '[Δms']]]/VLOOKUP(A7, DataV3[[File]:[Mean '[ms']]], 3, FALSE)*100</f>
        <v>0</v>
      </c>
    </row>
    <row r="8" spans="1:4" hidden="1" x14ac:dyDescent="0.4">
      <c r="A8" t="s">
        <v>14</v>
      </c>
      <c r="B8" t="b">
        <f>EXACT(VLOOKUP(A8,DataV3[[File]:[Outputs]], 2, FALSE), VLOOKUP(A8, DataV3SEL[[File]:[Outputs]], 2, FALSE))</f>
        <v>1</v>
      </c>
      <c r="C8" s="3">
        <f>VLOOKUP(A8, DataV3SEL[[File]:[Mean '[ms']]], 3, FALSE)-VLOOKUP(A8, DataV3[[File]:[Mean '[ms']]], 3, FALSE)</f>
        <v>-5</v>
      </c>
      <c r="D8" s="2">
        <f>Cv3v014[[#This Row],[Mean '[Δms']]]/VLOOKUP(A8, DataV3[[File]:[Mean '[ms']]], 3, FALSE)*100</f>
        <v>-100</v>
      </c>
    </row>
    <row r="9" spans="1:4" hidden="1" x14ac:dyDescent="0.4">
      <c r="A9" t="s">
        <v>15</v>
      </c>
      <c r="B9" t="b">
        <f>EXACT(VLOOKUP(A9,DataV3[[File]:[Outputs]], 2, FALSE), VLOOKUP(A9, DataV3SEL[[File]:[Outputs]], 2, FALSE))</f>
        <v>1</v>
      </c>
      <c r="C9" s="3">
        <f>VLOOKUP(A9, DataV3SEL[[File]:[Mean '[ms']]], 3, FALSE)-VLOOKUP(A9, DataV3[[File]:[Mean '[ms']]], 3, FALSE)</f>
        <v>-21</v>
      </c>
      <c r="D9" s="2">
        <f>Cv3v014[[#This Row],[Mean '[Δms']]]/VLOOKUP(A9, DataV3[[File]:[Mean '[ms']]], 3, FALSE)*100</f>
        <v>-3.804347826086957</v>
      </c>
    </row>
    <row r="10" spans="1:4" hidden="1" x14ac:dyDescent="0.4">
      <c r="A10" t="s">
        <v>16</v>
      </c>
      <c r="B10" t="b">
        <f>EXACT(VLOOKUP(A10,DataV3[[File]:[Outputs]], 2, FALSE), VLOOKUP(A10, DataV3SEL[[File]:[Outputs]], 2, FALSE))</f>
        <v>1</v>
      </c>
      <c r="C10" s="3">
        <f>VLOOKUP(A10, DataV3SEL[[File]:[Mean '[ms']]], 3, FALSE)-VLOOKUP(A10, DataV3[[File]:[Mean '[ms']]], 3, FALSE)</f>
        <v>-5</v>
      </c>
      <c r="D10" s="2">
        <f>Cv3v014[[#This Row],[Mean '[Δms']]]/VLOOKUP(A10, DataV3[[File]:[Mean '[ms']]], 3, FALSE)*100</f>
        <v>-0.99009900990099009</v>
      </c>
    </row>
    <row r="11" spans="1:4" hidden="1" x14ac:dyDescent="0.4">
      <c r="A11" t="s">
        <v>17</v>
      </c>
      <c r="B11" t="b">
        <f>EXACT(VLOOKUP(A11,DataV3[[File]:[Outputs]], 2, FALSE), VLOOKUP(A11, DataV3SEL[[File]:[Outputs]], 2, FALSE))</f>
        <v>1</v>
      </c>
      <c r="C11" s="3">
        <f>VLOOKUP(A11, DataV3SEL[[File]:[Mean '[ms']]], 3, FALSE)-VLOOKUP(A11, DataV3[[File]:[Mean '[ms']]], 3, FALSE)</f>
        <v>10</v>
      </c>
      <c r="D11" s="2">
        <f>Cv3v014[[#This Row],[Mean '[Δms']]]/VLOOKUP(A11, DataV3[[File]:[Mean '[ms']]], 3, FALSE)*100</f>
        <v>200</v>
      </c>
    </row>
    <row r="12" spans="1:4" hidden="1" x14ac:dyDescent="0.4">
      <c r="A12" t="s">
        <v>18</v>
      </c>
      <c r="B12" t="b">
        <f>EXACT(VLOOKUP(A12,DataV3[[File]:[Outputs]], 2, FALSE), VLOOKUP(A12, DataV3SEL[[File]:[Outputs]], 2, FALSE))</f>
        <v>1</v>
      </c>
      <c r="C12" s="3">
        <f>VLOOKUP(A12, DataV3SEL[[File]:[Mean '[ms']]], 3, FALSE)-VLOOKUP(A12, DataV3[[File]:[Mean '[ms']]], 3, FALSE)</f>
        <v>-10</v>
      </c>
      <c r="D12" s="2">
        <f>Cv3v014[[#This Row],[Mean '[Δms']]]/VLOOKUP(A12, DataV3[[File]:[Mean '[ms']]], 3, FALSE)*100</f>
        <v>-0.45620437956204374</v>
      </c>
    </row>
    <row r="13" spans="1:4" hidden="1" x14ac:dyDescent="0.4">
      <c r="A13" t="s">
        <v>19</v>
      </c>
      <c r="B13" t="b">
        <f>EXACT(VLOOKUP(A13,DataV3[[File]:[Outputs]], 2, FALSE), VLOOKUP(A13, DataV3SEL[[File]:[Outputs]], 2, FALSE))</f>
        <v>1</v>
      </c>
      <c r="C13" s="3">
        <f>VLOOKUP(A13, DataV3SEL[[File]:[Mean '[ms']]], 3, FALSE)-VLOOKUP(A13, DataV3[[File]:[Mean '[ms']]], 3, FALSE)</f>
        <v>10</v>
      </c>
      <c r="D13" s="2">
        <f>Cv3v014[[#This Row],[Mean '[Δms']]]/VLOOKUP(A13, DataV3[[File]:[Mean '[ms']]], 3, FALSE)*100</f>
        <v>0.45724737082761779</v>
      </c>
    </row>
    <row r="14" spans="1:4" hidden="1" x14ac:dyDescent="0.4">
      <c r="A14" t="s">
        <v>20</v>
      </c>
      <c r="B14" t="b">
        <f>EXACT(VLOOKUP(A14,DataV3[[File]:[Outputs]], 2, FALSE), VLOOKUP(A14, DataV3SEL[[File]:[Outputs]], 2, FALSE))</f>
        <v>1</v>
      </c>
      <c r="C14" s="3">
        <f>VLOOKUP(A14, DataV3SEL[[File]:[Mean '[ms']]], 3, FALSE)-VLOOKUP(A14, DataV3[[File]:[Mean '[ms']]], 3, FALSE)</f>
        <v>15</v>
      </c>
      <c r="D14" s="2">
        <f>Cv3v014[[#This Row],[Mean '[Δms']]]/VLOOKUP(A14, DataV3[[File]:[Mean '[ms']]], 3, FALSE)*100</f>
        <v>2.7422303473491771</v>
      </c>
    </row>
    <row r="15" spans="1:4" hidden="1" x14ac:dyDescent="0.4">
      <c r="A15" t="s">
        <v>21</v>
      </c>
      <c r="B15" t="b">
        <f>EXACT(VLOOKUP(A15,DataV3[[File]:[Outputs]], 2, FALSE), VLOOKUP(A15, DataV3SEL[[File]:[Outputs]], 2, FALSE))</f>
        <v>1</v>
      </c>
      <c r="C15" s="3">
        <f>VLOOKUP(A15, DataV3SEL[[File]:[Mean '[ms']]], 3, FALSE)-VLOOKUP(A15, DataV3[[File]:[Mean '[ms']]], 3, FALSE)</f>
        <v>-21</v>
      </c>
      <c r="D15" s="2">
        <f>Cv3v014[[#This Row],[Mean '[Δms']]]/VLOOKUP(A15, DataV3[[File]:[Mean '[ms']]], 3, FALSE)*100</f>
        <v>-3.9179104477611943</v>
      </c>
    </row>
    <row r="16" spans="1:4" hidden="1" x14ac:dyDescent="0.4">
      <c r="A16" t="s">
        <v>22</v>
      </c>
      <c r="B16" t="b">
        <f>EXACT(VLOOKUP(A16,DataV3[[File]:[Outputs]], 2, FALSE), VLOOKUP(A16, DataV3SEL[[File]:[Outputs]], 2, FALSE))</f>
        <v>1</v>
      </c>
      <c r="C16" s="3">
        <f>VLOOKUP(A16, DataV3SEL[[File]:[Mean '[ms']]], 3, FALSE)-VLOOKUP(A16, DataV3[[File]:[Mean '[ms']]], 3, FALSE)</f>
        <v>5</v>
      </c>
      <c r="D16" s="2">
        <f>Cv3v014[[#This Row],[Mean '[Δms']]]/VLOOKUP(A16, DataV3[[File]:[Mean '[ms']]], 3, FALSE)*100</f>
        <v>0.85763293310463129</v>
      </c>
    </row>
    <row r="17" spans="1:4" hidden="1" x14ac:dyDescent="0.4">
      <c r="A17" t="s">
        <v>23</v>
      </c>
      <c r="B17" t="b">
        <f>EXACT(VLOOKUP(A17,DataV3[[File]:[Outputs]], 2, FALSE), VLOOKUP(A17, DataV3SEL[[File]:[Outputs]], 2, FALSE))</f>
        <v>1</v>
      </c>
      <c r="C17" s="3">
        <f>VLOOKUP(A17, DataV3SEL[[File]:[Mean '[ms']]], 3, FALSE)-VLOOKUP(A17, DataV3[[File]:[Mean '[ms']]], 3, FALSE)</f>
        <v>11</v>
      </c>
      <c r="D17" s="2">
        <f>Cv3v014[[#This Row],[Mean '[Δms']]]/VLOOKUP(A17, DataV3[[File]:[Mean '[ms']]], 3, FALSE)*100</f>
        <v>1.870748299319728</v>
      </c>
    </row>
    <row r="18" spans="1:4" hidden="1" x14ac:dyDescent="0.4">
      <c r="A18" t="s">
        <v>24</v>
      </c>
      <c r="B18" t="b">
        <f>EXACT(VLOOKUP(A18,DataV3[[File]:[Outputs]], 2, FALSE), VLOOKUP(A18, DataV3SEL[[File]:[Outputs]], 2, FALSE))</f>
        <v>1</v>
      </c>
      <c r="C18" s="3">
        <f>VLOOKUP(A18, DataV3SEL[[File]:[Mean '[ms']]], 3, FALSE)-VLOOKUP(A18, DataV3[[File]:[Mean '[ms']]], 3, FALSE)</f>
        <v>10</v>
      </c>
      <c r="D18" s="2">
        <f>Cv3v014[[#This Row],[Mean '[Δms']]]/VLOOKUP(A18, DataV3[[File]:[Mean '[ms']]], 3, FALSE)*100</f>
        <v>1.6835016835016834</v>
      </c>
    </row>
    <row r="19" spans="1:4" hidden="1" x14ac:dyDescent="0.4">
      <c r="A19" t="s">
        <v>25</v>
      </c>
      <c r="B19" t="b">
        <f>EXACT(VLOOKUP(A19,DataV3[[File]:[Outputs]], 2, FALSE), VLOOKUP(A19, DataV3SEL[[File]:[Outputs]], 2, FALSE))</f>
        <v>1</v>
      </c>
      <c r="C19" s="3">
        <f>VLOOKUP(A19, DataV3SEL[[File]:[Mean '[ms']]], 3, FALSE)-VLOOKUP(A19, DataV3[[File]:[Mean '[ms']]], 3, FALSE)</f>
        <v>0</v>
      </c>
      <c r="D19" s="2">
        <f>Cv3v014[[#This Row],[Mean '[Δms']]]/VLOOKUP(A19, DataV3[[File]:[Mean '[ms']]], 3, FALSE)*100</f>
        <v>0</v>
      </c>
    </row>
    <row r="20" spans="1:4" hidden="1" x14ac:dyDescent="0.4">
      <c r="A20" t="s">
        <v>26</v>
      </c>
      <c r="B20" t="b">
        <f>EXACT(VLOOKUP(A20,DataV3[[File]:[Outputs]], 2, FALSE), VLOOKUP(A20, DataV3SEL[[File]:[Outputs]], 2, FALSE))</f>
        <v>1</v>
      </c>
      <c r="C20" s="3">
        <f>VLOOKUP(A20, DataV3SEL[[File]:[Mean '[ms']]], 3, FALSE)-VLOOKUP(A20, DataV3[[File]:[Mean '[ms']]], 3, FALSE)</f>
        <v>6</v>
      </c>
      <c r="D20" s="2">
        <f>Cv3v014[[#This Row],[Mean '[Δms']]]/VLOOKUP(A20, DataV3[[File]:[Mean '[ms']]], 3, FALSE)*100</f>
        <v>1.1650485436893203</v>
      </c>
    </row>
    <row r="21" spans="1:4" hidden="1" x14ac:dyDescent="0.4">
      <c r="A21" t="s">
        <v>27</v>
      </c>
      <c r="B21" t="b">
        <f>EXACT(VLOOKUP(A21,DataV3[[File]:[Outputs]], 2, FALSE), VLOOKUP(A21, DataV3SEL[[File]:[Outputs]], 2, FALSE))</f>
        <v>1</v>
      </c>
      <c r="C21" s="3">
        <f>VLOOKUP(A21, DataV3SEL[[File]:[Mean '[ms']]], 3, FALSE)-VLOOKUP(A21, DataV3[[File]:[Mean '[ms']]], 3, FALSE)</f>
        <v>-11</v>
      </c>
      <c r="D21" s="2">
        <f>Cv3v014[[#This Row],[Mean '[Δms']]]/VLOOKUP(A21, DataV3[[File]:[Mean '[ms']]], 3, FALSE)*100</f>
        <v>-2.0715630885122414</v>
      </c>
    </row>
    <row r="22" spans="1:4" hidden="1" x14ac:dyDescent="0.4">
      <c r="A22" t="s">
        <v>28</v>
      </c>
      <c r="B22" t="b">
        <f>EXACT(VLOOKUP(A22,DataV3[[File]:[Outputs]], 2, FALSE), VLOOKUP(A22, DataV3SEL[[File]:[Outputs]], 2, FALSE))</f>
        <v>1</v>
      </c>
      <c r="C22" s="3">
        <f>VLOOKUP(A22, DataV3SEL[[File]:[Mean '[ms']]], 3, FALSE)-VLOOKUP(A22, DataV3[[File]:[Mean '[ms']]], 3, FALSE)</f>
        <v>16</v>
      </c>
      <c r="D22" s="2">
        <f>Cv3v014[[#This Row],[Mean '[Δms']]]/VLOOKUP(A22, DataV3[[File]:[Mean '[ms']]], 3, FALSE)*100</f>
        <v>3.1372549019607843</v>
      </c>
    </row>
    <row r="23" spans="1:4" hidden="1" x14ac:dyDescent="0.4">
      <c r="A23" t="s">
        <v>29</v>
      </c>
      <c r="B23" t="b">
        <f>EXACT(VLOOKUP(A23,DataV3[[File]:[Outputs]], 2, FALSE), VLOOKUP(A23, DataV3SEL[[File]:[Outputs]], 2, FALSE))</f>
        <v>1</v>
      </c>
      <c r="C23" s="3">
        <f>VLOOKUP(A23, DataV3SEL[[File]:[Mean '[ms']]], 3, FALSE)-VLOOKUP(A23, DataV3[[File]:[Mean '[ms']]], 3, FALSE)</f>
        <v>-11</v>
      </c>
      <c r="D23" s="2">
        <f>Cv3v014[[#This Row],[Mean '[Δms']]]/VLOOKUP(A23, DataV3[[File]:[Mean '[ms']]], 3, FALSE)*100</f>
        <v>-1.936619718309859</v>
      </c>
    </row>
    <row r="24" spans="1:4" hidden="1" x14ac:dyDescent="0.4">
      <c r="A24" t="s">
        <v>30</v>
      </c>
      <c r="B24" t="b">
        <f>EXACT(VLOOKUP(A24,DataV3[[File]:[Outputs]], 2, FALSE), VLOOKUP(A24, DataV3SEL[[File]:[Outputs]], 2, FALSE))</f>
        <v>1</v>
      </c>
      <c r="C24" s="3">
        <f>VLOOKUP(A24, DataV3SEL[[File]:[Mean '[ms']]], 3, FALSE)-VLOOKUP(A24, DataV3[[File]:[Mean '[ms']]], 3, FALSE)</f>
        <v>5</v>
      </c>
      <c r="D24" s="2" t="e">
        <f>Cv3v014[[#This Row],[Mean '[Δms']]]/VLOOKUP(A24, DataV3[[File]:[Mean '[ms']]], 3, FALSE)*100</f>
        <v>#DIV/0!</v>
      </c>
    </row>
    <row r="25" spans="1:4" hidden="1" x14ac:dyDescent="0.4">
      <c r="A25" t="s">
        <v>31</v>
      </c>
      <c r="B25" t="b">
        <f>EXACT(VLOOKUP(A25,DataV3[[File]:[Outputs]], 2, FALSE), VLOOKUP(A25, DataV3SEL[[File]:[Outputs]], 2, FALSE))</f>
        <v>1</v>
      </c>
      <c r="C25" s="3">
        <f>VLOOKUP(A25, DataV3SEL[[File]:[Mean '[ms']]], 3, FALSE)-VLOOKUP(A25, DataV3[[File]:[Mean '[ms']]], 3, FALSE)</f>
        <v>0</v>
      </c>
      <c r="D25" s="2" t="e">
        <f>Cv3v014[[#This Row],[Mean '[Δms']]]/VLOOKUP(A25, DataV3[[File]:[Mean '[ms']]], 3, FALSE)*100</f>
        <v>#DIV/0!</v>
      </c>
    </row>
    <row r="26" spans="1:4" hidden="1" x14ac:dyDescent="0.4">
      <c r="A26" t="s">
        <v>32</v>
      </c>
      <c r="B26" t="b">
        <f>EXACT(VLOOKUP(A26,DataV3[[File]:[Outputs]], 2, FALSE), VLOOKUP(A26, DataV3SEL[[File]:[Outputs]], 2, FALSE))</f>
        <v>1</v>
      </c>
      <c r="C26" s="3">
        <f>VLOOKUP(A26, DataV3SEL[[File]:[Mean '[ms']]], 3, FALSE)-VLOOKUP(A26, DataV3[[File]:[Mean '[ms']]], 3, FALSE)</f>
        <v>-15</v>
      </c>
      <c r="D26" s="2">
        <f>Cv3v014[[#This Row],[Mean '[Δms']]]/VLOOKUP(A26, DataV3[[File]:[Mean '[ms']]], 3, FALSE)*100</f>
        <v>-2.1834061135371177</v>
      </c>
    </row>
    <row r="27" spans="1:4" hidden="1" x14ac:dyDescent="0.4">
      <c r="A27" t="s">
        <v>33</v>
      </c>
      <c r="B27" t="b">
        <f>EXACT(VLOOKUP(A27,DataV3[[File]:[Outputs]], 2, FALSE), VLOOKUP(A27, DataV3SEL[[File]:[Outputs]], 2, FALSE))</f>
        <v>1</v>
      </c>
      <c r="C27" s="3">
        <f>VLOOKUP(A27, DataV3SEL[[File]:[Mean '[ms']]], 3, FALSE)-VLOOKUP(A27, DataV3[[File]:[Mean '[ms']]], 3, FALSE)</f>
        <v>-5</v>
      </c>
      <c r="D27" s="2">
        <f>Cv3v014[[#This Row],[Mean '[Δms']]]/VLOOKUP(A27, DataV3[[File]:[Mean '[ms']]], 3, FALSE)*100</f>
        <v>-0.86505190311418689</v>
      </c>
    </row>
    <row r="28" spans="1:4" hidden="1" x14ac:dyDescent="0.4">
      <c r="A28" t="s">
        <v>34</v>
      </c>
      <c r="B28" t="b">
        <f>EXACT(VLOOKUP(A28,DataV3[[File]:[Outputs]], 2, FALSE), VLOOKUP(A28, DataV3SEL[[File]:[Outputs]], 2, FALSE))</f>
        <v>1</v>
      </c>
      <c r="C28" s="3">
        <f>VLOOKUP(A28, DataV3SEL[[File]:[Mean '[ms']]], 3, FALSE)-VLOOKUP(A28, DataV3[[File]:[Mean '[ms']]], 3, FALSE)</f>
        <v>-5</v>
      </c>
      <c r="D28" s="2">
        <f>Cv3v014[[#This Row],[Mean '[Δms']]]/VLOOKUP(A28, DataV3[[File]:[Mean '[ms']]], 3, FALSE)*100</f>
        <v>-1</v>
      </c>
    </row>
    <row r="29" spans="1:4" hidden="1" x14ac:dyDescent="0.4">
      <c r="A29" t="s">
        <v>35</v>
      </c>
      <c r="B29" t="b">
        <f>EXACT(VLOOKUP(A29,DataV3[[File]:[Outputs]], 2, FALSE), VLOOKUP(A29, DataV3SEL[[File]:[Outputs]], 2, FALSE))</f>
        <v>1</v>
      </c>
      <c r="C29" s="3">
        <f>VLOOKUP(A29, DataV3SEL[[File]:[Mean '[ms']]], 3, FALSE)-VLOOKUP(A29, DataV3[[File]:[Mean '[ms']]], 3, FALSE)</f>
        <v>0</v>
      </c>
      <c r="D29" s="2">
        <f>Cv3v014[[#This Row],[Mean '[Δms']]]/VLOOKUP(A29, DataV3[[File]:[Mean '[ms']]], 3, FALSE)*100</f>
        <v>0</v>
      </c>
    </row>
    <row r="30" spans="1:4" hidden="1" x14ac:dyDescent="0.4">
      <c r="A30" t="s">
        <v>36</v>
      </c>
      <c r="B30" t="b">
        <f>EXACT(VLOOKUP(A30,DataV3[[File]:[Outputs]], 2, FALSE), VLOOKUP(A30, DataV3SEL[[File]:[Outputs]], 2, FALSE))</f>
        <v>1</v>
      </c>
      <c r="C30" s="3">
        <f>VLOOKUP(A30, DataV3SEL[[File]:[Mean '[ms']]], 3, FALSE)-VLOOKUP(A30, DataV3[[File]:[Mean '[ms']]], 3, FALSE)</f>
        <v>-63</v>
      </c>
      <c r="D30" s="2">
        <f>Cv3v014[[#This Row],[Mean '[Δms']]]/VLOOKUP(A30, DataV3[[File]:[Mean '[ms']]], 3, FALSE)*100</f>
        <v>-5.04</v>
      </c>
    </row>
    <row r="31" spans="1:4" hidden="1" x14ac:dyDescent="0.4">
      <c r="A31" t="s">
        <v>37</v>
      </c>
      <c r="B31" t="b">
        <f>EXACT(VLOOKUP(A31,DataV3[[File]:[Outputs]], 2, FALSE), VLOOKUP(A31, DataV3SEL[[File]:[Outputs]], 2, FALSE))</f>
        <v>1</v>
      </c>
      <c r="C31" s="3">
        <f>VLOOKUP(A31, DataV3SEL[[File]:[Mean '[ms']]], 3, FALSE)-VLOOKUP(A31, DataV3[[File]:[Mean '[ms']]], 3, FALSE)</f>
        <v>11</v>
      </c>
      <c r="D31" s="2">
        <f>Cv3v014[[#This Row],[Mean '[Δms']]]/VLOOKUP(A31, DataV3[[File]:[Mean '[ms']]], 3, FALSE)*100</f>
        <v>2.033271719038817</v>
      </c>
    </row>
    <row r="32" spans="1:4" hidden="1" x14ac:dyDescent="0.4">
      <c r="A32" t="s">
        <v>38</v>
      </c>
      <c r="B32" t="b">
        <f>EXACT(VLOOKUP(A32,DataV3[[File]:[Outputs]], 2, FALSE), VLOOKUP(A32, DataV3SEL[[File]:[Outputs]], 2, FALSE))</f>
        <v>1</v>
      </c>
      <c r="C32" s="3">
        <f>VLOOKUP(A32, DataV3SEL[[File]:[Mean '[ms']]], 3, FALSE)-VLOOKUP(A32, DataV3[[File]:[Mean '[ms']]], 3, FALSE)</f>
        <v>-5</v>
      </c>
      <c r="D32" s="2">
        <f>Cv3v014[[#This Row],[Mean '[Δms']]]/VLOOKUP(A32, DataV3[[File]:[Mean '[ms']]], 3, FALSE)*100</f>
        <v>-100</v>
      </c>
    </row>
    <row r="33" spans="1:4" hidden="1" x14ac:dyDescent="0.4">
      <c r="A33" t="s">
        <v>39</v>
      </c>
      <c r="B33" t="b">
        <f>EXACT(VLOOKUP(A33,DataV3[[File]:[Outputs]], 2, FALSE), VLOOKUP(A33, DataV3SEL[[File]:[Outputs]], 2, FALSE))</f>
        <v>1</v>
      </c>
      <c r="C33" s="3">
        <f>VLOOKUP(A33, DataV3SEL[[File]:[Mean '[ms']]], 3, FALSE)-VLOOKUP(A33, DataV3[[File]:[Mean '[ms']]], 3, FALSE)</f>
        <v>0</v>
      </c>
      <c r="D33" s="2">
        <f>Cv3v014[[#This Row],[Mean '[Δms']]]/VLOOKUP(A33, DataV3[[File]:[Mean '[ms']]], 3, FALSE)*100</f>
        <v>0</v>
      </c>
    </row>
    <row r="34" spans="1:4" hidden="1" x14ac:dyDescent="0.4">
      <c r="A34" t="s">
        <v>40</v>
      </c>
      <c r="B34" t="b">
        <f>EXACT(VLOOKUP(A34,DataV3[[File]:[Outputs]], 2, FALSE), VLOOKUP(A34, DataV3SEL[[File]:[Outputs]], 2, FALSE))</f>
        <v>1</v>
      </c>
      <c r="C34" s="3">
        <f>VLOOKUP(A34, DataV3SEL[[File]:[Mean '[ms']]], 3, FALSE)-VLOOKUP(A34, DataV3[[File]:[Mean '[ms']]], 3, FALSE)</f>
        <v>5</v>
      </c>
      <c r="D34" s="2">
        <f>Cv3v014[[#This Row],[Mean '[Δms']]]/VLOOKUP(A34, DataV3[[File]:[Mean '[ms']]], 3, FALSE)*100</f>
        <v>0.70621468926553677</v>
      </c>
    </row>
    <row r="35" spans="1:4" hidden="1" x14ac:dyDescent="0.4">
      <c r="A35" t="s">
        <v>41</v>
      </c>
      <c r="B35" t="b">
        <f>EXACT(VLOOKUP(A35,DataV3[[File]:[Outputs]], 2, FALSE), VLOOKUP(A35, DataV3SEL[[File]:[Outputs]], 2, FALSE))</f>
        <v>1</v>
      </c>
      <c r="C35" s="3">
        <f>VLOOKUP(A35, DataV3SEL[[File]:[Mean '[ms']]], 3, FALSE)-VLOOKUP(A35, DataV3[[File]:[Mean '[ms']]], 3, FALSE)</f>
        <v>6</v>
      </c>
      <c r="D35" s="2">
        <f>Cv3v014[[#This Row],[Mean '[Δms']]]/VLOOKUP(A35, DataV3[[File]:[Mean '[ms']]], 3, FALSE)*100</f>
        <v>1.1650485436893203</v>
      </c>
    </row>
    <row r="36" spans="1:4" hidden="1" x14ac:dyDescent="0.4">
      <c r="A36" t="s">
        <v>42</v>
      </c>
      <c r="B36" t="b">
        <f>EXACT(VLOOKUP(A36,DataV3[[File]:[Outputs]], 2, FALSE), VLOOKUP(A36, DataV3SEL[[File]:[Outputs]], 2, FALSE))</f>
        <v>1</v>
      </c>
      <c r="C36" s="3">
        <f>VLOOKUP(A36, DataV3SEL[[File]:[Mean '[ms']]], 3, FALSE)-VLOOKUP(A36, DataV3[[File]:[Mean '[ms']]], 3, FALSE)</f>
        <v>6</v>
      </c>
      <c r="D36" s="2">
        <f>Cv3v014[[#This Row],[Mean '[Δms']]]/VLOOKUP(A36, DataV3[[File]:[Mean '[ms']]], 3, FALSE)*100</f>
        <v>1.1650485436893203</v>
      </c>
    </row>
    <row r="37" spans="1:4" hidden="1" x14ac:dyDescent="0.4">
      <c r="A37" t="s">
        <v>43</v>
      </c>
      <c r="B37" t="b">
        <f>EXACT(VLOOKUP(A37,DataV3[[File]:[Outputs]], 2, FALSE), VLOOKUP(A37, DataV3SEL[[File]:[Outputs]], 2, FALSE))</f>
        <v>1</v>
      </c>
      <c r="C37" s="3">
        <f>VLOOKUP(A37, DataV3SEL[[File]:[Mean '[ms']]], 3, FALSE)-VLOOKUP(A37, DataV3[[File]:[Mean '[ms']]], 3, FALSE)</f>
        <v>-10</v>
      </c>
      <c r="D37" s="2">
        <f>Cv3v014[[#This Row],[Mean '[Δms']]]/VLOOKUP(A37, DataV3[[File]:[Mean '[ms']]], 3, FALSE)*100</f>
        <v>-1.7793594306049825</v>
      </c>
    </row>
    <row r="38" spans="1:4" hidden="1" x14ac:dyDescent="0.4">
      <c r="A38" t="s">
        <v>44</v>
      </c>
      <c r="B38" t="b">
        <f>EXACT(VLOOKUP(A38,DataV3[[File]:[Outputs]], 2, FALSE), VLOOKUP(A38, DataV3SEL[[File]:[Outputs]], 2, FALSE))</f>
        <v>1</v>
      </c>
      <c r="C38" s="3">
        <f>VLOOKUP(A38, DataV3SEL[[File]:[Mean '[ms']]], 3, FALSE)-VLOOKUP(A38, DataV3[[File]:[Mean '[ms']]], 3, FALSE)</f>
        <v>16</v>
      </c>
      <c r="D38" s="2">
        <f>Cv3v014[[#This Row],[Mean '[Δms']]]/VLOOKUP(A38, DataV3[[File]:[Mean '[ms']]], 3, FALSE)*100</f>
        <v>1.1299435028248588</v>
      </c>
    </row>
    <row r="39" spans="1:4" hidden="1" x14ac:dyDescent="0.4">
      <c r="A39" t="s">
        <v>45</v>
      </c>
      <c r="B39" t="b">
        <f>EXACT(VLOOKUP(A39,DataV3[[File]:[Outputs]], 2, FALSE), VLOOKUP(A39, DataV3SEL[[File]:[Outputs]], 2, FALSE))</f>
        <v>1</v>
      </c>
      <c r="C39" s="3">
        <f>VLOOKUP(A39, DataV3SEL[[File]:[Mean '[ms']]], 3, FALSE)-VLOOKUP(A39, DataV3[[File]:[Mean '[ms']]], 3, FALSE)</f>
        <v>-5</v>
      </c>
      <c r="D39" s="2">
        <f>Cv3v014[[#This Row],[Mean '[Δms']]]/VLOOKUP(A39, DataV3[[File]:[Mean '[ms']]], 3, FALSE)*100</f>
        <v>-0.82101806239737274</v>
      </c>
    </row>
    <row r="40" spans="1:4" hidden="1" x14ac:dyDescent="0.4">
      <c r="A40" t="s">
        <v>46</v>
      </c>
      <c r="B40" t="b">
        <f>EXACT(VLOOKUP(A40,DataV3[[File]:[Outputs]], 2, FALSE), VLOOKUP(A40, DataV3SEL[[File]:[Outputs]], 2, FALSE))</f>
        <v>1</v>
      </c>
      <c r="C40" s="3">
        <f>VLOOKUP(A40, DataV3SEL[[File]:[Mean '[ms']]], 3, FALSE)-VLOOKUP(A40, DataV3[[File]:[Mean '[ms']]], 3, FALSE)</f>
        <v>6</v>
      </c>
      <c r="D40" s="2">
        <f>Cv3v014[[#This Row],[Mean '[Δms']]]/VLOOKUP(A40, DataV3[[File]:[Mean '[ms']]], 3, FALSE)*100</f>
        <v>1.098901098901099</v>
      </c>
    </row>
    <row r="41" spans="1:4" hidden="1" x14ac:dyDescent="0.4">
      <c r="A41" t="s">
        <v>47</v>
      </c>
      <c r="B41" t="b">
        <f>EXACT(VLOOKUP(A41,DataV3[[File]:[Outputs]], 2, FALSE), VLOOKUP(A41, DataV3SEL[[File]:[Outputs]], 2, FALSE))</f>
        <v>1</v>
      </c>
      <c r="C41" s="3">
        <f>VLOOKUP(A41, DataV3SEL[[File]:[Mean '[ms']]], 3, FALSE)-VLOOKUP(A41, DataV3[[File]:[Mean '[ms']]], 3, FALSE)</f>
        <v>5</v>
      </c>
      <c r="D41" s="2">
        <f>Cv3v014[[#This Row],[Mean '[Δms']]]/VLOOKUP(A41, DataV3[[File]:[Mean '[ms']]], 3, FALSE)*100</f>
        <v>0.84317032040472173</v>
      </c>
    </row>
    <row r="42" spans="1:4" hidden="1" x14ac:dyDescent="0.4">
      <c r="A42" t="s">
        <v>48</v>
      </c>
      <c r="B42" t="b">
        <f>EXACT(VLOOKUP(A42,DataV3[[File]:[Outputs]], 2, FALSE), VLOOKUP(A42, DataV3SEL[[File]:[Outputs]], 2, FALSE))</f>
        <v>1</v>
      </c>
      <c r="C42" s="3">
        <f>VLOOKUP(A42, DataV3SEL[[File]:[Mean '[ms']]], 3, FALSE)-VLOOKUP(A42, DataV3[[File]:[Mean '[ms']]], 3, FALSE)</f>
        <v>0</v>
      </c>
      <c r="D42" s="2">
        <f>Cv3v014[[#This Row],[Mean '[Δms']]]/VLOOKUP(A42, DataV3[[File]:[Mean '[ms']]], 3, FALSE)*100</f>
        <v>0</v>
      </c>
    </row>
    <row r="43" spans="1:4" hidden="1" x14ac:dyDescent="0.4">
      <c r="A43" t="s">
        <v>49</v>
      </c>
      <c r="B43" t="b">
        <f>EXACT(VLOOKUP(A43,DataV3[[File]:[Outputs]], 2, FALSE), VLOOKUP(A43, DataV3SEL[[File]:[Outputs]], 2, FALSE))</f>
        <v>1</v>
      </c>
      <c r="C43" s="3">
        <f>VLOOKUP(A43, DataV3SEL[[File]:[Mean '[ms']]], 3, FALSE)-VLOOKUP(A43, DataV3[[File]:[Mean '[ms']]], 3, FALSE)</f>
        <v>10</v>
      </c>
      <c r="D43" s="2">
        <f>Cv3v014[[#This Row],[Mean '[Δms']]]/VLOOKUP(A43, DataV3[[File]:[Mean '[ms']]], 3, FALSE)*100</f>
        <v>1.9193857965451053</v>
      </c>
    </row>
    <row r="44" spans="1:4" hidden="1" x14ac:dyDescent="0.4">
      <c r="A44" t="s">
        <v>50</v>
      </c>
      <c r="B44" t="b">
        <f>EXACT(VLOOKUP(A44,DataV3[[File]:[Outputs]], 2, FALSE), VLOOKUP(A44, DataV3SEL[[File]:[Outputs]], 2, FALSE))</f>
        <v>1</v>
      </c>
      <c r="C44" s="3">
        <f>VLOOKUP(A44, DataV3SEL[[File]:[Mean '[ms']]], 3, FALSE)-VLOOKUP(A44, DataV3[[File]:[Mean '[ms']]], 3, FALSE)</f>
        <v>0</v>
      </c>
      <c r="D44" s="2">
        <f>Cv3v014[[#This Row],[Mean '[Δms']]]/VLOOKUP(A44, DataV3[[File]:[Mean '[ms']]], 3, FALSE)*100</f>
        <v>0</v>
      </c>
    </row>
    <row r="45" spans="1:4" hidden="1" x14ac:dyDescent="0.4">
      <c r="A45" t="s">
        <v>51</v>
      </c>
      <c r="B45" t="b">
        <f>EXACT(VLOOKUP(A45,DataV3[[File]:[Outputs]], 2, FALSE), VLOOKUP(A45, DataV3SEL[[File]:[Outputs]], 2, FALSE))</f>
        <v>1</v>
      </c>
      <c r="C45" s="3">
        <f>VLOOKUP(A45, DataV3SEL[[File]:[Mean '[ms']]], 3, FALSE)-VLOOKUP(A45, DataV3[[File]:[Mean '[ms']]], 3, FALSE)</f>
        <v>5</v>
      </c>
      <c r="D45" s="2">
        <f>Cv3v014[[#This Row],[Mean '[Δms']]]/VLOOKUP(A45, DataV3[[File]:[Mean '[ms']]], 3, FALSE)*100</f>
        <v>0.98039215686274506</v>
      </c>
    </row>
    <row r="46" spans="1:4" hidden="1" x14ac:dyDescent="0.4">
      <c r="A46" t="s">
        <v>52</v>
      </c>
      <c r="B46" t="b">
        <f>EXACT(VLOOKUP(A46,DataV3[[File]:[Outputs]], 2, FALSE), VLOOKUP(A46, DataV3SEL[[File]:[Outputs]], 2, FALSE))</f>
        <v>1</v>
      </c>
      <c r="C46" s="3">
        <f>VLOOKUP(A46, DataV3SEL[[File]:[Mean '[ms']]], 3, FALSE)-VLOOKUP(A46, DataV3[[File]:[Mean '[ms']]], 3, FALSE)</f>
        <v>11</v>
      </c>
      <c r="D46" s="2">
        <f>Cv3v014[[#This Row],[Mean '[Δms']]]/VLOOKUP(A46, DataV3[[File]:[Mean '[ms']]], 3, FALSE)*100</f>
        <v>2.0522388059701493</v>
      </c>
    </row>
    <row r="47" spans="1:4" hidden="1" x14ac:dyDescent="0.4">
      <c r="A47" t="s">
        <v>53</v>
      </c>
      <c r="B47" t="b">
        <f>EXACT(VLOOKUP(A47,DataV3[[File]:[Outputs]], 2, FALSE), VLOOKUP(A47, DataV3SEL[[File]:[Outputs]], 2, FALSE))</f>
        <v>1</v>
      </c>
      <c r="C47" s="3">
        <f>VLOOKUP(A47, DataV3SEL[[File]:[Mean '[ms']]], 3, FALSE)-VLOOKUP(A47, DataV3[[File]:[Mean '[ms']]], 3, FALSE)</f>
        <v>-73</v>
      </c>
      <c r="D47" s="2">
        <f>Cv3v014[[#This Row],[Mean '[Δms']]]/VLOOKUP(A47, DataV3[[File]:[Mean '[ms']]], 3, FALSE)*100</f>
        <v>-5.8167330677290838</v>
      </c>
    </row>
    <row r="48" spans="1:4" hidden="1" x14ac:dyDescent="0.4">
      <c r="A48" t="s">
        <v>54</v>
      </c>
      <c r="B48" t="b">
        <f>EXACT(VLOOKUP(A48,DataV3[[File]:[Outputs]], 2, FALSE), VLOOKUP(A48, DataV3SEL[[File]:[Outputs]], 2, FALSE))</f>
        <v>1</v>
      </c>
      <c r="C48" s="3">
        <f>VLOOKUP(A48, DataV3SEL[[File]:[Mean '[ms']]], 3, FALSE)-VLOOKUP(A48, DataV3[[File]:[Mean '[ms']]], 3, FALSE)</f>
        <v>20</v>
      </c>
      <c r="D48" s="2">
        <f>Cv3v014[[#This Row],[Mean '[Δms']]]/VLOOKUP(A48, DataV3[[File]:[Mean '[ms']]], 3, FALSE)*100</f>
        <v>3.33889816360601</v>
      </c>
    </row>
    <row r="49" spans="1:4" hidden="1" x14ac:dyDescent="0.4">
      <c r="A49" t="s">
        <v>55</v>
      </c>
      <c r="B49" t="b">
        <f>EXACT(VLOOKUP(A49,DataV3[[File]:[Outputs]], 2, FALSE), VLOOKUP(A49, DataV3SEL[[File]:[Outputs]], 2, FALSE))</f>
        <v>1</v>
      </c>
      <c r="C49" s="3">
        <f>VLOOKUP(A49, DataV3SEL[[File]:[Mean '[ms']]], 3, FALSE)-VLOOKUP(A49, DataV3[[File]:[Mean '[ms']]], 3, FALSE)</f>
        <v>5</v>
      </c>
      <c r="D49" s="2">
        <f>Cv3v014[[#This Row],[Mean '[Δms']]]/VLOOKUP(A49, DataV3[[File]:[Mean '[ms']]], 3, FALSE)*100</f>
        <v>0.99009900990099009</v>
      </c>
    </row>
    <row r="50" spans="1:4" hidden="1" x14ac:dyDescent="0.4">
      <c r="A50" t="s">
        <v>56</v>
      </c>
      <c r="B50" t="b">
        <f>EXACT(VLOOKUP(A50,DataV3[[File]:[Outputs]], 2, FALSE), VLOOKUP(A50, DataV3SEL[[File]:[Outputs]], 2, FALSE))</f>
        <v>1</v>
      </c>
      <c r="C50" s="3">
        <f>VLOOKUP(A50, DataV3SEL[[File]:[Mean '[ms']]], 3, FALSE)-VLOOKUP(A50, DataV3[[File]:[Mean '[ms']]], 3, FALSE)</f>
        <v>6</v>
      </c>
      <c r="D50" s="2">
        <f>Cv3v014[[#This Row],[Mean '[Δms']]]/VLOOKUP(A50, DataV3[[File]:[Mean '[ms']]], 3, FALSE)*100</f>
        <v>0.90771558245083206</v>
      </c>
    </row>
    <row r="51" spans="1:4" hidden="1" x14ac:dyDescent="0.4">
      <c r="A51" t="s">
        <v>57</v>
      </c>
      <c r="B51" t="b">
        <f>EXACT(VLOOKUP(A51,DataV3[[File]:[Outputs]], 2, FALSE), VLOOKUP(A51, DataV3SEL[[File]:[Outputs]], 2, FALSE))</f>
        <v>1</v>
      </c>
      <c r="C51" s="3">
        <f>VLOOKUP(A51, DataV3SEL[[File]:[Mean '[ms']]], 3, FALSE)-VLOOKUP(A51, DataV3[[File]:[Mean '[ms']]], 3, FALSE)</f>
        <v>-15</v>
      </c>
      <c r="D51" s="2">
        <f>Cv3v014[[#This Row],[Mean '[Δms']]]/VLOOKUP(A51, DataV3[[File]:[Mean '[ms']]], 3, FALSE)*100</f>
        <v>-2.6690391459074734</v>
      </c>
    </row>
    <row r="52" spans="1:4" hidden="1" x14ac:dyDescent="0.4">
      <c r="A52" t="s">
        <v>58</v>
      </c>
      <c r="B52" t="b">
        <f>EXACT(VLOOKUP(A52,DataV3[[File]:[Outputs]], 2, FALSE), VLOOKUP(A52, DataV3SEL[[File]:[Outputs]], 2, FALSE))</f>
        <v>1</v>
      </c>
      <c r="C52" s="3">
        <f>VLOOKUP(A52, DataV3SEL[[File]:[Mean '[ms']]], 3, FALSE)-VLOOKUP(A52, DataV3[[File]:[Mean '[ms']]], 3, FALSE)</f>
        <v>15</v>
      </c>
      <c r="D52" s="2">
        <f>Cv3v014[[#This Row],[Mean '[Δms']]]/VLOOKUP(A52, DataV3[[File]:[Mean '[ms']]], 3, FALSE)*100</f>
        <v>2.5951557093425603</v>
      </c>
    </row>
    <row r="53" spans="1:4" hidden="1" x14ac:dyDescent="0.4">
      <c r="A53" t="s">
        <v>59</v>
      </c>
      <c r="B53" t="b">
        <f>EXACT(VLOOKUP(A53,DataV3[[File]:[Outputs]], 2, FALSE), VLOOKUP(A53, DataV3SEL[[File]:[Outputs]], 2, FALSE))</f>
        <v>1</v>
      </c>
      <c r="C53" s="3">
        <f>VLOOKUP(A53, DataV3SEL[[File]:[Mean '[ms']]], 3, FALSE)-VLOOKUP(A53, DataV3[[File]:[Mean '[ms']]], 3, FALSE)</f>
        <v>16</v>
      </c>
      <c r="D53" s="2">
        <f>Cv3v014[[#This Row],[Mean '[Δms']]]/VLOOKUP(A53, DataV3[[File]:[Mean '[ms']]], 3, FALSE)*100</f>
        <v>3.1067961165048543</v>
      </c>
    </row>
    <row r="54" spans="1:4" hidden="1" x14ac:dyDescent="0.4">
      <c r="A54" t="s">
        <v>60</v>
      </c>
      <c r="B54" t="b">
        <f>EXACT(VLOOKUP(A54,DataV3[[File]:[Outputs]], 2, FALSE), VLOOKUP(A54, DataV3SEL[[File]:[Outputs]], 2, FALSE))</f>
        <v>1</v>
      </c>
      <c r="C54" s="3">
        <f>VLOOKUP(A54, DataV3SEL[[File]:[Mean '[ms']]], 3, FALSE)-VLOOKUP(A54, DataV3[[File]:[Mean '[ms']]], 3, FALSE)</f>
        <v>0</v>
      </c>
      <c r="D54" s="2">
        <f>Cv3v014[[#This Row],[Mean '[Δms']]]/VLOOKUP(A54, DataV3[[File]:[Mean '[ms']]], 3, FALSE)*100</f>
        <v>0</v>
      </c>
    </row>
    <row r="55" spans="1:4" hidden="1" x14ac:dyDescent="0.4">
      <c r="A55" t="s">
        <v>61</v>
      </c>
      <c r="B55" t="b">
        <f>EXACT(VLOOKUP(A55,DataV3[[File]:[Outputs]], 2, FALSE), VLOOKUP(A55, DataV3SEL[[File]:[Outputs]], 2, FALSE))</f>
        <v>1</v>
      </c>
      <c r="C55" s="3">
        <f>VLOOKUP(A55, DataV3SEL[[File]:[Mean '[ms']]], 3, FALSE)-VLOOKUP(A55, DataV3[[File]:[Mean '[ms']]], 3, FALSE)</f>
        <v>0</v>
      </c>
      <c r="D55" s="2">
        <f>Cv3v014[[#This Row],[Mean '[Δms']]]/VLOOKUP(A55, DataV3[[File]:[Mean '[ms']]], 3, FALSE)*100</f>
        <v>0</v>
      </c>
    </row>
    <row r="56" spans="1:4" hidden="1" x14ac:dyDescent="0.4">
      <c r="A56" t="s">
        <v>62</v>
      </c>
      <c r="B56" t="b">
        <f>EXACT(VLOOKUP(A56,DataV3[[File]:[Outputs]], 2, FALSE), VLOOKUP(A56, DataV3SEL[[File]:[Outputs]], 2, FALSE))</f>
        <v>1</v>
      </c>
      <c r="C56" s="3">
        <f>VLOOKUP(A56, DataV3SEL[[File]:[Mean '[ms']]], 3, FALSE)-VLOOKUP(A56, DataV3[[File]:[Mean '[ms']]], 3, FALSE)</f>
        <v>15</v>
      </c>
      <c r="D56" s="2">
        <f>Cv3v014[[#This Row],[Mean '[Δms']]]/VLOOKUP(A56, DataV3[[File]:[Mean '[ms']]], 3, FALSE)*100</f>
        <v>1.9329896907216495</v>
      </c>
    </row>
    <row r="57" spans="1:4" hidden="1" x14ac:dyDescent="0.4">
      <c r="A57" t="s">
        <v>64</v>
      </c>
      <c r="B57" t="b">
        <f>EXACT(VLOOKUP(A57,DataV3[[File]:[Outputs]], 2, FALSE), VLOOKUP(A57, DataV3SEL[[File]:[Outputs]], 2, FALSE))</f>
        <v>1</v>
      </c>
      <c r="C57" s="3">
        <f>VLOOKUP(A57, DataV3SEL[[File]:[Mean '[ms']]], 3, FALSE)-VLOOKUP(A57, DataV3[[File]:[Mean '[ms']]], 3, FALSE)</f>
        <v>20</v>
      </c>
      <c r="D57" s="2">
        <f>Cv3v014[[#This Row],[Mean '[Δms']]]/VLOOKUP(A57, DataV3[[File]:[Mean '[ms']]], 3, FALSE)*100</f>
        <v>3.3670033670033668</v>
      </c>
    </row>
    <row r="58" spans="1:4" hidden="1" x14ac:dyDescent="0.4">
      <c r="A58" t="s">
        <v>65</v>
      </c>
      <c r="B58" t="b">
        <f>EXACT(VLOOKUP(A58,DataV3[[File]:[Outputs]], 2, FALSE), VLOOKUP(A58, DataV3SEL[[File]:[Outputs]], 2, FALSE))</f>
        <v>1</v>
      </c>
      <c r="C58" s="3">
        <f>VLOOKUP(A58, DataV3SEL[[File]:[Mean '[ms']]], 3, FALSE)-VLOOKUP(A58, DataV3[[File]:[Mean '[ms']]], 3, FALSE)</f>
        <v>15</v>
      </c>
      <c r="D58" s="2">
        <f>Cv3v014[[#This Row],[Mean '[Δms']]]/VLOOKUP(A58, DataV3[[File]:[Mean '[ms']]], 3, FALSE)*100</f>
        <v>2.7173913043478262</v>
      </c>
    </row>
    <row r="59" spans="1:4" hidden="1" x14ac:dyDescent="0.4">
      <c r="A59" t="s">
        <v>63</v>
      </c>
      <c r="B59" t="b">
        <f>EXACT(VLOOKUP(A59,DataV3[[File]:[Outputs]], 2, FALSE), VLOOKUP(A59, DataV3SEL[[File]:[Outputs]], 2, FALSE))</f>
        <v>1</v>
      </c>
      <c r="C59" s="3">
        <f>VLOOKUP(A59, DataV3SEL[[File]:[Mean '[ms']]], 3, FALSE)-VLOOKUP(A59, DataV3[[File]:[Mean '[ms']]], 3, FALSE)</f>
        <v>15</v>
      </c>
      <c r="D59" s="2">
        <f>Cv3v014[[#This Row],[Mean '[Δms']]]/VLOOKUP(A59, DataV3[[File]:[Mean '[ms']]], 3, FALSE)*100</f>
        <v>0.58184639255236614</v>
      </c>
    </row>
    <row r="60" spans="1:4" hidden="1" x14ac:dyDescent="0.4">
      <c r="A60" t="s">
        <v>66</v>
      </c>
      <c r="B60" t="b">
        <f>EXACT(VLOOKUP(A60,DataV3[[File]:[Outputs]], 2, FALSE), VLOOKUP(A60, DataV3SEL[[File]:[Outputs]], 2, FALSE))</f>
        <v>1</v>
      </c>
      <c r="C60" s="3">
        <f>VLOOKUP(A60, DataV3SEL[[File]:[Mean '[ms']]], 3, FALSE)-VLOOKUP(A60, DataV3[[File]:[Mean '[ms']]], 3, FALSE)</f>
        <v>0</v>
      </c>
      <c r="D60" s="2">
        <f>Cv3v014[[#This Row],[Mean '[Δms']]]/VLOOKUP(A60, DataV3[[File]:[Mean '[ms']]], 3, FALSE)*100</f>
        <v>0</v>
      </c>
    </row>
    <row r="61" spans="1:4" hidden="1" x14ac:dyDescent="0.4">
      <c r="A61" t="s">
        <v>67</v>
      </c>
      <c r="B61" t="b">
        <f>EXACT(VLOOKUP(A61,DataV3[[File]:[Outputs]], 2, FALSE), VLOOKUP(A61, DataV3SEL[[File]:[Outputs]], 2, FALSE))</f>
        <v>1</v>
      </c>
      <c r="C61" s="3">
        <f>VLOOKUP(A61, DataV3SEL[[File]:[Mean '[ms']]], 3, FALSE)-VLOOKUP(A61, DataV3[[File]:[Mean '[ms']]], 3, FALSE)</f>
        <v>0</v>
      </c>
      <c r="D61" s="2">
        <f>Cv3v014[[#This Row],[Mean '[Δms']]]/VLOOKUP(A61, DataV3[[File]:[Mean '[ms']]], 3, FALSE)*100</f>
        <v>0</v>
      </c>
    </row>
    <row r="62" spans="1:4" hidden="1" x14ac:dyDescent="0.4">
      <c r="A62" t="s">
        <v>68</v>
      </c>
      <c r="B62" t="b">
        <f>EXACT(VLOOKUP(A62,DataV3[[File]:[Outputs]], 2, FALSE), VLOOKUP(A62, DataV3SEL[[File]:[Outputs]], 2, FALSE))</f>
        <v>1</v>
      </c>
      <c r="C62" s="3">
        <f>VLOOKUP(A62, DataV3SEL[[File]:[Mean '[ms']]], 3, FALSE)-VLOOKUP(A62, DataV3[[File]:[Mean '[ms']]], 3, FALSE)</f>
        <v>0</v>
      </c>
      <c r="D62" s="2">
        <f>Cv3v014[[#This Row],[Mean '[Δms']]]/VLOOKUP(A62, DataV3[[File]:[Mean '[ms']]], 3, FALSE)*100</f>
        <v>0</v>
      </c>
    </row>
    <row r="63" spans="1:4" hidden="1" x14ac:dyDescent="0.4">
      <c r="A63" t="s">
        <v>69</v>
      </c>
      <c r="B63" t="b">
        <f>EXACT(VLOOKUP(A63,DataV3[[File]:[Outputs]], 2, FALSE), VLOOKUP(A63, DataV3SEL[[File]:[Outputs]], 2, FALSE))</f>
        <v>1</v>
      </c>
      <c r="C63" s="3">
        <f>VLOOKUP(A63, DataV3SEL[[File]:[Mean '[ms']]], 3, FALSE)-VLOOKUP(A63, DataV3[[File]:[Mean '[ms']]], 3, FALSE)</f>
        <v>-5</v>
      </c>
      <c r="D63" s="2">
        <f>Cv3v014[[#This Row],[Mean '[Δms']]]/VLOOKUP(A63, DataV3[[File]:[Mean '[ms']]], 3, FALSE)*100</f>
        <v>-0.78125</v>
      </c>
    </row>
    <row r="64" spans="1:4" hidden="1" x14ac:dyDescent="0.4">
      <c r="A64" t="s">
        <v>70</v>
      </c>
      <c r="B64" t="b">
        <f>EXACT(VLOOKUP(A64,DataV3[[File]:[Outputs]], 2, FALSE), VLOOKUP(A64, DataV3SEL[[File]:[Outputs]], 2, FALSE))</f>
        <v>1</v>
      </c>
      <c r="C64" s="3">
        <f>VLOOKUP(A64, DataV3SEL[[File]:[Mean '[ms']]], 3, FALSE)-VLOOKUP(A64, DataV3[[File]:[Mean '[ms']]], 3, FALSE)</f>
        <v>16</v>
      </c>
      <c r="D64" s="2">
        <f>Cv3v014[[#This Row],[Mean '[Δms']]]/VLOOKUP(A64, DataV3[[File]:[Mean '[ms']]], 3, FALSE)*100</f>
        <v>2.8469750889679712</v>
      </c>
    </row>
    <row r="65" spans="1:4" hidden="1" x14ac:dyDescent="0.4">
      <c r="A65" t="s">
        <v>71</v>
      </c>
      <c r="B65" t="b">
        <f>EXACT(VLOOKUP(A65,DataV3[[File]:[Outputs]], 2, FALSE), VLOOKUP(A65, DataV3SEL[[File]:[Outputs]], 2, FALSE))</f>
        <v>1</v>
      </c>
      <c r="C65" s="3">
        <f>VLOOKUP(A65, DataV3SEL[[File]:[Mean '[ms']]], 3, FALSE)-VLOOKUP(A65, DataV3[[File]:[Mean '[ms']]], 3, FALSE)</f>
        <v>-4</v>
      </c>
      <c r="D65" s="2">
        <f>Cv3v014[[#This Row],[Mean '[Δms']]]/VLOOKUP(A65, DataV3[[File]:[Mean '[ms']]], 3, FALSE)*100</f>
        <v>-0.30864197530864196</v>
      </c>
    </row>
    <row r="66" spans="1:4" hidden="1" x14ac:dyDescent="0.4">
      <c r="A66" t="s">
        <v>72</v>
      </c>
      <c r="B66" t="b">
        <f>EXACT(VLOOKUP(A66,DataV3[[File]:[Outputs]], 2, FALSE), VLOOKUP(A66, DataV3SEL[[File]:[Outputs]], 2, FALSE))</f>
        <v>1</v>
      </c>
      <c r="C66" s="3">
        <f>VLOOKUP(A66, DataV3SEL[[File]:[Mean '[ms']]], 3, FALSE)-VLOOKUP(A66, DataV3[[File]:[Mean '[ms']]], 3, FALSE)</f>
        <v>5</v>
      </c>
      <c r="D66" s="2">
        <f>Cv3v014[[#This Row],[Mean '[Δms']]]/VLOOKUP(A66, DataV3[[File]:[Mean '[ms']]], 3, FALSE)*100</f>
        <v>0.75642965204236012</v>
      </c>
    </row>
    <row r="67" spans="1:4" hidden="1" x14ac:dyDescent="0.4">
      <c r="A67" t="s">
        <v>73</v>
      </c>
      <c r="B67" t="b">
        <f>EXACT(VLOOKUP(A67,DataV3[[File]:[Outputs]], 2, FALSE), VLOOKUP(A67, DataV3SEL[[File]:[Outputs]], 2, FALSE))</f>
        <v>1</v>
      </c>
      <c r="C67" s="3">
        <f>VLOOKUP(A67, DataV3SEL[[File]:[Mean '[ms']]], 3, FALSE)-VLOOKUP(A67, DataV3[[File]:[Mean '[ms']]], 3, FALSE)</f>
        <v>0</v>
      </c>
      <c r="D67" s="2">
        <f>Cv3v014[[#This Row],[Mean '[Δms']]]/VLOOKUP(A67, DataV3[[File]:[Mean '[ms']]], 3, FALSE)*100</f>
        <v>0</v>
      </c>
    </row>
    <row r="68" spans="1:4" hidden="1" x14ac:dyDescent="0.4">
      <c r="A68" t="s">
        <v>74</v>
      </c>
      <c r="B68" t="b">
        <f>EXACT(VLOOKUP(A68,DataV3[[File]:[Outputs]], 2, FALSE), VLOOKUP(A68, DataV3SEL[[File]:[Outputs]], 2, FALSE))</f>
        <v>1</v>
      </c>
      <c r="C68" s="3">
        <f>VLOOKUP(A68, DataV3SEL[[File]:[Mean '[ms']]], 3, FALSE)-VLOOKUP(A68, DataV3[[File]:[Mean '[ms']]], 3, FALSE)</f>
        <v>15</v>
      </c>
      <c r="D68" s="2">
        <f>Cv3v014[[#This Row],[Mean '[Δms']]]/VLOOKUP(A68, DataV3[[File]:[Mean '[ms']]], 3, FALSE)*100</f>
        <v>2.6178010471204187</v>
      </c>
    </row>
    <row r="69" spans="1:4" hidden="1" x14ac:dyDescent="0.4">
      <c r="A69" t="s">
        <v>75</v>
      </c>
      <c r="B69" t="b">
        <f>EXACT(VLOOKUP(A69,DataV3[[File]:[Outputs]], 2, FALSE), VLOOKUP(A69, DataV3SEL[[File]:[Outputs]], 2, FALSE))</f>
        <v>1</v>
      </c>
      <c r="C69" s="3">
        <f>VLOOKUP(A69, DataV3SEL[[File]:[Mean '[ms']]], 3, FALSE)-VLOOKUP(A69, DataV3[[File]:[Mean '[ms']]], 3, FALSE)</f>
        <v>6</v>
      </c>
      <c r="D69" s="2">
        <f>Cv3v014[[#This Row],[Mean '[Δms']]]/VLOOKUP(A69, DataV3[[File]:[Mean '[ms']]], 3, FALSE)*100</f>
        <v>0.87336244541484709</v>
      </c>
    </row>
    <row r="70" spans="1:4" hidden="1" x14ac:dyDescent="0.4">
      <c r="A70" t="s">
        <v>76</v>
      </c>
      <c r="B70" t="b">
        <f>EXACT(VLOOKUP(A70,DataV3[[File]:[Outputs]], 2, FALSE), VLOOKUP(A70, DataV3SEL[[File]:[Outputs]], 2, FALSE))</f>
        <v>1</v>
      </c>
      <c r="C70" s="3">
        <f>VLOOKUP(A70, DataV3SEL[[File]:[Mean '[ms']]], 3, FALSE)-VLOOKUP(A70, DataV3[[File]:[Mean '[ms']]], 3, FALSE)</f>
        <v>0</v>
      </c>
      <c r="D70" s="2">
        <f>Cv3v014[[#This Row],[Mean '[Δms']]]/VLOOKUP(A70, DataV3[[File]:[Mean '[ms']]], 3, FALSE)*100</f>
        <v>0</v>
      </c>
    </row>
    <row r="71" spans="1:4" hidden="1" x14ac:dyDescent="0.4">
      <c r="A71" t="s">
        <v>77</v>
      </c>
      <c r="B71" t="b">
        <f>EXACT(VLOOKUP(A71,DataV3[[File]:[Outputs]], 2, FALSE), VLOOKUP(A71, DataV3SEL[[File]:[Outputs]], 2, FALSE))</f>
        <v>1</v>
      </c>
      <c r="C71" s="3">
        <f>VLOOKUP(A71, DataV3SEL[[File]:[Mean '[ms']]], 3, FALSE)-VLOOKUP(A71, DataV3[[File]:[Mean '[ms']]], 3, FALSE)</f>
        <v>15</v>
      </c>
      <c r="D71" s="2">
        <f>Cv3v014[[#This Row],[Mean '[Δms']]]/VLOOKUP(A71, DataV3[[File]:[Mean '[ms']]], 3, FALSE)*100</f>
        <v>2</v>
      </c>
    </row>
    <row r="72" spans="1:4" hidden="1" x14ac:dyDescent="0.4">
      <c r="A72" t="s">
        <v>78</v>
      </c>
      <c r="B72" t="b">
        <f>EXACT(VLOOKUP(A72,DataV3[[File]:[Outputs]], 2, FALSE), VLOOKUP(A72, DataV3SEL[[File]:[Outputs]], 2, FALSE))</f>
        <v>1</v>
      </c>
      <c r="C72" s="3">
        <f>VLOOKUP(A72, DataV3SEL[[File]:[Mean '[ms']]], 3, FALSE)-VLOOKUP(A72, DataV3[[File]:[Mean '[ms']]], 3, FALSE)</f>
        <v>0</v>
      </c>
      <c r="D72" s="2">
        <f>Cv3v014[[#This Row],[Mean '[Δms']]]/VLOOKUP(A72, DataV3[[File]:[Mean '[ms']]], 3, FALSE)*100</f>
        <v>0</v>
      </c>
    </row>
    <row r="73" spans="1:4" hidden="1" x14ac:dyDescent="0.4">
      <c r="A73" t="s">
        <v>79</v>
      </c>
      <c r="B73" t="b">
        <f>EXACT(VLOOKUP(A73,DataV3[[File]:[Outputs]], 2, FALSE), VLOOKUP(A73, DataV3SEL[[File]:[Outputs]], 2, FALSE))</f>
        <v>1</v>
      </c>
      <c r="C73" s="3">
        <f>VLOOKUP(A73, DataV3SEL[[File]:[Mean '[ms']]], 3, FALSE)-VLOOKUP(A73, DataV3[[File]:[Mean '[ms']]], 3, FALSE)</f>
        <v>10</v>
      </c>
      <c r="D73" s="2">
        <f>Cv3v014[[#This Row],[Mean '[Δms']]]/VLOOKUP(A73, DataV3[[File]:[Mean '[ms']]], 3, FALSE)*100</f>
        <v>1.3531799729364005</v>
      </c>
    </row>
    <row r="74" spans="1:4" hidden="1" x14ac:dyDescent="0.4">
      <c r="A74" t="s">
        <v>80</v>
      </c>
      <c r="B74" t="b">
        <f>EXACT(VLOOKUP(A74,DataV3[[File]:[Outputs]], 2, FALSE), VLOOKUP(A74, DataV3SEL[[File]:[Outputs]], 2, FALSE))</f>
        <v>1</v>
      </c>
      <c r="C74" s="3">
        <f>VLOOKUP(A74, DataV3SEL[[File]:[Mean '[ms']]], 3, FALSE)-VLOOKUP(A74, DataV3[[File]:[Mean '[ms']]], 3, FALSE)</f>
        <v>-11</v>
      </c>
      <c r="D74" s="2">
        <f>Cv3v014[[#This Row],[Mean '[Δms']]]/VLOOKUP(A74, DataV3[[File]:[Mean '[ms']]], 3, FALSE)*100</f>
        <v>-1.2571428571428571</v>
      </c>
    </row>
    <row r="75" spans="1:4" hidden="1" x14ac:dyDescent="0.4">
      <c r="A75" t="s">
        <v>81</v>
      </c>
      <c r="B75" t="b">
        <f>EXACT(VLOOKUP(A75,DataV3[[File]:[Outputs]], 2, FALSE), VLOOKUP(A75, DataV3SEL[[File]:[Outputs]], 2, FALSE))</f>
        <v>1</v>
      </c>
      <c r="C75" s="3">
        <f>VLOOKUP(A75, DataV3SEL[[File]:[Mean '[ms']]], 3, FALSE)-VLOOKUP(A75, DataV3[[File]:[Mean '[ms']]], 3, FALSE)</f>
        <v>-16</v>
      </c>
      <c r="D75" s="2">
        <f>Cv3v014[[#This Row],[Mean '[Δms']]]/VLOOKUP(A75, DataV3[[File]:[Mean '[ms']]], 3, FALSE)*100</f>
        <v>-1.634320735444331</v>
      </c>
    </row>
    <row r="76" spans="1:4" hidden="1" x14ac:dyDescent="0.4">
      <c r="A76" t="s">
        <v>82</v>
      </c>
      <c r="B76" t="b">
        <f>EXACT(VLOOKUP(A76,DataV3[[File]:[Outputs]], 2, FALSE), VLOOKUP(A76, DataV3SEL[[File]:[Outputs]], 2, FALSE))</f>
        <v>1</v>
      </c>
      <c r="C76" s="3">
        <f>VLOOKUP(A76, DataV3SEL[[File]:[Mean '[ms']]], 3, FALSE)-VLOOKUP(A76, DataV3[[File]:[Mean '[ms']]], 3, FALSE)</f>
        <v>1</v>
      </c>
      <c r="D76" s="2">
        <f>Cv3v014[[#This Row],[Mean '[Δms']]]/VLOOKUP(A76, DataV3[[File]:[Mean '[ms']]], 3, FALSE)*100</f>
        <v>0.11641443538998836</v>
      </c>
    </row>
    <row r="77" spans="1:4" hidden="1" x14ac:dyDescent="0.4">
      <c r="A77" t="s">
        <v>83</v>
      </c>
      <c r="B77" t="b">
        <f>EXACT(VLOOKUP(A77,DataV3[[File]:[Outputs]], 2, FALSE), VLOOKUP(A77, DataV3SEL[[File]:[Outputs]], 2, FALSE))</f>
        <v>1</v>
      </c>
      <c r="C77" s="3">
        <f>VLOOKUP(A77, DataV3SEL[[File]:[Mean '[ms']]], 3, FALSE)-VLOOKUP(A77, DataV3[[File]:[Mean '[ms']]], 3, FALSE)</f>
        <v>10</v>
      </c>
      <c r="D77" s="2">
        <f>Cv3v014[[#This Row],[Mean '[Δms']]]/VLOOKUP(A77, DataV3[[File]:[Mean '[ms']]], 3, FALSE)*100</f>
        <v>1.3717421124828533</v>
      </c>
    </row>
    <row r="78" spans="1:4" hidden="1" x14ac:dyDescent="0.4">
      <c r="A78" t="s">
        <v>84</v>
      </c>
      <c r="B78" t="b">
        <f>EXACT(VLOOKUP(A78,DataV3[[File]:[Outputs]], 2, FALSE), VLOOKUP(A78, DataV3SEL[[File]:[Outputs]], 2, FALSE))</f>
        <v>1</v>
      </c>
      <c r="C78" s="3">
        <f>VLOOKUP(A78, DataV3SEL[[File]:[Mean '[ms']]], 3, FALSE)-VLOOKUP(A78, DataV3[[File]:[Mean '[ms']]], 3, FALSE)</f>
        <v>17</v>
      </c>
      <c r="D78" s="2">
        <f>Cv3v014[[#This Row],[Mean '[Δms']]]/VLOOKUP(A78, DataV3[[File]:[Mean '[ms']]], 3, FALSE)*100</f>
        <v>2.2696929238985315</v>
      </c>
    </row>
    <row r="79" spans="1:4" hidden="1" x14ac:dyDescent="0.4">
      <c r="A79" t="s">
        <v>85</v>
      </c>
      <c r="B79" t="b">
        <f>EXACT(VLOOKUP(A79,DataV3[[File]:[Outputs]], 2, FALSE), VLOOKUP(A79, DataV3SEL[[File]:[Outputs]], 2, FALSE))</f>
        <v>1</v>
      </c>
      <c r="C79" s="3">
        <f>VLOOKUP(A79, DataV3SEL[[File]:[Mean '[ms']]], 3, FALSE)-VLOOKUP(A79, DataV3[[File]:[Mean '[ms']]], 3, FALSE)</f>
        <v>-4</v>
      </c>
      <c r="D79" s="2">
        <f>Cv3v014[[#This Row],[Mean '[Δms']]]/VLOOKUP(A79, DataV3[[File]:[Mean '[ms']]], 3, FALSE)*100</f>
        <v>-0.76923076923076927</v>
      </c>
    </row>
    <row r="80" spans="1:4" hidden="1" x14ac:dyDescent="0.4">
      <c r="A80" t="s">
        <v>86</v>
      </c>
      <c r="B80" t="b">
        <f>EXACT(VLOOKUP(A80,DataV3[[File]:[Outputs]], 2, FALSE), VLOOKUP(A80, DataV3SEL[[File]:[Outputs]], 2, FALSE))</f>
        <v>1</v>
      </c>
      <c r="C80" s="3">
        <f>VLOOKUP(A80, DataV3SEL[[File]:[Mean '[ms']]], 3, FALSE)-VLOOKUP(A80, DataV3[[File]:[Mean '[ms']]], 3, FALSE)</f>
        <v>16</v>
      </c>
      <c r="D80" s="2">
        <f>Cv3v014[[#This Row],[Mean '[Δms']]]/VLOOKUP(A80, DataV3[[File]:[Mean '[ms']]], 3, FALSE)*100</f>
        <v>3.0131826741996233</v>
      </c>
    </row>
    <row r="81" spans="1:4" hidden="1" x14ac:dyDescent="0.4">
      <c r="A81" t="s">
        <v>87</v>
      </c>
      <c r="B81" t="b">
        <f>EXACT(VLOOKUP(A81,DataV3[[File]:[Outputs]], 2, FALSE), VLOOKUP(A81, DataV3SEL[[File]:[Outputs]], 2, FALSE))</f>
        <v>1</v>
      </c>
      <c r="C81" s="3">
        <f>VLOOKUP(A81, DataV3SEL[[File]:[Mean '[ms']]], 3, FALSE)-VLOOKUP(A81, DataV3[[File]:[Mean '[ms']]], 3, FALSE)</f>
        <v>10</v>
      </c>
      <c r="D81" s="2">
        <f>Cv3v014[[#This Row],[Mean '[Δms']]]/VLOOKUP(A81, DataV3[[File]:[Mean '[ms']]], 3, FALSE)*100</f>
        <v>2</v>
      </c>
    </row>
    <row r="82" spans="1:4" hidden="1" x14ac:dyDescent="0.4">
      <c r="A82" t="s">
        <v>88</v>
      </c>
      <c r="B82" t="b">
        <f>EXACT(VLOOKUP(A82,DataV3[[File]:[Outputs]], 2, FALSE), VLOOKUP(A82, DataV3SEL[[File]:[Outputs]], 2, FALSE))</f>
        <v>1</v>
      </c>
      <c r="C82" s="3">
        <f>VLOOKUP(A82, DataV3SEL[[File]:[Mean '[ms']]], 3, FALSE)-VLOOKUP(A82, DataV3[[File]:[Mean '[ms']]], 3, FALSE)</f>
        <v>10</v>
      </c>
      <c r="D82" s="2">
        <f>Cv3v014[[#This Row],[Mean '[Δms']]]/VLOOKUP(A82, DataV3[[File]:[Mean '[ms']]], 3, FALSE)*100</f>
        <v>1.9417475728155338</v>
      </c>
    </row>
    <row r="83" spans="1:4" hidden="1" x14ac:dyDescent="0.4">
      <c r="A83" t="s">
        <v>89</v>
      </c>
      <c r="B83" t="b">
        <f>EXACT(VLOOKUP(A83,DataV3[[File]:[Outputs]], 2, FALSE), VLOOKUP(A83, DataV3SEL[[File]:[Outputs]], 2, FALSE))</f>
        <v>1</v>
      </c>
      <c r="C83" s="3">
        <f>VLOOKUP(A83, DataV3SEL[[File]:[Mean '[ms']]], 3, FALSE)-VLOOKUP(A83, DataV3[[File]:[Mean '[ms']]], 3, FALSE)</f>
        <v>10</v>
      </c>
      <c r="D83" s="2">
        <f>Cv3v014[[#This Row],[Mean '[Δms']]]/VLOOKUP(A83, DataV3[[File]:[Mean '[ms']]], 3, FALSE)*100</f>
        <v>1.9193857965451053</v>
      </c>
    </row>
    <row r="84" spans="1:4" hidden="1" x14ac:dyDescent="0.4">
      <c r="A84" t="s">
        <v>90</v>
      </c>
      <c r="B84" t="b">
        <f>EXACT(VLOOKUP(A84,DataV3[[File]:[Outputs]], 2, FALSE), VLOOKUP(A84, DataV3SEL[[File]:[Outputs]], 2, FALSE))</f>
        <v>1</v>
      </c>
      <c r="C84" s="3">
        <f>VLOOKUP(A84, DataV3SEL[[File]:[Mean '[ms']]], 3, FALSE)-VLOOKUP(A84, DataV3[[File]:[Mean '[ms']]], 3, FALSE)</f>
        <v>10</v>
      </c>
      <c r="D84" s="2">
        <f>Cv3v014[[#This Row],[Mean '[Δms']]]/VLOOKUP(A84, DataV3[[File]:[Mean '[ms']]], 3, FALSE)*100</f>
        <v>1.9011406844106464</v>
      </c>
    </row>
    <row r="85" spans="1:4" hidden="1" x14ac:dyDescent="0.4">
      <c r="A85" t="s">
        <v>93</v>
      </c>
      <c r="B85" t="b">
        <f>EXACT(VLOOKUP(A85,DataV3[[File]:[Outputs]], 2, FALSE), VLOOKUP(A85, DataV3SEL[[File]:[Outputs]], 2, FALSE))</f>
        <v>1</v>
      </c>
      <c r="C85" s="3">
        <f>VLOOKUP(A85, DataV3SEL[[File]:[Mean '[ms']]], 3, FALSE)-VLOOKUP(A85, DataV3[[File]:[Mean '[ms']]], 3, FALSE)</f>
        <v>-11</v>
      </c>
      <c r="D85" s="2">
        <f>Cv3v014[[#This Row],[Mean '[Δms']]]/VLOOKUP(A85, DataV3[[File]:[Mean '[ms']]], 3, FALSE)*100</f>
        <v>-2.1113243761996161</v>
      </c>
    </row>
    <row r="86" spans="1:4" hidden="1" x14ac:dyDescent="0.4">
      <c r="A86" t="s">
        <v>91</v>
      </c>
      <c r="B86" t="b">
        <f>EXACT(VLOOKUP(A86,DataV3[[File]:[Outputs]], 2, FALSE), VLOOKUP(A86, DataV3SEL[[File]:[Outputs]], 2, FALSE))</f>
        <v>1</v>
      </c>
      <c r="C86" s="3">
        <f>VLOOKUP(A86, DataV3SEL[[File]:[Mean '[ms']]], 3, FALSE)-VLOOKUP(A86, DataV3[[File]:[Mean '[ms']]], 3, FALSE)</f>
        <v>0</v>
      </c>
      <c r="D86" s="2">
        <f>Cv3v014[[#This Row],[Mean '[Δms']]]/VLOOKUP(A86, DataV3[[File]:[Mean '[ms']]], 3, FALSE)*100</f>
        <v>0</v>
      </c>
    </row>
    <row r="87" spans="1:4" hidden="1" x14ac:dyDescent="0.4">
      <c r="A87" t="s">
        <v>92</v>
      </c>
      <c r="B87" t="b">
        <f>EXACT(VLOOKUP(A87,DataV3[[File]:[Outputs]], 2, FALSE), VLOOKUP(A87, DataV3SEL[[File]:[Outputs]], 2, FALSE))</f>
        <v>1</v>
      </c>
      <c r="C87" s="3">
        <f>VLOOKUP(A87, DataV3SEL[[File]:[Mean '[ms']]], 3, FALSE)-VLOOKUP(A87, DataV3[[File]:[Mean '[ms']]], 3, FALSE)</f>
        <v>-5</v>
      </c>
      <c r="D87" s="2">
        <f>Cv3v014[[#This Row],[Mean '[Δms']]]/VLOOKUP(A87, DataV3[[File]:[Mean '[ms']]], 3, FALSE)*100</f>
        <v>-0.99009900990099009</v>
      </c>
    </row>
    <row r="88" spans="1:4" hidden="1" x14ac:dyDescent="0.4">
      <c r="A88" t="s">
        <v>94</v>
      </c>
      <c r="B88" t="b">
        <f>EXACT(VLOOKUP(A88,DataV3[[File]:[Outputs]], 2, FALSE), VLOOKUP(A88, DataV3SEL[[File]:[Outputs]], 2, FALSE))</f>
        <v>1</v>
      </c>
      <c r="C88" s="3">
        <f>VLOOKUP(A88, DataV3SEL[[File]:[Mean '[ms']]], 3, FALSE)-VLOOKUP(A88, DataV3[[File]:[Mean '[ms']]], 3, FALSE)</f>
        <v>-5</v>
      </c>
      <c r="D88" s="2">
        <f>Cv3v014[[#This Row],[Mean '[Δms']]]/VLOOKUP(A88, DataV3[[File]:[Mean '[ms']]], 3, FALSE)*100</f>
        <v>-0.94161958568738224</v>
      </c>
    </row>
    <row r="89" spans="1:4" hidden="1" x14ac:dyDescent="0.4">
      <c r="A89" t="s">
        <v>95</v>
      </c>
      <c r="B89" t="b">
        <f>EXACT(VLOOKUP(A89,DataV3[[File]:[Outputs]], 2, FALSE), VLOOKUP(A89, DataV3SEL[[File]:[Outputs]], 2, FALSE))</f>
        <v>1</v>
      </c>
      <c r="C89" s="3">
        <f>VLOOKUP(A89, DataV3SEL[[File]:[Mean '[ms']]], 3, FALSE)-VLOOKUP(A89, DataV3[[File]:[Mean '[ms']]], 3, FALSE)</f>
        <v>0</v>
      </c>
      <c r="D89" s="2">
        <f>Cv3v014[[#This Row],[Mean '[Δms']]]/VLOOKUP(A89, DataV3[[File]:[Mean '[ms']]], 3, FALSE)*100</f>
        <v>0</v>
      </c>
    </row>
    <row r="90" spans="1:4" hidden="1" x14ac:dyDescent="0.4">
      <c r="A90" t="s">
        <v>96</v>
      </c>
      <c r="B90" t="b">
        <f>EXACT(VLOOKUP(A90,DataV3[[File]:[Outputs]], 2, FALSE), VLOOKUP(A90, DataV3SEL[[File]:[Outputs]], 2, FALSE))</f>
        <v>1</v>
      </c>
      <c r="C90" s="3">
        <f>VLOOKUP(A90, DataV3SEL[[File]:[Mean '[ms']]], 3, FALSE)-VLOOKUP(A90, DataV3[[File]:[Mean '[ms']]], 3, FALSE)</f>
        <v>0</v>
      </c>
      <c r="D90" s="2" t="e">
        <f>Cv3v014[[#This Row],[Mean '[Δms']]]/VLOOKUP(A90, DataV3[[File]:[Mean '[ms']]], 3, FALSE)*100</f>
        <v>#DIV/0!</v>
      </c>
    </row>
    <row r="91" spans="1:4" hidden="1" x14ac:dyDescent="0.4">
      <c r="A91" t="s">
        <v>97</v>
      </c>
      <c r="B91" t="b">
        <f>EXACT(VLOOKUP(A91,DataV3[[File]:[Outputs]], 2, FALSE), VLOOKUP(A91, DataV3SEL[[File]:[Outputs]], 2, FALSE))</f>
        <v>1</v>
      </c>
      <c r="C91" s="3">
        <f>VLOOKUP(A91, DataV3SEL[[File]:[Mean '[ms']]], 3, FALSE)-VLOOKUP(A91, DataV3[[File]:[Mean '[ms']]], 3, FALSE)</f>
        <v>0</v>
      </c>
      <c r="D91" s="2">
        <f>Cv3v014[[#This Row],[Mean '[Δms']]]/VLOOKUP(A91, DataV3[[File]:[Mean '[ms']]], 3, FALSE)*100</f>
        <v>0</v>
      </c>
    </row>
    <row r="92" spans="1:4" hidden="1" x14ac:dyDescent="0.4">
      <c r="A92" t="s">
        <v>98</v>
      </c>
      <c r="B92" t="b">
        <f>EXACT(VLOOKUP(A92,DataV3[[File]:[Outputs]], 2, FALSE), VLOOKUP(A92, DataV3SEL[[File]:[Outputs]], 2, FALSE))</f>
        <v>1</v>
      </c>
      <c r="C92" s="3">
        <f>VLOOKUP(A92, DataV3SEL[[File]:[Mean '[ms']]], 3, FALSE)-VLOOKUP(A92, DataV3[[File]:[Mean '[ms']]], 3, FALSE)</f>
        <v>5</v>
      </c>
      <c r="D92" s="2">
        <f>Cv3v014[[#This Row],[Mean '[Δms']]]/VLOOKUP(A92, DataV3[[File]:[Mean '[ms']]], 3, FALSE)*100</f>
        <v>0.98039215686274506</v>
      </c>
    </row>
    <row r="93" spans="1:4" hidden="1" x14ac:dyDescent="0.4">
      <c r="A93" t="s">
        <v>99</v>
      </c>
      <c r="B93" t="b">
        <f>EXACT(VLOOKUP(A93,DataV3[[File]:[Outputs]], 2, FALSE), VLOOKUP(A93, DataV3SEL[[File]:[Outputs]], 2, FALSE))</f>
        <v>1</v>
      </c>
      <c r="C93" s="3">
        <f>VLOOKUP(A93, DataV3SEL[[File]:[Mean '[ms']]], 3, FALSE)-VLOOKUP(A93, DataV3[[File]:[Mean '[ms']]], 3, FALSE)</f>
        <v>11</v>
      </c>
      <c r="D93" s="2">
        <f>Cv3v014[[#This Row],[Mean '[Δms']]]/VLOOKUP(A93, DataV3[[File]:[Mean '[ms']]], 3, FALSE)*100</f>
        <v>2.1359223300970873</v>
      </c>
    </row>
    <row r="94" spans="1:4" hidden="1" x14ac:dyDescent="0.4">
      <c r="A94" t="s">
        <v>100</v>
      </c>
      <c r="B94" t="b">
        <f>EXACT(VLOOKUP(A94,DataV3[[File]:[Outputs]], 2, FALSE), VLOOKUP(A94, DataV3SEL[[File]:[Outputs]], 2, FALSE))</f>
        <v>1</v>
      </c>
      <c r="C94" s="3">
        <f>VLOOKUP(A94, DataV3SEL[[File]:[Mean '[ms']]], 3, FALSE)-VLOOKUP(A94, DataV3[[File]:[Mean '[ms']]], 3, FALSE)</f>
        <v>11</v>
      </c>
      <c r="D94" s="2">
        <f>Cv3v014[[#This Row],[Mean '[Δms']]]/VLOOKUP(A94, DataV3[[File]:[Mean '[ms']]], 3, FALSE)*100</f>
        <v>2.1359223300970873</v>
      </c>
    </row>
    <row r="95" spans="1:4" hidden="1" x14ac:dyDescent="0.4">
      <c r="A95" t="s">
        <v>101</v>
      </c>
      <c r="B95" t="b">
        <f>EXACT(VLOOKUP(A95,DataV3[[File]:[Outputs]], 2, FALSE), VLOOKUP(A95, DataV3SEL[[File]:[Outputs]], 2, FALSE))</f>
        <v>1</v>
      </c>
      <c r="C95" s="3">
        <f>VLOOKUP(A95, DataV3SEL[[File]:[Mean '[ms']]], 3, FALSE)-VLOOKUP(A95, DataV3[[File]:[Mean '[ms']]], 3, FALSE)</f>
        <v>5</v>
      </c>
      <c r="D95" s="2">
        <f>Cv3v014[[#This Row],[Mean '[Δms']]]/VLOOKUP(A95, DataV3[[File]:[Mean '[ms']]], 3, FALSE)*100</f>
        <v>0.95969289827255266</v>
      </c>
    </row>
    <row r="96" spans="1:4" hidden="1" x14ac:dyDescent="0.4">
      <c r="A96" t="s">
        <v>102</v>
      </c>
      <c r="B96" t="b">
        <f>EXACT(VLOOKUP(A96,DataV3[[File]:[Outputs]], 2, FALSE), VLOOKUP(A96, DataV3SEL[[File]:[Outputs]], 2, FALSE))</f>
        <v>1</v>
      </c>
      <c r="C96" s="3">
        <f>VLOOKUP(A96, DataV3SEL[[File]:[Mean '[ms']]], 3, FALSE)-VLOOKUP(A96, DataV3[[File]:[Mean '[ms']]], 3, FALSE)</f>
        <v>16</v>
      </c>
      <c r="D96" s="2">
        <f>Cv3v014[[#This Row],[Mean '[Δms']]]/VLOOKUP(A96, DataV3[[File]:[Mean '[ms']]], 3, FALSE)*100</f>
        <v>3.1067961165048543</v>
      </c>
    </row>
    <row r="97" spans="1:4" hidden="1" x14ac:dyDescent="0.4">
      <c r="A97" t="s">
        <v>103</v>
      </c>
      <c r="B97" t="b">
        <f>EXACT(VLOOKUP(A97,DataV3[[File]:[Outputs]], 2, FALSE), VLOOKUP(A97, DataV3SEL[[File]:[Outputs]], 2, FALSE))</f>
        <v>1</v>
      </c>
      <c r="C97" s="3">
        <f>VLOOKUP(A97, DataV3SEL[[File]:[Mean '[ms']]], 3, FALSE)-VLOOKUP(A97, DataV3[[File]:[Mean '[ms']]], 3, FALSE)</f>
        <v>0</v>
      </c>
      <c r="D97" s="2">
        <f>Cv3v014[[#This Row],[Mean '[Δms']]]/VLOOKUP(A97, DataV3[[File]:[Mean '[ms']]], 3, FALSE)*100</f>
        <v>0</v>
      </c>
    </row>
    <row r="98" spans="1:4" hidden="1" x14ac:dyDescent="0.4">
      <c r="A98" t="s">
        <v>104</v>
      </c>
      <c r="B98" t="b">
        <f>EXACT(VLOOKUP(A98,DataV3[[File]:[Outputs]], 2, FALSE), VLOOKUP(A98, DataV3SEL[[File]:[Outputs]], 2, FALSE))</f>
        <v>1</v>
      </c>
      <c r="C98" s="3">
        <f>VLOOKUP(A98, DataV3SEL[[File]:[Mean '[ms']]], 3, FALSE)-VLOOKUP(A98, DataV3[[File]:[Mean '[ms']]], 3, FALSE)</f>
        <v>0</v>
      </c>
      <c r="D98" s="2">
        <f>Cv3v014[[#This Row],[Mean '[Δms']]]/VLOOKUP(A98, DataV3[[File]:[Mean '[ms']]], 3, FALSE)*100</f>
        <v>0</v>
      </c>
    </row>
    <row r="99" spans="1:4" hidden="1" x14ac:dyDescent="0.4">
      <c r="A99" t="s">
        <v>105</v>
      </c>
      <c r="B99" t="b">
        <f>EXACT(VLOOKUP(A99,DataV3[[File]:[Outputs]], 2, FALSE), VLOOKUP(A99, DataV3SEL[[File]:[Outputs]], 2, FALSE))</f>
        <v>1</v>
      </c>
      <c r="C99" s="3">
        <f>VLOOKUP(A99, DataV3SEL[[File]:[Mean '[ms']]], 3, FALSE)-VLOOKUP(A99, DataV3[[File]:[Mean '[ms']]], 3, FALSE)</f>
        <v>10</v>
      </c>
      <c r="D99" s="2">
        <f>Cv3v014[[#This Row],[Mean '[Δms']]]/VLOOKUP(A99, DataV3[[File]:[Mean '[ms']]], 3, FALSE)*100</f>
        <v>1.8115942028985508</v>
      </c>
    </row>
    <row r="100" spans="1:4" hidden="1" x14ac:dyDescent="0.4">
      <c r="A100" t="s">
        <v>106</v>
      </c>
      <c r="B100" t="b">
        <f>EXACT(VLOOKUP(A100,DataV3[[File]:[Outputs]], 2, FALSE), VLOOKUP(A100, DataV3SEL[[File]:[Outputs]], 2, FALSE))</f>
        <v>1</v>
      </c>
      <c r="C100" s="3">
        <f>VLOOKUP(A100, DataV3SEL[[File]:[Mean '[ms']]], 3, FALSE)-VLOOKUP(A100, DataV3[[File]:[Mean '[ms']]], 3, FALSE)</f>
        <v>-6</v>
      </c>
      <c r="D100" s="2">
        <f>Cv3v014[[#This Row],[Mean '[Δms']]]/VLOOKUP(A100, DataV3[[File]:[Mean '[ms']]], 3, FALSE)*100</f>
        <v>-1.107011070110701</v>
      </c>
    </row>
    <row r="101" spans="1:4" hidden="1" x14ac:dyDescent="0.4">
      <c r="A101" t="s">
        <v>107</v>
      </c>
      <c r="B101" t="b">
        <f>EXACT(VLOOKUP(A101,DataV3[[File]:[Outputs]], 2, FALSE), VLOOKUP(A101, DataV3SEL[[File]:[Outputs]], 2, FALSE))</f>
        <v>1</v>
      </c>
      <c r="C101" s="3">
        <f>VLOOKUP(A101, DataV3SEL[[File]:[Mean '[ms']]], 3, FALSE)-VLOOKUP(A101, DataV3[[File]:[Mean '[ms']]], 3, FALSE)</f>
        <v>11</v>
      </c>
      <c r="D101" s="2">
        <f>Cv3v014[[#This Row],[Mean '[Δms']]]/VLOOKUP(A101, DataV3[[File]:[Mean '[ms']]], 3, FALSE)*100</f>
        <v>1.9748653500897666</v>
      </c>
    </row>
    <row r="102" spans="1:4" hidden="1" x14ac:dyDescent="0.4">
      <c r="A102" t="s">
        <v>108</v>
      </c>
      <c r="B102" t="b">
        <f>EXACT(VLOOKUP(A102,DataV3[[File]:[Outputs]], 2, FALSE), VLOOKUP(A102, DataV3SEL[[File]:[Outputs]], 2, FALSE))</f>
        <v>1</v>
      </c>
      <c r="C102" s="3">
        <f>VLOOKUP(A102, DataV3SEL[[File]:[Mean '[ms']]], 3, FALSE)-VLOOKUP(A102, DataV3[[File]:[Mean '[ms']]], 3, FALSE)</f>
        <v>5</v>
      </c>
      <c r="D102" s="2">
        <f>Cv3v014[[#This Row],[Mean '[Δms']]]/VLOOKUP(A102, DataV3[[File]:[Mean '[ms']]], 3, FALSE)*100</f>
        <v>0.89766606822262118</v>
      </c>
    </row>
    <row r="103" spans="1:4" hidden="1" x14ac:dyDescent="0.4">
      <c r="A103" t="s">
        <v>109</v>
      </c>
      <c r="B103" t="b">
        <f>EXACT(VLOOKUP(A103,DataV3[[File]:[Outputs]], 2, FALSE), VLOOKUP(A103, DataV3SEL[[File]:[Outputs]], 2, FALSE))</f>
        <v>1</v>
      </c>
      <c r="C103" s="3">
        <f>VLOOKUP(A103, DataV3SEL[[File]:[Mean '[ms']]], 3, FALSE)-VLOOKUP(A103, DataV3[[File]:[Mean '[ms']]], 3, FALSE)</f>
        <v>-5</v>
      </c>
      <c r="D103" s="2">
        <f>Cv3v014[[#This Row],[Mean '[Δms']]]/VLOOKUP(A103, DataV3[[File]:[Mean '[ms']]], 3, FALSE)*100</f>
        <v>-0.93283582089552231</v>
      </c>
    </row>
    <row r="104" spans="1:4" hidden="1" x14ac:dyDescent="0.4">
      <c r="A104" t="s">
        <v>110</v>
      </c>
      <c r="B104" t="b">
        <f>EXACT(VLOOKUP(A104,DataV3[[File]:[Outputs]], 2, FALSE), VLOOKUP(A104, DataV3SEL[[File]:[Outputs]], 2, FALSE))</f>
        <v>1</v>
      </c>
      <c r="C104" s="3">
        <f>VLOOKUP(A104, DataV3SEL[[File]:[Mean '[ms']]], 3, FALSE)-VLOOKUP(A104, DataV3[[File]:[Mean '[ms']]], 3, FALSE)</f>
        <v>-11</v>
      </c>
      <c r="D104" s="2">
        <f>Cv3v014[[#This Row],[Mean '[Δms']]]/VLOOKUP(A104, DataV3[[File]:[Mean '[ms']]], 3, FALSE)*100</f>
        <v>-1.9572953736654803</v>
      </c>
    </row>
    <row r="105" spans="1:4" hidden="1" x14ac:dyDescent="0.4">
      <c r="A105" t="s">
        <v>111</v>
      </c>
      <c r="B105" t="b">
        <f>EXACT(VLOOKUP(A105,DataV3[[File]:[Outputs]], 2, FALSE), VLOOKUP(A105, DataV3SEL[[File]:[Outputs]], 2, FALSE))</f>
        <v>1</v>
      </c>
      <c r="C105" s="3">
        <f>VLOOKUP(A105, DataV3SEL[[File]:[Mean '[ms']]], 3, FALSE)-VLOOKUP(A105, DataV3[[File]:[Mean '[ms']]], 3, FALSE)</f>
        <v>21</v>
      </c>
      <c r="D105" s="2">
        <f>Cv3v014[[#This Row],[Mean '[Δms']]]/VLOOKUP(A105, DataV3[[File]:[Mean '[ms']]], 3, FALSE)*100</f>
        <v>3.9548022598870061</v>
      </c>
    </row>
    <row r="106" spans="1:4" hidden="1" x14ac:dyDescent="0.4">
      <c r="A106" t="s">
        <v>112</v>
      </c>
      <c r="B106" t="b">
        <f>EXACT(VLOOKUP(A106,DataV3[[File]:[Outputs]], 2, FALSE), VLOOKUP(A106, DataV3SEL[[File]:[Outputs]], 2, FALSE))</f>
        <v>1</v>
      </c>
      <c r="C106" s="3">
        <f>VLOOKUP(A106, DataV3SEL[[File]:[Mean '[ms']]], 3, FALSE)-VLOOKUP(A106, DataV3[[File]:[Mean '[ms']]], 3, FALSE)</f>
        <v>16</v>
      </c>
      <c r="D106" s="2">
        <f>Cv3v014[[#This Row],[Mean '[Δms']]]/VLOOKUP(A106, DataV3[[File]:[Mean '[ms']]], 3, FALSE)*100</f>
        <v>3.1067961165048543</v>
      </c>
    </row>
    <row r="107" spans="1:4" hidden="1" x14ac:dyDescent="0.4">
      <c r="A107" t="s">
        <v>113</v>
      </c>
      <c r="B107" t="b">
        <f>EXACT(VLOOKUP(A107,DataV3[[File]:[Outputs]], 2, FALSE), VLOOKUP(A107, DataV3SEL[[File]:[Outputs]], 2, FALSE))</f>
        <v>1</v>
      </c>
      <c r="C107" s="3">
        <f>VLOOKUP(A107, DataV3SEL[[File]:[Mean '[ms']]], 3, FALSE)-VLOOKUP(A107, DataV3[[File]:[Mean '[ms']]], 3, FALSE)</f>
        <v>-25</v>
      </c>
      <c r="D107" s="2">
        <f>Cv3v014[[#This Row],[Mean '[Δms']]]/VLOOKUP(A107, DataV3[[File]:[Mean '[ms']]], 3, FALSE)*100</f>
        <v>-3.6982248520710059</v>
      </c>
    </row>
    <row r="108" spans="1:4" hidden="1" x14ac:dyDescent="0.4">
      <c r="A108" t="s">
        <v>114</v>
      </c>
      <c r="B108" t="b">
        <f>EXACT(VLOOKUP(A108,DataV3[[File]:[Outputs]], 2, FALSE), VLOOKUP(A108, DataV3SEL[[File]:[Outputs]], 2, FALSE))</f>
        <v>1</v>
      </c>
      <c r="C108" s="3">
        <f>VLOOKUP(A108, DataV3SEL[[File]:[Mean '[ms']]], 3, FALSE)-VLOOKUP(A108, DataV3[[File]:[Mean '[ms']]], 3, FALSE)</f>
        <v>6</v>
      </c>
      <c r="D108" s="2">
        <f>Cv3v014[[#This Row],[Mean '[Δms']]]/VLOOKUP(A108, DataV3[[File]:[Mean '[ms']]], 3, FALSE)*100</f>
        <v>1.153846153846154</v>
      </c>
    </row>
    <row r="109" spans="1:4" hidden="1" x14ac:dyDescent="0.4">
      <c r="A109" t="s">
        <v>115</v>
      </c>
      <c r="B109" t="b">
        <f>EXACT(VLOOKUP(A109,DataV3[[File]:[Outputs]], 2, FALSE), VLOOKUP(A109, DataV3SEL[[File]:[Outputs]], 2, FALSE))</f>
        <v>1</v>
      </c>
      <c r="C109" s="3">
        <f>VLOOKUP(A109, DataV3SEL[[File]:[Mean '[ms']]], 3, FALSE)-VLOOKUP(A109, DataV3[[File]:[Mean '[ms']]], 3, FALSE)</f>
        <v>10</v>
      </c>
      <c r="D109" s="2">
        <f>Cv3v014[[#This Row],[Mean '[Δms']]]/VLOOKUP(A109, DataV3[[File]:[Mean '[ms']]], 3, FALSE)*100</f>
        <v>2.0202020202020203</v>
      </c>
    </row>
    <row r="110" spans="1:4" hidden="1" x14ac:dyDescent="0.4">
      <c r="A110" t="s">
        <v>116</v>
      </c>
      <c r="B110" t="b">
        <f>EXACT(VLOOKUP(A110,DataV3[[File]:[Outputs]], 2, FALSE), VLOOKUP(A110, DataV3SEL[[File]:[Outputs]], 2, FALSE))</f>
        <v>1</v>
      </c>
      <c r="C110" s="3">
        <f>VLOOKUP(A110, DataV3SEL[[File]:[Mean '[ms']]], 3, FALSE)-VLOOKUP(A110, DataV3[[File]:[Mean '[ms']]], 3, FALSE)</f>
        <v>1</v>
      </c>
      <c r="D110" s="2">
        <f>Cv3v014[[#This Row],[Mean '[Δms']]]/VLOOKUP(A110, DataV3[[File]:[Mean '[ms']]], 3, FALSE)*100</f>
        <v>0.1941747572815534</v>
      </c>
    </row>
    <row r="111" spans="1:4" hidden="1" x14ac:dyDescent="0.4">
      <c r="A111" t="s">
        <v>117</v>
      </c>
      <c r="B111" t="b">
        <f>EXACT(VLOOKUP(A111,DataV3[[File]:[Outputs]], 2, FALSE), VLOOKUP(A111, DataV3SEL[[File]:[Outputs]], 2, FALSE))</f>
        <v>1</v>
      </c>
      <c r="C111" s="3">
        <f>VLOOKUP(A111, DataV3SEL[[File]:[Mean '[ms']]], 3, FALSE)-VLOOKUP(A111, DataV3[[File]:[Mean '[ms']]], 3, FALSE)</f>
        <v>-4</v>
      </c>
      <c r="D111" s="2">
        <f>Cv3v014[[#This Row],[Mean '[Δms']]]/VLOOKUP(A111, DataV3[[File]:[Mean '[ms']]], 3, FALSE)*100</f>
        <v>-0.55710306406685239</v>
      </c>
    </row>
    <row r="112" spans="1:4" hidden="1" x14ac:dyDescent="0.4">
      <c r="A112" t="s">
        <v>118</v>
      </c>
      <c r="B112" t="b">
        <f>EXACT(VLOOKUP(A112,DataV3[[File]:[Outputs]], 2, FALSE), VLOOKUP(A112, DataV3SEL[[File]:[Outputs]], 2, FALSE))</f>
        <v>1</v>
      </c>
      <c r="C112" s="3">
        <f>VLOOKUP(A112, DataV3SEL[[File]:[Mean '[ms']]], 3, FALSE)-VLOOKUP(A112, DataV3[[File]:[Mean '[ms']]], 3, FALSE)</f>
        <v>5</v>
      </c>
      <c r="D112" s="2">
        <f>Cv3v014[[#This Row],[Mean '[Δms']]]/VLOOKUP(A112, DataV3[[File]:[Mean '[ms']]], 3, FALSE)*100</f>
        <v>1</v>
      </c>
    </row>
    <row r="113" spans="1:4" hidden="1" x14ac:dyDescent="0.4">
      <c r="A113" t="s">
        <v>119</v>
      </c>
      <c r="B113" t="b">
        <f>EXACT(VLOOKUP(A113,DataV3[[File]:[Outputs]], 2, FALSE), VLOOKUP(A113, DataV3SEL[[File]:[Outputs]], 2, FALSE))</f>
        <v>1</v>
      </c>
      <c r="C113" s="3">
        <f>VLOOKUP(A113, DataV3SEL[[File]:[Mean '[ms']]], 3, FALSE)-VLOOKUP(A113, DataV3[[File]:[Mean '[ms']]], 3, FALSE)</f>
        <v>10</v>
      </c>
      <c r="D113" s="2">
        <f>Cv3v014[[#This Row],[Mean '[Δms']]]/VLOOKUP(A113, DataV3[[File]:[Mean '[ms']]], 3, FALSE)*100</f>
        <v>1.7953321364452424</v>
      </c>
    </row>
    <row r="114" spans="1:4" hidden="1" x14ac:dyDescent="0.4">
      <c r="A114" t="s">
        <v>120</v>
      </c>
      <c r="B114" t="b">
        <f>EXACT(VLOOKUP(A114,DataV3[[File]:[Outputs]], 2, FALSE), VLOOKUP(A114, DataV3SEL[[File]:[Outputs]], 2, FALSE))</f>
        <v>1</v>
      </c>
      <c r="C114" s="3">
        <f>VLOOKUP(A114, DataV3SEL[[File]:[Mean '[ms']]], 3, FALSE)-VLOOKUP(A114, DataV3[[File]:[Mean '[ms']]], 3, FALSE)</f>
        <v>0</v>
      </c>
      <c r="D114" s="2">
        <f>Cv3v014[[#This Row],[Mean '[Δms']]]/VLOOKUP(A114, DataV3[[File]:[Mean '[ms']]], 3, FALSE)*100</f>
        <v>0</v>
      </c>
    </row>
    <row r="115" spans="1:4" hidden="1" x14ac:dyDescent="0.4">
      <c r="A115" t="s">
        <v>121</v>
      </c>
      <c r="B115" t="b">
        <f>EXACT(VLOOKUP(A115,DataV3[[File]:[Outputs]], 2, FALSE), VLOOKUP(A115, DataV3SEL[[File]:[Outputs]], 2, FALSE))</f>
        <v>1</v>
      </c>
      <c r="C115" s="3">
        <f>VLOOKUP(A115, DataV3SEL[[File]:[Mean '[ms']]], 3, FALSE)-VLOOKUP(A115, DataV3[[File]:[Mean '[ms']]], 3, FALSE)</f>
        <v>5</v>
      </c>
      <c r="D115" s="2">
        <f>Cv3v014[[#This Row],[Mean '[Δms']]]/VLOOKUP(A115, DataV3[[File]:[Mean '[ms']]], 3, FALSE)*100</f>
        <v>0.90579710144927539</v>
      </c>
    </row>
    <row r="116" spans="1:4" hidden="1" x14ac:dyDescent="0.4">
      <c r="A116" t="s">
        <v>122</v>
      </c>
      <c r="B116" t="b">
        <f>EXACT(VLOOKUP(A116,DataV3[[File]:[Outputs]], 2, FALSE), VLOOKUP(A116, DataV3SEL[[File]:[Outputs]], 2, FALSE))</f>
        <v>1</v>
      </c>
      <c r="C116" s="3">
        <f>VLOOKUP(A116, DataV3SEL[[File]:[Mean '[ms']]], 3, FALSE)-VLOOKUP(A116, DataV3[[File]:[Mean '[ms']]], 3, FALSE)</f>
        <v>10</v>
      </c>
      <c r="D116" s="2">
        <f>Cv3v014[[#This Row],[Mean '[Δms']]]/VLOOKUP(A116, DataV3[[File]:[Mean '[ms']]], 3, FALSE)*100</f>
        <v>1.9801980198019802</v>
      </c>
    </row>
    <row r="117" spans="1:4" hidden="1" x14ac:dyDescent="0.4">
      <c r="A117" t="s">
        <v>123</v>
      </c>
      <c r="B117" t="b">
        <f>EXACT(VLOOKUP(A117,DataV3[[File]:[Outputs]], 2, FALSE), VLOOKUP(A117, DataV3SEL[[File]:[Outputs]], 2, FALSE))</f>
        <v>1</v>
      </c>
      <c r="C117" s="3">
        <f>VLOOKUP(A117, DataV3SEL[[File]:[Mean '[ms']]], 3, FALSE)-VLOOKUP(A117, DataV3[[File]:[Mean '[ms']]], 3, FALSE)</f>
        <v>0</v>
      </c>
      <c r="D117" s="2">
        <f>Cv3v014[[#This Row],[Mean '[Δms']]]/VLOOKUP(A117, DataV3[[File]:[Mean '[ms']]], 3, FALSE)*100</f>
        <v>0</v>
      </c>
    </row>
    <row r="118" spans="1:4" hidden="1" x14ac:dyDescent="0.4">
      <c r="A118" t="s">
        <v>124</v>
      </c>
      <c r="B118" t="b">
        <f>EXACT(VLOOKUP(A118,DataV3[[File]:[Outputs]], 2, FALSE), VLOOKUP(A118, DataV3SEL[[File]:[Outputs]], 2, FALSE))</f>
        <v>1</v>
      </c>
      <c r="C118" s="3">
        <f>VLOOKUP(A118, DataV3SEL[[File]:[Mean '[ms']]], 3, FALSE)-VLOOKUP(A118, DataV3[[File]:[Mean '[ms']]], 3, FALSE)</f>
        <v>10</v>
      </c>
      <c r="D118" s="2">
        <f>Cv3v014[[#This Row],[Mean '[Δms']]]/VLOOKUP(A118, DataV3[[File]:[Mean '[ms']]], 3, FALSE)*100</f>
        <v>1.9193857965451053</v>
      </c>
    </row>
    <row r="119" spans="1:4" hidden="1" x14ac:dyDescent="0.4">
      <c r="A119" t="s">
        <v>125</v>
      </c>
      <c r="B119" t="b">
        <f>EXACT(VLOOKUP(A119,DataV3[[File]:[Outputs]], 2, FALSE), VLOOKUP(A119, DataV3SEL[[File]:[Outputs]], 2, FALSE))</f>
        <v>1</v>
      </c>
      <c r="C119" s="3">
        <f>VLOOKUP(A119, DataV3SEL[[File]:[Mean '[ms']]], 3, FALSE)-VLOOKUP(A119, DataV3[[File]:[Mean '[ms']]], 3, FALSE)</f>
        <v>10</v>
      </c>
      <c r="D119" s="2">
        <f>Cv3v014[[#This Row],[Mean '[Δms']]]/VLOOKUP(A119, DataV3[[File]:[Mean '[ms']]], 3, FALSE)*100</f>
        <v>1.5873015873015872</v>
      </c>
    </row>
    <row r="120" spans="1:4" hidden="1" x14ac:dyDescent="0.4">
      <c r="A120" t="s">
        <v>126</v>
      </c>
      <c r="B120" t="b">
        <f>EXACT(VLOOKUP(A120,DataV3[[File]:[Outputs]], 2, FALSE), VLOOKUP(A120, DataV3SEL[[File]:[Outputs]], 2, FALSE))</f>
        <v>1</v>
      </c>
      <c r="C120" s="3">
        <f>VLOOKUP(A120, DataV3SEL[[File]:[Mean '[ms']]], 3, FALSE)-VLOOKUP(A120, DataV3[[File]:[Mean '[ms']]], 3, FALSE)</f>
        <v>6</v>
      </c>
      <c r="D120" s="2">
        <f>Cv3v014[[#This Row],[Mean '[Δms']]]/VLOOKUP(A120, DataV3[[File]:[Mean '[ms']]], 3, FALSE)*100</f>
        <v>0.96930533117932149</v>
      </c>
    </row>
    <row r="121" spans="1:4" hidden="1" x14ac:dyDescent="0.4">
      <c r="A121" t="s">
        <v>130</v>
      </c>
      <c r="B121" t="b">
        <f>EXACT(VLOOKUP(A121,DataV3[[File]:[Outputs]], 2, FALSE), VLOOKUP(A121, DataV3SEL[[File]:[Outputs]], 2, FALSE))</f>
        <v>1</v>
      </c>
      <c r="C121" s="3">
        <f>VLOOKUP(A121, DataV3SEL[[File]:[Mean '[ms']]], 3, FALSE)-VLOOKUP(A121, DataV3[[File]:[Mean '[ms']]], 3, FALSE)</f>
        <v>-5</v>
      </c>
      <c r="D121" s="2">
        <f>Cv3v014[[#This Row],[Mean '[Δms']]]/VLOOKUP(A121, DataV3[[File]:[Mean '[ms']]], 3, FALSE)*100</f>
        <v>-0.94161958568738224</v>
      </c>
    </row>
    <row r="122" spans="1:4" hidden="1" x14ac:dyDescent="0.4">
      <c r="A122" t="s">
        <v>127</v>
      </c>
      <c r="B122" t="b">
        <f>EXACT(VLOOKUP(A122,DataV3[[File]:[Outputs]], 2, FALSE), VLOOKUP(A122, DataV3SEL[[File]:[Outputs]], 2, FALSE))</f>
        <v>1</v>
      </c>
      <c r="C122" s="3">
        <f>VLOOKUP(A122, DataV3SEL[[File]:[Mean '[ms']]], 3, FALSE)-VLOOKUP(A122, DataV3[[File]:[Mean '[ms']]], 3, FALSE)</f>
        <v>5</v>
      </c>
      <c r="D122" s="2">
        <f>Cv3v014[[#This Row],[Mean '[Δms']]]/VLOOKUP(A122, DataV3[[File]:[Mean '[ms']]], 3, FALSE)*100</f>
        <v>0.98039215686274506</v>
      </c>
    </row>
    <row r="123" spans="1:4" hidden="1" x14ac:dyDescent="0.4">
      <c r="A123" t="s">
        <v>128</v>
      </c>
      <c r="B123" t="b">
        <f>EXACT(VLOOKUP(A123,DataV3[[File]:[Outputs]], 2, FALSE), VLOOKUP(A123, DataV3SEL[[File]:[Outputs]], 2, FALSE))</f>
        <v>1</v>
      </c>
      <c r="C123" s="3">
        <f>VLOOKUP(A123, DataV3SEL[[File]:[Mean '[ms']]], 3, FALSE)-VLOOKUP(A123, DataV3[[File]:[Mean '[ms']]], 3, FALSE)</f>
        <v>5</v>
      </c>
      <c r="D123" s="2">
        <f>Cv3v014[[#This Row],[Mean '[Δms']]]/VLOOKUP(A123, DataV3[[File]:[Mean '[ms']]], 3, FALSE)*100</f>
        <v>0.96899224806201545</v>
      </c>
    </row>
    <row r="124" spans="1:4" hidden="1" x14ac:dyDescent="0.4">
      <c r="A124" t="s">
        <v>129</v>
      </c>
      <c r="B124" t="b">
        <f>EXACT(VLOOKUP(A124,DataV3[[File]:[Outputs]], 2, FALSE), VLOOKUP(A124, DataV3SEL[[File]:[Outputs]], 2, FALSE))</f>
        <v>1</v>
      </c>
      <c r="C124" s="3">
        <f>VLOOKUP(A124, DataV3SEL[[File]:[Mean '[ms']]], 3, FALSE)-VLOOKUP(A124, DataV3[[File]:[Mean '[ms']]], 3, FALSE)</f>
        <v>5</v>
      </c>
      <c r="D124" s="2">
        <f>Cv3v014[[#This Row],[Mean '[Δms']]]/VLOOKUP(A124, DataV3[[File]:[Mean '[ms']]], 3, FALSE)*100</f>
        <v>0.98039215686274506</v>
      </c>
    </row>
    <row r="125" spans="1:4" hidden="1" x14ac:dyDescent="0.4">
      <c r="A125" t="s">
        <v>131</v>
      </c>
      <c r="B125" t="b">
        <f>EXACT(VLOOKUP(A125,DataV3[[File]:[Outputs]], 2, FALSE), VLOOKUP(A125, DataV3SEL[[File]:[Outputs]], 2, FALSE))</f>
        <v>1</v>
      </c>
      <c r="C125" s="3">
        <f>VLOOKUP(A125, DataV3SEL[[File]:[Mean '[ms']]], 3, FALSE)-VLOOKUP(A125, DataV3[[File]:[Mean '[ms']]], 3, FALSE)</f>
        <v>5</v>
      </c>
      <c r="D125" s="2">
        <f>Cv3v014[[#This Row],[Mean '[Δms']]]/VLOOKUP(A125, DataV3[[File]:[Mean '[ms']]], 3, FALSE)*100</f>
        <v>0.95057034220532322</v>
      </c>
    </row>
    <row r="126" spans="1:4" hidden="1" x14ac:dyDescent="0.4">
      <c r="A126" t="s">
        <v>132</v>
      </c>
      <c r="B126" t="b">
        <f>EXACT(VLOOKUP(A126,DataV3[[File]:[Outputs]], 2, FALSE), VLOOKUP(A126, DataV3SEL[[File]:[Outputs]], 2, FALSE))</f>
        <v>1</v>
      </c>
      <c r="C126" s="3">
        <f>VLOOKUP(A126, DataV3SEL[[File]:[Mean '[ms']]], 3, FALSE)-VLOOKUP(A126, DataV3[[File]:[Mean '[ms']]], 3, FALSE)</f>
        <v>5</v>
      </c>
      <c r="D126" s="2">
        <f>Cv3v014[[#This Row],[Mean '[Δms']]]/VLOOKUP(A126, DataV3[[File]:[Mean '[ms']]], 3, FALSE)*100</f>
        <v>0.96153846153846156</v>
      </c>
    </row>
    <row r="127" spans="1:4" hidden="1" x14ac:dyDescent="0.4">
      <c r="A127" t="s">
        <v>134</v>
      </c>
      <c r="B127" t="b">
        <f>EXACT(VLOOKUP(A127,DataV3[[File]:[Outputs]], 2, FALSE), VLOOKUP(A127, DataV3SEL[[File]:[Outputs]], 2, FALSE))</f>
        <v>1</v>
      </c>
      <c r="C127" s="3">
        <f>VLOOKUP(A127, DataV3SEL[[File]:[Mean '[ms']]], 3, FALSE)-VLOOKUP(A127, DataV3[[File]:[Mean '[ms']]], 3, FALSE)</f>
        <v>5</v>
      </c>
      <c r="D127" s="2">
        <f>Cv3v014[[#This Row],[Mean '[Δms']]]/VLOOKUP(A127, DataV3[[File]:[Mean '[ms']]], 3, FALSE)*100</f>
        <v>0.95057034220532322</v>
      </c>
    </row>
    <row r="128" spans="1:4" hidden="1" x14ac:dyDescent="0.4">
      <c r="A128" t="s">
        <v>133</v>
      </c>
      <c r="B128" t="b">
        <f>EXACT(VLOOKUP(A128,DataV3[[File]:[Outputs]], 2, FALSE), VLOOKUP(A128, DataV3SEL[[File]:[Outputs]], 2, FALSE))</f>
        <v>1</v>
      </c>
      <c r="C128" s="3">
        <f>VLOOKUP(A128, DataV3SEL[[File]:[Mean '[ms']]], 3, FALSE)-VLOOKUP(A128, DataV3[[File]:[Mean '[ms']]], 3, FALSE)</f>
        <v>0</v>
      </c>
      <c r="D128" s="2">
        <f>Cv3v014[[#This Row],[Mean '[Δms']]]/VLOOKUP(A128, DataV3[[File]:[Mean '[ms']]], 3, FALSE)*100</f>
        <v>0</v>
      </c>
    </row>
    <row r="129" spans="1:4" hidden="1" x14ac:dyDescent="0.4">
      <c r="A129" t="s">
        <v>135</v>
      </c>
      <c r="B129" t="b">
        <f>EXACT(VLOOKUP(A129,DataV3[[File]:[Outputs]], 2, FALSE), VLOOKUP(A129, DataV3SEL[[File]:[Outputs]], 2, FALSE))</f>
        <v>1</v>
      </c>
      <c r="C129" s="3">
        <f>VLOOKUP(A129, DataV3SEL[[File]:[Mean '[ms']]], 3, FALSE)-VLOOKUP(A129, DataV3[[File]:[Mean '[ms']]], 3, FALSE)</f>
        <v>10</v>
      </c>
      <c r="D129" s="2">
        <f>Cv3v014[[#This Row],[Mean '[Δms']]]/VLOOKUP(A129, DataV3[[File]:[Mean '[ms']]], 3, FALSE)*100</f>
        <v>1.9011406844106464</v>
      </c>
    </row>
    <row r="130" spans="1:4" hidden="1" x14ac:dyDescent="0.4">
      <c r="A130" t="s">
        <v>136</v>
      </c>
      <c r="B130" t="b">
        <f>EXACT(VLOOKUP(A130,DataV3[[File]:[Outputs]], 2, FALSE), VLOOKUP(A130, DataV3SEL[[File]:[Outputs]], 2, FALSE))</f>
        <v>1</v>
      </c>
      <c r="C130" s="3">
        <f>VLOOKUP(A130, DataV3SEL[[File]:[Mean '[ms']]], 3, FALSE)-VLOOKUP(A130, DataV3[[File]:[Mean '[ms']]], 3, FALSE)</f>
        <v>5</v>
      </c>
      <c r="D130" s="2">
        <f>Cv3v014[[#This Row],[Mean '[Δms']]]/VLOOKUP(A130, DataV3[[File]:[Mean '[ms']]], 3, FALSE)*100</f>
        <v>1</v>
      </c>
    </row>
    <row r="131" spans="1:4" hidden="1" x14ac:dyDescent="0.4">
      <c r="A131" t="s">
        <v>137</v>
      </c>
      <c r="B131" t="b">
        <f>EXACT(VLOOKUP(A131,DataV3[[File]:[Outputs]], 2, FALSE), VLOOKUP(A131, DataV3SEL[[File]:[Outputs]], 2, FALSE))</f>
        <v>1</v>
      </c>
      <c r="C131" s="3">
        <f>VLOOKUP(A131, DataV3SEL[[File]:[Mean '[ms']]], 3, FALSE)-VLOOKUP(A131, DataV3[[File]:[Mean '[ms']]], 3, FALSE)</f>
        <v>-5</v>
      </c>
      <c r="D131" s="2">
        <f>Cv3v014[[#This Row],[Mean '[Δms']]]/VLOOKUP(A131, DataV3[[File]:[Mean '[ms']]], 3, FALSE)*100</f>
        <v>-0.93283582089552231</v>
      </c>
    </row>
    <row r="132" spans="1:4" hidden="1" x14ac:dyDescent="0.4">
      <c r="A132" t="s">
        <v>138</v>
      </c>
      <c r="B132" t="b">
        <f>EXACT(VLOOKUP(A132,DataV3[[File]:[Outputs]], 2, FALSE), VLOOKUP(A132, DataV3SEL[[File]:[Outputs]], 2, FALSE))</f>
        <v>1</v>
      </c>
      <c r="C132" s="3">
        <f>VLOOKUP(A132, DataV3SEL[[File]:[Mean '[ms']]], 3, FALSE)-VLOOKUP(A132, DataV3[[File]:[Mean '[ms']]], 3, FALSE)</f>
        <v>5</v>
      </c>
      <c r="D132" s="2">
        <f>Cv3v014[[#This Row],[Mean '[Δms']]]/VLOOKUP(A132, DataV3[[File]:[Mean '[ms']]], 3, FALSE)*100</f>
        <v>0.98039215686274506</v>
      </c>
    </row>
    <row r="133" spans="1:4" hidden="1" x14ac:dyDescent="0.4">
      <c r="A133" t="s">
        <v>139</v>
      </c>
      <c r="B133" t="b">
        <f>EXACT(VLOOKUP(A133,DataV3[[File]:[Outputs]], 2, FALSE), VLOOKUP(A133, DataV3SEL[[File]:[Outputs]], 2, FALSE))</f>
        <v>1</v>
      </c>
      <c r="C133" s="3">
        <f>VLOOKUP(A133, DataV3SEL[[File]:[Mean '[ms']]], 3, FALSE)-VLOOKUP(A133, DataV3[[File]:[Mean '[ms']]], 3, FALSE)</f>
        <v>5</v>
      </c>
      <c r="D133" s="2">
        <f>Cv3v014[[#This Row],[Mean '[Δms']]]/VLOOKUP(A133, DataV3[[File]:[Mean '[ms']]], 3, FALSE)*100</f>
        <v>0.95057034220532322</v>
      </c>
    </row>
    <row r="134" spans="1:4" hidden="1" x14ac:dyDescent="0.4">
      <c r="A134" t="s">
        <v>140</v>
      </c>
      <c r="B134" t="b">
        <f>EXACT(VLOOKUP(A134,DataV3[[File]:[Outputs]], 2, FALSE), VLOOKUP(A134, DataV3SEL[[File]:[Outputs]], 2, FALSE))</f>
        <v>1</v>
      </c>
      <c r="C134" s="3">
        <f>VLOOKUP(A134, DataV3SEL[[File]:[Mean '[ms']]], 3, FALSE)-VLOOKUP(A134, DataV3[[File]:[Mean '[ms']]], 3, FALSE)</f>
        <v>5</v>
      </c>
      <c r="D134" s="2">
        <f>Cv3v014[[#This Row],[Mean '[Δms']]]/VLOOKUP(A134, DataV3[[File]:[Mean '[ms']]], 3, FALSE)*100</f>
        <v>0.98039215686274506</v>
      </c>
    </row>
    <row r="135" spans="1:4" hidden="1" x14ac:dyDescent="0.4">
      <c r="A135" t="s">
        <v>141</v>
      </c>
      <c r="B135" t="b">
        <f>EXACT(VLOOKUP(A135,DataV3[[File]:[Outputs]], 2, FALSE), VLOOKUP(A135, DataV3SEL[[File]:[Outputs]], 2, FALSE))</f>
        <v>1</v>
      </c>
      <c r="C135" s="3">
        <f>VLOOKUP(A135, DataV3SEL[[File]:[Mean '[ms']]], 3, FALSE)-VLOOKUP(A135, DataV3[[File]:[Mean '[ms']]], 3, FALSE)</f>
        <v>5</v>
      </c>
      <c r="D135" s="2">
        <f>Cv3v014[[#This Row],[Mean '[Δms']]]/VLOOKUP(A135, DataV3[[File]:[Mean '[ms']]], 3, FALSE)*100</f>
        <v>1</v>
      </c>
    </row>
    <row r="136" spans="1:4" hidden="1" x14ac:dyDescent="0.4">
      <c r="A136" t="s">
        <v>142</v>
      </c>
      <c r="B136" t="b">
        <f>EXACT(VLOOKUP(A136,DataV3[[File]:[Outputs]], 2, FALSE), VLOOKUP(A136, DataV3SEL[[File]:[Outputs]], 2, FALSE))</f>
        <v>1</v>
      </c>
      <c r="C136" s="3">
        <f>VLOOKUP(A136, DataV3SEL[[File]:[Mean '[ms']]], 3, FALSE)-VLOOKUP(A136, DataV3[[File]:[Mean '[ms']]], 3, FALSE)</f>
        <v>5</v>
      </c>
      <c r="D136" s="2">
        <f>Cv3v014[[#This Row],[Mean '[Δms']]]/VLOOKUP(A136, DataV3[[File]:[Mean '[ms']]], 3, FALSE)*100</f>
        <v>0.98039215686274506</v>
      </c>
    </row>
    <row r="137" spans="1:4" hidden="1" x14ac:dyDescent="0.4">
      <c r="A137" t="s">
        <v>143</v>
      </c>
      <c r="B137" t="b">
        <f>EXACT(VLOOKUP(A137,DataV3[[File]:[Outputs]], 2, FALSE), VLOOKUP(A137, DataV3SEL[[File]:[Outputs]], 2, FALSE))</f>
        <v>1</v>
      </c>
      <c r="C137" s="3">
        <f>VLOOKUP(A137, DataV3SEL[[File]:[Mean '[ms']]], 3, FALSE)-VLOOKUP(A137, DataV3[[File]:[Mean '[ms']]], 3, FALSE)</f>
        <v>10</v>
      </c>
      <c r="D137" s="2">
        <f>Cv3v014[[#This Row],[Mean '[Δms']]]/VLOOKUP(A137, DataV3[[File]:[Mean '[ms']]], 3, FALSE)*100</f>
        <v>1.9607843137254901</v>
      </c>
    </row>
    <row r="138" spans="1:4" hidden="1" x14ac:dyDescent="0.4">
      <c r="A138" t="s">
        <v>144</v>
      </c>
      <c r="B138" t="b">
        <f>EXACT(VLOOKUP(A138,DataV3[[File]:[Outputs]], 2, FALSE), VLOOKUP(A138, DataV3SEL[[File]:[Outputs]], 2, FALSE))</f>
        <v>1</v>
      </c>
      <c r="C138" s="3">
        <f>VLOOKUP(A138, DataV3SEL[[File]:[Mean '[ms']]], 3, FALSE)-VLOOKUP(A138, DataV3[[File]:[Mean '[ms']]], 3, FALSE)</f>
        <v>-16</v>
      </c>
      <c r="D138" s="2">
        <f>Cv3v014[[#This Row],[Mean '[Δms']]]/VLOOKUP(A138, DataV3[[File]:[Mean '[ms']]], 3, FALSE)*100</f>
        <v>-1.7660044150110374</v>
      </c>
    </row>
    <row r="139" spans="1:4" hidden="1" x14ac:dyDescent="0.4">
      <c r="A139" t="s">
        <v>145</v>
      </c>
      <c r="B139" t="b">
        <f>EXACT(VLOOKUP(A139,DataV3[[File]:[Outputs]], 2, FALSE), VLOOKUP(A139, DataV3SEL[[File]:[Outputs]], 2, FALSE))</f>
        <v>1</v>
      </c>
      <c r="C139" s="3">
        <f>VLOOKUP(A139, DataV3SEL[[File]:[Mean '[ms']]], 3, FALSE)-VLOOKUP(A139, DataV3[[File]:[Mean '[ms']]], 3, FALSE)</f>
        <v>0</v>
      </c>
      <c r="D139" s="2">
        <f>Cv3v014[[#This Row],[Mean '[Δms']]]/VLOOKUP(A139, DataV3[[File]:[Mean '[ms']]], 3, FALSE)*100</f>
        <v>0</v>
      </c>
    </row>
    <row r="140" spans="1:4" hidden="1" x14ac:dyDescent="0.4">
      <c r="A140" t="s">
        <v>146</v>
      </c>
      <c r="B140" t="b">
        <f>EXACT(VLOOKUP(A140,DataV3[[File]:[Outputs]], 2, FALSE), VLOOKUP(A140, DataV3SEL[[File]:[Outputs]], 2, FALSE))</f>
        <v>1</v>
      </c>
      <c r="C140" s="3">
        <f>VLOOKUP(A140, DataV3SEL[[File]:[Mean '[ms']]], 3, FALSE)-VLOOKUP(A140, DataV3[[File]:[Mean '[ms']]], 3, FALSE)</f>
        <v>5</v>
      </c>
      <c r="D140" s="2">
        <f>Cv3v014[[#This Row],[Mean '[Δms']]]/VLOOKUP(A140, DataV3[[File]:[Mean '[ms']]], 3, FALSE)*100</f>
        <v>0.99009900990099009</v>
      </c>
    </row>
    <row r="141" spans="1:4" hidden="1" x14ac:dyDescent="0.4">
      <c r="A141" t="s">
        <v>147</v>
      </c>
      <c r="B141" t="b">
        <f>EXACT(VLOOKUP(A141,DataV3[[File]:[Outputs]], 2, FALSE), VLOOKUP(A141, DataV3SEL[[File]:[Outputs]], 2, FALSE))</f>
        <v>1</v>
      </c>
      <c r="C141" s="3">
        <f>VLOOKUP(A141, DataV3SEL[[File]:[Mean '[ms']]], 3, FALSE)-VLOOKUP(A141, DataV3[[File]:[Mean '[ms']]], 3, FALSE)</f>
        <v>5</v>
      </c>
      <c r="D141" s="2">
        <f>Cv3v014[[#This Row],[Mean '[Δms']]]/VLOOKUP(A141, DataV3[[File]:[Mean '[ms']]], 3, FALSE)*100</f>
        <v>0.97087378640776689</v>
      </c>
    </row>
    <row r="142" spans="1:4" hidden="1" x14ac:dyDescent="0.4">
      <c r="A142" t="s">
        <v>148</v>
      </c>
      <c r="B142" t="b">
        <f>EXACT(VLOOKUP(A142,DataV3[[File]:[Outputs]], 2, FALSE), VLOOKUP(A142, DataV3SEL[[File]:[Outputs]], 2, FALSE))</f>
        <v>1</v>
      </c>
      <c r="C142" s="3">
        <f>VLOOKUP(A142, DataV3SEL[[File]:[Mean '[ms']]], 3, FALSE)-VLOOKUP(A142, DataV3[[File]:[Mean '[ms']]], 3, FALSE)</f>
        <v>20</v>
      </c>
      <c r="D142" s="2">
        <f>Cv3v014[[#This Row],[Mean '[Δms']]]/VLOOKUP(A142, DataV3[[File]:[Mean '[ms']]], 3, FALSE)*100</f>
        <v>3.8387715930902107</v>
      </c>
    </row>
    <row r="143" spans="1:4" hidden="1" x14ac:dyDescent="0.4">
      <c r="A143" t="s">
        <v>149</v>
      </c>
      <c r="B143" t="b">
        <f>EXACT(VLOOKUP(A143,DataV3[[File]:[Outputs]], 2, FALSE), VLOOKUP(A143, DataV3SEL[[File]:[Outputs]], 2, FALSE))</f>
        <v>1</v>
      </c>
      <c r="C143" s="3">
        <f>VLOOKUP(A143, DataV3SEL[[File]:[Mean '[ms']]], 3, FALSE)-VLOOKUP(A143, DataV3[[File]:[Mean '[ms']]], 3, FALSE)</f>
        <v>5</v>
      </c>
      <c r="D143" s="2">
        <f>Cv3v014[[#This Row],[Mean '[Δms']]]/VLOOKUP(A143, DataV3[[File]:[Mean '[ms']]], 3, FALSE)*100</f>
        <v>1</v>
      </c>
    </row>
    <row r="144" spans="1:4" hidden="1" x14ac:dyDescent="0.4">
      <c r="A144" t="s">
        <v>150</v>
      </c>
      <c r="B144" t="b">
        <f>EXACT(VLOOKUP(A144,DataV3[[File]:[Outputs]], 2, FALSE), VLOOKUP(A144, DataV3SEL[[File]:[Outputs]], 2, FALSE))</f>
        <v>1</v>
      </c>
      <c r="C144" s="3">
        <f>VLOOKUP(A144, DataV3SEL[[File]:[Mean '[ms']]], 3, FALSE)-VLOOKUP(A144, DataV3[[File]:[Mean '[ms']]], 3, FALSE)</f>
        <v>11</v>
      </c>
      <c r="D144" s="2">
        <f>Cv3v014[[#This Row],[Mean '[Δms']]]/VLOOKUP(A144, DataV3[[File]:[Mean '[ms']]], 3, FALSE)*100</f>
        <v>1.9230769230769231</v>
      </c>
    </row>
    <row r="145" spans="1:4" hidden="1" x14ac:dyDescent="0.4">
      <c r="A145" t="s">
        <v>151</v>
      </c>
      <c r="B145" t="b">
        <f>EXACT(VLOOKUP(A145,DataV3[[File]:[Outputs]], 2, FALSE), VLOOKUP(A145, DataV3SEL[[File]:[Outputs]], 2, FALSE))</f>
        <v>1</v>
      </c>
      <c r="C145" s="3">
        <f>VLOOKUP(A145, DataV3SEL[[File]:[Mean '[ms']]], 3, FALSE)-VLOOKUP(A145, DataV3[[File]:[Mean '[ms']]], 3, FALSE)</f>
        <v>-5</v>
      </c>
      <c r="D145" s="2">
        <f>Cv3v014[[#This Row],[Mean '[Δms']]]/VLOOKUP(A145, DataV3[[File]:[Mean '[ms']]], 3, FALSE)*100</f>
        <v>-0.95057034220532322</v>
      </c>
    </row>
    <row r="146" spans="1:4" hidden="1" x14ac:dyDescent="0.4">
      <c r="A146" t="s">
        <v>152</v>
      </c>
      <c r="B146" t="b">
        <f>EXACT(VLOOKUP(A146,DataV3[[File]:[Outputs]], 2, FALSE), VLOOKUP(A146, DataV3SEL[[File]:[Outputs]], 2, FALSE))</f>
        <v>1</v>
      </c>
      <c r="C146" s="3">
        <f>VLOOKUP(A146, DataV3SEL[[File]:[Mean '[ms']]], 3, FALSE)-VLOOKUP(A146, DataV3[[File]:[Mean '[ms']]], 3, FALSE)</f>
        <v>5</v>
      </c>
      <c r="D146" s="2">
        <f>Cv3v014[[#This Row],[Mean '[Δms']]]/VLOOKUP(A146, DataV3[[File]:[Mean '[ms']]], 3, FALSE)*100</f>
        <v>0.78125</v>
      </c>
    </row>
    <row r="147" spans="1:4" hidden="1" x14ac:dyDescent="0.4">
      <c r="A147" t="s">
        <v>153</v>
      </c>
      <c r="B147" t="b">
        <f>EXACT(VLOOKUP(A147,DataV3[[File]:[Outputs]], 2, FALSE), VLOOKUP(A147, DataV3SEL[[File]:[Outputs]], 2, FALSE))</f>
        <v>1</v>
      </c>
      <c r="C147" s="3">
        <f>VLOOKUP(A147, DataV3SEL[[File]:[Mean '[ms']]], 3, FALSE)-VLOOKUP(A147, DataV3[[File]:[Mean '[ms']]], 3, FALSE)</f>
        <v>10</v>
      </c>
      <c r="D147" s="2">
        <f>Cv3v014[[#This Row],[Mean '[Δms']]]/VLOOKUP(A147, DataV3[[File]:[Mean '[ms']]], 3, FALSE)*100</f>
        <v>1.1709601873536302</v>
      </c>
    </row>
    <row r="148" spans="1:4" hidden="1" x14ac:dyDescent="0.4">
      <c r="A148" t="s">
        <v>154</v>
      </c>
      <c r="B148" t="b">
        <f>EXACT(VLOOKUP(A148,DataV3[[File]:[Outputs]], 2, FALSE), VLOOKUP(A148, DataV3SEL[[File]:[Outputs]], 2, FALSE))</f>
        <v>1</v>
      </c>
      <c r="C148" s="3">
        <f>VLOOKUP(A148, DataV3SEL[[File]:[Mean '[ms']]], 3, FALSE)-VLOOKUP(A148, DataV3[[File]:[Mean '[ms']]], 3, FALSE)</f>
        <v>26</v>
      </c>
      <c r="D148" s="2">
        <f>Cv3v014[[#This Row],[Mean '[Δms']]]/VLOOKUP(A148, DataV3[[File]:[Mean '[ms']]], 3, FALSE)*100</f>
        <v>5</v>
      </c>
    </row>
    <row r="149" spans="1:4" hidden="1" x14ac:dyDescent="0.4">
      <c r="A149" t="s">
        <v>155</v>
      </c>
      <c r="B149" t="b">
        <f>EXACT(VLOOKUP(A149,DataV3[[File]:[Outputs]], 2, FALSE), VLOOKUP(A149, DataV3SEL[[File]:[Outputs]], 2, FALSE))</f>
        <v>1</v>
      </c>
      <c r="C149" s="3">
        <f>VLOOKUP(A149, DataV3SEL[[File]:[Mean '[ms']]], 3, FALSE)-VLOOKUP(A149, DataV3[[File]:[Mean '[ms']]], 3, FALSE)</f>
        <v>5</v>
      </c>
      <c r="D149" s="2">
        <f>Cv3v014[[#This Row],[Mean '[Δms']]]/VLOOKUP(A149, DataV3[[File]:[Mean '[ms']]], 3, FALSE)*100</f>
        <v>0.98039215686274506</v>
      </c>
    </row>
    <row r="150" spans="1:4" hidden="1" x14ac:dyDescent="0.4">
      <c r="A150" t="s">
        <v>156</v>
      </c>
      <c r="B150" t="b">
        <f>EXACT(VLOOKUP(A150,DataV3[[File]:[Outputs]], 2, FALSE), VLOOKUP(A150, DataV3SEL[[File]:[Outputs]], 2, FALSE))</f>
        <v>1</v>
      </c>
      <c r="C150" s="3">
        <f>VLOOKUP(A150, DataV3SEL[[File]:[Mean '[ms']]], 3, FALSE)-VLOOKUP(A150, DataV3[[File]:[Mean '[ms']]], 3, FALSE)</f>
        <v>-5</v>
      </c>
      <c r="D150" s="2">
        <f>Cv3v014[[#This Row],[Mean '[Δms']]]/VLOOKUP(A150, DataV3[[File]:[Mean '[ms']]], 3, FALSE)*100</f>
        <v>-0.5617977528089888</v>
      </c>
    </row>
    <row r="151" spans="1:4" hidden="1" x14ac:dyDescent="0.4">
      <c r="A151" t="s">
        <v>157</v>
      </c>
      <c r="B151" t="b">
        <f>EXACT(VLOOKUP(A151,DataV3[[File]:[Outputs]], 2, FALSE), VLOOKUP(A151, DataV3SEL[[File]:[Outputs]], 2, FALSE))</f>
        <v>1</v>
      </c>
      <c r="C151" s="3">
        <f>VLOOKUP(A151, DataV3SEL[[File]:[Mean '[ms']]], 3, FALSE)-VLOOKUP(A151, DataV3[[File]:[Mean '[ms']]], 3, FALSE)</f>
        <v>0</v>
      </c>
      <c r="D151" s="2">
        <f>Cv3v014[[#This Row],[Mean '[Δms']]]/VLOOKUP(A151, DataV3[[File]:[Mean '[ms']]], 3, FALSE)*100</f>
        <v>0</v>
      </c>
    </row>
    <row r="152" spans="1:4" hidden="1" x14ac:dyDescent="0.4">
      <c r="A152" t="s">
        <v>158</v>
      </c>
      <c r="B152" t="b">
        <f>EXACT(VLOOKUP(A152,DataV3[[File]:[Outputs]], 2, FALSE), VLOOKUP(A152, DataV3SEL[[File]:[Outputs]], 2, FALSE))</f>
        <v>1</v>
      </c>
      <c r="C152" s="3">
        <f>VLOOKUP(A152, DataV3SEL[[File]:[Mean '[ms']]], 3, FALSE)-VLOOKUP(A152, DataV3[[File]:[Mean '[ms']]], 3, FALSE)</f>
        <v>5</v>
      </c>
      <c r="D152" s="2">
        <f>Cv3v014[[#This Row],[Mean '[Δms']]]/VLOOKUP(A152, DataV3[[File]:[Mean '[ms']]], 3, FALSE)*100</f>
        <v>0.97087378640776689</v>
      </c>
    </row>
    <row r="153" spans="1:4" hidden="1" x14ac:dyDescent="0.4">
      <c r="A153" t="s">
        <v>159</v>
      </c>
      <c r="B153" t="b">
        <f>EXACT(VLOOKUP(A153,DataV3[[File]:[Outputs]], 2, FALSE), VLOOKUP(A153, DataV3SEL[[File]:[Outputs]], 2, FALSE))</f>
        <v>1</v>
      </c>
      <c r="C153" s="3">
        <f>VLOOKUP(A153, DataV3SEL[[File]:[Mean '[ms']]], 3, FALSE)-VLOOKUP(A153, DataV3[[File]:[Mean '[ms']]], 3, FALSE)</f>
        <v>0</v>
      </c>
      <c r="D153" s="2">
        <f>Cv3v014[[#This Row],[Mean '[Δms']]]/VLOOKUP(A153, DataV3[[File]:[Mean '[ms']]], 3, FALSE)*100</f>
        <v>0</v>
      </c>
    </row>
    <row r="154" spans="1:4" hidden="1" x14ac:dyDescent="0.4">
      <c r="A154" t="s">
        <v>160</v>
      </c>
      <c r="B154" t="b">
        <f>EXACT(VLOOKUP(A154,DataV3[[File]:[Outputs]], 2, FALSE), VLOOKUP(A154, DataV3SEL[[File]:[Outputs]], 2, FALSE))</f>
        <v>1</v>
      </c>
      <c r="C154" s="3">
        <f>VLOOKUP(A154, DataV3SEL[[File]:[Mean '[ms']]], 3, FALSE)-VLOOKUP(A154, DataV3[[File]:[Mean '[ms']]], 3, FALSE)</f>
        <v>16</v>
      </c>
      <c r="D154" s="2">
        <f>Cv3v014[[#This Row],[Mean '[Δms']]]/VLOOKUP(A154, DataV3[[File]:[Mean '[ms']]], 3, FALSE)*100</f>
        <v>2.9850746268656714</v>
      </c>
    </row>
    <row r="155" spans="1:4" hidden="1" x14ac:dyDescent="0.4">
      <c r="A155" t="s">
        <v>161</v>
      </c>
      <c r="B155" t="b">
        <f>EXACT(VLOOKUP(A155,DataV3[[File]:[Outputs]], 2, FALSE), VLOOKUP(A155, DataV3SEL[[File]:[Outputs]], 2, FALSE))</f>
        <v>1</v>
      </c>
      <c r="C155" s="3">
        <f>VLOOKUP(A155, DataV3SEL[[File]:[Mean '[ms']]], 3, FALSE)-VLOOKUP(A155, DataV3[[File]:[Mean '[ms']]], 3, FALSE)</f>
        <v>10</v>
      </c>
      <c r="D155" s="2">
        <f>Cv3v014[[#This Row],[Mean '[Δms']]]/VLOOKUP(A155, DataV3[[File]:[Mean '[ms']]], 3, FALSE)*100</f>
        <v>1.3333333333333335</v>
      </c>
    </row>
    <row r="156" spans="1:4" hidden="1" x14ac:dyDescent="0.4">
      <c r="A156" t="s">
        <v>162</v>
      </c>
      <c r="B156" t="b">
        <f>EXACT(VLOOKUP(A156,DataV3[[File]:[Outputs]], 2, FALSE), VLOOKUP(A156, DataV3SEL[[File]:[Outputs]], 2, FALSE))</f>
        <v>1</v>
      </c>
      <c r="C156" s="3">
        <f>VLOOKUP(A156, DataV3SEL[[File]:[Mean '[ms']]], 3, FALSE)-VLOOKUP(A156, DataV3[[File]:[Mean '[ms']]], 3, FALSE)</f>
        <v>0</v>
      </c>
      <c r="D156" s="2">
        <f>Cv3v014[[#This Row],[Mean '[Δms']]]/VLOOKUP(A156, DataV3[[File]:[Mean '[ms']]], 3, FALSE)*100</f>
        <v>0</v>
      </c>
    </row>
    <row r="157" spans="1:4" hidden="1" x14ac:dyDescent="0.4">
      <c r="A157" t="s">
        <v>163</v>
      </c>
      <c r="B157" t="b">
        <f>EXACT(VLOOKUP(A157,DataV3[[File]:[Outputs]], 2, FALSE), VLOOKUP(A157, DataV3SEL[[File]:[Outputs]], 2, FALSE))</f>
        <v>1</v>
      </c>
      <c r="C157" s="3">
        <f>VLOOKUP(A157, DataV3SEL[[File]:[Mean '[ms']]], 3, FALSE)-VLOOKUP(A157, DataV3[[File]:[Mean '[ms']]], 3, FALSE)</f>
        <v>10</v>
      </c>
      <c r="D157" s="2">
        <f>Cv3v014[[#This Row],[Mean '[Δms']]]/VLOOKUP(A157, DataV3[[File]:[Mean '[ms']]], 3, FALSE)*100</f>
        <v>2</v>
      </c>
    </row>
    <row r="158" spans="1:4" hidden="1" x14ac:dyDescent="0.4">
      <c r="A158" t="s">
        <v>164</v>
      </c>
      <c r="B158" t="b">
        <f>EXACT(VLOOKUP(A158,DataV3[[File]:[Outputs]], 2, FALSE), VLOOKUP(A158, DataV3SEL[[File]:[Outputs]], 2, FALSE))</f>
        <v>1</v>
      </c>
      <c r="C158" s="3">
        <f>VLOOKUP(A158, DataV3SEL[[File]:[Mean '[ms']]], 3, FALSE)-VLOOKUP(A158, DataV3[[File]:[Mean '[ms']]], 3, FALSE)</f>
        <v>5</v>
      </c>
      <c r="D158" s="2">
        <f>Cv3v014[[#This Row],[Mean '[Δms']]]/VLOOKUP(A158, DataV3[[File]:[Mean '[ms']]], 3, FALSE)*100</f>
        <v>0.95969289827255266</v>
      </c>
    </row>
    <row r="159" spans="1:4" hidden="1" x14ac:dyDescent="0.4">
      <c r="A159" t="s">
        <v>165</v>
      </c>
      <c r="B159" t="b">
        <f>EXACT(VLOOKUP(A159,DataV3[[File]:[Outputs]], 2, FALSE), VLOOKUP(A159, DataV3SEL[[File]:[Outputs]], 2, FALSE))</f>
        <v>1</v>
      </c>
      <c r="C159" s="3">
        <f>VLOOKUP(A159, DataV3SEL[[File]:[Mean '[ms']]], 3, FALSE)-VLOOKUP(A159, DataV3[[File]:[Mean '[ms']]], 3, FALSE)</f>
        <v>-6</v>
      </c>
      <c r="D159" s="2">
        <f>Cv3v014[[#This Row],[Mean '[Δms']]]/VLOOKUP(A159, DataV3[[File]:[Mean '[ms']]], 3, FALSE)*100</f>
        <v>-1.1516314779270633</v>
      </c>
    </row>
    <row r="160" spans="1:4" hidden="1" x14ac:dyDescent="0.4">
      <c r="A160" t="s">
        <v>166</v>
      </c>
      <c r="B160" t="b">
        <f>EXACT(VLOOKUP(A160,DataV3[[File]:[Outputs]], 2, FALSE), VLOOKUP(A160, DataV3SEL[[File]:[Outputs]], 2, FALSE))</f>
        <v>1</v>
      </c>
      <c r="C160" s="3">
        <f>VLOOKUP(A160, DataV3SEL[[File]:[Mean '[ms']]], 3, FALSE)-VLOOKUP(A160, DataV3[[File]:[Mean '[ms']]], 3, FALSE)</f>
        <v>15</v>
      </c>
      <c r="D160" s="2">
        <f>Cv3v014[[#This Row],[Mean '[Δms']]]/VLOOKUP(A160, DataV3[[File]:[Mean '[ms']]], 3, FALSE)*100</f>
        <v>2.5041736227045077</v>
      </c>
    </row>
    <row r="161" spans="1:4" hidden="1" x14ac:dyDescent="0.4">
      <c r="A161" t="s">
        <v>167</v>
      </c>
      <c r="B161" t="b">
        <f>EXACT(VLOOKUP(A161,DataV3[[File]:[Outputs]], 2, FALSE), VLOOKUP(A161, DataV3SEL[[File]:[Outputs]], 2, FALSE))</f>
        <v>1</v>
      </c>
      <c r="C161" s="3">
        <f>VLOOKUP(A161, DataV3SEL[[File]:[Mean '[ms']]], 3, FALSE)-VLOOKUP(A161, DataV3[[File]:[Mean '[ms']]], 3, FALSE)</f>
        <v>0</v>
      </c>
      <c r="D161" s="2">
        <f>Cv3v014[[#This Row],[Mean '[Δms']]]/VLOOKUP(A161, DataV3[[File]:[Mean '[ms']]], 3, FALSE)*100</f>
        <v>0</v>
      </c>
    </row>
    <row r="162" spans="1:4" hidden="1" x14ac:dyDescent="0.4">
      <c r="A162" t="s">
        <v>168</v>
      </c>
      <c r="B162" t="b">
        <f>EXACT(VLOOKUP(A162,DataV3[[File]:[Outputs]], 2, FALSE), VLOOKUP(A162, DataV3SEL[[File]:[Outputs]], 2, FALSE))</f>
        <v>1</v>
      </c>
      <c r="C162" s="3">
        <f>VLOOKUP(A162, DataV3SEL[[File]:[Mean '[ms']]], 3, FALSE)-VLOOKUP(A162, DataV3[[File]:[Mean '[ms']]], 3, FALSE)</f>
        <v>21</v>
      </c>
      <c r="D162" s="2">
        <f>Cv3v014[[#This Row],[Mean '[Δms']]]/VLOOKUP(A162, DataV3[[File]:[Mean '[ms']]], 3, FALSE)*100</f>
        <v>4.0776699029126213</v>
      </c>
    </row>
    <row r="163" spans="1:4" hidden="1" x14ac:dyDescent="0.4">
      <c r="A163" t="s">
        <v>169</v>
      </c>
      <c r="B163" t="b">
        <f>EXACT(VLOOKUP(A163,DataV3[[File]:[Outputs]], 2, FALSE), VLOOKUP(A163, DataV3SEL[[File]:[Outputs]], 2, FALSE))</f>
        <v>1</v>
      </c>
      <c r="C163" s="3">
        <f>VLOOKUP(A163, DataV3SEL[[File]:[Mean '[ms']]], 3, FALSE)-VLOOKUP(A163, DataV3[[File]:[Mean '[ms']]], 3, FALSE)</f>
        <v>11</v>
      </c>
      <c r="D163" s="2">
        <f>Cv3v014[[#This Row],[Mean '[Δms']]]/VLOOKUP(A163, DataV3[[File]:[Mean '[ms']]], 3, FALSE)*100</f>
        <v>2.0715630885122414</v>
      </c>
    </row>
    <row r="164" spans="1:4" hidden="1" x14ac:dyDescent="0.4">
      <c r="A164" t="s">
        <v>170</v>
      </c>
      <c r="B164" t="b">
        <f>EXACT(VLOOKUP(A164,DataV3[[File]:[Outputs]], 2, FALSE), VLOOKUP(A164, DataV3SEL[[File]:[Outputs]], 2, FALSE))</f>
        <v>1</v>
      </c>
      <c r="C164" s="3">
        <f>VLOOKUP(A164, DataV3SEL[[File]:[Mean '[ms']]], 3, FALSE)-VLOOKUP(A164, DataV3[[File]:[Mean '[ms']]], 3, FALSE)</f>
        <v>11</v>
      </c>
      <c r="D164" s="2">
        <f>Cv3v014[[#This Row],[Mean '[Δms']]]/VLOOKUP(A164, DataV3[[File]:[Mean '[ms']]], 3, FALSE)*100</f>
        <v>2.0522388059701493</v>
      </c>
    </row>
    <row r="165" spans="1:4" hidden="1" x14ac:dyDescent="0.4">
      <c r="A165" t="s">
        <v>171</v>
      </c>
      <c r="B165" t="b">
        <f>EXACT(VLOOKUP(A165,DataV3[[File]:[Outputs]], 2, FALSE), VLOOKUP(A165, DataV3SEL[[File]:[Outputs]], 2, FALSE))</f>
        <v>1</v>
      </c>
      <c r="C165" s="3">
        <f>VLOOKUP(A165, DataV3SEL[[File]:[Mean '[ms']]], 3, FALSE)-VLOOKUP(A165, DataV3[[File]:[Mean '[ms']]], 3, FALSE)</f>
        <v>10</v>
      </c>
      <c r="D165" s="2">
        <f>Cv3v014[[#This Row],[Mean '[Δms']]]/VLOOKUP(A165, DataV3[[File]:[Mean '[ms']]], 3, FALSE)*100</f>
        <v>1.1363636363636365</v>
      </c>
    </row>
    <row r="166" spans="1:4" hidden="1" x14ac:dyDescent="0.4">
      <c r="A166" t="s">
        <v>172</v>
      </c>
      <c r="B166" t="b">
        <f>EXACT(VLOOKUP(A166,DataV3[[File]:[Outputs]], 2, FALSE), VLOOKUP(A166, DataV3SEL[[File]:[Outputs]], 2, FALSE))</f>
        <v>1</v>
      </c>
      <c r="C166" s="3">
        <f>VLOOKUP(A166, DataV3SEL[[File]:[Mean '[ms']]], 3, FALSE)-VLOOKUP(A166, DataV3[[File]:[Mean '[ms']]], 3, FALSE)</f>
        <v>1</v>
      </c>
      <c r="D166" s="2">
        <f>Cv3v014[[#This Row],[Mean '[Δms']]]/VLOOKUP(A166, DataV3[[File]:[Mean '[ms']]], 3, FALSE)*100</f>
        <v>0.19230769230769232</v>
      </c>
    </row>
    <row r="167" spans="1:4" hidden="1" x14ac:dyDescent="0.4">
      <c r="A167" t="s">
        <v>173</v>
      </c>
      <c r="B167" t="b">
        <f>EXACT(VLOOKUP(A167,DataV3[[File]:[Outputs]], 2, FALSE), VLOOKUP(A167, DataV3SEL[[File]:[Outputs]], 2, FALSE))</f>
        <v>1</v>
      </c>
      <c r="C167" s="3">
        <f>VLOOKUP(A167, DataV3SEL[[File]:[Mean '[ms']]], 3, FALSE)-VLOOKUP(A167, DataV3[[File]:[Mean '[ms']]], 3, FALSE)</f>
        <v>5</v>
      </c>
      <c r="D167" s="2">
        <f>Cv3v014[[#This Row],[Mean '[Δms']]]/VLOOKUP(A167, DataV3[[File]:[Mean '[ms']]], 3, FALSE)*100</f>
        <v>0.57803468208092479</v>
      </c>
    </row>
    <row r="168" spans="1:4" hidden="1" x14ac:dyDescent="0.4">
      <c r="A168" t="s">
        <v>174</v>
      </c>
      <c r="B168" t="b">
        <f>EXACT(VLOOKUP(A168,DataV3[[File]:[Outputs]], 2, FALSE), VLOOKUP(A168, DataV3SEL[[File]:[Outputs]], 2, FALSE))</f>
        <v>1</v>
      </c>
      <c r="C168" s="3">
        <f>VLOOKUP(A168, DataV3SEL[[File]:[Mean '[ms']]], 3, FALSE)-VLOOKUP(A168, DataV3[[File]:[Mean '[ms']]], 3, FALSE)</f>
        <v>10</v>
      </c>
      <c r="D168" s="2">
        <f>Cv3v014[[#This Row],[Mean '[Δms']]]/VLOOKUP(A168, DataV3[[File]:[Mean '[ms']]], 3, FALSE)*100</f>
        <v>1.8281535648994516</v>
      </c>
    </row>
    <row r="169" spans="1:4" hidden="1" x14ac:dyDescent="0.4">
      <c r="A169" t="s">
        <v>175</v>
      </c>
      <c r="B169" t="b">
        <f>EXACT(VLOOKUP(A169,DataV3[[File]:[Outputs]], 2, FALSE), VLOOKUP(A169, DataV3SEL[[File]:[Outputs]], 2, FALSE))</f>
        <v>1</v>
      </c>
      <c r="C169" s="3">
        <f>VLOOKUP(A169, DataV3SEL[[File]:[Mean '[ms']]], 3, FALSE)-VLOOKUP(A169, DataV3[[File]:[Mean '[ms']]], 3, FALSE)</f>
        <v>0</v>
      </c>
      <c r="D169" s="2">
        <f>Cv3v014[[#This Row],[Mean '[Δms']]]/VLOOKUP(A169, DataV3[[File]:[Mean '[ms']]], 3, FALSE)*100</f>
        <v>0</v>
      </c>
    </row>
    <row r="170" spans="1:4" hidden="1" x14ac:dyDescent="0.4">
      <c r="A170" t="s">
        <v>176</v>
      </c>
      <c r="B170" t="b">
        <f>EXACT(VLOOKUP(A170,DataV3[[File]:[Outputs]], 2, FALSE), VLOOKUP(A170, DataV3SEL[[File]:[Outputs]], 2, FALSE))</f>
        <v>1</v>
      </c>
      <c r="C170" s="3">
        <f>VLOOKUP(A170, DataV3SEL[[File]:[Mean '[ms']]], 3, FALSE)-VLOOKUP(A170, DataV3[[File]:[Mean '[ms']]], 3, FALSE)</f>
        <v>-10</v>
      </c>
      <c r="D170" s="2">
        <f>Cv3v014[[#This Row],[Mean '[Δms']]]/VLOOKUP(A170, DataV3[[File]:[Mean '[ms']]], 3, FALSE)*100</f>
        <v>-1.3831258644536653</v>
      </c>
    </row>
    <row r="171" spans="1:4" hidden="1" x14ac:dyDescent="0.4">
      <c r="A171" t="s">
        <v>177</v>
      </c>
      <c r="B171" t="b">
        <f>EXACT(VLOOKUP(A171,DataV3[[File]:[Outputs]], 2, FALSE), VLOOKUP(A171, DataV3SEL[[File]:[Outputs]], 2, FALSE))</f>
        <v>1</v>
      </c>
      <c r="C171" s="3">
        <f>VLOOKUP(A171, DataV3SEL[[File]:[Mean '[ms']]], 3, FALSE)-VLOOKUP(A171, DataV3[[File]:[Mean '[ms']]], 3, FALSE)</f>
        <v>-5</v>
      </c>
      <c r="D171" s="2">
        <f>Cv3v014[[#This Row],[Mean '[Δms']]]/VLOOKUP(A171, DataV3[[File]:[Mean '[ms']]], 3, FALSE)*100</f>
        <v>-0.54884742041712409</v>
      </c>
    </row>
    <row r="172" spans="1:4" hidden="1" x14ac:dyDescent="0.4">
      <c r="A172" t="s">
        <v>178</v>
      </c>
      <c r="B172" t="b">
        <f>EXACT(VLOOKUP(A172,DataV3[[File]:[Outputs]], 2, FALSE), VLOOKUP(A172, DataV3SEL[[File]:[Outputs]], 2, FALSE))</f>
        <v>1</v>
      </c>
      <c r="C172" s="3">
        <f>VLOOKUP(A172, DataV3SEL[[File]:[Mean '[ms']]], 3, FALSE)-VLOOKUP(A172, DataV3[[File]:[Mean '[ms']]], 3, FALSE)</f>
        <v>-5</v>
      </c>
      <c r="D172" s="2">
        <f>Cv3v014[[#This Row],[Mean '[Δms']]]/VLOOKUP(A172, DataV3[[File]:[Mean '[ms']]], 3, FALSE)*100</f>
        <v>-0.40683482506102525</v>
      </c>
    </row>
    <row r="173" spans="1:4" hidden="1" x14ac:dyDescent="0.4">
      <c r="A173" t="s">
        <v>179</v>
      </c>
      <c r="B173" t="b">
        <f>EXACT(VLOOKUP(A173,DataV3[[File]:[Outputs]], 2, FALSE), VLOOKUP(A173, DataV3SEL[[File]:[Outputs]], 2, FALSE))</f>
        <v>1</v>
      </c>
      <c r="C173" s="3">
        <f>VLOOKUP(A173, DataV3SEL[[File]:[Mean '[ms']]], 3, FALSE)-VLOOKUP(A173, DataV3[[File]:[Mean '[ms']]], 3, FALSE)</f>
        <v>-11</v>
      </c>
      <c r="D173" s="2">
        <f>Cv3v014[[#This Row],[Mean '[Δms']]]/VLOOKUP(A173, DataV3[[File]:[Mean '[ms']]], 3, FALSE)*100</f>
        <v>-0.81845238095238104</v>
      </c>
    </row>
    <row r="174" spans="1:4" hidden="1" x14ac:dyDescent="0.4">
      <c r="A174" t="s">
        <v>180</v>
      </c>
      <c r="B174" t="b">
        <f>EXACT(VLOOKUP(A174,DataV3[[File]:[Outputs]], 2, FALSE), VLOOKUP(A174, DataV3SEL[[File]:[Outputs]], 2, FALSE))</f>
        <v>1</v>
      </c>
      <c r="C174" s="3">
        <f>VLOOKUP(A174, DataV3SEL[[File]:[Mean '[ms']]], 3, FALSE)-VLOOKUP(A174, DataV3[[File]:[Mean '[ms']]], 3, FALSE)</f>
        <v>58</v>
      </c>
      <c r="D174" s="2">
        <f>Cv3v014[[#This Row],[Mean '[Δms']]]/VLOOKUP(A174, DataV3[[File]:[Mean '[ms']]], 3, FALSE)*100</f>
        <v>5.0655021834061138</v>
      </c>
    </row>
    <row r="175" spans="1:4" hidden="1" x14ac:dyDescent="0.4">
      <c r="A175" t="s">
        <v>181</v>
      </c>
      <c r="B175" t="b">
        <f>EXACT(VLOOKUP(A175,DataV3[[File]:[Outputs]], 2, FALSE), VLOOKUP(A175, DataV3SEL[[File]:[Outputs]], 2, FALSE))</f>
        <v>1</v>
      </c>
      <c r="C175" s="3">
        <f>VLOOKUP(A175, DataV3SEL[[File]:[Mean '[ms']]], 3, FALSE)-VLOOKUP(A175, DataV3[[File]:[Mean '[ms']]], 3, FALSE)</f>
        <v>5</v>
      </c>
      <c r="D175" s="2">
        <f>Cv3v014[[#This Row],[Mean '[Δms']]]/VLOOKUP(A175, DataV3[[File]:[Mean '[ms']]], 3, FALSE)*100</f>
        <v>0.99009900990099009</v>
      </c>
    </row>
    <row r="176" spans="1:4" hidden="1" x14ac:dyDescent="0.4">
      <c r="A176" t="s">
        <v>182</v>
      </c>
      <c r="B176" t="b">
        <f>EXACT(VLOOKUP(A176,DataV3[[File]:[Outputs]], 2, FALSE), VLOOKUP(A176, DataV3SEL[[File]:[Outputs]], 2, FALSE))</f>
        <v>1</v>
      </c>
      <c r="C176" s="3">
        <f>VLOOKUP(A176, DataV3SEL[[File]:[Mean '[ms']]], 3, FALSE)-VLOOKUP(A176, DataV3[[File]:[Mean '[ms']]], 3, FALSE)</f>
        <v>-10</v>
      </c>
      <c r="D176" s="2">
        <f>Cv3v014[[#This Row],[Mean '[Δms']]]/VLOOKUP(A176, DataV3[[File]:[Mean '[ms']]], 3, FALSE)*100</f>
        <v>-1.9417475728155338</v>
      </c>
    </row>
    <row r="177" spans="1:4" hidden="1" x14ac:dyDescent="0.4">
      <c r="A177" t="s">
        <v>183</v>
      </c>
      <c r="B177" t="b">
        <f>EXACT(VLOOKUP(A177,DataV3[[File]:[Outputs]], 2, FALSE), VLOOKUP(A177, DataV3SEL[[File]:[Outputs]], 2, FALSE))</f>
        <v>1</v>
      </c>
      <c r="C177" s="3">
        <f>VLOOKUP(A177, DataV3SEL[[File]:[Mean '[ms']]], 3, FALSE)-VLOOKUP(A177, DataV3[[File]:[Mean '[ms']]], 3, FALSE)</f>
        <v>-5</v>
      </c>
      <c r="D177" s="2">
        <f>Cv3v014[[#This Row],[Mean '[Δms']]]/VLOOKUP(A177, DataV3[[File]:[Mean '[ms']]], 3, FALSE)*100</f>
        <v>-0.70126227208976155</v>
      </c>
    </row>
    <row r="178" spans="1:4" hidden="1" x14ac:dyDescent="0.4">
      <c r="A178" t="s">
        <v>184</v>
      </c>
      <c r="B178" t="b">
        <f>EXACT(VLOOKUP(A178,DataV3[[File]:[Outputs]], 2, FALSE), VLOOKUP(A178, DataV3SEL[[File]:[Outputs]], 2, FALSE))</f>
        <v>1</v>
      </c>
      <c r="C178" s="3">
        <f>VLOOKUP(A178, DataV3SEL[[File]:[Mean '[ms']]], 3, FALSE)-VLOOKUP(A178, DataV3[[File]:[Mean '[ms']]], 3, FALSE)</f>
        <v>-15</v>
      </c>
      <c r="D178" s="2">
        <f>Cv3v014[[#This Row],[Mean '[Δms']]]/VLOOKUP(A178, DataV3[[File]:[Mean '[ms']]], 3, FALSE)*100</f>
        <v>-2.7472527472527473</v>
      </c>
    </row>
    <row r="179" spans="1:4" hidden="1" x14ac:dyDescent="0.4">
      <c r="A179" t="s">
        <v>185</v>
      </c>
      <c r="B179" t="b">
        <f>EXACT(VLOOKUP(A179,DataV3[[File]:[Outputs]], 2, FALSE), VLOOKUP(A179, DataV3SEL[[File]:[Outputs]], 2, FALSE))</f>
        <v>1</v>
      </c>
      <c r="C179" s="3">
        <f>VLOOKUP(A179, DataV3SEL[[File]:[Mean '[ms']]], 3, FALSE)-VLOOKUP(A179, DataV3[[File]:[Mean '[ms']]], 3, FALSE)</f>
        <v>11</v>
      </c>
      <c r="D179" s="2">
        <f>Cv3v014[[#This Row],[Mean '[Δms']]]/VLOOKUP(A179, DataV3[[File]:[Mean '[ms']]], 3, FALSE)*100</f>
        <v>1.1554621848739497</v>
      </c>
    </row>
    <row r="180" spans="1:4" hidden="1" x14ac:dyDescent="0.4">
      <c r="A180" t="s">
        <v>186</v>
      </c>
      <c r="B180" t="b">
        <f>EXACT(VLOOKUP(A180,DataV3[[File]:[Outputs]], 2, FALSE), VLOOKUP(A180, DataV3SEL[[File]:[Outputs]], 2, FALSE))</f>
        <v>1</v>
      </c>
      <c r="C180" s="3">
        <f>VLOOKUP(A180, DataV3SEL[[File]:[Mean '[ms']]], 3, FALSE)-VLOOKUP(A180, DataV3[[File]:[Mean '[ms']]], 3, FALSE)</f>
        <v>5</v>
      </c>
      <c r="D180" s="2">
        <f>Cv3v014[[#This Row],[Mean '[Δms']]]/VLOOKUP(A180, DataV3[[File]:[Mean '[ms']]], 3, FALSE)*100</f>
        <v>0.63613231552162841</v>
      </c>
    </row>
    <row r="181" spans="1:4" hidden="1" x14ac:dyDescent="0.4">
      <c r="A181" t="s">
        <v>187</v>
      </c>
      <c r="B181" t="b">
        <f>EXACT(VLOOKUP(A181,DataV3[[File]:[Outputs]], 2, FALSE), VLOOKUP(A181, DataV3SEL[[File]:[Outputs]], 2, FALSE))</f>
        <v>1</v>
      </c>
      <c r="C181" s="3">
        <f>VLOOKUP(A181, DataV3SEL[[File]:[Mean '[ms']]], 3, FALSE)-VLOOKUP(A181, DataV3[[File]:[Mean '[ms']]], 3, FALSE)</f>
        <v>0</v>
      </c>
      <c r="D181" s="2">
        <f>Cv3v014[[#This Row],[Mean '[Δms']]]/VLOOKUP(A181, DataV3[[File]:[Mean '[ms']]], 3, FALSE)*100</f>
        <v>0</v>
      </c>
    </row>
    <row r="182" spans="1:4" hidden="1" x14ac:dyDescent="0.4">
      <c r="A182" t="s">
        <v>188</v>
      </c>
      <c r="B182" t="b">
        <f>EXACT(VLOOKUP(A182,DataV3[[File]:[Outputs]], 2, FALSE), VLOOKUP(A182, DataV3SEL[[File]:[Outputs]], 2, FALSE))</f>
        <v>1</v>
      </c>
      <c r="C182" s="3">
        <f>VLOOKUP(A182, DataV3SEL[[File]:[Mean '[ms']]], 3, FALSE)-VLOOKUP(A182, DataV3[[File]:[Mean '[ms']]], 3, FALSE)</f>
        <v>0</v>
      </c>
      <c r="D182" s="2">
        <f>Cv3v014[[#This Row],[Mean '[Δms']]]/VLOOKUP(A182, DataV3[[File]:[Mean '[ms']]], 3, FALSE)*100</f>
        <v>0</v>
      </c>
    </row>
    <row r="183" spans="1:4" hidden="1" x14ac:dyDescent="0.4">
      <c r="A183" t="s">
        <v>189</v>
      </c>
      <c r="B183" t="b">
        <f>EXACT(VLOOKUP(A183,DataV3[[File]:[Outputs]], 2, FALSE), VLOOKUP(A183, DataV3SEL[[File]:[Outputs]], 2, FALSE))</f>
        <v>1</v>
      </c>
      <c r="C183" s="3">
        <f>VLOOKUP(A183, DataV3SEL[[File]:[Mean '[ms']]], 3, FALSE)-VLOOKUP(A183, DataV3[[File]:[Mean '[ms']]], 3, FALSE)</f>
        <v>0</v>
      </c>
      <c r="D183" s="2">
        <f>Cv3v014[[#This Row],[Mean '[Δms']]]/VLOOKUP(A183, DataV3[[File]:[Mean '[ms']]], 3, FALSE)*100</f>
        <v>0</v>
      </c>
    </row>
    <row r="184" spans="1:4" hidden="1" x14ac:dyDescent="0.4">
      <c r="A184" t="s">
        <v>190</v>
      </c>
      <c r="B184" t="b">
        <f>EXACT(VLOOKUP(A184,DataV3[[File]:[Outputs]], 2, FALSE), VLOOKUP(A184, DataV3SEL[[File]:[Outputs]], 2, FALSE))</f>
        <v>1</v>
      </c>
      <c r="C184" s="3">
        <f>VLOOKUP(A184, DataV3SEL[[File]:[Mean '[ms']]], 3, FALSE)-VLOOKUP(A184, DataV3[[File]:[Mean '[ms']]], 3, FALSE)</f>
        <v>-12</v>
      </c>
      <c r="D184" s="2">
        <f>Cv3v014[[#This Row],[Mean '[Δms']]]/VLOOKUP(A184, DataV3[[File]:[Mean '[ms']]], 3, FALSE)*100</f>
        <v>-2.3483365949119372</v>
      </c>
    </row>
    <row r="185" spans="1:4" hidden="1" x14ac:dyDescent="0.4">
      <c r="A185" t="s">
        <v>191</v>
      </c>
      <c r="B185" t="b">
        <f>EXACT(VLOOKUP(A185,DataV3[[File]:[Outputs]], 2, FALSE), VLOOKUP(A185, DataV3SEL[[File]:[Outputs]], 2, FALSE))</f>
        <v>1</v>
      </c>
      <c r="C185" s="3">
        <f>VLOOKUP(A185, DataV3SEL[[File]:[Mean '[ms']]], 3, FALSE)-VLOOKUP(A185, DataV3[[File]:[Mean '[ms']]], 3, FALSE)</f>
        <v>1</v>
      </c>
      <c r="D185" s="2">
        <f>Cv3v014[[#This Row],[Mean '[Δms']]]/VLOOKUP(A185, DataV3[[File]:[Mean '[ms']]], 3, FALSE)*100</f>
        <v>0.1392757660167131</v>
      </c>
    </row>
    <row r="186" spans="1:4" hidden="1" x14ac:dyDescent="0.4">
      <c r="A186" t="s">
        <v>192</v>
      </c>
      <c r="B186" t="b">
        <f>EXACT(VLOOKUP(A186,DataV3[[File]:[Outputs]], 2, FALSE), VLOOKUP(A186, DataV3SEL[[File]:[Outputs]], 2, FALSE))</f>
        <v>1</v>
      </c>
      <c r="C186" s="3">
        <f>VLOOKUP(A186, DataV3SEL[[File]:[Mean '[ms']]], 3, FALSE)-VLOOKUP(A186, DataV3[[File]:[Mean '[ms']]], 3, FALSE)</f>
        <v>-5</v>
      </c>
      <c r="D186" s="2">
        <f>Cv3v014[[#This Row],[Mean '[Δms']]]/VLOOKUP(A186, DataV3[[File]:[Mean '[ms']]], 3, FALSE)*100</f>
        <v>-0.99009900990099009</v>
      </c>
    </row>
    <row r="187" spans="1:4" hidden="1" x14ac:dyDescent="0.4">
      <c r="A187" t="s">
        <v>193</v>
      </c>
      <c r="B187" t="b">
        <f>EXACT(VLOOKUP(A187,DataV3[[File]:[Outputs]], 2, FALSE), VLOOKUP(A187, DataV3SEL[[File]:[Outputs]], 2, FALSE))</f>
        <v>1</v>
      </c>
      <c r="C187" s="3">
        <f>VLOOKUP(A187, DataV3SEL[[File]:[Mean '[ms']]], 3, FALSE)-VLOOKUP(A187, DataV3[[File]:[Mean '[ms']]], 3, FALSE)</f>
        <v>0</v>
      </c>
      <c r="D187" s="2">
        <f>Cv3v014[[#This Row],[Mean '[Δms']]]/VLOOKUP(A187, DataV3[[File]:[Mean '[ms']]], 3, FALSE)*100</f>
        <v>0</v>
      </c>
    </row>
    <row r="188" spans="1:4" hidden="1" x14ac:dyDescent="0.4">
      <c r="A188" t="s">
        <v>194</v>
      </c>
      <c r="B188" t="b">
        <f>EXACT(VLOOKUP(A188,DataV3[[File]:[Outputs]], 2, FALSE), VLOOKUP(A188, DataV3SEL[[File]:[Outputs]], 2, FALSE))</f>
        <v>1</v>
      </c>
      <c r="C188" s="3">
        <f>VLOOKUP(A188, DataV3SEL[[File]:[Mean '[ms']]], 3, FALSE)-VLOOKUP(A188, DataV3[[File]:[Mean '[ms']]], 3, FALSE)</f>
        <v>5</v>
      </c>
      <c r="D188" s="2">
        <f>Cv3v014[[#This Row],[Mean '[Δms']]]/VLOOKUP(A188, DataV3[[File]:[Mean '[ms']]], 3, FALSE)*100</f>
        <v>0.92250922509225086</v>
      </c>
    </row>
    <row r="189" spans="1:4" hidden="1" x14ac:dyDescent="0.4">
      <c r="A189" t="s">
        <v>195</v>
      </c>
      <c r="B189" t="b">
        <f>EXACT(VLOOKUP(A189,DataV3[[File]:[Outputs]], 2, FALSE), VLOOKUP(A189, DataV3SEL[[File]:[Outputs]], 2, FALSE))</f>
        <v>1</v>
      </c>
      <c r="C189" s="3">
        <f>VLOOKUP(A189, DataV3SEL[[File]:[Mean '[ms']]], 3, FALSE)-VLOOKUP(A189, DataV3[[File]:[Mean '[ms']]], 3, FALSE)</f>
        <v>-5</v>
      </c>
      <c r="D189" s="2">
        <f>Cv3v014[[#This Row],[Mean '[Δms']]]/VLOOKUP(A189, DataV3[[File]:[Mean '[ms']]], 3, FALSE)*100</f>
        <v>-0.73313782991202348</v>
      </c>
    </row>
    <row r="190" spans="1:4" hidden="1" x14ac:dyDescent="0.4">
      <c r="A190" t="s">
        <v>196</v>
      </c>
      <c r="B190" t="b">
        <f>EXACT(VLOOKUP(A190,DataV3[[File]:[Outputs]], 2, FALSE), VLOOKUP(A190, DataV3SEL[[File]:[Outputs]], 2, FALSE))</f>
        <v>1</v>
      </c>
      <c r="C190" s="3">
        <f>VLOOKUP(A190, DataV3SEL[[File]:[Mean '[ms']]], 3, FALSE)-VLOOKUP(A190, DataV3[[File]:[Mean '[ms']]], 3, FALSE)</f>
        <v>0</v>
      </c>
      <c r="D190" s="2">
        <f>Cv3v014[[#This Row],[Mean '[Δms']]]/VLOOKUP(A190, DataV3[[File]:[Mean '[ms']]], 3, FALSE)*100</f>
        <v>0</v>
      </c>
    </row>
    <row r="191" spans="1:4" hidden="1" x14ac:dyDescent="0.4">
      <c r="A191" t="s">
        <v>197</v>
      </c>
      <c r="B191" t="b">
        <f>EXACT(VLOOKUP(A191,DataV3[[File]:[Outputs]], 2, FALSE), VLOOKUP(A191, DataV3SEL[[File]:[Outputs]], 2, FALSE))</f>
        <v>1</v>
      </c>
      <c r="C191" s="3">
        <f>VLOOKUP(A191, DataV3SEL[[File]:[Mean '[ms']]], 3, FALSE)-VLOOKUP(A191, DataV3[[File]:[Mean '[ms']]], 3, FALSE)</f>
        <v>-4</v>
      </c>
      <c r="D191" s="2">
        <f>Cv3v014[[#This Row],[Mean '[Δms']]]/VLOOKUP(A191, DataV3[[File]:[Mean '[ms']]], 3, FALSE)*100</f>
        <v>-0.73260073260073255</v>
      </c>
    </row>
    <row r="192" spans="1:4" hidden="1" x14ac:dyDescent="0.4">
      <c r="A192" t="s">
        <v>198</v>
      </c>
      <c r="B192" t="b">
        <f>EXACT(VLOOKUP(A192,DataV3[[File]:[Outputs]], 2, FALSE), VLOOKUP(A192, DataV3SEL[[File]:[Outputs]], 2, FALSE))</f>
        <v>1</v>
      </c>
      <c r="C192" s="3">
        <f>VLOOKUP(A192, DataV3SEL[[File]:[Mean '[ms']]], 3, FALSE)-VLOOKUP(A192, DataV3[[File]:[Mean '[ms']]], 3, FALSE)</f>
        <v>5</v>
      </c>
      <c r="D192" s="2">
        <f>Cv3v014[[#This Row],[Mean '[Δms']]]/VLOOKUP(A192, DataV3[[File]:[Mean '[ms']]], 3, FALSE)*100</f>
        <v>0.90579710144927539</v>
      </c>
    </row>
    <row r="193" spans="1:4" hidden="1" x14ac:dyDescent="0.4">
      <c r="A193" t="s">
        <v>199</v>
      </c>
      <c r="B193" t="b">
        <f>EXACT(VLOOKUP(A193,DataV3[[File]:[Outputs]], 2, FALSE), VLOOKUP(A193, DataV3SEL[[File]:[Outputs]], 2, FALSE))</f>
        <v>1</v>
      </c>
      <c r="C193" s="3">
        <f>VLOOKUP(A193, DataV3SEL[[File]:[Mean '[ms']]], 3, FALSE)-VLOOKUP(A193, DataV3[[File]:[Mean '[ms']]], 3, FALSE)</f>
        <v>0</v>
      </c>
      <c r="D193" s="2">
        <f>Cv3v014[[#This Row],[Mean '[Δms']]]/VLOOKUP(A193, DataV3[[File]:[Mean '[ms']]], 3, FALSE)*100</f>
        <v>0</v>
      </c>
    </row>
    <row r="194" spans="1:4" hidden="1" x14ac:dyDescent="0.4">
      <c r="A194" t="s">
        <v>200</v>
      </c>
      <c r="B194" t="b">
        <f>EXACT(VLOOKUP(A194,DataV3[[File]:[Outputs]], 2, FALSE), VLOOKUP(A194, DataV3SEL[[File]:[Outputs]], 2, FALSE))</f>
        <v>1</v>
      </c>
      <c r="C194" s="3">
        <f>VLOOKUP(A194, DataV3SEL[[File]:[Mean '[ms']]], 3, FALSE)-VLOOKUP(A194, DataV3[[File]:[Mean '[ms']]], 3, FALSE)</f>
        <v>11</v>
      </c>
      <c r="D194" s="2">
        <f>Cv3v014[[#This Row],[Mean '[Δms']]]/VLOOKUP(A194, DataV3[[File]:[Mean '[ms']]], 3, FALSE)*100</f>
        <v>2.1359223300970873</v>
      </c>
    </row>
    <row r="195" spans="1:4" hidden="1" x14ac:dyDescent="0.4">
      <c r="A195" t="s">
        <v>201</v>
      </c>
      <c r="B195" t="b">
        <f>EXACT(VLOOKUP(A195,DataV3[[File]:[Outputs]], 2, FALSE), VLOOKUP(A195, DataV3SEL[[File]:[Outputs]], 2, FALSE))</f>
        <v>1</v>
      </c>
      <c r="C195" s="3">
        <f>VLOOKUP(A195, DataV3SEL[[File]:[Mean '[ms']]], 3, FALSE)-VLOOKUP(A195, DataV3[[File]:[Mean '[ms']]], 3, FALSE)</f>
        <v>-10</v>
      </c>
      <c r="D195" s="2">
        <f>Cv3v014[[#This Row],[Mean '[Δms']]]/VLOOKUP(A195, DataV3[[File]:[Mean '[ms']]], 3, FALSE)*100</f>
        <v>-1.8656716417910446</v>
      </c>
    </row>
    <row r="196" spans="1:4" hidden="1" x14ac:dyDescent="0.4">
      <c r="A196" t="s">
        <v>202</v>
      </c>
      <c r="B196" t="b">
        <f>EXACT(VLOOKUP(A196,DataV3[[File]:[Outputs]], 2, FALSE), VLOOKUP(A196, DataV3SEL[[File]:[Outputs]], 2, FALSE))</f>
        <v>1</v>
      </c>
      <c r="C196" s="3">
        <f>VLOOKUP(A196, DataV3SEL[[File]:[Mean '[ms']]], 3, FALSE)-VLOOKUP(A196, DataV3[[File]:[Mean '[ms']]], 3, FALSE)</f>
        <v>10</v>
      </c>
      <c r="D196" s="2">
        <f>Cv3v014[[#This Row],[Mean '[Δms']]]/VLOOKUP(A196, DataV3[[File]:[Mean '[ms']]], 3, FALSE)*100</f>
        <v>1.639344262295082</v>
      </c>
    </row>
    <row r="197" spans="1:4" hidden="1" x14ac:dyDescent="0.4">
      <c r="A197" t="s">
        <v>203</v>
      </c>
      <c r="B197" t="b">
        <f>EXACT(VLOOKUP(A197,DataV3[[File]:[Outputs]], 2, FALSE), VLOOKUP(A197, DataV3SEL[[File]:[Outputs]], 2, FALSE))</f>
        <v>1</v>
      </c>
      <c r="C197" s="3">
        <f>VLOOKUP(A197, DataV3SEL[[File]:[Mean '[ms']]], 3, FALSE)-VLOOKUP(A197, DataV3[[File]:[Mean '[ms']]], 3, FALSE)</f>
        <v>0</v>
      </c>
      <c r="D197" s="2">
        <f>Cv3v014[[#This Row],[Mean '[Δms']]]/VLOOKUP(A197, DataV3[[File]:[Mean '[ms']]], 3, FALSE)*100</f>
        <v>0</v>
      </c>
    </row>
    <row r="198" spans="1:4" hidden="1" x14ac:dyDescent="0.4">
      <c r="A198" t="s">
        <v>204</v>
      </c>
      <c r="B198" t="b">
        <f>EXACT(VLOOKUP(A198,DataV3[[File]:[Outputs]], 2, FALSE), VLOOKUP(A198, DataV3SEL[[File]:[Outputs]], 2, FALSE))</f>
        <v>1</v>
      </c>
      <c r="C198" s="3">
        <f>VLOOKUP(A198, DataV3SEL[[File]:[Mean '[ms']]], 3, FALSE)-VLOOKUP(A198, DataV3[[File]:[Mean '[ms']]], 3, FALSE)</f>
        <v>0</v>
      </c>
      <c r="D198" s="2">
        <f>Cv3v014[[#This Row],[Mean '[Δms']]]/VLOOKUP(A198, DataV3[[File]:[Mean '[ms']]], 3, FALSE)*100</f>
        <v>0</v>
      </c>
    </row>
    <row r="199" spans="1:4" hidden="1" x14ac:dyDescent="0.4">
      <c r="A199" t="s">
        <v>205</v>
      </c>
      <c r="B199" t="b">
        <f>EXACT(VLOOKUP(A199,DataV3[[File]:[Outputs]], 2, FALSE), VLOOKUP(A199, DataV3SEL[[File]:[Outputs]], 2, FALSE))</f>
        <v>1</v>
      </c>
      <c r="C199" s="3">
        <f>VLOOKUP(A199, DataV3SEL[[File]:[Mean '[ms']]], 3, FALSE)-VLOOKUP(A199, DataV3[[File]:[Mean '[ms']]], 3, FALSE)</f>
        <v>-5</v>
      </c>
      <c r="D199" s="2">
        <f>Cv3v014[[#This Row],[Mean '[Δms']]]/VLOOKUP(A199, DataV3[[File]:[Mean '[ms']]], 3, FALSE)*100</f>
        <v>-0.99009900990099009</v>
      </c>
    </row>
    <row r="200" spans="1:4" hidden="1" x14ac:dyDescent="0.4">
      <c r="A200" t="s">
        <v>206</v>
      </c>
      <c r="B200" t="b">
        <f>EXACT(VLOOKUP(A200,DataV3[[File]:[Outputs]], 2, FALSE), VLOOKUP(A200, DataV3SEL[[File]:[Outputs]], 2, FALSE))</f>
        <v>1</v>
      </c>
      <c r="C200" s="3">
        <f>VLOOKUP(A200, DataV3SEL[[File]:[Mean '[ms']]], 3, FALSE)-VLOOKUP(A200, DataV3[[File]:[Mean '[ms']]], 3, FALSE)</f>
        <v>-5</v>
      </c>
      <c r="D200" s="2">
        <f>Cv3v014[[#This Row],[Mean '[Δms']]]/VLOOKUP(A200, DataV3[[File]:[Mean '[ms']]], 3, FALSE)*100</f>
        <v>-0.82781456953642385</v>
      </c>
    </row>
    <row r="201" spans="1:4" hidden="1" x14ac:dyDescent="0.4">
      <c r="A201" t="s">
        <v>207</v>
      </c>
      <c r="B201" t="b">
        <f>EXACT(VLOOKUP(A201,DataV3[[File]:[Outputs]], 2, FALSE), VLOOKUP(A201, DataV3SEL[[File]:[Outputs]], 2, FALSE))</f>
        <v>1</v>
      </c>
      <c r="C201" s="3">
        <f>VLOOKUP(A201, DataV3SEL[[File]:[Mean '[ms']]], 3, FALSE)-VLOOKUP(A201, DataV3[[File]:[Mean '[ms']]], 3, FALSE)</f>
        <v>15</v>
      </c>
      <c r="D201" s="2">
        <f>Cv3v014[[#This Row],[Mean '[Δms']]]/VLOOKUP(A201, DataV3[[File]:[Mean '[ms']]], 3, FALSE)*100</f>
        <v>2.6642984014209592</v>
      </c>
    </row>
    <row r="202" spans="1:4" hidden="1" x14ac:dyDescent="0.4">
      <c r="A202" t="s">
        <v>208</v>
      </c>
      <c r="B202" t="b">
        <f>EXACT(VLOOKUP(A202,DataV3[[File]:[Outputs]], 2, FALSE), VLOOKUP(A202, DataV3SEL[[File]:[Outputs]], 2, FALSE))</f>
        <v>1</v>
      </c>
      <c r="C202" s="3">
        <f>VLOOKUP(A202, DataV3SEL[[File]:[Mean '[ms']]], 3, FALSE)-VLOOKUP(A202, DataV3[[File]:[Mean '[ms']]], 3, FALSE)</f>
        <v>10</v>
      </c>
      <c r="D202" s="2">
        <f>Cv3v014[[#This Row],[Mean '[Δms']]]/VLOOKUP(A202, DataV3[[File]:[Mean '[ms']]], 3, FALSE)*100</f>
        <v>1.669449081803005</v>
      </c>
    </row>
    <row r="203" spans="1:4" hidden="1" x14ac:dyDescent="0.4">
      <c r="A203" t="s">
        <v>209</v>
      </c>
      <c r="B203" t="b">
        <f>EXACT(VLOOKUP(A203,DataV3[[File]:[Outputs]], 2, FALSE), VLOOKUP(A203, DataV3SEL[[File]:[Outputs]], 2, FALSE))</f>
        <v>1</v>
      </c>
      <c r="C203" s="3">
        <f>VLOOKUP(A203, DataV3SEL[[File]:[Mean '[ms']]], 3, FALSE)-VLOOKUP(A203, DataV3[[File]:[Mean '[ms']]], 3, FALSE)</f>
        <v>15</v>
      </c>
      <c r="D203" s="2">
        <f>Cv3v014[[#This Row],[Mean '[Δms']]]/VLOOKUP(A203, DataV3[[File]:[Mean '[ms']]], 3, FALSE)*100</f>
        <v>2.7173913043478262</v>
      </c>
    </row>
    <row r="204" spans="1:4" hidden="1" x14ac:dyDescent="0.4">
      <c r="A204" t="s">
        <v>210</v>
      </c>
      <c r="B204" t="b">
        <f>EXACT(VLOOKUP(A204,DataV3[[File]:[Outputs]], 2, FALSE), VLOOKUP(A204, DataV3SEL[[File]:[Outputs]], 2, FALSE))</f>
        <v>1</v>
      </c>
      <c r="C204" s="3">
        <f>VLOOKUP(A204, DataV3SEL[[File]:[Mean '[ms']]], 3, FALSE)-VLOOKUP(A204, DataV3[[File]:[Mean '[ms']]], 3, FALSE)</f>
        <v>6</v>
      </c>
      <c r="D204" s="2">
        <f>Cv3v014[[#This Row],[Mean '[Δms']]]/VLOOKUP(A204, DataV3[[File]:[Mean '[ms']]], 3, FALSE)*100</f>
        <v>1.0582010582010581</v>
      </c>
    </row>
    <row r="205" spans="1:4" hidden="1" x14ac:dyDescent="0.4">
      <c r="A205" t="s">
        <v>211</v>
      </c>
      <c r="B205" t="b">
        <f>EXACT(VLOOKUP(A205,DataV3[[File]:[Outputs]], 2, FALSE), VLOOKUP(A205, DataV3SEL[[File]:[Outputs]], 2, FALSE))</f>
        <v>1</v>
      </c>
      <c r="C205" s="3">
        <f>VLOOKUP(A205, DataV3SEL[[File]:[Mean '[ms']]], 3, FALSE)-VLOOKUP(A205, DataV3[[File]:[Mean '[ms']]], 3, FALSE)</f>
        <v>-5</v>
      </c>
      <c r="D205" s="2">
        <f>Cv3v014[[#This Row],[Mean '[Δms']]]/VLOOKUP(A205, DataV3[[File]:[Mean '[ms']]], 3, FALSE)*100</f>
        <v>-0.98039215686274506</v>
      </c>
    </row>
    <row r="206" spans="1:4" hidden="1" x14ac:dyDescent="0.4">
      <c r="A206" t="s">
        <v>212</v>
      </c>
      <c r="B206" t="b">
        <f>EXACT(VLOOKUP(A206,DataV3[[File]:[Outputs]], 2, FALSE), VLOOKUP(A206, DataV3SEL[[File]:[Outputs]], 2, FALSE))</f>
        <v>1</v>
      </c>
      <c r="C206" s="3">
        <f>VLOOKUP(A206, DataV3SEL[[File]:[Mean '[ms']]], 3, FALSE)-VLOOKUP(A206, DataV3[[File]:[Mean '[ms']]], 3, FALSE)</f>
        <v>21</v>
      </c>
      <c r="D206" s="2">
        <f>Cv3v014[[#This Row],[Mean '[Δms']]]/VLOOKUP(A206, DataV3[[File]:[Mean '[ms']]], 3, FALSE)*100</f>
        <v>1.7456359102244388</v>
      </c>
    </row>
    <row r="207" spans="1:4" hidden="1" x14ac:dyDescent="0.4">
      <c r="A207" t="s">
        <v>213</v>
      </c>
      <c r="B207" t="b">
        <f>EXACT(VLOOKUP(A207,DataV3[[File]:[Outputs]], 2, FALSE), VLOOKUP(A207, DataV3SEL[[File]:[Outputs]], 2, FALSE))</f>
        <v>1</v>
      </c>
      <c r="C207" s="3">
        <f>VLOOKUP(A207, DataV3SEL[[File]:[Mean '[ms']]], 3, FALSE)-VLOOKUP(A207, DataV3[[File]:[Mean '[ms']]], 3, FALSE)</f>
        <v>5</v>
      </c>
      <c r="D207" s="2">
        <f>Cv3v014[[#This Row],[Mean '[Δms']]]/VLOOKUP(A207, DataV3[[File]:[Mean '[ms']]], 3, FALSE)*100</f>
        <v>0.98039215686274506</v>
      </c>
    </row>
    <row r="208" spans="1:4" hidden="1" x14ac:dyDescent="0.4">
      <c r="A208" t="s">
        <v>214</v>
      </c>
      <c r="B208" t="b">
        <f>EXACT(VLOOKUP(A208,DataV3[[File]:[Outputs]], 2, FALSE), VLOOKUP(A208, DataV3SEL[[File]:[Outputs]], 2, FALSE))</f>
        <v>1</v>
      </c>
      <c r="C208" s="3">
        <f>VLOOKUP(A208, DataV3SEL[[File]:[Mean '[ms']]], 3, FALSE)-VLOOKUP(A208, DataV3[[File]:[Mean '[ms']]], 3, FALSE)</f>
        <v>1</v>
      </c>
      <c r="D208" s="2">
        <f>Cv3v014[[#This Row],[Mean '[Δms']]]/VLOOKUP(A208, DataV3[[File]:[Mean '[ms']]], 3, FALSE)*100</f>
        <v>0.1941747572815534</v>
      </c>
    </row>
    <row r="209" spans="1:4" hidden="1" x14ac:dyDescent="0.4">
      <c r="A209" t="s">
        <v>215</v>
      </c>
      <c r="B209" t="b">
        <f>EXACT(VLOOKUP(A209,DataV3[[File]:[Outputs]], 2, FALSE), VLOOKUP(A209, DataV3SEL[[File]:[Outputs]], 2, FALSE))</f>
        <v>1</v>
      </c>
      <c r="C209" s="3">
        <f>VLOOKUP(A209, DataV3SEL[[File]:[Mean '[ms']]], 3, FALSE)-VLOOKUP(A209, DataV3[[File]:[Mean '[ms']]], 3, FALSE)</f>
        <v>6</v>
      </c>
      <c r="D209" s="2">
        <f>Cv3v014[[#This Row],[Mean '[Δms']]]/VLOOKUP(A209, DataV3[[File]:[Mean '[ms']]], 3, FALSE)*100</f>
        <v>1.098901098901099</v>
      </c>
    </row>
    <row r="210" spans="1:4" hidden="1" x14ac:dyDescent="0.4">
      <c r="A210" t="s">
        <v>216</v>
      </c>
      <c r="B210" t="b">
        <f>EXACT(VLOOKUP(A210,DataV3[[File]:[Outputs]], 2, FALSE), VLOOKUP(A210, DataV3SEL[[File]:[Outputs]], 2, FALSE))</f>
        <v>1</v>
      </c>
      <c r="C210" s="3">
        <f>VLOOKUP(A210, DataV3SEL[[File]:[Mean '[ms']]], 3, FALSE)-VLOOKUP(A210, DataV3[[File]:[Mean '[ms']]], 3, FALSE)</f>
        <v>10</v>
      </c>
      <c r="D210" s="2">
        <f>Cv3v014[[#This Row],[Mean '[Δms']]]/VLOOKUP(A210, DataV3[[File]:[Mean '[ms']]], 3, FALSE)*100</f>
        <v>1.9801980198019802</v>
      </c>
    </row>
    <row r="211" spans="1:4" hidden="1" x14ac:dyDescent="0.4">
      <c r="A211" t="s">
        <v>217</v>
      </c>
      <c r="B211" t="b">
        <f>EXACT(VLOOKUP(A211,DataV3[[File]:[Outputs]], 2, FALSE), VLOOKUP(A211, DataV3SEL[[File]:[Outputs]], 2, FALSE))</f>
        <v>1</v>
      </c>
      <c r="C211" s="3">
        <f>VLOOKUP(A211, DataV3SEL[[File]:[Mean '[ms']]], 3, FALSE)-VLOOKUP(A211, DataV3[[File]:[Mean '[ms']]], 3, FALSE)</f>
        <v>11</v>
      </c>
      <c r="D211" s="2">
        <f>Cv3v014[[#This Row],[Mean '[Δms']]]/VLOOKUP(A211, DataV3[[File]:[Mean '[ms']]], 3, FALSE)*100</f>
        <v>2.1359223300970873</v>
      </c>
    </row>
    <row r="212" spans="1:4" hidden="1" x14ac:dyDescent="0.4">
      <c r="A212" t="s">
        <v>218</v>
      </c>
      <c r="B212" t="b">
        <f>EXACT(VLOOKUP(A212,DataV3[[File]:[Outputs]], 2, FALSE), VLOOKUP(A212, DataV3SEL[[File]:[Outputs]], 2, FALSE))</f>
        <v>1</v>
      </c>
      <c r="C212" s="3">
        <f>VLOOKUP(A212, DataV3SEL[[File]:[Mean '[ms']]], 3, FALSE)-VLOOKUP(A212, DataV3[[File]:[Mean '[ms']]], 3, FALSE)</f>
        <v>-36</v>
      </c>
      <c r="D212" s="2">
        <f>Cv3v014[[#This Row],[Mean '[Δms']]]/VLOOKUP(A212, DataV3[[File]:[Mean '[ms']]], 3, FALSE)*100</f>
        <v>-4.0677966101694913</v>
      </c>
    </row>
    <row r="213" spans="1:4" hidden="1" x14ac:dyDescent="0.4">
      <c r="A213" t="s">
        <v>219</v>
      </c>
      <c r="B213" t="b">
        <f>EXACT(VLOOKUP(A213,DataV3[[File]:[Outputs]], 2, FALSE), VLOOKUP(A213, DataV3SEL[[File]:[Outputs]], 2, FALSE))</f>
        <v>1</v>
      </c>
      <c r="C213" s="3">
        <f>VLOOKUP(A213, DataV3SEL[[File]:[Mean '[ms']]], 3, FALSE)-VLOOKUP(A213, DataV3[[File]:[Mean '[ms']]], 3, FALSE)</f>
        <v>5</v>
      </c>
      <c r="D213" s="2">
        <f>Cv3v014[[#This Row],[Mean '[Δms']]]/VLOOKUP(A213, DataV3[[File]:[Mean '[ms']]], 3, FALSE)*100</f>
        <v>0.12597631645250693</v>
      </c>
    </row>
    <row r="214" spans="1:4" hidden="1" x14ac:dyDescent="0.4">
      <c r="A214" t="s">
        <v>220</v>
      </c>
      <c r="B214" t="b">
        <f>EXACT(VLOOKUP(A214,DataV3[[File]:[Outputs]], 2, FALSE), VLOOKUP(A214, DataV3SEL[[File]:[Outputs]], 2, FALSE))</f>
        <v>1</v>
      </c>
      <c r="C214" s="3">
        <f>VLOOKUP(A214, DataV3SEL[[File]:[Mean '[ms']]], 3, FALSE)-VLOOKUP(A214, DataV3[[File]:[Mean '[ms']]], 3, FALSE)</f>
        <v>-27</v>
      </c>
      <c r="D214" s="2">
        <f>Cv3v014[[#This Row],[Mean '[Δms']]]/VLOOKUP(A214, DataV3[[File]:[Mean '[ms']]], 3, FALSE)*100</f>
        <v>-2.5911708253358925</v>
      </c>
    </row>
    <row r="215" spans="1:4" hidden="1" x14ac:dyDescent="0.4">
      <c r="A215" t="s">
        <v>221</v>
      </c>
      <c r="B215" t="b">
        <f>EXACT(VLOOKUP(A215,DataV3[[File]:[Outputs]], 2, FALSE), VLOOKUP(A215, DataV3SEL[[File]:[Outputs]], 2, FALSE))</f>
        <v>1</v>
      </c>
      <c r="C215" s="3">
        <f>VLOOKUP(A215, DataV3SEL[[File]:[Mean '[ms']]], 3, FALSE)-VLOOKUP(A215, DataV3[[File]:[Mean '[ms']]], 3, FALSE)</f>
        <v>-26</v>
      </c>
      <c r="D215" s="2">
        <f>Cv3v014[[#This Row],[Mean '[Δms']]]/VLOOKUP(A215, DataV3[[File]:[Mean '[ms']]], 3, FALSE)*100</f>
        <v>-3.0444964871194378</v>
      </c>
    </row>
    <row r="216" spans="1:4" hidden="1" x14ac:dyDescent="0.4">
      <c r="A216" t="s">
        <v>222</v>
      </c>
      <c r="B216" t="b">
        <f>EXACT(VLOOKUP(A216,DataV3[[File]:[Outputs]], 2, FALSE), VLOOKUP(A216, DataV3SEL[[File]:[Outputs]], 2, FALSE))</f>
        <v>1</v>
      </c>
      <c r="C216" s="3">
        <f>VLOOKUP(A216, DataV3SEL[[File]:[Mean '[ms']]], 3, FALSE)-VLOOKUP(A216, DataV3[[File]:[Mean '[ms']]], 3, FALSE)</f>
        <v>-10</v>
      </c>
      <c r="D216" s="2">
        <f>Cv3v014[[#This Row],[Mean '[Δms']]]/VLOOKUP(A216, DataV3[[File]:[Mean '[ms']]], 3, FALSE)*100</f>
        <v>-1.7953321364452424</v>
      </c>
    </row>
    <row r="217" spans="1:4" hidden="1" x14ac:dyDescent="0.4">
      <c r="A217" t="s">
        <v>223</v>
      </c>
      <c r="B217" t="b">
        <f>EXACT(VLOOKUP(A217,DataV3[[File]:[Outputs]], 2, FALSE), VLOOKUP(A217, DataV3SEL[[File]:[Outputs]], 2, FALSE))</f>
        <v>1</v>
      </c>
      <c r="C217" s="3">
        <f>VLOOKUP(A217, DataV3SEL[[File]:[Mean '[ms']]], 3, FALSE)-VLOOKUP(A217, DataV3[[File]:[Mean '[ms']]], 3, FALSE)</f>
        <v>-5</v>
      </c>
      <c r="D217" s="2">
        <f>Cv3v014[[#This Row],[Mean '[Δms']]]/VLOOKUP(A217, DataV3[[File]:[Mean '[ms']]], 3, FALSE)*100</f>
        <v>-0.89766606822262118</v>
      </c>
    </row>
    <row r="218" spans="1:4" hidden="1" x14ac:dyDescent="0.4">
      <c r="A218" t="s">
        <v>224</v>
      </c>
      <c r="B218" t="b">
        <f>EXACT(VLOOKUP(A218,DataV3[[File]:[Outputs]], 2, FALSE), VLOOKUP(A218, DataV3SEL[[File]:[Outputs]], 2, FALSE))</f>
        <v>1</v>
      </c>
      <c r="C218" s="3">
        <f>VLOOKUP(A218, DataV3SEL[[File]:[Mean '[ms']]], 3, FALSE)-VLOOKUP(A218, DataV3[[File]:[Mean '[ms']]], 3, FALSE)</f>
        <v>-72</v>
      </c>
      <c r="D218" s="2">
        <f>Cv3v014[[#This Row],[Mean '[Δms']]]/VLOOKUP(A218, DataV3[[File]:[Mean '[ms']]], 3, FALSE)*100</f>
        <v>-3.2085561497326207</v>
      </c>
    </row>
    <row r="219" spans="1:4" hidden="1" x14ac:dyDescent="0.4">
      <c r="A219" t="s">
        <v>225</v>
      </c>
      <c r="B219" t="b">
        <f>EXACT(VLOOKUP(A219,DataV3[[File]:[Outputs]], 2, FALSE), VLOOKUP(A219, DataV3SEL[[File]:[Outputs]], 2, FALSE))</f>
        <v>1</v>
      </c>
      <c r="C219" s="3">
        <f>VLOOKUP(A219, DataV3SEL[[File]:[Mean '[ms']]], 3, FALSE)-VLOOKUP(A219, DataV3[[File]:[Mean '[ms']]], 3, FALSE)</f>
        <v>5</v>
      </c>
      <c r="D219" s="2">
        <f>Cv3v014[[#This Row],[Mean '[Δms']]]/VLOOKUP(A219, DataV3[[File]:[Mean '[ms']]], 3, FALSE)*100</f>
        <v>0.66225165562913912</v>
      </c>
    </row>
    <row r="220" spans="1:4" hidden="1" x14ac:dyDescent="0.4">
      <c r="A220" t="s">
        <v>226</v>
      </c>
      <c r="B220" t="b">
        <f>EXACT(VLOOKUP(A220,DataV3[[File]:[Outputs]], 2, FALSE), VLOOKUP(A220, DataV3SEL[[File]:[Outputs]], 2, FALSE))</f>
        <v>1</v>
      </c>
      <c r="C220" s="3">
        <f>VLOOKUP(A220, DataV3SEL[[File]:[Mean '[ms']]], 3, FALSE)-VLOOKUP(A220, DataV3[[File]:[Mean '[ms']]], 3, FALSE)</f>
        <v>0</v>
      </c>
      <c r="D220" s="2">
        <f>Cv3v014[[#This Row],[Mean '[Δms']]]/VLOOKUP(A220, DataV3[[File]:[Mean '[ms']]], 3, FALSE)*100</f>
        <v>0</v>
      </c>
    </row>
    <row r="221" spans="1:4" hidden="1" x14ac:dyDescent="0.4">
      <c r="A221" t="s">
        <v>227</v>
      </c>
      <c r="B221" t="b">
        <f>EXACT(VLOOKUP(A221,DataV3[[File]:[Outputs]], 2, FALSE), VLOOKUP(A221, DataV3SEL[[File]:[Outputs]], 2, FALSE))</f>
        <v>1</v>
      </c>
      <c r="C221" s="3">
        <f>VLOOKUP(A221, DataV3SEL[[File]:[Mean '[ms']]], 3, FALSE)-VLOOKUP(A221, DataV3[[File]:[Mean '[ms']]], 3, FALSE)</f>
        <v>-10</v>
      </c>
      <c r="D221" s="2">
        <f>Cv3v014[[#This Row],[Mean '[Δms']]]/VLOOKUP(A221, DataV3[[File]:[Mean '[ms']]], 3, FALSE)*100</f>
        <v>-1.3071895424836601</v>
      </c>
    </row>
    <row r="222" spans="1:4" hidden="1" x14ac:dyDescent="0.4">
      <c r="A222" t="s">
        <v>228</v>
      </c>
      <c r="B222" t="b">
        <f>EXACT(VLOOKUP(A222,DataV3[[File]:[Outputs]], 2, FALSE), VLOOKUP(A222, DataV3SEL[[File]:[Outputs]], 2, FALSE))</f>
        <v>1</v>
      </c>
      <c r="C222" s="3">
        <f>VLOOKUP(A222, DataV3SEL[[File]:[Mean '[ms']]], 3, FALSE)-VLOOKUP(A222, DataV3[[File]:[Mean '[ms']]], 3, FALSE)</f>
        <v>10</v>
      </c>
      <c r="D222" s="2" t="e">
        <f>Cv3v014[[#This Row],[Mean '[Δms']]]/VLOOKUP(A222, DataV3[[File]:[Mean '[ms']]], 3, FALSE)*100</f>
        <v>#DIV/0!</v>
      </c>
    </row>
    <row r="223" spans="1:4" hidden="1" x14ac:dyDescent="0.4">
      <c r="A223" t="s">
        <v>229</v>
      </c>
      <c r="B223" t="b">
        <f>EXACT(VLOOKUP(A223,DataV3[[File]:[Outputs]], 2, FALSE), VLOOKUP(A223, DataV3SEL[[File]:[Outputs]], 2, FALSE))</f>
        <v>1</v>
      </c>
      <c r="C223" s="3">
        <f>VLOOKUP(A223, DataV3SEL[[File]:[Mean '[ms']]], 3, FALSE)-VLOOKUP(A223, DataV3[[File]:[Mean '[ms']]], 3, FALSE)</f>
        <v>-26</v>
      </c>
      <c r="D223" s="2">
        <f>Cv3v014[[#This Row],[Mean '[Δms']]]/VLOOKUP(A223, DataV3[[File]:[Mean '[ms']]], 3, FALSE)*100</f>
        <v>-3.6211699164345403</v>
      </c>
    </row>
    <row r="224" spans="1:4" hidden="1" x14ac:dyDescent="0.4">
      <c r="A224" t="s">
        <v>230</v>
      </c>
      <c r="B224" t="b">
        <f>EXACT(VLOOKUP(A224,DataV3[[File]:[Outputs]], 2, FALSE), VLOOKUP(A224, DataV3SEL[[File]:[Outputs]], 2, FALSE))</f>
        <v>1</v>
      </c>
      <c r="C224" s="3">
        <f>VLOOKUP(A224, DataV3SEL[[File]:[Mean '[ms']]], 3, FALSE)-VLOOKUP(A224, DataV3[[File]:[Mean '[ms']]], 3, FALSE)</f>
        <v>5</v>
      </c>
      <c r="D224" s="2">
        <f>Cv3v014[[#This Row],[Mean '[Δms']]]/VLOOKUP(A224, DataV3[[File]:[Mean '[ms']]], 3, FALSE)*100</f>
        <v>0.8</v>
      </c>
    </row>
    <row r="225" spans="1:4" hidden="1" x14ac:dyDescent="0.4">
      <c r="A225" t="s">
        <v>231</v>
      </c>
      <c r="B225" t="b">
        <f>EXACT(VLOOKUP(A225,DataV3[[File]:[Outputs]], 2, FALSE), VLOOKUP(A225, DataV3SEL[[File]:[Outputs]], 2, FALSE))</f>
        <v>1</v>
      </c>
      <c r="C225" s="3">
        <f>VLOOKUP(A225, DataV3SEL[[File]:[Mean '[ms']]], 3, FALSE)-VLOOKUP(A225, DataV3[[File]:[Mean '[ms']]], 3, FALSE)</f>
        <v>0</v>
      </c>
      <c r="D225" s="2">
        <f>Cv3v014[[#This Row],[Mean '[Δms']]]/VLOOKUP(A225, DataV3[[File]:[Mean '[ms']]], 3, FALSE)*100</f>
        <v>0</v>
      </c>
    </row>
    <row r="226" spans="1:4" hidden="1" x14ac:dyDescent="0.4">
      <c r="A226" t="s">
        <v>232</v>
      </c>
      <c r="B226" t="b">
        <f>EXACT(VLOOKUP(A226,DataV3[[File]:[Outputs]], 2, FALSE), VLOOKUP(A226, DataV3SEL[[File]:[Outputs]], 2, FALSE))</f>
        <v>1</v>
      </c>
      <c r="C226" s="3">
        <f>VLOOKUP(A226, DataV3SEL[[File]:[Mean '[ms']]], 3, FALSE)-VLOOKUP(A226, DataV3[[File]:[Mean '[ms']]], 3, FALSE)</f>
        <v>-15</v>
      </c>
      <c r="D226" s="2">
        <f>Cv3v014[[#This Row],[Mean '[Δms']]]/VLOOKUP(A226, DataV3[[File]:[Mean '[ms']]], 3, FALSE)*100</f>
        <v>-2.7726432532347505</v>
      </c>
    </row>
    <row r="227" spans="1:4" hidden="1" x14ac:dyDescent="0.4">
      <c r="A227" t="s">
        <v>234</v>
      </c>
      <c r="B227" t="b">
        <f>EXACT(VLOOKUP(A227,DataV3[[File]:[Outputs]], 2, FALSE), VLOOKUP(A227, DataV3SEL[[File]:[Outputs]], 2, FALSE))</f>
        <v>1</v>
      </c>
      <c r="C227" s="3">
        <f>VLOOKUP(A227, DataV3SEL[[File]:[Mean '[ms']]], 3, FALSE)-VLOOKUP(A227, DataV3[[File]:[Mean '[ms']]], 3, FALSE)</f>
        <v>6</v>
      </c>
      <c r="D227" s="2">
        <f>Cv3v014[[#This Row],[Mean '[Δms']]]/VLOOKUP(A227, DataV3[[File]:[Mean '[ms']]], 3, FALSE)*100</f>
        <v>0.93023255813953487</v>
      </c>
    </row>
    <row r="228" spans="1:4" hidden="1" x14ac:dyDescent="0.4">
      <c r="A228" t="s">
        <v>233</v>
      </c>
      <c r="B228" t="b">
        <f>EXACT(VLOOKUP(A228,DataV3[[File]:[Outputs]], 2, FALSE), VLOOKUP(A228, DataV3SEL[[File]:[Outputs]], 2, FALSE))</f>
        <v>1</v>
      </c>
      <c r="C228" s="3">
        <f>VLOOKUP(A228, DataV3SEL[[File]:[Mean '[ms']]], 3, FALSE)-VLOOKUP(A228, DataV3[[File]:[Mean '[ms']]], 3, FALSE)</f>
        <v>0</v>
      </c>
      <c r="D228" s="2">
        <f>Cv3v014[[#This Row],[Mean '[Δms']]]/VLOOKUP(A228, DataV3[[File]:[Mean '[ms']]], 3, FALSE)*100</f>
        <v>0</v>
      </c>
    </row>
    <row r="229" spans="1:4" hidden="1" x14ac:dyDescent="0.4">
      <c r="A229" t="s">
        <v>235</v>
      </c>
      <c r="B229" t="b">
        <f>EXACT(VLOOKUP(A229,DataV3[[File]:[Outputs]], 2, FALSE), VLOOKUP(A229, DataV3SEL[[File]:[Outputs]], 2, FALSE))</f>
        <v>1</v>
      </c>
      <c r="C229" s="3">
        <f>VLOOKUP(A229, DataV3SEL[[File]:[Mean '[ms']]], 3, FALSE)-VLOOKUP(A229, DataV3[[File]:[Mean '[ms']]], 3, FALSE)</f>
        <v>0</v>
      </c>
      <c r="D229" s="2">
        <f>Cv3v014[[#This Row],[Mean '[Δms']]]/VLOOKUP(A229, DataV3[[File]:[Mean '[ms']]], 3, FALSE)*100</f>
        <v>0</v>
      </c>
    </row>
    <row r="230" spans="1:4" hidden="1" x14ac:dyDescent="0.4">
      <c r="A230" t="s">
        <v>236</v>
      </c>
      <c r="B230" t="b">
        <f>EXACT(VLOOKUP(A230,DataV3[[File]:[Outputs]], 2, FALSE), VLOOKUP(A230, DataV3SEL[[File]:[Outputs]], 2, FALSE))</f>
        <v>1</v>
      </c>
      <c r="C230" s="3">
        <f>VLOOKUP(A230, DataV3SEL[[File]:[Mean '[ms']]], 3, FALSE)-VLOOKUP(A230, DataV3[[File]:[Mean '[ms']]], 3, FALSE)</f>
        <v>15</v>
      </c>
      <c r="D230" s="2">
        <f>Cv3v014[[#This Row],[Mean '[Δms']]]/VLOOKUP(A230, DataV3[[File]:[Mean '[ms']]], 3, FALSE)*100</f>
        <v>1.2096774193548387</v>
      </c>
    </row>
    <row r="231" spans="1:4" hidden="1" x14ac:dyDescent="0.4">
      <c r="A231" t="s">
        <v>237</v>
      </c>
      <c r="B231" t="b">
        <f>EXACT(VLOOKUP(A231,DataV3[[File]:[Outputs]], 2, FALSE), VLOOKUP(A231, DataV3SEL[[File]:[Outputs]], 2, FALSE))</f>
        <v>1</v>
      </c>
      <c r="C231" s="3">
        <f>VLOOKUP(A231, DataV3SEL[[File]:[Mean '[ms']]], 3, FALSE)-VLOOKUP(A231, DataV3[[File]:[Mean '[ms']]], 3, FALSE)</f>
        <v>-5</v>
      </c>
      <c r="D231" s="2">
        <f>Cv3v014[[#This Row],[Mean '[Δms']]]/VLOOKUP(A231, DataV3[[File]:[Mean '[ms']]], 3, FALSE)*100</f>
        <v>-0.82781456953642385</v>
      </c>
    </row>
    <row r="232" spans="1:4" hidden="1" x14ac:dyDescent="0.4">
      <c r="A232" t="s">
        <v>238</v>
      </c>
      <c r="B232" t="b">
        <f>EXACT(VLOOKUP(A232,DataV3[[File]:[Outputs]], 2, FALSE), VLOOKUP(A232, DataV3SEL[[File]:[Outputs]], 2, FALSE))</f>
        <v>1</v>
      </c>
      <c r="C232" s="3">
        <f>VLOOKUP(A232, DataV3SEL[[File]:[Mean '[ms']]], 3, FALSE)-VLOOKUP(A232, DataV3[[File]:[Mean '[ms']]], 3, FALSE)</f>
        <v>-5</v>
      </c>
      <c r="D232" s="2">
        <f>Cv3v014[[#This Row],[Mean '[Δms']]]/VLOOKUP(A232, DataV3[[File]:[Mean '[ms']]], 3, FALSE)*100</f>
        <v>-1</v>
      </c>
    </row>
    <row r="233" spans="1:4" hidden="1" x14ac:dyDescent="0.4">
      <c r="A233" t="s">
        <v>239</v>
      </c>
      <c r="B233" t="b">
        <f>EXACT(VLOOKUP(A233,DataV3[[File]:[Outputs]], 2, FALSE), VLOOKUP(A233, DataV3SEL[[File]:[Outputs]], 2, FALSE))</f>
        <v>1</v>
      </c>
      <c r="C233" s="3">
        <f>VLOOKUP(A233, DataV3SEL[[File]:[Mean '[ms']]], 3, FALSE)-VLOOKUP(A233, DataV3[[File]:[Mean '[ms']]], 3, FALSE)</f>
        <v>0</v>
      </c>
      <c r="D233" s="2">
        <f>Cv3v014[[#This Row],[Mean '[Δms']]]/VLOOKUP(A233, DataV3[[File]:[Mean '[ms']]], 3, FALSE)*100</f>
        <v>0</v>
      </c>
    </row>
    <row r="234" spans="1:4" hidden="1" x14ac:dyDescent="0.4">
      <c r="A234" t="s">
        <v>240</v>
      </c>
      <c r="B234" t="b">
        <f>EXACT(VLOOKUP(A234,DataV3[[File]:[Outputs]], 2, FALSE), VLOOKUP(A234, DataV3SEL[[File]:[Outputs]], 2, FALSE))</f>
        <v>1</v>
      </c>
      <c r="C234" s="3">
        <f>VLOOKUP(A234, DataV3SEL[[File]:[Mean '[ms']]], 3, FALSE)-VLOOKUP(A234, DataV3[[File]:[Mean '[ms']]], 3, FALSE)</f>
        <v>0</v>
      </c>
      <c r="D234" s="2">
        <f>Cv3v014[[#This Row],[Mean '[Δms']]]/VLOOKUP(A234, DataV3[[File]:[Mean '[ms']]], 3, FALSE)*100</f>
        <v>0</v>
      </c>
    </row>
    <row r="235" spans="1:4" hidden="1" x14ac:dyDescent="0.4">
      <c r="A235" t="s">
        <v>241</v>
      </c>
      <c r="B235" t="b">
        <f>EXACT(VLOOKUP(A235,DataV3[[File]:[Outputs]], 2, FALSE), VLOOKUP(A235, DataV3SEL[[File]:[Outputs]], 2, FALSE))</f>
        <v>1</v>
      </c>
      <c r="C235" s="3">
        <f>VLOOKUP(A235, DataV3SEL[[File]:[Mean '[ms']]], 3, FALSE)-VLOOKUP(A235, DataV3[[File]:[Mean '[ms']]], 3, FALSE)</f>
        <v>5</v>
      </c>
      <c r="D235" s="2">
        <f>Cv3v014[[#This Row],[Mean '[Δms']]]/VLOOKUP(A235, DataV3[[File]:[Mean '[ms']]], 3, FALSE)*100</f>
        <v>0.94161958568738224</v>
      </c>
    </row>
    <row r="236" spans="1:4" hidden="1" x14ac:dyDescent="0.4">
      <c r="A236" t="s">
        <v>242</v>
      </c>
      <c r="B236" t="b">
        <f>EXACT(VLOOKUP(A236,DataV3[[File]:[Outputs]], 2, FALSE), VLOOKUP(A236, DataV3SEL[[File]:[Outputs]], 2, FALSE))</f>
        <v>1</v>
      </c>
      <c r="C236" s="3">
        <f>VLOOKUP(A236, DataV3SEL[[File]:[Mean '[ms']]], 3, FALSE)-VLOOKUP(A236, DataV3[[File]:[Mean '[ms']]], 3, FALSE)</f>
        <v>-5</v>
      </c>
      <c r="D236" s="2">
        <f>Cv3v014[[#This Row],[Mean '[Δms']]]/VLOOKUP(A236, DataV3[[File]:[Mean '[ms']]], 3, FALSE)*100</f>
        <v>-0.99009900990099009</v>
      </c>
    </row>
    <row r="237" spans="1:4" hidden="1" x14ac:dyDescent="0.4">
      <c r="A237" t="s">
        <v>243</v>
      </c>
      <c r="B237" t="b">
        <f>EXACT(VLOOKUP(A237,DataV3[[File]:[Outputs]], 2, FALSE), VLOOKUP(A237, DataV3SEL[[File]:[Outputs]], 2, FALSE))</f>
        <v>1</v>
      </c>
      <c r="C237" s="3">
        <f>VLOOKUP(A237, DataV3SEL[[File]:[Mean '[ms']]], 3, FALSE)-VLOOKUP(A237, DataV3[[File]:[Mean '[ms']]], 3, FALSE)</f>
        <v>0</v>
      </c>
      <c r="D237" s="2">
        <f>Cv3v014[[#This Row],[Mean '[Δms']]]/VLOOKUP(A237, DataV3[[File]:[Mean '[ms']]], 3, FALSE)*100</f>
        <v>0</v>
      </c>
    </row>
    <row r="238" spans="1:4" hidden="1" x14ac:dyDescent="0.4">
      <c r="A238" t="s">
        <v>244</v>
      </c>
      <c r="B238" t="b">
        <f>EXACT(VLOOKUP(A238,DataV3[[File]:[Outputs]], 2, FALSE), VLOOKUP(A238, DataV3SEL[[File]:[Outputs]], 2, FALSE))</f>
        <v>1</v>
      </c>
      <c r="C238" s="3">
        <f>VLOOKUP(A238, DataV3SEL[[File]:[Mean '[ms']]], 3, FALSE)-VLOOKUP(A238, DataV3[[File]:[Mean '[ms']]], 3, FALSE)</f>
        <v>10</v>
      </c>
      <c r="D238" s="2">
        <f>Cv3v014[[#This Row],[Mean '[Δms']]]/VLOOKUP(A238, DataV3[[File]:[Mean '[ms']]], 3, FALSE)*100</f>
        <v>2</v>
      </c>
    </row>
    <row r="239" spans="1:4" hidden="1" x14ac:dyDescent="0.4">
      <c r="A239" t="s">
        <v>245</v>
      </c>
      <c r="B239" t="b">
        <f>EXACT(VLOOKUP(A239,DataV3[[File]:[Outputs]], 2, FALSE), VLOOKUP(A239, DataV3SEL[[File]:[Outputs]], 2, FALSE))</f>
        <v>1</v>
      </c>
      <c r="C239" s="3">
        <f>VLOOKUP(A239, DataV3SEL[[File]:[Mean '[ms']]], 3, FALSE)-VLOOKUP(A239, DataV3[[File]:[Mean '[ms']]], 3, FALSE)</f>
        <v>-5</v>
      </c>
      <c r="D239" s="2">
        <f>Cv3v014[[#This Row],[Mean '[Δms']]]/VLOOKUP(A239, DataV3[[File]:[Mean '[ms']]], 3, FALSE)*100</f>
        <v>-0.93283582089552231</v>
      </c>
    </row>
    <row r="240" spans="1:4" hidden="1" x14ac:dyDescent="0.4">
      <c r="A240" t="s">
        <v>247</v>
      </c>
      <c r="B240" t="b">
        <f>EXACT(VLOOKUP(A240,DataV3[[File]:[Outputs]], 2, FALSE), VLOOKUP(A240, DataV3SEL[[File]:[Outputs]], 2, FALSE))</f>
        <v>1</v>
      </c>
      <c r="C240" s="3">
        <f>VLOOKUP(A240, DataV3SEL[[File]:[Mean '[ms']]], 3, FALSE)-VLOOKUP(A240, DataV3[[File]:[Mean '[ms']]], 3, FALSE)</f>
        <v>0</v>
      </c>
      <c r="D240" s="2">
        <f>Cv3v014[[#This Row],[Mean '[Δms']]]/VLOOKUP(A240, DataV3[[File]:[Mean '[ms']]], 3, FALSE)*100</f>
        <v>0</v>
      </c>
    </row>
    <row r="241" spans="1:4" hidden="1" x14ac:dyDescent="0.4">
      <c r="A241" t="s">
        <v>246</v>
      </c>
      <c r="B241" t="b">
        <f>EXACT(VLOOKUP(A241,DataV3[[File]:[Outputs]], 2, FALSE), VLOOKUP(A241, DataV3SEL[[File]:[Outputs]], 2, FALSE))</f>
        <v>1</v>
      </c>
      <c r="C241" s="3">
        <f>VLOOKUP(A241, DataV3SEL[[File]:[Mean '[ms']]], 3, FALSE)-VLOOKUP(A241, DataV3[[File]:[Mean '[ms']]], 3, FALSE)</f>
        <v>-5</v>
      </c>
      <c r="D241" s="2">
        <f>Cv3v014[[#This Row],[Mean '[Δms']]]/VLOOKUP(A241, DataV3[[File]:[Mean '[ms']]], 3, FALSE)*100</f>
        <v>-0.70621468926553677</v>
      </c>
    </row>
    <row r="242" spans="1:4" hidden="1" x14ac:dyDescent="0.4">
      <c r="A242" t="s">
        <v>248</v>
      </c>
      <c r="B242" t="b">
        <f>EXACT(VLOOKUP(A242,DataV3[[File]:[Outputs]], 2, FALSE), VLOOKUP(A242, DataV3SEL[[File]:[Outputs]], 2, FALSE))</f>
        <v>1</v>
      </c>
      <c r="C242" s="3">
        <f>VLOOKUP(A242, DataV3SEL[[File]:[Mean '[ms']]], 3, FALSE)-VLOOKUP(A242, DataV3[[File]:[Mean '[ms']]], 3, FALSE)</f>
        <v>-5</v>
      </c>
      <c r="D242" s="2">
        <f>Cv3v014[[#This Row],[Mean '[Δms']]]/VLOOKUP(A242, DataV3[[File]:[Mean '[ms']]], 3, FALSE)*100</f>
        <v>-0.88967971530249124</v>
      </c>
    </row>
    <row r="243" spans="1:4" hidden="1" x14ac:dyDescent="0.4">
      <c r="A243" t="s">
        <v>250</v>
      </c>
      <c r="B243" t="b">
        <f>EXACT(VLOOKUP(A243,DataV3[[File]:[Outputs]], 2, FALSE), VLOOKUP(A243, DataV3SEL[[File]:[Outputs]], 2, FALSE))</f>
        <v>1</v>
      </c>
      <c r="C243" s="3">
        <f>VLOOKUP(A243, DataV3SEL[[File]:[Mean '[ms']]], 3, FALSE)-VLOOKUP(A243, DataV3[[File]:[Mean '[ms']]], 3, FALSE)</f>
        <v>-5</v>
      </c>
      <c r="D243" s="2">
        <f>Cv3v014[[#This Row],[Mean '[Δms']]]/VLOOKUP(A243, DataV3[[File]:[Mean '[ms']]], 3, FALSE)*100</f>
        <v>-0.95057034220532322</v>
      </c>
    </row>
    <row r="244" spans="1:4" hidden="1" x14ac:dyDescent="0.4">
      <c r="A244" t="s">
        <v>249</v>
      </c>
      <c r="B244" t="b">
        <f>EXACT(VLOOKUP(A244,DataV3[[File]:[Outputs]], 2, FALSE), VLOOKUP(A244, DataV3SEL[[File]:[Outputs]], 2, FALSE))</f>
        <v>1</v>
      </c>
      <c r="C244" s="3">
        <f>VLOOKUP(A244, DataV3SEL[[File]:[Mean '[ms']]], 3, FALSE)-VLOOKUP(A244, DataV3[[File]:[Mean '[ms']]], 3, FALSE)</f>
        <v>-11</v>
      </c>
      <c r="D244" s="2">
        <f>Cv3v014[[#This Row],[Mean '[Δms']]]/VLOOKUP(A244, DataV3[[File]:[Mean '[ms']]], 3, FALSE)*100</f>
        <v>-2.0715630885122414</v>
      </c>
    </row>
    <row r="245" spans="1:4" hidden="1" x14ac:dyDescent="0.4">
      <c r="A245" t="s">
        <v>251</v>
      </c>
      <c r="B245" t="b">
        <f>EXACT(VLOOKUP(A245,DataV3[[File]:[Outputs]], 2, FALSE), VLOOKUP(A245, DataV3SEL[[File]:[Outputs]], 2, FALSE))</f>
        <v>1</v>
      </c>
      <c r="C245" s="3">
        <f>VLOOKUP(A245, DataV3SEL[[File]:[Mean '[ms']]], 3, FALSE)-VLOOKUP(A245, DataV3[[File]:[Mean '[ms']]], 3, FALSE)</f>
        <v>-5</v>
      </c>
      <c r="D245" s="2">
        <f>Cv3v014[[#This Row],[Mean '[Δms']]]/VLOOKUP(A245, DataV3[[File]:[Mean '[ms']]], 3, FALSE)*100</f>
        <v>-0.97087378640776689</v>
      </c>
    </row>
    <row r="246" spans="1:4" hidden="1" x14ac:dyDescent="0.4">
      <c r="A246" t="s">
        <v>252</v>
      </c>
      <c r="B246" t="b">
        <f>EXACT(VLOOKUP(A246,DataV3[[File]:[Outputs]], 2, FALSE), VLOOKUP(A246, DataV3SEL[[File]:[Outputs]], 2, FALSE))</f>
        <v>1</v>
      </c>
      <c r="C246" s="3">
        <f>VLOOKUP(A246, DataV3SEL[[File]:[Mean '[ms']]], 3, FALSE)-VLOOKUP(A246, DataV3[[File]:[Mean '[ms']]], 3, FALSE)</f>
        <v>5</v>
      </c>
      <c r="D246" s="2">
        <f>Cv3v014[[#This Row],[Mean '[Δms']]]/VLOOKUP(A246, DataV3[[File]:[Mean '[ms']]], 3, FALSE)*100</f>
        <v>0.89766606822262118</v>
      </c>
    </row>
    <row r="247" spans="1:4" hidden="1" x14ac:dyDescent="0.4">
      <c r="A247" t="s">
        <v>253</v>
      </c>
      <c r="B247" t="b">
        <f>EXACT(VLOOKUP(A247,DataV3[[File]:[Outputs]], 2, FALSE), VLOOKUP(A247, DataV3SEL[[File]:[Outputs]], 2, FALSE))</f>
        <v>1</v>
      </c>
      <c r="C247" s="3">
        <f>VLOOKUP(A247, DataV3SEL[[File]:[Mean '[ms']]], 3, FALSE)-VLOOKUP(A247, DataV3[[File]:[Mean '[ms']]], 3, FALSE)</f>
        <v>0</v>
      </c>
      <c r="D247" s="2">
        <f>Cv3v014[[#This Row],[Mean '[Δms']]]/VLOOKUP(A247, DataV3[[File]:[Mean '[ms']]], 3, FALSE)*100</f>
        <v>0</v>
      </c>
    </row>
    <row r="248" spans="1:4" hidden="1" x14ac:dyDescent="0.4">
      <c r="A248" t="s">
        <v>254</v>
      </c>
      <c r="B248" t="b">
        <f>EXACT(VLOOKUP(A248,DataV3[[File]:[Outputs]], 2, FALSE), VLOOKUP(A248, DataV3SEL[[File]:[Outputs]], 2, FALSE))</f>
        <v>1</v>
      </c>
      <c r="C248" s="3">
        <f>VLOOKUP(A248, DataV3SEL[[File]:[Mean '[ms']]], 3, FALSE)-VLOOKUP(A248, DataV3[[File]:[Mean '[ms']]], 3, FALSE)</f>
        <v>-5</v>
      </c>
      <c r="D248" s="2">
        <f>Cv3v014[[#This Row],[Mean '[Δms']]]/VLOOKUP(A248, DataV3[[File]:[Mean '[ms']]], 3, FALSE)*100</f>
        <v>-0.81433224755700329</v>
      </c>
    </row>
    <row r="249" spans="1:4" hidden="1" x14ac:dyDescent="0.4">
      <c r="A249" t="s">
        <v>255</v>
      </c>
      <c r="B249" t="b">
        <f>EXACT(VLOOKUP(A249,DataV3[[File]:[Outputs]], 2, FALSE), VLOOKUP(A249, DataV3SEL[[File]:[Outputs]], 2, FALSE))</f>
        <v>1</v>
      </c>
      <c r="C249" s="3">
        <f>VLOOKUP(A249, DataV3SEL[[File]:[Mean '[ms']]], 3, FALSE)-VLOOKUP(A249, DataV3[[File]:[Mean '[ms']]], 3, FALSE)</f>
        <v>0</v>
      </c>
      <c r="D249" s="2">
        <f>Cv3v014[[#This Row],[Mean '[Δms']]]/VLOOKUP(A249, DataV3[[File]:[Mean '[ms']]], 3, FALSE)*100</f>
        <v>0</v>
      </c>
    </row>
    <row r="250" spans="1:4" hidden="1" x14ac:dyDescent="0.4">
      <c r="A250" t="s">
        <v>256</v>
      </c>
      <c r="B250" t="b">
        <f>EXACT(VLOOKUP(A250,DataV3[[File]:[Outputs]], 2, FALSE), VLOOKUP(A250, DataV3SEL[[File]:[Outputs]], 2, FALSE))</f>
        <v>1</v>
      </c>
      <c r="C250" s="3">
        <f>VLOOKUP(A250, DataV3SEL[[File]:[Mean '[ms']]], 3, FALSE)-VLOOKUP(A250, DataV3[[File]:[Mean '[ms']]], 3, FALSE)</f>
        <v>5</v>
      </c>
      <c r="D250" s="2">
        <f>Cv3v014[[#This Row],[Mean '[Δms']]]/VLOOKUP(A250, DataV3[[File]:[Mean '[ms']]], 3, FALSE)*100</f>
        <v>0.98039215686274506</v>
      </c>
    </row>
    <row r="251" spans="1:4" hidden="1" x14ac:dyDescent="0.4">
      <c r="A251" t="s">
        <v>257</v>
      </c>
      <c r="B251" t="b">
        <f>EXACT(VLOOKUP(A251,DataV3[[File]:[Outputs]], 2, FALSE), VLOOKUP(A251, DataV3SEL[[File]:[Outputs]], 2, FALSE))</f>
        <v>1</v>
      </c>
      <c r="C251" s="3">
        <f>VLOOKUP(A251, DataV3SEL[[File]:[Mean '[ms']]], 3, FALSE)-VLOOKUP(A251, DataV3[[File]:[Mean '[ms']]], 3, FALSE)</f>
        <v>-5</v>
      </c>
      <c r="D251" s="2">
        <f>Cv3v014[[#This Row],[Mean '[Δms']]]/VLOOKUP(A251, DataV3[[File]:[Mean '[ms']]], 3, FALSE)*100</f>
        <v>-0.73313782991202348</v>
      </c>
    </row>
    <row r="252" spans="1:4" hidden="1" x14ac:dyDescent="0.4">
      <c r="A252" t="s">
        <v>258</v>
      </c>
      <c r="B252" t="b">
        <f>EXACT(VLOOKUP(A252,DataV3[[File]:[Outputs]], 2, FALSE), VLOOKUP(A252, DataV3SEL[[File]:[Outputs]], 2, FALSE))</f>
        <v>1</v>
      </c>
      <c r="C252" s="3">
        <f>VLOOKUP(A252, DataV3SEL[[File]:[Mean '[ms']]], 3, FALSE)-VLOOKUP(A252, DataV3[[File]:[Mean '[ms']]], 3, FALSE)</f>
        <v>-10</v>
      </c>
      <c r="D252" s="2">
        <f>Cv3v014[[#This Row],[Mean '[Δms']]]/VLOOKUP(A252, DataV3[[File]:[Mean '[ms']]], 3, FALSE)*100</f>
        <v>-1.8484288354898337</v>
      </c>
    </row>
    <row r="253" spans="1:4" hidden="1" x14ac:dyDescent="0.4">
      <c r="A253" t="s">
        <v>259</v>
      </c>
      <c r="B253" t="b">
        <f>EXACT(VLOOKUP(A253,DataV3[[File]:[Outputs]], 2, FALSE), VLOOKUP(A253, DataV3SEL[[File]:[Outputs]], 2, FALSE))</f>
        <v>1</v>
      </c>
      <c r="C253" s="3">
        <f>VLOOKUP(A253, DataV3SEL[[File]:[Mean '[ms']]], 3, FALSE)-VLOOKUP(A253, DataV3[[File]:[Mean '[ms']]], 3, FALSE)</f>
        <v>-15</v>
      </c>
      <c r="D253" s="2">
        <f>Cv3v014[[#This Row],[Mean '[Δms']]]/VLOOKUP(A253, DataV3[[File]:[Mean '[ms']]], 3, FALSE)*100</f>
        <v>-2.1037868162692845</v>
      </c>
    </row>
    <row r="254" spans="1:4" hidden="1" x14ac:dyDescent="0.4">
      <c r="A254" t="s">
        <v>260</v>
      </c>
      <c r="B254" t="b">
        <f>EXACT(VLOOKUP(A254,DataV3[[File]:[Outputs]], 2, FALSE), VLOOKUP(A254, DataV3SEL[[File]:[Outputs]], 2, FALSE))</f>
        <v>1</v>
      </c>
      <c r="C254" s="3">
        <f>VLOOKUP(A254, DataV3SEL[[File]:[Mean '[ms']]], 3, FALSE)-VLOOKUP(A254, DataV3[[File]:[Mean '[ms']]], 3, FALSE)</f>
        <v>-5</v>
      </c>
      <c r="D254" s="2">
        <f>Cv3v014[[#This Row],[Mean '[Δms']]]/VLOOKUP(A254, DataV3[[File]:[Mean '[ms']]], 3, FALSE)*100</f>
        <v>-0.63613231552162841</v>
      </c>
    </row>
    <row r="255" spans="1:4" hidden="1" x14ac:dyDescent="0.4">
      <c r="A255" t="s">
        <v>261</v>
      </c>
      <c r="B255" t="b">
        <f>EXACT(VLOOKUP(A255,DataV3[[File]:[Outputs]], 2, FALSE), VLOOKUP(A255, DataV3SEL[[File]:[Outputs]], 2, FALSE))</f>
        <v>1</v>
      </c>
      <c r="C255" s="3">
        <f>VLOOKUP(A255, DataV3SEL[[File]:[Mean '[ms']]], 3, FALSE)-VLOOKUP(A255, DataV3[[File]:[Mean '[ms']]], 3, FALSE)</f>
        <v>6</v>
      </c>
      <c r="D255" s="2">
        <f>Cv3v014[[#This Row],[Mean '[Δms']]]/VLOOKUP(A255, DataV3[[File]:[Mean '[ms']]], 3, FALSE)*100</f>
        <v>0.98522167487684731</v>
      </c>
    </row>
    <row r="256" spans="1:4" hidden="1" x14ac:dyDescent="0.4">
      <c r="A256" t="s">
        <v>262</v>
      </c>
      <c r="B256" t="b">
        <f>EXACT(VLOOKUP(A256,DataV3[[File]:[Outputs]], 2, FALSE), VLOOKUP(A256, DataV3SEL[[File]:[Outputs]], 2, FALSE))</f>
        <v>1</v>
      </c>
      <c r="C256" s="3">
        <f>VLOOKUP(A256, DataV3SEL[[File]:[Mean '[ms']]], 3, FALSE)-VLOOKUP(A256, DataV3[[File]:[Mean '[ms']]], 3, FALSE)</f>
        <v>15</v>
      </c>
      <c r="D256" s="2">
        <f>Cv3v014[[#This Row],[Mean '[Δms']]]/VLOOKUP(A256, DataV3[[File]:[Mean '[ms']]], 3, FALSE)*100</f>
        <v>2.7985074626865671</v>
      </c>
    </row>
    <row r="257" spans="1:4" hidden="1" x14ac:dyDescent="0.4">
      <c r="A257" t="s">
        <v>263</v>
      </c>
      <c r="B257" t="b">
        <f>EXACT(VLOOKUP(A257,DataV3[[File]:[Outputs]], 2, FALSE), VLOOKUP(A257, DataV3SEL[[File]:[Outputs]], 2, FALSE))</f>
        <v>1</v>
      </c>
      <c r="C257" s="3">
        <f>VLOOKUP(A257, DataV3SEL[[File]:[Mean '[ms']]], 3, FALSE)-VLOOKUP(A257, DataV3[[File]:[Mean '[ms']]], 3, FALSE)</f>
        <v>-15</v>
      </c>
      <c r="D257" s="2">
        <f>Cv3v014[[#This Row],[Mean '[Δms']]]/VLOOKUP(A257, DataV3[[File]:[Mean '[ms']]], 3, FALSE)*100</f>
        <v>-2.912621359223301</v>
      </c>
    </row>
    <row r="258" spans="1:4" hidden="1" x14ac:dyDescent="0.4">
      <c r="A258" t="s">
        <v>264</v>
      </c>
      <c r="B258" t="b">
        <f>EXACT(VLOOKUP(A258,DataV3[[File]:[Outputs]], 2, FALSE), VLOOKUP(A258, DataV3SEL[[File]:[Outputs]], 2, FALSE))</f>
        <v>1</v>
      </c>
      <c r="C258" s="3">
        <f>VLOOKUP(A258, DataV3SEL[[File]:[Mean '[ms']]], 3, FALSE)-VLOOKUP(A258, DataV3[[File]:[Mean '[ms']]], 3, FALSE)</f>
        <v>0</v>
      </c>
      <c r="D258" s="2">
        <f>Cv3v014[[#This Row],[Mean '[Δms']]]/VLOOKUP(A258, DataV3[[File]:[Mean '[ms']]], 3, FALSE)*100</f>
        <v>0</v>
      </c>
    </row>
    <row r="259" spans="1:4" hidden="1" x14ac:dyDescent="0.4">
      <c r="A259" t="s">
        <v>265</v>
      </c>
      <c r="B259" t="b">
        <f>EXACT(VLOOKUP(A259,DataV3[[File]:[Outputs]], 2, FALSE), VLOOKUP(A259, DataV3SEL[[File]:[Outputs]], 2, FALSE))</f>
        <v>1</v>
      </c>
      <c r="C259" s="3">
        <f>VLOOKUP(A259, DataV3SEL[[File]:[Mean '[ms']]], 3, FALSE)-VLOOKUP(A259, DataV3[[File]:[Mean '[ms']]], 3, FALSE)</f>
        <v>5</v>
      </c>
      <c r="D259" s="2">
        <f>Cv3v014[[#This Row],[Mean '[Δms']]]/VLOOKUP(A259, DataV3[[File]:[Mean '[ms']]], 3, FALSE)*100</f>
        <v>0.97087378640776689</v>
      </c>
    </row>
    <row r="260" spans="1:4" hidden="1" x14ac:dyDescent="0.4">
      <c r="A260" t="s">
        <v>266</v>
      </c>
      <c r="B260" t="b">
        <f>EXACT(VLOOKUP(A260,DataV3[[File]:[Outputs]], 2, FALSE), VLOOKUP(A260, DataV3SEL[[File]:[Outputs]], 2, FALSE))</f>
        <v>1</v>
      </c>
      <c r="C260" s="3">
        <f>VLOOKUP(A260, DataV3SEL[[File]:[Mean '[ms']]], 3, FALSE)-VLOOKUP(A260, DataV3[[File]:[Mean '[ms']]], 3, FALSE)</f>
        <v>6</v>
      </c>
      <c r="D260" s="2">
        <f>Cv3v014[[#This Row],[Mean '[Δms']]]/VLOOKUP(A260, DataV3[[File]:[Mean '[ms']]], 3, FALSE)*100</f>
        <v>1.1090573012939002</v>
      </c>
    </row>
    <row r="261" spans="1:4" hidden="1" x14ac:dyDescent="0.4">
      <c r="A261" t="s">
        <v>267</v>
      </c>
      <c r="B261" t="b">
        <f>EXACT(VLOOKUP(A261,DataV3[[File]:[Outputs]], 2, FALSE), VLOOKUP(A261, DataV3SEL[[File]:[Outputs]], 2, FALSE))</f>
        <v>1</v>
      </c>
      <c r="C261" s="3">
        <f>VLOOKUP(A261, DataV3SEL[[File]:[Mean '[ms']]], 3, FALSE)-VLOOKUP(A261, DataV3[[File]:[Mean '[ms']]], 3, FALSE)</f>
        <v>0</v>
      </c>
      <c r="D261" s="2">
        <f>Cv3v014[[#This Row],[Mean '[Δms']]]/VLOOKUP(A261, DataV3[[File]:[Mean '[ms']]], 3, FALSE)*100</f>
        <v>0</v>
      </c>
    </row>
    <row r="262" spans="1:4" hidden="1" x14ac:dyDescent="0.4">
      <c r="A262" t="s">
        <v>268</v>
      </c>
      <c r="B262" t="b">
        <f>EXACT(VLOOKUP(A262,DataV3[[File]:[Outputs]], 2, FALSE), VLOOKUP(A262, DataV3SEL[[File]:[Outputs]], 2, FALSE))</f>
        <v>1</v>
      </c>
      <c r="C262" s="3">
        <f>VLOOKUP(A262, DataV3SEL[[File]:[Mean '[ms']]], 3, FALSE)-VLOOKUP(A262, DataV3[[File]:[Mean '[ms']]], 3, FALSE)</f>
        <v>-11</v>
      </c>
      <c r="D262" s="2">
        <f>Cv3v014[[#This Row],[Mean '[Δms']]]/VLOOKUP(A262, DataV3[[File]:[Mean '[ms']]], 3, FALSE)*100</f>
        <v>-2.0912547528517109</v>
      </c>
    </row>
    <row r="263" spans="1:4" hidden="1" x14ac:dyDescent="0.4">
      <c r="A263" t="s">
        <v>269</v>
      </c>
      <c r="B263" t="b">
        <f>EXACT(VLOOKUP(A263,DataV3[[File]:[Outputs]], 2, FALSE), VLOOKUP(A263, DataV3SEL[[File]:[Outputs]], 2, FALSE))</f>
        <v>1</v>
      </c>
      <c r="C263" s="3">
        <f>VLOOKUP(A263, DataV3SEL[[File]:[Mean '[ms']]], 3, FALSE)-VLOOKUP(A263, DataV3[[File]:[Mean '[ms']]], 3, FALSE)</f>
        <v>5</v>
      </c>
      <c r="D263" s="2">
        <f>Cv3v014[[#This Row],[Mean '[Δms']]]/VLOOKUP(A263, DataV3[[File]:[Mean '[ms']]], 3, FALSE)*100</f>
        <v>0.77399380804953566</v>
      </c>
    </row>
    <row r="264" spans="1:4" hidden="1" x14ac:dyDescent="0.4">
      <c r="A264" t="s">
        <v>270</v>
      </c>
      <c r="B264" t="b">
        <f>EXACT(VLOOKUP(A264,DataV3[[File]:[Outputs]], 2, FALSE), VLOOKUP(A264, DataV3SEL[[File]:[Outputs]], 2, FALSE))</f>
        <v>1</v>
      </c>
      <c r="C264" s="3">
        <f>VLOOKUP(A264, DataV3SEL[[File]:[Mean '[ms']]], 3, FALSE)-VLOOKUP(A264, DataV3[[File]:[Mean '[ms']]], 3, FALSE)</f>
        <v>10</v>
      </c>
      <c r="D264" s="2">
        <f>Cv3v014[[#This Row],[Mean '[Δms']]]/VLOOKUP(A264, DataV3[[File]:[Mean '[ms']]], 3, FALSE)*100</f>
        <v>1.7152658662092626</v>
      </c>
    </row>
    <row r="265" spans="1:4" hidden="1" x14ac:dyDescent="0.4">
      <c r="A265" t="s">
        <v>271</v>
      </c>
      <c r="B265" t="b">
        <f>EXACT(VLOOKUP(A265,DataV3[[File]:[Outputs]], 2, FALSE), VLOOKUP(A265, DataV3SEL[[File]:[Outputs]], 2, FALSE))</f>
        <v>1</v>
      </c>
      <c r="C265" s="3">
        <f>VLOOKUP(A265, DataV3SEL[[File]:[Mean '[ms']]], 3, FALSE)-VLOOKUP(A265, DataV3[[File]:[Mean '[ms']]], 3, FALSE)</f>
        <v>0</v>
      </c>
      <c r="D265" s="2" t="e">
        <f>Cv3v014[[#This Row],[Mean '[Δms']]]/VLOOKUP(A265, DataV3[[File]:[Mean '[ms']]], 3, FALSE)*100</f>
        <v>#DIV/0!</v>
      </c>
    </row>
    <row r="266" spans="1:4" hidden="1" x14ac:dyDescent="0.4">
      <c r="A266" t="s">
        <v>272</v>
      </c>
      <c r="B266" t="b">
        <f>EXACT(VLOOKUP(A266,DataV3[[File]:[Outputs]], 2, FALSE), VLOOKUP(A266, DataV3SEL[[File]:[Outputs]], 2, FALSE))</f>
        <v>1</v>
      </c>
      <c r="C266" s="3">
        <f>VLOOKUP(A266, DataV3SEL[[File]:[Mean '[ms']]], 3, FALSE)-VLOOKUP(A266, DataV3[[File]:[Mean '[ms']]], 3, FALSE)</f>
        <v>-11</v>
      </c>
      <c r="D266" s="2">
        <f>Cv3v014[[#This Row],[Mean '[Δms']]]/VLOOKUP(A266, DataV3[[File]:[Mean '[ms']]], 3, FALSE)*100</f>
        <v>-1.3285024154589371</v>
      </c>
    </row>
    <row r="267" spans="1:4" hidden="1" x14ac:dyDescent="0.4">
      <c r="A267" t="s">
        <v>273</v>
      </c>
      <c r="B267" t="b">
        <f>EXACT(VLOOKUP(A267,DataV3[[File]:[Outputs]], 2, FALSE), VLOOKUP(A267, DataV3SEL[[File]:[Outputs]], 2, FALSE))</f>
        <v>1</v>
      </c>
      <c r="C267" s="3">
        <f>VLOOKUP(A267, DataV3SEL[[File]:[Mean '[ms']]], 3, FALSE)-VLOOKUP(A267, DataV3[[File]:[Mean '[ms']]], 3, FALSE)</f>
        <v>0</v>
      </c>
      <c r="D267" s="2">
        <f>Cv3v014[[#This Row],[Mean '[Δms']]]/VLOOKUP(A267, DataV3[[File]:[Mean '[ms']]], 3, FALSE)*100</f>
        <v>0</v>
      </c>
    </row>
    <row r="268" spans="1:4" hidden="1" x14ac:dyDescent="0.4">
      <c r="A268" t="s">
        <v>274</v>
      </c>
      <c r="B268" t="b">
        <f>EXACT(VLOOKUP(A268,DataV3[[File]:[Outputs]], 2, FALSE), VLOOKUP(A268, DataV3SEL[[File]:[Outputs]], 2, FALSE))</f>
        <v>1</v>
      </c>
      <c r="C268" s="3">
        <f>VLOOKUP(A268, DataV3SEL[[File]:[Mean '[ms']]], 3, FALSE)-VLOOKUP(A268, DataV3[[File]:[Mean '[ms']]], 3, FALSE)</f>
        <v>0</v>
      </c>
      <c r="D268" s="2">
        <f>Cv3v014[[#This Row],[Mean '[Δms']]]/VLOOKUP(A268, DataV3[[File]:[Mean '[ms']]], 3, FALSE)*100</f>
        <v>0</v>
      </c>
    </row>
    <row r="269" spans="1:4" hidden="1" x14ac:dyDescent="0.4">
      <c r="A269" t="s">
        <v>275</v>
      </c>
      <c r="B269" t="b">
        <f>EXACT(VLOOKUP(A269,DataV3[[File]:[Outputs]], 2, FALSE), VLOOKUP(A269, DataV3SEL[[File]:[Outputs]], 2, FALSE))</f>
        <v>1</v>
      </c>
      <c r="C269" s="3">
        <f>VLOOKUP(A269, DataV3SEL[[File]:[Mean '[ms']]], 3, FALSE)-VLOOKUP(A269, DataV3[[File]:[Mean '[ms']]], 3, FALSE)</f>
        <v>10</v>
      </c>
      <c r="D269" s="2">
        <f>Cv3v014[[#This Row],[Mean '[Δms']]]/VLOOKUP(A269, DataV3[[File]:[Mean '[ms']]], 3, FALSE)*100</f>
        <v>1.8115942028985508</v>
      </c>
    </row>
    <row r="270" spans="1:4" hidden="1" x14ac:dyDescent="0.4">
      <c r="A270" t="s">
        <v>276</v>
      </c>
      <c r="B270" t="b">
        <f>EXACT(VLOOKUP(A270,DataV3[[File]:[Outputs]], 2, FALSE), VLOOKUP(A270, DataV3SEL[[File]:[Outputs]], 2, FALSE))</f>
        <v>1</v>
      </c>
      <c r="C270" s="3">
        <f>VLOOKUP(A270, DataV3SEL[[File]:[Mean '[ms']]], 3, FALSE)-VLOOKUP(A270, DataV3[[File]:[Mean '[ms']]], 3, FALSE)</f>
        <v>0</v>
      </c>
      <c r="D270" s="2">
        <f>Cv3v014[[#This Row],[Mean '[Δms']]]/VLOOKUP(A270, DataV3[[File]:[Mean '[ms']]], 3, FALSE)*100</f>
        <v>0</v>
      </c>
    </row>
    <row r="271" spans="1:4" hidden="1" x14ac:dyDescent="0.4">
      <c r="A271" t="s">
        <v>277</v>
      </c>
      <c r="B271" t="b">
        <f>EXACT(VLOOKUP(A271,DataV3[[File]:[Outputs]], 2, FALSE), VLOOKUP(A271, DataV3SEL[[File]:[Outputs]], 2, FALSE))</f>
        <v>1</v>
      </c>
      <c r="C271" s="3">
        <f>VLOOKUP(A271, DataV3SEL[[File]:[Mean '[ms']]], 3, FALSE)-VLOOKUP(A271, DataV3[[File]:[Mean '[ms']]], 3, FALSE)</f>
        <v>-5</v>
      </c>
      <c r="D271" s="2">
        <f>Cv3v014[[#This Row],[Mean '[Δms']]]/VLOOKUP(A271, DataV3[[File]:[Mean '[ms']]], 3, FALSE)*100</f>
        <v>-0.4306632213608958</v>
      </c>
    </row>
    <row r="272" spans="1:4" hidden="1" x14ac:dyDescent="0.4">
      <c r="A272" t="s">
        <v>278</v>
      </c>
      <c r="B272" t="b">
        <f>EXACT(VLOOKUP(A272,DataV3[[File]:[Outputs]], 2, FALSE), VLOOKUP(A272, DataV3SEL[[File]:[Outputs]], 2, FALSE))</f>
        <v>1</v>
      </c>
      <c r="C272" s="3">
        <f>VLOOKUP(A272, DataV3SEL[[File]:[Mean '[ms']]], 3, FALSE)-VLOOKUP(A272, DataV3[[File]:[Mean '[ms']]], 3, FALSE)</f>
        <v>-6</v>
      </c>
      <c r="D272" s="2">
        <f>Cv3v014[[#This Row],[Mean '[Δms']]]/VLOOKUP(A272, DataV3[[File]:[Mean '[ms']]], 3, FALSE)*100</f>
        <v>-1.0968921389396709</v>
      </c>
    </row>
    <row r="273" spans="1:4" hidden="1" x14ac:dyDescent="0.4">
      <c r="A273" t="s">
        <v>279</v>
      </c>
      <c r="B273" t="b">
        <f>EXACT(VLOOKUP(A273,DataV3[[File]:[Outputs]], 2, FALSE), VLOOKUP(A273, DataV3SEL[[File]:[Outputs]], 2, FALSE))</f>
        <v>1</v>
      </c>
      <c r="C273" s="3">
        <f>VLOOKUP(A273, DataV3SEL[[File]:[Mean '[ms']]], 3, FALSE)-VLOOKUP(A273, DataV3[[File]:[Mean '[ms']]], 3, FALSE)</f>
        <v>-5</v>
      </c>
      <c r="D273" s="2">
        <f>Cv3v014[[#This Row],[Mean '[Δms']]]/VLOOKUP(A273, DataV3[[File]:[Mean '[ms']]], 3, FALSE)*100</f>
        <v>-0.88183421516754845</v>
      </c>
    </row>
    <row r="274" spans="1:4" hidden="1" x14ac:dyDescent="0.4">
      <c r="A274" t="s">
        <v>280</v>
      </c>
      <c r="B274" t="b">
        <f>EXACT(VLOOKUP(A274,DataV3[[File]:[Outputs]], 2, FALSE), VLOOKUP(A274, DataV3SEL[[File]:[Outputs]], 2, FALSE))</f>
        <v>1</v>
      </c>
      <c r="C274" s="3">
        <f>VLOOKUP(A274, DataV3SEL[[File]:[Mean '[ms']]], 3, FALSE)-VLOOKUP(A274, DataV3[[File]:[Mean '[ms']]], 3, FALSE)</f>
        <v>4</v>
      </c>
      <c r="D274" s="2">
        <f>Cv3v014[[#This Row],[Mean '[Δms']]]/VLOOKUP(A274, DataV3[[File]:[Mean '[ms']]], 3, FALSE)*100</f>
        <v>0.47675804529201427</v>
      </c>
    </row>
    <row r="275" spans="1:4" hidden="1" x14ac:dyDescent="0.4">
      <c r="A275" t="s">
        <v>281</v>
      </c>
      <c r="B275" t="b">
        <f>EXACT(VLOOKUP(A275,DataV3[[File]:[Outputs]], 2, FALSE), VLOOKUP(A275, DataV3SEL[[File]:[Outputs]], 2, FALSE))</f>
        <v>1</v>
      </c>
      <c r="C275" s="3">
        <f>VLOOKUP(A275, DataV3SEL[[File]:[Mean '[ms']]], 3, FALSE)-VLOOKUP(A275, DataV3[[File]:[Mean '[ms']]], 3, FALSE)</f>
        <v>-10</v>
      </c>
      <c r="D275" s="2">
        <f>Cv3v014[[#This Row],[Mean '[Δms']]]/VLOOKUP(A275, DataV3[[File]:[Mean '[ms']]], 3, FALSE)*100</f>
        <v>-1.2239902080783354</v>
      </c>
    </row>
    <row r="276" spans="1:4" hidden="1" x14ac:dyDescent="0.4">
      <c r="A276" t="s">
        <v>282</v>
      </c>
      <c r="B276" t="b">
        <f>EXACT(VLOOKUP(A276,DataV3[[File]:[Outputs]], 2, FALSE), VLOOKUP(A276, DataV3SEL[[File]:[Outputs]], 2, FALSE))</f>
        <v>1</v>
      </c>
      <c r="C276" s="3">
        <f>VLOOKUP(A276, DataV3SEL[[File]:[Mean '[ms']]], 3, FALSE)-VLOOKUP(A276, DataV3[[File]:[Mean '[ms']]], 3, FALSE)</f>
        <v>10</v>
      </c>
      <c r="D276" s="2">
        <f>Cv3v014[[#This Row],[Mean '[Δms']]]/VLOOKUP(A276, DataV3[[File]:[Mean '[ms']]], 3, FALSE)*100</f>
        <v>1.3422818791946309</v>
      </c>
    </row>
    <row r="277" spans="1:4" hidden="1" x14ac:dyDescent="0.4">
      <c r="A277" t="s">
        <v>283</v>
      </c>
      <c r="B277" t="b">
        <f>EXACT(VLOOKUP(A277,DataV3[[File]:[Outputs]], 2, FALSE), VLOOKUP(A277, DataV3SEL[[File]:[Outputs]], 2, FALSE))</f>
        <v>1</v>
      </c>
      <c r="C277" s="3">
        <f>VLOOKUP(A277, DataV3SEL[[File]:[Mean '[ms']]], 3, FALSE)-VLOOKUP(A277, DataV3[[File]:[Mean '[ms']]], 3, FALSE)</f>
        <v>1</v>
      </c>
      <c r="D277" s="2">
        <f>Cv3v014[[#This Row],[Mean '[Δms']]]/VLOOKUP(A277, DataV3[[File]:[Mean '[ms']]], 3, FALSE)*100</f>
        <v>0.16863406408094433</v>
      </c>
    </row>
    <row r="278" spans="1:4" hidden="1" x14ac:dyDescent="0.4">
      <c r="A278" t="s">
        <v>284</v>
      </c>
      <c r="B278" t="b">
        <f>EXACT(VLOOKUP(A278,DataV3[[File]:[Outputs]], 2, FALSE), VLOOKUP(A278, DataV3SEL[[File]:[Outputs]], 2, FALSE))</f>
        <v>1</v>
      </c>
      <c r="C278" s="3">
        <f>VLOOKUP(A278, DataV3SEL[[File]:[Mean '[ms']]], 3, FALSE)-VLOOKUP(A278, DataV3[[File]:[Mean '[ms']]], 3, FALSE)</f>
        <v>6</v>
      </c>
      <c r="D278" s="2">
        <f>Cv3v014[[#This Row],[Mean '[Δms']]]/VLOOKUP(A278, DataV3[[File]:[Mean '[ms']]], 3, FALSE)*100</f>
        <v>1.1090573012939002</v>
      </c>
    </row>
    <row r="279" spans="1:4" hidden="1" x14ac:dyDescent="0.4">
      <c r="A279" t="s">
        <v>285</v>
      </c>
      <c r="B279" t="b">
        <f>EXACT(VLOOKUP(A279,DataV3[[File]:[Outputs]], 2, FALSE), VLOOKUP(A279, DataV3SEL[[File]:[Outputs]], 2, FALSE))</f>
        <v>1</v>
      </c>
      <c r="C279" s="3">
        <f>VLOOKUP(A279, DataV3SEL[[File]:[Mean '[ms']]], 3, FALSE)-VLOOKUP(A279, DataV3[[File]:[Mean '[ms']]], 3, FALSE)</f>
        <v>-5</v>
      </c>
      <c r="D279" s="2">
        <f>Cv3v014[[#This Row],[Mean '[Δms']]]/VLOOKUP(A279, DataV3[[File]:[Mean '[ms']]], 3, FALSE)*100</f>
        <v>-0.86505190311418689</v>
      </c>
    </row>
    <row r="280" spans="1:4" hidden="1" x14ac:dyDescent="0.4">
      <c r="A280" t="s">
        <v>286</v>
      </c>
      <c r="B280" t="b">
        <f>EXACT(VLOOKUP(A280,DataV3[[File]:[Outputs]], 2, FALSE), VLOOKUP(A280, DataV3SEL[[File]:[Outputs]], 2, FALSE))</f>
        <v>1</v>
      </c>
      <c r="C280" s="3">
        <f>VLOOKUP(A280, DataV3SEL[[File]:[Mean '[ms']]], 3, FALSE)-VLOOKUP(A280, DataV3[[File]:[Mean '[ms']]], 3, FALSE)</f>
        <v>-1</v>
      </c>
      <c r="D280" s="2">
        <f>Cv3v014[[#This Row],[Mean '[Δms']]]/VLOOKUP(A280, DataV3[[File]:[Mean '[ms']]], 3, FALSE)*100</f>
        <v>-0.13054830287206268</v>
      </c>
    </row>
    <row r="281" spans="1:4" hidden="1" x14ac:dyDescent="0.4">
      <c r="A281" t="s">
        <v>287</v>
      </c>
      <c r="B281" t="b">
        <f>EXACT(VLOOKUP(A281,DataV3[[File]:[Outputs]], 2, FALSE), VLOOKUP(A281, DataV3SEL[[File]:[Outputs]], 2, FALSE))</f>
        <v>1</v>
      </c>
      <c r="C281" s="3">
        <f>VLOOKUP(A281, DataV3SEL[[File]:[Mean '[ms']]], 3, FALSE)-VLOOKUP(A281, DataV3[[File]:[Mean '[ms']]], 3, FALSE)</f>
        <v>-5</v>
      </c>
      <c r="D281" s="2">
        <f>Cv3v014[[#This Row],[Mean '[Δms']]]/VLOOKUP(A281, DataV3[[File]:[Mean '[ms']]], 3, FALSE)*100</f>
        <v>-0.68587105624142664</v>
      </c>
    </row>
    <row r="282" spans="1:4" hidden="1" x14ac:dyDescent="0.4">
      <c r="A282" t="s">
        <v>288</v>
      </c>
      <c r="B282" t="b">
        <f>EXACT(VLOOKUP(A282,DataV3[[File]:[Outputs]], 2, FALSE), VLOOKUP(A282, DataV3SEL[[File]:[Outputs]], 2, FALSE))</f>
        <v>1</v>
      </c>
      <c r="C282" s="3">
        <f>VLOOKUP(A282, DataV3SEL[[File]:[Mean '[ms']]], 3, FALSE)-VLOOKUP(A282, DataV3[[File]:[Mean '[ms']]], 3, FALSE)</f>
        <v>11</v>
      </c>
      <c r="D282" s="2">
        <f>Cv3v014[[#This Row],[Mean '[Δms']]]/VLOOKUP(A282, DataV3[[File]:[Mean '[ms']]], 3, FALSE)*100</f>
        <v>1.2290502793296088</v>
      </c>
    </row>
    <row r="283" spans="1:4" hidden="1" x14ac:dyDescent="0.4">
      <c r="A283" t="s">
        <v>289</v>
      </c>
      <c r="B283" t="b">
        <f>EXACT(VLOOKUP(A283,DataV3[[File]:[Outputs]], 2, FALSE), VLOOKUP(A283, DataV3SEL[[File]:[Outputs]], 2, FALSE))</f>
        <v>1</v>
      </c>
      <c r="C283" s="3">
        <f>VLOOKUP(A283, DataV3SEL[[File]:[Mean '[ms']]], 3, FALSE)-VLOOKUP(A283, DataV3[[File]:[Mean '[ms']]], 3, FALSE)</f>
        <v>5</v>
      </c>
      <c r="D283" s="2">
        <f>Cv3v014[[#This Row],[Mean '[Δms']]]/VLOOKUP(A283, DataV3[[File]:[Mean '[ms']]], 3, FALSE)*100</f>
        <v>0.95057034220532322</v>
      </c>
    </row>
    <row r="284" spans="1:4" hidden="1" x14ac:dyDescent="0.4">
      <c r="A284" t="s">
        <v>290</v>
      </c>
      <c r="B284" t="b">
        <f>EXACT(VLOOKUP(A284,DataV3[[File]:[Outputs]], 2, FALSE), VLOOKUP(A284, DataV3SEL[[File]:[Outputs]], 2, FALSE))</f>
        <v>1</v>
      </c>
      <c r="C284" s="3">
        <f>VLOOKUP(A284, DataV3SEL[[File]:[Mean '[ms']]], 3, FALSE)-VLOOKUP(A284, DataV3[[File]:[Mean '[ms']]], 3, FALSE)</f>
        <v>5</v>
      </c>
      <c r="D284" s="2">
        <f>Cv3v014[[#This Row],[Mean '[Δms']]]/VLOOKUP(A284, DataV3[[File]:[Mean '[ms']]], 3, FALSE)*100</f>
        <v>0.69060773480662985</v>
      </c>
    </row>
    <row r="285" spans="1:4" hidden="1" x14ac:dyDescent="0.4">
      <c r="A285" t="s">
        <v>291</v>
      </c>
      <c r="B285" t="b">
        <f>EXACT(VLOOKUP(A285,DataV3[[File]:[Outputs]], 2, FALSE), VLOOKUP(A285, DataV3SEL[[File]:[Outputs]], 2, FALSE))</f>
        <v>1</v>
      </c>
      <c r="C285" s="3">
        <f>VLOOKUP(A285, DataV3SEL[[File]:[Mean '[ms']]], 3, FALSE)-VLOOKUP(A285, DataV3[[File]:[Mean '[ms']]], 3, FALSE)</f>
        <v>0</v>
      </c>
      <c r="D285" s="2">
        <f>Cv3v014[[#This Row],[Mean '[Δms']]]/VLOOKUP(A285, DataV3[[File]:[Mean '[ms']]], 3, FALSE)*100</f>
        <v>0</v>
      </c>
    </row>
    <row r="286" spans="1:4" hidden="1" x14ac:dyDescent="0.4">
      <c r="A286" t="s">
        <v>292</v>
      </c>
      <c r="B286" t="b">
        <f>EXACT(VLOOKUP(A286,DataV3[[File]:[Outputs]], 2, FALSE), VLOOKUP(A286, DataV3SEL[[File]:[Outputs]], 2, FALSE))</f>
        <v>1</v>
      </c>
      <c r="C286" s="3">
        <f>VLOOKUP(A286, DataV3SEL[[File]:[Mean '[ms']]], 3, FALSE)-VLOOKUP(A286, DataV3[[File]:[Mean '[ms']]], 3, FALSE)</f>
        <v>-6</v>
      </c>
      <c r="D286" s="2">
        <f>Cv3v014[[#This Row],[Mean '[Δms']]]/VLOOKUP(A286, DataV3[[File]:[Mean '[ms']]], 3, FALSE)*100</f>
        <v>-1.1516314779270633</v>
      </c>
    </row>
    <row r="287" spans="1:4" hidden="1" x14ac:dyDescent="0.4">
      <c r="A287" t="s">
        <v>293</v>
      </c>
      <c r="B287" t="b">
        <f>EXACT(VLOOKUP(A287,DataV3[[File]:[Outputs]], 2, FALSE), VLOOKUP(A287, DataV3SEL[[File]:[Outputs]], 2, FALSE))</f>
        <v>1</v>
      </c>
      <c r="C287" s="3">
        <f>VLOOKUP(A287, DataV3SEL[[File]:[Mean '[ms']]], 3, FALSE)-VLOOKUP(A287, DataV3[[File]:[Mean '[ms']]], 3, FALSE)</f>
        <v>-11</v>
      </c>
      <c r="D287" s="2">
        <f>Cv3v014[[#This Row],[Mean '[Δms']]]/VLOOKUP(A287, DataV3[[File]:[Mean '[ms']]], 3, FALSE)*100</f>
        <v>-1.476510067114094</v>
      </c>
    </row>
    <row r="288" spans="1:4" hidden="1" x14ac:dyDescent="0.4">
      <c r="A288" t="s">
        <v>294</v>
      </c>
      <c r="B288" t="b">
        <f>EXACT(VLOOKUP(A288,DataV3[[File]:[Outputs]], 2, FALSE), VLOOKUP(A288, DataV3SEL[[File]:[Outputs]], 2, FALSE))</f>
        <v>1</v>
      </c>
      <c r="C288" s="3">
        <f>VLOOKUP(A288, DataV3SEL[[File]:[Mean '[ms']]], 3, FALSE)-VLOOKUP(A288, DataV3[[File]:[Mean '[ms']]], 3, FALSE)</f>
        <v>-5</v>
      </c>
      <c r="D288" s="2">
        <f>Cv3v014[[#This Row],[Mean '[Δms']]]/VLOOKUP(A288, DataV3[[File]:[Mean '[ms']]], 3, FALSE)*100</f>
        <v>-0.98039215686274506</v>
      </c>
    </row>
    <row r="289" spans="1:4" hidden="1" x14ac:dyDescent="0.4">
      <c r="A289" t="s">
        <v>295</v>
      </c>
      <c r="B289" t="b">
        <f>EXACT(VLOOKUP(A289,DataV3[[File]:[Outputs]], 2, FALSE), VLOOKUP(A289, DataV3SEL[[File]:[Outputs]], 2, FALSE))</f>
        <v>1</v>
      </c>
      <c r="C289" s="3">
        <f>VLOOKUP(A289, DataV3SEL[[File]:[Mean '[ms']]], 3, FALSE)-VLOOKUP(A289, DataV3[[File]:[Mean '[ms']]], 3, FALSE)</f>
        <v>0</v>
      </c>
      <c r="D289" s="2">
        <f>Cv3v014[[#This Row],[Mean '[Δms']]]/VLOOKUP(A289, DataV3[[File]:[Mean '[ms']]], 3, FALSE)*100</f>
        <v>0</v>
      </c>
    </row>
    <row r="290" spans="1:4" hidden="1" x14ac:dyDescent="0.4">
      <c r="A290" t="s">
        <v>296</v>
      </c>
      <c r="B290" t="b">
        <f>EXACT(VLOOKUP(A290,DataV3[[File]:[Outputs]], 2, FALSE), VLOOKUP(A290, DataV3SEL[[File]:[Outputs]], 2, FALSE))</f>
        <v>1</v>
      </c>
      <c r="C290" s="3">
        <f>VLOOKUP(A290, DataV3SEL[[File]:[Mean '[ms']]], 3, FALSE)-VLOOKUP(A290, DataV3[[File]:[Mean '[ms']]], 3, FALSE)</f>
        <v>-4</v>
      </c>
      <c r="D290" s="2">
        <f>Cv3v014[[#This Row],[Mean '[Δms']]]/VLOOKUP(A290, DataV3[[File]:[Mean '[ms']]], 3, FALSE)*100</f>
        <v>-0.66889632107023411</v>
      </c>
    </row>
    <row r="291" spans="1:4" hidden="1" x14ac:dyDescent="0.4">
      <c r="A291" t="s">
        <v>297</v>
      </c>
      <c r="B291" t="b">
        <f>EXACT(VLOOKUP(A291,DataV3[[File]:[Outputs]], 2, FALSE), VLOOKUP(A291, DataV3SEL[[File]:[Outputs]], 2, FALSE))</f>
        <v>1</v>
      </c>
      <c r="C291" s="3">
        <f>VLOOKUP(A291, DataV3SEL[[File]:[Mean '[ms']]], 3, FALSE)-VLOOKUP(A291, DataV3[[File]:[Mean '[ms']]], 3, FALSE)</f>
        <v>5</v>
      </c>
      <c r="D291" s="2">
        <f>Cv3v014[[#This Row],[Mean '[Δms']]]/VLOOKUP(A291, DataV3[[File]:[Mean '[ms']]], 3, FALSE)*100</f>
        <v>0.6195786864931847</v>
      </c>
    </row>
    <row r="292" spans="1:4" hidden="1" x14ac:dyDescent="0.4">
      <c r="A292" t="s">
        <v>298</v>
      </c>
      <c r="B292" t="b">
        <f>EXACT(VLOOKUP(A292,DataV3[[File]:[Outputs]], 2, FALSE), VLOOKUP(A292, DataV3SEL[[File]:[Outputs]], 2, FALSE))</f>
        <v>1</v>
      </c>
      <c r="C292" s="3">
        <f>VLOOKUP(A292, DataV3SEL[[File]:[Mean '[ms']]], 3, FALSE)-VLOOKUP(A292, DataV3[[File]:[Mean '[ms']]], 3, FALSE)</f>
        <v>-5</v>
      </c>
      <c r="D292" s="2">
        <f>Cv3v014[[#This Row],[Mean '[Δms']]]/VLOOKUP(A292, DataV3[[File]:[Mean '[ms']]], 3, FALSE)*100</f>
        <v>-0.94161958568738224</v>
      </c>
    </row>
    <row r="293" spans="1:4" hidden="1" x14ac:dyDescent="0.4">
      <c r="A293" t="s">
        <v>299</v>
      </c>
      <c r="B293" t="b">
        <f>EXACT(VLOOKUP(A293,DataV3[[File]:[Outputs]], 2, FALSE), VLOOKUP(A293, DataV3SEL[[File]:[Outputs]], 2, FALSE))</f>
        <v>1</v>
      </c>
      <c r="C293" s="3">
        <f>VLOOKUP(A293, DataV3SEL[[File]:[Mean '[ms']]], 3, FALSE)-VLOOKUP(A293, DataV3[[File]:[Mean '[ms']]], 3, FALSE)</f>
        <v>10</v>
      </c>
      <c r="D293" s="2">
        <f>Cv3v014[[#This Row],[Mean '[Δms']]]/VLOOKUP(A293, DataV3[[File]:[Mean '[ms']]], 3, FALSE)*100</f>
        <v>1.3908205841446455</v>
      </c>
    </row>
    <row r="294" spans="1:4" hidden="1" x14ac:dyDescent="0.4">
      <c r="A294" t="s">
        <v>300</v>
      </c>
      <c r="B294" t="b">
        <f>EXACT(VLOOKUP(A294,DataV3[[File]:[Outputs]], 2, FALSE), VLOOKUP(A294, DataV3SEL[[File]:[Outputs]], 2, FALSE))</f>
        <v>1</v>
      </c>
      <c r="C294" s="3">
        <f>VLOOKUP(A294, DataV3SEL[[File]:[Mean '[ms']]], 3, FALSE)-VLOOKUP(A294, DataV3[[File]:[Mean '[ms']]], 3, FALSE)</f>
        <v>0</v>
      </c>
      <c r="D294" s="2">
        <f>Cv3v014[[#This Row],[Mean '[Δms']]]/VLOOKUP(A294, DataV3[[File]:[Mean '[ms']]], 3, FALSE)*100</f>
        <v>0</v>
      </c>
    </row>
    <row r="295" spans="1:4" hidden="1" x14ac:dyDescent="0.4">
      <c r="A295" t="s">
        <v>301</v>
      </c>
      <c r="B295" t="b">
        <f>EXACT(VLOOKUP(A295,DataV3[[File]:[Outputs]], 2, FALSE), VLOOKUP(A295, DataV3SEL[[File]:[Outputs]], 2, FALSE))</f>
        <v>1</v>
      </c>
      <c r="C295" s="3">
        <f>VLOOKUP(A295, DataV3SEL[[File]:[Mean '[ms']]], 3, FALSE)-VLOOKUP(A295, DataV3[[File]:[Mean '[ms']]], 3, FALSE)</f>
        <v>0</v>
      </c>
      <c r="D295" s="2">
        <f>Cv3v014[[#This Row],[Mean '[Δms']]]/VLOOKUP(A295, DataV3[[File]:[Mean '[ms']]], 3, FALSE)*100</f>
        <v>0</v>
      </c>
    </row>
    <row r="296" spans="1:4" hidden="1" x14ac:dyDescent="0.4">
      <c r="A296" t="s">
        <v>302</v>
      </c>
      <c r="B296" t="b">
        <f>EXACT(VLOOKUP(A296,DataV3[[File]:[Outputs]], 2, FALSE), VLOOKUP(A296, DataV3SEL[[File]:[Outputs]], 2, FALSE))</f>
        <v>1</v>
      </c>
      <c r="C296" s="3">
        <f>VLOOKUP(A296, DataV3SEL[[File]:[Mean '[ms']]], 3, FALSE)-VLOOKUP(A296, DataV3[[File]:[Mean '[ms']]], 3, FALSE)</f>
        <v>5</v>
      </c>
      <c r="D296" s="2">
        <f>Cv3v014[[#This Row],[Mean '[Δms']]]/VLOOKUP(A296, DataV3[[File]:[Mean '[ms']]], 3, FALSE)*100</f>
        <v>0.76804915514592931</v>
      </c>
    </row>
    <row r="297" spans="1:4" hidden="1" x14ac:dyDescent="0.4">
      <c r="A297" t="s">
        <v>303</v>
      </c>
      <c r="B297" t="b">
        <f>EXACT(VLOOKUP(A297,DataV3[[File]:[Outputs]], 2, FALSE), VLOOKUP(A297, DataV3SEL[[File]:[Outputs]], 2, FALSE))</f>
        <v>1</v>
      </c>
      <c r="C297" s="3">
        <f>VLOOKUP(A297, DataV3SEL[[File]:[Mean '[ms']]], 3, FALSE)-VLOOKUP(A297, DataV3[[File]:[Mean '[ms']]], 3, FALSE)</f>
        <v>-16</v>
      </c>
      <c r="D297" s="2">
        <f>Cv3v014[[#This Row],[Mean '[Δms']]]/VLOOKUP(A297, DataV3[[File]:[Mean '[ms']]], 3, FALSE)*100</f>
        <v>-1.7758046614872365</v>
      </c>
    </row>
    <row r="298" spans="1:4" hidden="1" x14ac:dyDescent="0.4">
      <c r="A298" t="s">
        <v>304</v>
      </c>
      <c r="B298" t="b">
        <f>EXACT(VLOOKUP(A298,DataV3[[File]:[Outputs]], 2, FALSE), VLOOKUP(A298, DataV3SEL[[File]:[Outputs]], 2, FALSE))</f>
        <v>1</v>
      </c>
      <c r="C298" s="3">
        <f>VLOOKUP(A298, DataV3SEL[[File]:[Mean '[ms']]], 3, FALSE)-VLOOKUP(A298, DataV3[[File]:[Mean '[ms']]], 3, FALSE)</f>
        <v>-21</v>
      </c>
      <c r="D298" s="2">
        <f>Cv3v014[[#This Row],[Mean '[Δms']]]/VLOOKUP(A298, DataV3[[File]:[Mean '[ms']]], 3, FALSE)*100</f>
        <v>-2.3728813559322033</v>
      </c>
    </row>
    <row r="299" spans="1:4" hidden="1" x14ac:dyDescent="0.4">
      <c r="A299" t="s">
        <v>305</v>
      </c>
      <c r="B299" t="b">
        <f>EXACT(VLOOKUP(A299,DataV3[[File]:[Outputs]], 2, FALSE), VLOOKUP(A299, DataV3SEL[[File]:[Outputs]], 2, FALSE))</f>
        <v>1</v>
      </c>
      <c r="C299" s="3">
        <f>VLOOKUP(A299, DataV3SEL[[File]:[Mean '[ms']]], 3, FALSE)-VLOOKUP(A299, DataV3[[File]:[Mean '[ms']]], 3, FALSE)</f>
        <v>-11</v>
      </c>
      <c r="D299" s="2">
        <f>Cv3v014[[#This Row],[Mean '[Δms']]]/VLOOKUP(A299, DataV3[[File]:[Mean '[ms']]], 3, FALSE)*100</f>
        <v>-1.6248153618906942</v>
      </c>
    </row>
    <row r="300" spans="1:4" hidden="1" x14ac:dyDescent="0.4">
      <c r="A300" t="s">
        <v>306</v>
      </c>
      <c r="B300" t="b">
        <f>EXACT(VLOOKUP(A300,DataV3[[File]:[Outputs]], 2, FALSE), VLOOKUP(A300, DataV3SEL[[File]:[Outputs]], 2, FALSE))</f>
        <v>1</v>
      </c>
      <c r="C300" s="3">
        <f>VLOOKUP(A300, DataV3SEL[[File]:[Mean '[ms']]], 3, FALSE)-VLOOKUP(A300, DataV3[[File]:[Mean '[ms']]], 3, FALSE)</f>
        <v>10</v>
      </c>
      <c r="D300" s="2">
        <f>Cv3v014[[#This Row],[Mean '[Δms']]]/VLOOKUP(A300, DataV3[[File]:[Mean '[ms']]], 3, FALSE)*100</f>
        <v>1.1160714285714286</v>
      </c>
    </row>
    <row r="301" spans="1:4" hidden="1" x14ac:dyDescent="0.4">
      <c r="A301" t="s">
        <v>307</v>
      </c>
      <c r="B301" t="b">
        <f>EXACT(VLOOKUP(A301,DataV3[[File]:[Outputs]], 2, FALSE), VLOOKUP(A301, DataV3SEL[[File]:[Outputs]], 2, FALSE))</f>
        <v>1</v>
      </c>
      <c r="C301" s="3">
        <f>VLOOKUP(A301, DataV3SEL[[File]:[Mean '[ms']]], 3, FALSE)-VLOOKUP(A301, DataV3[[File]:[Mean '[ms']]], 3, FALSE)</f>
        <v>0</v>
      </c>
      <c r="D301" s="2">
        <f>Cv3v014[[#This Row],[Mean '[Δms']]]/VLOOKUP(A301, DataV3[[File]:[Mean '[ms']]], 3, FALSE)*100</f>
        <v>0</v>
      </c>
    </row>
    <row r="302" spans="1:4" hidden="1" x14ac:dyDescent="0.4">
      <c r="A302" t="s">
        <v>308</v>
      </c>
      <c r="B302" t="b">
        <f>EXACT(VLOOKUP(A302,DataV3[[File]:[Outputs]], 2, FALSE), VLOOKUP(A302, DataV3SEL[[File]:[Outputs]], 2, FALSE))</f>
        <v>1</v>
      </c>
      <c r="C302" s="3">
        <f>VLOOKUP(A302, DataV3SEL[[File]:[Mean '[ms']]], 3, FALSE)-VLOOKUP(A302, DataV3[[File]:[Mean '[ms']]], 3, FALSE)</f>
        <v>-15</v>
      </c>
      <c r="D302" s="2">
        <f>Cv3v014[[#This Row],[Mean '[Δms']]]/VLOOKUP(A302, DataV3[[File]:[Mean '[ms']]], 3, FALSE)*100</f>
        <v>-2.1520803443328553</v>
      </c>
    </row>
    <row r="303" spans="1:4" hidden="1" x14ac:dyDescent="0.4">
      <c r="A303" t="s">
        <v>309</v>
      </c>
      <c r="B303" t="b">
        <f>EXACT(VLOOKUP(A303,DataV3[[File]:[Outputs]], 2, FALSE), VLOOKUP(A303, DataV3SEL[[File]:[Outputs]], 2, FALSE))</f>
        <v>1</v>
      </c>
      <c r="C303" s="3">
        <f>VLOOKUP(A303, DataV3SEL[[File]:[Mean '[ms']]], 3, FALSE)-VLOOKUP(A303, DataV3[[File]:[Mean '[ms']]], 3, FALSE)</f>
        <v>-1</v>
      </c>
      <c r="D303" s="2">
        <f>Cv3v014[[#This Row],[Mean '[Δms']]]/VLOOKUP(A303, DataV3[[File]:[Mean '[ms']]], 3, FALSE)*100</f>
        <v>-0.13054830287206268</v>
      </c>
    </row>
    <row r="304" spans="1:4" hidden="1" x14ac:dyDescent="0.4">
      <c r="A304" t="s">
        <v>310</v>
      </c>
      <c r="B304" t="b">
        <f>EXACT(VLOOKUP(A304,DataV3[[File]:[Outputs]], 2, FALSE), VLOOKUP(A304, DataV3SEL[[File]:[Outputs]], 2, FALSE))</f>
        <v>1</v>
      </c>
      <c r="C304" s="3">
        <f>VLOOKUP(A304, DataV3SEL[[File]:[Mean '[ms']]], 3, FALSE)-VLOOKUP(A304, DataV3[[File]:[Mean '[ms']]], 3, FALSE)</f>
        <v>0</v>
      </c>
      <c r="D304" s="2">
        <f>Cv3v014[[#This Row],[Mean '[Δms']]]/VLOOKUP(A304, DataV3[[File]:[Mean '[ms']]], 3, FALSE)*100</f>
        <v>0</v>
      </c>
    </row>
    <row r="305" spans="1:4" hidden="1" x14ac:dyDescent="0.4">
      <c r="A305" t="s">
        <v>311</v>
      </c>
      <c r="B305" t="b">
        <f>EXACT(VLOOKUP(A305,DataV3[[File]:[Outputs]], 2, FALSE), VLOOKUP(A305, DataV3SEL[[File]:[Outputs]], 2, FALSE))</f>
        <v>1</v>
      </c>
      <c r="C305" s="3">
        <f>VLOOKUP(A305, DataV3SEL[[File]:[Mean '[ms']]], 3, FALSE)-VLOOKUP(A305, DataV3[[File]:[Mean '[ms']]], 3, FALSE)</f>
        <v>-5</v>
      </c>
      <c r="D305" s="2">
        <f>Cv3v014[[#This Row],[Mean '[Δms']]]/VLOOKUP(A305, DataV3[[File]:[Mean '[ms']]], 3, FALSE)*100</f>
        <v>-100</v>
      </c>
    </row>
    <row r="306" spans="1:4" hidden="1" x14ac:dyDescent="0.4">
      <c r="A306" t="s">
        <v>312</v>
      </c>
      <c r="B306" t="b">
        <f>EXACT(VLOOKUP(A306,DataV3[[File]:[Outputs]], 2, FALSE), VLOOKUP(A306, DataV3SEL[[File]:[Outputs]], 2, FALSE))</f>
        <v>1</v>
      </c>
      <c r="C306" s="3">
        <f>VLOOKUP(A306, DataV3SEL[[File]:[Mean '[ms']]], 3, FALSE)-VLOOKUP(A306, DataV3[[File]:[Mean '[ms']]], 3, FALSE)</f>
        <v>-15</v>
      </c>
      <c r="D306" s="2">
        <f>Cv3v014[[#This Row],[Mean '[Δms']]]/VLOOKUP(A306, DataV3[[File]:[Mean '[ms']]], 3, FALSE)*100</f>
        <v>-1.8472906403940887</v>
      </c>
    </row>
    <row r="307" spans="1:4" hidden="1" x14ac:dyDescent="0.4">
      <c r="A307" t="s">
        <v>313</v>
      </c>
      <c r="B307" t="b">
        <f>EXACT(VLOOKUP(A307,DataV3[[File]:[Outputs]], 2, FALSE), VLOOKUP(A307, DataV3SEL[[File]:[Outputs]], 2, FALSE))</f>
        <v>1</v>
      </c>
      <c r="C307" s="3">
        <f>VLOOKUP(A307, DataV3SEL[[File]:[Mean '[ms']]], 3, FALSE)-VLOOKUP(A307, DataV3[[File]:[Mean '[ms']]], 3, FALSE)</f>
        <v>-1</v>
      </c>
      <c r="D307" s="2">
        <f>Cv3v014[[#This Row],[Mean '[Δms']]]/VLOOKUP(A307, DataV3[[File]:[Mean '[ms']]], 3, FALSE)*100</f>
        <v>-0.16835016835016833</v>
      </c>
    </row>
    <row r="308" spans="1:4" hidden="1" x14ac:dyDescent="0.4">
      <c r="A308" t="s">
        <v>314</v>
      </c>
      <c r="B308" t="b">
        <f>EXACT(VLOOKUP(A308,DataV3[[File]:[Outputs]], 2, FALSE), VLOOKUP(A308, DataV3SEL[[File]:[Outputs]], 2, FALSE))</f>
        <v>1</v>
      </c>
      <c r="C308" s="3">
        <f>VLOOKUP(A308, DataV3SEL[[File]:[Mean '[ms']]], 3, FALSE)-VLOOKUP(A308, DataV3[[File]:[Mean '[ms']]], 3, FALSE)</f>
        <v>5</v>
      </c>
      <c r="D308" s="2">
        <f>Cv3v014[[#This Row],[Mean '[Δms']]]/VLOOKUP(A308, DataV3[[File]:[Mean '[ms']]], 3, FALSE)*100</f>
        <v>0.69060773480662985</v>
      </c>
    </row>
    <row r="309" spans="1:4" hidden="1" x14ac:dyDescent="0.4">
      <c r="A309" t="s">
        <v>315</v>
      </c>
      <c r="B309" t="b">
        <f>EXACT(VLOOKUP(A309,DataV3[[File]:[Outputs]], 2, FALSE), VLOOKUP(A309, DataV3SEL[[File]:[Outputs]], 2, FALSE))</f>
        <v>1</v>
      </c>
      <c r="C309" s="3">
        <f>VLOOKUP(A309, DataV3SEL[[File]:[Mean '[ms']]], 3, FALSE)-VLOOKUP(A309, DataV3[[File]:[Mean '[ms']]], 3, FALSE)</f>
        <v>5</v>
      </c>
      <c r="D309" s="2">
        <f>Cv3v014[[#This Row],[Mean '[Δms']]]/VLOOKUP(A309, DataV3[[File]:[Mean '[ms']]], 3, FALSE)*100</f>
        <v>0.95969289827255266</v>
      </c>
    </row>
    <row r="310" spans="1:4" hidden="1" x14ac:dyDescent="0.4">
      <c r="A310" t="s">
        <v>316</v>
      </c>
      <c r="B310" t="b">
        <f>EXACT(VLOOKUP(A310,DataV3[[File]:[Outputs]], 2, FALSE), VLOOKUP(A310, DataV3SEL[[File]:[Outputs]], 2, FALSE))</f>
        <v>1</v>
      </c>
      <c r="C310" s="3">
        <f>VLOOKUP(A310, DataV3SEL[[File]:[Mean '[ms']]], 3, FALSE)-VLOOKUP(A310, DataV3[[File]:[Mean '[ms']]], 3, FALSE)</f>
        <v>-21</v>
      </c>
      <c r="D310" s="2">
        <f>Cv3v014[[#This Row],[Mean '[Δms']]]/VLOOKUP(A310, DataV3[[File]:[Mean '[ms']]], 3, FALSE)*100</f>
        <v>-2.1806853582554515</v>
      </c>
    </row>
    <row r="311" spans="1:4" hidden="1" x14ac:dyDescent="0.4">
      <c r="A311" t="s">
        <v>317</v>
      </c>
      <c r="B311" t="b">
        <f>EXACT(VLOOKUP(A311,DataV3[[File]:[Outputs]], 2, FALSE), VLOOKUP(A311, DataV3SEL[[File]:[Outputs]], 2, FALSE))</f>
        <v>1</v>
      </c>
      <c r="C311" s="3">
        <f>VLOOKUP(A311, DataV3SEL[[File]:[Mean '[ms']]], 3, FALSE)-VLOOKUP(A311, DataV3[[File]:[Mean '[ms']]], 3, FALSE)</f>
        <v>1</v>
      </c>
      <c r="D311" s="2">
        <f>Cv3v014[[#This Row],[Mean '[Δms']]]/VLOOKUP(A311, DataV3[[File]:[Mean '[ms']]], 3, FALSE)*100</f>
        <v>5.2631578947368418E-2</v>
      </c>
    </row>
    <row r="312" spans="1:4" hidden="1" x14ac:dyDescent="0.4">
      <c r="A312" t="s">
        <v>318</v>
      </c>
      <c r="B312" t="b">
        <f>EXACT(VLOOKUP(A312,DataV3[[File]:[Outputs]], 2, FALSE), VLOOKUP(A312, DataV3SEL[[File]:[Outputs]], 2, FALSE))</f>
        <v>1</v>
      </c>
      <c r="C312" s="3">
        <f>VLOOKUP(A312, DataV3SEL[[File]:[Mean '[ms']]], 3, FALSE)-VLOOKUP(A312, DataV3[[File]:[Mean '[ms']]], 3, FALSE)</f>
        <v>-10</v>
      </c>
      <c r="D312" s="2">
        <f>Cv3v014[[#This Row],[Mean '[Δms']]]/VLOOKUP(A312, DataV3[[File]:[Mean '[ms']]], 3, FALSE)*100</f>
        <v>-1.1862396204033214</v>
      </c>
    </row>
    <row r="313" spans="1:4" hidden="1" x14ac:dyDescent="0.4">
      <c r="A313" t="s">
        <v>319</v>
      </c>
      <c r="B313" t="b">
        <f>EXACT(VLOOKUP(A313,DataV3[[File]:[Outputs]], 2, FALSE), VLOOKUP(A313, DataV3SEL[[File]:[Outputs]], 2, FALSE))</f>
        <v>1</v>
      </c>
      <c r="C313" s="3">
        <f>VLOOKUP(A313, DataV3SEL[[File]:[Mean '[ms']]], 3, FALSE)-VLOOKUP(A313, DataV3[[File]:[Mean '[ms']]], 3, FALSE)</f>
        <v>-15</v>
      </c>
      <c r="D313" s="2">
        <f>Cv3v014[[#This Row],[Mean '[Δms']]]/VLOOKUP(A313, DataV3[[File]:[Mean '[ms']]], 3, FALSE)*100</f>
        <v>-1.7899761336515514</v>
      </c>
    </row>
    <row r="314" spans="1:4" hidden="1" x14ac:dyDescent="0.4">
      <c r="A314" t="s">
        <v>320</v>
      </c>
      <c r="B314" t="b">
        <f>EXACT(VLOOKUP(A314,DataV3[[File]:[Outputs]], 2, FALSE), VLOOKUP(A314, DataV3SEL[[File]:[Outputs]], 2, FALSE))</f>
        <v>1</v>
      </c>
      <c r="C314" s="3">
        <f>VLOOKUP(A314, DataV3SEL[[File]:[Mean '[ms']]], 3, FALSE)-VLOOKUP(A314, DataV3[[File]:[Mean '[ms']]], 3, FALSE)</f>
        <v>-16</v>
      </c>
      <c r="D314" s="2">
        <f>Cv3v014[[#This Row],[Mean '[Δms']]]/VLOOKUP(A314, DataV3[[File]:[Mean '[ms']]], 3, FALSE)*100</f>
        <v>-2.8985507246376812</v>
      </c>
    </row>
    <row r="315" spans="1:4" hidden="1" x14ac:dyDescent="0.4">
      <c r="A315" t="s">
        <v>321</v>
      </c>
      <c r="B315" t="b">
        <f>EXACT(VLOOKUP(A315,DataV3[[File]:[Outputs]], 2, FALSE), VLOOKUP(A315, DataV3SEL[[File]:[Outputs]], 2, FALSE))</f>
        <v>1</v>
      </c>
      <c r="C315" s="3">
        <f>VLOOKUP(A315, DataV3SEL[[File]:[Mean '[ms']]], 3, FALSE)-VLOOKUP(A315, DataV3[[File]:[Mean '[ms']]], 3, FALSE)</f>
        <v>5</v>
      </c>
      <c r="D315" s="2">
        <f>Cv3v014[[#This Row],[Mean '[Δms']]]/VLOOKUP(A315, DataV3[[File]:[Mean '[ms']]], 3, FALSE)*100</f>
        <v>0.98039215686274506</v>
      </c>
    </row>
    <row r="316" spans="1:4" hidden="1" x14ac:dyDescent="0.4">
      <c r="A316" t="s">
        <v>322</v>
      </c>
      <c r="B316" t="b">
        <f>EXACT(VLOOKUP(A316,DataV3[[File]:[Outputs]], 2, FALSE), VLOOKUP(A316, DataV3SEL[[File]:[Outputs]], 2, FALSE))</f>
        <v>1</v>
      </c>
      <c r="C316" s="3">
        <f>VLOOKUP(A316, DataV3SEL[[File]:[Mean '[ms']]], 3, FALSE)-VLOOKUP(A316, DataV3[[File]:[Mean '[ms']]], 3, FALSE)</f>
        <v>0</v>
      </c>
      <c r="D316" s="2">
        <f>Cv3v014[[#This Row],[Mean '[Δms']]]/VLOOKUP(A316, DataV3[[File]:[Mean '[ms']]], 3, FALSE)*100</f>
        <v>0</v>
      </c>
    </row>
    <row r="317" spans="1:4" hidden="1" x14ac:dyDescent="0.4">
      <c r="A317" t="s">
        <v>323</v>
      </c>
      <c r="B317" t="b">
        <f>EXACT(VLOOKUP(A317,DataV3[[File]:[Outputs]], 2, FALSE), VLOOKUP(A317, DataV3SEL[[File]:[Outputs]], 2, FALSE))</f>
        <v>1</v>
      </c>
      <c r="C317" s="3">
        <f>VLOOKUP(A317, DataV3SEL[[File]:[Mean '[ms']]], 3, FALSE)-VLOOKUP(A317, DataV3[[File]:[Mean '[ms']]], 3, FALSE)</f>
        <v>-1</v>
      </c>
      <c r="D317" s="2">
        <f>Cv3v014[[#This Row],[Mean '[Δms']]]/VLOOKUP(A317, DataV3[[File]:[Mean '[ms']]], 3, FALSE)*100</f>
        <v>-0.13513513513513514</v>
      </c>
    </row>
    <row r="318" spans="1:4" hidden="1" x14ac:dyDescent="0.4">
      <c r="A318" t="s">
        <v>324</v>
      </c>
      <c r="B318" t="b">
        <f>EXACT(VLOOKUP(A318,DataV3[[File]:[Outputs]], 2, FALSE), VLOOKUP(A318, DataV3SEL[[File]:[Outputs]], 2, FALSE))</f>
        <v>1</v>
      </c>
      <c r="C318" s="3">
        <f>VLOOKUP(A318, DataV3SEL[[File]:[Mean '[ms']]], 3, FALSE)-VLOOKUP(A318, DataV3[[File]:[Mean '[ms']]], 3, FALSE)</f>
        <v>6</v>
      </c>
      <c r="D318" s="2">
        <f>Cv3v014[[#This Row],[Mean '[Δms']]]/VLOOKUP(A318, DataV3[[File]:[Mean '[ms']]], 3, FALSE)*100</f>
        <v>0.73891625615763545</v>
      </c>
    </row>
    <row r="319" spans="1:4" hidden="1" x14ac:dyDescent="0.4">
      <c r="A319" t="s">
        <v>325</v>
      </c>
      <c r="B319" t="b">
        <f>EXACT(VLOOKUP(A319,DataV3[[File]:[Outputs]], 2, FALSE), VLOOKUP(A319, DataV3SEL[[File]:[Outputs]], 2, FALSE))</f>
        <v>1</v>
      </c>
      <c r="C319" s="3">
        <f>VLOOKUP(A319, DataV3SEL[[File]:[Mean '[ms']]], 3, FALSE)-VLOOKUP(A319, DataV3[[File]:[Mean '[ms']]], 3, FALSE)</f>
        <v>5</v>
      </c>
      <c r="D319" s="2">
        <f>Cv3v014[[#This Row],[Mean '[Δms']]]/VLOOKUP(A319, DataV3[[File]:[Mean '[ms']]], 3, FALSE)*100</f>
        <v>0.63613231552162841</v>
      </c>
    </row>
    <row r="320" spans="1:4" hidden="1" x14ac:dyDescent="0.4">
      <c r="A320" t="s">
        <v>326</v>
      </c>
      <c r="B320" t="b">
        <f>EXACT(VLOOKUP(A320,DataV3[[File]:[Outputs]], 2, FALSE), VLOOKUP(A320, DataV3SEL[[File]:[Outputs]], 2, FALSE))</f>
        <v>1</v>
      </c>
      <c r="C320" s="3">
        <f>VLOOKUP(A320, DataV3SEL[[File]:[Mean '[ms']]], 3, FALSE)-VLOOKUP(A320, DataV3[[File]:[Mean '[ms']]], 3, FALSE)</f>
        <v>-11</v>
      </c>
      <c r="D320" s="2">
        <f>Cv3v014[[#This Row],[Mean '[Δms']]]/VLOOKUP(A320, DataV3[[File]:[Mean '[ms']]], 3, FALSE)*100</f>
        <v>-1.2141280353200883</v>
      </c>
    </row>
    <row r="321" spans="1:4" hidden="1" x14ac:dyDescent="0.4">
      <c r="A321" t="s">
        <v>327</v>
      </c>
      <c r="B321" t="b">
        <f>EXACT(VLOOKUP(A321,DataV3[[File]:[Outputs]], 2, FALSE), VLOOKUP(A321, DataV3SEL[[File]:[Outputs]], 2, FALSE))</f>
        <v>1</v>
      </c>
      <c r="C321" s="3">
        <f>VLOOKUP(A321, DataV3SEL[[File]:[Mean '[ms']]], 3, FALSE)-VLOOKUP(A321, DataV3[[File]:[Mean '[ms']]], 3, FALSE)</f>
        <v>5</v>
      </c>
      <c r="D321" s="2">
        <f>Cv3v014[[#This Row],[Mean '[Δms']]]/VLOOKUP(A321, DataV3[[File]:[Mean '[ms']]], 3, FALSE)*100</f>
        <v>0.96899224806201545</v>
      </c>
    </row>
    <row r="322" spans="1:4" hidden="1" x14ac:dyDescent="0.4">
      <c r="A322" t="s">
        <v>328</v>
      </c>
      <c r="B322" t="b">
        <f>EXACT(VLOOKUP(A322,DataV3[[File]:[Outputs]], 2, FALSE), VLOOKUP(A322, DataV3SEL[[File]:[Outputs]], 2, FALSE))</f>
        <v>1</v>
      </c>
      <c r="C322" s="3">
        <f>VLOOKUP(A322, DataV3SEL[[File]:[Mean '[ms']]], 3, FALSE)-VLOOKUP(A322, DataV3[[File]:[Mean '[ms']]], 3, FALSE)</f>
        <v>-10</v>
      </c>
      <c r="D322" s="2">
        <f>Cv3v014[[#This Row],[Mean '[Δms']]]/VLOOKUP(A322, DataV3[[File]:[Mean '[ms']]], 3, FALSE)*100</f>
        <v>-1.4124293785310735</v>
      </c>
    </row>
    <row r="323" spans="1:4" hidden="1" x14ac:dyDescent="0.4">
      <c r="A323" t="s">
        <v>329</v>
      </c>
      <c r="B323" t="b">
        <f>EXACT(VLOOKUP(A323,DataV3[[File]:[Outputs]], 2, FALSE), VLOOKUP(A323, DataV3SEL[[File]:[Outputs]], 2, FALSE))</f>
        <v>1</v>
      </c>
      <c r="C323" s="3">
        <f>VLOOKUP(A323, DataV3SEL[[File]:[Mean '[ms']]], 3, FALSE)-VLOOKUP(A323, DataV3[[File]:[Mean '[ms']]], 3, FALSE)</f>
        <v>-11</v>
      </c>
      <c r="D323" s="2">
        <f>Cv3v014[[#This Row],[Mean '[Δms']]]/VLOOKUP(A323, DataV3[[File]:[Mean '[ms']]], 3, FALSE)*100</f>
        <v>-1.8675721561969438</v>
      </c>
    </row>
    <row r="324" spans="1:4" hidden="1" x14ac:dyDescent="0.4">
      <c r="A324" t="s">
        <v>330</v>
      </c>
      <c r="B324" t="b">
        <f>EXACT(VLOOKUP(A324,DataV3[[File]:[Outputs]], 2, FALSE), VLOOKUP(A324, DataV3SEL[[File]:[Outputs]], 2, FALSE))</f>
        <v>1</v>
      </c>
      <c r="C324" s="3">
        <f>VLOOKUP(A324, DataV3SEL[[File]:[Mean '[ms']]], 3, FALSE)-VLOOKUP(A324, DataV3[[File]:[Mean '[ms']]], 3, FALSE)</f>
        <v>0</v>
      </c>
      <c r="D324" s="2">
        <f>Cv3v014[[#This Row],[Mean '[Δms']]]/VLOOKUP(A324, DataV3[[File]:[Mean '[ms']]], 3, FALSE)*100</f>
        <v>0</v>
      </c>
    </row>
    <row r="325" spans="1:4" hidden="1" x14ac:dyDescent="0.4">
      <c r="A325" t="s">
        <v>331</v>
      </c>
      <c r="B325" t="b">
        <f>EXACT(VLOOKUP(A325,DataV3[[File]:[Outputs]], 2, FALSE), VLOOKUP(A325, DataV3SEL[[File]:[Outputs]], 2, FALSE))</f>
        <v>1</v>
      </c>
      <c r="C325" s="3">
        <f>VLOOKUP(A325, DataV3SEL[[File]:[Mean '[ms']]], 3, FALSE)-VLOOKUP(A325, DataV3[[File]:[Mean '[ms']]], 3, FALSE)</f>
        <v>10</v>
      </c>
      <c r="D325" s="2">
        <f>Cv3v014[[#This Row],[Mean '[Δms']]]/VLOOKUP(A325, DataV3[[File]:[Mean '[ms']]], 3, FALSE)*100</f>
        <v>1.5360983102918586</v>
      </c>
    </row>
    <row r="326" spans="1:4" hidden="1" x14ac:dyDescent="0.4">
      <c r="A326" t="s">
        <v>332</v>
      </c>
      <c r="B326" t="b">
        <f>EXACT(VLOOKUP(A326,DataV3[[File]:[Outputs]], 2, FALSE), VLOOKUP(A326, DataV3SEL[[File]:[Outputs]], 2, FALSE))</f>
        <v>1</v>
      </c>
      <c r="C326" s="3">
        <f>VLOOKUP(A326, DataV3SEL[[File]:[Mean '[ms']]], 3, FALSE)-VLOOKUP(A326, DataV3[[File]:[Mean '[ms']]], 3, FALSE)</f>
        <v>-1</v>
      </c>
      <c r="D326" s="2">
        <f>Cv3v014[[#This Row],[Mean '[Δms']]]/VLOOKUP(A326, DataV3[[File]:[Mean '[ms']]], 3, FALSE)*100</f>
        <v>-0.17452006980802792</v>
      </c>
    </row>
    <row r="327" spans="1:4" hidden="1" x14ac:dyDescent="0.4">
      <c r="A327" t="s">
        <v>333</v>
      </c>
      <c r="B327" t="b">
        <f>EXACT(VLOOKUP(A327,DataV3[[File]:[Outputs]], 2, FALSE), VLOOKUP(A327, DataV3SEL[[File]:[Outputs]], 2, FALSE))</f>
        <v>1</v>
      </c>
      <c r="C327" s="3">
        <f>VLOOKUP(A327, DataV3SEL[[File]:[Mean '[ms']]], 3, FALSE)-VLOOKUP(A327, DataV3[[File]:[Mean '[ms']]], 3, FALSE)</f>
        <v>9</v>
      </c>
      <c r="D327" s="2">
        <f>Cv3v014[[#This Row],[Mean '[Δms']]]/VLOOKUP(A327, DataV3[[File]:[Mean '[ms']]], 3, FALSE)*100</f>
        <v>1.066350710900474</v>
      </c>
    </row>
    <row r="328" spans="1:4" hidden="1" x14ac:dyDescent="0.4">
      <c r="A328" t="s">
        <v>334</v>
      </c>
      <c r="B328" t="b">
        <f>EXACT(VLOOKUP(A328,DataV3[[File]:[Outputs]], 2, FALSE), VLOOKUP(A328, DataV3SEL[[File]:[Outputs]], 2, FALSE))</f>
        <v>1</v>
      </c>
      <c r="C328" s="3">
        <f>VLOOKUP(A328, DataV3SEL[[File]:[Mean '[ms']]], 3, FALSE)-VLOOKUP(A328, DataV3[[File]:[Mean '[ms']]], 3, FALSE)</f>
        <v>21</v>
      </c>
      <c r="D328" s="2">
        <f>Cv3v014[[#This Row],[Mean '[Δms']]]/VLOOKUP(A328, DataV3[[File]:[Mean '[ms']]], 3, FALSE)*100</f>
        <v>1.3907284768211921</v>
      </c>
    </row>
    <row r="329" spans="1:4" hidden="1" x14ac:dyDescent="0.4">
      <c r="A329" t="s">
        <v>335</v>
      </c>
      <c r="B329" t="b">
        <f>EXACT(VLOOKUP(A329,DataV3[[File]:[Outputs]], 2, FALSE), VLOOKUP(A329, DataV3SEL[[File]:[Outputs]], 2, FALSE))</f>
        <v>1</v>
      </c>
      <c r="C329" s="3">
        <f>VLOOKUP(A329, DataV3SEL[[File]:[Mean '[ms']]], 3, FALSE)-VLOOKUP(A329, DataV3[[File]:[Mean '[ms']]], 3, FALSE)</f>
        <v>4</v>
      </c>
      <c r="D329" s="2">
        <f>Cv3v014[[#This Row],[Mean '[Δms']]]/VLOOKUP(A329, DataV3[[File]:[Mean '[ms']]], 3, FALSE)*100</f>
        <v>0.51880674448767827</v>
      </c>
    </row>
    <row r="330" spans="1:4" hidden="1" x14ac:dyDescent="0.4">
      <c r="A330" t="s">
        <v>336</v>
      </c>
      <c r="B330" t="b">
        <f>EXACT(VLOOKUP(A330,DataV3[[File]:[Outputs]], 2, FALSE), VLOOKUP(A330, DataV3SEL[[File]:[Outputs]], 2, FALSE))</f>
        <v>1</v>
      </c>
      <c r="C330" s="3">
        <f>VLOOKUP(A330, DataV3SEL[[File]:[Mean '[ms']]], 3, FALSE)-VLOOKUP(A330, DataV3[[File]:[Mean '[ms']]], 3, FALSE)</f>
        <v>140</v>
      </c>
      <c r="D330" s="2">
        <f>Cv3v014[[#This Row],[Mean '[Δms']]]/VLOOKUP(A330, DataV3[[File]:[Mean '[ms']]], 3, FALSE)*100</f>
        <v>10.144927536231885</v>
      </c>
    </row>
    <row r="331" spans="1:4" hidden="1" x14ac:dyDescent="0.4">
      <c r="A331" t="s">
        <v>337</v>
      </c>
      <c r="B331" t="b">
        <f>EXACT(VLOOKUP(A331,DataV3[[File]:[Outputs]], 2, FALSE), VLOOKUP(A331, DataV3SEL[[File]:[Outputs]], 2, FALSE))</f>
        <v>1</v>
      </c>
      <c r="C331" s="3">
        <f>VLOOKUP(A331, DataV3SEL[[File]:[Mean '[ms']]], 3, FALSE)-VLOOKUP(A331, DataV3[[File]:[Mean '[ms']]], 3, FALSE)</f>
        <v>0</v>
      </c>
      <c r="D331" s="2">
        <f>Cv3v014[[#This Row],[Mean '[Δms']]]/VLOOKUP(A331, DataV3[[File]:[Mean '[ms']]], 3, FALSE)*100</f>
        <v>0</v>
      </c>
    </row>
    <row r="332" spans="1:4" hidden="1" x14ac:dyDescent="0.4">
      <c r="A332" t="s">
        <v>338</v>
      </c>
      <c r="B332" t="b">
        <f>EXACT(VLOOKUP(A332,DataV3[[File]:[Outputs]], 2, FALSE), VLOOKUP(A332, DataV3SEL[[File]:[Outputs]], 2, FALSE))</f>
        <v>1</v>
      </c>
      <c r="C332" s="3">
        <f>VLOOKUP(A332, DataV3SEL[[File]:[Mean '[ms']]], 3, FALSE)-VLOOKUP(A332, DataV3[[File]:[Mean '[ms']]], 3, FALSE)</f>
        <v>5</v>
      </c>
      <c r="D332" s="2">
        <f>Cv3v014[[#This Row],[Mean '[Δms']]]/VLOOKUP(A332, DataV3[[File]:[Mean '[ms']]], 3, FALSE)*100</f>
        <v>0.97087378640776689</v>
      </c>
    </row>
    <row r="333" spans="1:4" hidden="1" x14ac:dyDescent="0.4">
      <c r="A333" t="s">
        <v>339</v>
      </c>
      <c r="B333" t="b">
        <f>EXACT(VLOOKUP(A333,DataV3[[File]:[Outputs]], 2, FALSE), VLOOKUP(A333, DataV3SEL[[File]:[Outputs]], 2, FALSE))</f>
        <v>1</v>
      </c>
      <c r="C333" s="3">
        <f>VLOOKUP(A333, DataV3SEL[[File]:[Mean '[ms']]], 3, FALSE)-VLOOKUP(A333, DataV3[[File]:[Mean '[ms']]], 3, FALSE)</f>
        <v>0</v>
      </c>
      <c r="D333" s="2">
        <f>Cv3v014[[#This Row],[Mean '[Δms']]]/VLOOKUP(A333, DataV3[[File]:[Mean '[ms']]], 3, FALSE)*100</f>
        <v>0</v>
      </c>
    </row>
    <row r="334" spans="1:4" hidden="1" x14ac:dyDescent="0.4">
      <c r="A334" t="s">
        <v>340</v>
      </c>
      <c r="B334" t="b">
        <f>EXACT(VLOOKUP(A334,DataV3[[File]:[Outputs]], 2, FALSE), VLOOKUP(A334, DataV3SEL[[File]:[Outputs]], 2, FALSE))</f>
        <v>1</v>
      </c>
      <c r="C334" s="3">
        <f>VLOOKUP(A334, DataV3SEL[[File]:[Mean '[ms']]], 3, FALSE)-VLOOKUP(A334, DataV3[[File]:[Mean '[ms']]], 3, FALSE)</f>
        <v>5</v>
      </c>
      <c r="D334" s="2">
        <f>Cv3v014[[#This Row],[Mean '[Δms']]]/VLOOKUP(A334, DataV3[[File]:[Mean '[ms']]], 3, FALSE)*100</f>
        <v>0.88967971530249124</v>
      </c>
    </row>
    <row r="335" spans="1:4" hidden="1" x14ac:dyDescent="0.4">
      <c r="A335" t="s">
        <v>341</v>
      </c>
      <c r="B335" t="b">
        <f>EXACT(VLOOKUP(A335,DataV3[[File]:[Outputs]], 2, FALSE), VLOOKUP(A335, DataV3SEL[[File]:[Outputs]], 2, FALSE))</f>
        <v>1</v>
      </c>
      <c r="C335" s="3">
        <f>VLOOKUP(A335, DataV3SEL[[File]:[Mean '[ms']]], 3, FALSE)-VLOOKUP(A335, DataV3[[File]:[Mean '[ms']]], 3, FALSE)</f>
        <v>15</v>
      </c>
      <c r="D335" s="2">
        <f>Cv3v014[[#This Row],[Mean '[Δms']]]/VLOOKUP(A335, DataV3[[File]:[Mean '[ms']]], 3, FALSE)*100</f>
        <v>2.3622047244094486</v>
      </c>
    </row>
    <row r="336" spans="1:4" hidden="1" x14ac:dyDescent="0.4">
      <c r="A336" t="s">
        <v>342</v>
      </c>
      <c r="B336" t="b">
        <f>EXACT(VLOOKUP(A336,DataV3[[File]:[Outputs]], 2, FALSE), VLOOKUP(A336, DataV3SEL[[File]:[Outputs]], 2, FALSE))</f>
        <v>1</v>
      </c>
      <c r="C336" s="3">
        <f>VLOOKUP(A336, DataV3SEL[[File]:[Mean '[ms']]], 3, FALSE)-VLOOKUP(A336, DataV3[[File]:[Mean '[ms']]], 3, FALSE)</f>
        <v>-10</v>
      </c>
      <c r="D336" s="2">
        <f>Cv3v014[[#This Row],[Mean '[Δms']]]/VLOOKUP(A336, DataV3[[File]:[Mean '[ms']]], 3, FALSE)*100</f>
        <v>-1.7953321364452424</v>
      </c>
    </row>
    <row r="337" spans="1:4" hidden="1" x14ac:dyDescent="0.4">
      <c r="A337" t="s">
        <v>343</v>
      </c>
      <c r="B337" t="b">
        <f>EXACT(VLOOKUP(A337,DataV3[[File]:[Outputs]], 2, FALSE), VLOOKUP(A337, DataV3SEL[[File]:[Outputs]], 2, FALSE))</f>
        <v>1</v>
      </c>
      <c r="C337" s="3">
        <f>VLOOKUP(A337, DataV3SEL[[File]:[Mean '[ms']]], 3, FALSE)-VLOOKUP(A337, DataV3[[File]:[Mean '[ms']]], 3, FALSE)</f>
        <v>-1</v>
      </c>
      <c r="D337" s="2">
        <f>Cv3v014[[#This Row],[Mean '[Δms']]]/VLOOKUP(A337, DataV3[[File]:[Mean '[ms']]], 3, FALSE)*100</f>
        <v>-0.13333333333333333</v>
      </c>
    </row>
    <row r="338" spans="1:4" hidden="1" x14ac:dyDescent="0.4">
      <c r="A338" t="s">
        <v>344</v>
      </c>
      <c r="B338" t="b">
        <f>EXACT(VLOOKUP(A338,DataV3[[File]:[Outputs]], 2, FALSE), VLOOKUP(A338, DataV3SEL[[File]:[Outputs]], 2, FALSE))</f>
        <v>1</v>
      </c>
      <c r="C338" s="3">
        <f>VLOOKUP(A338, DataV3SEL[[File]:[Mean '[ms']]], 3, FALSE)-VLOOKUP(A338, DataV3[[File]:[Mean '[ms']]], 3, FALSE)</f>
        <v>-5</v>
      </c>
      <c r="D338" s="2">
        <f>Cv3v014[[#This Row],[Mean '[Δms']]]/VLOOKUP(A338, DataV3[[File]:[Mean '[ms']]], 3, FALSE)*100</f>
        <v>-0.99009900990099009</v>
      </c>
    </row>
    <row r="339" spans="1:4" hidden="1" x14ac:dyDescent="0.4">
      <c r="A339" t="s">
        <v>345</v>
      </c>
      <c r="B339" t="b">
        <f>EXACT(VLOOKUP(A339,DataV3[[File]:[Outputs]], 2, FALSE), VLOOKUP(A339, DataV3SEL[[File]:[Outputs]], 2, FALSE))</f>
        <v>1</v>
      </c>
      <c r="C339" s="3">
        <f>VLOOKUP(A339, DataV3SEL[[File]:[Mean '[ms']]], 3, FALSE)-VLOOKUP(A339, DataV3[[File]:[Mean '[ms']]], 3, FALSE)</f>
        <v>-20</v>
      </c>
      <c r="D339" s="2">
        <f>Cv3v014[[#This Row],[Mean '[Δms']]]/VLOOKUP(A339, DataV3[[File]:[Mean '[ms']]], 3, FALSE)*100</f>
        <v>-2.0661157024793391</v>
      </c>
    </row>
    <row r="340" spans="1:4" hidden="1" x14ac:dyDescent="0.4">
      <c r="A340" t="s">
        <v>346</v>
      </c>
      <c r="B340" t="b">
        <f>EXACT(VLOOKUP(A340,DataV3[[File]:[Outputs]], 2, FALSE), VLOOKUP(A340, DataV3SEL[[File]:[Outputs]], 2, FALSE))</f>
        <v>1</v>
      </c>
      <c r="C340" s="3">
        <f>VLOOKUP(A340, DataV3SEL[[File]:[Mean '[ms']]], 3, FALSE)-VLOOKUP(A340, DataV3[[File]:[Mean '[ms']]], 3, FALSE)</f>
        <v>10</v>
      </c>
      <c r="D340" s="2">
        <f>Cv3v014[[#This Row],[Mean '[Δms']]]/VLOOKUP(A340, DataV3[[File]:[Mean '[ms']]], 3, FALSE)*100</f>
        <v>1.2150668286755772</v>
      </c>
    </row>
    <row r="341" spans="1:4" hidden="1" x14ac:dyDescent="0.4">
      <c r="A341" t="s">
        <v>347</v>
      </c>
      <c r="B341" t="b">
        <f>EXACT(VLOOKUP(A341,DataV3[[File]:[Outputs]], 2, FALSE), VLOOKUP(A341, DataV3SEL[[File]:[Outputs]], 2, FALSE))</f>
        <v>1</v>
      </c>
      <c r="C341" s="3">
        <f>VLOOKUP(A341, DataV3SEL[[File]:[Mean '[ms']]], 3, FALSE)-VLOOKUP(A341, DataV3[[File]:[Mean '[ms']]], 3, FALSE)</f>
        <v>1</v>
      </c>
      <c r="D341" s="2">
        <f>Cv3v014[[#This Row],[Mean '[Δms']]]/VLOOKUP(A341, DataV3[[File]:[Mean '[ms']]], 3, FALSE)*100</f>
        <v>0.12987012987012986</v>
      </c>
    </row>
    <row r="342" spans="1:4" hidden="1" x14ac:dyDescent="0.4">
      <c r="A342" t="s">
        <v>348</v>
      </c>
      <c r="B342" t="b">
        <f>EXACT(VLOOKUP(A342,DataV3[[File]:[Outputs]], 2, FALSE), VLOOKUP(A342, DataV3SEL[[File]:[Outputs]], 2, FALSE))</f>
        <v>1</v>
      </c>
      <c r="C342" s="3">
        <f>VLOOKUP(A342, DataV3SEL[[File]:[Mean '[ms']]], 3, FALSE)-VLOOKUP(A342, DataV3[[File]:[Mean '[ms']]], 3, FALSE)</f>
        <v>-21</v>
      </c>
      <c r="D342" s="2">
        <f>Cv3v014[[#This Row],[Mean '[Δms']]]/VLOOKUP(A342, DataV3[[File]:[Mean '[ms']]], 3, FALSE)*100</f>
        <v>-3.5058430717863103</v>
      </c>
    </row>
    <row r="343" spans="1:4" hidden="1" x14ac:dyDescent="0.4">
      <c r="A343" t="s">
        <v>349</v>
      </c>
      <c r="B343" t="b">
        <f>EXACT(VLOOKUP(A343,DataV3[[File]:[Outputs]], 2, FALSE), VLOOKUP(A343, DataV3SEL[[File]:[Outputs]], 2, FALSE))</f>
        <v>1</v>
      </c>
      <c r="C343" s="3">
        <f>VLOOKUP(A343, DataV3SEL[[File]:[Mean '[ms']]], 3, FALSE)-VLOOKUP(A343, DataV3[[File]:[Mean '[ms']]], 3, FALSE)</f>
        <v>0</v>
      </c>
      <c r="D343" s="2">
        <f>Cv3v014[[#This Row],[Mean '[Δms']]]/VLOOKUP(A343, DataV3[[File]:[Mean '[ms']]], 3, FALSE)*100</f>
        <v>0</v>
      </c>
    </row>
    <row r="344" spans="1:4" hidden="1" x14ac:dyDescent="0.4">
      <c r="A344" t="s">
        <v>350</v>
      </c>
      <c r="B344" t="b">
        <f>EXACT(VLOOKUP(A344,DataV3[[File]:[Outputs]], 2, FALSE), VLOOKUP(A344, DataV3SEL[[File]:[Outputs]], 2, FALSE))</f>
        <v>1</v>
      </c>
      <c r="C344" s="3">
        <f>VLOOKUP(A344, DataV3SEL[[File]:[Mean '[ms']]], 3, FALSE)-VLOOKUP(A344, DataV3[[File]:[Mean '[ms']]], 3, FALSE)</f>
        <v>0</v>
      </c>
      <c r="D344" s="2">
        <f>Cv3v014[[#This Row],[Mean '[Δms']]]/VLOOKUP(A344, DataV3[[File]:[Mean '[ms']]], 3, FALSE)*100</f>
        <v>0</v>
      </c>
    </row>
    <row r="345" spans="1:4" hidden="1" x14ac:dyDescent="0.4">
      <c r="A345" t="s">
        <v>351</v>
      </c>
      <c r="B345" t="b">
        <f>EXACT(VLOOKUP(A345,DataV3[[File]:[Outputs]], 2, FALSE), VLOOKUP(A345, DataV3SEL[[File]:[Outputs]], 2, FALSE))</f>
        <v>1</v>
      </c>
      <c r="C345" s="3">
        <f>VLOOKUP(A345, DataV3SEL[[File]:[Mean '[ms']]], 3, FALSE)-VLOOKUP(A345, DataV3[[File]:[Mean '[ms']]], 3, FALSE)</f>
        <v>5</v>
      </c>
      <c r="D345" s="2">
        <f>Cv3v014[[#This Row],[Mean '[Δms']]]/VLOOKUP(A345, DataV3[[File]:[Mean '[ms']]], 3, FALSE)*100</f>
        <v>0.63613231552162841</v>
      </c>
    </row>
    <row r="346" spans="1:4" hidden="1" x14ac:dyDescent="0.4">
      <c r="A346" t="s">
        <v>352</v>
      </c>
      <c r="B346" t="b">
        <f>EXACT(VLOOKUP(A346,DataV3[[File]:[Outputs]], 2, FALSE), VLOOKUP(A346, DataV3SEL[[File]:[Outputs]], 2, FALSE))</f>
        <v>1</v>
      </c>
      <c r="C346" s="3">
        <f>VLOOKUP(A346, DataV3SEL[[File]:[Mean '[ms']]], 3, FALSE)-VLOOKUP(A346, DataV3[[File]:[Mean '[ms']]], 3, FALSE)</f>
        <v>-10</v>
      </c>
      <c r="D346" s="2">
        <f>Cv3v014[[#This Row],[Mean '[Δms']]]/VLOOKUP(A346, DataV3[[File]:[Mean '[ms']]], 3, FALSE)*100</f>
        <v>-1.3440860215053763</v>
      </c>
    </row>
    <row r="347" spans="1:4" hidden="1" x14ac:dyDescent="0.4">
      <c r="A347" t="s">
        <v>353</v>
      </c>
      <c r="B347" t="b">
        <f>EXACT(VLOOKUP(A347,DataV3[[File]:[Outputs]], 2, FALSE), VLOOKUP(A347, DataV3SEL[[File]:[Outputs]], 2, FALSE))</f>
        <v>1</v>
      </c>
      <c r="C347" s="3">
        <f>VLOOKUP(A347, DataV3SEL[[File]:[Mean '[ms']]], 3, FALSE)-VLOOKUP(A347, DataV3[[File]:[Mean '[ms']]], 3, FALSE)</f>
        <v>0</v>
      </c>
      <c r="D347" s="2">
        <f>Cv3v014[[#This Row],[Mean '[Δms']]]/VLOOKUP(A347, DataV3[[File]:[Mean '[ms']]], 3, FALSE)*100</f>
        <v>0</v>
      </c>
    </row>
    <row r="348" spans="1:4" hidden="1" x14ac:dyDescent="0.4">
      <c r="A348" t="s">
        <v>1080</v>
      </c>
      <c r="B348" t="b">
        <f>EXACT(VLOOKUP(A348,DataV3[[File]:[Outputs]], 2, FALSE), VLOOKUP(A348, DataV3SEL[[File]:[Outputs]], 2, FALSE))</f>
        <v>1</v>
      </c>
      <c r="C348" s="3">
        <f>VLOOKUP(A348, DataV3SEL[[File]:[Mean '[ms']]], 3, FALSE)-VLOOKUP(A348, DataV3[[File]:[Mean '[ms']]], 3, FALSE)</f>
        <v>-5</v>
      </c>
      <c r="D348" s="2">
        <f>Cv3v014[[#This Row],[Mean '[Δms']]]/VLOOKUP(A348, DataV3[[File]:[Mean '[ms']]], 3, FALSE)*100</f>
        <v>-0.66225165562913912</v>
      </c>
    </row>
    <row r="349" spans="1:4" hidden="1" x14ac:dyDescent="0.4">
      <c r="A349" t="s">
        <v>354</v>
      </c>
      <c r="B349" t="b">
        <f>EXACT(VLOOKUP(A349,DataV3[[File]:[Outputs]], 2, FALSE), VLOOKUP(A349, DataV3SEL[[File]:[Outputs]], 2, FALSE))</f>
        <v>1</v>
      </c>
      <c r="C349" s="3">
        <f>VLOOKUP(A349, DataV3SEL[[File]:[Mean '[ms']]], 3, FALSE)-VLOOKUP(A349, DataV3[[File]:[Mean '[ms']]], 3, FALSE)</f>
        <v>0</v>
      </c>
      <c r="D349" s="2">
        <f>Cv3v014[[#This Row],[Mean '[Δms']]]/VLOOKUP(A349, DataV3[[File]:[Mean '[ms']]], 3, FALSE)*100</f>
        <v>0</v>
      </c>
    </row>
    <row r="350" spans="1:4" hidden="1" x14ac:dyDescent="0.4">
      <c r="A350" t="s">
        <v>355</v>
      </c>
      <c r="B350" t="b">
        <f>EXACT(VLOOKUP(A350,DataV3[[File]:[Outputs]], 2, FALSE), VLOOKUP(A350, DataV3SEL[[File]:[Outputs]], 2, FALSE))</f>
        <v>1</v>
      </c>
      <c r="C350" s="3">
        <f>VLOOKUP(A350, DataV3SEL[[File]:[Mean '[ms']]], 3, FALSE)-VLOOKUP(A350, DataV3[[File]:[Mean '[ms']]], 3, FALSE)</f>
        <v>-11</v>
      </c>
      <c r="D350" s="2">
        <f>Cv3v014[[#This Row],[Mean '[Δms']]]/VLOOKUP(A350, DataV3[[File]:[Mean '[ms']]], 3, FALSE)*100</f>
        <v>-0.91059602649006621</v>
      </c>
    </row>
    <row r="351" spans="1:4" hidden="1" x14ac:dyDescent="0.4">
      <c r="A351" t="s">
        <v>356</v>
      </c>
      <c r="B351" t="b">
        <f>EXACT(VLOOKUP(A351,DataV3[[File]:[Outputs]], 2, FALSE), VLOOKUP(A351, DataV3SEL[[File]:[Outputs]], 2, FALSE))</f>
        <v>1</v>
      </c>
      <c r="C351" s="3">
        <f>VLOOKUP(A351, DataV3SEL[[File]:[Mean '[ms']]], 3, FALSE)-VLOOKUP(A351, DataV3[[File]:[Mean '[ms']]], 3, FALSE)</f>
        <v>-16</v>
      </c>
      <c r="D351" s="2">
        <f>Cv3v014[[#This Row],[Mean '[Δms']]]/VLOOKUP(A351, DataV3[[File]:[Mean '[ms']]], 3, FALSE)*100</f>
        <v>-3.0131826741996233</v>
      </c>
    </row>
    <row r="352" spans="1:4" hidden="1" x14ac:dyDescent="0.4">
      <c r="A352" t="s">
        <v>357</v>
      </c>
      <c r="B352" t="b">
        <f>EXACT(VLOOKUP(A352,DataV3[[File]:[Outputs]], 2, FALSE), VLOOKUP(A352, DataV3SEL[[File]:[Outputs]], 2, FALSE))</f>
        <v>1</v>
      </c>
      <c r="C352" s="3">
        <f>VLOOKUP(A352, DataV3SEL[[File]:[Mean '[ms']]], 3, FALSE)-VLOOKUP(A352, DataV3[[File]:[Mean '[ms']]], 3, FALSE)</f>
        <v>1</v>
      </c>
      <c r="D352" s="2">
        <f>Cv3v014[[#This Row],[Mean '[Δms']]]/VLOOKUP(A352, DataV3[[File]:[Mean '[ms']]], 3, FALSE)*100</f>
        <v>0.16155088852988692</v>
      </c>
    </row>
    <row r="353" spans="1:4" hidden="1" x14ac:dyDescent="0.4">
      <c r="A353" t="s">
        <v>358</v>
      </c>
      <c r="B353" t="b">
        <f>EXACT(VLOOKUP(A353,DataV3[[File]:[Outputs]], 2, FALSE), VLOOKUP(A353, DataV3SEL[[File]:[Outputs]], 2, FALSE))</f>
        <v>1</v>
      </c>
      <c r="C353" s="3">
        <f>VLOOKUP(A353, DataV3SEL[[File]:[Mean '[ms']]], 3, FALSE)-VLOOKUP(A353, DataV3[[File]:[Mean '[ms']]], 3, FALSE)</f>
        <v>0</v>
      </c>
      <c r="D353" s="2">
        <f>Cv3v014[[#This Row],[Mean '[Δms']]]/VLOOKUP(A353, DataV3[[File]:[Mean '[ms']]], 3, FALSE)*100</f>
        <v>0</v>
      </c>
    </row>
    <row r="354" spans="1:4" hidden="1" x14ac:dyDescent="0.4">
      <c r="A354" t="s">
        <v>359</v>
      </c>
      <c r="B354" t="b">
        <f>EXACT(VLOOKUP(A354,DataV3[[File]:[Outputs]], 2, FALSE), VLOOKUP(A354, DataV3SEL[[File]:[Outputs]], 2, FALSE))</f>
        <v>1</v>
      </c>
      <c r="C354" s="3">
        <f>VLOOKUP(A354, DataV3SEL[[File]:[Mean '[ms']]], 3, FALSE)-VLOOKUP(A354, DataV3[[File]:[Mean '[ms']]], 3, FALSE)</f>
        <v>-36</v>
      </c>
      <c r="D354" s="2">
        <f>Cv3v014[[#This Row],[Mean '[Δms']]]/VLOOKUP(A354, DataV3[[File]:[Mean '[ms']]], 3, FALSE)*100</f>
        <v>-5.6692913385826769</v>
      </c>
    </row>
    <row r="355" spans="1:4" hidden="1" x14ac:dyDescent="0.4">
      <c r="A355" t="s">
        <v>360</v>
      </c>
      <c r="B355" t="b">
        <f>EXACT(VLOOKUP(A355,DataV3[[File]:[Outputs]], 2, FALSE), VLOOKUP(A355, DataV3SEL[[File]:[Outputs]], 2, FALSE))</f>
        <v>1</v>
      </c>
      <c r="C355" s="3">
        <f>VLOOKUP(A355, DataV3SEL[[File]:[Mean '[ms']]], 3, FALSE)-VLOOKUP(A355, DataV3[[File]:[Mean '[ms']]], 3, FALSE)</f>
        <v>-16</v>
      </c>
      <c r="D355" s="2">
        <f>Cv3v014[[#This Row],[Mean '[Δms']]]/VLOOKUP(A355, DataV3[[File]:[Mean '[ms']]], 3, FALSE)*100</f>
        <v>-2.0075282308657463</v>
      </c>
    </row>
    <row r="356" spans="1:4" hidden="1" x14ac:dyDescent="0.4">
      <c r="A356" t="s">
        <v>361</v>
      </c>
      <c r="B356" t="b">
        <f>EXACT(VLOOKUP(A356,DataV3[[File]:[Outputs]], 2, FALSE), VLOOKUP(A356, DataV3SEL[[File]:[Outputs]], 2, FALSE))</f>
        <v>1</v>
      </c>
      <c r="C356" s="3">
        <f>VLOOKUP(A356, DataV3SEL[[File]:[Mean '[ms']]], 3, FALSE)-VLOOKUP(A356, DataV3[[File]:[Mean '[ms']]], 3, FALSE)</f>
        <v>0</v>
      </c>
      <c r="D356" s="2">
        <f>Cv3v014[[#This Row],[Mean '[Δms']]]/VLOOKUP(A356, DataV3[[File]:[Mean '[ms']]], 3, FALSE)*100</f>
        <v>0</v>
      </c>
    </row>
    <row r="357" spans="1:4" hidden="1" x14ac:dyDescent="0.4">
      <c r="A357" t="s">
        <v>362</v>
      </c>
      <c r="B357" t="b">
        <f>EXACT(VLOOKUP(A357,DataV3[[File]:[Outputs]], 2, FALSE), VLOOKUP(A357, DataV3SEL[[File]:[Outputs]], 2, FALSE))</f>
        <v>1</v>
      </c>
      <c r="C357" s="3">
        <f>VLOOKUP(A357, DataV3SEL[[File]:[Mean '[ms']]], 3, FALSE)-VLOOKUP(A357, DataV3[[File]:[Mean '[ms']]], 3, FALSE)</f>
        <v>-6</v>
      </c>
      <c r="D357" s="2">
        <f>Cv3v014[[#This Row],[Mean '[Δms']]]/VLOOKUP(A357, DataV3[[File]:[Mean '[ms']]], 3, FALSE)*100</f>
        <v>-0.8</v>
      </c>
    </row>
    <row r="358" spans="1:4" hidden="1" x14ac:dyDescent="0.4">
      <c r="A358" t="s">
        <v>363</v>
      </c>
      <c r="B358" t="b">
        <f>EXACT(VLOOKUP(A358,DataV3[[File]:[Outputs]], 2, FALSE), VLOOKUP(A358, DataV3SEL[[File]:[Outputs]], 2, FALSE))</f>
        <v>1</v>
      </c>
      <c r="C358" s="3">
        <f>VLOOKUP(A358, DataV3SEL[[File]:[Mean '[ms']]], 3, FALSE)-VLOOKUP(A358, DataV3[[File]:[Mean '[ms']]], 3, FALSE)</f>
        <v>-11</v>
      </c>
      <c r="D358" s="2">
        <f>Cv3v014[[#This Row],[Mean '[Δms']]]/VLOOKUP(A358, DataV3[[File]:[Mean '[ms']]], 3, FALSE)*100</f>
        <v>-1.2956419316843346</v>
      </c>
    </row>
    <row r="359" spans="1:4" hidden="1" x14ac:dyDescent="0.4">
      <c r="A359" t="s">
        <v>364</v>
      </c>
      <c r="B359" t="b">
        <f>EXACT(VLOOKUP(A359,DataV3[[File]:[Outputs]], 2, FALSE), VLOOKUP(A359, DataV3SEL[[File]:[Outputs]], 2, FALSE))</f>
        <v>1</v>
      </c>
      <c r="C359" s="3">
        <f>VLOOKUP(A359, DataV3SEL[[File]:[Mean '[ms']]], 3, FALSE)-VLOOKUP(A359, DataV3[[File]:[Mean '[ms']]], 3, FALSE)</f>
        <v>0</v>
      </c>
      <c r="D359" s="2">
        <f>Cv3v014[[#This Row],[Mean '[Δms']]]/VLOOKUP(A359, DataV3[[File]:[Mean '[ms']]], 3, FALSE)*100</f>
        <v>0</v>
      </c>
    </row>
    <row r="360" spans="1:4" hidden="1" x14ac:dyDescent="0.4">
      <c r="A360" t="s">
        <v>365</v>
      </c>
      <c r="B360" t="b">
        <f>EXACT(VLOOKUP(A360,DataV3[[File]:[Outputs]], 2, FALSE), VLOOKUP(A360, DataV3SEL[[File]:[Outputs]], 2, FALSE))</f>
        <v>1</v>
      </c>
      <c r="C360" s="3">
        <f>VLOOKUP(A360, DataV3SEL[[File]:[Mean '[ms']]], 3, FALSE)-VLOOKUP(A360, DataV3[[File]:[Mean '[ms']]], 3, FALSE)</f>
        <v>-16</v>
      </c>
      <c r="D360" s="2">
        <f>Cv3v014[[#This Row],[Mean '[Δms']]]/VLOOKUP(A360, DataV3[[File]:[Mean '[ms']]], 3, FALSE)*100</f>
        <v>-2.3460410557184752</v>
      </c>
    </row>
    <row r="361" spans="1:4" hidden="1" x14ac:dyDescent="0.4">
      <c r="A361" t="s">
        <v>366</v>
      </c>
      <c r="B361" t="b">
        <f>EXACT(VLOOKUP(A361,DataV3[[File]:[Outputs]], 2, FALSE), VLOOKUP(A361, DataV3SEL[[File]:[Outputs]], 2, FALSE))</f>
        <v>1</v>
      </c>
      <c r="C361" s="3">
        <f>VLOOKUP(A361, DataV3SEL[[File]:[Mean '[ms']]], 3, FALSE)-VLOOKUP(A361, DataV3[[File]:[Mean '[ms']]], 3, FALSE)</f>
        <v>0</v>
      </c>
      <c r="D361" s="2">
        <f>Cv3v014[[#This Row],[Mean '[Δms']]]/VLOOKUP(A361, DataV3[[File]:[Mean '[ms']]], 3, FALSE)*100</f>
        <v>0</v>
      </c>
    </row>
    <row r="362" spans="1:4" hidden="1" x14ac:dyDescent="0.4">
      <c r="A362" t="s">
        <v>367</v>
      </c>
      <c r="B362" t="b">
        <f>EXACT(VLOOKUP(A362,DataV3[[File]:[Outputs]], 2, FALSE), VLOOKUP(A362, DataV3SEL[[File]:[Outputs]], 2, FALSE))</f>
        <v>1</v>
      </c>
      <c r="C362" s="3">
        <f>VLOOKUP(A362, DataV3SEL[[File]:[Mean '[ms']]], 3, FALSE)-VLOOKUP(A362, DataV3[[File]:[Mean '[ms']]], 3, FALSE)</f>
        <v>0</v>
      </c>
      <c r="D362" s="2">
        <f>Cv3v014[[#This Row],[Mean '[Δms']]]/VLOOKUP(A362, DataV3[[File]:[Mean '[ms']]], 3, FALSE)*100</f>
        <v>0</v>
      </c>
    </row>
    <row r="363" spans="1:4" hidden="1" x14ac:dyDescent="0.4">
      <c r="A363" t="s">
        <v>368</v>
      </c>
      <c r="B363" t="b">
        <f>EXACT(VLOOKUP(A363,DataV3[[File]:[Outputs]], 2, FALSE), VLOOKUP(A363, DataV3SEL[[File]:[Outputs]], 2, FALSE))</f>
        <v>1</v>
      </c>
      <c r="C363" s="3">
        <f>VLOOKUP(A363, DataV3SEL[[File]:[Mean '[ms']]], 3, FALSE)-VLOOKUP(A363, DataV3[[File]:[Mean '[ms']]], 3, FALSE)</f>
        <v>0</v>
      </c>
      <c r="D363" s="2">
        <f>Cv3v014[[#This Row],[Mean '[Δms']]]/VLOOKUP(A363, DataV3[[File]:[Mean '[ms']]], 3, FALSE)*100</f>
        <v>0</v>
      </c>
    </row>
    <row r="364" spans="1:4" hidden="1" x14ac:dyDescent="0.4">
      <c r="A364" t="s">
        <v>369</v>
      </c>
      <c r="B364" t="b">
        <f>EXACT(VLOOKUP(A364,DataV3[[File]:[Outputs]], 2, FALSE), VLOOKUP(A364, DataV3SEL[[File]:[Outputs]], 2, FALSE))</f>
        <v>1</v>
      </c>
      <c r="C364" s="3">
        <f>VLOOKUP(A364, DataV3SEL[[File]:[Mean '[ms']]], 3, FALSE)-VLOOKUP(A364, DataV3[[File]:[Mean '[ms']]], 3, FALSE)</f>
        <v>0</v>
      </c>
      <c r="D364" s="2">
        <f>Cv3v014[[#This Row],[Mean '[Δms']]]/VLOOKUP(A364, DataV3[[File]:[Mean '[ms']]], 3, FALSE)*100</f>
        <v>0</v>
      </c>
    </row>
    <row r="365" spans="1:4" hidden="1" x14ac:dyDescent="0.4">
      <c r="A365" t="s">
        <v>370</v>
      </c>
      <c r="B365" t="b">
        <f>EXACT(VLOOKUP(A365,DataV3[[File]:[Outputs]], 2, FALSE), VLOOKUP(A365, DataV3SEL[[File]:[Outputs]], 2, FALSE))</f>
        <v>1</v>
      </c>
      <c r="C365" s="3">
        <f>VLOOKUP(A365, DataV3SEL[[File]:[Mean '[ms']]], 3, FALSE)-VLOOKUP(A365, DataV3[[File]:[Mean '[ms']]], 3, FALSE)</f>
        <v>5</v>
      </c>
      <c r="D365" s="2">
        <f>Cv3v014[[#This Row],[Mean '[Δms']]]/VLOOKUP(A365, DataV3[[File]:[Mean '[ms']]], 3, FALSE)*100</f>
        <v>0.98039215686274506</v>
      </c>
    </row>
    <row r="366" spans="1:4" hidden="1" x14ac:dyDescent="0.4">
      <c r="A366" t="s">
        <v>371</v>
      </c>
      <c r="B366" t="b">
        <f>EXACT(VLOOKUP(A366,DataV3[[File]:[Outputs]], 2, FALSE), VLOOKUP(A366, DataV3SEL[[File]:[Outputs]], 2, FALSE))</f>
        <v>1</v>
      </c>
      <c r="C366" s="3">
        <f>VLOOKUP(A366, DataV3SEL[[File]:[Mean '[ms']]], 3, FALSE)-VLOOKUP(A366, DataV3[[File]:[Mean '[ms']]], 3, FALSE)</f>
        <v>0</v>
      </c>
      <c r="D366" s="2" t="e">
        <f>Cv3v014[[#This Row],[Mean '[Δms']]]/VLOOKUP(A366, DataV3[[File]:[Mean '[ms']]], 3, FALSE)*100</f>
        <v>#DIV/0!</v>
      </c>
    </row>
    <row r="367" spans="1:4" hidden="1" x14ac:dyDescent="0.4">
      <c r="A367" t="s">
        <v>372</v>
      </c>
      <c r="B367" t="b">
        <f>EXACT(VLOOKUP(A367,DataV3[[File]:[Outputs]], 2, FALSE), VLOOKUP(A367, DataV3SEL[[File]:[Outputs]], 2, FALSE))</f>
        <v>1</v>
      </c>
      <c r="C367" s="3">
        <f>VLOOKUP(A367, DataV3SEL[[File]:[Mean '[ms']]], 3, FALSE)-VLOOKUP(A367, DataV3[[File]:[Mean '[ms']]], 3, FALSE)</f>
        <v>-5</v>
      </c>
      <c r="D367" s="2">
        <f>Cv3v014[[#This Row],[Mean '[Δms']]]/VLOOKUP(A367, DataV3[[File]:[Mean '[ms']]], 3, FALSE)*100</f>
        <v>-0.68587105624142664</v>
      </c>
    </row>
    <row r="368" spans="1:4" hidden="1" x14ac:dyDescent="0.4">
      <c r="A368" t="s">
        <v>373</v>
      </c>
      <c r="B368" t="b">
        <f>EXACT(VLOOKUP(A368,DataV3[[File]:[Outputs]], 2, FALSE), VLOOKUP(A368, DataV3SEL[[File]:[Outputs]], 2, FALSE))</f>
        <v>1</v>
      </c>
      <c r="C368" s="3">
        <f>VLOOKUP(A368, DataV3SEL[[File]:[Mean '[ms']]], 3, FALSE)-VLOOKUP(A368, DataV3[[File]:[Mean '[ms']]], 3, FALSE)</f>
        <v>-10</v>
      </c>
      <c r="D368" s="2">
        <f>Cv3v014[[#This Row],[Mean '[Δms']]]/VLOOKUP(A368, DataV3[[File]:[Mean '[ms']]], 3, FALSE)*100</f>
        <v>-1.9607843137254901</v>
      </c>
    </row>
    <row r="369" spans="1:4" hidden="1" x14ac:dyDescent="0.4">
      <c r="A369" t="s">
        <v>374</v>
      </c>
      <c r="B369" t="b">
        <f>EXACT(VLOOKUP(A369,DataV3[[File]:[Outputs]], 2, FALSE), VLOOKUP(A369, DataV3SEL[[File]:[Outputs]], 2, FALSE))</f>
        <v>1</v>
      </c>
      <c r="C369" s="3">
        <f>VLOOKUP(A369, DataV3SEL[[File]:[Mean '[ms']]], 3, FALSE)-VLOOKUP(A369, DataV3[[File]:[Mean '[ms']]], 3, FALSE)</f>
        <v>-4</v>
      </c>
      <c r="D369" s="2">
        <f>Cv3v014[[#This Row],[Mean '[Δms']]]/VLOOKUP(A369, DataV3[[File]:[Mean '[ms']]], 3, FALSE)*100</f>
        <v>-0.76190476190476186</v>
      </c>
    </row>
    <row r="370" spans="1:4" hidden="1" x14ac:dyDescent="0.4">
      <c r="A370" t="s">
        <v>375</v>
      </c>
      <c r="B370" t="b">
        <f>EXACT(VLOOKUP(A370,DataV3[[File]:[Outputs]], 2, FALSE), VLOOKUP(A370, DataV3SEL[[File]:[Outputs]], 2, FALSE))</f>
        <v>1</v>
      </c>
      <c r="C370" s="3">
        <f>VLOOKUP(A370, DataV3SEL[[File]:[Mean '[ms']]], 3, FALSE)-VLOOKUP(A370, DataV3[[File]:[Mean '[ms']]], 3, FALSE)</f>
        <v>0</v>
      </c>
      <c r="D370" s="2" t="e">
        <f>Cv3v014[[#This Row],[Mean '[Δms']]]/VLOOKUP(A370, DataV3[[File]:[Mean '[ms']]], 3, FALSE)*100</f>
        <v>#DIV/0!</v>
      </c>
    </row>
    <row r="371" spans="1:4" hidden="1" x14ac:dyDescent="0.4">
      <c r="A371" t="s">
        <v>376</v>
      </c>
      <c r="B371" t="b">
        <f>EXACT(VLOOKUP(A371,DataV3[[File]:[Outputs]], 2, FALSE), VLOOKUP(A371, DataV3SEL[[File]:[Outputs]], 2, FALSE))</f>
        <v>1</v>
      </c>
      <c r="C371" s="3">
        <f>VLOOKUP(A371, DataV3SEL[[File]:[Mean '[ms']]], 3, FALSE)-VLOOKUP(A371, DataV3[[File]:[Mean '[ms']]], 3, FALSE)</f>
        <v>-6</v>
      </c>
      <c r="D371" s="2">
        <f>Cv3v014[[#This Row],[Mean '[Δms']]]/VLOOKUP(A371, DataV3[[File]:[Mean '[ms']]], 3, FALSE)*100</f>
        <v>-1.1406844106463878</v>
      </c>
    </row>
    <row r="372" spans="1:4" hidden="1" x14ac:dyDescent="0.4">
      <c r="A372" t="s">
        <v>377</v>
      </c>
      <c r="B372" t="b">
        <f>EXACT(VLOOKUP(A372,DataV3[[File]:[Outputs]], 2, FALSE), VLOOKUP(A372, DataV3SEL[[File]:[Outputs]], 2, FALSE))</f>
        <v>1</v>
      </c>
      <c r="C372" s="3">
        <f>VLOOKUP(A372, DataV3SEL[[File]:[Mean '[ms']]], 3, FALSE)-VLOOKUP(A372, DataV3[[File]:[Mean '[ms']]], 3, FALSE)</f>
        <v>5</v>
      </c>
      <c r="D372" s="2">
        <f>Cv3v014[[#This Row],[Mean '[Δms']]]/VLOOKUP(A372, DataV3[[File]:[Mean '[ms']]], 3, FALSE)*100</f>
        <v>1</v>
      </c>
    </row>
    <row r="373" spans="1:4" hidden="1" x14ac:dyDescent="0.4">
      <c r="A373" t="s">
        <v>378</v>
      </c>
      <c r="B373" t="b">
        <f>EXACT(VLOOKUP(A373,DataV3[[File]:[Outputs]], 2, FALSE), VLOOKUP(A373, DataV3SEL[[File]:[Outputs]], 2, FALSE))</f>
        <v>1</v>
      </c>
      <c r="C373" s="3">
        <f>VLOOKUP(A373, DataV3SEL[[File]:[Mean '[ms']]], 3, FALSE)-VLOOKUP(A373, DataV3[[File]:[Mean '[ms']]], 3, FALSE)</f>
        <v>0</v>
      </c>
      <c r="D373" s="2">
        <f>Cv3v014[[#This Row],[Mean '[Δms']]]/VLOOKUP(A373, DataV3[[File]:[Mean '[ms']]], 3, FALSE)*100</f>
        <v>0</v>
      </c>
    </row>
    <row r="374" spans="1:4" hidden="1" x14ac:dyDescent="0.4">
      <c r="A374" t="s">
        <v>379</v>
      </c>
      <c r="B374" t="b">
        <f>EXACT(VLOOKUP(A374,DataV3[[File]:[Outputs]], 2, FALSE), VLOOKUP(A374, DataV3SEL[[File]:[Outputs]], 2, FALSE))</f>
        <v>1</v>
      </c>
      <c r="C374" s="3">
        <f>VLOOKUP(A374, DataV3SEL[[File]:[Mean '[ms']]], 3, FALSE)-VLOOKUP(A374, DataV3[[File]:[Mean '[ms']]], 3, FALSE)</f>
        <v>-1</v>
      </c>
      <c r="D374" s="2">
        <f>Cv3v014[[#This Row],[Mean '[Δms']]]/VLOOKUP(A374, DataV3[[File]:[Mean '[ms']]], 3, FALSE)*100</f>
        <v>-0.19379844961240311</v>
      </c>
    </row>
    <row r="375" spans="1:4" hidden="1" x14ac:dyDescent="0.4">
      <c r="A375" t="s">
        <v>380</v>
      </c>
      <c r="B375" t="b">
        <f>EXACT(VLOOKUP(A375,DataV3[[File]:[Outputs]], 2, FALSE), VLOOKUP(A375, DataV3SEL[[File]:[Outputs]], 2, FALSE))</f>
        <v>1</v>
      </c>
      <c r="C375" s="3">
        <f>VLOOKUP(A375, DataV3SEL[[File]:[Mean '[ms']]], 3, FALSE)-VLOOKUP(A375, DataV3[[File]:[Mean '[ms']]], 3, FALSE)</f>
        <v>0</v>
      </c>
      <c r="D375" s="2" t="e">
        <f>Cv3v014[[#This Row],[Mean '[Δms']]]/VLOOKUP(A375, DataV3[[File]:[Mean '[ms']]], 3, FALSE)*100</f>
        <v>#DIV/0!</v>
      </c>
    </row>
    <row r="376" spans="1:4" hidden="1" x14ac:dyDescent="0.4">
      <c r="A376" t="s">
        <v>381</v>
      </c>
      <c r="B376" t="b">
        <f>EXACT(VLOOKUP(A376,DataV3[[File]:[Outputs]], 2, FALSE), VLOOKUP(A376, DataV3SEL[[File]:[Outputs]], 2, FALSE))</f>
        <v>1</v>
      </c>
      <c r="C376" s="3">
        <f>VLOOKUP(A376, DataV3SEL[[File]:[Mean '[ms']]], 3, FALSE)-VLOOKUP(A376, DataV3[[File]:[Mean '[ms']]], 3, FALSE)</f>
        <v>0</v>
      </c>
      <c r="D376" s="2" t="e">
        <f>Cv3v014[[#This Row],[Mean '[Δms']]]/VLOOKUP(A376, DataV3[[File]:[Mean '[ms']]], 3, FALSE)*100</f>
        <v>#DIV/0!</v>
      </c>
    </row>
    <row r="377" spans="1:4" hidden="1" x14ac:dyDescent="0.4">
      <c r="A377" t="s">
        <v>382</v>
      </c>
      <c r="B377" t="b">
        <f>EXACT(VLOOKUP(A377,DataV3[[File]:[Outputs]], 2, FALSE), VLOOKUP(A377, DataV3SEL[[File]:[Outputs]], 2, FALSE))</f>
        <v>1</v>
      </c>
      <c r="C377" s="3">
        <f>VLOOKUP(A377, DataV3SEL[[File]:[Mean '[ms']]], 3, FALSE)-VLOOKUP(A377, DataV3[[File]:[Mean '[ms']]], 3, FALSE)</f>
        <v>-21</v>
      </c>
      <c r="D377" s="2">
        <f>Cv3v014[[#This Row],[Mean '[Δms']]]/VLOOKUP(A377, DataV3[[File]:[Mean '[ms']]], 3, FALSE)*100</f>
        <v>-3.9548022598870061</v>
      </c>
    </row>
    <row r="378" spans="1:4" hidden="1" x14ac:dyDescent="0.4">
      <c r="A378" t="s">
        <v>383</v>
      </c>
      <c r="B378" t="b">
        <f>EXACT(VLOOKUP(A378,DataV3[[File]:[Outputs]], 2, FALSE), VLOOKUP(A378, DataV3SEL[[File]:[Outputs]], 2, FALSE))</f>
        <v>1</v>
      </c>
      <c r="C378" s="3">
        <f>VLOOKUP(A378, DataV3SEL[[File]:[Mean '[ms']]], 3, FALSE)-VLOOKUP(A378, DataV3[[File]:[Mean '[ms']]], 3, FALSE)</f>
        <v>-5</v>
      </c>
      <c r="D378" s="2">
        <f>Cv3v014[[#This Row],[Mean '[Δms']]]/VLOOKUP(A378, DataV3[[File]:[Mean '[ms']]], 3, FALSE)*100</f>
        <v>-0.82101806239737274</v>
      </c>
    </row>
    <row r="379" spans="1:4" hidden="1" x14ac:dyDescent="0.4">
      <c r="A379" t="s">
        <v>384</v>
      </c>
      <c r="B379" t="b">
        <f>EXACT(VLOOKUP(A379,DataV3[[File]:[Outputs]], 2, FALSE), VLOOKUP(A379, DataV3SEL[[File]:[Outputs]], 2, FALSE))</f>
        <v>1</v>
      </c>
      <c r="C379" s="3">
        <f>VLOOKUP(A379, DataV3SEL[[File]:[Mean '[ms']]], 3, FALSE)-VLOOKUP(A379, DataV3[[File]:[Mean '[ms']]], 3, FALSE)</f>
        <v>-16</v>
      </c>
      <c r="D379" s="2">
        <f>Cv3v014[[#This Row],[Mean '[Δms']]]/VLOOKUP(A379, DataV3[[File]:[Mean '[ms']]], 3, FALSE)*100</f>
        <v>-2.3460410557184752</v>
      </c>
    </row>
    <row r="380" spans="1:4" hidden="1" x14ac:dyDescent="0.4">
      <c r="A380" t="s">
        <v>385</v>
      </c>
      <c r="B380" t="b">
        <f>EXACT(VLOOKUP(A380,DataV3[[File]:[Outputs]], 2, FALSE), VLOOKUP(A380, DataV3SEL[[File]:[Outputs]], 2, FALSE))</f>
        <v>1</v>
      </c>
      <c r="C380" s="3">
        <f>VLOOKUP(A380, DataV3SEL[[File]:[Mean '[ms']]], 3, FALSE)-VLOOKUP(A380, DataV3[[File]:[Mean '[ms']]], 3, FALSE)</f>
        <v>-10</v>
      </c>
      <c r="D380" s="2">
        <f>Cv3v014[[#This Row],[Mean '[Δms']]]/VLOOKUP(A380, DataV3[[File]:[Mean '[ms']]], 3, FALSE)*100</f>
        <v>-100</v>
      </c>
    </row>
    <row r="381" spans="1:4" hidden="1" x14ac:dyDescent="0.4">
      <c r="A381" t="s">
        <v>386</v>
      </c>
      <c r="B381" t="b">
        <f>EXACT(VLOOKUP(A381,DataV3[[File]:[Outputs]], 2, FALSE), VLOOKUP(A381, DataV3SEL[[File]:[Outputs]], 2, FALSE))</f>
        <v>1</v>
      </c>
      <c r="C381" s="3">
        <f>VLOOKUP(A381, DataV3SEL[[File]:[Mean '[ms']]], 3, FALSE)-VLOOKUP(A381, DataV3[[File]:[Mean '[ms']]], 3, FALSE)</f>
        <v>0</v>
      </c>
      <c r="D381" s="2">
        <f>Cv3v014[[#This Row],[Mean '[Δms']]]/VLOOKUP(A381, DataV3[[File]:[Mean '[ms']]], 3, FALSE)*100</f>
        <v>0</v>
      </c>
    </row>
    <row r="382" spans="1:4" hidden="1" x14ac:dyDescent="0.4">
      <c r="A382" t="s">
        <v>387</v>
      </c>
      <c r="B382" t="b">
        <f>EXACT(VLOOKUP(A382,DataV3[[File]:[Outputs]], 2, FALSE), VLOOKUP(A382, DataV3SEL[[File]:[Outputs]], 2, FALSE))</f>
        <v>1</v>
      </c>
      <c r="C382" s="3">
        <f>VLOOKUP(A382, DataV3SEL[[File]:[Mean '[ms']]], 3, FALSE)-VLOOKUP(A382, DataV3[[File]:[Mean '[ms']]], 3, FALSE)</f>
        <v>-16</v>
      </c>
      <c r="D382" s="2">
        <f>Cv3v014[[#This Row],[Mean '[Δms']]]/VLOOKUP(A382, DataV3[[File]:[Mean '[ms']]], 3, FALSE)*100</f>
        <v>-2.6272577996715927</v>
      </c>
    </row>
    <row r="383" spans="1:4" hidden="1" x14ac:dyDescent="0.4">
      <c r="A383" t="s">
        <v>388</v>
      </c>
      <c r="B383" t="b">
        <f>EXACT(VLOOKUP(A383,DataV3[[File]:[Outputs]], 2, FALSE), VLOOKUP(A383, DataV3SEL[[File]:[Outputs]], 2, FALSE))</f>
        <v>1</v>
      </c>
      <c r="C383" s="3">
        <f>VLOOKUP(A383, DataV3SEL[[File]:[Mean '[ms']]], 3, FALSE)-VLOOKUP(A383, DataV3[[File]:[Mean '[ms']]], 3, FALSE)</f>
        <v>0</v>
      </c>
      <c r="D383" s="2" t="e">
        <f>Cv3v014[[#This Row],[Mean '[Δms']]]/VLOOKUP(A383, DataV3[[File]:[Mean '[ms']]], 3, FALSE)*100</f>
        <v>#DIV/0!</v>
      </c>
    </row>
    <row r="384" spans="1:4" hidden="1" x14ac:dyDescent="0.4">
      <c r="A384" t="s">
        <v>389</v>
      </c>
      <c r="B384" t="b">
        <f>EXACT(VLOOKUP(A384,DataV3[[File]:[Outputs]], 2, FALSE), VLOOKUP(A384, DataV3SEL[[File]:[Outputs]], 2, FALSE))</f>
        <v>1</v>
      </c>
      <c r="C384" s="3">
        <f>VLOOKUP(A384, DataV3SEL[[File]:[Mean '[ms']]], 3, FALSE)-VLOOKUP(A384, DataV3[[File]:[Mean '[ms']]], 3, FALSE)</f>
        <v>-10</v>
      </c>
      <c r="D384" s="2">
        <f>Cv3v014[[#This Row],[Mean '[Δms']]]/VLOOKUP(A384, DataV3[[File]:[Mean '[ms']]], 3, FALSE)*100</f>
        <v>-100</v>
      </c>
    </row>
    <row r="385" spans="1:4" hidden="1" x14ac:dyDescent="0.4">
      <c r="A385" t="s">
        <v>390</v>
      </c>
      <c r="B385" t="b">
        <f>EXACT(VLOOKUP(A385,DataV3[[File]:[Outputs]], 2, FALSE), VLOOKUP(A385, DataV3SEL[[File]:[Outputs]], 2, FALSE))</f>
        <v>1</v>
      </c>
      <c r="C385" s="3">
        <f>VLOOKUP(A385, DataV3SEL[[File]:[Mean '[ms']]], 3, FALSE)-VLOOKUP(A385, DataV3[[File]:[Mean '[ms']]], 3, FALSE)</f>
        <v>-5</v>
      </c>
      <c r="D385" s="2">
        <f>Cv3v014[[#This Row],[Mean '[Δms']]]/VLOOKUP(A385, DataV3[[File]:[Mean '[ms']]], 3, FALSE)*100</f>
        <v>-0.96153846153846156</v>
      </c>
    </row>
    <row r="386" spans="1:4" hidden="1" x14ac:dyDescent="0.4">
      <c r="A386" t="s">
        <v>391</v>
      </c>
      <c r="B386" t="b">
        <f>EXACT(VLOOKUP(A386,DataV3[[File]:[Outputs]], 2, FALSE), VLOOKUP(A386, DataV3SEL[[File]:[Outputs]], 2, FALSE))</f>
        <v>1</v>
      </c>
      <c r="C386" s="3">
        <f>VLOOKUP(A386, DataV3SEL[[File]:[Mean '[ms']]], 3, FALSE)-VLOOKUP(A386, DataV3[[File]:[Mean '[ms']]], 3, FALSE)</f>
        <v>5</v>
      </c>
      <c r="D386" s="2">
        <f>Cv3v014[[#This Row],[Mean '[Δms']]]/VLOOKUP(A386, DataV3[[File]:[Mean '[ms']]], 3, FALSE)*100</f>
        <v>0.99009900990099009</v>
      </c>
    </row>
    <row r="387" spans="1:4" hidden="1" x14ac:dyDescent="0.4">
      <c r="A387" t="s">
        <v>392</v>
      </c>
      <c r="B387" t="b">
        <f>EXACT(VLOOKUP(A387,DataV3[[File]:[Outputs]], 2, FALSE), VLOOKUP(A387, DataV3SEL[[File]:[Outputs]], 2, FALSE))</f>
        <v>1</v>
      </c>
      <c r="C387" s="3">
        <f>VLOOKUP(A387, DataV3SEL[[File]:[Mean '[ms']]], 3, FALSE)-VLOOKUP(A387, DataV3[[File]:[Mean '[ms']]], 3, FALSE)</f>
        <v>6</v>
      </c>
      <c r="D387" s="2">
        <f>Cv3v014[[#This Row],[Mean '[Δms']]]/VLOOKUP(A387, DataV3[[File]:[Mean '[ms']]], 3, FALSE)*100</f>
        <v>1.0204081632653061</v>
      </c>
    </row>
    <row r="388" spans="1:4" hidden="1" x14ac:dyDescent="0.4">
      <c r="A388" t="s">
        <v>393</v>
      </c>
      <c r="B388" t="b">
        <f>EXACT(VLOOKUP(A388,DataV3[[File]:[Outputs]], 2, FALSE), VLOOKUP(A388, DataV3SEL[[File]:[Outputs]], 2, FALSE))</f>
        <v>1</v>
      </c>
      <c r="C388" s="3">
        <f>VLOOKUP(A388, DataV3SEL[[File]:[Mean '[ms']]], 3, FALSE)-VLOOKUP(A388, DataV3[[File]:[Mean '[ms']]], 3, FALSE)</f>
        <v>-5</v>
      </c>
      <c r="D388" s="2">
        <f>Cv3v014[[#This Row],[Mean '[Δms']]]/VLOOKUP(A388, DataV3[[File]:[Mean '[ms']]], 3, FALSE)*100</f>
        <v>-100</v>
      </c>
    </row>
    <row r="389" spans="1:4" hidden="1" x14ac:dyDescent="0.4">
      <c r="A389" t="s">
        <v>394</v>
      </c>
      <c r="B389" t="b">
        <f>EXACT(VLOOKUP(A389,DataV3[[File]:[Outputs]], 2, FALSE), VLOOKUP(A389, DataV3SEL[[File]:[Outputs]], 2, FALSE))</f>
        <v>1</v>
      </c>
      <c r="C389" s="3">
        <f>VLOOKUP(A389, DataV3SEL[[File]:[Mean '[ms']]], 3, FALSE)-VLOOKUP(A389, DataV3[[File]:[Mean '[ms']]], 3, FALSE)</f>
        <v>0</v>
      </c>
      <c r="D389" s="2" t="e">
        <f>Cv3v014[[#This Row],[Mean '[Δms']]]/VLOOKUP(A389, DataV3[[File]:[Mean '[ms']]], 3, FALSE)*100</f>
        <v>#DIV/0!</v>
      </c>
    </row>
    <row r="390" spans="1:4" hidden="1" x14ac:dyDescent="0.4">
      <c r="A390" t="s">
        <v>395</v>
      </c>
      <c r="B390" t="b">
        <f>EXACT(VLOOKUP(A390,DataV3[[File]:[Outputs]], 2, FALSE), VLOOKUP(A390, DataV3SEL[[File]:[Outputs]], 2, FALSE))</f>
        <v>1</v>
      </c>
      <c r="C390" s="3">
        <f>VLOOKUP(A390, DataV3SEL[[File]:[Mean '[ms']]], 3, FALSE)-VLOOKUP(A390, DataV3[[File]:[Mean '[ms']]], 3, FALSE)</f>
        <v>5</v>
      </c>
      <c r="D390" s="2">
        <f>Cv3v014[[#This Row],[Mean '[Δms']]]/VLOOKUP(A390, DataV3[[File]:[Mean '[ms']]], 3, FALSE)*100</f>
        <v>0.98039215686274506</v>
      </c>
    </row>
    <row r="391" spans="1:4" hidden="1" x14ac:dyDescent="0.4">
      <c r="A391" t="s">
        <v>397</v>
      </c>
      <c r="B391" t="b">
        <f>EXACT(VLOOKUP(A391,DataV3[[File]:[Outputs]], 2, FALSE), VLOOKUP(A391, DataV3SEL[[File]:[Outputs]], 2, FALSE))</f>
        <v>1</v>
      </c>
      <c r="C391" s="3">
        <f>VLOOKUP(A391, DataV3SEL[[File]:[Mean '[ms']]], 3, FALSE)-VLOOKUP(A391, DataV3[[File]:[Mean '[ms']]], 3, FALSE)</f>
        <v>0</v>
      </c>
      <c r="D391" s="2" t="e">
        <f>Cv3v014[[#This Row],[Mean '[Δms']]]/VLOOKUP(A391, DataV3[[File]:[Mean '[ms']]], 3, FALSE)*100</f>
        <v>#DIV/0!</v>
      </c>
    </row>
    <row r="392" spans="1:4" hidden="1" x14ac:dyDescent="0.4">
      <c r="A392" t="s">
        <v>396</v>
      </c>
      <c r="B392" t="b">
        <f>EXACT(VLOOKUP(A392,DataV3[[File]:[Outputs]], 2, FALSE), VLOOKUP(A392, DataV3SEL[[File]:[Outputs]], 2, FALSE))</f>
        <v>1</v>
      </c>
      <c r="C392" s="3">
        <f>VLOOKUP(A392, DataV3SEL[[File]:[Mean '[ms']]], 3, FALSE)-VLOOKUP(A392, DataV3[[File]:[Mean '[ms']]], 3, FALSE)</f>
        <v>0</v>
      </c>
      <c r="D392" s="2" t="e">
        <f>Cv3v014[[#This Row],[Mean '[Δms']]]/VLOOKUP(A392, DataV3[[File]:[Mean '[ms']]], 3, FALSE)*100</f>
        <v>#DIV/0!</v>
      </c>
    </row>
    <row r="393" spans="1:4" hidden="1" x14ac:dyDescent="0.4">
      <c r="A393" t="s">
        <v>398</v>
      </c>
      <c r="B393" t="b">
        <f>EXACT(VLOOKUP(A393,DataV3[[File]:[Outputs]], 2, FALSE), VLOOKUP(A393, DataV3SEL[[File]:[Outputs]], 2, FALSE))</f>
        <v>1</v>
      </c>
      <c r="C393" s="3">
        <f>VLOOKUP(A393, DataV3SEL[[File]:[Mean '[ms']]], 3, FALSE)-VLOOKUP(A393, DataV3[[File]:[Mean '[ms']]], 3, FALSE)</f>
        <v>5</v>
      </c>
      <c r="D393" s="2">
        <f>Cv3v014[[#This Row],[Mean '[Δms']]]/VLOOKUP(A393, DataV3[[File]:[Mean '[ms']]], 3, FALSE)*100</f>
        <v>100</v>
      </c>
    </row>
    <row r="394" spans="1:4" hidden="1" x14ac:dyDescent="0.4">
      <c r="A394" t="s">
        <v>399</v>
      </c>
      <c r="B394" t="b">
        <f>EXACT(VLOOKUP(A394,DataV3[[File]:[Outputs]], 2, FALSE), VLOOKUP(A394, DataV3SEL[[File]:[Outputs]], 2, FALSE))</f>
        <v>1</v>
      </c>
      <c r="C394" s="3">
        <f>VLOOKUP(A394, DataV3SEL[[File]:[Mean '[ms']]], 3, FALSE)-VLOOKUP(A394, DataV3[[File]:[Mean '[ms']]], 3, FALSE)</f>
        <v>0</v>
      </c>
      <c r="D394" s="2" t="e">
        <f>Cv3v014[[#This Row],[Mean '[Δms']]]/VLOOKUP(A394, DataV3[[File]:[Mean '[ms']]], 3, FALSE)*100</f>
        <v>#DIV/0!</v>
      </c>
    </row>
    <row r="395" spans="1:4" hidden="1" x14ac:dyDescent="0.4">
      <c r="A395" t="s">
        <v>400</v>
      </c>
      <c r="B395" t="b">
        <f>EXACT(VLOOKUP(A395,DataV3[[File]:[Outputs]], 2, FALSE), VLOOKUP(A395, DataV3SEL[[File]:[Outputs]], 2, FALSE))</f>
        <v>1</v>
      </c>
      <c r="C395" s="3">
        <f>VLOOKUP(A395, DataV3SEL[[File]:[Mean '[ms']]], 3, FALSE)-VLOOKUP(A395, DataV3[[File]:[Mean '[ms']]], 3, FALSE)</f>
        <v>0</v>
      </c>
      <c r="D395" s="2">
        <f>Cv3v014[[#This Row],[Mean '[Δms']]]/VLOOKUP(A395, DataV3[[File]:[Mean '[ms']]], 3, FALSE)*100</f>
        <v>0</v>
      </c>
    </row>
    <row r="396" spans="1:4" hidden="1" x14ac:dyDescent="0.4">
      <c r="A396" t="s">
        <v>401</v>
      </c>
      <c r="B396" t="b">
        <f>EXACT(VLOOKUP(A396,DataV3[[File]:[Outputs]], 2, FALSE), VLOOKUP(A396, DataV3SEL[[File]:[Outputs]], 2, FALSE))</f>
        <v>1</v>
      </c>
      <c r="C396" s="3">
        <f>VLOOKUP(A396, DataV3SEL[[File]:[Mean '[ms']]], 3, FALSE)-VLOOKUP(A396, DataV3[[File]:[Mean '[ms']]], 3, FALSE)</f>
        <v>0</v>
      </c>
      <c r="D396" s="2">
        <f>Cv3v014[[#This Row],[Mean '[Δms']]]/VLOOKUP(A396, DataV3[[File]:[Mean '[ms']]], 3, FALSE)*100</f>
        <v>0</v>
      </c>
    </row>
    <row r="397" spans="1:4" hidden="1" x14ac:dyDescent="0.4">
      <c r="A397" t="s">
        <v>402</v>
      </c>
      <c r="B397" t="b">
        <f>EXACT(VLOOKUP(A397,DataV3[[File]:[Outputs]], 2, FALSE), VLOOKUP(A397, DataV3SEL[[File]:[Outputs]], 2, FALSE))</f>
        <v>1</v>
      </c>
      <c r="C397" s="3">
        <f>VLOOKUP(A397, DataV3SEL[[File]:[Mean '[ms']]], 3, FALSE)-VLOOKUP(A397, DataV3[[File]:[Mean '[ms']]], 3, FALSE)</f>
        <v>0</v>
      </c>
      <c r="D397" s="2" t="e">
        <f>Cv3v014[[#This Row],[Mean '[Δms']]]/VLOOKUP(A397, DataV3[[File]:[Mean '[ms']]], 3, FALSE)*100</f>
        <v>#DIV/0!</v>
      </c>
    </row>
    <row r="398" spans="1:4" hidden="1" x14ac:dyDescent="0.4">
      <c r="A398" t="s">
        <v>403</v>
      </c>
      <c r="B398" t="b">
        <f>EXACT(VLOOKUP(A398,DataV3[[File]:[Outputs]], 2, FALSE), VLOOKUP(A398, DataV3SEL[[File]:[Outputs]], 2, FALSE))</f>
        <v>1</v>
      </c>
      <c r="C398" s="3">
        <f>VLOOKUP(A398, DataV3SEL[[File]:[Mean '[ms']]], 3, FALSE)-VLOOKUP(A398, DataV3[[File]:[Mean '[ms']]], 3, FALSE)</f>
        <v>0</v>
      </c>
      <c r="D398" s="2">
        <f>Cv3v014[[#This Row],[Mean '[Δms']]]/VLOOKUP(A398, DataV3[[File]:[Mean '[ms']]], 3, FALSE)*100</f>
        <v>0</v>
      </c>
    </row>
    <row r="399" spans="1:4" hidden="1" x14ac:dyDescent="0.4">
      <c r="A399" t="s">
        <v>404</v>
      </c>
      <c r="B399" t="b">
        <f>EXACT(VLOOKUP(A399,DataV3[[File]:[Outputs]], 2, FALSE), VLOOKUP(A399, DataV3SEL[[File]:[Outputs]], 2, FALSE))</f>
        <v>1</v>
      </c>
      <c r="C399" s="3">
        <f>VLOOKUP(A399, DataV3SEL[[File]:[Mean '[ms']]], 3, FALSE)-VLOOKUP(A399, DataV3[[File]:[Mean '[ms']]], 3, FALSE)</f>
        <v>0</v>
      </c>
      <c r="D399" s="2" t="e">
        <f>Cv3v014[[#This Row],[Mean '[Δms']]]/VLOOKUP(A399, DataV3[[File]:[Mean '[ms']]], 3, FALSE)*100</f>
        <v>#DIV/0!</v>
      </c>
    </row>
    <row r="400" spans="1:4" hidden="1" x14ac:dyDescent="0.4">
      <c r="A400" t="s">
        <v>405</v>
      </c>
      <c r="B400" t="b">
        <f>EXACT(VLOOKUP(A400,DataV3[[File]:[Outputs]], 2, FALSE), VLOOKUP(A400, DataV3SEL[[File]:[Outputs]], 2, FALSE))</f>
        <v>1</v>
      </c>
      <c r="C400" s="3">
        <f>VLOOKUP(A400, DataV3SEL[[File]:[Mean '[ms']]], 3, FALSE)-VLOOKUP(A400, DataV3[[File]:[Mean '[ms']]], 3, FALSE)</f>
        <v>0</v>
      </c>
      <c r="D400" s="2" t="e">
        <f>Cv3v014[[#This Row],[Mean '[Δms']]]/VLOOKUP(A400, DataV3[[File]:[Mean '[ms']]], 3, FALSE)*100</f>
        <v>#DIV/0!</v>
      </c>
    </row>
    <row r="401" spans="1:4" hidden="1" x14ac:dyDescent="0.4">
      <c r="A401" t="s">
        <v>406</v>
      </c>
      <c r="B401" t="b">
        <f>EXACT(VLOOKUP(A401,DataV3[[File]:[Outputs]], 2, FALSE), VLOOKUP(A401, DataV3SEL[[File]:[Outputs]], 2, FALSE))</f>
        <v>1</v>
      </c>
      <c r="C401" s="3">
        <f>VLOOKUP(A401, DataV3SEL[[File]:[Mean '[ms']]], 3, FALSE)-VLOOKUP(A401, DataV3[[File]:[Mean '[ms']]], 3, FALSE)</f>
        <v>-20</v>
      </c>
      <c r="D401" s="2">
        <f>Cv3v014[[#This Row],[Mean '[Δms']]]/VLOOKUP(A401, DataV3[[File]:[Mean '[ms']]], 3, FALSE)*100</f>
        <v>-2.8901734104046244</v>
      </c>
    </row>
    <row r="402" spans="1:4" hidden="1" x14ac:dyDescent="0.4">
      <c r="A402" t="s">
        <v>407</v>
      </c>
      <c r="B402" t="b">
        <f>EXACT(VLOOKUP(A402,DataV3[[File]:[Outputs]], 2, FALSE), VLOOKUP(A402, DataV3SEL[[File]:[Outputs]], 2, FALSE))</f>
        <v>1</v>
      </c>
      <c r="C402" s="3">
        <f>VLOOKUP(A402, DataV3SEL[[File]:[Mean '[ms']]], 3, FALSE)-VLOOKUP(A402, DataV3[[File]:[Mean '[ms']]], 3, FALSE)</f>
        <v>-5</v>
      </c>
      <c r="D402" s="2">
        <f>Cv3v014[[#This Row],[Mean '[Δms']]]/VLOOKUP(A402, DataV3[[File]:[Mean '[ms']]], 3, FALSE)*100</f>
        <v>-100</v>
      </c>
    </row>
    <row r="403" spans="1:4" hidden="1" x14ac:dyDescent="0.4">
      <c r="A403" t="s">
        <v>408</v>
      </c>
      <c r="B403" t="b">
        <f>EXACT(VLOOKUP(A403,DataV3[[File]:[Outputs]], 2, FALSE), VLOOKUP(A403, DataV3SEL[[File]:[Outputs]], 2, FALSE))</f>
        <v>1</v>
      </c>
      <c r="C403" s="3">
        <f>VLOOKUP(A403, DataV3SEL[[File]:[Mean '[ms']]], 3, FALSE)-VLOOKUP(A403, DataV3[[File]:[Mean '[ms']]], 3, FALSE)</f>
        <v>0</v>
      </c>
      <c r="D403" s="2" t="e">
        <f>Cv3v014[[#This Row],[Mean '[Δms']]]/VLOOKUP(A403, DataV3[[File]:[Mean '[ms']]], 3, FALSE)*100</f>
        <v>#DIV/0!</v>
      </c>
    </row>
    <row r="404" spans="1:4" hidden="1" x14ac:dyDescent="0.4">
      <c r="A404" t="s">
        <v>409</v>
      </c>
      <c r="B404" t="b">
        <f>EXACT(VLOOKUP(A404,DataV3[[File]:[Outputs]], 2, FALSE), VLOOKUP(A404, DataV3SEL[[File]:[Outputs]], 2, FALSE))</f>
        <v>1</v>
      </c>
      <c r="C404" s="3">
        <f>VLOOKUP(A404, DataV3SEL[[File]:[Mean '[ms']]], 3, FALSE)-VLOOKUP(A404, DataV3[[File]:[Mean '[ms']]], 3, FALSE)</f>
        <v>-11</v>
      </c>
      <c r="D404" s="2">
        <f>Cv3v014[[#This Row],[Mean '[Δms']]]/VLOOKUP(A404, DataV3[[File]:[Mean '[ms']]], 3, FALSE)*100</f>
        <v>-1.5759312320916905</v>
      </c>
    </row>
    <row r="405" spans="1:4" hidden="1" x14ac:dyDescent="0.4">
      <c r="A405" t="s">
        <v>410</v>
      </c>
      <c r="B405" t="b">
        <f>EXACT(VLOOKUP(A405,DataV3[[File]:[Outputs]], 2, FALSE), VLOOKUP(A405, DataV3SEL[[File]:[Outputs]], 2, FALSE))</f>
        <v>1</v>
      </c>
      <c r="C405" s="3">
        <f>VLOOKUP(A405, DataV3SEL[[File]:[Mean '[ms']]], 3, FALSE)-VLOOKUP(A405, DataV3[[File]:[Mean '[ms']]], 3, FALSE)</f>
        <v>0</v>
      </c>
      <c r="D405" s="2" t="e">
        <f>Cv3v014[[#This Row],[Mean '[Δms']]]/VLOOKUP(A405, DataV3[[File]:[Mean '[ms']]], 3, FALSE)*100</f>
        <v>#DIV/0!</v>
      </c>
    </row>
    <row r="406" spans="1:4" hidden="1" x14ac:dyDescent="0.4">
      <c r="A406" t="s">
        <v>411</v>
      </c>
      <c r="B406" t="b">
        <f>EXACT(VLOOKUP(A406,DataV3[[File]:[Outputs]], 2, FALSE), VLOOKUP(A406, DataV3SEL[[File]:[Outputs]], 2, FALSE))</f>
        <v>1</v>
      </c>
      <c r="C406" s="3">
        <f>VLOOKUP(A406, DataV3SEL[[File]:[Mean '[ms']]], 3, FALSE)-VLOOKUP(A406, DataV3[[File]:[Mean '[ms']]], 3, FALSE)</f>
        <v>1</v>
      </c>
      <c r="D406" s="2">
        <f>Cv3v014[[#This Row],[Mean '[Δms']]]/VLOOKUP(A406, DataV3[[File]:[Mean '[ms']]], 3, FALSE)*100</f>
        <v>0.18315018315018314</v>
      </c>
    </row>
    <row r="407" spans="1:4" hidden="1" x14ac:dyDescent="0.4">
      <c r="A407" t="s">
        <v>412</v>
      </c>
      <c r="B407" t="b">
        <f>EXACT(VLOOKUP(A407,DataV3[[File]:[Outputs]], 2, FALSE), VLOOKUP(A407, DataV3SEL[[File]:[Outputs]], 2, FALSE))</f>
        <v>1</v>
      </c>
      <c r="C407" s="3">
        <f>VLOOKUP(A407, DataV3SEL[[File]:[Mean '[ms']]], 3, FALSE)-VLOOKUP(A407, DataV3[[File]:[Mean '[ms']]], 3, FALSE)</f>
        <v>5</v>
      </c>
      <c r="D407" s="2" t="e">
        <f>Cv3v014[[#This Row],[Mean '[Δms']]]/VLOOKUP(A407, DataV3[[File]:[Mean '[ms']]], 3, FALSE)*100</f>
        <v>#DIV/0!</v>
      </c>
    </row>
    <row r="408" spans="1:4" hidden="1" x14ac:dyDescent="0.4">
      <c r="A408" t="s">
        <v>413</v>
      </c>
      <c r="B408" t="b">
        <f>EXACT(VLOOKUP(A408,DataV3[[File]:[Outputs]], 2, FALSE), VLOOKUP(A408, DataV3SEL[[File]:[Outputs]], 2, FALSE))</f>
        <v>1</v>
      </c>
      <c r="C408" s="3">
        <f>VLOOKUP(A408, DataV3SEL[[File]:[Mean '[ms']]], 3, FALSE)-VLOOKUP(A408, DataV3[[File]:[Mean '[ms']]], 3, FALSE)</f>
        <v>11</v>
      </c>
      <c r="D408" s="2">
        <f>Cv3v014[[#This Row],[Mean '[Δms']]]/VLOOKUP(A408, DataV3[[File]:[Mean '[ms']]], 3, FALSE)*100</f>
        <v>1.4884979702300407</v>
      </c>
    </row>
    <row r="409" spans="1:4" hidden="1" x14ac:dyDescent="0.4">
      <c r="A409" t="s">
        <v>414</v>
      </c>
      <c r="B409" t="b">
        <f>EXACT(VLOOKUP(A409,DataV3[[File]:[Outputs]], 2, FALSE), VLOOKUP(A409, DataV3SEL[[File]:[Outputs]], 2, FALSE))</f>
        <v>1</v>
      </c>
      <c r="C409" s="3">
        <f>VLOOKUP(A409, DataV3SEL[[File]:[Mean '[ms']]], 3, FALSE)-VLOOKUP(A409, DataV3[[File]:[Mean '[ms']]], 3, FALSE)</f>
        <v>-10</v>
      </c>
      <c r="D409" s="2">
        <f>Cv3v014[[#This Row],[Mean '[Δms']]]/VLOOKUP(A409, DataV3[[File]:[Mean '[ms']]], 3, FALSE)*100</f>
        <v>-1.5748031496062991</v>
      </c>
    </row>
    <row r="410" spans="1:4" hidden="1" x14ac:dyDescent="0.4">
      <c r="A410" t="s">
        <v>415</v>
      </c>
      <c r="B410" t="b">
        <f>EXACT(VLOOKUP(A410,DataV3[[File]:[Outputs]], 2, FALSE), VLOOKUP(A410, DataV3SEL[[File]:[Outputs]], 2, FALSE))</f>
        <v>1</v>
      </c>
      <c r="C410" s="3">
        <f>VLOOKUP(A410, DataV3SEL[[File]:[Mean '[ms']]], 3, FALSE)-VLOOKUP(A410, DataV3[[File]:[Mean '[ms']]], 3, FALSE)</f>
        <v>0</v>
      </c>
      <c r="D410" s="2">
        <f>Cv3v014[[#This Row],[Mean '[Δms']]]/VLOOKUP(A410, DataV3[[File]:[Mean '[ms']]], 3, FALSE)*100</f>
        <v>0</v>
      </c>
    </row>
    <row r="411" spans="1:4" hidden="1" x14ac:dyDescent="0.4">
      <c r="A411" t="s">
        <v>416</v>
      </c>
      <c r="B411" t="b">
        <f>EXACT(VLOOKUP(A411,DataV3[[File]:[Outputs]], 2, FALSE), VLOOKUP(A411, DataV3SEL[[File]:[Outputs]], 2, FALSE))</f>
        <v>1</v>
      </c>
      <c r="C411" s="3">
        <f>VLOOKUP(A411, DataV3SEL[[File]:[Mean '[ms']]], 3, FALSE)-VLOOKUP(A411, DataV3[[File]:[Mean '[ms']]], 3, FALSE)</f>
        <v>0</v>
      </c>
      <c r="D411" s="2">
        <f>Cv3v014[[#This Row],[Mean '[Δms']]]/VLOOKUP(A411, DataV3[[File]:[Mean '[ms']]], 3, FALSE)*100</f>
        <v>0</v>
      </c>
    </row>
    <row r="412" spans="1:4" hidden="1" x14ac:dyDescent="0.4">
      <c r="A412" t="s">
        <v>418</v>
      </c>
      <c r="B412" t="b">
        <f>EXACT(VLOOKUP(A412,DataV3[[File]:[Outputs]], 2, FALSE), VLOOKUP(A412, DataV3SEL[[File]:[Outputs]], 2, FALSE))</f>
        <v>1</v>
      </c>
      <c r="C412" s="3">
        <f>VLOOKUP(A412, DataV3SEL[[File]:[Mean '[ms']]], 3, FALSE)-VLOOKUP(A412, DataV3[[File]:[Mean '[ms']]], 3, FALSE)</f>
        <v>0</v>
      </c>
      <c r="D412" s="2" t="e">
        <f>Cv3v014[[#This Row],[Mean '[Δms']]]/VLOOKUP(A412, DataV3[[File]:[Mean '[ms']]], 3, FALSE)*100</f>
        <v>#DIV/0!</v>
      </c>
    </row>
    <row r="413" spans="1:4" hidden="1" x14ac:dyDescent="0.4">
      <c r="A413" t="s">
        <v>417</v>
      </c>
      <c r="B413" t="b">
        <f>EXACT(VLOOKUP(A413,DataV3[[File]:[Outputs]], 2, FALSE), VLOOKUP(A413, DataV3SEL[[File]:[Outputs]], 2, FALSE))</f>
        <v>1</v>
      </c>
      <c r="C413" s="3">
        <f>VLOOKUP(A413, DataV3SEL[[File]:[Mean '[ms']]], 3, FALSE)-VLOOKUP(A413, DataV3[[File]:[Mean '[ms']]], 3, FALSE)</f>
        <v>0</v>
      </c>
      <c r="D413" s="2" t="e">
        <f>Cv3v014[[#This Row],[Mean '[Δms']]]/VLOOKUP(A413, DataV3[[File]:[Mean '[ms']]], 3, FALSE)*100</f>
        <v>#DIV/0!</v>
      </c>
    </row>
    <row r="414" spans="1:4" hidden="1" x14ac:dyDescent="0.4">
      <c r="A414" t="s">
        <v>419</v>
      </c>
      <c r="B414" t="b">
        <f>EXACT(VLOOKUP(A414,DataV3[[File]:[Outputs]], 2, FALSE), VLOOKUP(A414, DataV3SEL[[File]:[Outputs]], 2, FALSE))</f>
        <v>1</v>
      </c>
      <c r="C414" s="3">
        <f>VLOOKUP(A414, DataV3SEL[[File]:[Mean '[ms']]], 3, FALSE)-VLOOKUP(A414, DataV3[[File]:[Mean '[ms']]], 3, FALSE)</f>
        <v>0</v>
      </c>
      <c r="D414" s="2" t="e">
        <f>Cv3v014[[#This Row],[Mean '[Δms']]]/VLOOKUP(A414, DataV3[[File]:[Mean '[ms']]], 3, FALSE)*100</f>
        <v>#DIV/0!</v>
      </c>
    </row>
    <row r="415" spans="1:4" hidden="1" x14ac:dyDescent="0.4">
      <c r="A415" t="s">
        <v>420</v>
      </c>
      <c r="B415" t="b">
        <f>EXACT(VLOOKUP(A415,DataV3[[File]:[Outputs]], 2, FALSE), VLOOKUP(A415, DataV3SEL[[File]:[Outputs]], 2, FALSE))</f>
        <v>1</v>
      </c>
      <c r="C415" s="3">
        <f>VLOOKUP(A415, DataV3SEL[[File]:[Mean '[ms']]], 3, FALSE)-VLOOKUP(A415, DataV3[[File]:[Mean '[ms']]], 3, FALSE)</f>
        <v>0</v>
      </c>
      <c r="D415" s="2">
        <f>Cv3v014[[#This Row],[Mean '[Δms']]]/VLOOKUP(A415, DataV3[[File]:[Mean '[ms']]], 3, FALSE)*100</f>
        <v>0</v>
      </c>
    </row>
    <row r="416" spans="1:4" hidden="1" x14ac:dyDescent="0.4">
      <c r="A416" t="s">
        <v>421</v>
      </c>
      <c r="B416" t="b">
        <f>EXACT(VLOOKUP(A416,DataV3[[File]:[Outputs]], 2, FALSE), VLOOKUP(A416, DataV3SEL[[File]:[Outputs]], 2, FALSE))</f>
        <v>1</v>
      </c>
      <c r="C416" s="3">
        <f>VLOOKUP(A416, DataV3SEL[[File]:[Mean '[ms']]], 3, FALSE)-VLOOKUP(A416, DataV3[[File]:[Mean '[ms']]], 3, FALSE)</f>
        <v>0</v>
      </c>
      <c r="D416" s="2" t="e">
        <f>Cv3v014[[#This Row],[Mean '[Δms']]]/VLOOKUP(A416, DataV3[[File]:[Mean '[ms']]], 3, FALSE)*100</f>
        <v>#DIV/0!</v>
      </c>
    </row>
    <row r="417" spans="1:4" hidden="1" x14ac:dyDescent="0.4">
      <c r="A417" t="s">
        <v>422</v>
      </c>
      <c r="B417" t="b">
        <f>EXACT(VLOOKUP(A417,DataV3[[File]:[Outputs]], 2, FALSE), VLOOKUP(A417, DataV3SEL[[File]:[Outputs]], 2, FALSE))</f>
        <v>1</v>
      </c>
      <c r="C417" s="3">
        <f>VLOOKUP(A417, DataV3SEL[[File]:[Mean '[ms']]], 3, FALSE)-VLOOKUP(A417, DataV3[[File]:[Mean '[ms']]], 3, FALSE)</f>
        <v>15</v>
      </c>
      <c r="D417" s="2" t="e">
        <f>Cv3v014[[#This Row],[Mean '[Δms']]]/VLOOKUP(A417, DataV3[[File]:[Mean '[ms']]], 3, FALSE)*100</f>
        <v>#DIV/0!</v>
      </c>
    </row>
    <row r="418" spans="1:4" hidden="1" x14ac:dyDescent="0.4">
      <c r="A418" t="s">
        <v>423</v>
      </c>
      <c r="B418" t="b">
        <f>EXACT(VLOOKUP(A418,DataV3[[File]:[Outputs]], 2, FALSE), VLOOKUP(A418, DataV3SEL[[File]:[Outputs]], 2, FALSE))</f>
        <v>1</v>
      </c>
      <c r="C418" s="3">
        <f>VLOOKUP(A418, DataV3SEL[[File]:[Mean '[ms']]], 3, FALSE)-VLOOKUP(A418, DataV3[[File]:[Mean '[ms']]], 3, FALSE)</f>
        <v>0</v>
      </c>
      <c r="D418" s="2">
        <f>Cv3v014[[#This Row],[Mean '[Δms']]]/VLOOKUP(A418, DataV3[[File]:[Mean '[ms']]], 3, FALSE)*100</f>
        <v>0</v>
      </c>
    </row>
    <row r="419" spans="1:4" hidden="1" x14ac:dyDescent="0.4">
      <c r="A419" t="s">
        <v>424</v>
      </c>
      <c r="B419" t="b">
        <f>EXACT(VLOOKUP(A419,DataV3[[File]:[Outputs]], 2, FALSE), VLOOKUP(A419, DataV3SEL[[File]:[Outputs]], 2, FALSE))</f>
        <v>1</v>
      </c>
      <c r="C419" s="3">
        <f>VLOOKUP(A419, DataV3SEL[[File]:[Mean '[ms']]], 3, FALSE)-VLOOKUP(A419, DataV3[[File]:[Mean '[ms']]], 3, FALSE)</f>
        <v>0</v>
      </c>
      <c r="D419" s="2" t="e">
        <f>Cv3v014[[#This Row],[Mean '[Δms']]]/VLOOKUP(A419, DataV3[[File]:[Mean '[ms']]], 3, FALSE)*100</f>
        <v>#DIV/0!</v>
      </c>
    </row>
    <row r="420" spans="1:4" hidden="1" x14ac:dyDescent="0.4">
      <c r="A420" t="s">
        <v>426</v>
      </c>
      <c r="B420" t="b">
        <f>EXACT(VLOOKUP(A420,DataV3[[File]:[Outputs]], 2, FALSE), VLOOKUP(A420, DataV3SEL[[File]:[Outputs]], 2, FALSE))</f>
        <v>1</v>
      </c>
      <c r="C420" s="3">
        <f>VLOOKUP(A420, DataV3SEL[[File]:[Mean '[ms']]], 3, FALSE)-VLOOKUP(A420, DataV3[[File]:[Mean '[ms']]], 3, FALSE)</f>
        <v>1</v>
      </c>
      <c r="D420" s="2">
        <f>Cv3v014[[#This Row],[Mean '[Δms']]]/VLOOKUP(A420, DataV3[[File]:[Mean '[ms']]], 3, FALSE)*100</f>
        <v>0.1941747572815534</v>
      </c>
    </row>
    <row r="421" spans="1:4" hidden="1" x14ac:dyDescent="0.4">
      <c r="A421" t="s">
        <v>425</v>
      </c>
      <c r="B421" t="b">
        <f>EXACT(VLOOKUP(A421,DataV3[[File]:[Outputs]], 2, FALSE), VLOOKUP(A421, DataV3SEL[[File]:[Outputs]], 2, FALSE))</f>
        <v>1</v>
      </c>
      <c r="C421" s="3">
        <f>VLOOKUP(A421, DataV3SEL[[File]:[Mean '[ms']]], 3, FALSE)-VLOOKUP(A421, DataV3[[File]:[Mean '[ms']]], 3, FALSE)</f>
        <v>0</v>
      </c>
      <c r="D421" s="2">
        <f>Cv3v014[[#This Row],[Mean '[Δms']]]/VLOOKUP(A421, DataV3[[File]:[Mean '[ms']]], 3, FALSE)*100</f>
        <v>0</v>
      </c>
    </row>
    <row r="422" spans="1:4" hidden="1" x14ac:dyDescent="0.4">
      <c r="A422" t="s">
        <v>427</v>
      </c>
      <c r="B422" t="b">
        <f>EXACT(VLOOKUP(A422,DataV3[[File]:[Outputs]], 2, FALSE), VLOOKUP(A422, DataV3SEL[[File]:[Outputs]], 2, FALSE))</f>
        <v>1</v>
      </c>
      <c r="C422" s="3">
        <f>VLOOKUP(A422, DataV3SEL[[File]:[Mean '[ms']]], 3, FALSE)-VLOOKUP(A422, DataV3[[File]:[Mean '[ms']]], 3, FALSE)</f>
        <v>0</v>
      </c>
      <c r="D422" s="2" t="e">
        <f>Cv3v014[[#This Row],[Mean '[Δms']]]/VLOOKUP(A422, DataV3[[File]:[Mean '[ms']]], 3, FALSE)*100</f>
        <v>#DIV/0!</v>
      </c>
    </row>
    <row r="423" spans="1:4" hidden="1" x14ac:dyDescent="0.4">
      <c r="A423" t="s">
        <v>428</v>
      </c>
      <c r="B423" t="b">
        <f>EXACT(VLOOKUP(A423,DataV3[[File]:[Outputs]], 2, FALSE), VLOOKUP(A423, DataV3SEL[[File]:[Outputs]], 2, FALSE))</f>
        <v>1</v>
      </c>
      <c r="C423" s="3">
        <f>VLOOKUP(A423, DataV3SEL[[File]:[Mean '[ms']]], 3, FALSE)-VLOOKUP(A423, DataV3[[File]:[Mean '[ms']]], 3, FALSE)</f>
        <v>-16</v>
      </c>
      <c r="D423" s="2">
        <f>Cv3v014[[#This Row],[Mean '[Δms']]]/VLOOKUP(A423, DataV3[[File]:[Mean '[ms']]], 3, FALSE)*100</f>
        <v>-2.3289665211062593</v>
      </c>
    </row>
    <row r="424" spans="1:4" hidden="1" x14ac:dyDescent="0.4">
      <c r="A424" t="s">
        <v>429</v>
      </c>
      <c r="B424" t="b">
        <f>EXACT(VLOOKUP(A424,DataV3[[File]:[Outputs]], 2, FALSE), VLOOKUP(A424, DataV3SEL[[File]:[Outputs]], 2, FALSE))</f>
        <v>1</v>
      </c>
      <c r="C424" s="3">
        <f>VLOOKUP(A424, DataV3SEL[[File]:[Mean '[ms']]], 3, FALSE)-VLOOKUP(A424, DataV3[[File]:[Mean '[ms']]], 3, FALSE)</f>
        <v>0</v>
      </c>
      <c r="D424" s="2">
        <f>Cv3v014[[#This Row],[Mean '[Δms']]]/VLOOKUP(A424, DataV3[[File]:[Mean '[ms']]], 3, FALSE)*100</f>
        <v>0</v>
      </c>
    </row>
    <row r="425" spans="1:4" hidden="1" x14ac:dyDescent="0.4">
      <c r="A425" t="s">
        <v>430</v>
      </c>
      <c r="B425" t="b">
        <f>EXACT(VLOOKUP(A425,DataV3[[File]:[Outputs]], 2, FALSE), VLOOKUP(A425, DataV3SEL[[File]:[Outputs]], 2, FALSE))</f>
        <v>1</v>
      </c>
      <c r="C425" s="3">
        <f>VLOOKUP(A425, DataV3SEL[[File]:[Mean '[ms']]], 3, FALSE)-VLOOKUP(A425, DataV3[[File]:[Mean '[ms']]], 3, FALSE)</f>
        <v>0</v>
      </c>
      <c r="D425" s="2" t="e">
        <f>Cv3v014[[#This Row],[Mean '[Δms']]]/VLOOKUP(A425, DataV3[[File]:[Mean '[ms']]], 3, FALSE)*100</f>
        <v>#DIV/0!</v>
      </c>
    </row>
    <row r="426" spans="1:4" hidden="1" x14ac:dyDescent="0.4">
      <c r="A426" t="s">
        <v>431</v>
      </c>
      <c r="B426" t="b">
        <f>EXACT(VLOOKUP(A426,DataV3[[File]:[Outputs]], 2, FALSE), VLOOKUP(A426, DataV3SEL[[File]:[Outputs]], 2, FALSE))</f>
        <v>1</v>
      </c>
      <c r="C426" s="3">
        <f>VLOOKUP(A426, DataV3SEL[[File]:[Mean '[ms']]], 3, FALSE)-VLOOKUP(A426, DataV3[[File]:[Mean '[ms']]], 3, FALSE)</f>
        <v>0</v>
      </c>
      <c r="D426" s="2" t="e">
        <f>Cv3v014[[#This Row],[Mean '[Δms']]]/VLOOKUP(A426, DataV3[[File]:[Mean '[ms']]], 3, FALSE)*100</f>
        <v>#DIV/0!</v>
      </c>
    </row>
    <row r="427" spans="1:4" hidden="1" x14ac:dyDescent="0.4">
      <c r="A427" t="s">
        <v>433</v>
      </c>
      <c r="B427" t="b">
        <f>EXACT(VLOOKUP(A427,DataV3[[File]:[Outputs]], 2, FALSE), VLOOKUP(A427, DataV3SEL[[File]:[Outputs]], 2, FALSE))</f>
        <v>1</v>
      </c>
      <c r="C427" s="3">
        <f>VLOOKUP(A427, DataV3SEL[[File]:[Mean '[ms']]], 3, FALSE)-VLOOKUP(A427, DataV3[[File]:[Mean '[ms']]], 3, FALSE)</f>
        <v>-5</v>
      </c>
      <c r="D427" s="2">
        <f>Cv3v014[[#This Row],[Mean '[Δms']]]/VLOOKUP(A427, DataV3[[File]:[Mean '[ms']]], 3, FALSE)*100</f>
        <v>-100</v>
      </c>
    </row>
    <row r="428" spans="1:4" hidden="1" x14ac:dyDescent="0.4">
      <c r="A428" t="s">
        <v>432</v>
      </c>
      <c r="B428" t="b">
        <f>EXACT(VLOOKUP(A428,DataV3[[File]:[Outputs]], 2, FALSE), VLOOKUP(A428, DataV3SEL[[File]:[Outputs]], 2, FALSE))</f>
        <v>1</v>
      </c>
      <c r="C428" s="3">
        <f>VLOOKUP(A428, DataV3SEL[[File]:[Mean '[ms']]], 3, FALSE)-VLOOKUP(A428, DataV3[[File]:[Mean '[ms']]], 3, FALSE)</f>
        <v>0</v>
      </c>
      <c r="D428" s="2" t="e">
        <f>Cv3v014[[#This Row],[Mean '[Δms']]]/VLOOKUP(A428, DataV3[[File]:[Mean '[ms']]], 3, FALSE)*100</f>
        <v>#DIV/0!</v>
      </c>
    </row>
    <row r="429" spans="1:4" hidden="1" x14ac:dyDescent="0.4">
      <c r="A429" t="s">
        <v>435</v>
      </c>
      <c r="B429" t="b">
        <f>EXACT(VLOOKUP(A429,DataV3[[File]:[Outputs]], 2, FALSE), VLOOKUP(A429, DataV3SEL[[File]:[Outputs]], 2, FALSE))</f>
        <v>1</v>
      </c>
      <c r="C429" s="3">
        <f>VLOOKUP(A429, DataV3SEL[[File]:[Mean '[ms']]], 3, FALSE)-VLOOKUP(A429, DataV3[[File]:[Mean '[ms']]], 3, FALSE)</f>
        <v>-5</v>
      </c>
      <c r="D429" s="2">
        <f>Cv3v014[[#This Row],[Mean '[Δms']]]/VLOOKUP(A429, DataV3[[File]:[Mean '[ms']]], 3, FALSE)*100</f>
        <v>-50</v>
      </c>
    </row>
    <row r="430" spans="1:4" hidden="1" x14ac:dyDescent="0.4">
      <c r="A430" t="s">
        <v>434</v>
      </c>
      <c r="B430" t="b">
        <f>EXACT(VLOOKUP(A430,DataV3[[File]:[Outputs]], 2, FALSE), VLOOKUP(A430, DataV3SEL[[File]:[Outputs]], 2, FALSE))</f>
        <v>1</v>
      </c>
      <c r="C430" s="3">
        <f>VLOOKUP(A430, DataV3SEL[[File]:[Mean '[ms']]], 3, FALSE)-VLOOKUP(A430, DataV3[[File]:[Mean '[ms']]], 3, FALSE)</f>
        <v>0</v>
      </c>
      <c r="D430" s="2">
        <f>Cv3v014[[#This Row],[Mean '[Δms']]]/VLOOKUP(A430, DataV3[[File]:[Mean '[ms']]], 3, FALSE)*100</f>
        <v>0</v>
      </c>
    </row>
    <row r="431" spans="1:4" hidden="1" x14ac:dyDescent="0.4">
      <c r="A431" t="s">
        <v>436</v>
      </c>
      <c r="B431" t="b">
        <f>EXACT(VLOOKUP(A431,DataV3[[File]:[Outputs]], 2, FALSE), VLOOKUP(A431, DataV3SEL[[File]:[Outputs]], 2, FALSE))</f>
        <v>1</v>
      </c>
      <c r="C431" s="3">
        <f>VLOOKUP(A431, DataV3SEL[[File]:[Mean '[ms']]], 3, FALSE)-VLOOKUP(A431, DataV3[[File]:[Mean '[ms']]], 3, FALSE)</f>
        <v>10</v>
      </c>
      <c r="D431" s="2">
        <f>Cv3v014[[#This Row],[Mean '[Δms']]]/VLOOKUP(A431, DataV3[[File]:[Mean '[ms']]], 3, FALSE)*100</f>
        <v>1.9801980198019802</v>
      </c>
    </row>
    <row r="432" spans="1:4" hidden="1" x14ac:dyDescent="0.4">
      <c r="A432" t="s">
        <v>438</v>
      </c>
      <c r="B432" t="b">
        <f>EXACT(VLOOKUP(A432,DataV3[[File]:[Outputs]], 2, FALSE), VLOOKUP(A432, DataV3SEL[[File]:[Outputs]], 2, FALSE))</f>
        <v>1</v>
      </c>
      <c r="C432" s="3">
        <f>VLOOKUP(A432, DataV3SEL[[File]:[Mean '[ms']]], 3, FALSE)-VLOOKUP(A432, DataV3[[File]:[Mean '[ms']]], 3, FALSE)</f>
        <v>0</v>
      </c>
      <c r="D432" s="2" t="e">
        <f>Cv3v014[[#This Row],[Mean '[Δms']]]/VLOOKUP(A432, DataV3[[File]:[Mean '[ms']]], 3, FALSE)*100</f>
        <v>#DIV/0!</v>
      </c>
    </row>
    <row r="433" spans="1:4" hidden="1" x14ac:dyDescent="0.4">
      <c r="A433" t="s">
        <v>437</v>
      </c>
      <c r="B433" t="b">
        <f>EXACT(VLOOKUP(A433,DataV3[[File]:[Outputs]], 2, FALSE), VLOOKUP(A433, DataV3SEL[[File]:[Outputs]], 2, FALSE))</f>
        <v>1</v>
      </c>
      <c r="C433" s="3">
        <f>VLOOKUP(A433, DataV3SEL[[File]:[Mean '[ms']]], 3, FALSE)-VLOOKUP(A433, DataV3[[File]:[Mean '[ms']]], 3, FALSE)</f>
        <v>0</v>
      </c>
      <c r="D433" s="2" t="e">
        <f>Cv3v014[[#This Row],[Mean '[Δms']]]/VLOOKUP(A433, DataV3[[File]:[Mean '[ms']]], 3, FALSE)*100</f>
        <v>#DIV/0!</v>
      </c>
    </row>
    <row r="434" spans="1:4" hidden="1" x14ac:dyDescent="0.4">
      <c r="A434" t="s">
        <v>439</v>
      </c>
      <c r="B434" t="b">
        <f>EXACT(VLOOKUP(A434,DataV3[[File]:[Outputs]], 2, FALSE), VLOOKUP(A434, DataV3SEL[[File]:[Outputs]], 2, FALSE))</f>
        <v>1</v>
      </c>
      <c r="C434" s="3">
        <f>VLOOKUP(A434, DataV3SEL[[File]:[Mean '[ms']]], 3, FALSE)-VLOOKUP(A434, DataV3[[File]:[Mean '[ms']]], 3, FALSE)</f>
        <v>0</v>
      </c>
      <c r="D434" s="2" t="e">
        <f>Cv3v014[[#This Row],[Mean '[Δms']]]/VLOOKUP(A434, DataV3[[File]:[Mean '[ms']]], 3, FALSE)*100</f>
        <v>#DIV/0!</v>
      </c>
    </row>
    <row r="435" spans="1:4" hidden="1" x14ac:dyDescent="0.4">
      <c r="A435" t="s">
        <v>440</v>
      </c>
      <c r="B435" t="b">
        <f>EXACT(VLOOKUP(A435,DataV3[[File]:[Outputs]], 2, FALSE), VLOOKUP(A435, DataV3SEL[[File]:[Outputs]], 2, FALSE))</f>
        <v>1</v>
      </c>
      <c r="C435" s="3">
        <f>VLOOKUP(A435, DataV3SEL[[File]:[Mean '[ms']]], 3, FALSE)-VLOOKUP(A435, DataV3[[File]:[Mean '[ms']]], 3, FALSE)</f>
        <v>-5</v>
      </c>
      <c r="D435" s="2">
        <f>Cv3v014[[#This Row],[Mean '[Δms']]]/VLOOKUP(A435, DataV3[[File]:[Mean '[ms']]], 3, FALSE)*100</f>
        <v>-0.95969289827255266</v>
      </c>
    </row>
    <row r="436" spans="1:4" hidden="1" x14ac:dyDescent="0.4">
      <c r="A436" t="s">
        <v>441</v>
      </c>
      <c r="B436" t="b">
        <f>EXACT(VLOOKUP(A436,DataV3[[File]:[Outputs]], 2, FALSE), VLOOKUP(A436, DataV3SEL[[File]:[Outputs]], 2, FALSE))</f>
        <v>1</v>
      </c>
      <c r="C436" s="3">
        <f>VLOOKUP(A436, DataV3SEL[[File]:[Mean '[ms']]], 3, FALSE)-VLOOKUP(A436, DataV3[[File]:[Mean '[ms']]], 3, FALSE)</f>
        <v>-10</v>
      </c>
      <c r="D436" s="2">
        <f>Cv3v014[[#This Row],[Mean '[Δms']]]/VLOOKUP(A436, DataV3[[File]:[Mean '[ms']]], 3, FALSE)*100</f>
        <v>-1.3717421124828533</v>
      </c>
    </row>
    <row r="437" spans="1:4" hidden="1" x14ac:dyDescent="0.4">
      <c r="A437" t="s">
        <v>442</v>
      </c>
      <c r="B437" t="b">
        <f>EXACT(VLOOKUP(A437,DataV3[[File]:[Outputs]], 2, FALSE), VLOOKUP(A437, DataV3SEL[[File]:[Outputs]], 2, FALSE))</f>
        <v>1</v>
      </c>
      <c r="C437" s="3">
        <f>VLOOKUP(A437, DataV3SEL[[File]:[Mean '[ms']]], 3, FALSE)-VLOOKUP(A437, DataV3[[File]:[Mean '[ms']]], 3, FALSE)</f>
        <v>-5</v>
      </c>
      <c r="D437" s="2">
        <f>Cv3v014[[#This Row],[Mean '[Δms']]]/VLOOKUP(A437, DataV3[[File]:[Mean '[ms']]], 3, FALSE)*100</f>
        <v>-100</v>
      </c>
    </row>
    <row r="438" spans="1:4" hidden="1" x14ac:dyDescent="0.4">
      <c r="A438" t="s">
        <v>443</v>
      </c>
      <c r="B438" t="b">
        <f>EXACT(VLOOKUP(A438,DataV3[[File]:[Outputs]], 2, FALSE), VLOOKUP(A438, DataV3SEL[[File]:[Outputs]], 2, FALSE))</f>
        <v>1</v>
      </c>
      <c r="C438" s="3">
        <f>VLOOKUP(A438, DataV3SEL[[File]:[Mean '[ms']]], 3, FALSE)-VLOOKUP(A438, DataV3[[File]:[Mean '[ms']]], 3, FALSE)</f>
        <v>-15</v>
      </c>
      <c r="D438" s="2">
        <f>Cv3v014[[#This Row],[Mean '[Δms']]]/VLOOKUP(A438, DataV3[[File]:[Mean '[ms']]], 3, FALSE)*100</f>
        <v>-2.1676300578034682</v>
      </c>
    </row>
    <row r="439" spans="1:4" hidden="1" x14ac:dyDescent="0.4">
      <c r="A439" t="s">
        <v>446</v>
      </c>
      <c r="B439" t="b">
        <f>EXACT(VLOOKUP(A439,DataV3[[File]:[Outputs]], 2, FALSE), VLOOKUP(A439, DataV3SEL[[File]:[Outputs]], 2, FALSE))</f>
        <v>1</v>
      </c>
      <c r="C439" s="3">
        <f>VLOOKUP(A439, DataV3SEL[[File]:[Mean '[ms']]], 3, FALSE)-VLOOKUP(A439, DataV3[[File]:[Mean '[ms']]], 3, FALSE)</f>
        <v>15</v>
      </c>
      <c r="D439" s="2">
        <f>Cv3v014[[#This Row],[Mean '[Δms']]]/VLOOKUP(A439, DataV3[[File]:[Mean '[ms']]], 3, FALSE)*100</f>
        <v>2.8248587570621471</v>
      </c>
    </row>
    <row r="440" spans="1:4" hidden="1" x14ac:dyDescent="0.4">
      <c r="A440" t="s">
        <v>444</v>
      </c>
      <c r="B440" t="b">
        <f>EXACT(VLOOKUP(A440,DataV3[[File]:[Outputs]], 2, FALSE), VLOOKUP(A440, DataV3SEL[[File]:[Outputs]], 2, FALSE))</f>
        <v>1</v>
      </c>
      <c r="C440" s="3">
        <f>VLOOKUP(A440, DataV3SEL[[File]:[Mean '[ms']]], 3, FALSE)-VLOOKUP(A440, DataV3[[File]:[Mean '[ms']]], 3, FALSE)</f>
        <v>5</v>
      </c>
      <c r="D440" s="2" t="e">
        <f>Cv3v014[[#This Row],[Mean '[Δms']]]/VLOOKUP(A440, DataV3[[File]:[Mean '[ms']]], 3, FALSE)*100</f>
        <v>#DIV/0!</v>
      </c>
    </row>
    <row r="441" spans="1:4" hidden="1" x14ac:dyDescent="0.4">
      <c r="A441" t="s">
        <v>445</v>
      </c>
      <c r="B441" t="b">
        <f>EXACT(VLOOKUP(A441,DataV3[[File]:[Outputs]], 2, FALSE), VLOOKUP(A441, DataV3SEL[[File]:[Outputs]], 2, FALSE))</f>
        <v>1</v>
      </c>
      <c r="C441" s="3">
        <f>VLOOKUP(A441, DataV3SEL[[File]:[Mean '[ms']]], 3, FALSE)-VLOOKUP(A441, DataV3[[File]:[Mean '[ms']]], 3, FALSE)</f>
        <v>4</v>
      </c>
      <c r="D441" s="2">
        <f>Cv3v014[[#This Row],[Mean '[Δms']]]/VLOOKUP(A441, DataV3[[File]:[Mean '[ms']]], 3, FALSE)*100</f>
        <v>0.77519379844961245</v>
      </c>
    </row>
    <row r="442" spans="1:4" hidden="1" x14ac:dyDescent="0.4">
      <c r="A442" t="s">
        <v>447</v>
      </c>
      <c r="B442" t="b">
        <f>EXACT(VLOOKUP(A442,DataV3[[File]:[Outputs]], 2, FALSE), VLOOKUP(A442, DataV3SEL[[File]:[Outputs]], 2, FALSE))</f>
        <v>1</v>
      </c>
      <c r="C442" s="3">
        <f>VLOOKUP(A442, DataV3SEL[[File]:[Mean '[ms']]], 3, FALSE)-VLOOKUP(A442, DataV3[[File]:[Mean '[ms']]], 3, FALSE)</f>
        <v>0</v>
      </c>
      <c r="D442" s="2" t="e">
        <f>Cv3v014[[#This Row],[Mean '[Δms']]]/VLOOKUP(A442, DataV3[[File]:[Mean '[ms']]], 3, FALSE)*100</f>
        <v>#DIV/0!</v>
      </c>
    </row>
    <row r="443" spans="1:4" hidden="1" x14ac:dyDescent="0.4">
      <c r="A443" t="s">
        <v>448</v>
      </c>
      <c r="B443" t="b">
        <f>EXACT(VLOOKUP(A443,DataV3[[File]:[Outputs]], 2, FALSE), VLOOKUP(A443, DataV3SEL[[File]:[Outputs]], 2, FALSE))</f>
        <v>1</v>
      </c>
      <c r="C443" s="3">
        <f>VLOOKUP(A443, DataV3SEL[[File]:[Mean '[ms']]], 3, FALSE)-VLOOKUP(A443, DataV3[[File]:[Mean '[ms']]], 3, FALSE)</f>
        <v>-6</v>
      </c>
      <c r="D443" s="2">
        <f>Cv3v014[[#This Row],[Mean '[Δms']]]/VLOOKUP(A443, DataV3[[File]:[Mean '[ms']]], 3, FALSE)*100</f>
        <v>-0.89285714285714279</v>
      </c>
    </row>
    <row r="444" spans="1:4" hidden="1" x14ac:dyDescent="0.4">
      <c r="A444" t="s">
        <v>449</v>
      </c>
      <c r="B444" t="b">
        <f>EXACT(VLOOKUP(A444,DataV3[[File]:[Outputs]], 2, FALSE), VLOOKUP(A444, DataV3SEL[[File]:[Outputs]], 2, FALSE))</f>
        <v>1</v>
      </c>
      <c r="C444" s="3">
        <f>VLOOKUP(A444, DataV3SEL[[File]:[Mean '[ms']]], 3, FALSE)-VLOOKUP(A444, DataV3[[File]:[Mean '[ms']]], 3, FALSE)</f>
        <v>0</v>
      </c>
      <c r="D444" s="2">
        <f>Cv3v014[[#This Row],[Mean '[Δms']]]/VLOOKUP(A444, DataV3[[File]:[Mean '[ms']]], 3, FALSE)*100</f>
        <v>0</v>
      </c>
    </row>
    <row r="445" spans="1:4" hidden="1" x14ac:dyDescent="0.4">
      <c r="A445" t="s">
        <v>450</v>
      </c>
      <c r="B445" t="b">
        <f>EXACT(VLOOKUP(A445,DataV3[[File]:[Outputs]], 2, FALSE), VLOOKUP(A445, DataV3SEL[[File]:[Outputs]], 2, FALSE))</f>
        <v>1</v>
      </c>
      <c r="C445" s="3">
        <f>VLOOKUP(A445, DataV3SEL[[File]:[Mean '[ms']]], 3, FALSE)-VLOOKUP(A445, DataV3[[File]:[Mean '[ms']]], 3, FALSE)</f>
        <v>0</v>
      </c>
      <c r="D445" s="2">
        <f>Cv3v014[[#This Row],[Mean '[Δms']]]/VLOOKUP(A445, DataV3[[File]:[Mean '[ms']]], 3, FALSE)*100</f>
        <v>0</v>
      </c>
    </row>
    <row r="446" spans="1:4" hidden="1" x14ac:dyDescent="0.4">
      <c r="A446" t="s">
        <v>451</v>
      </c>
      <c r="B446" t="b">
        <f>EXACT(VLOOKUP(A446,DataV3[[File]:[Outputs]], 2, FALSE), VLOOKUP(A446, DataV3SEL[[File]:[Outputs]], 2, FALSE))</f>
        <v>1</v>
      </c>
      <c r="C446" s="3">
        <f>VLOOKUP(A446, DataV3SEL[[File]:[Mean '[ms']]], 3, FALSE)-VLOOKUP(A446, DataV3[[File]:[Mean '[ms']]], 3, FALSE)</f>
        <v>0</v>
      </c>
      <c r="D446" s="2" t="e">
        <f>Cv3v014[[#This Row],[Mean '[Δms']]]/VLOOKUP(A446, DataV3[[File]:[Mean '[ms']]], 3, FALSE)*100</f>
        <v>#DIV/0!</v>
      </c>
    </row>
    <row r="447" spans="1:4" hidden="1" x14ac:dyDescent="0.4">
      <c r="A447" t="s">
        <v>452</v>
      </c>
      <c r="B447" t="b">
        <f>EXACT(VLOOKUP(A447,DataV3[[File]:[Outputs]], 2, FALSE), VLOOKUP(A447, DataV3SEL[[File]:[Outputs]], 2, FALSE))</f>
        <v>1</v>
      </c>
      <c r="C447" s="3">
        <f>VLOOKUP(A447, DataV3SEL[[File]:[Mean '[ms']]], 3, FALSE)-VLOOKUP(A447, DataV3[[File]:[Mean '[ms']]], 3, FALSE)</f>
        <v>0</v>
      </c>
      <c r="D447" s="2" t="e">
        <f>Cv3v014[[#This Row],[Mean '[Δms']]]/VLOOKUP(A447, DataV3[[File]:[Mean '[ms']]], 3, FALSE)*100</f>
        <v>#DIV/0!</v>
      </c>
    </row>
    <row r="448" spans="1:4" hidden="1" x14ac:dyDescent="0.4">
      <c r="A448" t="s">
        <v>453</v>
      </c>
      <c r="B448" t="b">
        <f>EXACT(VLOOKUP(A448,DataV3[[File]:[Outputs]], 2, FALSE), VLOOKUP(A448, DataV3SEL[[File]:[Outputs]], 2, FALSE))</f>
        <v>1</v>
      </c>
      <c r="C448" s="3">
        <f>VLOOKUP(A448, DataV3SEL[[File]:[Mean '[ms']]], 3, FALSE)-VLOOKUP(A448, DataV3[[File]:[Mean '[ms']]], 3, FALSE)</f>
        <v>-5</v>
      </c>
      <c r="D448" s="2">
        <f>Cv3v014[[#This Row],[Mean '[Δms']]]/VLOOKUP(A448, DataV3[[File]:[Mean '[ms']]], 3, FALSE)*100</f>
        <v>-100</v>
      </c>
    </row>
    <row r="449" spans="1:4" hidden="1" x14ac:dyDescent="0.4">
      <c r="A449" t="s">
        <v>454</v>
      </c>
      <c r="B449" t="b">
        <f>EXACT(VLOOKUP(A449,DataV3[[File]:[Outputs]], 2, FALSE), VLOOKUP(A449, DataV3SEL[[File]:[Outputs]], 2, FALSE))</f>
        <v>1</v>
      </c>
      <c r="C449" s="3">
        <f>VLOOKUP(A449, DataV3SEL[[File]:[Mean '[ms']]], 3, FALSE)-VLOOKUP(A449, DataV3[[File]:[Mean '[ms']]], 3, FALSE)</f>
        <v>0</v>
      </c>
      <c r="D449" s="2">
        <f>Cv3v014[[#This Row],[Mean '[Δms']]]/VLOOKUP(A449, DataV3[[File]:[Mean '[ms']]], 3, FALSE)*100</f>
        <v>0</v>
      </c>
    </row>
    <row r="450" spans="1:4" hidden="1" x14ac:dyDescent="0.4">
      <c r="A450" t="s">
        <v>455</v>
      </c>
      <c r="B450" t="b">
        <f>EXACT(VLOOKUP(A450,DataV3[[File]:[Outputs]], 2, FALSE), VLOOKUP(A450, DataV3SEL[[File]:[Outputs]], 2, FALSE))</f>
        <v>1</v>
      </c>
      <c r="C450" s="3">
        <f>VLOOKUP(A450, DataV3SEL[[File]:[Mean '[ms']]], 3, FALSE)-VLOOKUP(A450, DataV3[[File]:[Mean '[ms']]], 3, FALSE)</f>
        <v>0</v>
      </c>
      <c r="D450" s="2">
        <f>Cv3v014[[#This Row],[Mean '[Δms']]]/VLOOKUP(A450, DataV3[[File]:[Mean '[ms']]], 3, FALSE)*100</f>
        <v>0</v>
      </c>
    </row>
    <row r="451" spans="1:4" hidden="1" x14ac:dyDescent="0.4">
      <c r="A451" t="s">
        <v>456</v>
      </c>
      <c r="B451" t="b">
        <f>EXACT(VLOOKUP(A451,DataV3[[File]:[Outputs]], 2, FALSE), VLOOKUP(A451, DataV3SEL[[File]:[Outputs]], 2, FALSE))</f>
        <v>1</v>
      </c>
      <c r="C451" s="3">
        <f>VLOOKUP(A451, DataV3SEL[[File]:[Mean '[ms']]], 3, FALSE)-VLOOKUP(A451, DataV3[[File]:[Mean '[ms']]], 3, FALSE)</f>
        <v>1</v>
      </c>
      <c r="D451" s="2">
        <f>Cv3v014[[#This Row],[Mean '[Δms']]]/VLOOKUP(A451, DataV3[[File]:[Mean '[ms']]], 3, FALSE)*100</f>
        <v>0.1941747572815534</v>
      </c>
    </row>
    <row r="452" spans="1:4" hidden="1" x14ac:dyDescent="0.4">
      <c r="A452" t="s">
        <v>457</v>
      </c>
      <c r="B452" t="b">
        <f>EXACT(VLOOKUP(A452,DataV3[[File]:[Outputs]], 2, FALSE), VLOOKUP(A452, DataV3SEL[[File]:[Outputs]], 2, FALSE))</f>
        <v>1</v>
      </c>
      <c r="C452" s="3">
        <f>VLOOKUP(A452, DataV3SEL[[File]:[Mean '[ms']]], 3, FALSE)-VLOOKUP(A452, DataV3[[File]:[Mean '[ms']]], 3, FALSE)</f>
        <v>1</v>
      </c>
      <c r="D452" s="2">
        <f>Cv3v014[[#This Row],[Mean '[Δms']]]/VLOOKUP(A452, DataV3[[File]:[Mean '[ms']]], 3, FALSE)*100</f>
        <v>0.14245014245014245</v>
      </c>
    </row>
    <row r="453" spans="1:4" hidden="1" x14ac:dyDescent="0.4">
      <c r="A453" t="s">
        <v>458</v>
      </c>
      <c r="B453" t="b">
        <f>EXACT(VLOOKUP(A453,DataV3[[File]:[Outputs]], 2, FALSE), VLOOKUP(A453, DataV3SEL[[File]:[Outputs]], 2, FALSE))</f>
        <v>1</v>
      </c>
      <c r="C453" s="3">
        <f>VLOOKUP(A453, DataV3SEL[[File]:[Mean '[ms']]], 3, FALSE)-VLOOKUP(A453, DataV3[[File]:[Mean '[ms']]], 3, FALSE)</f>
        <v>-5</v>
      </c>
      <c r="D453" s="2">
        <f>Cv3v014[[#This Row],[Mean '[Δms']]]/VLOOKUP(A453, DataV3[[File]:[Mean '[ms']]], 3, FALSE)*100</f>
        <v>-0.93283582089552231</v>
      </c>
    </row>
    <row r="454" spans="1:4" hidden="1" x14ac:dyDescent="0.4">
      <c r="A454" t="s">
        <v>459</v>
      </c>
      <c r="B454" t="b">
        <f>EXACT(VLOOKUP(A454,DataV3[[File]:[Outputs]], 2, FALSE), VLOOKUP(A454, DataV3SEL[[File]:[Outputs]], 2, FALSE))</f>
        <v>1</v>
      </c>
      <c r="C454" s="3">
        <f>VLOOKUP(A454, DataV3SEL[[File]:[Mean '[ms']]], 3, FALSE)-VLOOKUP(A454, DataV3[[File]:[Mean '[ms']]], 3, FALSE)</f>
        <v>-6</v>
      </c>
      <c r="D454" s="2">
        <f>Cv3v014[[#This Row],[Mean '[Δms']]]/VLOOKUP(A454, DataV3[[File]:[Mean '[ms']]], 3, FALSE)*100</f>
        <v>-1.1516314779270633</v>
      </c>
    </row>
    <row r="455" spans="1:4" hidden="1" x14ac:dyDescent="0.4">
      <c r="A455" t="s">
        <v>460</v>
      </c>
      <c r="B455" t="b">
        <f>EXACT(VLOOKUP(A455,DataV3[[File]:[Outputs]], 2, FALSE), VLOOKUP(A455, DataV3SEL[[File]:[Outputs]], 2, FALSE))</f>
        <v>1</v>
      </c>
      <c r="C455" s="3">
        <f>VLOOKUP(A455, DataV3SEL[[File]:[Mean '[ms']]], 3, FALSE)-VLOOKUP(A455, DataV3[[File]:[Mean '[ms']]], 3, FALSE)</f>
        <v>-11</v>
      </c>
      <c r="D455" s="2">
        <f>Cv3v014[[#This Row],[Mean '[Δms']]]/VLOOKUP(A455, DataV3[[File]:[Mean '[ms']]], 3, FALSE)*100</f>
        <v>-1.8211920529801324</v>
      </c>
    </row>
    <row r="456" spans="1:4" hidden="1" x14ac:dyDescent="0.4">
      <c r="A456" t="s">
        <v>461</v>
      </c>
      <c r="B456" t="b">
        <f>EXACT(VLOOKUP(A456,DataV3[[File]:[Outputs]], 2, FALSE), VLOOKUP(A456, DataV3SEL[[File]:[Outputs]], 2, FALSE))</f>
        <v>1</v>
      </c>
      <c r="C456" s="3">
        <f>VLOOKUP(A456, DataV3SEL[[File]:[Mean '[ms']]], 3, FALSE)-VLOOKUP(A456, DataV3[[File]:[Mean '[ms']]], 3, FALSE)</f>
        <v>0</v>
      </c>
      <c r="D456" s="2" t="e">
        <f>Cv3v014[[#This Row],[Mean '[Δms']]]/VLOOKUP(A456, DataV3[[File]:[Mean '[ms']]], 3, FALSE)*100</f>
        <v>#DIV/0!</v>
      </c>
    </row>
    <row r="457" spans="1:4" hidden="1" x14ac:dyDescent="0.4">
      <c r="A457" t="s">
        <v>462</v>
      </c>
      <c r="B457" t="b">
        <f>EXACT(VLOOKUP(A457,DataV3[[File]:[Outputs]], 2, FALSE), VLOOKUP(A457, DataV3SEL[[File]:[Outputs]], 2, FALSE))</f>
        <v>1</v>
      </c>
      <c r="C457" s="3">
        <f>VLOOKUP(A457, DataV3SEL[[File]:[Mean '[ms']]], 3, FALSE)-VLOOKUP(A457, DataV3[[File]:[Mean '[ms']]], 3, FALSE)</f>
        <v>-11</v>
      </c>
      <c r="D457" s="2">
        <f>Cv3v014[[#This Row],[Mean '[Δms']]]/VLOOKUP(A457, DataV3[[File]:[Mean '[ms']]], 3, FALSE)*100</f>
        <v>-1.5647226173541962</v>
      </c>
    </row>
    <row r="458" spans="1:4" hidden="1" x14ac:dyDescent="0.4">
      <c r="A458" t="s">
        <v>463</v>
      </c>
      <c r="B458" t="b">
        <f>EXACT(VLOOKUP(A458,DataV3[[File]:[Outputs]], 2, FALSE), VLOOKUP(A458, DataV3SEL[[File]:[Outputs]], 2, FALSE))</f>
        <v>1</v>
      </c>
      <c r="C458" s="3">
        <f>VLOOKUP(A458, DataV3SEL[[File]:[Mean '[ms']]], 3, FALSE)-VLOOKUP(A458, DataV3[[File]:[Mean '[ms']]], 3, FALSE)</f>
        <v>0</v>
      </c>
      <c r="D458" s="2" t="e">
        <f>Cv3v014[[#This Row],[Mean '[Δms']]]/VLOOKUP(A458, DataV3[[File]:[Mean '[ms']]], 3, FALSE)*100</f>
        <v>#DIV/0!</v>
      </c>
    </row>
    <row r="459" spans="1:4" hidden="1" x14ac:dyDescent="0.4">
      <c r="A459" t="s">
        <v>464</v>
      </c>
      <c r="B459" t="b">
        <f>EXACT(VLOOKUP(A459,DataV3[[File]:[Outputs]], 2, FALSE), VLOOKUP(A459, DataV3SEL[[File]:[Outputs]], 2, FALSE))</f>
        <v>1</v>
      </c>
      <c r="C459" s="3">
        <f>VLOOKUP(A459, DataV3SEL[[File]:[Mean '[ms']]], 3, FALSE)-VLOOKUP(A459, DataV3[[File]:[Mean '[ms']]], 3, FALSE)</f>
        <v>-5</v>
      </c>
      <c r="D459" s="2">
        <f>Cv3v014[[#This Row],[Mean '[Δms']]]/VLOOKUP(A459, DataV3[[File]:[Mean '[ms']]], 3, FALSE)*100</f>
        <v>-0.95969289827255266</v>
      </c>
    </row>
    <row r="460" spans="1:4" hidden="1" x14ac:dyDescent="0.4">
      <c r="A460" t="s">
        <v>465</v>
      </c>
      <c r="B460" t="b">
        <f>EXACT(VLOOKUP(A460,DataV3[[File]:[Outputs]], 2, FALSE), VLOOKUP(A460, DataV3SEL[[File]:[Outputs]], 2, FALSE))</f>
        <v>1</v>
      </c>
      <c r="C460" s="3">
        <f>VLOOKUP(A460, DataV3SEL[[File]:[Mean '[ms']]], 3, FALSE)-VLOOKUP(A460, DataV3[[File]:[Mean '[ms']]], 3, FALSE)</f>
        <v>0</v>
      </c>
      <c r="D460" s="2">
        <f>Cv3v014[[#This Row],[Mean '[Δms']]]/VLOOKUP(A460, DataV3[[File]:[Mean '[ms']]], 3, FALSE)*100</f>
        <v>0</v>
      </c>
    </row>
    <row r="461" spans="1:4" hidden="1" x14ac:dyDescent="0.4">
      <c r="A461" t="s">
        <v>466</v>
      </c>
      <c r="B461" t="b">
        <f>EXACT(VLOOKUP(A461,DataV3[[File]:[Outputs]], 2, FALSE), VLOOKUP(A461, DataV3SEL[[File]:[Outputs]], 2, FALSE))</f>
        <v>1</v>
      </c>
      <c r="C461" s="3">
        <f>VLOOKUP(A461, DataV3SEL[[File]:[Mean '[ms']]], 3, FALSE)-VLOOKUP(A461, DataV3[[File]:[Mean '[ms']]], 3, FALSE)</f>
        <v>10</v>
      </c>
      <c r="D461" s="2" t="e">
        <f>Cv3v014[[#This Row],[Mean '[Δms']]]/VLOOKUP(A461, DataV3[[File]:[Mean '[ms']]], 3, FALSE)*100</f>
        <v>#DIV/0!</v>
      </c>
    </row>
    <row r="462" spans="1:4" hidden="1" x14ac:dyDescent="0.4">
      <c r="A462" t="s">
        <v>467</v>
      </c>
      <c r="B462" t="b">
        <f>EXACT(VLOOKUP(A462,DataV3[[File]:[Outputs]], 2, FALSE), VLOOKUP(A462, DataV3SEL[[File]:[Outputs]], 2, FALSE))</f>
        <v>1</v>
      </c>
      <c r="C462" s="3">
        <f>VLOOKUP(A462, DataV3SEL[[File]:[Mean '[ms']]], 3, FALSE)-VLOOKUP(A462, DataV3[[File]:[Mean '[ms']]], 3, FALSE)</f>
        <v>0</v>
      </c>
      <c r="D462" s="2" t="e">
        <f>Cv3v014[[#This Row],[Mean '[Δms']]]/VLOOKUP(A462, DataV3[[File]:[Mean '[ms']]], 3, FALSE)*100</f>
        <v>#DIV/0!</v>
      </c>
    </row>
    <row r="463" spans="1:4" hidden="1" x14ac:dyDescent="0.4">
      <c r="A463" t="s">
        <v>468</v>
      </c>
      <c r="B463" t="b">
        <f>EXACT(VLOOKUP(A463,DataV3[[File]:[Outputs]], 2, FALSE), VLOOKUP(A463, DataV3SEL[[File]:[Outputs]], 2, FALSE))</f>
        <v>1</v>
      </c>
      <c r="C463" s="3">
        <f>VLOOKUP(A463, DataV3SEL[[File]:[Mean '[ms']]], 3, FALSE)-VLOOKUP(A463, DataV3[[File]:[Mean '[ms']]], 3, FALSE)</f>
        <v>0</v>
      </c>
      <c r="D463" s="2" t="e">
        <f>Cv3v014[[#This Row],[Mean '[Δms']]]/VLOOKUP(A463, DataV3[[File]:[Mean '[ms']]], 3, FALSE)*100</f>
        <v>#DIV/0!</v>
      </c>
    </row>
    <row r="464" spans="1:4" hidden="1" x14ac:dyDescent="0.4">
      <c r="A464" t="s">
        <v>469</v>
      </c>
      <c r="B464" t="b">
        <f>EXACT(VLOOKUP(A464,DataV3[[File]:[Outputs]], 2, FALSE), VLOOKUP(A464, DataV3SEL[[File]:[Outputs]], 2, FALSE))</f>
        <v>1</v>
      </c>
      <c r="C464" s="3">
        <f>VLOOKUP(A464, DataV3SEL[[File]:[Mean '[ms']]], 3, FALSE)-VLOOKUP(A464, DataV3[[File]:[Mean '[ms']]], 3, FALSE)</f>
        <v>0</v>
      </c>
      <c r="D464" s="2" t="e">
        <f>Cv3v014[[#This Row],[Mean '[Δms']]]/VLOOKUP(A464, DataV3[[File]:[Mean '[ms']]], 3, FALSE)*100</f>
        <v>#DIV/0!</v>
      </c>
    </row>
    <row r="465" spans="1:4" hidden="1" x14ac:dyDescent="0.4">
      <c r="A465" t="s">
        <v>470</v>
      </c>
      <c r="B465" t="b">
        <f>EXACT(VLOOKUP(A465,DataV3[[File]:[Outputs]], 2, FALSE), VLOOKUP(A465, DataV3SEL[[File]:[Outputs]], 2, FALSE))</f>
        <v>1</v>
      </c>
      <c r="C465" s="3">
        <f>VLOOKUP(A465, DataV3SEL[[File]:[Mean '[ms']]], 3, FALSE)-VLOOKUP(A465, DataV3[[File]:[Mean '[ms']]], 3, FALSE)</f>
        <v>-11</v>
      </c>
      <c r="D465" s="2">
        <f>Cv3v014[[#This Row],[Mean '[Δms']]]/VLOOKUP(A465, DataV3[[File]:[Mean '[ms']]], 3, FALSE)*100</f>
        <v>-2.0912547528517109</v>
      </c>
    </row>
    <row r="466" spans="1:4" hidden="1" x14ac:dyDescent="0.4">
      <c r="A466" t="s">
        <v>471</v>
      </c>
      <c r="B466" t="b">
        <f>EXACT(VLOOKUP(A466,DataV3[[File]:[Outputs]], 2, FALSE), VLOOKUP(A466, DataV3SEL[[File]:[Outputs]], 2, FALSE))</f>
        <v>1</v>
      </c>
      <c r="C466" s="3">
        <f>VLOOKUP(A466, DataV3SEL[[File]:[Mean '[ms']]], 3, FALSE)-VLOOKUP(A466, DataV3[[File]:[Mean '[ms']]], 3, FALSE)</f>
        <v>10</v>
      </c>
      <c r="D466" s="2">
        <f>Cv3v014[[#This Row],[Mean '[Δms']]]/VLOOKUP(A466, DataV3[[File]:[Mean '[ms']]], 3, FALSE)*100</f>
        <v>2</v>
      </c>
    </row>
    <row r="467" spans="1:4" hidden="1" x14ac:dyDescent="0.4">
      <c r="A467" t="s">
        <v>472</v>
      </c>
      <c r="B467" t="b">
        <f>EXACT(VLOOKUP(A467,DataV3[[File]:[Outputs]], 2, FALSE), VLOOKUP(A467, DataV3SEL[[File]:[Outputs]], 2, FALSE))</f>
        <v>1</v>
      </c>
      <c r="C467" s="3">
        <f>VLOOKUP(A467, DataV3SEL[[File]:[Mean '[ms']]], 3, FALSE)-VLOOKUP(A467, DataV3[[File]:[Mean '[ms']]], 3, FALSE)</f>
        <v>10</v>
      </c>
      <c r="D467" s="2">
        <f>Cv3v014[[#This Row],[Mean '[Δms']]]/VLOOKUP(A467, DataV3[[File]:[Mean '[ms']]], 3, FALSE)*100</f>
        <v>1.9607843137254901</v>
      </c>
    </row>
    <row r="468" spans="1:4" hidden="1" x14ac:dyDescent="0.4">
      <c r="A468" t="s">
        <v>473</v>
      </c>
      <c r="B468" t="b">
        <f>EXACT(VLOOKUP(A468,DataV3[[File]:[Outputs]], 2, FALSE), VLOOKUP(A468, DataV3SEL[[File]:[Outputs]], 2, FALSE))</f>
        <v>1</v>
      </c>
      <c r="C468" s="3">
        <f>VLOOKUP(A468, DataV3SEL[[File]:[Mean '[ms']]], 3, FALSE)-VLOOKUP(A468, DataV3[[File]:[Mean '[ms']]], 3, FALSE)</f>
        <v>-5</v>
      </c>
      <c r="D468" s="2">
        <f>Cv3v014[[#This Row],[Mean '[Δms']]]/VLOOKUP(A468, DataV3[[File]:[Mean '[ms']]], 3, FALSE)*100</f>
        <v>-0.84317032040472173</v>
      </c>
    </row>
    <row r="469" spans="1:4" hidden="1" x14ac:dyDescent="0.4">
      <c r="A469" t="s">
        <v>474</v>
      </c>
      <c r="B469" t="b">
        <f>EXACT(VLOOKUP(A469,DataV3[[File]:[Outputs]], 2, FALSE), VLOOKUP(A469, DataV3SEL[[File]:[Outputs]], 2, FALSE))</f>
        <v>1</v>
      </c>
      <c r="C469" s="3">
        <f>VLOOKUP(A469, DataV3SEL[[File]:[Mean '[ms']]], 3, FALSE)-VLOOKUP(A469, DataV3[[File]:[Mean '[ms']]], 3, FALSE)</f>
        <v>0</v>
      </c>
      <c r="D469" s="2" t="e">
        <f>Cv3v014[[#This Row],[Mean '[Δms']]]/VLOOKUP(A469, DataV3[[File]:[Mean '[ms']]], 3, FALSE)*100</f>
        <v>#DIV/0!</v>
      </c>
    </row>
    <row r="470" spans="1:4" hidden="1" x14ac:dyDescent="0.4">
      <c r="A470" t="s">
        <v>475</v>
      </c>
      <c r="B470" t="b">
        <f>EXACT(VLOOKUP(A470,DataV3[[File]:[Outputs]], 2, FALSE), VLOOKUP(A470, DataV3SEL[[File]:[Outputs]], 2, FALSE))</f>
        <v>1</v>
      </c>
      <c r="C470" s="3">
        <f>VLOOKUP(A470, DataV3SEL[[File]:[Mean '[ms']]], 3, FALSE)-VLOOKUP(A470, DataV3[[File]:[Mean '[ms']]], 3, FALSE)</f>
        <v>31</v>
      </c>
      <c r="D470" s="2">
        <f>Cv3v014[[#This Row],[Mean '[Δms']]]/VLOOKUP(A470, DataV3[[File]:[Mean '[ms']]], 3, FALSE)*100</f>
        <v>0.58358433734939752</v>
      </c>
    </row>
    <row r="471" spans="1:4" hidden="1" x14ac:dyDescent="0.4">
      <c r="A471" t="s">
        <v>476</v>
      </c>
      <c r="B471" t="b">
        <f>EXACT(VLOOKUP(A471,DataV3[[File]:[Outputs]], 2, FALSE), VLOOKUP(A471, DataV3SEL[[File]:[Outputs]], 2, FALSE))</f>
        <v>1</v>
      </c>
      <c r="C471" s="3">
        <f>VLOOKUP(A471, DataV3SEL[[File]:[Mean '[ms']]], 3, FALSE)-VLOOKUP(A471, DataV3[[File]:[Mean '[ms']]], 3, FALSE)</f>
        <v>0</v>
      </c>
      <c r="D471" s="2">
        <f>Cv3v014[[#This Row],[Mean '[Δms']]]/VLOOKUP(A471, DataV3[[File]:[Mean '[ms']]], 3, FALSE)*100</f>
        <v>0</v>
      </c>
    </row>
    <row r="472" spans="1:4" hidden="1" x14ac:dyDescent="0.4">
      <c r="A472" t="s">
        <v>477</v>
      </c>
      <c r="B472" t="b">
        <f>EXACT(VLOOKUP(A472,DataV3[[File]:[Outputs]], 2, FALSE), VLOOKUP(A472, DataV3SEL[[File]:[Outputs]], 2, FALSE))</f>
        <v>1</v>
      </c>
      <c r="C472" s="3">
        <f>VLOOKUP(A472, DataV3SEL[[File]:[Mean '[ms']]], 3, FALSE)-VLOOKUP(A472, DataV3[[File]:[Mean '[ms']]], 3, FALSE)</f>
        <v>-6</v>
      </c>
      <c r="D472" s="2">
        <f>Cv3v014[[#This Row],[Mean '[Δms']]]/VLOOKUP(A472, DataV3[[File]:[Mean '[ms']]], 3, FALSE)*100</f>
        <v>-1.1516314779270633</v>
      </c>
    </row>
    <row r="473" spans="1:4" hidden="1" x14ac:dyDescent="0.4">
      <c r="A473" t="s">
        <v>478</v>
      </c>
      <c r="B473" t="b">
        <f>EXACT(VLOOKUP(A473,DataV3[[File]:[Outputs]], 2, FALSE), VLOOKUP(A473, DataV3SEL[[File]:[Outputs]], 2, FALSE))</f>
        <v>1</v>
      </c>
      <c r="C473" s="3">
        <f>VLOOKUP(A473, DataV3SEL[[File]:[Mean '[ms']]], 3, FALSE)-VLOOKUP(A473, DataV3[[File]:[Mean '[ms']]], 3, FALSE)</f>
        <v>-5</v>
      </c>
      <c r="D473" s="2">
        <f>Cv3v014[[#This Row],[Mean '[Δms']]]/VLOOKUP(A473, DataV3[[File]:[Mean '[ms']]], 3, FALSE)*100</f>
        <v>-0.95057034220532322</v>
      </c>
    </row>
    <row r="474" spans="1:4" hidden="1" x14ac:dyDescent="0.4">
      <c r="A474" t="s">
        <v>479</v>
      </c>
      <c r="B474" t="b">
        <f>EXACT(VLOOKUP(A474,DataV3[[File]:[Outputs]], 2, FALSE), VLOOKUP(A474, DataV3SEL[[File]:[Outputs]], 2, FALSE))</f>
        <v>1</v>
      </c>
      <c r="C474" s="3">
        <f>VLOOKUP(A474, DataV3SEL[[File]:[Mean '[ms']]], 3, FALSE)-VLOOKUP(A474, DataV3[[File]:[Mean '[ms']]], 3, FALSE)</f>
        <v>0</v>
      </c>
      <c r="D474" s="2" t="e">
        <f>Cv3v014[[#This Row],[Mean '[Δms']]]/VLOOKUP(A474, DataV3[[File]:[Mean '[ms']]], 3, FALSE)*100</f>
        <v>#DIV/0!</v>
      </c>
    </row>
    <row r="475" spans="1:4" hidden="1" x14ac:dyDescent="0.4">
      <c r="A475" t="s">
        <v>480</v>
      </c>
      <c r="B475" t="b">
        <f>EXACT(VLOOKUP(A475,DataV3[[File]:[Outputs]], 2, FALSE), VLOOKUP(A475, DataV3SEL[[File]:[Outputs]], 2, FALSE))</f>
        <v>1</v>
      </c>
      <c r="C475" s="3">
        <f>VLOOKUP(A475, DataV3SEL[[File]:[Mean '[ms']]], 3, FALSE)-VLOOKUP(A475, DataV3[[File]:[Mean '[ms']]], 3, FALSE)</f>
        <v>0</v>
      </c>
      <c r="D475" s="2" t="e">
        <f>Cv3v014[[#This Row],[Mean '[Δms']]]/VLOOKUP(A475, DataV3[[File]:[Mean '[ms']]], 3, FALSE)*100</f>
        <v>#DIV/0!</v>
      </c>
    </row>
    <row r="476" spans="1:4" hidden="1" x14ac:dyDescent="0.4">
      <c r="A476" t="s">
        <v>481</v>
      </c>
      <c r="B476" t="b">
        <f>EXACT(VLOOKUP(A476,DataV3[[File]:[Outputs]], 2, FALSE), VLOOKUP(A476, DataV3SEL[[File]:[Outputs]], 2, FALSE))</f>
        <v>1</v>
      </c>
      <c r="C476" s="3">
        <f>VLOOKUP(A476, DataV3SEL[[File]:[Mean '[ms']]], 3, FALSE)-VLOOKUP(A476, DataV3[[File]:[Mean '[ms']]], 3, FALSE)</f>
        <v>0</v>
      </c>
      <c r="D476" s="2" t="e">
        <f>Cv3v014[[#This Row],[Mean '[Δms']]]/VLOOKUP(A476, DataV3[[File]:[Mean '[ms']]], 3, FALSE)*100</f>
        <v>#DIV/0!</v>
      </c>
    </row>
    <row r="477" spans="1:4" hidden="1" x14ac:dyDescent="0.4">
      <c r="A477" t="s">
        <v>482</v>
      </c>
      <c r="B477" t="b">
        <f>EXACT(VLOOKUP(A477,DataV3[[File]:[Outputs]], 2, FALSE), VLOOKUP(A477, DataV3SEL[[File]:[Outputs]], 2, FALSE))</f>
        <v>1</v>
      </c>
      <c r="C477" s="3">
        <f>VLOOKUP(A477, DataV3SEL[[File]:[Mean '[ms']]], 3, FALSE)-VLOOKUP(A477, DataV3[[File]:[Mean '[ms']]], 3, FALSE)</f>
        <v>-15</v>
      </c>
      <c r="D477" s="2">
        <f>Cv3v014[[#This Row],[Mean '[Δms']]]/VLOOKUP(A477, DataV3[[File]:[Mean '[ms']]], 3, FALSE)*100</f>
        <v>-2.8846153846153846</v>
      </c>
    </row>
    <row r="478" spans="1:4" hidden="1" x14ac:dyDescent="0.4">
      <c r="A478" t="s">
        <v>483</v>
      </c>
      <c r="B478" t="b">
        <f>EXACT(VLOOKUP(A478,DataV3[[File]:[Outputs]], 2, FALSE), VLOOKUP(A478, DataV3SEL[[File]:[Outputs]], 2, FALSE))</f>
        <v>1</v>
      </c>
      <c r="C478" s="3">
        <f>VLOOKUP(A478, DataV3SEL[[File]:[Mean '[ms']]], 3, FALSE)-VLOOKUP(A478, DataV3[[File]:[Mean '[ms']]], 3, FALSE)</f>
        <v>0</v>
      </c>
      <c r="D478" s="2" t="e">
        <f>Cv3v014[[#This Row],[Mean '[Δms']]]/VLOOKUP(A478, DataV3[[File]:[Mean '[ms']]], 3, FALSE)*100</f>
        <v>#DIV/0!</v>
      </c>
    </row>
    <row r="479" spans="1:4" hidden="1" x14ac:dyDescent="0.4">
      <c r="A479" t="s">
        <v>484</v>
      </c>
      <c r="B479" t="b">
        <f>EXACT(VLOOKUP(A479,DataV3[[File]:[Outputs]], 2, FALSE), VLOOKUP(A479, DataV3SEL[[File]:[Outputs]], 2, FALSE))</f>
        <v>1</v>
      </c>
      <c r="C479" s="3">
        <f>VLOOKUP(A479, DataV3SEL[[File]:[Mean '[ms']]], 3, FALSE)-VLOOKUP(A479, DataV3[[File]:[Mean '[ms']]], 3, FALSE)</f>
        <v>-5</v>
      </c>
      <c r="D479" s="2">
        <f>Cv3v014[[#This Row],[Mean '[Δms']]]/VLOOKUP(A479, DataV3[[File]:[Mean '[ms']]], 3, FALSE)*100</f>
        <v>-0.97087378640776689</v>
      </c>
    </row>
    <row r="480" spans="1:4" hidden="1" x14ac:dyDescent="0.4">
      <c r="A480" t="s">
        <v>485</v>
      </c>
      <c r="B480" t="b">
        <f>EXACT(VLOOKUP(A480,DataV3[[File]:[Outputs]], 2, FALSE), VLOOKUP(A480, DataV3SEL[[File]:[Outputs]], 2, FALSE))</f>
        <v>1</v>
      </c>
      <c r="C480" s="3">
        <f>VLOOKUP(A480, DataV3SEL[[File]:[Mean '[ms']]], 3, FALSE)-VLOOKUP(A480, DataV3[[File]:[Mean '[ms']]], 3, FALSE)</f>
        <v>0</v>
      </c>
      <c r="D480" s="2" t="e">
        <f>Cv3v014[[#This Row],[Mean '[Δms']]]/VLOOKUP(A480, DataV3[[File]:[Mean '[ms']]], 3, FALSE)*100</f>
        <v>#DIV/0!</v>
      </c>
    </row>
    <row r="481" spans="1:4" hidden="1" x14ac:dyDescent="0.4">
      <c r="A481" t="s">
        <v>486</v>
      </c>
      <c r="B481" t="b">
        <f>EXACT(VLOOKUP(A481,DataV3[[File]:[Outputs]], 2, FALSE), VLOOKUP(A481, DataV3SEL[[File]:[Outputs]], 2, FALSE))</f>
        <v>1</v>
      </c>
      <c r="C481" s="3">
        <f>VLOOKUP(A481, DataV3SEL[[File]:[Mean '[ms']]], 3, FALSE)-VLOOKUP(A481, DataV3[[File]:[Mean '[ms']]], 3, FALSE)</f>
        <v>5</v>
      </c>
      <c r="D481" s="2" t="e">
        <f>Cv3v014[[#This Row],[Mean '[Δms']]]/VLOOKUP(A481, DataV3[[File]:[Mean '[ms']]], 3, FALSE)*100</f>
        <v>#DIV/0!</v>
      </c>
    </row>
    <row r="482" spans="1:4" hidden="1" x14ac:dyDescent="0.4">
      <c r="A482" t="s">
        <v>487</v>
      </c>
      <c r="B482" t="b">
        <f>EXACT(VLOOKUP(A482,DataV3[[File]:[Outputs]], 2, FALSE), VLOOKUP(A482, DataV3SEL[[File]:[Outputs]], 2, FALSE))</f>
        <v>1</v>
      </c>
      <c r="C482" s="3">
        <f>VLOOKUP(A482, DataV3SEL[[File]:[Mean '[ms']]], 3, FALSE)-VLOOKUP(A482, DataV3[[File]:[Mean '[ms']]], 3, FALSE)</f>
        <v>5</v>
      </c>
      <c r="D482" s="2" t="e">
        <f>Cv3v014[[#This Row],[Mean '[Δms']]]/VLOOKUP(A482, DataV3[[File]:[Mean '[ms']]], 3, FALSE)*100</f>
        <v>#DIV/0!</v>
      </c>
    </row>
    <row r="483" spans="1:4" hidden="1" x14ac:dyDescent="0.4">
      <c r="A483" t="s">
        <v>488</v>
      </c>
      <c r="B483" t="b">
        <f>EXACT(VLOOKUP(A483,DataV3[[File]:[Outputs]], 2, FALSE), VLOOKUP(A483, DataV3SEL[[File]:[Outputs]], 2, FALSE))</f>
        <v>1</v>
      </c>
      <c r="C483" s="3">
        <f>VLOOKUP(A483, DataV3SEL[[File]:[Mean '[ms']]], 3, FALSE)-VLOOKUP(A483, DataV3[[File]:[Mean '[ms']]], 3, FALSE)</f>
        <v>-5</v>
      </c>
      <c r="D483" s="2">
        <f>Cv3v014[[#This Row],[Mean '[Δms']]]/VLOOKUP(A483, DataV3[[File]:[Mean '[ms']]], 3, FALSE)*100</f>
        <v>-100</v>
      </c>
    </row>
    <row r="484" spans="1:4" hidden="1" x14ac:dyDescent="0.4">
      <c r="A484" t="s">
        <v>489</v>
      </c>
      <c r="B484" t="b">
        <f>EXACT(VLOOKUP(A484,DataV3[[File]:[Outputs]], 2, FALSE), VLOOKUP(A484, DataV3SEL[[File]:[Outputs]], 2, FALSE))</f>
        <v>1</v>
      </c>
      <c r="C484" s="3">
        <f>VLOOKUP(A484, DataV3SEL[[File]:[Mean '[ms']]], 3, FALSE)-VLOOKUP(A484, DataV3[[File]:[Mean '[ms']]], 3, FALSE)</f>
        <v>-31</v>
      </c>
      <c r="D484" s="2">
        <f>Cv3v014[[#This Row],[Mean '[Δms']]]/VLOOKUP(A484, DataV3[[File]:[Mean '[ms']]], 3, FALSE)*100</f>
        <v>-5.4673721340388006</v>
      </c>
    </row>
    <row r="485" spans="1:4" hidden="1" x14ac:dyDescent="0.4">
      <c r="A485" t="s">
        <v>490</v>
      </c>
      <c r="B485" t="b">
        <f>EXACT(VLOOKUP(A485,DataV3[[File]:[Outputs]], 2, FALSE), VLOOKUP(A485, DataV3SEL[[File]:[Outputs]], 2, FALSE))</f>
        <v>1</v>
      </c>
      <c r="C485" s="3">
        <f>VLOOKUP(A485, DataV3SEL[[File]:[Mean '[ms']]], 3, FALSE)-VLOOKUP(A485, DataV3[[File]:[Mean '[ms']]], 3, FALSE)</f>
        <v>1</v>
      </c>
      <c r="D485" s="2">
        <f>Cv3v014[[#This Row],[Mean '[Δms']]]/VLOOKUP(A485, DataV3[[File]:[Mean '[ms']]], 3, FALSE)*100</f>
        <v>0.1984126984126984</v>
      </c>
    </row>
    <row r="486" spans="1:4" hidden="1" x14ac:dyDescent="0.4">
      <c r="A486" t="s">
        <v>491</v>
      </c>
      <c r="B486" t="b">
        <f>EXACT(VLOOKUP(A486,DataV3[[File]:[Outputs]], 2, FALSE), VLOOKUP(A486, DataV3SEL[[File]:[Outputs]], 2, FALSE))</f>
        <v>1</v>
      </c>
      <c r="C486" s="3">
        <f>VLOOKUP(A486, DataV3SEL[[File]:[Mean '[ms']]], 3, FALSE)-VLOOKUP(A486, DataV3[[File]:[Mean '[ms']]], 3, FALSE)</f>
        <v>0</v>
      </c>
      <c r="D486" s="2" t="e">
        <f>Cv3v014[[#This Row],[Mean '[Δms']]]/VLOOKUP(A486, DataV3[[File]:[Mean '[ms']]], 3, FALSE)*100</f>
        <v>#DIV/0!</v>
      </c>
    </row>
    <row r="487" spans="1:4" hidden="1" x14ac:dyDescent="0.4">
      <c r="A487" t="s">
        <v>492</v>
      </c>
      <c r="B487" t="b">
        <f>EXACT(VLOOKUP(A487,DataV3[[File]:[Outputs]], 2, FALSE), VLOOKUP(A487, DataV3SEL[[File]:[Outputs]], 2, FALSE))</f>
        <v>1</v>
      </c>
      <c r="C487" s="3">
        <f>VLOOKUP(A487, DataV3SEL[[File]:[Mean '[ms']]], 3, FALSE)-VLOOKUP(A487, DataV3[[File]:[Mean '[ms']]], 3, FALSE)</f>
        <v>-6</v>
      </c>
      <c r="D487" s="2">
        <f>Cv3v014[[#This Row],[Mean '[Δms']]]/VLOOKUP(A487, DataV3[[File]:[Mean '[ms']]], 3, FALSE)*100</f>
        <v>-1.0968921389396709</v>
      </c>
    </row>
    <row r="488" spans="1:4" hidden="1" x14ac:dyDescent="0.4">
      <c r="A488" t="s">
        <v>493</v>
      </c>
      <c r="B488" t="b">
        <f>EXACT(VLOOKUP(A488,DataV3[[File]:[Outputs]], 2, FALSE), VLOOKUP(A488, DataV3SEL[[File]:[Outputs]], 2, FALSE))</f>
        <v>1</v>
      </c>
      <c r="C488" s="3">
        <f>VLOOKUP(A488, DataV3SEL[[File]:[Mean '[ms']]], 3, FALSE)-VLOOKUP(A488, DataV3[[File]:[Mean '[ms']]], 3, FALSE)</f>
        <v>-5</v>
      </c>
      <c r="D488" s="2">
        <f>Cv3v014[[#This Row],[Mean '[Δms']]]/VLOOKUP(A488, DataV3[[File]:[Mean '[ms']]], 3, FALSE)*100</f>
        <v>-100</v>
      </c>
    </row>
    <row r="489" spans="1:4" hidden="1" x14ac:dyDescent="0.4">
      <c r="A489" t="s">
        <v>494</v>
      </c>
      <c r="B489" t="b">
        <f>EXACT(VLOOKUP(A489,DataV3[[File]:[Outputs]], 2, FALSE), VLOOKUP(A489, DataV3SEL[[File]:[Outputs]], 2, FALSE))</f>
        <v>1</v>
      </c>
      <c r="C489" s="3">
        <f>VLOOKUP(A489, DataV3SEL[[File]:[Mean '[ms']]], 3, FALSE)-VLOOKUP(A489, DataV3[[File]:[Mean '[ms']]], 3, FALSE)</f>
        <v>15</v>
      </c>
      <c r="D489" s="2" t="e">
        <f>Cv3v014[[#This Row],[Mean '[Δms']]]/VLOOKUP(A489, DataV3[[File]:[Mean '[ms']]], 3, FALSE)*100</f>
        <v>#DIV/0!</v>
      </c>
    </row>
    <row r="490" spans="1:4" hidden="1" x14ac:dyDescent="0.4">
      <c r="A490" t="s">
        <v>495</v>
      </c>
      <c r="B490" t="b">
        <f>EXACT(VLOOKUP(A490,DataV3[[File]:[Outputs]], 2, FALSE), VLOOKUP(A490, DataV3SEL[[File]:[Outputs]], 2, FALSE))</f>
        <v>1</v>
      </c>
      <c r="C490" s="3">
        <f>VLOOKUP(A490, DataV3SEL[[File]:[Mean '[ms']]], 3, FALSE)-VLOOKUP(A490, DataV3[[File]:[Mean '[ms']]], 3, FALSE)</f>
        <v>15</v>
      </c>
      <c r="D490" s="2" t="e">
        <f>Cv3v014[[#This Row],[Mean '[Δms']]]/VLOOKUP(A490, DataV3[[File]:[Mean '[ms']]], 3, FALSE)*100</f>
        <v>#DIV/0!</v>
      </c>
    </row>
    <row r="491" spans="1:4" hidden="1" x14ac:dyDescent="0.4">
      <c r="A491" t="s">
        <v>496</v>
      </c>
      <c r="B491" t="b">
        <f>EXACT(VLOOKUP(A491,DataV3[[File]:[Outputs]], 2, FALSE), VLOOKUP(A491, DataV3SEL[[File]:[Outputs]], 2, FALSE))</f>
        <v>1</v>
      </c>
      <c r="C491" s="3">
        <f>VLOOKUP(A491, DataV3SEL[[File]:[Mean '[ms']]], 3, FALSE)-VLOOKUP(A491, DataV3[[File]:[Mean '[ms']]], 3, FALSE)</f>
        <v>0</v>
      </c>
      <c r="D491" s="2" t="e">
        <f>Cv3v014[[#This Row],[Mean '[Δms']]]/VLOOKUP(A491, DataV3[[File]:[Mean '[ms']]], 3, FALSE)*100</f>
        <v>#DIV/0!</v>
      </c>
    </row>
    <row r="492" spans="1:4" hidden="1" x14ac:dyDescent="0.4">
      <c r="A492" t="s">
        <v>497</v>
      </c>
      <c r="B492" t="b">
        <f>EXACT(VLOOKUP(A492,DataV3[[File]:[Outputs]], 2, FALSE), VLOOKUP(A492, DataV3SEL[[File]:[Outputs]], 2, FALSE))</f>
        <v>1</v>
      </c>
      <c r="C492" s="3">
        <f>VLOOKUP(A492, DataV3SEL[[File]:[Mean '[ms']]], 3, FALSE)-VLOOKUP(A492, DataV3[[File]:[Mean '[ms']]], 3, FALSE)</f>
        <v>-10</v>
      </c>
      <c r="D492" s="2">
        <f>Cv3v014[[#This Row],[Mean '[Δms']]]/VLOOKUP(A492, DataV3[[File]:[Mean '[ms']]], 3, FALSE)*100</f>
        <v>-1.1862396204033214</v>
      </c>
    </row>
    <row r="493" spans="1:4" hidden="1" x14ac:dyDescent="0.4">
      <c r="A493" t="s">
        <v>498</v>
      </c>
      <c r="B493" t="b">
        <f>EXACT(VLOOKUP(A493,DataV3[[File]:[Outputs]], 2, FALSE), VLOOKUP(A493, DataV3SEL[[File]:[Outputs]], 2, FALSE))</f>
        <v>1</v>
      </c>
      <c r="C493" s="3">
        <f>VLOOKUP(A493, DataV3SEL[[File]:[Mean '[ms']]], 3, FALSE)-VLOOKUP(A493, DataV3[[File]:[Mean '[ms']]], 3, FALSE)</f>
        <v>5</v>
      </c>
      <c r="D493" s="2">
        <f>Cv3v014[[#This Row],[Mean '[Δms']]]/VLOOKUP(A493, DataV3[[File]:[Mean '[ms']]], 3, FALSE)*100</f>
        <v>0.97087378640776689</v>
      </c>
    </row>
    <row r="494" spans="1:4" hidden="1" x14ac:dyDescent="0.4">
      <c r="A494" t="s">
        <v>499</v>
      </c>
      <c r="B494" t="b">
        <f>EXACT(VLOOKUP(A494,DataV3[[File]:[Outputs]], 2, FALSE), VLOOKUP(A494, DataV3SEL[[File]:[Outputs]], 2, FALSE))</f>
        <v>1</v>
      </c>
      <c r="C494" s="3">
        <f>VLOOKUP(A494, DataV3SEL[[File]:[Mean '[ms']]], 3, FALSE)-VLOOKUP(A494, DataV3[[File]:[Mean '[ms']]], 3, FALSE)</f>
        <v>-6</v>
      </c>
      <c r="D494" s="2">
        <f>Cv3v014[[#This Row],[Mean '[Δms']]]/VLOOKUP(A494, DataV3[[File]:[Mean '[ms']]], 3, FALSE)*100</f>
        <v>-0.967741935483871</v>
      </c>
    </row>
    <row r="495" spans="1:4" hidden="1" x14ac:dyDescent="0.4">
      <c r="A495" t="s">
        <v>500</v>
      </c>
      <c r="B495" t="b">
        <f>EXACT(VLOOKUP(A495,DataV3[[File]:[Outputs]], 2, FALSE), VLOOKUP(A495, DataV3SEL[[File]:[Outputs]], 2, FALSE))</f>
        <v>1</v>
      </c>
      <c r="C495" s="3">
        <f>VLOOKUP(A495, DataV3SEL[[File]:[Mean '[ms']]], 3, FALSE)-VLOOKUP(A495, DataV3[[File]:[Mean '[ms']]], 3, FALSE)</f>
        <v>-15</v>
      </c>
      <c r="D495" s="2">
        <f>Cv3v014[[#This Row],[Mean '[Δms']]]/VLOOKUP(A495, DataV3[[File]:[Mean '[ms']]], 3, FALSE)*100</f>
        <v>-2.5996533795493932</v>
      </c>
    </row>
    <row r="496" spans="1:4" hidden="1" x14ac:dyDescent="0.4">
      <c r="A496" t="s">
        <v>501</v>
      </c>
      <c r="B496" t="b">
        <f>EXACT(VLOOKUP(A496,DataV3[[File]:[Outputs]], 2, FALSE), VLOOKUP(A496, DataV3SEL[[File]:[Outputs]], 2, FALSE))</f>
        <v>1</v>
      </c>
      <c r="C496" s="3">
        <f>VLOOKUP(A496, DataV3SEL[[File]:[Mean '[ms']]], 3, FALSE)-VLOOKUP(A496, DataV3[[File]:[Mean '[ms']]], 3, FALSE)</f>
        <v>6</v>
      </c>
      <c r="D496" s="2">
        <f>Cv3v014[[#This Row],[Mean '[Δms']]]/VLOOKUP(A496, DataV3[[File]:[Mean '[ms']]], 3, FALSE)*100</f>
        <v>1.153846153846154</v>
      </c>
    </row>
    <row r="497" spans="1:4" hidden="1" x14ac:dyDescent="0.4">
      <c r="A497" t="s">
        <v>502</v>
      </c>
      <c r="B497" t="b">
        <f>EXACT(VLOOKUP(A497,DataV3[[File]:[Outputs]], 2, FALSE), VLOOKUP(A497, DataV3SEL[[File]:[Outputs]], 2, FALSE))</f>
        <v>1</v>
      </c>
      <c r="C497" s="3">
        <f>VLOOKUP(A497, DataV3SEL[[File]:[Mean '[ms']]], 3, FALSE)-VLOOKUP(A497, DataV3[[File]:[Mean '[ms']]], 3, FALSE)</f>
        <v>10</v>
      </c>
      <c r="D497" s="2">
        <f>Cv3v014[[#This Row],[Mean '[Δms']]]/VLOOKUP(A497, DataV3[[File]:[Mean '[ms']]], 3, FALSE)*100</f>
        <v>1.9607843137254901</v>
      </c>
    </row>
    <row r="498" spans="1:4" hidden="1" x14ac:dyDescent="0.4">
      <c r="A498" t="s">
        <v>503</v>
      </c>
      <c r="B498" t="b">
        <f>EXACT(VLOOKUP(A498,DataV3[[File]:[Outputs]], 2, FALSE), VLOOKUP(A498, DataV3SEL[[File]:[Outputs]], 2, FALSE))</f>
        <v>1</v>
      </c>
      <c r="C498" s="3">
        <f>VLOOKUP(A498, DataV3SEL[[File]:[Mean '[ms']]], 3, FALSE)-VLOOKUP(A498, DataV3[[File]:[Mean '[ms']]], 3, FALSE)</f>
        <v>6</v>
      </c>
      <c r="D498" s="2">
        <f>Cv3v014[[#This Row],[Mean '[Δms']]]/VLOOKUP(A498, DataV3[[File]:[Mean '[ms']]], 3, FALSE)*100</f>
        <v>1.0582010582010581</v>
      </c>
    </row>
    <row r="499" spans="1:4" hidden="1" x14ac:dyDescent="0.4">
      <c r="A499" t="s">
        <v>504</v>
      </c>
      <c r="B499" t="b">
        <f>EXACT(VLOOKUP(A499,DataV3[[File]:[Outputs]], 2, FALSE), VLOOKUP(A499, DataV3SEL[[File]:[Outputs]], 2, FALSE))</f>
        <v>1</v>
      </c>
      <c r="C499" s="3">
        <f>VLOOKUP(A499, DataV3SEL[[File]:[Mean '[ms']]], 3, FALSE)-VLOOKUP(A499, DataV3[[File]:[Mean '[ms']]], 3, FALSE)</f>
        <v>-31</v>
      </c>
      <c r="D499" s="2">
        <f>Cv3v014[[#This Row],[Mean '[Δms']]]/VLOOKUP(A499, DataV3[[File]:[Mean '[ms']]], 3, FALSE)*100</f>
        <v>-4.3175487465181055</v>
      </c>
    </row>
    <row r="500" spans="1:4" hidden="1" x14ac:dyDescent="0.4">
      <c r="A500" t="s">
        <v>505</v>
      </c>
      <c r="B500" t="b">
        <f>EXACT(VLOOKUP(A500,DataV3[[File]:[Outputs]], 2, FALSE), VLOOKUP(A500, DataV3SEL[[File]:[Outputs]], 2, FALSE))</f>
        <v>1</v>
      </c>
      <c r="C500" s="3">
        <f>VLOOKUP(A500, DataV3SEL[[File]:[Mean '[ms']]], 3, FALSE)-VLOOKUP(A500, DataV3[[File]:[Mean '[ms']]], 3, FALSE)</f>
        <v>0</v>
      </c>
      <c r="D500" s="2" t="e">
        <f>Cv3v014[[#This Row],[Mean '[Δms']]]/VLOOKUP(A500, DataV3[[File]:[Mean '[ms']]], 3, FALSE)*100</f>
        <v>#DIV/0!</v>
      </c>
    </row>
    <row r="501" spans="1:4" hidden="1" x14ac:dyDescent="0.4">
      <c r="A501" t="s">
        <v>506</v>
      </c>
      <c r="B501" t="b">
        <f>EXACT(VLOOKUP(A501,DataV3[[File]:[Outputs]], 2, FALSE), VLOOKUP(A501, DataV3SEL[[File]:[Outputs]], 2, FALSE))</f>
        <v>1</v>
      </c>
      <c r="C501" s="3">
        <f>VLOOKUP(A501, DataV3SEL[[File]:[Mean '[ms']]], 3, FALSE)-VLOOKUP(A501, DataV3[[File]:[Mean '[ms']]], 3, FALSE)</f>
        <v>0</v>
      </c>
      <c r="D501" s="2" t="e">
        <f>Cv3v014[[#This Row],[Mean '[Δms']]]/VLOOKUP(A501, DataV3[[File]:[Mean '[ms']]], 3, FALSE)*100</f>
        <v>#DIV/0!</v>
      </c>
    </row>
    <row r="502" spans="1:4" hidden="1" x14ac:dyDescent="0.4">
      <c r="A502" t="s">
        <v>507</v>
      </c>
      <c r="B502" t="b">
        <f>EXACT(VLOOKUP(A502,DataV3[[File]:[Outputs]], 2, FALSE), VLOOKUP(A502, DataV3SEL[[File]:[Outputs]], 2, FALSE))</f>
        <v>1</v>
      </c>
      <c r="C502" s="3">
        <f>VLOOKUP(A502, DataV3SEL[[File]:[Mean '[ms']]], 3, FALSE)-VLOOKUP(A502, DataV3[[File]:[Mean '[ms']]], 3, FALSE)</f>
        <v>5</v>
      </c>
      <c r="D502" s="2" t="e">
        <f>Cv3v014[[#This Row],[Mean '[Δms']]]/VLOOKUP(A502, DataV3[[File]:[Mean '[ms']]], 3, FALSE)*100</f>
        <v>#DIV/0!</v>
      </c>
    </row>
    <row r="503" spans="1:4" hidden="1" x14ac:dyDescent="0.4">
      <c r="A503" t="s">
        <v>508</v>
      </c>
      <c r="B503" t="b">
        <f>EXACT(VLOOKUP(A503,DataV3[[File]:[Outputs]], 2, FALSE), VLOOKUP(A503, DataV3SEL[[File]:[Outputs]], 2, FALSE))</f>
        <v>1</v>
      </c>
      <c r="C503" s="3">
        <f>VLOOKUP(A503, DataV3SEL[[File]:[Mean '[ms']]], 3, FALSE)-VLOOKUP(A503, DataV3[[File]:[Mean '[ms']]], 3, FALSE)</f>
        <v>0</v>
      </c>
      <c r="D503" s="2" t="e">
        <f>Cv3v014[[#This Row],[Mean '[Δms']]]/VLOOKUP(A503, DataV3[[File]:[Mean '[ms']]], 3, FALSE)*100</f>
        <v>#DIV/0!</v>
      </c>
    </row>
    <row r="504" spans="1:4" hidden="1" x14ac:dyDescent="0.4">
      <c r="A504" t="s">
        <v>509</v>
      </c>
      <c r="B504" t="b">
        <f>EXACT(VLOOKUP(A504,DataV3[[File]:[Outputs]], 2, FALSE), VLOOKUP(A504, DataV3SEL[[File]:[Outputs]], 2, FALSE))</f>
        <v>1</v>
      </c>
      <c r="C504" s="3">
        <f>VLOOKUP(A504, DataV3SEL[[File]:[Mean '[ms']]], 3, FALSE)-VLOOKUP(A504, DataV3[[File]:[Mean '[ms']]], 3, FALSE)</f>
        <v>0</v>
      </c>
      <c r="D504" s="2">
        <f>Cv3v014[[#This Row],[Mean '[Δms']]]/VLOOKUP(A504, DataV3[[File]:[Mean '[ms']]], 3, FALSE)*100</f>
        <v>0</v>
      </c>
    </row>
    <row r="505" spans="1:4" hidden="1" x14ac:dyDescent="0.4">
      <c r="A505" t="s">
        <v>510</v>
      </c>
      <c r="B505" t="b">
        <f>EXACT(VLOOKUP(A505,DataV3[[File]:[Outputs]], 2, FALSE), VLOOKUP(A505, DataV3SEL[[File]:[Outputs]], 2, FALSE))</f>
        <v>1</v>
      </c>
      <c r="C505" s="3">
        <f>VLOOKUP(A505, DataV3SEL[[File]:[Mean '[ms']]], 3, FALSE)-VLOOKUP(A505, DataV3[[File]:[Mean '[ms']]], 3, FALSE)</f>
        <v>0</v>
      </c>
      <c r="D505" s="2" t="e">
        <f>Cv3v014[[#This Row],[Mean '[Δms']]]/VLOOKUP(A505, DataV3[[File]:[Mean '[ms']]], 3, FALSE)*100</f>
        <v>#DIV/0!</v>
      </c>
    </row>
    <row r="506" spans="1:4" hidden="1" x14ac:dyDescent="0.4">
      <c r="A506" t="s">
        <v>511</v>
      </c>
      <c r="B506" t="b">
        <f>EXACT(VLOOKUP(A506,DataV3[[File]:[Outputs]], 2, FALSE), VLOOKUP(A506, DataV3SEL[[File]:[Outputs]], 2, FALSE))</f>
        <v>1</v>
      </c>
      <c r="C506" s="3">
        <f>VLOOKUP(A506, DataV3SEL[[File]:[Mean '[ms']]], 3, FALSE)-VLOOKUP(A506, DataV3[[File]:[Mean '[ms']]], 3, FALSE)</f>
        <v>0</v>
      </c>
      <c r="D506" s="2" t="e">
        <f>Cv3v014[[#This Row],[Mean '[Δms']]]/VLOOKUP(A506, DataV3[[File]:[Mean '[ms']]], 3, FALSE)*100</f>
        <v>#DIV/0!</v>
      </c>
    </row>
    <row r="507" spans="1:4" hidden="1" x14ac:dyDescent="0.4">
      <c r="A507" t="s">
        <v>512</v>
      </c>
      <c r="B507" t="b">
        <f>EXACT(VLOOKUP(A507,DataV3[[File]:[Outputs]], 2, FALSE), VLOOKUP(A507, DataV3SEL[[File]:[Outputs]], 2, FALSE))</f>
        <v>1</v>
      </c>
      <c r="C507" s="3">
        <f>VLOOKUP(A507, DataV3SEL[[File]:[Mean '[ms']]], 3, FALSE)-VLOOKUP(A507, DataV3[[File]:[Mean '[ms']]], 3, FALSE)</f>
        <v>0</v>
      </c>
      <c r="D507" s="2" t="e">
        <f>Cv3v014[[#This Row],[Mean '[Δms']]]/VLOOKUP(A507, DataV3[[File]:[Mean '[ms']]], 3, FALSE)*100</f>
        <v>#DIV/0!</v>
      </c>
    </row>
    <row r="508" spans="1:4" hidden="1" x14ac:dyDescent="0.4">
      <c r="A508" t="s">
        <v>513</v>
      </c>
      <c r="B508" t="b">
        <f>EXACT(VLOOKUP(A508,DataV3[[File]:[Outputs]], 2, FALSE), VLOOKUP(A508, DataV3SEL[[File]:[Outputs]], 2, FALSE))</f>
        <v>1</v>
      </c>
      <c r="C508" s="3">
        <f>VLOOKUP(A508, DataV3SEL[[File]:[Mean '[ms']]], 3, FALSE)-VLOOKUP(A508, DataV3[[File]:[Mean '[ms']]], 3, FALSE)</f>
        <v>-5</v>
      </c>
      <c r="D508" s="2">
        <f>Cv3v014[[#This Row],[Mean '[Δms']]]/VLOOKUP(A508, DataV3[[File]:[Mean '[ms']]], 3, FALSE)*100</f>
        <v>-100</v>
      </c>
    </row>
    <row r="509" spans="1:4" hidden="1" x14ac:dyDescent="0.4">
      <c r="A509" t="s">
        <v>514</v>
      </c>
      <c r="B509" t="b">
        <f>EXACT(VLOOKUP(A509,DataV3[[File]:[Outputs]], 2, FALSE), VLOOKUP(A509, DataV3SEL[[File]:[Outputs]], 2, FALSE))</f>
        <v>1</v>
      </c>
      <c r="C509" s="3">
        <f>VLOOKUP(A509, DataV3SEL[[File]:[Mean '[ms']]], 3, FALSE)-VLOOKUP(A509, DataV3[[File]:[Mean '[ms']]], 3, FALSE)</f>
        <v>0</v>
      </c>
      <c r="D509" s="2" t="e">
        <f>Cv3v014[[#This Row],[Mean '[Δms']]]/VLOOKUP(A509, DataV3[[File]:[Mean '[ms']]], 3, FALSE)*100</f>
        <v>#DIV/0!</v>
      </c>
    </row>
    <row r="510" spans="1:4" hidden="1" x14ac:dyDescent="0.4">
      <c r="A510" t="s">
        <v>515</v>
      </c>
      <c r="B510" t="b">
        <f>EXACT(VLOOKUP(A510,DataV3[[File]:[Outputs]], 2, FALSE), VLOOKUP(A510, DataV3SEL[[File]:[Outputs]], 2, FALSE))</f>
        <v>1</v>
      </c>
      <c r="C510" s="3">
        <f>VLOOKUP(A510, DataV3SEL[[File]:[Mean '[ms']]], 3, FALSE)-VLOOKUP(A510, DataV3[[File]:[Mean '[ms']]], 3, FALSE)</f>
        <v>0</v>
      </c>
      <c r="D510" s="2" t="e">
        <f>Cv3v014[[#This Row],[Mean '[Δms']]]/VLOOKUP(A510, DataV3[[File]:[Mean '[ms']]], 3, FALSE)*100</f>
        <v>#DIV/0!</v>
      </c>
    </row>
    <row r="511" spans="1:4" hidden="1" x14ac:dyDescent="0.4">
      <c r="A511" t="s">
        <v>516</v>
      </c>
      <c r="B511" t="b">
        <f>EXACT(VLOOKUP(A511,DataV3[[File]:[Outputs]], 2, FALSE), VLOOKUP(A511, DataV3SEL[[File]:[Outputs]], 2, FALSE))</f>
        <v>1</v>
      </c>
      <c r="C511" s="3">
        <f>VLOOKUP(A511, DataV3SEL[[File]:[Mean '[ms']]], 3, FALSE)-VLOOKUP(A511, DataV3[[File]:[Mean '[ms']]], 3, FALSE)</f>
        <v>15</v>
      </c>
      <c r="D511" s="2">
        <f>Cv3v014[[#This Row],[Mean '[Δms']]]/VLOOKUP(A511, DataV3[[File]:[Mean '[ms']]], 3, FALSE)*100</f>
        <v>2.9069767441860463</v>
      </c>
    </row>
    <row r="512" spans="1:4" hidden="1" x14ac:dyDescent="0.4">
      <c r="A512" t="s">
        <v>517</v>
      </c>
      <c r="B512" t="b">
        <f>EXACT(VLOOKUP(A512,DataV3[[File]:[Outputs]], 2, FALSE), VLOOKUP(A512, DataV3SEL[[File]:[Outputs]], 2, FALSE))</f>
        <v>1</v>
      </c>
      <c r="C512" s="3">
        <f>VLOOKUP(A512, DataV3SEL[[File]:[Mean '[ms']]], 3, FALSE)-VLOOKUP(A512, DataV3[[File]:[Mean '[ms']]], 3, FALSE)</f>
        <v>0</v>
      </c>
      <c r="D512" s="2">
        <f>Cv3v014[[#This Row],[Mean '[Δms']]]/VLOOKUP(A512, DataV3[[File]:[Mean '[ms']]], 3, FALSE)*100</f>
        <v>0</v>
      </c>
    </row>
    <row r="513" spans="1:4" hidden="1" x14ac:dyDescent="0.4">
      <c r="A513" t="s">
        <v>518</v>
      </c>
      <c r="B513" t="b">
        <f>EXACT(VLOOKUP(A513,DataV3[[File]:[Outputs]], 2, FALSE), VLOOKUP(A513, DataV3SEL[[File]:[Outputs]], 2, FALSE))</f>
        <v>1</v>
      </c>
      <c r="C513" s="3">
        <f>VLOOKUP(A513, DataV3SEL[[File]:[Mean '[ms']]], 3, FALSE)-VLOOKUP(A513, DataV3[[File]:[Mean '[ms']]], 3, FALSE)</f>
        <v>5</v>
      </c>
      <c r="D513" s="2">
        <f>Cv3v014[[#This Row],[Mean '[Δms']]]/VLOOKUP(A513, DataV3[[File]:[Mean '[ms']]], 3, FALSE)*100</f>
        <v>0.95969289827255266</v>
      </c>
    </row>
    <row r="514" spans="1:4" hidden="1" x14ac:dyDescent="0.4">
      <c r="A514" t="s">
        <v>519</v>
      </c>
      <c r="B514" t="b">
        <f>EXACT(VLOOKUP(A514,DataV3[[File]:[Outputs]], 2, FALSE), VLOOKUP(A514, DataV3SEL[[File]:[Outputs]], 2, FALSE))</f>
        <v>1</v>
      </c>
      <c r="C514" s="3">
        <f>VLOOKUP(A514, DataV3SEL[[File]:[Mean '[ms']]], 3, FALSE)-VLOOKUP(A514, DataV3[[File]:[Mean '[ms']]], 3, FALSE)</f>
        <v>-5</v>
      </c>
      <c r="D514" s="2">
        <f>Cv3v014[[#This Row],[Mean '[Δms']]]/VLOOKUP(A514, DataV3[[File]:[Mean '[ms']]], 3, FALSE)*100</f>
        <v>-0.92421441774491686</v>
      </c>
    </row>
    <row r="515" spans="1:4" hidden="1" x14ac:dyDescent="0.4">
      <c r="A515" t="s">
        <v>520</v>
      </c>
      <c r="B515" t="b">
        <f>EXACT(VLOOKUP(A515,DataV3[[File]:[Outputs]], 2, FALSE), VLOOKUP(A515, DataV3SEL[[File]:[Outputs]], 2, FALSE))</f>
        <v>1</v>
      </c>
      <c r="C515" s="3">
        <f>VLOOKUP(A515, DataV3SEL[[File]:[Mean '[ms']]], 3, FALSE)-VLOOKUP(A515, DataV3[[File]:[Mean '[ms']]], 3, FALSE)</f>
        <v>10</v>
      </c>
      <c r="D515" s="2">
        <f>Cv3v014[[#This Row],[Mean '[Δms']]]/VLOOKUP(A515, DataV3[[File]:[Mean '[ms']]], 3, FALSE)*100</f>
        <v>1.9801980198019802</v>
      </c>
    </row>
    <row r="516" spans="1:4" hidden="1" x14ac:dyDescent="0.4">
      <c r="A516" t="s">
        <v>521</v>
      </c>
      <c r="B516" t="b">
        <f>EXACT(VLOOKUP(A516,DataV3[[File]:[Outputs]], 2, FALSE), VLOOKUP(A516, DataV3SEL[[File]:[Outputs]], 2, FALSE))</f>
        <v>1</v>
      </c>
      <c r="C516" s="3">
        <f>VLOOKUP(A516, DataV3SEL[[File]:[Mean '[ms']]], 3, FALSE)-VLOOKUP(A516, DataV3[[File]:[Mean '[ms']]], 3, FALSE)</f>
        <v>15</v>
      </c>
      <c r="D516" s="2" t="e">
        <f>Cv3v014[[#This Row],[Mean '[Δms']]]/VLOOKUP(A516, DataV3[[File]:[Mean '[ms']]], 3, FALSE)*100</f>
        <v>#DIV/0!</v>
      </c>
    </row>
    <row r="517" spans="1:4" hidden="1" x14ac:dyDescent="0.4">
      <c r="A517" t="s">
        <v>522</v>
      </c>
      <c r="B517" t="b">
        <f>EXACT(VLOOKUP(A517,DataV3[[File]:[Outputs]], 2, FALSE), VLOOKUP(A517, DataV3SEL[[File]:[Outputs]], 2, FALSE))</f>
        <v>1</v>
      </c>
      <c r="C517" s="3">
        <f>VLOOKUP(A517, DataV3SEL[[File]:[Mean '[ms']]], 3, FALSE)-VLOOKUP(A517, DataV3[[File]:[Mean '[ms']]], 3, FALSE)</f>
        <v>-15</v>
      </c>
      <c r="D517" s="2">
        <f>Cv3v014[[#This Row],[Mean '[Δms']]]/VLOOKUP(A517, DataV3[[File]:[Mean '[ms']]], 3, FALSE)*100</f>
        <v>-100</v>
      </c>
    </row>
    <row r="518" spans="1:4" hidden="1" x14ac:dyDescent="0.4">
      <c r="A518" t="s">
        <v>523</v>
      </c>
      <c r="B518" t="b">
        <f>EXACT(VLOOKUP(A518,DataV3[[File]:[Outputs]], 2, FALSE), VLOOKUP(A518, DataV3SEL[[File]:[Outputs]], 2, FALSE))</f>
        <v>1</v>
      </c>
      <c r="C518" s="3">
        <f>VLOOKUP(A518, DataV3SEL[[File]:[Mean '[ms']]], 3, FALSE)-VLOOKUP(A518, DataV3[[File]:[Mean '[ms']]], 3, FALSE)</f>
        <v>0</v>
      </c>
      <c r="D518" s="2">
        <f>Cv3v014[[#This Row],[Mean '[Δms']]]/VLOOKUP(A518, DataV3[[File]:[Mean '[ms']]], 3, FALSE)*100</f>
        <v>0</v>
      </c>
    </row>
    <row r="519" spans="1:4" hidden="1" x14ac:dyDescent="0.4">
      <c r="A519" t="s">
        <v>524</v>
      </c>
      <c r="B519" t="b">
        <f>EXACT(VLOOKUP(A519,DataV3[[File]:[Outputs]], 2, FALSE), VLOOKUP(A519, DataV3SEL[[File]:[Outputs]], 2, FALSE))</f>
        <v>1</v>
      </c>
      <c r="C519" s="3">
        <f>VLOOKUP(A519, DataV3SEL[[File]:[Mean '[ms']]], 3, FALSE)-VLOOKUP(A519, DataV3[[File]:[Mean '[ms']]], 3, FALSE)</f>
        <v>10</v>
      </c>
      <c r="D519" s="2" t="e">
        <f>Cv3v014[[#This Row],[Mean '[Δms']]]/VLOOKUP(A519, DataV3[[File]:[Mean '[ms']]], 3, FALSE)*100</f>
        <v>#DIV/0!</v>
      </c>
    </row>
    <row r="520" spans="1:4" hidden="1" x14ac:dyDescent="0.4">
      <c r="A520" t="s">
        <v>525</v>
      </c>
      <c r="B520" t="b">
        <f>EXACT(VLOOKUP(A520,DataV3[[File]:[Outputs]], 2, FALSE), VLOOKUP(A520, DataV3SEL[[File]:[Outputs]], 2, FALSE))</f>
        <v>1</v>
      </c>
      <c r="C520" s="3">
        <f>VLOOKUP(A520, DataV3SEL[[File]:[Mean '[ms']]], 3, FALSE)-VLOOKUP(A520, DataV3[[File]:[Mean '[ms']]], 3, FALSE)</f>
        <v>-10</v>
      </c>
      <c r="D520" s="2">
        <f>Cv3v014[[#This Row],[Mean '[Δms']]]/VLOOKUP(A520, DataV3[[File]:[Mean '[ms']]], 3, FALSE)*100</f>
        <v>-1.8832391713747645</v>
      </c>
    </row>
    <row r="521" spans="1:4" hidden="1" x14ac:dyDescent="0.4">
      <c r="A521" t="s">
        <v>526</v>
      </c>
      <c r="B521" t="b">
        <f>EXACT(VLOOKUP(A521,DataV3[[File]:[Outputs]], 2, FALSE), VLOOKUP(A521, DataV3SEL[[File]:[Outputs]], 2, FALSE))</f>
        <v>1</v>
      </c>
      <c r="C521" s="3">
        <f>VLOOKUP(A521, DataV3SEL[[File]:[Mean '[ms']]], 3, FALSE)-VLOOKUP(A521, DataV3[[File]:[Mean '[ms']]], 3, FALSE)</f>
        <v>-6</v>
      </c>
      <c r="D521" s="2">
        <f>Cv3v014[[#This Row],[Mean '[Δms']]]/VLOOKUP(A521, DataV3[[File]:[Mean '[ms']]], 3, FALSE)*100</f>
        <v>-1.1406844106463878</v>
      </c>
    </row>
    <row r="522" spans="1:4" hidden="1" x14ac:dyDescent="0.4">
      <c r="A522" t="s">
        <v>527</v>
      </c>
      <c r="B522" t="b">
        <f>EXACT(VLOOKUP(A522,DataV3[[File]:[Outputs]], 2, FALSE), VLOOKUP(A522, DataV3SEL[[File]:[Outputs]], 2, FALSE))</f>
        <v>1</v>
      </c>
      <c r="C522" s="3">
        <f>VLOOKUP(A522, DataV3SEL[[File]:[Mean '[ms']]], 3, FALSE)-VLOOKUP(A522, DataV3[[File]:[Mean '[ms']]], 3, FALSE)</f>
        <v>-36</v>
      </c>
      <c r="D522" s="2">
        <f>Cv3v014[[#This Row],[Mean '[Δms']]]/VLOOKUP(A522, DataV3[[File]:[Mean '[ms']]], 3, FALSE)*100</f>
        <v>-4.0677966101694913</v>
      </c>
    </row>
    <row r="523" spans="1:4" hidden="1" x14ac:dyDescent="0.4">
      <c r="A523" t="s">
        <v>528</v>
      </c>
      <c r="B523" t="b">
        <f>EXACT(VLOOKUP(A523,DataV3[[File]:[Outputs]], 2, FALSE), VLOOKUP(A523, DataV3SEL[[File]:[Outputs]], 2, FALSE))</f>
        <v>1</v>
      </c>
      <c r="C523" s="3">
        <f>VLOOKUP(A523, DataV3SEL[[File]:[Mean '[ms']]], 3, FALSE)-VLOOKUP(A523, DataV3[[File]:[Mean '[ms']]], 3, FALSE)</f>
        <v>0</v>
      </c>
      <c r="D523" s="2" t="e">
        <f>Cv3v014[[#This Row],[Mean '[Δms']]]/VLOOKUP(A523, DataV3[[File]:[Mean '[ms']]], 3, FALSE)*100</f>
        <v>#DIV/0!</v>
      </c>
    </row>
    <row r="524" spans="1:4" hidden="1" x14ac:dyDescent="0.4">
      <c r="A524" t="s">
        <v>529</v>
      </c>
      <c r="B524" t="b">
        <f>EXACT(VLOOKUP(A524,DataV3[[File]:[Outputs]], 2, FALSE), VLOOKUP(A524, DataV3SEL[[File]:[Outputs]], 2, FALSE))</f>
        <v>1</v>
      </c>
      <c r="C524" s="3">
        <f>VLOOKUP(A524, DataV3SEL[[File]:[Mean '[ms']]], 3, FALSE)-VLOOKUP(A524, DataV3[[File]:[Mean '[ms']]], 3, FALSE)</f>
        <v>20</v>
      </c>
      <c r="D524" s="2">
        <f>Cv3v014[[#This Row],[Mean '[Δms']]]/VLOOKUP(A524, DataV3[[File]:[Mean '[ms']]], 3, FALSE)*100</f>
        <v>3.8759689922480618</v>
      </c>
    </row>
    <row r="525" spans="1:4" hidden="1" x14ac:dyDescent="0.4">
      <c r="A525" t="s">
        <v>530</v>
      </c>
      <c r="B525" t="b">
        <f>EXACT(VLOOKUP(A525,DataV3[[File]:[Outputs]], 2, FALSE), VLOOKUP(A525, DataV3SEL[[File]:[Outputs]], 2, FALSE))</f>
        <v>1</v>
      </c>
      <c r="C525" s="3">
        <f>VLOOKUP(A525, DataV3SEL[[File]:[Mean '[ms']]], 3, FALSE)-VLOOKUP(A525, DataV3[[File]:[Mean '[ms']]], 3, FALSE)</f>
        <v>1</v>
      </c>
      <c r="D525" s="2">
        <f>Cv3v014[[#This Row],[Mean '[Δms']]]/VLOOKUP(A525, DataV3[[File]:[Mean '[ms']]], 3, FALSE)*100</f>
        <v>0.19047619047619047</v>
      </c>
    </row>
    <row r="526" spans="1:4" hidden="1" x14ac:dyDescent="0.4">
      <c r="A526" t="s">
        <v>531</v>
      </c>
      <c r="B526" t="b">
        <f>EXACT(VLOOKUP(A526,DataV3[[File]:[Outputs]], 2, FALSE), VLOOKUP(A526, DataV3SEL[[File]:[Outputs]], 2, FALSE))</f>
        <v>1</v>
      </c>
      <c r="C526" s="3">
        <f>VLOOKUP(A526, DataV3SEL[[File]:[Mean '[ms']]], 3, FALSE)-VLOOKUP(A526, DataV3[[File]:[Mean '[ms']]], 3, FALSE)</f>
        <v>-5</v>
      </c>
      <c r="D526" s="2">
        <f>Cv3v014[[#This Row],[Mean '[Δms']]]/VLOOKUP(A526, DataV3[[File]:[Mean '[ms']]], 3, FALSE)*100</f>
        <v>-0.97087378640776689</v>
      </c>
    </row>
    <row r="527" spans="1:4" hidden="1" x14ac:dyDescent="0.4">
      <c r="A527" t="s">
        <v>532</v>
      </c>
      <c r="B527" t="b">
        <f>EXACT(VLOOKUP(A527,DataV3[[File]:[Outputs]], 2, FALSE), VLOOKUP(A527, DataV3SEL[[File]:[Outputs]], 2, FALSE))</f>
        <v>1</v>
      </c>
      <c r="C527" s="3">
        <f>VLOOKUP(A527, DataV3SEL[[File]:[Mean '[ms']]], 3, FALSE)-VLOOKUP(A527, DataV3[[File]:[Mean '[ms']]], 3, FALSE)</f>
        <v>16</v>
      </c>
      <c r="D527" s="2">
        <f>Cv3v014[[#This Row],[Mean '[Δms']]]/VLOOKUP(A527, DataV3[[File]:[Mean '[ms']]], 3, FALSE)*100</f>
        <v>2.6272577996715927</v>
      </c>
    </row>
    <row r="528" spans="1:4" hidden="1" x14ac:dyDescent="0.4">
      <c r="A528" t="s">
        <v>533</v>
      </c>
      <c r="B528" t="b">
        <f>EXACT(VLOOKUP(A528,DataV3[[File]:[Outputs]], 2, FALSE), VLOOKUP(A528, DataV3SEL[[File]:[Outputs]], 2, FALSE))</f>
        <v>1</v>
      </c>
      <c r="C528" s="3">
        <f>VLOOKUP(A528, DataV3SEL[[File]:[Mean '[ms']]], 3, FALSE)-VLOOKUP(A528, DataV3[[File]:[Mean '[ms']]], 3, FALSE)</f>
        <v>0</v>
      </c>
      <c r="D528" s="2" t="e">
        <f>Cv3v014[[#This Row],[Mean '[Δms']]]/VLOOKUP(A528, DataV3[[File]:[Mean '[ms']]], 3, FALSE)*100</f>
        <v>#DIV/0!</v>
      </c>
    </row>
    <row r="529" spans="1:4" hidden="1" x14ac:dyDescent="0.4">
      <c r="A529" t="s">
        <v>534</v>
      </c>
      <c r="B529" t="b">
        <f>EXACT(VLOOKUP(A529,DataV3[[File]:[Outputs]], 2, FALSE), VLOOKUP(A529, DataV3SEL[[File]:[Outputs]], 2, FALSE))</f>
        <v>1</v>
      </c>
      <c r="C529" s="3">
        <f>VLOOKUP(A529, DataV3SEL[[File]:[Mean '[ms']]], 3, FALSE)-VLOOKUP(A529, DataV3[[File]:[Mean '[ms']]], 3, FALSE)</f>
        <v>10</v>
      </c>
      <c r="D529" s="2" t="e">
        <f>Cv3v014[[#This Row],[Mean '[Δms']]]/VLOOKUP(A529, DataV3[[File]:[Mean '[ms']]], 3, FALSE)*100</f>
        <v>#DIV/0!</v>
      </c>
    </row>
    <row r="530" spans="1:4" hidden="1" x14ac:dyDescent="0.4">
      <c r="A530" t="s">
        <v>535</v>
      </c>
      <c r="B530" t="b">
        <f>EXACT(VLOOKUP(A530,DataV3[[File]:[Outputs]], 2, FALSE), VLOOKUP(A530, DataV3SEL[[File]:[Outputs]], 2, FALSE))</f>
        <v>1</v>
      </c>
      <c r="C530" s="3">
        <f>VLOOKUP(A530, DataV3SEL[[File]:[Mean '[ms']]], 3, FALSE)-VLOOKUP(A530, DataV3[[File]:[Mean '[ms']]], 3, FALSE)</f>
        <v>5</v>
      </c>
      <c r="D530" s="2" t="e">
        <f>Cv3v014[[#This Row],[Mean '[Δms']]]/VLOOKUP(A530, DataV3[[File]:[Mean '[ms']]], 3, FALSE)*100</f>
        <v>#DIV/0!</v>
      </c>
    </row>
    <row r="531" spans="1:4" hidden="1" x14ac:dyDescent="0.4">
      <c r="A531" t="s">
        <v>536</v>
      </c>
      <c r="B531" t="b">
        <f>EXACT(VLOOKUP(A531,DataV3[[File]:[Outputs]], 2, FALSE), VLOOKUP(A531, DataV3SEL[[File]:[Outputs]], 2, FALSE))</f>
        <v>1</v>
      </c>
      <c r="C531" s="3">
        <f>VLOOKUP(A531, DataV3SEL[[File]:[Mean '[ms']]], 3, FALSE)-VLOOKUP(A531, DataV3[[File]:[Mean '[ms']]], 3, FALSE)</f>
        <v>15</v>
      </c>
      <c r="D531" s="2">
        <f>Cv3v014[[#This Row],[Mean '[Δms']]]/VLOOKUP(A531, DataV3[[File]:[Mean '[ms']]], 3, FALSE)*100</f>
        <v>2.9069767441860463</v>
      </c>
    </row>
    <row r="532" spans="1:4" hidden="1" x14ac:dyDescent="0.4">
      <c r="A532" t="s">
        <v>537</v>
      </c>
      <c r="B532" t="b">
        <f>EXACT(VLOOKUP(A532,DataV3[[File]:[Outputs]], 2, FALSE), VLOOKUP(A532, DataV3SEL[[File]:[Outputs]], 2, FALSE))</f>
        <v>1</v>
      </c>
      <c r="C532" s="3">
        <f>VLOOKUP(A532, DataV3SEL[[File]:[Mean '[ms']]], 3, FALSE)-VLOOKUP(A532, DataV3[[File]:[Mean '[ms']]], 3, FALSE)</f>
        <v>-5</v>
      </c>
      <c r="D532" s="2">
        <f>Cv3v014[[#This Row],[Mean '[Δms']]]/VLOOKUP(A532, DataV3[[File]:[Mean '[ms']]], 3, FALSE)*100</f>
        <v>-0.98039215686274506</v>
      </c>
    </row>
    <row r="533" spans="1:4" hidden="1" x14ac:dyDescent="0.4">
      <c r="A533" t="s">
        <v>538</v>
      </c>
      <c r="B533" t="b">
        <f>EXACT(VLOOKUP(A533,DataV3[[File]:[Outputs]], 2, FALSE), VLOOKUP(A533, DataV3SEL[[File]:[Outputs]], 2, FALSE))</f>
        <v>1</v>
      </c>
      <c r="C533" s="3">
        <f>VLOOKUP(A533, DataV3SEL[[File]:[Mean '[ms']]], 3, FALSE)-VLOOKUP(A533, DataV3[[File]:[Mean '[ms']]], 3, FALSE)</f>
        <v>5</v>
      </c>
      <c r="D533" s="2" t="e">
        <f>Cv3v014[[#This Row],[Mean '[Δms']]]/VLOOKUP(A533, DataV3[[File]:[Mean '[ms']]], 3, FALSE)*100</f>
        <v>#DIV/0!</v>
      </c>
    </row>
    <row r="534" spans="1:4" hidden="1" x14ac:dyDescent="0.4">
      <c r="A534" t="s">
        <v>539</v>
      </c>
      <c r="B534" t="b">
        <f>EXACT(VLOOKUP(A534,DataV3[[File]:[Outputs]], 2, FALSE), VLOOKUP(A534, DataV3SEL[[File]:[Outputs]], 2, FALSE))</f>
        <v>1</v>
      </c>
      <c r="C534" s="3">
        <f>VLOOKUP(A534, DataV3SEL[[File]:[Mean '[ms']]], 3, FALSE)-VLOOKUP(A534, DataV3[[File]:[Mean '[ms']]], 3, FALSE)</f>
        <v>0</v>
      </c>
      <c r="D534" s="2">
        <f>Cv3v014[[#This Row],[Mean '[Δms']]]/VLOOKUP(A534, DataV3[[File]:[Mean '[ms']]], 3, FALSE)*100</f>
        <v>0</v>
      </c>
    </row>
    <row r="535" spans="1:4" hidden="1" x14ac:dyDescent="0.4">
      <c r="A535" t="s">
        <v>540</v>
      </c>
      <c r="B535" t="b">
        <f>EXACT(VLOOKUP(A535,DataV3[[File]:[Outputs]], 2, FALSE), VLOOKUP(A535, DataV3SEL[[File]:[Outputs]], 2, FALSE))</f>
        <v>1</v>
      </c>
      <c r="C535" s="3">
        <f>VLOOKUP(A535, DataV3SEL[[File]:[Mean '[ms']]], 3, FALSE)-VLOOKUP(A535, DataV3[[File]:[Mean '[ms']]], 3, FALSE)</f>
        <v>10</v>
      </c>
      <c r="D535" s="2">
        <f>Cv3v014[[#This Row],[Mean '[Δms']]]/VLOOKUP(A535, DataV3[[File]:[Mean '[ms']]], 3, FALSE)*100</f>
        <v>1.9801980198019802</v>
      </c>
    </row>
    <row r="536" spans="1:4" hidden="1" x14ac:dyDescent="0.4">
      <c r="A536" t="s">
        <v>541</v>
      </c>
      <c r="B536" t="b">
        <f>EXACT(VLOOKUP(A536,DataV3[[File]:[Outputs]], 2, FALSE), VLOOKUP(A536, DataV3SEL[[File]:[Outputs]], 2, FALSE))</f>
        <v>1</v>
      </c>
      <c r="C536" s="3">
        <f>VLOOKUP(A536, DataV3SEL[[File]:[Mean '[ms']]], 3, FALSE)-VLOOKUP(A536, DataV3[[File]:[Mean '[ms']]], 3, FALSE)</f>
        <v>0</v>
      </c>
      <c r="D536" s="2" t="e">
        <f>Cv3v014[[#This Row],[Mean '[Δms']]]/VLOOKUP(A536, DataV3[[File]:[Mean '[ms']]], 3, FALSE)*100</f>
        <v>#DIV/0!</v>
      </c>
    </row>
    <row r="537" spans="1:4" hidden="1" x14ac:dyDescent="0.4">
      <c r="A537" t="s">
        <v>542</v>
      </c>
      <c r="B537" t="b">
        <f>EXACT(VLOOKUP(A537,DataV3[[File]:[Outputs]], 2, FALSE), VLOOKUP(A537, DataV3SEL[[File]:[Outputs]], 2, FALSE))</f>
        <v>1</v>
      </c>
      <c r="C537" s="3">
        <f>VLOOKUP(A537, DataV3SEL[[File]:[Mean '[ms']]], 3, FALSE)-VLOOKUP(A537, DataV3[[File]:[Mean '[ms']]], 3, FALSE)</f>
        <v>0</v>
      </c>
      <c r="D537" s="2" t="e">
        <f>Cv3v014[[#This Row],[Mean '[Δms']]]/VLOOKUP(A537, DataV3[[File]:[Mean '[ms']]], 3, FALSE)*100</f>
        <v>#DIV/0!</v>
      </c>
    </row>
    <row r="538" spans="1:4" hidden="1" x14ac:dyDescent="0.4">
      <c r="A538" t="s">
        <v>543</v>
      </c>
      <c r="B538" t="b">
        <f>EXACT(VLOOKUP(A538,DataV3[[File]:[Outputs]], 2, FALSE), VLOOKUP(A538, DataV3SEL[[File]:[Outputs]], 2, FALSE))</f>
        <v>1</v>
      </c>
      <c r="C538" s="3">
        <f>VLOOKUP(A538, DataV3SEL[[File]:[Mean '[ms']]], 3, FALSE)-VLOOKUP(A538, DataV3[[File]:[Mean '[ms']]], 3, FALSE)</f>
        <v>1</v>
      </c>
      <c r="D538" s="2">
        <f>Cv3v014[[#This Row],[Mean '[Δms']]]/VLOOKUP(A538, DataV3[[File]:[Mean '[ms']]], 3, FALSE)*100</f>
        <v>0.16722408026755853</v>
      </c>
    </row>
    <row r="539" spans="1:4" hidden="1" x14ac:dyDescent="0.4">
      <c r="A539" t="s">
        <v>544</v>
      </c>
      <c r="B539" t="b">
        <f>EXACT(VLOOKUP(A539,DataV3[[File]:[Outputs]], 2, FALSE), VLOOKUP(A539, DataV3SEL[[File]:[Outputs]], 2, FALSE))</f>
        <v>1</v>
      </c>
      <c r="C539" s="3">
        <f>VLOOKUP(A539, DataV3SEL[[File]:[Mean '[ms']]], 3, FALSE)-VLOOKUP(A539, DataV3[[File]:[Mean '[ms']]], 3, FALSE)</f>
        <v>0</v>
      </c>
      <c r="D539" s="2" t="e">
        <f>Cv3v014[[#This Row],[Mean '[Δms']]]/VLOOKUP(A539, DataV3[[File]:[Mean '[ms']]], 3, FALSE)*100</f>
        <v>#DIV/0!</v>
      </c>
    </row>
    <row r="540" spans="1:4" hidden="1" x14ac:dyDescent="0.4">
      <c r="A540" t="s">
        <v>545</v>
      </c>
      <c r="B540" t="b">
        <f>EXACT(VLOOKUP(A540,DataV3[[File]:[Outputs]], 2, FALSE), VLOOKUP(A540, DataV3SEL[[File]:[Outputs]], 2, FALSE))</f>
        <v>1</v>
      </c>
      <c r="C540" s="3">
        <f>VLOOKUP(A540, DataV3SEL[[File]:[Mean '[ms']]], 3, FALSE)-VLOOKUP(A540, DataV3[[File]:[Mean '[ms']]], 3, FALSE)</f>
        <v>0</v>
      </c>
      <c r="D540" s="2" t="e">
        <f>Cv3v014[[#This Row],[Mean '[Δms']]]/VLOOKUP(A540, DataV3[[File]:[Mean '[ms']]], 3, FALSE)*100</f>
        <v>#DIV/0!</v>
      </c>
    </row>
    <row r="541" spans="1:4" hidden="1" x14ac:dyDescent="0.4">
      <c r="A541" t="s">
        <v>546</v>
      </c>
      <c r="B541" t="b">
        <f>EXACT(VLOOKUP(A541,DataV3[[File]:[Outputs]], 2, FALSE), VLOOKUP(A541, DataV3SEL[[File]:[Outputs]], 2, FALSE))</f>
        <v>1</v>
      </c>
      <c r="C541" s="3">
        <f>VLOOKUP(A541, DataV3SEL[[File]:[Mean '[ms']]], 3, FALSE)-VLOOKUP(A541, DataV3[[File]:[Mean '[ms']]], 3, FALSE)</f>
        <v>10</v>
      </c>
      <c r="D541" s="2">
        <f>Cv3v014[[#This Row],[Mean '[Δms']]]/VLOOKUP(A541, DataV3[[File]:[Mean '[ms']]], 3, FALSE)*100</f>
        <v>1.9607843137254901</v>
      </c>
    </row>
    <row r="542" spans="1:4" hidden="1" x14ac:dyDescent="0.4">
      <c r="A542" t="s">
        <v>547</v>
      </c>
      <c r="B542" t="b">
        <f>EXACT(VLOOKUP(A542,DataV3[[File]:[Outputs]], 2, FALSE), VLOOKUP(A542, DataV3SEL[[File]:[Outputs]], 2, FALSE))</f>
        <v>1</v>
      </c>
      <c r="C542" s="3">
        <f>VLOOKUP(A542, DataV3SEL[[File]:[Mean '[ms']]], 3, FALSE)-VLOOKUP(A542, DataV3[[File]:[Mean '[ms']]], 3, FALSE)</f>
        <v>5</v>
      </c>
      <c r="D542" s="2" t="e">
        <f>Cv3v014[[#This Row],[Mean '[Δms']]]/VLOOKUP(A542, DataV3[[File]:[Mean '[ms']]], 3, FALSE)*100</f>
        <v>#DIV/0!</v>
      </c>
    </row>
    <row r="543" spans="1:4" hidden="1" x14ac:dyDescent="0.4">
      <c r="A543" t="s">
        <v>548</v>
      </c>
      <c r="B543" t="b">
        <f>EXACT(VLOOKUP(A543,DataV3[[File]:[Outputs]], 2, FALSE), VLOOKUP(A543, DataV3SEL[[File]:[Outputs]], 2, FALSE))</f>
        <v>1</v>
      </c>
      <c r="C543" s="3">
        <f>VLOOKUP(A543, DataV3SEL[[File]:[Mean '[ms']]], 3, FALSE)-VLOOKUP(A543, DataV3[[File]:[Mean '[ms']]], 3, FALSE)</f>
        <v>-5</v>
      </c>
      <c r="D543" s="2">
        <f>Cv3v014[[#This Row],[Mean '[Δms']]]/VLOOKUP(A543, DataV3[[File]:[Mean '[ms']]], 3, FALSE)*100</f>
        <v>-0.96153846153846156</v>
      </c>
    </row>
    <row r="544" spans="1:4" hidden="1" x14ac:dyDescent="0.4">
      <c r="A544" t="s">
        <v>549</v>
      </c>
      <c r="B544" t="b">
        <f>EXACT(VLOOKUP(A544,DataV3[[File]:[Outputs]], 2, FALSE), VLOOKUP(A544, DataV3SEL[[File]:[Outputs]], 2, FALSE))</f>
        <v>1</v>
      </c>
      <c r="C544" s="3">
        <f>VLOOKUP(A544, DataV3SEL[[File]:[Mean '[ms']]], 3, FALSE)-VLOOKUP(A544, DataV3[[File]:[Mean '[ms']]], 3, FALSE)</f>
        <v>-6</v>
      </c>
      <c r="D544" s="2">
        <f>Cv3v014[[#This Row],[Mean '[Δms']]]/VLOOKUP(A544, DataV3[[File]:[Mean '[ms']]], 3, FALSE)*100</f>
        <v>-0.86580086580086579</v>
      </c>
    </row>
    <row r="545" spans="1:4" hidden="1" x14ac:dyDescent="0.4">
      <c r="A545" t="s">
        <v>550</v>
      </c>
      <c r="B545" t="b">
        <f>EXACT(VLOOKUP(A545,DataV3[[File]:[Outputs]], 2, FALSE), VLOOKUP(A545, DataV3SEL[[File]:[Outputs]], 2, FALSE))</f>
        <v>1</v>
      </c>
      <c r="C545" s="3">
        <f>VLOOKUP(A545, DataV3SEL[[File]:[Mean '[ms']]], 3, FALSE)-VLOOKUP(A545, DataV3[[File]:[Mean '[ms']]], 3, FALSE)</f>
        <v>5</v>
      </c>
      <c r="D545" s="2">
        <f>Cv3v014[[#This Row],[Mean '[Δms']]]/VLOOKUP(A545, DataV3[[File]:[Mean '[ms']]], 3, FALSE)*100</f>
        <v>0.93283582089552231</v>
      </c>
    </row>
    <row r="546" spans="1:4" hidden="1" x14ac:dyDescent="0.4">
      <c r="A546" t="s">
        <v>551</v>
      </c>
      <c r="B546" t="b">
        <f>EXACT(VLOOKUP(A546,DataV3[[File]:[Outputs]], 2, FALSE), VLOOKUP(A546, DataV3SEL[[File]:[Outputs]], 2, FALSE))</f>
        <v>1</v>
      </c>
      <c r="C546" s="3">
        <f>VLOOKUP(A546, DataV3SEL[[File]:[Mean '[ms']]], 3, FALSE)-VLOOKUP(A546, DataV3[[File]:[Mean '[ms']]], 3, FALSE)</f>
        <v>-10</v>
      </c>
      <c r="D546" s="2">
        <f>Cv3v014[[#This Row],[Mean '[Δms']]]/VLOOKUP(A546, DataV3[[File]:[Mean '[ms']]], 3, FALSE)*100</f>
        <v>-66.666666666666657</v>
      </c>
    </row>
    <row r="547" spans="1:4" hidden="1" x14ac:dyDescent="0.4">
      <c r="A547" t="s">
        <v>552</v>
      </c>
      <c r="B547" t="b">
        <f>EXACT(VLOOKUP(A547,DataV3[[File]:[Outputs]], 2, FALSE), VLOOKUP(A547, DataV3SEL[[File]:[Outputs]], 2, FALSE))</f>
        <v>1</v>
      </c>
      <c r="C547" s="3">
        <f>VLOOKUP(A547, DataV3SEL[[File]:[Mean '[ms']]], 3, FALSE)-VLOOKUP(A547, DataV3[[File]:[Mean '[ms']]], 3, FALSE)</f>
        <v>5</v>
      </c>
      <c r="D547" s="2">
        <f>Cv3v014[[#This Row],[Mean '[Δms']]]/VLOOKUP(A547, DataV3[[File]:[Mean '[ms']]], 3, FALSE)*100</f>
        <v>0.8347245409015025</v>
      </c>
    </row>
    <row r="548" spans="1:4" hidden="1" x14ac:dyDescent="0.4">
      <c r="A548" t="s">
        <v>553</v>
      </c>
      <c r="B548" t="b">
        <f>EXACT(VLOOKUP(A548,DataV3[[File]:[Outputs]], 2, FALSE), VLOOKUP(A548, DataV3SEL[[File]:[Outputs]], 2, FALSE))</f>
        <v>1</v>
      </c>
      <c r="C548" s="3">
        <f>VLOOKUP(A548, DataV3SEL[[File]:[Mean '[ms']]], 3, FALSE)-VLOOKUP(A548, DataV3[[File]:[Mean '[ms']]], 3, FALSE)</f>
        <v>-6</v>
      </c>
      <c r="D548" s="2">
        <f>Cv3v014[[#This Row],[Mean '[Δms']]]/VLOOKUP(A548, DataV3[[File]:[Mean '[ms']]], 3, FALSE)*100</f>
        <v>-1.107011070110701</v>
      </c>
    </row>
    <row r="549" spans="1:4" hidden="1" x14ac:dyDescent="0.4">
      <c r="A549" t="s">
        <v>562</v>
      </c>
      <c r="B549" t="b">
        <f>EXACT(VLOOKUP(A549,DataV3[[File]:[Outputs]], 2, FALSE), VLOOKUP(A549, DataV3SEL[[File]:[Outputs]], 2, FALSE))</f>
        <v>1</v>
      </c>
      <c r="C549" s="3">
        <f>VLOOKUP(A549, DataV3SEL[[File]:[Mean '[ms']]], 3, FALSE)-VLOOKUP(A549, DataV3[[File]:[Mean '[ms']]], 3, FALSE)</f>
        <v>0</v>
      </c>
      <c r="D549" s="2" t="e">
        <f>Cv3v014[[#This Row],[Mean '[Δms']]]/VLOOKUP(A549, DataV3[[File]:[Mean '[ms']]], 3, FALSE)*100</f>
        <v>#DIV/0!</v>
      </c>
    </row>
    <row r="550" spans="1:4" hidden="1" x14ac:dyDescent="0.4">
      <c r="A550" t="s">
        <v>563</v>
      </c>
      <c r="B550" t="b">
        <f>EXACT(VLOOKUP(A550,DataV3[[File]:[Outputs]], 2, FALSE), VLOOKUP(A550, DataV3SEL[[File]:[Outputs]], 2, FALSE))</f>
        <v>1</v>
      </c>
      <c r="C550" s="3">
        <f>VLOOKUP(A550, DataV3SEL[[File]:[Mean '[ms']]], 3, FALSE)-VLOOKUP(A550, DataV3[[File]:[Mean '[ms']]], 3, FALSE)</f>
        <v>20</v>
      </c>
      <c r="D550" s="2">
        <f>Cv3v014[[#This Row],[Mean '[Δms']]]/VLOOKUP(A550, DataV3[[File]:[Mean '[ms']]], 3, FALSE)*100</f>
        <v>3.5211267605633805</v>
      </c>
    </row>
    <row r="551" spans="1:4" hidden="1" x14ac:dyDescent="0.4">
      <c r="A551" t="s">
        <v>564</v>
      </c>
      <c r="B551" t="b">
        <f>EXACT(VLOOKUP(A551,DataV3[[File]:[Outputs]], 2, FALSE), VLOOKUP(A551, DataV3SEL[[File]:[Outputs]], 2, FALSE))</f>
        <v>1</v>
      </c>
      <c r="C551" s="3">
        <f>VLOOKUP(A551, DataV3SEL[[File]:[Mean '[ms']]], 3, FALSE)-VLOOKUP(A551, DataV3[[File]:[Mean '[ms']]], 3, FALSE)</f>
        <v>-10</v>
      </c>
      <c r="D551" s="2">
        <f>Cv3v014[[#This Row],[Mean '[Δms']]]/VLOOKUP(A551, DataV3[[File]:[Mean '[ms']]], 3, FALSE)*100</f>
        <v>-1.7636684303350969</v>
      </c>
    </row>
    <row r="552" spans="1:4" hidden="1" x14ac:dyDescent="0.4">
      <c r="A552" t="s">
        <v>565</v>
      </c>
      <c r="B552" t="b">
        <f>EXACT(VLOOKUP(A552,DataV3[[File]:[Outputs]], 2, FALSE), VLOOKUP(A552, DataV3SEL[[File]:[Outputs]], 2, FALSE))</f>
        <v>1</v>
      </c>
      <c r="C552" s="3">
        <f>VLOOKUP(A552, DataV3SEL[[File]:[Mean '[ms']]], 3, FALSE)-VLOOKUP(A552, DataV3[[File]:[Mean '[ms']]], 3, FALSE)</f>
        <v>15</v>
      </c>
      <c r="D552" s="2">
        <f>Cv3v014[[#This Row],[Mean '[Δms']]]/VLOOKUP(A552, DataV3[[File]:[Mean '[ms']]], 3, FALSE)*100</f>
        <v>2.3809523809523809</v>
      </c>
    </row>
    <row r="553" spans="1:4" hidden="1" x14ac:dyDescent="0.4">
      <c r="A553" t="s">
        <v>566</v>
      </c>
      <c r="B553" t="b">
        <f>EXACT(VLOOKUP(A553,DataV3[[File]:[Outputs]], 2, FALSE), VLOOKUP(A553, DataV3SEL[[File]:[Outputs]], 2, FALSE))</f>
        <v>1</v>
      </c>
      <c r="C553" s="3">
        <f>VLOOKUP(A553, DataV3SEL[[File]:[Mean '[ms']]], 3, FALSE)-VLOOKUP(A553, DataV3[[File]:[Mean '[ms']]], 3, FALSE)</f>
        <v>-6</v>
      </c>
      <c r="D553" s="2">
        <f>Cv3v014[[#This Row],[Mean '[Δms']]]/VLOOKUP(A553, DataV3[[File]:[Mean '[ms']]], 3, FALSE)*100</f>
        <v>-1.0101010101010102</v>
      </c>
    </row>
    <row r="554" spans="1:4" hidden="1" x14ac:dyDescent="0.4">
      <c r="A554" t="s">
        <v>567</v>
      </c>
      <c r="B554" t="b">
        <f>EXACT(VLOOKUP(A554,DataV3[[File]:[Outputs]], 2, FALSE), VLOOKUP(A554, DataV3SEL[[File]:[Outputs]], 2, FALSE))</f>
        <v>1</v>
      </c>
      <c r="C554" s="3">
        <f>VLOOKUP(A554, DataV3SEL[[File]:[Mean '[ms']]], 3, FALSE)-VLOOKUP(A554, DataV3[[File]:[Mean '[ms']]], 3, FALSE)</f>
        <v>0</v>
      </c>
      <c r="D554" s="2">
        <f>Cv3v014[[#This Row],[Mean '[Δms']]]/VLOOKUP(A554, DataV3[[File]:[Mean '[ms']]], 3, FALSE)*100</f>
        <v>0</v>
      </c>
    </row>
    <row r="555" spans="1:4" hidden="1" x14ac:dyDescent="0.4">
      <c r="A555" t="s">
        <v>568</v>
      </c>
      <c r="B555" t="b">
        <f>EXACT(VLOOKUP(A555,DataV3[[File]:[Outputs]], 2, FALSE), VLOOKUP(A555, DataV3SEL[[File]:[Outputs]], 2, FALSE))</f>
        <v>1</v>
      </c>
      <c r="C555" s="3">
        <f>VLOOKUP(A555, DataV3SEL[[File]:[Mean '[ms']]], 3, FALSE)-VLOOKUP(A555, DataV3[[File]:[Mean '[ms']]], 3, FALSE)</f>
        <v>0</v>
      </c>
      <c r="D555" s="2">
        <f>Cv3v014[[#This Row],[Mean '[Δms']]]/VLOOKUP(A555, DataV3[[File]:[Mean '[ms']]], 3, FALSE)*100</f>
        <v>0</v>
      </c>
    </row>
    <row r="556" spans="1:4" hidden="1" x14ac:dyDescent="0.4">
      <c r="A556" t="s">
        <v>569</v>
      </c>
      <c r="B556" t="b">
        <f>EXACT(VLOOKUP(A556,DataV3[[File]:[Outputs]], 2, FALSE), VLOOKUP(A556, DataV3SEL[[File]:[Outputs]], 2, FALSE))</f>
        <v>1</v>
      </c>
      <c r="C556" s="3">
        <f>VLOOKUP(A556, DataV3SEL[[File]:[Mean '[ms']]], 3, FALSE)-VLOOKUP(A556, DataV3[[File]:[Mean '[ms']]], 3, FALSE)</f>
        <v>0</v>
      </c>
      <c r="D556" s="2">
        <f>Cv3v014[[#This Row],[Mean '[Δms']]]/VLOOKUP(A556, DataV3[[File]:[Mean '[ms']]], 3, FALSE)*100</f>
        <v>0</v>
      </c>
    </row>
    <row r="557" spans="1:4" hidden="1" x14ac:dyDescent="0.4">
      <c r="A557" t="s">
        <v>570</v>
      </c>
      <c r="B557" t="b">
        <f>EXACT(VLOOKUP(A557,DataV3[[File]:[Outputs]], 2, FALSE), VLOOKUP(A557, DataV3SEL[[File]:[Outputs]], 2, FALSE))</f>
        <v>1</v>
      </c>
      <c r="C557" s="3">
        <f>VLOOKUP(A557, DataV3SEL[[File]:[Mean '[ms']]], 3, FALSE)-VLOOKUP(A557, DataV3[[File]:[Mean '[ms']]], 3, FALSE)</f>
        <v>-10</v>
      </c>
      <c r="D557" s="2">
        <f>Cv3v014[[#This Row],[Mean '[Δms']]]/VLOOKUP(A557, DataV3[[File]:[Mean '[ms']]], 3, FALSE)*100</f>
        <v>-1.7953321364452424</v>
      </c>
    </row>
    <row r="558" spans="1:4" hidden="1" x14ac:dyDescent="0.4">
      <c r="A558" t="s">
        <v>571</v>
      </c>
      <c r="B558" t="b">
        <f>EXACT(VLOOKUP(A558,DataV3[[File]:[Outputs]], 2, FALSE), VLOOKUP(A558, DataV3SEL[[File]:[Outputs]], 2, FALSE))</f>
        <v>1</v>
      </c>
      <c r="C558" s="3">
        <f>VLOOKUP(A558, DataV3SEL[[File]:[Mean '[ms']]], 3, FALSE)-VLOOKUP(A558, DataV3[[File]:[Mean '[ms']]], 3, FALSE)</f>
        <v>0</v>
      </c>
      <c r="D558" s="2">
        <f>Cv3v014[[#This Row],[Mean '[Δms']]]/VLOOKUP(A558, DataV3[[File]:[Mean '[ms']]], 3, FALSE)*100</f>
        <v>0</v>
      </c>
    </row>
    <row r="559" spans="1:4" hidden="1" x14ac:dyDescent="0.4">
      <c r="A559" t="s">
        <v>572</v>
      </c>
      <c r="B559" t="b">
        <f>EXACT(VLOOKUP(A559,DataV3[[File]:[Outputs]], 2, FALSE), VLOOKUP(A559, DataV3SEL[[File]:[Outputs]], 2, FALSE))</f>
        <v>1</v>
      </c>
      <c r="C559" s="3">
        <f>VLOOKUP(A559, DataV3SEL[[File]:[Mean '[ms']]], 3, FALSE)-VLOOKUP(A559, DataV3[[File]:[Mean '[ms']]], 3, FALSE)</f>
        <v>5</v>
      </c>
      <c r="D559" s="2">
        <f>Cv3v014[[#This Row],[Mean '[Δms']]]/VLOOKUP(A559, DataV3[[File]:[Mean '[ms']]], 3, FALSE)*100</f>
        <v>0.95057034220532322</v>
      </c>
    </row>
    <row r="560" spans="1:4" hidden="1" x14ac:dyDescent="0.4">
      <c r="A560" t="s">
        <v>573</v>
      </c>
      <c r="B560" t="b">
        <f>EXACT(VLOOKUP(A560,DataV3[[File]:[Outputs]], 2, FALSE), VLOOKUP(A560, DataV3SEL[[File]:[Outputs]], 2, FALSE))</f>
        <v>1</v>
      </c>
      <c r="C560" s="3">
        <f>VLOOKUP(A560, DataV3SEL[[File]:[Mean '[ms']]], 3, FALSE)-VLOOKUP(A560, DataV3[[File]:[Mean '[ms']]], 3, FALSE)</f>
        <v>0</v>
      </c>
      <c r="D560" s="2">
        <f>Cv3v014[[#This Row],[Mean '[Δms']]]/VLOOKUP(A560, DataV3[[File]:[Mean '[ms']]], 3, FALSE)*100</f>
        <v>0</v>
      </c>
    </row>
    <row r="561" spans="1:4" hidden="1" x14ac:dyDescent="0.4">
      <c r="A561" t="s">
        <v>574</v>
      </c>
      <c r="B561" t="b">
        <f>EXACT(VLOOKUP(A561,DataV3[[File]:[Outputs]], 2, FALSE), VLOOKUP(A561, DataV3SEL[[File]:[Outputs]], 2, FALSE))</f>
        <v>1</v>
      </c>
      <c r="C561" s="3">
        <f>VLOOKUP(A561, DataV3SEL[[File]:[Mean '[ms']]], 3, FALSE)-VLOOKUP(A561, DataV3[[File]:[Mean '[ms']]], 3, FALSE)</f>
        <v>26</v>
      </c>
      <c r="D561" s="2">
        <f>Cv3v014[[#This Row],[Mean '[Δms']]]/VLOOKUP(A561, DataV3[[File]:[Mean '[ms']]], 3, FALSE)*100</f>
        <v>3.201970443349754</v>
      </c>
    </row>
    <row r="562" spans="1:4" hidden="1" x14ac:dyDescent="0.4">
      <c r="A562" t="s">
        <v>554</v>
      </c>
      <c r="B562" t="b">
        <f>EXACT(VLOOKUP(A562,DataV3[[File]:[Outputs]], 2, FALSE), VLOOKUP(A562, DataV3SEL[[File]:[Outputs]], 2, FALSE))</f>
        <v>1</v>
      </c>
      <c r="C562" s="3">
        <f>VLOOKUP(A562, DataV3SEL[[File]:[Mean '[ms']]], 3, FALSE)-VLOOKUP(A562, DataV3[[File]:[Mean '[ms']]], 3, FALSE)</f>
        <v>-36</v>
      </c>
      <c r="D562" s="2">
        <f>Cv3v014[[#This Row],[Mean '[Δms']]]/VLOOKUP(A562, DataV3[[File]:[Mean '[ms']]], 3, FALSE)*100</f>
        <v>-3.7815126050420167</v>
      </c>
    </row>
    <row r="563" spans="1:4" hidden="1" x14ac:dyDescent="0.4">
      <c r="A563" t="s">
        <v>555</v>
      </c>
      <c r="B563" t="b">
        <f>EXACT(VLOOKUP(A563,DataV3[[File]:[Outputs]], 2, FALSE), VLOOKUP(A563, DataV3SEL[[File]:[Outputs]], 2, FALSE))</f>
        <v>1</v>
      </c>
      <c r="C563" s="3">
        <f>VLOOKUP(A563, DataV3SEL[[File]:[Mean '[ms']]], 3, FALSE)-VLOOKUP(A563, DataV3[[File]:[Mean '[ms']]], 3, FALSE)</f>
        <v>11</v>
      </c>
      <c r="D563" s="2">
        <f>Cv3v014[[#This Row],[Mean '[Δms']]]/VLOOKUP(A563, DataV3[[File]:[Mean '[ms']]], 3, FALSE)*100</f>
        <v>1.9748653500897666</v>
      </c>
    </row>
    <row r="564" spans="1:4" hidden="1" x14ac:dyDescent="0.4">
      <c r="A564" t="s">
        <v>556</v>
      </c>
      <c r="B564" t="b">
        <f>EXACT(VLOOKUP(A564,DataV3[[File]:[Outputs]], 2, FALSE), VLOOKUP(A564, DataV3SEL[[File]:[Outputs]], 2, FALSE))</f>
        <v>1</v>
      </c>
      <c r="C564" s="3">
        <f>VLOOKUP(A564, DataV3SEL[[File]:[Mean '[ms']]], 3, FALSE)-VLOOKUP(A564, DataV3[[File]:[Mean '[ms']]], 3, FALSE)</f>
        <v>-10</v>
      </c>
      <c r="D564" s="2">
        <f>Cv3v014[[#This Row],[Mean '[Δms']]]/VLOOKUP(A564, DataV3[[File]:[Mean '[ms']]], 3, FALSE)*100</f>
        <v>-1.6722408026755853</v>
      </c>
    </row>
    <row r="565" spans="1:4" hidden="1" x14ac:dyDescent="0.4">
      <c r="A565" t="s">
        <v>557</v>
      </c>
      <c r="B565" t="b">
        <f>EXACT(VLOOKUP(A565,DataV3[[File]:[Outputs]], 2, FALSE), VLOOKUP(A565, DataV3SEL[[File]:[Outputs]], 2, FALSE))</f>
        <v>1</v>
      </c>
      <c r="C565" s="3">
        <f>VLOOKUP(A565, DataV3SEL[[File]:[Mean '[ms']]], 3, FALSE)-VLOOKUP(A565, DataV3[[File]:[Mean '[ms']]], 3, FALSE)</f>
        <v>0</v>
      </c>
      <c r="D565" s="2">
        <f>Cv3v014[[#This Row],[Mean '[Δms']]]/VLOOKUP(A565, DataV3[[File]:[Mean '[ms']]], 3, FALSE)*100</f>
        <v>0</v>
      </c>
    </row>
    <row r="566" spans="1:4" hidden="1" x14ac:dyDescent="0.4">
      <c r="A566" t="s">
        <v>558</v>
      </c>
      <c r="B566" t="b">
        <f>EXACT(VLOOKUP(A566,DataV3[[File]:[Outputs]], 2, FALSE), VLOOKUP(A566, DataV3SEL[[File]:[Outputs]], 2, FALSE))</f>
        <v>1</v>
      </c>
      <c r="C566" s="3">
        <f>VLOOKUP(A566, DataV3SEL[[File]:[Mean '[ms']]], 3, FALSE)-VLOOKUP(A566, DataV3[[File]:[Mean '[ms']]], 3, FALSE)</f>
        <v>10</v>
      </c>
      <c r="D566" s="2">
        <f>Cv3v014[[#This Row],[Mean '[Δms']]]/VLOOKUP(A566, DataV3[[File]:[Mean '[ms']]], 3, FALSE)*100</f>
        <v>1.9193857965451053</v>
      </c>
    </row>
    <row r="567" spans="1:4" hidden="1" x14ac:dyDescent="0.4">
      <c r="A567" t="s">
        <v>559</v>
      </c>
      <c r="B567" t="b">
        <f>EXACT(VLOOKUP(A567,DataV3[[File]:[Outputs]], 2, FALSE), VLOOKUP(A567, DataV3SEL[[File]:[Outputs]], 2, FALSE))</f>
        <v>1</v>
      </c>
      <c r="C567" s="3">
        <f>VLOOKUP(A567, DataV3SEL[[File]:[Mean '[ms']]], 3, FALSE)-VLOOKUP(A567, DataV3[[File]:[Mean '[ms']]], 3, FALSE)</f>
        <v>-10</v>
      </c>
      <c r="D567" s="2">
        <f>Cv3v014[[#This Row],[Mean '[Δms']]]/VLOOKUP(A567, DataV3[[File]:[Mean '[ms']]], 3, FALSE)*100</f>
        <v>-1.6286644951140066</v>
      </c>
    </row>
    <row r="568" spans="1:4" hidden="1" x14ac:dyDescent="0.4">
      <c r="A568" t="s">
        <v>560</v>
      </c>
      <c r="B568" t="b">
        <f>EXACT(VLOOKUP(A568,DataV3[[File]:[Outputs]], 2, FALSE), VLOOKUP(A568, DataV3SEL[[File]:[Outputs]], 2, FALSE))</f>
        <v>1</v>
      </c>
      <c r="C568" s="3">
        <f>VLOOKUP(A568, DataV3SEL[[File]:[Mean '[ms']]], 3, FALSE)-VLOOKUP(A568, DataV3[[File]:[Mean '[ms']]], 3, FALSE)</f>
        <v>0</v>
      </c>
      <c r="D568" s="2">
        <f>Cv3v014[[#This Row],[Mean '[Δms']]]/VLOOKUP(A568, DataV3[[File]:[Mean '[ms']]], 3, FALSE)*100</f>
        <v>0</v>
      </c>
    </row>
    <row r="569" spans="1:4" hidden="1" x14ac:dyDescent="0.4">
      <c r="A569" t="s">
        <v>561</v>
      </c>
      <c r="B569" t="b">
        <f>EXACT(VLOOKUP(A569,DataV3[[File]:[Outputs]], 2, FALSE), VLOOKUP(A569, DataV3SEL[[File]:[Outputs]], 2, FALSE))</f>
        <v>1</v>
      </c>
      <c r="C569" s="3">
        <f>VLOOKUP(A569, DataV3SEL[[File]:[Mean '[ms']]], 3, FALSE)-VLOOKUP(A569, DataV3[[File]:[Mean '[ms']]], 3, FALSE)</f>
        <v>15</v>
      </c>
      <c r="D569" s="2">
        <f>Cv3v014[[#This Row],[Mean '[Δms']]]/VLOOKUP(A569, DataV3[[File]:[Mean '[ms']]], 3, FALSE)*100</f>
        <v>2.7173913043478262</v>
      </c>
    </row>
    <row r="570" spans="1:4" hidden="1" x14ac:dyDescent="0.4">
      <c r="A570" t="s">
        <v>575</v>
      </c>
      <c r="B570" t="b">
        <f>EXACT(VLOOKUP(A570,DataV3[[File]:[Outputs]], 2, FALSE), VLOOKUP(A570, DataV3SEL[[File]:[Outputs]], 2, FALSE))</f>
        <v>1</v>
      </c>
      <c r="C570" s="3">
        <f>VLOOKUP(A570, DataV3SEL[[File]:[Mean '[ms']]], 3, FALSE)-VLOOKUP(A570, DataV3[[File]:[Mean '[ms']]], 3, FALSE)</f>
        <v>0</v>
      </c>
      <c r="D570" s="2">
        <f>Cv3v014[[#This Row],[Mean '[Δms']]]/VLOOKUP(A570, DataV3[[File]:[Mean '[ms']]], 3, FALSE)*100</f>
        <v>0</v>
      </c>
    </row>
    <row r="571" spans="1:4" hidden="1" x14ac:dyDescent="0.4">
      <c r="A571" t="s">
        <v>576</v>
      </c>
      <c r="B571" t="b">
        <f>EXACT(VLOOKUP(A571,DataV3[[File]:[Outputs]], 2, FALSE), VLOOKUP(A571, DataV3SEL[[File]:[Outputs]], 2, FALSE))</f>
        <v>1</v>
      </c>
      <c r="C571" s="3">
        <f>VLOOKUP(A571, DataV3SEL[[File]:[Mean '[ms']]], 3, FALSE)-VLOOKUP(A571, DataV3[[File]:[Mean '[ms']]], 3, FALSE)</f>
        <v>0</v>
      </c>
      <c r="D571" s="2">
        <f>Cv3v014[[#This Row],[Mean '[Δms']]]/VLOOKUP(A571, DataV3[[File]:[Mean '[ms']]], 3, FALSE)*100</f>
        <v>0</v>
      </c>
    </row>
    <row r="572" spans="1:4" hidden="1" x14ac:dyDescent="0.4">
      <c r="A572" t="s">
        <v>577</v>
      </c>
      <c r="B572" t="b">
        <f>EXACT(VLOOKUP(A572,DataV3[[File]:[Outputs]], 2, FALSE), VLOOKUP(A572, DataV3SEL[[File]:[Outputs]], 2, FALSE))</f>
        <v>1</v>
      </c>
      <c r="C572" s="3">
        <f>VLOOKUP(A572, DataV3SEL[[File]:[Mean '[ms']]], 3, FALSE)-VLOOKUP(A572, DataV3[[File]:[Mean '[ms']]], 3, FALSE)</f>
        <v>-5</v>
      </c>
      <c r="D572" s="2">
        <f>Cv3v014[[#This Row],[Mean '[Δms']]]/VLOOKUP(A572, DataV3[[File]:[Mean '[ms']]], 3, FALSE)*100</f>
        <v>-0.69637883008356549</v>
      </c>
    </row>
    <row r="573" spans="1:4" hidden="1" x14ac:dyDescent="0.4">
      <c r="A573" t="s">
        <v>578</v>
      </c>
      <c r="B573" t="b">
        <f>EXACT(VLOOKUP(A573,DataV3[[File]:[Outputs]], 2, FALSE), VLOOKUP(A573, DataV3SEL[[File]:[Outputs]], 2, FALSE))</f>
        <v>1</v>
      </c>
      <c r="C573" s="3">
        <f>VLOOKUP(A573, DataV3SEL[[File]:[Mean '[ms']]], 3, FALSE)-VLOOKUP(A573, DataV3[[File]:[Mean '[ms']]], 3, FALSE)</f>
        <v>5</v>
      </c>
      <c r="D573" s="2">
        <f>Cv3v014[[#This Row],[Mean '[Δms']]]/VLOOKUP(A573, DataV3[[File]:[Mean '[ms']]], 3, FALSE)*100</f>
        <v>0.94161958568738224</v>
      </c>
    </row>
    <row r="574" spans="1:4" hidden="1" x14ac:dyDescent="0.4">
      <c r="A574" t="s">
        <v>579</v>
      </c>
      <c r="B574" t="b">
        <f>EXACT(VLOOKUP(A574,DataV3[[File]:[Outputs]], 2, FALSE), VLOOKUP(A574, DataV3SEL[[File]:[Outputs]], 2, FALSE))</f>
        <v>1</v>
      </c>
      <c r="C574" s="3">
        <f>VLOOKUP(A574, DataV3SEL[[File]:[Mean '[ms']]], 3, FALSE)-VLOOKUP(A574, DataV3[[File]:[Mean '[ms']]], 3, FALSE)</f>
        <v>5</v>
      </c>
      <c r="D574" s="2">
        <f>Cv3v014[[#This Row],[Mean '[Δms']]]/VLOOKUP(A574, DataV3[[File]:[Mean '[ms']]], 3, FALSE)*100</f>
        <v>0.88967971530249124</v>
      </c>
    </row>
    <row r="575" spans="1:4" hidden="1" x14ac:dyDescent="0.4">
      <c r="A575" t="s">
        <v>580</v>
      </c>
      <c r="B575" t="b">
        <f>EXACT(VLOOKUP(A575,DataV3[[File]:[Outputs]], 2, FALSE), VLOOKUP(A575, DataV3SEL[[File]:[Outputs]], 2, FALSE))</f>
        <v>1</v>
      </c>
      <c r="C575" s="3">
        <f>VLOOKUP(A575, DataV3SEL[[File]:[Mean '[ms']]], 3, FALSE)-VLOOKUP(A575, DataV3[[File]:[Mean '[ms']]], 3, FALSE)</f>
        <v>-1</v>
      </c>
      <c r="D575" s="2">
        <f>Cv3v014[[#This Row],[Mean '[Δms']]]/VLOOKUP(A575, DataV3[[File]:[Mean '[ms']]], 3, FALSE)*100</f>
        <v>-0.1697792869269949</v>
      </c>
    </row>
    <row r="576" spans="1:4" hidden="1" x14ac:dyDescent="0.4">
      <c r="A576" t="s">
        <v>581</v>
      </c>
      <c r="B576" t="b">
        <f>EXACT(VLOOKUP(A576,DataV3[[File]:[Outputs]], 2, FALSE), VLOOKUP(A576, DataV3SEL[[File]:[Outputs]], 2, FALSE))</f>
        <v>1</v>
      </c>
      <c r="C576" s="3">
        <f>VLOOKUP(A576, DataV3SEL[[File]:[Mean '[ms']]], 3, FALSE)-VLOOKUP(A576, DataV3[[File]:[Mean '[ms']]], 3, FALSE)</f>
        <v>-4</v>
      </c>
      <c r="D576" s="2">
        <f>Cv3v014[[#This Row],[Mean '[Δms']]]/VLOOKUP(A576, DataV3[[File]:[Mean '[ms']]], 3, FALSE)*100</f>
        <v>-0.50568900126422256</v>
      </c>
    </row>
    <row r="577" spans="1:4" hidden="1" x14ac:dyDescent="0.4">
      <c r="A577" t="s">
        <v>582</v>
      </c>
      <c r="B577" t="b">
        <f>EXACT(VLOOKUP(A577,DataV3[[File]:[Outputs]], 2, FALSE), VLOOKUP(A577, DataV3SEL[[File]:[Outputs]], 2, FALSE))</f>
        <v>1</v>
      </c>
      <c r="C577" s="3">
        <f>VLOOKUP(A577, DataV3SEL[[File]:[Mean '[ms']]], 3, FALSE)-VLOOKUP(A577, DataV3[[File]:[Mean '[ms']]], 3, FALSE)</f>
        <v>-32</v>
      </c>
      <c r="D577" s="2">
        <f>Cv3v014[[#This Row],[Mean '[Δms']]]/VLOOKUP(A577, DataV3[[File]:[Mean '[ms']]], 3, FALSE)*100</f>
        <v>-4.5845272206303722</v>
      </c>
    </row>
    <row r="578" spans="1:4" hidden="1" x14ac:dyDescent="0.4">
      <c r="A578" t="s">
        <v>584</v>
      </c>
      <c r="B578" t="b">
        <f>EXACT(VLOOKUP(A578,DataV3[[File]:[Outputs]], 2, FALSE), VLOOKUP(A578, DataV3SEL[[File]:[Outputs]], 2, FALSE))</f>
        <v>1</v>
      </c>
      <c r="C578" s="3">
        <f>VLOOKUP(A578, DataV3SEL[[File]:[Mean '[ms']]], 3, FALSE)-VLOOKUP(A578, DataV3[[File]:[Mean '[ms']]], 3, FALSE)</f>
        <v>31</v>
      </c>
      <c r="D578" s="2">
        <f>Cv3v014[[#This Row],[Mean '[Δms']]]/VLOOKUP(A578, DataV3[[File]:[Mean '[ms']]], 3, FALSE)*100</f>
        <v>1.2831125827814569</v>
      </c>
    </row>
    <row r="579" spans="1:4" x14ac:dyDescent="0.4">
      <c r="A579" t="s">
        <v>583</v>
      </c>
      <c r="B579" t="b">
        <f>EXACT(VLOOKUP(A579,DataV3[[File]:[Outputs]], 2, FALSE), VLOOKUP(A579, DataV3SEL[[File]:[Outputs]], 2, FALSE))</f>
        <v>1</v>
      </c>
      <c r="C579" s="3">
        <f>VLOOKUP(A579, DataV3SEL[[File]:[Mean '[ms']]], 3, FALSE)-VLOOKUP(A579, DataV3[[File]:[Mean '[ms']]], 3, FALSE)</f>
        <v>10296</v>
      </c>
      <c r="D579" s="2">
        <f>Cv3v014[[#This Row],[Mean '[Δms']]]/VLOOKUP(A579, DataV3[[File]:[Mean '[ms']]], 3, FALSE)*100</f>
        <v>787.75822494261672</v>
      </c>
    </row>
    <row r="580" spans="1:4" hidden="1" x14ac:dyDescent="0.4">
      <c r="A580" t="s">
        <v>585</v>
      </c>
      <c r="B580" t="b">
        <f>EXACT(VLOOKUP(A580,DataV3[[File]:[Outputs]], 2, FALSE), VLOOKUP(A580, DataV3SEL[[File]:[Outputs]], 2, FALSE))</f>
        <v>1</v>
      </c>
      <c r="C580" s="3">
        <f>VLOOKUP(A580, DataV3SEL[[File]:[Mean '[ms']]], 3, FALSE)-VLOOKUP(A580, DataV3[[File]:[Mean '[ms']]], 3, FALSE)</f>
        <v>-15</v>
      </c>
      <c r="D580" s="2">
        <f>Cv3v014[[#This Row],[Mean '[Δms']]]/VLOOKUP(A580, DataV3[[File]:[Mean '[ms']]], 3, FALSE)*100</f>
        <v>-2.34375</v>
      </c>
    </row>
    <row r="581" spans="1:4" hidden="1" x14ac:dyDescent="0.4">
      <c r="A581" t="s">
        <v>624</v>
      </c>
      <c r="B581" t="b">
        <f>EXACT(VLOOKUP(A581,DataV3[[File]:[Outputs]], 2, FALSE), VLOOKUP(A581, DataV3SEL[[File]:[Outputs]], 2, FALSE))</f>
        <v>1</v>
      </c>
      <c r="C581" s="3">
        <f>VLOOKUP(A581, DataV3SEL[[File]:[Mean '[ms']]], 3, FALSE)-VLOOKUP(A581, DataV3[[File]:[Mean '[ms']]], 3, FALSE)</f>
        <v>6</v>
      </c>
      <c r="D581" s="2">
        <f>Cv3v014[[#This Row],[Mean '[Δms']]]/VLOOKUP(A581, DataV3[[File]:[Mean '[ms']]], 3, FALSE)*100</f>
        <v>0.84745762711864403</v>
      </c>
    </row>
    <row r="582" spans="1:4" hidden="1" x14ac:dyDescent="0.4">
      <c r="A582" t="s">
        <v>625</v>
      </c>
      <c r="B582" t="b">
        <f>EXACT(VLOOKUP(A582,DataV3[[File]:[Outputs]], 2, FALSE), VLOOKUP(A582, DataV3SEL[[File]:[Outputs]], 2, FALSE))</f>
        <v>1</v>
      </c>
      <c r="C582" s="3">
        <f>VLOOKUP(A582, DataV3SEL[[File]:[Mean '[ms']]], 3, FALSE)-VLOOKUP(A582, DataV3[[File]:[Mean '[ms']]], 3, FALSE)</f>
        <v>5</v>
      </c>
      <c r="D582" s="2">
        <f>Cv3v014[[#This Row],[Mean '[Δms']]]/VLOOKUP(A582, DataV3[[File]:[Mean '[ms']]], 3, FALSE)*100</f>
        <v>0.91407678244972579</v>
      </c>
    </row>
    <row r="583" spans="1:4" hidden="1" x14ac:dyDescent="0.4">
      <c r="A583" t="s">
        <v>613</v>
      </c>
      <c r="B583" t="b">
        <f>EXACT(VLOOKUP(A583,DataV3[[File]:[Outputs]], 2, FALSE), VLOOKUP(A583, DataV3SEL[[File]:[Outputs]], 2, FALSE))</f>
        <v>1</v>
      </c>
      <c r="C583" s="3">
        <f>VLOOKUP(A583, DataV3SEL[[File]:[Mean '[ms']]], 3, FALSE)-VLOOKUP(A583, DataV3[[File]:[Mean '[ms']]], 3, FALSE)</f>
        <v>10</v>
      </c>
      <c r="D583" s="2">
        <f>Cv3v014[[#This Row],[Mean '[Δms']]]/VLOOKUP(A583, DataV3[[File]:[Mean '[ms']]], 3, FALSE)*100</f>
        <v>1.8656716417910446</v>
      </c>
    </row>
    <row r="584" spans="1:4" hidden="1" x14ac:dyDescent="0.4">
      <c r="A584" t="s">
        <v>614</v>
      </c>
      <c r="B584" t="b">
        <f>EXACT(VLOOKUP(A584,DataV3[[File]:[Outputs]], 2, FALSE), VLOOKUP(A584, DataV3SEL[[File]:[Outputs]], 2, FALSE))</f>
        <v>1</v>
      </c>
      <c r="C584" s="3">
        <f>VLOOKUP(A584, DataV3SEL[[File]:[Mean '[ms']]], 3, FALSE)-VLOOKUP(A584, DataV3[[File]:[Mean '[ms']]], 3, FALSE)</f>
        <v>16</v>
      </c>
      <c r="D584" s="2">
        <f>Cv3v014[[#This Row],[Mean '[Δms']]]/VLOOKUP(A584, DataV3[[File]:[Mean '[ms']]], 3, FALSE)*100</f>
        <v>2.9250457038391224</v>
      </c>
    </row>
    <row r="585" spans="1:4" hidden="1" x14ac:dyDescent="0.4">
      <c r="A585" t="s">
        <v>615</v>
      </c>
      <c r="B585" t="b">
        <f>EXACT(VLOOKUP(A585,DataV3[[File]:[Outputs]], 2, FALSE), VLOOKUP(A585, DataV3SEL[[File]:[Outputs]], 2, FALSE))</f>
        <v>1</v>
      </c>
      <c r="C585" s="3">
        <f>VLOOKUP(A585, DataV3SEL[[File]:[Mean '[ms']]], 3, FALSE)-VLOOKUP(A585, DataV3[[File]:[Mean '[ms']]], 3, FALSE)</f>
        <v>11</v>
      </c>
      <c r="D585" s="2">
        <f>Cv3v014[[#This Row],[Mean '[Δms']]]/VLOOKUP(A585, DataV3[[File]:[Mean '[ms']]], 3, FALSE)*100</f>
        <v>2.0146520146520146</v>
      </c>
    </row>
    <row r="586" spans="1:4" hidden="1" x14ac:dyDescent="0.4">
      <c r="A586" t="s">
        <v>616</v>
      </c>
      <c r="B586" t="b">
        <f>EXACT(VLOOKUP(A586,DataV3[[File]:[Outputs]], 2, FALSE), VLOOKUP(A586, DataV3SEL[[File]:[Outputs]], 2, FALSE))</f>
        <v>1</v>
      </c>
      <c r="C586" s="3">
        <f>VLOOKUP(A586, DataV3SEL[[File]:[Mean '[ms']]], 3, FALSE)-VLOOKUP(A586, DataV3[[File]:[Mean '[ms']]], 3, FALSE)</f>
        <v>1</v>
      </c>
      <c r="D586" s="2">
        <f>Cv3v014[[#This Row],[Mean '[Δms']]]/VLOOKUP(A586, DataV3[[File]:[Mean '[ms']]], 3, FALSE)*100</f>
        <v>0.18315018315018314</v>
      </c>
    </row>
    <row r="587" spans="1:4" hidden="1" x14ac:dyDescent="0.4">
      <c r="A587" t="s">
        <v>617</v>
      </c>
      <c r="B587" t="b">
        <f>EXACT(VLOOKUP(A587,DataV3[[File]:[Outputs]], 2, FALSE), VLOOKUP(A587, DataV3SEL[[File]:[Outputs]], 2, FALSE))</f>
        <v>1</v>
      </c>
      <c r="C587" s="3">
        <f>VLOOKUP(A587, DataV3SEL[[File]:[Mean '[ms']]], 3, FALSE)-VLOOKUP(A587, DataV3[[File]:[Mean '[ms']]], 3, FALSE)</f>
        <v>16</v>
      </c>
      <c r="D587" s="2">
        <f>Cv3v014[[#This Row],[Mean '[Δms']]]/VLOOKUP(A587, DataV3[[File]:[Mean '[ms']]], 3, FALSE)*100</f>
        <v>2.7210884353741496</v>
      </c>
    </row>
    <row r="588" spans="1:4" hidden="1" x14ac:dyDescent="0.4">
      <c r="A588" t="s">
        <v>618</v>
      </c>
      <c r="B588" t="b">
        <f>EXACT(VLOOKUP(A588,DataV3[[File]:[Outputs]], 2, FALSE), VLOOKUP(A588, DataV3SEL[[File]:[Outputs]], 2, FALSE))</f>
        <v>1</v>
      </c>
      <c r="C588" s="3">
        <f>VLOOKUP(A588, DataV3SEL[[File]:[Mean '[ms']]], 3, FALSE)-VLOOKUP(A588, DataV3[[File]:[Mean '[ms']]], 3, FALSE)</f>
        <v>16</v>
      </c>
      <c r="D588" s="2">
        <f>Cv3v014[[#This Row],[Mean '[Δms']]]/VLOOKUP(A588, DataV3[[File]:[Mean '[ms']]], 3, FALSE)*100</f>
        <v>2.9304029304029302</v>
      </c>
    </row>
    <row r="589" spans="1:4" hidden="1" x14ac:dyDescent="0.4">
      <c r="A589" t="s">
        <v>619</v>
      </c>
      <c r="B589" t="b">
        <f>EXACT(VLOOKUP(A589,DataV3[[File]:[Outputs]], 2, FALSE), VLOOKUP(A589, DataV3SEL[[File]:[Outputs]], 2, FALSE))</f>
        <v>1</v>
      </c>
      <c r="C589" s="3">
        <f>VLOOKUP(A589, DataV3SEL[[File]:[Mean '[ms']]], 3, FALSE)-VLOOKUP(A589, DataV3[[File]:[Mean '[ms']]], 3, FALSE)</f>
        <v>11</v>
      </c>
      <c r="D589" s="2">
        <f>Cv3v014[[#This Row],[Mean '[Δms']]]/VLOOKUP(A589, DataV3[[File]:[Mean '[ms']]], 3, FALSE)*100</f>
        <v>1.4473684210526316</v>
      </c>
    </row>
    <row r="590" spans="1:4" hidden="1" x14ac:dyDescent="0.4">
      <c r="A590" t="s">
        <v>620</v>
      </c>
      <c r="B590" t="b">
        <f>EXACT(VLOOKUP(A590,DataV3[[File]:[Outputs]], 2, FALSE), VLOOKUP(A590, DataV3SEL[[File]:[Outputs]], 2, FALSE))</f>
        <v>1</v>
      </c>
      <c r="C590" s="3">
        <f>VLOOKUP(A590, DataV3SEL[[File]:[Mean '[ms']]], 3, FALSE)-VLOOKUP(A590, DataV3[[File]:[Mean '[ms']]], 3, FALSE)</f>
        <v>-6</v>
      </c>
      <c r="D590" s="2">
        <f>Cv3v014[[#This Row],[Mean '[Δms']]]/VLOOKUP(A590, DataV3[[File]:[Mean '[ms']]], 3, FALSE)*100</f>
        <v>-0.72463768115942029</v>
      </c>
    </row>
    <row r="591" spans="1:4" hidden="1" x14ac:dyDescent="0.4">
      <c r="A591" t="s">
        <v>621</v>
      </c>
      <c r="B591" t="b">
        <f>EXACT(VLOOKUP(A591,DataV3[[File]:[Outputs]], 2, FALSE), VLOOKUP(A591, DataV3SEL[[File]:[Outputs]], 2, FALSE))</f>
        <v>1</v>
      </c>
      <c r="C591" s="3">
        <f>VLOOKUP(A591, DataV3SEL[[File]:[Mean '[ms']]], 3, FALSE)-VLOOKUP(A591, DataV3[[File]:[Mean '[ms']]], 3, FALSE)</f>
        <v>-10</v>
      </c>
      <c r="D591" s="2">
        <f>Cv3v014[[#This Row],[Mean '[Δms']]]/VLOOKUP(A591, DataV3[[File]:[Mean '[ms']]], 3, FALSE)*100</f>
        <v>-1.3531799729364005</v>
      </c>
    </row>
    <row r="592" spans="1:4" hidden="1" x14ac:dyDescent="0.4">
      <c r="A592" t="s">
        <v>622</v>
      </c>
      <c r="B592" t="b">
        <f>EXACT(VLOOKUP(A592,DataV3[[File]:[Outputs]], 2, FALSE), VLOOKUP(A592, DataV3SEL[[File]:[Outputs]], 2, FALSE))</f>
        <v>1</v>
      </c>
      <c r="C592" s="3">
        <f>VLOOKUP(A592, DataV3SEL[[File]:[Mean '[ms']]], 3, FALSE)-VLOOKUP(A592, DataV3[[File]:[Mean '[ms']]], 3, FALSE)</f>
        <v>6</v>
      </c>
      <c r="D592" s="2">
        <f>Cv3v014[[#This Row],[Mean '[Δms']]]/VLOOKUP(A592, DataV3[[File]:[Mean '[ms']]], 3, FALSE)*100</f>
        <v>0.82987551867219922</v>
      </c>
    </row>
    <row r="593" spans="1:4" hidden="1" x14ac:dyDescent="0.4">
      <c r="A593" t="s">
        <v>586</v>
      </c>
      <c r="B593" t="b">
        <f>EXACT(VLOOKUP(A593,DataV3[[File]:[Outputs]], 2, FALSE), VLOOKUP(A593, DataV3SEL[[File]:[Outputs]], 2, FALSE))</f>
        <v>1</v>
      </c>
      <c r="C593" s="3">
        <f>VLOOKUP(A593, DataV3SEL[[File]:[Mean '[ms']]], 3, FALSE)-VLOOKUP(A593, DataV3[[File]:[Mean '[ms']]], 3, FALSE)</f>
        <v>6</v>
      </c>
      <c r="D593" s="2">
        <f>Cv3v014[[#This Row],[Mean '[Δms']]]/VLOOKUP(A593, DataV3[[File]:[Mean '[ms']]], 3, FALSE)*100</f>
        <v>0.71174377224199281</v>
      </c>
    </row>
    <row r="594" spans="1:4" hidden="1" x14ac:dyDescent="0.4">
      <c r="A594" t="s">
        <v>587</v>
      </c>
      <c r="B594" t="b">
        <f>EXACT(VLOOKUP(A594,DataV3[[File]:[Outputs]], 2, FALSE), VLOOKUP(A594, DataV3SEL[[File]:[Outputs]], 2, FALSE))</f>
        <v>1</v>
      </c>
      <c r="C594" s="3">
        <f>VLOOKUP(A594, DataV3SEL[[File]:[Mean '[ms']]], 3, FALSE)-VLOOKUP(A594, DataV3[[File]:[Mean '[ms']]], 3, FALSE)</f>
        <v>-1</v>
      </c>
      <c r="D594" s="2">
        <f>Cv3v014[[#This Row],[Mean '[Δms']]]/VLOOKUP(A594, DataV3[[File]:[Mean '[ms']]], 3, FALSE)*100</f>
        <v>-0.19193857965451055</v>
      </c>
    </row>
    <row r="595" spans="1:4" hidden="1" x14ac:dyDescent="0.4">
      <c r="A595" t="s">
        <v>588</v>
      </c>
      <c r="B595" t="b">
        <f>EXACT(VLOOKUP(A595,DataV3[[File]:[Outputs]], 2, FALSE), VLOOKUP(A595, DataV3SEL[[File]:[Outputs]], 2, FALSE))</f>
        <v>1</v>
      </c>
      <c r="C595" s="3">
        <f>VLOOKUP(A595, DataV3SEL[[File]:[Mean '[ms']]], 3, FALSE)-VLOOKUP(A595, DataV3[[File]:[Mean '[ms']]], 3, FALSE)</f>
        <v>10</v>
      </c>
      <c r="D595" s="2">
        <f>Cv3v014[[#This Row],[Mean '[Δms']]]/VLOOKUP(A595, DataV3[[File]:[Mean '[ms']]], 3, FALSE)*100</f>
        <v>1.9607843137254901</v>
      </c>
    </row>
    <row r="596" spans="1:4" hidden="1" x14ac:dyDescent="0.4">
      <c r="A596" t="s">
        <v>589</v>
      </c>
      <c r="B596" t="b">
        <f>EXACT(VLOOKUP(A596,DataV3[[File]:[Outputs]], 2, FALSE), VLOOKUP(A596, DataV3SEL[[File]:[Outputs]], 2, FALSE))</f>
        <v>1</v>
      </c>
      <c r="C596" s="3">
        <f>VLOOKUP(A596, DataV3SEL[[File]:[Mean '[ms']]], 3, FALSE)-VLOOKUP(A596, DataV3[[File]:[Mean '[ms']]], 3, FALSE)</f>
        <v>5</v>
      </c>
      <c r="D596" s="2">
        <f>Cv3v014[[#This Row],[Mean '[Δms']]]/VLOOKUP(A596, DataV3[[File]:[Mean '[ms']]], 3, FALSE)*100</f>
        <v>0.65359477124183007</v>
      </c>
    </row>
    <row r="597" spans="1:4" hidden="1" x14ac:dyDescent="0.4">
      <c r="A597" t="s">
        <v>590</v>
      </c>
      <c r="B597" t="b">
        <f>EXACT(VLOOKUP(A597,DataV3[[File]:[Outputs]], 2, FALSE), VLOOKUP(A597, DataV3SEL[[File]:[Outputs]], 2, FALSE))</f>
        <v>1</v>
      </c>
      <c r="C597" s="3">
        <f>VLOOKUP(A597, DataV3SEL[[File]:[Mean '[ms']]], 3, FALSE)-VLOOKUP(A597, DataV3[[File]:[Mean '[ms']]], 3, FALSE)</f>
        <v>6</v>
      </c>
      <c r="D597" s="2">
        <f>Cv3v014[[#This Row],[Mean '[Δms']]]/VLOOKUP(A597, DataV3[[File]:[Mean '[ms']]], 3, FALSE)*100</f>
        <v>0.90771558245083206</v>
      </c>
    </row>
    <row r="598" spans="1:4" hidden="1" x14ac:dyDescent="0.4">
      <c r="A598" t="s">
        <v>591</v>
      </c>
      <c r="B598" t="b">
        <f>EXACT(VLOOKUP(A598,DataV3[[File]:[Outputs]], 2, FALSE), VLOOKUP(A598, DataV3SEL[[File]:[Outputs]], 2, FALSE))</f>
        <v>1</v>
      </c>
      <c r="C598" s="3">
        <f>VLOOKUP(A598, DataV3SEL[[File]:[Mean '[ms']]], 3, FALSE)-VLOOKUP(A598, DataV3[[File]:[Mean '[ms']]], 3, FALSE)</f>
        <v>-1</v>
      </c>
      <c r="D598" s="2">
        <f>Cv3v014[[#This Row],[Mean '[Δms']]]/VLOOKUP(A598, DataV3[[File]:[Mean '[ms']]], 3, FALSE)*100</f>
        <v>-0.12970168612191957</v>
      </c>
    </row>
    <row r="599" spans="1:4" hidden="1" x14ac:dyDescent="0.4">
      <c r="A599" t="s">
        <v>592</v>
      </c>
      <c r="B599" t="b">
        <f>EXACT(VLOOKUP(A599,DataV3[[File]:[Outputs]], 2, FALSE), VLOOKUP(A599, DataV3SEL[[File]:[Outputs]], 2, FALSE))</f>
        <v>1</v>
      </c>
      <c r="C599" s="3">
        <f>VLOOKUP(A599, DataV3SEL[[File]:[Mean '[ms']]], 3, FALSE)-VLOOKUP(A599, DataV3[[File]:[Mean '[ms']]], 3, FALSE)</f>
        <v>-16</v>
      </c>
      <c r="D599" s="2">
        <f>Cv3v014[[#This Row],[Mean '[Δms']]]/VLOOKUP(A599, DataV3[[File]:[Mean '[ms']]], 3, FALSE)*100</f>
        <v>-2.7923211169284468</v>
      </c>
    </row>
    <row r="600" spans="1:4" hidden="1" x14ac:dyDescent="0.4">
      <c r="A600" t="s">
        <v>593</v>
      </c>
      <c r="B600" t="b">
        <f>EXACT(VLOOKUP(A600,DataV3[[File]:[Outputs]], 2, FALSE), VLOOKUP(A600, DataV3SEL[[File]:[Outputs]], 2, FALSE))</f>
        <v>1</v>
      </c>
      <c r="C600" s="3">
        <f>VLOOKUP(A600, DataV3SEL[[File]:[Mean '[ms']]], 3, FALSE)-VLOOKUP(A600, DataV3[[File]:[Mean '[ms']]], 3, FALSE)</f>
        <v>47</v>
      </c>
      <c r="D600" s="2">
        <f>Cv3v014[[#This Row],[Mean '[Δms']]]/VLOOKUP(A600, DataV3[[File]:[Mean '[ms']]], 3, FALSE)*100</f>
        <v>4.0308747855917666</v>
      </c>
    </row>
    <row r="601" spans="1:4" hidden="1" x14ac:dyDescent="0.4">
      <c r="A601" t="s">
        <v>594</v>
      </c>
      <c r="B601" t="b">
        <f>EXACT(VLOOKUP(A601,DataV3[[File]:[Outputs]], 2, FALSE), VLOOKUP(A601, DataV3SEL[[File]:[Outputs]], 2, FALSE))</f>
        <v>1</v>
      </c>
      <c r="C601" s="3">
        <f>VLOOKUP(A601, DataV3SEL[[File]:[Mean '[ms']]], 3, FALSE)-VLOOKUP(A601, DataV3[[File]:[Mean '[ms']]], 3, FALSE)</f>
        <v>-10</v>
      </c>
      <c r="D601" s="2">
        <f>Cv3v014[[#This Row],[Mean '[Δms']]]/VLOOKUP(A601, DataV3[[File]:[Mean '[ms']]], 3, FALSE)*100</f>
        <v>-1.4903129657228018</v>
      </c>
    </row>
    <row r="602" spans="1:4" hidden="1" x14ac:dyDescent="0.4">
      <c r="A602" t="s">
        <v>595</v>
      </c>
      <c r="B602" t="b">
        <f>EXACT(VLOOKUP(A602,DataV3[[File]:[Outputs]], 2, FALSE), VLOOKUP(A602, DataV3SEL[[File]:[Outputs]], 2, FALSE))</f>
        <v>1</v>
      </c>
      <c r="C602" s="3">
        <f>VLOOKUP(A602, DataV3SEL[[File]:[Mean '[ms']]], 3, FALSE)-VLOOKUP(A602, DataV3[[File]:[Mean '[ms']]], 3, FALSE)</f>
        <v>16</v>
      </c>
      <c r="D602" s="2">
        <f>Cv3v014[[#This Row],[Mean '[Δms']]]/VLOOKUP(A602, DataV3[[File]:[Mean '[ms']]], 3, FALSE)*100</f>
        <v>2.821869488536155</v>
      </c>
    </row>
    <row r="603" spans="1:4" hidden="1" x14ac:dyDescent="0.4">
      <c r="A603" t="s">
        <v>596</v>
      </c>
      <c r="B603" t="b">
        <f>EXACT(VLOOKUP(A603,DataV3[[File]:[Outputs]], 2, FALSE), VLOOKUP(A603, DataV3SEL[[File]:[Outputs]], 2, FALSE))</f>
        <v>1</v>
      </c>
      <c r="C603" s="3">
        <f>VLOOKUP(A603, DataV3SEL[[File]:[Mean '[ms']]], 3, FALSE)-VLOOKUP(A603, DataV3[[File]:[Mean '[ms']]], 3, FALSE)</f>
        <v>0</v>
      </c>
      <c r="D603" s="2">
        <f>Cv3v014[[#This Row],[Mean '[Δms']]]/VLOOKUP(A603, DataV3[[File]:[Mean '[ms']]], 3, FALSE)*100</f>
        <v>0</v>
      </c>
    </row>
    <row r="604" spans="1:4" hidden="1" x14ac:dyDescent="0.4">
      <c r="A604" t="s">
        <v>597</v>
      </c>
      <c r="B604" t="b">
        <f>EXACT(VLOOKUP(A604,DataV3[[File]:[Outputs]], 2, FALSE), VLOOKUP(A604, DataV3SEL[[File]:[Outputs]], 2, FALSE))</f>
        <v>1</v>
      </c>
      <c r="C604" s="3">
        <f>VLOOKUP(A604, DataV3SEL[[File]:[Mean '[ms']]], 3, FALSE)-VLOOKUP(A604, DataV3[[File]:[Mean '[ms']]], 3, FALSE)</f>
        <v>16</v>
      </c>
      <c r="D604" s="2">
        <f>Cv3v014[[#This Row],[Mean '[Δms']]]/VLOOKUP(A604, DataV3[[File]:[Mean '[ms']]], 3, FALSE)*100</f>
        <v>2.1798365122615802</v>
      </c>
    </row>
    <row r="605" spans="1:4" hidden="1" x14ac:dyDescent="0.4">
      <c r="A605" t="s">
        <v>598</v>
      </c>
      <c r="B605" t="b">
        <f>EXACT(VLOOKUP(A605,DataV3[[File]:[Outputs]], 2, FALSE), VLOOKUP(A605, DataV3SEL[[File]:[Outputs]], 2, FALSE))</f>
        <v>1</v>
      </c>
      <c r="C605" s="3">
        <f>VLOOKUP(A605, DataV3SEL[[File]:[Mean '[ms']]], 3, FALSE)-VLOOKUP(A605, DataV3[[File]:[Mean '[ms']]], 3, FALSE)</f>
        <v>-10</v>
      </c>
      <c r="D605" s="2">
        <f>Cv3v014[[#This Row],[Mean '[Δms']]]/VLOOKUP(A605, DataV3[[File]:[Mean '[ms']]], 3, FALSE)*100</f>
        <v>-1.8115942028985508</v>
      </c>
    </row>
    <row r="606" spans="1:4" hidden="1" x14ac:dyDescent="0.4">
      <c r="A606" t="s">
        <v>599</v>
      </c>
      <c r="B606" t="b">
        <f>EXACT(VLOOKUP(A606,DataV3[[File]:[Outputs]], 2, FALSE), VLOOKUP(A606, DataV3SEL[[File]:[Outputs]], 2, FALSE))</f>
        <v>1</v>
      </c>
      <c r="C606" s="3">
        <f>VLOOKUP(A606, DataV3SEL[[File]:[Mean '[ms']]], 3, FALSE)-VLOOKUP(A606, DataV3[[File]:[Mean '[ms']]], 3, FALSE)</f>
        <v>0</v>
      </c>
      <c r="D606" s="2">
        <f>Cv3v014[[#This Row],[Mean '[Δms']]]/VLOOKUP(A606, DataV3[[File]:[Mean '[ms']]], 3, FALSE)*100</f>
        <v>0</v>
      </c>
    </row>
    <row r="607" spans="1:4" hidden="1" x14ac:dyDescent="0.4">
      <c r="A607" t="s">
        <v>600</v>
      </c>
      <c r="B607" t="b">
        <f>EXACT(VLOOKUP(A607,DataV3[[File]:[Outputs]], 2, FALSE), VLOOKUP(A607, DataV3SEL[[File]:[Outputs]], 2, FALSE))</f>
        <v>1</v>
      </c>
      <c r="C607" s="3">
        <f>VLOOKUP(A607, DataV3SEL[[File]:[Mean '[ms']]], 3, FALSE)-VLOOKUP(A607, DataV3[[File]:[Mean '[ms']]], 3, FALSE)</f>
        <v>10</v>
      </c>
      <c r="D607" s="2">
        <f>Cv3v014[[#This Row],[Mean '[Δms']]]/VLOOKUP(A607, DataV3[[File]:[Mean '[ms']]], 3, FALSE)*100</f>
        <v>1.5479876160990713</v>
      </c>
    </row>
    <row r="608" spans="1:4" hidden="1" x14ac:dyDescent="0.4">
      <c r="A608" t="s">
        <v>601</v>
      </c>
      <c r="B608" t="b">
        <f>EXACT(VLOOKUP(A608,DataV3[[File]:[Outputs]], 2, FALSE), VLOOKUP(A608, DataV3SEL[[File]:[Outputs]], 2, FALSE))</f>
        <v>1</v>
      </c>
      <c r="C608" s="3">
        <f>VLOOKUP(A608, DataV3SEL[[File]:[Mean '[ms']]], 3, FALSE)-VLOOKUP(A608, DataV3[[File]:[Mean '[ms']]], 3, FALSE)</f>
        <v>-30</v>
      </c>
      <c r="D608" s="2">
        <f>Cv3v014[[#This Row],[Mean '[Δms']]]/VLOOKUP(A608, DataV3[[File]:[Mean '[ms']]], 3, FALSE)*100</f>
        <v>-4.2735042735042734</v>
      </c>
    </row>
    <row r="609" spans="1:4" hidden="1" x14ac:dyDescent="0.4">
      <c r="A609" t="s">
        <v>602</v>
      </c>
      <c r="B609" t="b">
        <f>EXACT(VLOOKUP(A609,DataV3[[File]:[Outputs]], 2, FALSE), VLOOKUP(A609, DataV3SEL[[File]:[Outputs]], 2, FALSE))</f>
        <v>1</v>
      </c>
      <c r="C609" s="3">
        <f>VLOOKUP(A609, DataV3SEL[[File]:[Mean '[ms']]], 3, FALSE)-VLOOKUP(A609, DataV3[[File]:[Mean '[ms']]], 3, FALSE)</f>
        <v>5</v>
      </c>
      <c r="D609" s="2">
        <f>Cv3v014[[#This Row],[Mean '[Δms']]]/VLOOKUP(A609, DataV3[[File]:[Mean '[ms']]], 3, FALSE)*100</f>
        <v>0.70621468926553677</v>
      </c>
    </row>
    <row r="610" spans="1:4" hidden="1" x14ac:dyDescent="0.4">
      <c r="A610" t="s">
        <v>603</v>
      </c>
      <c r="B610" t="b">
        <f>EXACT(VLOOKUP(A610,DataV3[[File]:[Outputs]], 2, FALSE), VLOOKUP(A610, DataV3SEL[[File]:[Outputs]], 2, FALSE))</f>
        <v>1</v>
      </c>
      <c r="C610" s="3">
        <f>VLOOKUP(A610, DataV3SEL[[File]:[Mean '[ms']]], 3, FALSE)-VLOOKUP(A610, DataV3[[File]:[Mean '[ms']]], 3, FALSE)</f>
        <v>21</v>
      </c>
      <c r="D610" s="2">
        <f>Cv3v014[[#This Row],[Mean '[Δms']]]/VLOOKUP(A610, DataV3[[File]:[Mean '[ms']]], 3, FALSE)*100</f>
        <v>2.9247910863509747</v>
      </c>
    </row>
    <row r="611" spans="1:4" hidden="1" x14ac:dyDescent="0.4">
      <c r="A611" t="s">
        <v>604</v>
      </c>
      <c r="B611" t="b">
        <f>EXACT(VLOOKUP(A611,DataV3[[File]:[Outputs]], 2, FALSE), VLOOKUP(A611, DataV3SEL[[File]:[Outputs]], 2, FALSE))</f>
        <v>1</v>
      </c>
      <c r="C611" s="3">
        <f>VLOOKUP(A611, DataV3SEL[[File]:[Mean '[ms']]], 3, FALSE)-VLOOKUP(A611, DataV3[[File]:[Mean '[ms']]], 3, FALSE)</f>
        <v>-16</v>
      </c>
      <c r="D611" s="2">
        <f>Cv3v014[[#This Row],[Mean '[Δms']]]/VLOOKUP(A611, DataV3[[File]:[Mean '[ms']]], 3, FALSE)*100</f>
        <v>-2.1798365122615802</v>
      </c>
    </row>
    <row r="612" spans="1:4" hidden="1" x14ac:dyDescent="0.4">
      <c r="A612" t="s">
        <v>605</v>
      </c>
      <c r="B612" t="b">
        <f>EXACT(VLOOKUP(A612,DataV3[[File]:[Outputs]], 2, FALSE), VLOOKUP(A612, DataV3SEL[[File]:[Outputs]], 2, FALSE))</f>
        <v>1</v>
      </c>
      <c r="C612" s="3">
        <f>VLOOKUP(A612, DataV3SEL[[File]:[Mean '[ms']]], 3, FALSE)-VLOOKUP(A612, DataV3[[File]:[Mean '[ms']]], 3, FALSE)</f>
        <v>-31</v>
      </c>
      <c r="D612" s="2">
        <f>Cv3v014[[#This Row],[Mean '[Δms']]]/VLOOKUP(A612, DataV3[[File]:[Mean '[ms']]], 3, FALSE)*100</f>
        <v>-2.9328287606433303</v>
      </c>
    </row>
    <row r="613" spans="1:4" hidden="1" x14ac:dyDescent="0.4">
      <c r="A613" t="s">
        <v>606</v>
      </c>
      <c r="B613" t="b">
        <f>EXACT(VLOOKUP(A613,DataV3[[File]:[Outputs]], 2, FALSE), VLOOKUP(A613, DataV3SEL[[File]:[Outputs]], 2, FALSE))</f>
        <v>1</v>
      </c>
      <c r="C613" s="3">
        <f>VLOOKUP(A613, DataV3SEL[[File]:[Mean '[ms']]], 3, FALSE)-VLOOKUP(A613, DataV3[[File]:[Mean '[ms']]], 3, FALSE)</f>
        <v>36</v>
      </c>
      <c r="D613" s="2">
        <f>Cv3v014[[#This Row],[Mean '[Δms']]]/VLOOKUP(A613, DataV3[[File]:[Mean '[ms']]], 3, FALSE)*100</f>
        <v>3.6585365853658534</v>
      </c>
    </row>
    <row r="614" spans="1:4" hidden="1" x14ac:dyDescent="0.4">
      <c r="A614" t="s">
        <v>607</v>
      </c>
      <c r="B614" t="b">
        <f>EXACT(VLOOKUP(A614,DataV3[[File]:[Outputs]], 2, FALSE), VLOOKUP(A614, DataV3SEL[[File]:[Outputs]], 2, FALSE))</f>
        <v>1</v>
      </c>
      <c r="C614" s="3">
        <f>VLOOKUP(A614, DataV3SEL[[File]:[Mean '[ms']]], 3, FALSE)-VLOOKUP(A614, DataV3[[File]:[Mean '[ms']]], 3, FALSE)</f>
        <v>177</v>
      </c>
      <c r="D614" s="2">
        <f>Cv3v014[[#This Row],[Mean '[Δms']]]/VLOOKUP(A614, DataV3[[File]:[Mean '[ms']]], 3, FALSE)*100</f>
        <v>0.96007810804946847</v>
      </c>
    </row>
    <row r="615" spans="1:4" hidden="1" x14ac:dyDescent="0.4">
      <c r="A615" t="s">
        <v>608</v>
      </c>
      <c r="B615" t="b">
        <f>EXACT(VLOOKUP(A615,DataV3[[File]:[Outputs]], 2, FALSE), VLOOKUP(A615, DataV3SEL[[File]:[Outputs]], 2, FALSE))</f>
        <v>1</v>
      </c>
      <c r="C615" s="3">
        <f>VLOOKUP(A615, DataV3SEL[[File]:[Mean '[ms']]], 3, FALSE)-VLOOKUP(A615, DataV3[[File]:[Mean '[ms']]], 3, FALSE)</f>
        <v>370</v>
      </c>
      <c r="D615" s="2">
        <f>Cv3v014[[#This Row],[Mean '[Δms']]]/VLOOKUP(A615, DataV3[[File]:[Mean '[ms']]], 3, FALSE)*100</f>
        <v>2.0350915791210604</v>
      </c>
    </row>
    <row r="616" spans="1:4" hidden="1" x14ac:dyDescent="0.4">
      <c r="A616" t="s">
        <v>609</v>
      </c>
      <c r="B616" t="b">
        <f>EXACT(VLOOKUP(A616,DataV3[[File]:[Outputs]], 2, FALSE), VLOOKUP(A616, DataV3SEL[[File]:[Outputs]], 2, FALSE))</f>
        <v>1</v>
      </c>
      <c r="C616" s="3">
        <f>VLOOKUP(A616, DataV3SEL[[File]:[Mean '[ms']]], 3, FALSE)-VLOOKUP(A616, DataV3[[File]:[Mean '[ms']]], 3, FALSE)</f>
        <v>-32</v>
      </c>
      <c r="D616" s="2">
        <f>Cv3v014[[#This Row],[Mean '[Δms']]]/VLOOKUP(A616, DataV3[[File]:[Mean '[ms']]], 3, FALSE)*100</f>
        <v>-0.87527352297592997</v>
      </c>
    </row>
    <row r="617" spans="1:4" hidden="1" x14ac:dyDescent="0.4">
      <c r="A617" t="s">
        <v>610</v>
      </c>
      <c r="B617" t="b">
        <f>EXACT(VLOOKUP(A617,DataV3[[File]:[Outputs]], 2, FALSE), VLOOKUP(A617, DataV3SEL[[File]:[Outputs]], 2, FALSE))</f>
        <v>1</v>
      </c>
      <c r="C617" s="3">
        <f>VLOOKUP(A617, DataV3SEL[[File]:[Mean '[ms']]], 3, FALSE)-VLOOKUP(A617, DataV3[[File]:[Mean '[ms']]], 3, FALSE)</f>
        <v>0</v>
      </c>
      <c r="D617" s="2">
        <f>Cv3v014[[#This Row],[Mean '[Δms']]]/VLOOKUP(A617, DataV3[[File]:[Mean '[ms']]], 3, FALSE)*100</f>
        <v>0</v>
      </c>
    </row>
    <row r="618" spans="1:4" hidden="1" x14ac:dyDescent="0.4">
      <c r="A618" t="s">
        <v>611</v>
      </c>
      <c r="B618" t="b">
        <f>EXACT(VLOOKUP(A618,DataV3[[File]:[Outputs]], 2, FALSE), VLOOKUP(A618, DataV3SEL[[File]:[Outputs]], 2, FALSE))</f>
        <v>1</v>
      </c>
      <c r="C618" s="3">
        <f>VLOOKUP(A618, DataV3SEL[[File]:[Mean '[ms']]], 3, FALSE)-VLOOKUP(A618, DataV3[[File]:[Mean '[ms']]], 3, FALSE)</f>
        <v>11</v>
      </c>
      <c r="D618" s="2">
        <f>Cv3v014[[#This Row],[Mean '[Δms']]]/VLOOKUP(A618, DataV3[[File]:[Mean '[ms']]], 3, FALSE)*100</f>
        <v>2.0146520146520146</v>
      </c>
    </row>
    <row r="619" spans="1:4" hidden="1" x14ac:dyDescent="0.4">
      <c r="A619" t="s">
        <v>612</v>
      </c>
      <c r="B619" t="b">
        <f>EXACT(VLOOKUP(A619,DataV3[[File]:[Outputs]], 2, FALSE), VLOOKUP(A619, DataV3SEL[[File]:[Outputs]], 2, FALSE))</f>
        <v>1</v>
      </c>
      <c r="C619" s="3">
        <f>VLOOKUP(A619, DataV3SEL[[File]:[Mean '[ms']]], 3, FALSE)-VLOOKUP(A619, DataV3[[File]:[Mean '[ms']]], 3, FALSE)</f>
        <v>16</v>
      </c>
      <c r="D619" s="2">
        <f>Cv3v014[[#This Row],[Mean '[Δms']]]/VLOOKUP(A619, DataV3[[File]:[Mean '[ms']]], 3, FALSE)*100</f>
        <v>2.1052631578947367</v>
      </c>
    </row>
    <row r="620" spans="1:4" hidden="1" x14ac:dyDescent="0.4">
      <c r="A620" t="s">
        <v>626</v>
      </c>
      <c r="B620" t="b">
        <f>EXACT(VLOOKUP(A620,DataV3[[File]:[Outputs]], 2, FALSE), VLOOKUP(A620, DataV3SEL[[File]:[Outputs]], 2, FALSE))</f>
        <v>1</v>
      </c>
      <c r="C620" s="3">
        <f>VLOOKUP(A620, DataV3SEL[[File]:[Mean '[ms']]], 3, FALSE)-VLOOKUP(A620, DataV3[[File]:[Mean '[ms']]], 3, FALSE)</f>
        <v>12</v>
      </c>
      <c r="D620" s="2">
        <f>Cv3v014[[#This Row],[Mean '[Δms']]]/VLOOKUP(A620, DataV3[[File]:[Mean '[ms']]], 3, FALSE)*100</f>
        <v>1.9077901430842605</v>
      </c>
    </row>
    <row r="621" spans="1:4" hidden="1" x14ac:dyDescent="0.4">
      <c r="A621" t="s">
        <v>627</v>
      </c>
      <c r="B621" t="b">
        <f>EXACT(VLOOKUP(A621,DataV3[[File]:[Outputs]], 2, FALSE), VLOOKUP(A621, DataV3SEL[[File]:[Outputs]], 2, FALSE))</f>
        <v>1</v>
      </c>
      <c r="C621" s="3">
        <f>VLOOKUP(A621, DataV3SEL[[File]:[Mean '[ms']]], 3, FALSE)-VLOOKUP(A621, DataV3[[File]:[Mean '[ms']]], 3, FALSE)</f>
        <v>16</v>
      </c>
      <c r="D621" s="2">
        <f>Cv3v014[[#This Row],[Mean '[Δms']]]/VLOOKUP(A621, DataV3[[File]:[Mean '[ms']]], 3, FALSE)*100</f>
        <v>2.5396825396825395</v>
      </c>
    </row>
    <row r="622" spans="1:4" hidden="1" x14ac:dyDescent="0.4">
      <c r="A622" t="s">
        <v>628</v>
      </c>
      <c r="B622" t="b">
        <f>EXACT(VLOOKUP(A622,DataV3[[File]:[Outputs]], 2, FALSE), VLOOKUP(A622, DataV3SEL[[File]:[Outputs]], 2, FALSE))</f>
        <v>1</v>
      </c>
      <c r="C622" s="3">
        <f>VLOOKUP(A622, DataV3SEL[[File]:[Mean '[ms']]], 3, FALSE)-VLOOKUP(A622, DataV3[[File]:[Mean '[ms']]], 3, FALSE)</f>
        <v>-10</v>
      </c>
      <c r="D622" s="2">
        <f>Cv3v014[[#This Row],[Mean '[Δms']]]/VLOOKUP(A622, DataV3[[File]:[Mean '[ms']]], 3, FALSE)*100</f>
        <v>-1.6556291390728477</v>
      </c>
    </row>
    <row r="623" spans="1:4" hidden="1" x14ac:dyDescent="0.4">
      <c r="A623" t="s">
        <v>629</v>
      </c>
      <c r="B623" t="b">
        <f>EXACT(VLOOKUP(A623,DataV3[[File]:[Outputs]], 2, FALSE), VLOOKUP(A623, DataV3SEL[[File]:[Outputs]], 2, FALSE))</f>
        <v>1</v>
      </c>
      <c r="C623" s="3">
        <f>VLOOKUP(A623, DataV3SEL[[File]:[Mean '[ms']]], 3, FALSE)-VLOOKUP(A623, DataV3[[File]:[Mean '[ms']]], 3, FALSE)</f>
        <v>21</v>
      </c>
      <c r="D623" s="2">
        <f>Cv3v014[[#This Row],[Mean '[Δms']]]/VLOOKUP(A623, DataV3[[File]:[Mean '[ms']]], 3, FALSE)*100</f>
        <v>3.225806451612903</v>
      </c>
    </row>
    <row r="624" spans="1:4" hidden="1" x14ac:dyDescent="0.4">
      <c r="A624" t="s">
        <v>630</v>
      </c>
      <c r="B624" t="b">
        <f>EXACT(VLOOKUP(A624,DataV3[[File]:[Outputs]], 2, FALSE), VLOOKUP(A624, DataV3SEL[[File]:[Outputs]], 2, FALSE))</f>
        <v>1</v>
      </c>
      <c r="C624" s="3">
        <f>VLOOKUP(A624, DataV3SEL[[File]:[Mean '[ms']]], 3, FALSE)-VLOOKUP(A624, DataV3[[File]:[Mean '[ms']]], 3, FALSE)</f>
        <v>0</v>
      </c>
      <c r="D624" s="2">
        <f>Cv3v014[[#This Row],[Mean '[Δms']]]/VLOOKUP(A624, DataV3[[File]:[Mean '[ms']]], 3, FALSE)*100</f>
        <v>0</v>
      </c>
    </row>
    <row r="625" spans="1:4" hidden="1" x14ac:dyDescent="0.4">
      <c r="A625" t="s">
        <v>631</v>
      </c>
      <c r="B625" t="b">
        <f>EXACT(VLOOKUP(A625,DataV3[[File]:[Outputs]], 2, FALSE), VLOOKUP(A625, DataV3SEL[[File]:[Outputs]], 2, FALSE))</f>
        <v>1</v>
      </c>
      <c r="C625" s="3">
        <f>VLOOKUP(A625, DataV3SEL[[File]:[Mean '[ms']]], 3, FALSE)-VLOOKUP(A625, DataV3[[File]:[Mean '[ms']]], 3, FALSE)</f>
        <v>-15</v>
      </c>
      <c r="D625" s="2">
        <f>Cv3v014[[#This Row],[Mean '[Δms']]]/VLOOKUP(A625, DataV3[[File]:[Mean '[ms']]], 3, FALSE)*100</f>
        <v>-2.7223230490018149</v>
      </c>
    </row>
    <row r="626" spans="1:4" hidden="1" x14ac:dyDescent="0.4">
      <c r="A626" t="s">
        <v>632</v>
      </c>
      <c r="B626" t="b">
        <f>EXACT(VLOOKUP(A626,DataV3[[File]:[Outputs]], 2, FALSE), VLOOKUP(A626, DataV3SEL[[File]:[Outputs]], 2, FALSE))</f>
        <v>1</v>
      </c>
      <c r="C626" s="3">
        <f>VLOOKUP(A626, DataV3SEL[[File]:[Mean '[ms']]], 3, FALSE)-VLOOKUP(A626, DataV3[[File]:[Mean '[ms']]], 3, FALSE)</f>
        <v>10</v>
      </c>
      <c r="D626" s="2">
        <f>Cv3v014[[#This Row],[Mean '[Δms']]]/VLOOKUP(A626, DataV3[[File]:[Mean '[ms']]], 3, FALSE)*100</f>
        <v>1.8832391713747645</v>
      </c>
    </row>
    <row r="627" spans="1:4" hidden="1" x14ac:dyDescent="0.4">
      <c r="A627" t="s">
        <v>623</v>
      </c>
      <c r="B627" t="b">
        <f>EXACT(VLOOKUP(A627,DataV3[[File]:[Outputs]], 2, FALSE), VLOOKUP(A627, DataV3SEL[[File]:[Outputs]], 2, FALSE))</f>
        <v>1</v>
      </c>
      <c r="C627" s="3">
        <f>VLOOKUP(A627, DataV3SEL[[File]:[Mean '[ms']]], 3, FALSE)-VLOOKUP(A627, DataV3[[File]:[Mean '[ms']]], 3, FALSE)</f>
        <v>16</v>
      </c>
      <c r="D627" s="2">
        <f>Cv3v014[[#This Row],[Mean '[Δms']]]/VLOOKUP(A627, DataV3[[File]:[Mean '[ms']]], 3, FALSE)*100</f>
        <v>2.1650879566982408</v>
      </c>
    </row>
    <row r="628" spans="1:4" hidden="1" x14ac:dyDescent="0.4">
      <c r="A628" t="s">
        <v>638</v>
      </c>
      <c r="B628" t="b">
        <f>EXACT(VLOOKUP(A628,DataV3[[File]:[Outputs]], 2, FALSE), VLOOKUP(A628, DataV3SEL[[File]:[Outputs]], 2, FALSE))</f>
        <v>1</v>
      </c>
      <c r="C628" s="3">
        <f>VLOOKUP(A628, DataV3SEL[[File]:[Mean '[ms']]], 3, FALSE)-VLOOKUP(A628, DataV3[[File]:[Mean '[ms']]], 3, FALSE)</f>
        <v>0</v>
      </c>
      <c r="D628" s="2">
        <f>Cv3v014[[#This Row],[Mean '[Δms']]]/VLOOKUP(A628, DataV3[[File]:[Mean '[ms']]], 3, FALSE)*100</f>
        <v>0</v>
      </c>
    </row>
    <row r="629" spans="1:4" hidden="1" x14ac:dyDescent="0.4">
      <c r="A629" t="s">
        <v>639</v>
      </c>
      <c r="B629" t="b">
        <f>EXACT(VLOOKUP(A629,DataV3[[File]:[Outputs]], 2, FALSE), VLOOKUP(A629, DataV3SEL[[File]:[Outputs]], 2, FALSE))</f>
        <v>1</v>
      </c>
      <c r="C629" s="3">
        <f>VLOOKUP(A629, DataV3SEL[[File]:[Mean '[ms']]], 3, FALSE)-VLOOKUP(A629, DataV3[[File]:[Mean '[ms']]], 3, FALSE)</f>
        <v>0</v>
      </c>
      <c r="D629" s="2">
        <f>Cv3v014[[#This Row],[Mean '[Δms']]]/VLOOKUP(A629, DataV3[[File]:[Mean '[ms']]], 3, FALSE)*100</f>
        <v>0</v>
      </c>
    </row>
    <row r="630" spans="1:4" hidden="1" x14ac:dyDescent="0.4">
      <c r="A630" t="s">
        <v>640</v>
      </c>
      <c r="B630" t="b">
        <f>EXACT(VLOOKUP(A630,DataV3[[File]:[Outputs]], 2, FALSE), VLOOKUP(A630, DataV3SEL[[File]:[Outputs]], 2, FALSE))</f>
        <v>1</v>
      </c>
      <c r="C630" s="3">
        <f>VLOOKUP(A630, DataV3SEL[[File]:[Mean '[ms']]], 3, FALSE)-VLOOKUP(A630, DataV3[[File]:[Mean '[ms']]], 3, FALSE)</f>
        <v>178</v>
      </c>
      <c r="D630" s="2">
        <f>Cv3v014[[#This Row],[Mean '[Δms']]]/VLOOKUP(A630, DataV3[[File]:[Mean '[ms']]], 3, FALSE)*100</f>
        <v>6.7835365853658542</v>
      </c>
    </row>
    <row r="631" spans="1:4" hidden="1" x14ac:dyDescent="0.4">
      <c r="A631" t="s">
        <v>641</v>
      </c>
      <c r="B631" t="b">
        <f>EXACT(VLOOKUP(A631,DataV3[[File]:[Outputs]], 2, FALSE), VLOOKUP(A631, DataV3SEL[[File]:[Outputs]], 2, FALSE))</f>
        <v>1</v>
      </c>
      <c r="C631" s="3">
        <f>VLOOKUP(A631, DataV3SEL[[File]:[Mean '[ms']]], 3, FALSE)-VLOOKUP(A631, DataV3[[File]:[Mean '[ms']]], 3, FALSE)</f>
        <v>-47</v>
      </c>
      <c r="D631" s="2">
        <f>Cv3v014[[#This Row],[Mean '[Δms']]]/VLOOKUP(A631, DataV3[[File]:[Mean '[ms']]], 3, FALSE)*100</f>
        <v>-2.4004085801838611</v>
      </c>
    </row>
    <row r="632" spans="1:4" hidden="1" x14ac:dyDescent="0.4">
      <c r="A632" t="s">
        <v>642</v>
      </c>
      <c r="B632" t="b">
        <f>EXACT(VLOOKUP(A632,DataV3[[File]:[Outputs]], 2, FALSE), VLOOKUP(A632, DataV3SEL[[File]:[Outputs]], 2, FALSE))</f>
        <v>1</v>
      </c>
      <c r="C632" s="3">
        <f>VLOOKUP(A632, DataV3SEL[[File]:[Mean '[ms']]], 3, FALSE)-VLOOKUP(A632, DataV3[[File]:[Mean '[ms']]], 3, FALSE)</f>
        <v>21</v>
      </c>
      <c r="D632" s="2">
        <f>Cv3v014[[#This Row],[Mean '[Δms']]]/VLOOKUP(A632, DataV3[[File]:[Mean '[ms']]], 3, FALSE)*100</f>
        <v>2.0792079207920793</v>
      </c>
    </row>
    <row r="633" spans="1:4" hidden="1" x14ac:dyDescent="0.4">
      <c r="A633" t="s">
        <v>643</v>
      </c>
      <c r="B633" t="b">
        <f>EXACT(VLOOKUP(A633,DataV3[[File]:[Outputs]], 2, FALSE), VLOOKUP(A633, DataV3SEL[[File]:[Outputs]], 2, FALSE))</f>
        <v>1</v>
      </c>
      <c r="C633" s="3">
        <f>VLOOKUP(A633, DataV3SEL[[File]:[Mean '[ms']]], 3, FALSE)-VLOOKUP(A633, DataV3[[File]:[Mean '[ms']]], 3, FALSE)</f>
        <v>6</v>
      </c>
      <c r="D633" s="2">
        <f>Cv3v014[[#This Row],[Mean '[Δms']]]/VLOOKUP(A633, DataV3[[File]:[Mean '[ms']]], 3, FALSE)*100</f>
        <v>0.64446831364124602</v>
      </c>
    </row>
    <row r="634" spans="1:4" hidden="1" x14ac:dyDescent="0.4">
      <c r="A634" t="s">
        <v>644</v>
      </c>
      <c r="B634" t="b">
        <f>EXACT(VLOOKUP(A634,DataV3[[File]:[Outputs]], 2, FALSE), VLOOKUP(A634, DataV3SEL[[File]:[Outputs]], 2, FALSE))</f>
        <v>1</v>
      </c>
      <c r="C634" s="3">
        <f>VLOOKUP(A634, DataV3SEL[[File]:[Mean '[ms']]], 3, FALSE)-VLOOKUP(A634, DataV3[[File]:[Mean '[ms']]], 3, FALSE)</f>
        <v>10</v>
      </c>
      <c r="D634" s="2">
        <f>Cv3v014[[#This Row],[Mean '[Δms']]]/VLOOKUP(A634, DataV3[[File]:[Mean '[ms']]], 3, FALSE)*100</f>
        <v>1.0729613733905579</v>
      </c>
    </row>
    <row r="635" spans="1:4" hidden="1" x14ac:dyDescent="0.4">
      <c r="A635" t="s">
        <v>645</v>
      </c>
      <c r="B635" t="b">
        <f>EXACT(VLOOKUP(A635,DataV3[[File]:[Outputs]], 2, FALSE), VLOOKUP(A635, DataV3SEL[[File]:[Outputs]], 2, FALSE))</f>
        <v>1</v>
      </c>
      <c r="C635" s="3">
        <f>VLOOKUP(A635, DataV3SEL[[File]:[Mean '[ms']]], 3, FALSE)-VLOOKUP(A635, DataV3[[File]:[Mean '[ms']]], 3, FALSE)</f>
        <v>-6</v>
      </c>
      <c r="D635" s="2">
        <f>Cv3v014[[#This Row],[Mean '[Δms']]]/VLOOKUP(A635, DataV3[[File]:[Mean '[ms']]], 3, FALSE)*100</f>
        <v>-0.26064291920069504</v>
      </c>
    </row>
    <row r="636" spans="1:4" hidden="1" x14ac:dyDescent="0.4">
      <c r="A636" t="s">
        <v>646</v>
      </c>
      <c r="B636" t="b">
        <f>EXACT(VLOOKUP(A636,DataV3[[File]:[Outputs]], 2, FALSE), VLOOKUP(A636, DataV3SEL[[File]:[Outputs]], 2, FALSE))</f>
        <v>1</v>
      </c>
      <c r="C636" s="3">
        <f>VLOOKUP(A636, DataV3SEL[[File]:[Mean '[ms']]], 3, FALSE)-VLOOKUP(A636, DataV3[[File]:[Mean '[ms']]], 3, FALSE)</f>
        <v>-78</v>
      </c>
      <c r="D636" s="2">
        <f>Cv3v014[[#This Row],[Mean '[Δms']]]/VLOOKUP(A636, DataV3[[File]:[Mean '[ms']]], 3, FALSE)*100</f>
        <v>-2.6794915836482311</v>
      </c>
    </row>
    <row r="637" spans="1:4" hidden="1" x14ac:dyDescent="0.4">
      <c r="A637" t="s">
        <v>647</v>
      </c>
      <c r="B637" t="b">
        <f>EXACT(VLOOKUP(A637,DataV3[[File]:[Outputs]], 2, FALSE), VLOOKUP(A637, DataV3SEL[[File]:[Outputs]], 2, FALSE))</f>
        <v>1</v>
      </c>
      <c r="C637" s="3">
        <f>VLOOKUP(A637, DataV3SEL[[File]:[Mean '[ms']]], 3, FALSE)-VLOOKUP(A637, DataV3[[File]:[Mean '[ms']]], 3, FALSE)</f>
        <v>41</v>
      </c>
      <c r="D637" s="2">
        <f>Cv3v014[[#This Row],[Mean '[Δms']]]/VLOOKUP(A637, DataV3[[File]:[Mean '[ms']]], 3, FALSE)*100</f>
        <v>3.8606403013182673</v>
      </c>
    </row>
    <row r="638" spans="1:4" hidden="1" x14ac:dyDescent="0.4">
      <c r="A638" t="s">
        <v>648</v>
      </c>
      <c r="B638" t="b">
        <f>EXACT(VLOOKUP(A638,DataV3[[File]:[Outputs]], 2, FALSE), VLOOKUP(A638, DataV3SEL[[File]:[Outputs]], 2, FALSE))</f>
        <v>1</v>
      </c>
      <c r="C638" s="3">
        <f>VLOOKUP(A638, DataV3SEL[[File]:[Mean '[ms']]], 3, FALSE)-VLOOKUP(A638, DataV3[[File]:[Mean '[ms']]], 3, FALSE)</f>
        <v>521</v>
      </c>
      <c r="D638" s="2">
        <f>Cv3v014[[#This Row],[Mean '[Δms']]]/VLOOKUP(A638, DataV3[[File]:[Mean '[ms']]], 3, FALSE)*100</f>
        <v>18.357998590556729</v>
      </c>
    </row>
    <row r="639" spans="1:4" hidden="1" x14ac:dyDescent="0.4">
      <c r="A639" t="s">
        <v>649</v>
      </c>
      <c r="B639" t="b">
        <f>EXACT(VLOOKUP(A639,DataV3[[File]:[Outputs]], 2, FALSE), VLOOKUP(A639, DataV3SEL[[File]:[Outputs]], 2, FALSE))</f>
        <v>1</v>
      </c>
      <c r="C639" s="3">
        <f>VLOOKUP(A639, DataV3SEL[[File]:[Mean '[ms']]], 3, FALSE)-VLOOKUP(A639, DataV3[[File]:[Mean '[ms']]], 3, FALSE)</f>
        <v>10</v>
      </c>
      <c r="D639" s="2">
        <f>Cv3v014[[#This Row],[Mean '[Δms']]]/VLOOKUP(A639, DataV3[[File]:[Mean '[ms']]], 3, FALSE)*100</f>
        <v>1.5600624024960998</v>
      </c>
    </row>
    <row r="640" spans="1:4" hidden="1" x14ac:dyDescent="0.4">
      <c r="A640" t="s">
        <v>650</v>
      </c>
      <c r="B640" t="b">
        <f>EXACT(VLOOKUP(A640,DataV3[[File]:[Outputs]], 2, FALSE), VLOOKUP(A640, DataV3SEL[[File]:[Outputs]], 2, FALSE))</f>
        <v>1</v>
      </c>
      <c r="C640" s="3">
        <f>VLOOKUP(A640, DataV3SEL[[File]:[Mean '[ms']]], 3, FALSE)-VLOOKUP(A640, DataV3[[File]:[Mean '[ms']]], 3, FALSE)</f>
        <v>104</v>
      </c>
      <c r="D640" s="2">
        <f>Cv3v014[[#This Row],[Mean '[Δms']]]/VLOOKUP(A640, DataV3[[File]:[Mean '[ms']]], 3, FALSE)*100</f>
        <v>4.1090478071908336</v>
      </c>
    </row>
    <row r="641" spans="1:4" hidden="1" x14ac:dyDescent="0.4">
      <c r="A641" t="s">
        <v>1081</v>
      </c>
      <c r="B641" t="b">
        <f>EXACT(VLOOKUP(A641,DataV3[[File]:[Outputs]], 2, FALSE), VLOOKUP(A641, DataV3SEL[[File]:[Outputs]], 2, FALSE))</f>
        <v>1</v>
      </c>
      <c r="C641" s="3">
        <f>VLOOKUP(A641, DataV3SEL[[File]:[Mean '[ms']]], 3, FALSE)-VLOOKUP(A641, DataV3[[File]:[Mean '[ms']]], 3, FALSE)</f>
        <v>1</v>
      </c>
      <c r="D641" s="2">
        <f>Cv3v014[[#This Row],[Mean '[Δms']]]/VLOOKUP(A641, DataV3[[File]:[Mean '[ms']]], 3, FALSE)*100</f>
        <v>0.1779359430604982</v>
      </c>
    </row>
    <row r="642" spans="1:4" hidden="1" x14ac:dyDescent="0.4">
      <c r="A642" t="s">
        <v>1082</v>
      </c>
      <c r="B642" t="b">
        <f>EXACT(VLOOKUP(A642,DataV3[[File]:[Outputs]], 2, FALSE), VLOOKUP(A642, DataV3SEL[[File]:[Outputs]], 2, FALSE))</f>
        <v>1</v>
      </c>
      <c r="C642" s="3">
        <f>VLOOKUP(A642, DataV3SEL[[File]:[Mean '[ms']]], 3, FALSE)-VLOOKUP(A642, DataV3[[File]:[Mean '[ms']]], 3, FALSE)</f>
        <v>15</v>
      </c>
      <c r="D642" s="2">
        <f>Cv3v014[[#This Row],[Mean '[Δms']]]/VLOOKUP(A642, DataV3[[File]:[Mean '[ms']]], 3, FALSE)*100</f>
        <v>2.9069767441860463</v>
      </c>
    </row>
    <row r="643" spans="1:4" hidden="1" x14ac:dyDescent="0.4">
      <c r="A643" t="s">
        <v>1083</v>
      </c>
      <c r="B643" t="b">
        <f>EXACT(VLOOKUP(A643,DataV3[[File]:[Outputs]], 2, FALSE), VLOOKUP(A643, DataV3SEL[[File]:[Outputs]], 2, FALSE))</f>
        <v>1</v>
      </c>
      <c r="C643" s="3">
        <f>VLOOKUP(A643, DataV3SEL[[File]:[Mean '[ms']]], 3, FALSE)-VLOOKUP(A643, DataV3[[File]:[Mean '[ms']]], 3, FALSE)</f>
        <v>16</v>
      </c>
      <c r="D643" s="2">
        <f>Cv3v014[[#This Row],[Mean '[Δms']]]/VLOOKUP(A643, DataV3[[File]:[Mean '[ms']]], 3, FALSE)*100</f>
        <v>2.9850746268656714</v>
      </c>
    </row>
    <row r="644" spans="1:4" hidden="1" x14ac:dyDescent="0.4">
      <c r="A644" t="s">
        <v>1084</v>
      </c>
      <c r="B644" t="b">
        <f>EXACT(VLOOKUP(A644,DataV3[[File]:[Outputs]], 2, FALSE), VLOOKUP(A644, DataV3SEL[[File]:[Outputs]], 2, FALSE))</f>
        <v>1</v>
      </c>
      <c r="C644" s="3">
        <f>VLOOKUP(A644, DataV3SEL[[File]:[Mean '[ms']]], 3, FALSE)-VLOOKUP(A644, DataV3[[File]:[Mean '[ms']]], 3, FALSE)</f>
        <v>-5</v>
      </c>
      <c r="D644" s="2">
        <f>Cv3v014[[#This Row],[Mean '[Δms']]]/VLOOKUP(A644, DataV3[[File]:[Mean '[ms']]], 3, FALSE)*100</f>
        <v>-0.91575091575091583</v>
      </c>
    </row>
    <row r="645" spans="1:4" hidden="1" x14ac:dyDescent="0.4">
      <c r="A645" t="s">
        <v>1085</v>
      </c>
      <c r="B645" t="b">
        <f>EXACT(VLOOKUP(A645,DataV3[[File]:[Outputs]], 2, FALSE), VLOOKUP(A645, DataV3SEL[[File]:[Outputs]], 2, FALSE))</f>
        <v>1</v>
      </c>
      <c r="C645" s="3">
        <f>VLOOKUP(A645, DataV3SEL[[File]:[Mean '[ms']]], 3, FALSE)-VLOOKUP(A645, DataV3[[File]:[Mean '[ms']]], 3, FALSE)</f>
        <v>-5</v>
      </c>
      <c r="D645" s="2">
        <f>Cv3v014[[#This Row],[Mean '[Δms']]]/VLOOKUP(A645, DataV3[[File]:[Mean '[ms']]], 3, FALSE)*100</f>
        <v>-0.93283582089552231</v>
      </c>
    </row>
    <row r="646" spans="1:4" hidden="1" x14ac:dyDescent="0.4">
      <c r="A646" t="s">
        <v>1086</v>
      </c>
      <c r="B646" t="b">
        <f>EXACT(VLOOKUP(A646,DataV3[[File]:[Outputs]], 2, FALSE), VLOOKUP(A646, DataV3SEL[[File]:[Outputs]], 2, FALSE))</f>
        <v>1</v>
      </c>
      <c r="C646" s="3">
        <f>VLOOKUP(A646, DataV3SEL[[File]:[Mean '[ms']]], 3, FALSE)-VLOOKUP(A646, DataV3[[File]:[Mean '[ms']]], 3, FALSE)</f>
        <v>-10</v>
      </c>
      <c r="D646" s="2">
        <f>Cv3v014[[#This Row],[Mean '[Δms']]]/VLOOKUP(A646, DataV3[[File]:[Mean '[ms']]], 3, FALSE)*100</f>
        <v>-1.7006802721088436</v>
      </c>
    </row>
    <row r="647" spans="1:4" hidden="1" x14ac:dyDescent="0.4">
      <c r="A647" t="s">
        <v>1087</v>
      </c>
      <c r="B647" t="b">
        <f>EXACT(VLOOKUP(A647,DataV3[[File]:[Outputs]], 2, FALSE), VLOOKUP(A647, DataV3SEL[[File]:[Outputs]], 2, FALSE))</f>
        <v>1</v>
      </c>
      <c r="C647" s="3">
        <f>VLOOKUP(A647, DataV3SEL[[File]:[Mean '[ms']]], 3, FALSE)-VLOOKUP(A647, DataV3[[File]:[Mean '[ms']]], 3, FALSE)</f>
        <v>-22</v>
      </c>
      <c r="D647" s="2">
        <f>Cv3v014[[#This Row],[Mean '[Δms']]]/VLOOKUP(A647, DataV3[[File]:[Mean '[ms']]], 3, FALSE)*100</f>
        <v>-3.873239436619718</v>
      </c>
    </row>
    <row r="648" spans="1:4" hidden="1" x14ac:dyDescent="0.4">
      <c r="A648" t="s">
        <v>1088</v>
      </c>
      <c r="B648" t="b">
        <f>EXACT(VLOOKUP(A648,DataV3[[File]:[Outputs]], 2, FALSE), VLOOKUP(A648, DataV3SEL[[File]:[Outputs]], 2, FALSE))</f>
        <v>1</v>
      </c>
      <c r="C648" s="3">
        <f>VLOOKUP(A648, DataV3SEL[[File]:[Mean '[ms']]], 3, FALSE)-VLOOKUP(A648, DataV3[[File]:[Mean '[ms']]], 3, FALSE)</f>
        <v>-5</v>
      </c>
      <c r="D648" s="2">
        <f>Cv3v014[[#This Row],[Mean '[Δms']]]/VLOOKUP(A648, DataV3[[File]:[Mean '[ms']]], 3, FALSE)*100</f>
        <v>-0.89766606822262118</v>
      </c>
    </row>
    <row r="649" spans="1:4" hidden="1" x14ac:dyDescent="0.4">
      <c r="A649" t="s">
        <v>1089</v>
      </c>
      <c r="B649" t="b">
        <f>EXACT(VLOOKUP(A649,DataV3[[File]:[Outputs]], 2, FALSE), VLOOKUP(A649, DataV3SEL[[File]:[Outputs]], 2, FALSE))</f>
        <v>1</v>
      </c>
      <c r="C649" s="3">
        <f>VLOOKUP(A649, DataV3SEL[[File]:[Mean '[ms']]], 3, FALSE)-VLOOKUP(A649, DataV3[[File]:[Mean '[ms']]], 3, FALSE)</f>
        <v>-26</v>
      </c>
      <c r="D649" s="2">
        <f>Cv3v014[[#This Row],[Mean '[Δms']]]/VLOOKUP(A649, DataV3[[File]:[Mean '[ms']]], 3, FALSE)*100</f>
        <v>-2.5615763546798029</v>
      </c>
    </row>
    <row r="650" spans="1:4" hidden="1" x14ac:dyDescent="0.4">
      <c r="A650" t="s">
        <v>1090</v>
      </c>
      <c r="B650" t="b">
        <f>EXACT(VLOOKUP(A650,DataV3[[File]:[Outputs]], 2, FALSE), VLOOKUP(A650, DataV3SEL[[File]:[Outputs]], 2, FALSE))</f>
        <v>1</v>
      </c>
      <c r="C650" s="3">
        <f>VLOOKUP(A650, DataV3SEL[[File]:[Mean '[ms']]], 3, FALSE)-VLOOKUP(A650, DataV3[[File]:[Mean '[ms']]], 3, FALSE)</f>
        <v>0</v>
      </c>
      <c r="D650" s="2">
        <f>Cv3v014[[#This Row],[Mean '[Δms']]]/VLOOKUP(A650, DataV3[[File]:[Mean '[ms']]], 3, FALSE)*100</f>
        <v>0</v>
      </c>
    </row>
    <row r="651" spans="1:4" hidden="1" x14ac:dyDescent="0.4">
      <c r="A651" t="s">
        <v>1091</v>
      </c>
      <c r="B651" t="b">
        <f>EXACT(VLOOKUP(A651,DataV3[[File]:[Outputs]], 2, FALSE), VLOOKUP(A651, DataV3SEL[[File]:[Outputs]], 2, FALSE))</f>
        <v>1</v>
      </c>
      <c r="C651" s="3">
        <f>VLOOKUP(A651, DataV3SEL[[File]:[Mean '[ms']]], 3, FALSE)-VLOOKUP(A651, DataV3[[File]:[Mean '[ms']]], 3, FALSE)</f>
        <v>-15</v>
      </c>
      <c r="D651" s="2">
        <f>Cv3v014[[#This Row],[Mean '[Δms']]]/VLOOKUP(A651, DataV3[[File]:[Mean '[ms']]], 3, FALSE)*100</f>
        <v>-2.6690391459074734</v>
      </c>
    </row>
    <row r="652" spans="1:4" hidden="1" x14ac:dyDescent="0.4">
      <c r="A652" t="s">
        <v>1092</v>
      </c>
      <c r="B652" t="b">
        <f>EXACT(VLOOKUP(A652,DataV3[[File]:[Outputs]], 2, FALSE), VLOOKUP(A652, DataV3SEL[[File]:[Outputs]], 2, FALSE))</f>
        <v>1</v>
      </c>
      <c r="C652" s="3">
        <f>VLOOKUP(A652, DataV3SEL[[File]:[Mean '[ms']]], 3, FALSE)-VLOOKUP(A652, DataV3[[File]:[Mean '[ms']]], 3, FALSE)</f>
        <v>5</v>
      </c>
      <c r="D652" s="2">
        <f>Cv3v014[[#This Row],[Mean '[Δms']]]/VLOOKUP(A652, DataV3[[File]:[Mean '[ms']]], 3, FALSE)*100</f>
        <v>0.4051863857374392</v>
      </c>
    </row>
    <row r="653" spans="1:4" hidden="1" x14ac:dyDescent="0.4">
      <c r="A653" t="s">
        <v>1093</v>
      </c>
      <c r="B653" t="b">
        <f>EXACT(VLOOKUP(A653,DataV3[[File]:[Outputs]], 2, FALSE), VLOOKUP(A653, DataV3SEL[[File]:[Outputs]], 2, FALSE))</f>
        <v>1</v>
      </c>
      <c r="C653" s="3">
        <f>VLOOKUP(A653, DataV3SEL[[File]:[Mean '[ms']]], 3, FALSE)-VLOOKUP(A653, DataV3[[File]:[Mean '[ms']]], 3, FALSE)</f>
        <v>0</v>
      </c>
      <c r="D653" s="2">
        <f>Cv3v014[[#This Row],[Mean '[Δms']]]/VLOOKUP(A653, DataV3[[File]:[Mean '[ms']]], 3, FALSE)*100</f>
        <v>0</v>
      </c>
    </row>
    <row r="654" spans="1:4" hidden="1" x14ac:dyDescent="0.4">
      <c r="A654" t="s">
        <v>1094</v>
      </c>
      <c r="B654" t="b">
        <f>EXACT(VLOOKUP(A654,DataV3[[File]:[Outputs]], 2, FALSE), VLOOKUP(A654, DataV3SEL[[File]:[Outputs]], 2, FALSE))</f>
        <v>1</v>
      </c>
      <c r="C654" s="3">
        <f>VLOOKUP(A654, DataV3SEL[[File]:[Mean '[ms']]], 3, FALSE)-VLOOKUP(A654, DataV3[[File]:[Mean '[ms']]], 3, FALSE)</f>
        <v>5</v>
      </c>
      <c r="D654" s="2">
        <f>Cv3v014[[#This Row],[Mean '[Δms']]]/VLOOKUP(A654, DataV3[[File]:[Mean '[ms']]], 3, FALSE)*100</f>
        <v>0.88967971530249124</v>
      </c>
    </row>
    <row r="655" spans="1:4" hidden="1" x14ac:dyDescent="0.4">
      <c r="A655" t="s">
        <v>1095</v>
      </c>
      <c r="B655" t="b">
        <f>EXACT(VLOOKUP(A655,DataV3[[File]:[Outputs]], 2, FALSE), VLOOKUP(A655, DataV3SEL[[File]:[Outputs]], 2, FALSE))</f>
        <v>1</v>
      </c>
      <c r="C655" s="3">
        <f>VLOOKUP(A655, DataV3SEL[[File]:[Mean '[ms']]], 3, FALSE)-VLOOKUP(A655, DataV3[[File]:[Mean '[ms']]], 3, FALSE)</f>
        <v>5</v>
      </c>
      <c r="D655" s="2">
        <f>Cv3v014[[#This Row],[Mean '[Δms']]]/VLOOKUP(A655, DataV3[[File]:[Mean '[ms']]], 3, FALSE)*100</f>
        <v>0.94161958568738224</v>
      </c>
    </row>
    <row r="656" spans="1:4" hidden="1" x14ac:dyDescent="0.4">
      <c r="A656" t="s">
        <v>672</v>
      </c>
      <c r="B656" t="b">
        <f>EXACT(VLOOKUP(A656,DataV3[[File]:[Outputs]], 2, FALSE), VLOOKUP(A656, DataV3SEL[[File]:[Outputs]], 2, FALSE))</f>
        <v>1</v>
      </c>
      <c r="C656" s="3">
        <f>VLOOKUP(A656, DataV3SEL[[File]:[Mean '[ms']]], 3, FALSE)-VLOOKUP(A656, DataV3[[File]:[Mean '[ms']]], 3, FALSE)</f>
        <v>-15</v>
      </c>
      <c r="D656" s="2">
        <f>Cv3v014[[#This Row],[Mean '[Δms']]]/VLOOKUP(A656, DataV3[[File]:[Mean '[ms']]], 3, FALSE)*100</f>
        <v>-1.171875</v>
      </c>
    </row>
    <row r="657" spans="1:4" hidden="1" x14ac:dyDescent="0.4">
      <c r="A657" t="s">
        <v>673</v>
      </c>
      <c r="B657" t="b">
        <f>EXACT(VLOOKUP(A657,DataV3[[File]:[Outputs]], 2, FALSE), VLOOKUP(A657, DataV3SEL[[File]:[Outputs]], 2, FALSE))</f>
        <v>1</v>
      </c>
      <c r="C657" s="3">
        <f>VLOOKUP(A657, DataV3SEL[[File]:[Mean '[ms']]], 3, FALSE)-VLOOKUP(A657, DataV3[[File]:[Mean '[ms']]], 3, FALSE)</f>
        <v>0</v>
      </c>
      <c r="D657" s="2">
        <f>Cv3v014[[#This Row],[Mean '[Δms']]]/VLOOKUP(A657, DataV3[[File]:[Mean '[ms']]], 3, FALSE)*100</f>
        <v>0</v>
      </c>
    </row>
    <row r="658" spans="1:4" hidden="1" x14ac:dyDescent="0.4">
      <c r="A658" t="s">
        <v>674</v>
      </c>
      <c r="B658" t="b">
        <f>EXACT(VLOOKUP(A658,DataV3[[File]:[Outputs]], 2, FALSE), VLOOKUP(A658, DataV3SEL[[File]:[Outputs]], 2, FALSE))</f>
        <v>1</v>
      </c>
      <c r="C658" s="3">
        <f>VLOOKUP(A658, DataV3SEL[[File]:[Mean '[ms']]], 3, FALSE)-VLOOKUP(A658, DataV3[[File]:[Mean '[ms']]], 3, FALSE)</f>
        <v>0</v>
      </c>
      <c r="D658" s="2">
        <f>Cv3v014[[#This Row],[Mean '[Δms']]]/VLOOKUP(A658, DataV3[[File]:[Mean '[ms']]], 3, FALSE)*100</f>
        <v>0</v>
      </c>
    </row>
    <row r="659" spans="1:4" hidden="1" x14ac:dyDescent="0.4">
      <c r="A659" t="s">
        <v>675</v>
      </c>
      <c r="B659" t="b">
        <f>EXACT(VLOOKUP(A659,DataV3[[File]:[Outputs]], 2, FALSE), VLOOKUP(A659, DataV3SEL[[File]:[Outputs]], 2, FALSE))</f>
        <v>1</v>
      </c>
      <c r="C659" s="3">
        <f>VLOOKUP(A659, DataV3SEL[[File]:[Mean '[ms']]], 3, FALSE)-VLOOKUP(A659, DataV3[[File]:[Mean '[ms']]], 3, FALSE)</f>
        <v>-11</v>
      </c>
      <c r="D659" s="2">
        <f>Cv3v014[[#This Row],[Mean '[Δms']]]/VLOOKUP(A659, DataV3[[File]:[Mean '[ms']]], 3, FALSE)*100</f>
        <v>-1.0456273764258555</v>
      </c>
    </row>
    <row r="660" spans="1:4" hidden="1" x14ac:dyDescent="0.4">
      <c r="A660" t="s">
        <v>676</v>
      </c>
      <c r="B660" t="b">
        <f>EXACT(VLOOKUP(A660,DataV3[[File]:[Outputs]], 2, FALSE), VLOOKUP(A660, DataV3SEL[[File]:[Outputs]], 2, FALSE))</f>
        <v>1</v>
      </c>
      <c r="C660" s="3">
        <f>VLOOKUP(A660, DataV3SEL[[File]:[Mean '[ms']]], 3, FALSE)-VLOOKUP(A660, DataV3[[File]:[Mean '[ms']]], 3, FALSE)</f>
        <v>-32</v>
      </c>
      <c r="D660" s="2">
        <f>Cv3v014[[#This Row],[Mean '[Δms']]]/VLOOKUP(A660, DataV3[[File]:[Mean '[ms']]], 3, FALSE)*100</f>
        <v>-3.4115138592750531</v>
      </c>
    </row>
    <row r="661" spans="1:4" hidden="1" x14ac:dyDescent="0.4">
      <c r="A661" t="s">
        <v>677</v>
      </c>
      <c r="B661" t="b">
        <f>EXACT(VLOOKUP(A661,DataV3[[File]:[Outputs]], 2, FALSE), VLOOKUP(A661, DataV3SEL[[File]:[Outputs]], 2, FALSE))</f>
        <v>1</v>
      </c>
      <c r="C661" s="3">
        <f>VLOOKUP(A661, DataV3SEL[[File]:[Mean '[ms']]], 3, FALSE)-VLOOKUP(A661, DataV3[[File]:[Mean '[ms']]], 3, FALSE)</f>
        <v>245</v>
      </c>
      <c r="D661" s="2">
        <f>Cv3v014[[#This Row],[Mean '[Δms']]]/VLOOKUP(A661, DataV3[[File]:[Mean '[ms']]], 3, FALSE)*100</f>
        <v>14.302393461762989</v>
      </c>
    </row>
    <row r="662" spans="1:4" hidden="1" x14ac:dyDescent="0.4">
      <c r="A662" t="s">
        <v>678</v>
      </c>
      <c r="B662" t="b">
        <f>EXACT(VLOOKUP(A662,DataV3[[File]:[Outputs]], 2, FALSE), VLOOKUP(A662, DataV3SEL[[File]:[Outputs]], 2, FALSE))</f>
        <v>1</v>
      </c>
      <c r="C662" s="3">
        <f>VLOOKUP(A662, DataV3SEL[[File]:[Mean '[ms']]], 3, FALSE)-VLOOKUP(A662, DataV3[[File]:[Mean '[ms']]], 3, FALSE)</f>
        <v>-15</v>
      </c>
      <c r="D662" s="2">
        <f>Cv3v014[[#This Row],[Mean '[Δms']]]/VLOOKUP(A662, DataV3[[File]:[Mean '[ms']]], 3, FALSE)*100</f>
        <v>-1.5166835187057632</v>
      </c>
    </row>
    <row r="663" spans="1:4" hidden="1" x14ac:dyDescent="0.4">
      <c r="A663" t="s">
        <v>679</v>
      </c>
      <c r="B663" t="b">
        <f>EXACT(VLOOKUP(A663,DataV3[[File]:[Outputs]], 2, FALSE), VLOOKUP(A663, DataV3SEL[[File]:[Outputs]], 2, FALSE))</f>
        <v>1</v>
      </c>
      <c r="C663" s="3">
        <f>VLOOKUP(A663, DataV3SEL[[File]:[Mean '[ms']]], 3, FALSE)-VLOOKUP(A663, DataV3[[File]:[Mean '[ms']]], 3, FALSE)</f>
        <v>5</v>
      </c>
      <c r="D663" s="2">
        <f>Cv3v014[[#This Row],[Mean '[Δms']]]/VLOOKUP(A663, DataV3[[File]:[Mean '[ms']]], 3, FALSE)*100</f>
        <v>0.68587105624142664</v>
      </c>
    </row>
    <row r="664" spans="1:4" hidden="1" x14ac:dyDescent="0.4">
      <c r="A664" t="s">
        <v>680</v>
      </c>
      <c r="B664" t="b">
        <f>EXACT(VLOOKUP(A664,DataV3[[File]:[Outputs]], 2, FALSE), VLOOKUP(A664, DataV3SEL[[File]:[Outputs]], 2, FALSE))</f>
        <v>1</v>
      </c>
      <c r="C664" s="3">
        <f>VLOOKUP(A664, DataV3SEL[[File]:[Mean '[ms']]], 3, FALSE)-VLOOKUP(A664, DataV3[[File]:[Mean '[ms']]], 3, FALSE)</f>
        <v>-11</v>
      </c>
      <c r="D664" s="2">
        <f>Cv3v014[[#This Row],[Mean '[Δms']]]/VLOOKUP(A664, DataV3[[File]:[Mean '[ms']]], 3, FALSE)*100</f>
        <v>-0.97345132743362828</v>
      </c>
    </row>
    <row r="665" spans="1:4" hidden="1" x14ac:dyDescent="0.4">
      <c r="A665" t="s">
        <v>681</v>
      </c>
      <c r="B665" t="b">
        <f>EXACT(VLOOKUP(A665,DataV3[[File]:[Outputs]], 2, FALSE), VLOOKUP(A665, DataV3SEL[[File]:[Outputs]], 2, FALSE))</f>
        <v>1</v>
      </c>
      <c r="C665" s="3">
        <f>VLOOKUP(A665, DataV3SEL[[File]:[Mean '[ms']]], 3, FALSE)-VLOOKUP(A665, DataV3[[File]:[Mean '[ms']]], 3, FALSE)</f>
        <v>-15</v>
      </c>
      <c r="D665" s="2">
        <f>Cv3v014[[#This Row],[Mean '[Δms']]]/VLOOKUP(A665, DataV3[[File]:[Mean '[ms']]], 3, FALSE)*100</f>
        <v>-1.4340344168260037</v>
      </c>
    </row>
    <row r="666" spans="1:4" hidden="1" x14ac:dyDescent="0.4">
      <c r="A666" t="s">
        <v>682</v>
      </c>
      <c r="B666" t="b">
        <f>EXACT(VLOOKUP(A666,DataV3[[File]:[Outputs]], 2, FALSE), VLOOKUP(A666, DataV3SEL[[File]:[Outputs]], 2, FALSE))</f>
        <v>1</v>
      </c>
      <c r="C666" s="3">
        <f>VLOOKUP(A666, DataV3SEL[[File]:[Mean '[ms']]], 3, FALSE)-VLOOKUP(A666, DataV3[[File]:[Mean '[ms']]], 3, FALSE)</f>
        <v>-5</v>
      </c>
      <c r="D666" s="2">
        <f>Cv3v014[[#This Row],[Mean '[Δms']]]/VLOOKUP(A666, DataV3[[File]:[Mean '[ms']]], 3, FALSE)*100</f>
        <v>-0.5714285714285714</v>
      </c>
    </row>
    <row r="667" spans="1:4" hidden="1" x14ac:dyDescent="0.4">
      <c r="A667" t="s">
        <v>683</v>
      </c>
      <c r="B667" t="b">
        <f>EXACT(VLOOKUP(A667,DataV3[[File]:[Outputs]], 2, FALSE), VLOOKUP(A667, DataV3SEL[[File]:[Outputs]], 2, FALSE))</f>
        <v>1</v>
      </c>
      <c r="C667" s="3">
        <f>VLOOKUP(A667, DataV3SEL[[File]:[Mean '[ms']]], 3, FALSE)-VLOOKUP(A667, DataV3[[File]:[Mean '[ms']]], 3, FALSE)</f>
        <v>10</v>
      </c>
      <c r="D667" s="2">
        <f>Cv3v014[[#This Row],[Mean '[Δms']]]/VLOOKUP(A667, DataV3[[File]:[Mean '[ms']]], 3, FALSE)*100</f>
        <v>1.4025245441795231</v>
      </c>
    </row>
    <row r="668" spans="1:4" hidden="1" x14ac:dyDescent="0.4">
      <c r="A668" t="s">
        <v>684</v>
      </c>
      <c r="B668" t="b">
        <f>EXACT(VLOOKUP(A668,DataV3[[File]:[Outputs]], 2, FALSE), VLOOKUP(A668, DataV3SEL[[File]:[Outputs]], 2, FALSE))</f>
        <v>1</v>
      </c>
      <c r="C668" s="3">
        <f>VLOOKUP(A668, DataV3SEL[[File]:[Mean '[ms']]], 3, FALSE)-VLOOKUP(A668, DataV3[[File]:[Mean '[ms']]], 3, FALSE)</f>
        <v>-26</v>
      </c>
      <c r="D668" s="2">
        <f>Cv3v014[[#This Row],[Mean '[Δms']]]/VLOOKUP(A668, DataV3[[File]:[Mean '[ms']]], 3, FALSE)*100</f>
        <v>-2.1069692058346838</v>
      </c>
    </row>
    <row r="669" spans="1:4" hidden="1" x14ac:dyDescent="0.4">
      <c r="A669" t="s">
        <v>685</v>
      </c>
      <c r="B669" t="b">
        <f>EXACT(VLOOKUP(A669,DataV3[[File]:[Outputs]], 2, FALSE), VLOOKUP(A669, DataV3SEL[[File]:[Outputs]], 2, FALSE))</f>
        <v>1</v>
      </c>
      <c r="C669" s="3">
        <f>VLOOKUP(A669, DataV3SEL[[File]:[Mean '[ms']]], 3, FALSE)-VLOOKUP(A669, DataV3[[File]:[Mean '[ms']]], 3, FALSE)</f>
        <v>-16</v>
      </c>
      <c r="D669" s="2">
        <f>Cv3v014[[#This Row],[Mean '[Δms']]]/VLOOKUP(A669, DataV3[[File]:[Mean '[ms']]], 3, FALSE)*100</f>
        <v>-1.5518913676042678</v>
      </c>
    </row>
    <row r="670" spans="1:4" hidden="1" x14ac:dyDescent="0.4">
      <c r="A670" t="s">
        <v>686</v>
      </c>
      <c r="B670" t="b">
        <f>EXACT(VLOOKUP(A670,DataV3[[File]:[Outputs]], 2, FALSE), VLOOKUP(A670, DataV3SEL[[File]:[Outputs]], 2, FALSE))</f>
        <v>1</v>
      </c>
      <c r="C670" s="3">
        <f>VLOOKUP(A670, DataV3SEL[[File]:[Mean '[ms']]], 3, FALSE)-VLOOKUP(A670, DataV3[[File]:[Mean '[ms']]], 3, FALSE)</f>
        <v>-31</v>
      </c>
      <c r="D670" s="2">
        <f>Cv3v014[[#This Row],[Mean '[Δms']]]/VLOOKUP(A670, DataV3[[File]:[Mean '[ms']]], 3, FALSE)*100</f>
        <v>-2.9467680608365017</v>
      </c>
    </row>
    <row r="671" spans="1:4" hidden="1" x14ac:dyDescent="0.4">
      <c r="A671" t="s">
        <v>687</v>
      </c>
      <c r="B671" t="b">
        <f>EXACT(VLOOKUP(A671,DataV3[[File]:[Outputs]], 2, FALSE), VLOOKUP(A671, DataV3SEL[[File]:[Outputs]], 2, FALSE))</f>
        <v>1</v>
      </c>
      <c r="C671" s="3">
        <f>VLOOKUP(A671, DataV3SEL[[File]:[Mean '[ms']]], 3, FALSE)-VLOOKUP(A671, DataV3[[File]:[Mean '[ms']]], 3, FALSE)</f>
        <v>-10</v>
      </c>
      <c r="D671" s="2">
        <f>Cv3v014[[#This Row],[Mean '[Δms']]]/VLOOKUP(A671, DataV3[[File]:[Mean '[ms']]], 3, FALSE)*100</f>
        <v>-0.91491308325709064</v>
      </c>
    </row>
    <row r="672" spans="1:4" hidden="1" x14ac:dyDescent="0.4">
      <c r="A672" t="s">
        <v>688</v>
      </c>
      <c r="B672" t="b">
        <f>EXACT(VLOOKUP(A672,DataV3[[File]:[Outputs]], 2, FALSE), VLOOKUP(A672, DataV3SEL[[File]:[Outputs]], 2, FALSE))</f>
        <v>1</v>
      </c>
      <c r="C672" s="3">
        <f>VLOOKUP(A672, DataV3SEL[[File]:[Mean '[ms']]], 3, FALSE)-VLOOKUP(A672, DataV3[[File]:[Mean '[ms']]], 3, FALSE)</f>
        <v>-30</v>
      </c>
      <c r="D672" s="2">
        <f>Cv3v014[[#This Row],[Mean '[Δms']]]/VLOOKUP(A672, DataV3[[File]:[Mean '[ms']]], 3, FALSE)*100</f>
        <v>-2.912621359223301</v>
      </c>
    </row>
    <row r="673" spans="1:4" hidden="1" x14ac:dyDescent="0.4">
      <c r="A673" t="s">
        <v>689</v>
      </c>
      <c r="B673" t="b">
        <f>EXACT(VLOOKUP(A673,DataV3[[File]:[Outputs]], 2, FALSE), VLOOKUP(A673, DataV3SEL[[File]:[Outputs]], 2, FALSE))</f>
        <v>1</v>
      </c>
      <c r="C673" s="3">
        <f>VLOOKUP(A673, DataV3SEL[[File]:[Mean '[ms']]], 3, FALSE)-VLOOKUP(A673, DataV3[[File]:[Mean '[ms']]], 3, FALSE)</f>
        <v>5</v>
      </c>
      <c r="D673" s="2">
        <f>Cv3v014[[#This Row],[Mean '[Δms']]]/VLOOKUP(A673, DataV3[[File]:[Mean '[ms']]], 3, FALSE)*100</f>
        <v>0.64432989690721643</v>
      </c>
    </row>
    <row r="674" spans="1:4" hidden="1" x14ac:dyDescent="0.4">
      <c r="A674" t="s">
        <v>690</v>
      </c>
      <c r="B674" t="b">
        <f>EXACT(VLOOKUP(A674,DataV3[[File]:[Outputs]], 2, FALSE), VLOOKUP(A674, DataV3SEL[[File]:[Outputs]], 2, FALSE))</f>
        <v>1</v>
      </c>
      <c r="C674" s="3">
        <f>VLOOKUP(A674, DataV3SEL[[File]:[Mean '[ms']]], 3, FALSE)-VLOOKUP(A674, DataV3[[File]:[Mean '[ms']]], 3, FALSE)</f>
        <v>-10</v>
      </c>
      <c r="D674" s="2">
        <f>Cv3v014[[#This Row],[Mean '[Δms']]]/VLOOKUP(A674, DataV3[[File]:[Mean '[ms']]], 3, FALSE)*100</f>
        <v>-1.1709601873536302</v>
      </c>
    </row>
    <row r="675" spans="1:4" hidden="1" x14ac:dyDescent="0.4">
      <c r="A675" t="s">
        <v>691</v>
      </c>
      <c r="B675" t="b">
        <f>EXACT(VLOOKUP(A675,DataV3[[File]:[Outputs]], 2, FALSE), VLOOKUP(A675, DataV3SEL[[File]:[Outputs]], 2, FALSE))</f>
        <v>1</v>
      </c>
      <c r="C675" s="3">
        <f>VLOOKUP(A675, DataV3SEL[[File]:[Mean '[ms']]], 3, FALSE)-VLOOKUP(A675, DataV3[[File]:[Mean '[ms']]], 3, FALSE)</f>
        <v>-35</v>
      </c>
      <c r="D675" s="2">
        <f>Cv3v014[[#This Row],[Mean '[Δms']]]/VLOOKUP(A675, DataV3[[File]:[Mean '[ms']]], 3, FALSE)*100</f>
        <v>-3.3301617507136063</v>
      </c>
    </row>
    <row r="676" spans="1:4" hidden="1" x14ac:dyDescent="0.4">
      <c r="A676" t="s">
        <v>692</v>
      </c>
      <c r="B676" t="b">
        <f>EXACT(VLOOKUP(A676,DataV3[[File]:[Outputs]], 2, FALSE), VLOOKUP(A676, DataV3SEL[[File]:[Outputs]], 2, FALSE))</f>
        <v>1</v>
      </c>
      <c r="C676" s="3">
        <f>VLOOKUP(A676, DataV3SEL[[File]:[Mean '[ms']]], 3, FALSE)-VLOOKUP(A676, DataV3[[File]:[Mean '[ms']]], 3, FALSE)</f>
        <v>-30</v>
      </c>
      <c r="D676" s="2">
        <f>Cv3v014[[#This Row],[Mean '[Δms']]]/VLOOKUP(A676, DataV3[[File]:[Mean '[ms']]], 3, FALSE)*100</f>
        <v>-2.7985074626865671</v>
      </c>
    </row>
    <row r="677" spans="1:4" hidden="1" x14ac:dyDescent="0.4">
      <c r="A677" t="s">
        <v>695</v>
      </c>
      <c r="B677" t="b">
        <f>EXACT(VLOOKUP(A677,DataV3[[File]:[Outputs]], 2, FALSE), VLOOKUP(A677, DataV3SEL[[File]:[Outputs]], 2, FALSE))</f>
        <v>1</v>
      </c>
      <c r="C677" s="3">
        <f>VLOOKUP(A677, DataV3SEL[[File]:[Mean '[ms']]], 3, FALSE)-VLOOKUP(A677, DataV3[[File]:[Mean '[ms']]], 3, FALSE)</f>
        <v>-5</v>
      </c>
      <c r="D677" s="2">
        <f>Cv3v014[[#This Row],[Mean '[Δms']]]/VLOOKUP(A677, DataV3[[File]:[Mean '[ms']]], 3, FALSE)*100</f>
        <v>-0.65359477124183007</v>
      </c>
    </row>
    <row r="678" spans="1:4" hidden="1" x14ac:dyDescent="0.4">
      <c r="A678" t="s">
        <v>693</v>
      </c>
      <c r="B678" t="b">
        <f>EXACT(VLOOKUP(A678,DataV3[[File]:[Outputs]], 2, FALSE), VLOOKUP(A678, DataV3SEL[[File]:[Outputs]], 2, FALSE))</f>
        <v>1</v>
      </c>
      <c r="C678" s="3">
        <f>VLOOKUP(A678, DataV3SEL[[File]:[Mean '[ms']]], 3, FALSE)-VLOOKUP(A678, DataV3[[File]:[Mean '[ms']]], 3, FALSE)</f>
        <v>-5</v>
      </c>
      <c r="D678" s="2">
        <f>Cv3v014[[#This Row],[Mean '[Δms']]]/VLOOKUP(A678, DataV3[[File]:[Mean '[ms']]], 3, FALSE)*100</f>
        <v>-0.67658998646820023</v>
      </c>
    </row>
    <row r="679" spans="1:4" hidden="1" x14ac:dyDescent="0.4">
      <c r="A679" t="s">
        <v>694</v>
      </c>
      <c r="B679" t="b">
        <f>EXACT(VLOOKUP(A679,DataV3[[File]:[Outputs]], 2, FALSE), VLOOKUP(A679, DataV3SEL[[File]:[Outputs]], 2, FALSE))</f>
        <v>1</v>
      </c>
      <c r="C679" s="3">
        <f>VLOOKUP(A679, DataV3SEL[[File]:[Mean '[ms']]], 3, FALSE)-VLOOKUP(A679, DataV3[[File]:[Mean '[ms']]], 3, FALSE)</f>
        <v>10</v>
      </c>
      <c r="D679" s="2">
        <f>Cv3v014[[#This Row],[Mean '[Δms']]]/VLOOKUP(A679, DataV3[[File]:[Mean '[ms']]], 3, FALSE)*100</f>
        <v>1.3717421124828533</v>
      </c>
    </row>
    <row r="680" spans="1:4" hidden="1" x14ac:dyDescent="0.4">
      <c r="A680" t="s">
        <v>696</v>
      </c>
      <c r="B680" t="b">
        <f>EXACT(VLOOKUP(A680,DataV3[[File]:[Outputs]], 2, FALSE), VLOOKUP(A680, DataV3SEL[[File]:[Outputs]], 2, FALSE))</f>
        <v>1</v>
      </c>
      <c r="C680" s="3">
        <f>VLOOKUP(A680, DataV3SEL[[File]:[Mean '[ms']]], 3, FALSE)-VLOOKUP(A680, DataV3[[File]:[Mean '[ms']]], 3, FALSE)</f>
        <v>-1</v>
      </c>
      <c r="D680" s="2">
        <f>Cv3v014[[#This Row],[Mean '[Δms']]]/VLOOKUP(A680, DataV3[[File]:[Mean '[ms']]], 3, FALSE)*100</f>
        <v>-0.11560693641618498</v>
      </c>
    </row>
    <row r="681" spans="1:4" hidden="1" x14ac:dyDescent="0.4">
      <c r="A681" t="s">
        <v>697</v>
      </c>
      <c r="B681" t="b">
        <f>EXACT(VLOOKUP(A681,DataV3[[File]:[Outputs]], 2, FALSE), VLOOKUP(A681, DataV3SEL[[File]:[Outputs]], 2, FALSE))</f>
        <v>1</v>
      </c>
      <c r="C681" s="3">
        <f>VLOOKUP(A681, DataV3SEL[[File]:[Mean '[ms']]], 3, FALSE)-VLOOKUP(A681, DataV3[[File]:[Mean '[ms']]], 3, FALSE)</f>
        <v>-26</v>
      </c>
      <c r="D681" s="2">
        <f>Cv3v014[[#This Row],[Mean '[Δms']]]/VLOOKUP(A681, DataV3[[File]:[Mean '[ms']]], 3, FALSE)*100</f>
        <v>-2.53411306042885</v>
      </c>
    </row>
    <row r="682" spans="1:4" hidden="1" x14ac:dyDescent="0.4">
      <c r="A682" t="s">
        <v>698</v>
      </c>
      <c r="B682" t="b">
        <f>EXACT(VLOOKUP(A682,DataV3[[File]:[Outputs]], 2, FALSE), VLOOKUP(A682, DataV3SEL[[File]:[Outputs]], 2, FALSE))</f>
        <v>1</v>
      </c>
      <c r="C682" s="3">
        <f>VLOOKUP(A682, DataV3SEL[[File]:[Mean '[ms']]], 3, FALSE)-VLOOKUP(A682, DataV3[[File]:[Mean '[ms']]], 3, FALSE)</f>
        <v>-10</v>
      </c>
      <c r="D682" s="2">
        <f>Cv3v014[[#This Row],[Mean '[Δms']]]/VLOOKUP(A682, DataV3[[File]:[Mean '[ms']]], 3, FALSE)*100</f>
        <v>-0.90171325518485124</v>
      </c>
    </row>
    <row r="683" spans="1:4" hidden="1" x14ac:dyDescent="0.4">
      <c r="A683" t="s">
        <v>699</v>
      </c>
      <c r="B683" t="b">
        <f>EXACT(VLOOKUP(A683,DataV3[[File]:[Outputs]], 2, FALSE), VLOOKUP(A683, DataV3SEL[[File]:[Outputs]], 2, FALSE))</f>
        <v>1</v>
      </c>
      <c r="C683" s="3">
        <f>VLOOKUP(A683, DataV3SEL[[File]:[Mean '[ms']]], 3, FALSE)-VLOOKUP(A683, DataV3[[File]:[Mean '[ms']]], 3, FALSE)</f>
        <v>1</v>
      </c>
      <c r="D683" s="2">
        <f>Cv3v014[[#This Row],[Mean '[Δms']]]/VLOOKUP(A683, DataV3[[File]:[Mean '[ms']]], 3, FALSE)*100</f>
        <v>0.14347202295552369</v>
      </c>
    </row>
    <row r="684" spans="1:4" hidden="1" x14ac:dyDescent="0.4">
      <c r="A684" t="s">
        <v>700</v>
      </c>
      <c r="B684" t="b">
        <f>EXACT(VLOOKUP(A684,DataV3[[File]:[Outputs]], 2, FALSE), VLOOKUP(A684, DataV3SEL[[File]:[Outputs]], 2, FALSE))</f>
        <v>1</v>
      </c>
      <c r="C684" s="3">
        <f>VLOOKUP(A684, DataV3SEL[[File]:[Mean '[ms']]], 3, FALSE)-VLOOKUP(A684, DataV3[[File]:[Mean '[ms']]], 3, FALSE)</f>
        <v>0</v>
      </c>
      <c r="D684" s="2">
        <f>Cv3v014[[#This Row],[Mean '[Δms']]]/VLOOKUP(A684, DataV3[[File]:[Mean '[ms']]], 3, FALSE)*100</f>
        <v>0</v>
      </c>
    </row>
    <row r="685" spans="1:4" hidden="1" x14ac:dyDescent="0.4">
      <c r="A685" t="s">
        <v>701</v>
      </c>
      <c r="B685" t="b">
        <f>EXACT(VLOOKUP(A685,DataV3[[File]:[Outputs]], 2, FALSE), VLOOKUP(A685, DataV3SEL[[File]:[Outputs]], 2, FALSE))</f>
        <v>1</v>
      </c>
      <c r="C685" s="3">
        <f>VLOOKUP(A685, DataV3SEL[[File]:[Mean '[ms']]], 3, FALSE)-VLOOKUP(A685, DataV3[[File]:[Mean '[ms']]], 3, FALSE)</f>
        <v>-11</v>
      </c>
      <c r="D685" s="2">
        <f>Cv3v014[[#This Row],[Mean '[Δms']]]/VLOOKUP(A685, DataV3[[File]:[Mean '[ms']]], 3, FALSE)*100</f>
        <v>-1.3447432762836184</v>
      </c>
    </row>
    <row r="686" spans="1:4" hidden="1" x14ac:dyDescent="0.4">
      <c r="A686" t="s">
        <v>702</v>
      </c>
      <c r="B686" t="b">
        <f>EXACT(VLOOKUP(A686,DataV3[[File]:[Outputs]], 2, FALSE), VLOOKUP(A686, DataV3SEL[[File]:[Outputs]], 2, FALSE))</f>
        <v>1</v>
      </c>
      <c r="C686" s="3">
        <f>VLOOKUP(A686, DataV3SEL[[File]:[Mean '[ms']]], 3, FALSE)-VLOOKUP(A686, DataV3[[File]:[Mean '[ms']]], 3, FALSE)</f>
        <v>-5</v>
      </c>
      <c r="D686" s="2">
        <f>Cv3v014[[#This Row],[Mean '[Δms']]]/VLOOKUP(A686, DataV3[[File]:[Mean '[ms']]], 3, FALSE)*100</f>
        <v>-0.8</v>
      </c>
    </row>
    <row r="687" spans="1:4" hidden="1" x14ac:dyDescent="0.4">
      <c r="A687" t="s">
        <v>703</v>
      </c>
      <c r="B687" t="b">
        <f>EXACT(VLOOKUP(A687,DataV3[[File]:[Outputs]], 2, FALSE), VLOOKUP(A687, DataV3SEL[[File]:[Outputs]], 2, FALSE))</f>
        <v>1</v>
      </c>
      <c r="C687" s="3">
        <f>VLOOKUP(A687, DataV3SEL[[File]:[Mean '[ms']]], 3, FALSE)-VLOOKUP(A687, DataV3[[File]:[Mean '[ms']]], 3, FALSE)</f>
        <v>0</v>
      </c>
      <c r="D687" s="2">
        <f>Cv3v014[[#This Row],[Mean '[Δms']]]/VLOOKUP(A687, DataV3[[File]:[Mean '[ms']]], 3, FALSE)*100</f>
        <v>0</v>
      </c>
    </row>
    <row r="688" spans="1:4" hidden="1" x14ac:dyDescent="0.4">
      <c r="A688" t="s">
        <v>704</v>
      </c>
      <c r="B688" t="b">
        <f>EXACT(VLOOKUP(A688,DataV3[[File]:[Outputs]], 2, FALSE), VLOOKUP(A688, DataV3SEL[[File]:[Outputs]], 2, FALSE))</f>
        <v>1</v>
      </c>
      <c r="C688" s="3">
        <f>VLOOKUP(A688, DataV3SEL[[File]:[Mean '[ms']]], 3, FALSE)-VLOOKUP(A688, DataV3[[File]:[Mean '[ms']]], 3, FALSE)</f>
        <v>5</v>
      </c>
      <c r="D688" s="2">
        <f>Cv3v014[[#This Row],[Mean '[Δms']]]/VLOOKUP(A688, DataV3[[File]:[Mean '[ms']]], 3, FALSE)*100</f>
        <v>0.71123755334281646</v>
      </c>
    </row>
    <row r="689" spans="1:4" hidden="1" x14ac:dyDescent="0.4">
      <c r="A689" t="s">
        <v>705</v>
      </c>
      <c r="B689" t="b">
        <f>EXACT(VLOOKUP(A689,DataV3[[File]:[Outputs]], 2, FALSE), VLOOKUP(A689, DataV3SEL[[File]:[Outputs]], 2, FALSE))</f>
        <v>1</v>
      </c>
      <c r="C689" s="3">
        <f>VLOOKUP(A689, DataV3SEL[[File]:[Mean '[ms']]], 3, FALSE)-VLOOKUP(A689, DataV3[[File]:[Mean '[ms']]], 3, FALSE)</f>
        <v>-63</v>
      </c>
      <c r="D689" s="2">
        <f>Cv3v014[[#This Row],[Mean '[Δms']]]/VLOOKUP(A689, DataV3[[File]:[Mean '[ms']]], 3, FALSE)*100</f>
        <v>-5.7324840764331215</v>
      </c>
    </row>
    <row r="690" spans="1:4" hidden="1" x14ac:dyDescent="0.4">
      <c r="A690" t="s">
        <v>706</v>
      </c>
      <c r="B690" t="b">
        <f>EXACT(VLOOKUP(A690,DataV3[[File]:[Outputs]], 2, FALSE), VLOOKUP(A690, DataV3SEL[[File]:[Outputs]], 2, FALSE))</f>
        <v>1</v>
      </c>
      <c r="C690" s="3">
        <f>VLOOKUP(A690, DataV3SEL[[File]:[Mean '[ms']]], 3, FALSE)-VLOOKUP(A690, DataV3[[File]:[Mean '[ms']]], 3, FALSE)</f>
        <v>-25</v>
      </c>
      <c r="D690" s="2">
        <f>Cv3v014[[#This Row],[Mean '[Δms']]]/VLOOKUP(A690, DataV3[[File]:[Mean '[ms']]], 3, FALSE)*100</f>
        <v>-1.8545994065281897</v>
      </c>
    </row>
    <row r="691" spans="1:4" hidden="1" x14ac:dyDescent="0.4">
      <c r="A691" t="s">
        <v>707</v>
      </c>
      <c r="B691" t="b">
        <f>EXACT(VLOOKUP(A691,DataV3[[File]:[Outputs]], 2, FALSE), VLOOKUP(A691, DataV3SEL[[File]:[Outputs]], 2, FALSE))</f>
        <v>1</v>
      </c>
      <c r="C691" s="3">
        <f>VLOOKUP(A691, DataV3SEL[[File]:[Mean '[ms']]], 3, FALSE)-VLOOKUP(A691, DataV3[[File]:[Mean '[ms']]], 3, FALSE)</f>
        <v>-6</v>
      </c>
      <c r="D691" s="2">
        <f>Cv3v014[[#This Row],[Mean '[Δms']]]/VLOOKUP(A691, DataV3[[File]:[Mean '[ms']]], 3, FALSE)*100</f>
        <v>-0.81081081081081086</v>
      </c>
    </row>
    <row r="692" spans="1:4" hidden="1" x14ac:dyDescent="0.4">
      <c r="A692" t="s">
        <v>708</v>
      </c>
      <c r="B692" t="b">
        <f>EXACT(VLOOKUP(A692,DataV3[[File]:[Outputs]], 2, FALSE), VLOOKUP(A692, DataV3SEL[[File]:[Outputs]], 2, FALSE))</f>
        <v>1</v>
      </c>
      <c r="C692" s="3">
        <f>VLOOKUP(A692, DataV3SEL[[File]:[Mean '[ms']]], 3, FALSE)-VLOOKUP(A692, DataV3[[File]:[Mean '[ms']]], 3, FALSE)</f>
        <v>-5</v>
      </c>
      <c r="D692" s="2">
        <f>Cv3v014[[#This Row],[Mean '[Δms']]]/VLOOKUP(A692, DataV3[[File]:[Mean '[ms']]], 3, FALSE)*100</f>
        <v>-0.67658998646820023</v>
      </c>
    </row>
    <row r="693" spans="1:4" hidden="1" x14ac:dyDescent="0.4">
      <c r="A693" t="s">
        <v>709</v>
      </c>
      <c r="B693" t="b">
        <f>EXACT(VLOOKUP(A693,DataV3[[File]:[Outputs]], 2, FALSE), VLOOKUP(A693, DataV3SEL[[File]:[Outputs]], 2, FALSE))</f>
        <v>1</v>
      </c>
      <c r="C693" s="3">
        <f>VLOOKUP(A693, DataV3SEL[[File]:[Mean '[ms']]], 3, FALSE)-VLOOKUP(A693, DataV3[[File]:[Mean '[ms']]], 3, FALSE)</f>
        <v>-26</v>
      </c>
      <c r="D693" s="2">
        <f>Cv3v014[[#This Row],[Mean '[Δms']]]/VLOOKUP(A693, DataV3[[File]:[Mean '[ms']]], 3, FALSE)*100</f>
        <v>-2.4231127679403541</v>
      </c>
    </row>
    <row r="694" spans="1:4" hidden="1" x14ac:dyDescent="0.4">
      <c r="A694" t="s">
        <v>710</v>
      </c>
      <c r="B694" t="b">
        <f>EXACT(VLOOKUP(A694,DataV3[[File]:[Outputs]], 2, FALSE), VLOOKUP(A694, DataV3SEL[[File]:[Outputs]], 2, FALSE))</f>
        <v>1</v>
      </c>
      <c r="C694" s="3">
        <f>VLOOKUP(A694, DataV3SEL[[File]:[Mean '[ms']]], 3, FALSE)-VLOOKUP(A694, DataV3[[File]:[Mean '[ms']]], 3, FALSE)</f>
        <v>26</v>
      </c>
      <c r="D694" s="2">
        <f>Cv3v014[[#This Row],[Mean '[Δms']]]/VLOOKUP(A694, DataV3[[File]:[Mean '[ms']]], 3, FALSE)*100</f>
        <v>1.8558172733761598</v>
      </c>
    </row>
    <row r="695" spans="1:4" hidden="1" x14ac:dyDescent="0.4">
      <c r="A695" t="s">
        <v>711</v>
      </c>
      <c r="B695" t="b">
        <f>EXACT(VLOOKUP(A695,DataV3[[File]:[Outputs]], 2, FALSE), VLOOKUP(A695, DataV3SEL[[File]:[Outputs]], 2, FALSE))</f>
        <v>1</v>
      </c>
      <c r="C695" s="3">
        <f>VLOOKUP(A695, DataV3SEL[[File]:[Mean '[ms']]], 3, FALSE)-VLOOKUP(A695, DataV3[[File]:[Mean '[ms']]], 3, FALSE)</f>
        <v>-15</v>
      </c>
      <c r="D695" s="2">
        <f>Cv3v014[[#This Row],[Mean '[Δms']]]/VLOOKUP(A695, DataV3[[File]:[Mean '[ms']]], 3, FALSE)*100</f>
        <v>-1.5166835187057632</v>
      </c>
    </row>
    <row r="696" spans="1:4" hidden="1" x14ac:dyDescent="0.4">
      <c r="A696" t="s">
        <v>712</v>
      </c>
      <c r="B696" t="b">
        <f>EXACT(VLOOKUP(A696,DataV3[[File]:[Outputs]], 2, FALSE), VLOOKUP(A696, DataV3SEL[[File]:[Outputs]], 2, FALSE))</f>
        <v>1</v>
      </c>
      <c r="C696" s="3">
        <f>VLOOKUP(A696, DataV3SEL[[File]:[Mean '[ms']]], 3, FALSE)-VLOOKUP(A696, DataV3[[File]:[Mean '[ms']]], 3, FALSE)</f>
        <v>-15</v>
      </c>
      <c r="D696" s="2">
        <f>Cv3v014[[#This Row],[Mean '[Δms']]]/VLOOKUP(A696, DataV3[[File]:[Mean '[ms']]], 3, FALSE)*100</f>
        <v>-1.6556291390728477</v>
      </c>
    </row>
    <row r="697" spans="1:4" hidden="1" x14ac:dyDescent="0.4">
      <c r="A697" t="s">
        <v>713</v>
      </c>
      <c r="B697" t="b">
        <f>EXACT(VLOOKUP(A697,DataV3[[File]:[Outputs]], 2, FALSE), VLOOKUP(A697, DataV3SEL[[File]:[Outputs]], 2, FALSE))</f>
        <v>1</v>
      </c>
      <c r="C697" s="3">
        <f>VLOOKUP(A697, DataV3SEL[[File]:[Mean '[ms']]], 3, FALSE)-VLOOKUP(A697, DataV3[[File]:[Mean '[ms']]], 3, FALSE)</f>
        <v>-10</v>
      </c>
      <c r="D697" s="2">
        <f>Cv3v014[[#This Row],[Mean '[Δms']]]/VLOOKUP(A697, DataV3[[File]:[Mean '[ms']]], 3, FALSE)*100</f>
        <v>-1.0672358591248665</v>
      </c>
    </row>
    <row r="698" spans="1:4" hidden="1" x14ac:dyDescent="0.4">
      <c r="A698" t="s">
        <v>714</v>
      </c>
      <c r="B698" t="b">
        <f>EXACT(VLOOKUP(A698,DataV3[[File]:[Outputs]], 2, FALSE), VLOOKUP(A698, DataV3SEL[[File]:[Outputs]], 2, FALSE))</f>
        <v>1</v>
      </c>
      <c r="C698" s="3">
        <f>VLOOKUP(A698, DataV3SEL[[File]:[Mean '[ms']]], 3, FALSE)-VLOOKUP(A698, DataV3[[File]:[Mean '[ms']]], 3, FALSE)</f>
        <v>-10</v>
      </c>
      <c r="D698" s="2">
        <f>Cv3v014[[#This Row],[Mean '[Δms']]]/VLOOKUP(A698, DataV3[[File]:[Mean '[ms']]], 3, FALSE)*100</f>
        <v>-0.93720712277413298</v>
      </c>
    </row>
    <row r="699" spans="1:4" hidden="1" x14ac:dyDescent="0.4">
      <c r="A699" t="s">
        <v>715</v>
      </c>
      <c r="B699" t="b">
        <f>EXACT(VLOOKUP(A699,DataV3[[File]:[Outputs]], 2, FALSE), VLOOKUP(A699, DataV3SEL[[File]:[Outputs]], 2, FALSE))</f>
        <v>1</v>
      </c>
      <c r="C699" s="3">
        <f>VLOOKUP(A699, DataV3SEL[[File]:[Mean '[ms']]], 3, FALSE)-VLOOKUP(A699, DataV3[[File]:[Mean '[ms']]], 3, FALSE)</f>
        <v>-21</v>
      </c>
      <c r="D699" s="2">
        <f>Cv3v014[[#This Row],[Mean '[Δms']]]/VLOOKUP(A699, DataV3[[File]:[Mean '[ms']]], 3, FALSE)*100</f>
        <v>-1.9021739130434785</v>
      </c>
    </row>
    <row r="700" spans="1:4" hidden="1" x14ac:dyDescent="0.4">
      <c r="A700" t="s">
        <v>716</v>
      </c>
      <c r="B700" t="b">
        <f>EXACT(VLOOKUP(A700,DataV3[[File]:[Outputs]], 2, FALSE), VLOOKUP(A700, DataV3SEL[[File]:[Outputs]], 2, FALSE))</f>
        <v>1</v>
      </c>
      <c r="C700" s="3">
        <f>VLOOKUP(A700, DataV3SEL[[File]:[Mean '[ms']]], 3, FALSE)-VLOOKUP(A700, DataV3[[File]:[Mean '[ms']]], 3, FALSE)</f>
        <v>1</v>
      </c>
      <c r="D700" s="2">
        <f>Cv3v014[[#This Row],[Mean '[Δms']]]/VLOOKUP(A700, DataV3[[File]:[Mean '[ms']]], 3, FALSE)*100</f>
        <v>0.13531799729364005</v>
      </c>
    </row>
    <row r="701" spans="1:4" hidden="1" x14ac:dyDescent="0.4">
      <c r="A701" t="s">
        <v>717</v>
      </c>
      <c r="B701" t="b">
        <f>EXACT(VLOOKUP(A701,DataV3[[File]:[Outputs]], 2, FALSE), VLOOKUP(A701, DataV3SEL[[File]:[Outputs]], 2, FALSE))</f>
        <v>1</v>
      </c>
      <c r="C701" s="3">
        <f>VLOOKUP(A701, DataV3SEL[[File]:[Mean '[ms']]], 3, FALSE)-VLOOKUP(A701, DataV3[[File]:[Mean '[ms']]], 3, FALSE)</f>
        <v>-26</v>
      </c>
      <c r="D701" s="2">
        <f>Cv3v014[[#This Row],[Mean '[Δms']]]/VLOOKUP(A701, DataV3[[File]:[Mean '[ms']]], 3, FALSE)*100</f>
        <v>-2.5218234723569348</v>
      </c>
    </row>
    <row r="702" spans="1:4" hidden="1" x14ac:dyDescent="0.4">
      <c r="A702" t="s">
        <v>718</v>
      </c>
      <c r="B702" t="b">
        <f>EXACT(VLOOKUP(A702,DataV3[[File]:[Outputs]], 2, FALSE), VLOOKUP(A702, DataV3SEL[[File]:[Outputs]], 2, FALSE))</f>
        <v>1</v>
      </c>
      <c r="C702" s="3">
        <f>VLOOKUP(A702, DataV3SEL[[File]:[Mean '[ms']]], 3, FALSE)-VLOOKUP(A702, DataV3[[File]:[Mean '[ms']]], 3, FALSE)</f>
        <v>78</v>
      </c>
      <c r="D702" s="2">
        <f>Cv3v014[[#This Row],[Mean '[Δms']]]/VLOOKUP(A702, DataV3[[File]:[Mean '[ms']]], 3, FALSE)*100</f>
        <v>3.1668696711327646</v>
      </c>
    </row>
    <row r="703" spans="1:4" hidden="1" x14ac:dyDescent="0.4">
      <c r="A703" t="s">
        <v>719</v>
      </c>
      <c r="B703" t="b">
        <f>EXACT(VLOOKUP(A703,DataV3[[File]:[Outputs]], 2, FALSE), VLOOKUP(A703, DataV3SEL[[File]:[Outputs]], 2, FALSE))</f>
        <v>1</v>
      </c>
      <c r="C703" s="3">
        <f>VLOOKUP(A703, DataV3SEL[[File]:[Mean '[ms']]], 3, FALSE)-VLOOKUP(A703, DataV3[[File]:[Mean '[ms']]], 3, FALSE)</f>
        <v>-6</v>
      </c>
      <c r="D703" s="2">
        <f>Cv3v014[[#This Row],[Mean '[Δms']]]/VLOOKUP(A703, DataV3[[File]:[Mean '[ms']]], 3, FALSE)*100</f>
        <v>-0.68571428571428572</v>
      </c>
    </row>
    <row r="704" spans="1:4" hidden="1" x14ac:dyDescent="0.4">
      <c r="A704" t="s">
        <v>720</v>
      </c>
      <c r="B704" t="b">
        <f>EXACT(VLOOKUP(A704,DataV3[[File]:[Outputs]], 2, FALSE), VLOOKUP(A704, DataV3SEL[[File]:[Outputs]], 2, FALSE))</f>
        <v>1</v>
      </c>
      <c r="C704" s="3">
        <f>VLOOKUP(A704, DataV3SEL[[File]:[Mean '[ms']]], 3, FALSE)-VLOOKUP(A704, DataV3[[File]:[Mean '[ms']]], 3, FALSE)</f>
        <v>0</v>
      </c>
      <c r="D704" s="2">
        <f>Cv3v014[[#This Row],[Mean '[Δms']]]/VLOOKUP(A704, DataV3[[File]:[Mean '[ms']]], 3, FALSE)*100</f>
        <v>0</v>
      </c>
    </row>
    <row r="705" spans="1:4" hidden="1" x14ac:dyDescent="0.4">
      <c r="A705" t="s">
        <v>721</v>
      </c>
      <c r="B705" t="b">
        <f>EXACT(VLOOKUP(A705,DataV3[[File]:[Outputs]], 2, FALSE), VLOOKUP(A705, DataV3SEL[[File]:[Outputs]], 2, FALSE))</f>
        <v>1</v>
      </c>
      <c r="C705" s="3">
        <f>VLOOKUP(A705, DataV3SEL[[File]:[Mean '[ms']]], 3, FALSE)-VLOOKUP(A705, DataV3[[File]:[Mean '[ms']]], 3, FALSE)</f>
        <v>-21</v>
      </c>
      <c r="D705" s="2">
        <f>Cv3v014[[#This Row],[Mean '[Δms']]]/VLOOKUP(A705, DataV3[[File]:[Mean '[ms']]], 3, FALSE)*100</f>
        <v>-1.6733067729083666</v>
      </c>
    </row>
    <row r="706" spans="1:4" hidden="1" x14ac:dyDescent="0.4">
      <c r="A706" t="s">
        <v>722</v>
      </c>
      <c r="B706" t="b">
        <f>EXACT(VLOOKUP(A706,DataV3[[File]:[Outputs]], 2, FALSE), VLOOKUP(A706, DataV3SEL[[File]:[Outputs]], 2, FALSE))</f>
        <v>1</v>
      </c>
      <c r="C706" s="3">
        <f>VLOOKUP(A706, DataV3SEL[[File]:[Mean '[ms']]], 3, FALSE)-VLOOKUP(A706, DataV3[[File]:[Mean '[ms']]], 3, FALSE)</f>
        <v>-5</v>
      </c>
      <c r="D706" s="2">
        <f>Cv3v014[[#This Row],[Mean '[Δms']]]/VLOOKUP(A706, DataV3[[File]:[Mean '[ms']]], 3, FALSE)*100</f>
        <v>-0.38729666924864448</v>
      </c>
    </row>
    <row r="707" spans="1:4" hidden="1" x14ac:dyDescent="0.4">
      <c r="A707" t="s">
        <v>723</v>
      </c>
      <c r="B707" t="b">
        <f>EXACT(VLOOKUP(A707,DataV3[[File]:[Outputs]], 2, FALSE), VLOOKUP(A707, DataV3SEL[[File]:[Outputs]], 2, FALSE))</f>
        <v>1</v>
      </c>
      <c r="C707" s="3">
        <f>VLOOKUP(A707, DataV3SEL[[File]:[Mean '[ms']]], 3, FALSE)-VLOOKUP(A707, DataV3[[File]:[Mean '[ms']]], 3, FALSE)</f>
        <v>-11</v>
      </c>
      <c r="D707" s="2">
        <f>Cv3v014[[#This Row],[Mean '[Δms']]]/VLOOKUP(A707, DataV3[[File]:[Mean '[ms']]], 3, FALSE)*100</f>
        <v>-1.1178861788617886</v>
      </c>
    </row>
    <row r="708" spans="1:4" hidden="1" x14ac:dyDescent="0.4">
      <c r="A708" t="s">
        <v>724</v>
      </c>
      <c r="B708" t="b">
        <f>EXACT(VLOOKUP(A708,DataV3[[File]:[Outputs]], 2, FALSE), VLOOKUP(A708, DataV3SEL[[File]:[Outputs]], 2, FALSE))</f>
        <v>1</v>
      </c>
      <c r="C708" s="3">
        <f>VLOOKUP(A708, DataV3SEL[[File]:[Mean '[ms']]], 3, FALSE)-VLOOKUP(A708, DataV3[[File]:[Mean '[ms']]], 3, FALSE)</f>
        <v>20</v>
      </c>
      <c r="D708" s="2">
        <f>Cv3v014[[#This Row],[Mean '[Δms']]]/VLOOKUP(A708, DataV3[[File]:[Mean '[ms']]], 3, FALSE)*100</f>
        <v>2.1208907741251326</v>
      </c>
    </row>
    <row r="709" spans="1:4" hidden="1" x14ac:dyDescent="0.4">
      <c r="A709" t="s">
        <v>725</v>
      </c>
      <c r="B709" t="b">
        <f>EXACT(VLOOKUP(A709,DataV3[[File]:[Outputs]], 2, FALSE), VLOOKUP(A709, DataV3SEL[[File]:[Outputs]], 2, FALSE))</f>
        <v>1</v>
      </c>
      <c r="C709" s="3">
        <f>VLOOKUP(A709, DataV3SEL[[File]:[Mean '[ms']]], 3, FALSE)-VLOOKUP(A709, DataV3[[File]:[Mean '[ms']]], 3, FALSE)</f>
        <v>6</v>
      </c>
      <c r="D709" s="2">
        <f>Cv3v014[[#This Row],[Mean '[Δms']]]/VLOOKUP(A709, DataV3[[File]:[Mean '[ms']]], 3, FALSE)*100</f>
        <v>0.53619302949061665</v>
      </c>
    </row>
    <row r="710" spans="1:4" hidden="1" x14ac:dyDescent="0.4">
      <c r="A710" t="s">
        <v>726</v>
      </c>
      <c r="B710" t="b">
        <f>EXACT(VLOOKUP(A710,DataV3[[File]:[Outputs]], 2, FALSE), VLOOKUP(A710, DataV3SEL[[File]:[Outputs]], 2, FALSE))</f>
        <v>1</v>
      </c>
      <c r="C710" s="3">
        <f>VLOOKUP(A710, DataV3SEL[[File]:[Mean '[ms']]], 3, FALSE)-VLOOKUP(A710, DataV3[[File]:[Mean '[ms']]], 3, FALSE)</f>
        <v>0</v>
      </c>
      <c r="D710" s="2">
        <f>Cv3v014[[#This Row],[Mean '[Δms']]]/VLOOKUP(A710, DataV3[[File]:[Mean '[ms']]], 3, FALSE)*100</f>
        <v>0</v>
      </c>
    </row>
    <row r="711" spans="1:4" hidden="1" x14ac:dyDescent="0.4">
      <c r="A711" t="s">
        <v>727</v>
      </c>
      <c r="B711" t="b">
        <f>EXACT(VLOOKUP(A711,DataV3[[File]:[Outputs]], 2, FALSE), VLOOKUP(A711, DataV3SEL[[File]:[Outputs]], 2, FALSE))</f>
        <v>1</v>
      </c>
      <c r="C711" s="3">
        <f>VLOOKUP(A711, DataV3SEL[[File]:[Mean '[ms']]], 3, FALSE)-VLOOKUP(A711, DataV3[[File]:[Mean '[ms']]], 3, FALSE)</f>
        <v>-16</v>
      </c>
      <c r="D711" s="2">
        <f>Cv3v014[[#This Row],[Mean '[Δms']]]/VLOOKUP(A711, DataV3[[File]:[Mean '[ms']]], 3, FALSE)*100</f>
        <v>-1.4222222222222223</v>
      </c>
    </row>
    <row r="712" spans="1:4" hidden="1" x14ac:dyDescent="0.4">
      <c r="A712" t="s">
        <v>728</v>
      </c>
      <c r="B712" t="b">
        <f>EXACT(VLOOKUP(A712,DataV3[[File]:[Outputs]], 2, FALSE), VLOOKUP(A712, DataV3SEL[[File]:[Outputs]], 2, FALSE))</f>
        <v>1</v>
      </c>
      <c r="C712" s="3">
        <f>VLOOKUP(A712, DataV3SEL[[File]:[Mean '[ms']]], 3, FALSE)-VLOOKUP(A712, DataV3[[File]:[Mean '[ms']]], 3, FALSE)</f>
        <v>-4</v>
      </c>
      <c r="D712" s="2">
        <f>Cv3v014[[#This Row],[Mean '[Δms']]]/VLOOKUP(A712, DataV3[[File]:[Mean '[ms']]], 3, FALSE)*100</f>
        <v>-0.37488284910965325</v>
      </c>
    </row>
    <row r="713" spans="1:4" hidden="1" x14ac:dyDescent="0.4">
      <c r="A713" t="s">
        <v>729</v>
      </c>
      <c r="B713" t="b">
        <f>EXACT(VLOOKUP(A713,DataV3[[File]:[Outputs]], 2, FALSE), VLOOKUP(A713, DataV3SEL[[File]:[Outputs]], 2, FALSE))</f>
        <v>1</v>
      </c>
      <c r="C713" s="3">
        <f>VLOOKUP(A713, DataV3SEL[[File]:[Mean '[ms']]], 3, FALSE)-VLOOKUP(A713, DataV3[[File]:[Mean '[ms']]], 3, FALSE)</f>
        <v>0</v>
      </c>
      <c r="D713" s="2">
        <f>Cv3v014[[#This Row],[Mean '[Δms']]]/VLOOKUP(A713, DataV3[[File]:[Mean '[ms']]], 3, FALSE)*100</f>
        <v>0</v>
      </c>
    </row>
    <row r="714" spans="1:4" hidden="1" x14ac:dyDescent="0.4">
      <c r="A714" t="s">
        <v>730</v>
      </c>
      <c r="B714" t="b">
        <f>EXACT(VLOOKUP(A714,DataV3[[File]:[Outputs]], 2, FALSE), VLOOKUP(A714, DataV3SEL[[File]:[Outputs]], 2, FALSE))</f>
        <v>1</v>
      </c>
      <c r="C714" s="3">
        <f>VLOOKUP(A714, DataV3SEL[[File]:[Mean '[ms']]], 3, FALSE)-VLOOKUP(A714, DataV3[[File]:[Mean '[ms']]], 3, FALSE)</f>
        <v>16</v>
      </c>
      <c r="D714" s="2">
        <f>Cv3v014[[#This Row],[Mean '[Δms']]]/VLOOKUP(A714, DataV3[[File]:[Mean '[ms']]], 3, FALSE)*100</f>
        <v>1.1687363038714391</v>
      </c>
    </row>
    <row r="715" spans="1:4" hidden="1" x14ac:dyDescent="0.4">
      <c r="A715" t="s">
        <v>731</v>
      </c>
      <c r="B715" t="b">
        <f>EXACT(VLOOKUP(A715,DataV3[[File]:[Outputs]], 2, FALSE), VLOOKUP(A715, DataV3SEL[[File]:[Outputs]], 2, FALSE))</f>
        <v>1</v>
      </c>
      <c r="C715" s="3">
        <f>VLOOKUP(A715, DataV3SEL[[File]:[Mean '[ms']]], 3, FALSE)-VLOOKUP(A715, DataV3[[File]:[Mean '[ms']]], 3, FALSE)</f>
        <v>-36</v>
      </c>
      <c r="D715" s="2">
        <f>Cv3v014[[#This Row],[Mean '[Δms']]]/VLOOKUP(A715, DataV3[[File]:[Mean '[ms']]], 3, FALSE)*100</f>
        <v>-3.3582089552238807</v>
      </c>
    </row>
    <row r="716" spans="1:4" hidden="1" x14ac:dyDescent="0.4">
      <c r="A716" t="s">
        <v>732</v>
      </c>
      <c r="B716" t="b">
        <f>EXACT(VLOOKUP(A716,DataV3[[File]:[Outputs]], 2, FALSE), VLOOKUP(A716, DataV3SEL[[File]:[Outputs]], 2, FALSE))</f>
        <v>1</v>
      </c>
      <c r="C716" s="3">
        <f>VLOOKUP(A716, DataV3SEL[[File]:[Mean '[ms']]], 3, FALSE)-VLOOKUP(A716, DataV3[[File]:[Mean '[ms']]], 3, FALSE)</f>
        <v>5</v>
      </c>
      <c r="D716" s="2">
        <f>Cv3v014[[#This Row],[Mean '[Δms']]]/VLOOKUP(A716, DataV3[[File]:[Mean '[ms']]], 3, FALSE)*100</f>
        <v>0.47528517110266161</v>
      </c>
    </row>
    <row r="717" spans="1:4" hidden="1" x14ac:dyDescent="0.4">
      <c r="A717" t="s">
        <v>733</v>
      </c>
      <c r="B717" t="b">
        <f>EXACT(VLOOKUP(A717,DataV3[[File]:[Outputs]], 2, FALSE), VLOOKUP(A717, DataV3SEL[[File]:[Outputs]], 2, FALSE))</f>
        <v>1</v>
      </c>
      <c r="C717" s="3">
        <f>VLOOKUP(A717, DataV3SEL[[File]:[Mean '[ms']]], 3, FALSE)-VLOOKUP(A717, DataV3[[File]:[Mean '[ms']]], 3, FALSE)</f>
        <v>-27</v>
      </c>
      <c r="D717" s="2">
        <f>Cv3v014[[#This Row],[Mean '[Δms']]]/VLOOKUP(A717, DataV3[[File]:[Mean '[ms']]], 3, FALSE)*100</f>
        <v>-2.1513944223107573</v>
      </c>
    </row>
    <row r="718" spans="1:4" hidden="1" x14ac:dyDescent="0.4">
      <c r="A718" t="s">
        <v>734</v>
      </c>
      <c r="B718" t="b">
        <f>EXACT(VLOOKUP(A718,DataV3[[File]:[Outputs]], 2, FALSE), VLOOKUP(A718, DataV3SEL[[File]:[Outputs]], 2, FALSE))</f>
        <v>1</v>
      </c>
      <c r="C718" s="3">
        <f>VLOOKUP(A718, DataV3SEL[[File]:[Mean '[ms']]], 3, FALSE)-VLOOKUP(A718, DataV3[[File]:[Mean '[ms']]], 3, FALSE)</f>
        <v>0</v>
      </c>
      <c r="D718" s="2">
        <f>Cv3v014[[#This Row],[Mean '[Δms']]]/VLOOKUP(A718, DataV3[[File]:[Mean '[ms']]], 3, FALSE)*100</f>
        <v>0</v>
      </c>
    </row>
    <row r="719" spans="1:4" hidden="1" x14ac:dyDescent="0.4">
      <c r="A719" t="s">
        <v>735</v>
      </c>
      <c r="B719" t="b">
        <f>EXACT(VLOOKUP(A719,DataV3[[File]:[Outputs]], 2, FALSE), VLOOKUP(A719, DataV3SEL[[File]:[Outputs]], 2, FALSE))</f>
        <v>1</v>
      </c>
      <c r="C719" s="3">
        <f>VLOOKUP(A719, DataV3SEL[[File]:[Mean '[ms']]], 3, FALSE)-VLOOKUP(A719, DataV3[[File]:[Mean '[ms']]], 3, FALSE)</f>
        <v>-16</v>
      </c>
      <c r="D719" s="2">
        <f>Cv3v014[[#This Row],[Mean '[Δms']]]/VLOOKUP(A719, DataV3[[File]:[Mean '[ms']]], 3, FALSE)*100</f>
        <v>-1.3536379018612521</v>
      </c>
    </row>
    <row r="720" spans="1:4" hidden="1" x14ac:dyDescent="0.4">
      <c r="A720" t="s">
        <v>736</v>
      </c>
      <c r="B720" t="b">
        <f>EXACT(VLOOKUP(A720,DataV3[[File]:[Outputs]], 2, FALSE), VLOOKUP(A720, DataV3SEL[[File]:[Outputs]], 2, FALSE))</f>
        <v>1</v>
      </c>
      <c r="C720" s="3">
        <f>VLOOKUP(A720, DataV3SEL[[File]:[Mean '[ms']]], 3, FALSE)-VLOOKUP(A720, DataV3[[File]:[Mean '[ms']]], 3, FALSE)</f>
        <v>51</v>
      </c>
      <c r="D720" s="2">
        <f>Cv3v014[[#This Row],[Mean '[Δms']]]/VLOOKUP(A720, DataV3[[File]:[Mean '[ms']]], 3, FALSE)*100</f>
        <v>3.0890369473046637</v>
      </c>
    </row>
    <row r="721" spans="1:4" hidden="1" x14ac:dyDescent="0.4">
      <c r="A721" t="s">
        <v>737</v>
      </c>
      <c r="B721" t="b">
        <f>EXACT(VLOOKUP(A721,DataV3[[File]:[Outputs]], 2, FALSE), VLOOKUP(A721, DataV3SEL[[File]:[Outputs]], 2, FALSE))</f>
        <v>1</v>
      </c>
      <c r="C721" s="3">
        <f>VLOOKUP(A721, DataV3SEL[[File]:[Mean '[ms']]], 3, FALSE)-VLOOKUP(A721, DataV3[[File]:[Mean '[ms']]], 3, FALSE)</f>
        <v>-36</v>
      </c>
      <c r="D721" s="2">
        <f>Cv3v014[[#This Row],[Mean '[Δms']]]/VLOOKUP(A721, DataV3[[File]:[Mean '[ms']]], 3, FALSE)*100</f>
        <v>-3.058623619371283</v>
      </c>
    </row>
    <row r="722" spans="1:4" hidden="1" x14ac:dyDescent="0.4">
      <c r="A722" t="s">
        <v>738</v>
      </c>
      <c r="B722" t="b">
        <f>EXACT(VLOOKUP(A722,DataV3[[File]:[Outputs]], 2, FALSE), VLOOKUP(A722, DataV3SEL[[File]:[Outputs]], 2, FALSE))</f>
        <v>1</v>
      </c>
      <c r="C722" s="3">
        <f>VLOOKUP(A722, DataV3SEL[[File]:[Mean '[ms']]], 3, FALSE)-VLOOKUP(A722, DataV3[[File]:[Mean '[ms']]], 3, FALSE)</f>
        <v>15</v>
      </c>
      <c r="D722" s="2">
        <f>Cv3v014[[#This Row],[Mean '[Δms']]]/VLOOKUP(A722, DataV3[[File]:[Mean '[ms']]], 3, FALSE)*100</f>
        <v>0.74037512339585387</v>
      </c>
    </row>
    <row r="723" spans="1:4" hidden="1" x14ac:dyDescent="0.4">
      <c r="A723" t="s">
        <v>739</v>
      </c>
      <c r="B723" t="b">
        <f>EXACT(VLOOKUP(A723,DataV3[[File]:[Outputs]], 2, FALSE), VLOOKUP(A723, DataV3SEL[[File]:[Outputs]], 2, FALSE))</f>
        <v>1</v>
      </c>
      <c r="C723" s="3">
        <f>VLOOKUP(A723, DataV3SEL[[File]:[Mean '[ms']]], 3, FALSE)-VLOOKUP(A723, DataV3[[File]:[Mean '[ms']]], 3, FALSE)</f>
        <v>-21</v>
      </c>
      <c r="D723" s="2">
        <f>Cv3v014[[#This Row],[Mean '[Δms']]]/VLOOKUP(A723, DataV3[[File]:[Mean '[ms']]], 3, FALSE)*100</f>
        <v>-1.3401403956604978</v>
      </c>
    </row>
    <row r="724" spans="1:4" hidden="1" x14ac:dyDescent="0.4">
      <c r="A724" t="s">
        <v>740</v>
      </c>
      <c r="B724" t="b">
        <f>EXACT(VLOOKUP(A724,DataV3[[File]:[Outputs]], 2, FALSE), VLOOKUP(A724, DataV3SEL[[File]:[Outputs]], 2, FALSE))</f>
        <v>1</v>
      </c>
      <c r="C724" s="3">
        <f>VLOOKUP(A724, DataV3SEL[[File]:[Mean '[ms']]], 3, FALSE)-VLOOKUP(A724, DataV3[[File]:[Mean '[ms']]], 3, FALSE)</f>
        <v>-73</v>
      </c>
      <c r="D724" s="2">
        <f>Cv3v014[[#This Row],[Mean '[Δms']]]/VLOOKUP(A724, DataV3[[File]:[Mean '[ms']]], 3, FALSE)*100</f>
        <v>-4.5969773299748118</v>
      </c>
    </row>
    <row r="725" spans="1:4" hidden="1" x14ac:dyDescent="0.4">
      <c r="A725" t="s">
        <v>741</v>
      </c>
      <c r="B725" t="b">
        <f>EXACT(VLOOKUP(A725,DataV3[[File]:[Outputs]], 2, FALSE), VLOOKUP(A725, DataV3SEL[[File]:[Outputs]], 2, FALSE))</f>
        <v>1</v>
      </c>
      <c r="C725" s="3">
        <f>VLOOKUP(A725, DataV3SEL[[File]:[Mean '[ms']]], 3, FALSE)-VLOOKUP(A725, DataV3[[File]:[Mean '[ms']]], 3, FALSE)</f>
        <v>-41</v>
      </c>
      <c r="D725" s="2">
        <f>Cv3v014[[#This Row],[Mean '[Δms']]]/VLOOKUP(A725, DataV3[[File]:[Mean '[ms']]], 3, FALSE)*100</f>
        <v>-2.9948867786705624</v>
      </c>
    </row>
    <row r="726" spans="1:4" hidden="1" x14ac:dyDescent="0.4">
      <c r="A726" t="s">
        <v>742</v>
      </c>
      <c r="B726" t="b">
        <f>EXACT(VLOOKUP(A726,DataV3[[File]:[Outputs]], 2, FALSE), VLOOKUP(A726, DataV3SEL[[File]:[Outputs]], 2, FALSE))</f>
        <v>1</v>
      </c>
      <c r="C726" s="3">
        <f>VLOOKUP(A726, DataV3SEL[[File]:[Mean '[ms']]], 3, FALSE)-VLOOKUP(A726, DataV3[[File]:[Mean '[ms']]], 3, FALSE)</f>
        <v>-47</v>
      </c>
      <c r="D726" s="2">
        <f>Cv3v014[[#This Row],[Mean '[Δms']]]/VLOOKUP(A726, DataV3[[File]:[Mean '[ms']]], 3, FALSE)*100</f>
        <v>-3.8746908491343777</v>
      </c>
    </row>
    <row r="727" spans="1:4" hidden="1" x14ac:dyDescent="0.4">
      <c r="A727" t="s">
        <v>743</v>
      </c>
      <c r="B727" t="b">
        <f>EXACT(VLOOKUP(A727,DataV3[[File]:[Outputs]], 2, FALSE), VLOOKUP(A727, DataV3SEL[[File]:[Outputs]], 2, FALSE))</f>
        <v>1</v>
      </c>
      <c r="C727" s="3">
        <f>VLOOKUP(A727, DataV3SEL[[File]:[Mean '[ms']]], 3, FALSE)-VLOOKUP(A727, DataV3[[File]:[Mean '[ms']]], 3, FALSE)</f>
        <v>10</v>
      </c>
      <c r="D727" s="2">
        <f>Cv3v014[[#This Row],[Mean '[Δms']]]/VLOOKUP(A727, DataV3[[File]:[Mean '[ms']]], 3, FALSE)*100</f>
        <v>0.96993210475266745</v>
      </c>
    </row>
    <row r="728" spans="1:4" hidden="1" x14ac:dyDescent="0.4">
      <c r="A728" t="s">
        <v>745</v>
      </c>
      <c r="B728" t="b">
        <f>EXACT(VLOOKUP(A728,DataV3[[File]:[Outputs]], 2, FALSE), VLOOKUP(A728, DataV3SEL[[File]:[Outputs]], 2, FALSE))</f>
        <v>1</v>
      </c>
      <c r="C728" s="3">
        <f>VLOOKUP(A728, DataV3SEL[[File]:[Mean '[ms']]], 3, FALSE)-VLOOKUP(A728, DataV3[[File]:[Mean '[ms']]], 3, FALSE)</f>
        <v>-10</v>
      </c>
      <c r="D728" s="2">
        <f>Cv3v014[[#This Row],[Mean '[Δms']]]/VLOOKUP(A728, DataV3[[File]:[Mean '[ms']]], 3, FALSE)*100</f>
        <v>-0.83542188805346695</v>
      </c>
    </row>
    <row r="729" spans="1:4" hidden="1" x14ac:dyDescent="0.4">
      <c r="A729" t="s">
        <v>744</v>
      </c>
      <c r="B729" t="b">
        <f>EXACT(VLOOKUP(A729,DataV3[[File]:[Outputs]], 2, FALSE), VLOOKUP(A729, DataV3SEL[[File]:[Outputs]], 2, FALSE))</f>
        <v>1</v>
      </c>
      <c r="C729" s="3">
        <f>VLOOKUP(A729, DataV3SEL[[File]:[Mean '[ms']]], 3, FALSE)-VLOOKUP(A729, DataV3[[File]:[Mean '[ms']]], 3, FALSE)</f>
        <v>-36</v>
      </c>
      <c r="D729" s="2">
        <f>Cv3v014[[#This Row],[Mean '[Δms']]]/VLOOKUP(A729, DataV3[[File]:[Mean '[ms']]], 3, FALSE)*100</f>
        <v>-2.1951219512195119</v>
      </c>
    </row>
    <row r="730" spans="1:4" hidden="1" x14ac:dyDescent="0.4">
      <c r="A730" t="s">
        <v>746</v>
      </c>
      <c r="B730" t="b">
        <f>EXACT(VLOOKUP(A730,DataV3[[File]:[Outputs]], 2, FALSE), VLOOKUP(A730, DataV3SEL[[File]:[Outputs]], 2, FALSE))</f>
        <v>1</v>
      </c>
      <c r="C730" s="3">
        <f>VLOOKUP(A730, DataV3SEL[[File]:[Mean '[ms']]], 3, FALSE)-VLOOKUP(A730, DataV3[[File]:[Mean '[ms']]], 3, FALSE)</f>
        <v>-31</v>
      </c>
      <c r="D730" s="2">
        <f>Cv3v014[[#This Row],[Mean '[Δms']]]/VLOOKUP(A730, DataV3[[File]:[Mean '[ms']]], 3, FALSE)*100</f>
        <v>-2.2222222222222223</v>
      </c>
    </row>
    <row r="731" spans="1:4" hidden="1" x14ac:dyDescent="0.4">
      <c r="A731" t="s">
        <v>747</v>
      </c>
      <c r="B731" t="b">
        <f>EXACT(VLOOKUP(A731,DataV3[[File]:[Outputs]], 2, FALSE), VLOOKUP(A731, DataV3SEL[[File]:[Outputs]], 2, FALSE))</f>
        <v>1</v>
      </c>
      <c r="C731" s="3">
        <f>VLOOKUP(A731, DataV3SEL[[File]:[Mean '[ms']]], 3, FALSE)-VLOOKUP(A731, DataV3[[File]:[Mean '[ms']]], 3, FALSE)</f>
        <v>0</v>
      </c>
      <c r="D731" s="2">
        <f>Cv3v014[[#This Row],[Mean '[Δms']]]/VLOOKUP(A731, DataV3[[File]:[Mean '[ms']]], 3, FALSE)*100</f>
        <v>0</v>
      </c>
    </row>
    <row r="732" spans="1:4" hidden="1" x14ac:dyDescent="0.4">
      <c r="A732" t="s">
        <v>748</v>
      </c>
      <c r="B732" t="b">
        <f>EXACT(VLOOKUP(A732,DataV3[[File]:[Outputs]], 2, FALSE), VLOOKUP(A732, DataV3SEL[[File]:[Outputs]], 2, FALSE))</f>
        <v>1</v>
      </c>
      <c r="C732" s="3">
        <f>VLOOKUP(A732, DataV3SEL[[File]:[Mean '[ms']]], 3, FALSE)-VLOOKUP(A732, DataV3[[File]:[Mean '[ms']]], 3, FALSE)</f>
        <v>-15</v>
      </c>
      <c r="D732" s="2">
        <f>Cv3v014[[#This Row],[Mean '[Δms']]]/VLOOKUP(A732, DataV3[[File]:[Mean '[ms']]], 3, FALSE)*100</f>
        <v>-1.5923566878980893</v>
      </c>
    </row>
    <row r="733" spans="1:4" hidden="1" x14ac:dyDescent="0.4">
      <c r="A733" t="s">
        <v>749</v>
      </c>
      <c r="B733" t="b">
        <f>EXACT(VLOOKUP(A733,DataV3[[File]:[Outputs]], 2, FALSE), VLOOKUP(A733, DataV3SEL[[File]:[Outputs]], 2, FALSE))</f>
        <v>1</v>
      </c>
      <c r="C733" s="3">
        <f>VLOOKUP(A733, DataV3SEL[[File]:[Mean '[ms']]], 3, FALSE)-VLOOKUP(A733, DataV3[[File]:[Mean '[ms']]], 3, FALSE)</f>
        <v>-21</v>
      </c>
      <c r="D733" s="2">
        <f>Cv3v014[[#This Row],[Mean '[Δms']]]/VLOOKUP(A733, DataV3[[File]:[Mean '[ms']]], 3, FALSE)*100</f>
        <v>-1.9301470588235294</v>
      </c>
    </row>
    <row r="734" spans="1:4" hidden="1" x14ac:dyDescent="0.4">
      <c r="A734" t="s">
        <v>750</v>
      </c>
      <c r="B734" t="b">
        <f>EXACT(VLOOKUP(A734,DataV3[[File]:[Outputs]], 2, FALSE), VLOOKUP(A734, DataV3SEL[[File]:[Outputs]], 2, FALSE))</f>
        <v>1</v>
      </c>
      <c r="C734" s="3">
        <f>VLOOKUP(A734, DataV3SEL[[File]:[Mean '[ms']]], 3, FALSE)-VLOOKUP(A734, DataV3[[File]:[Mean '[ms']]], 3, FALSE)</f>
        <v>0</v>
      </c>
      <c r="D734" s="2">
        <f>Cv3v014[[#This Row],[Mean '[Δms']]]/VLOOKUP(A734, DataV3[[File]:[Mean '[ms']]], 3, FALSE)*100</f>
        <v>0</v>
      </c>
    </row>
    <row r="735" spans="1:4" hidden="1" x14ac:dyDescent="0.4">
      <c r="A735" t="s">
        <v>751</v>
      </c>
      <c r="B735" t="b">
        <f>EXACT(VLOOKUP(A735,DataV3[[File]:[Outputs]], 2, FALSE), VLOOKUP(A735, DataV3SEL[[File]:[Outputs]], 2, FALSE))</f>
        <v>1</v>
      </c>
      <c r="C735" s="3">
        <f>VLOOKUP(A735, DataV3SEL[[File]:[Mean '[ms']]], 3, FALSE)-VLOOKUP(A735, DataV3[[File]:[Mean '[ms']]], 3, FALSE)</f>
        <v>12</v>
      </c>
      <c r="D735" s="2">
        <f>Cv3v014[[#This Row],[Mean '[Δms']]]/VLOOKUP(A735, DataV3[[File]:[Mean '[ms']]], 3, FALSE)*100</f>
        <v>1.4888337468982631</v>
      </c>
    </row>
    <row r="736" spans="1:4" hidden="1" x14ac:dyDescent="0.4">
      <c r="A736" t="s">
        <v>752</v>
      </c>
      <c r="B736" t="b">
        <f>EXACT(VLOOKUP(A736,DataV3[[File]:[Outputs]], 2, FALSE), VLOOKUP(A736, DataV3SEL[[File]:[Outputs]], 2, FALSE))</f>
        <v>1</v>
      </c>
      <c r="C736" s="3">
        <f>VLOOKUP(A736, DataV3SEL[[File]:[Mean '[ms']]], 3, FALSE)-VLOOKUP(A736, DataV3[[File]:[Mean '[ms']]], 3, FALSE)</f>
        <v>5</v>
      </c>
      <c r="D736" s="2">
        <f>Cv3v014[[#This Row],[Mean '[Δms']]]/VLOOKUP(A736, DataV3[[File]:[Mean '[ms']]], 3, FALSE)*100</f>
        <v>0.76804915514592931</v>
      </c>
    </row>
    <row r="737" spans="1:4" hidden="1" x14ac:dyDescent="0.4">
      <c r="A737" t="s">
        <v>753</v>
      </c>
      <c r="B737" t="b">
        <f>EXACT(VLOOKUP(A737,DataV3[[File]:[Outputs]], 2, FALSE), VLOOKUP(A737, DataV3SEL[[File]:[Outputs]], 2, FALSE))</f>
        <v>1</v>
      </c>
      <c r="C737" s="3">
        <f>VLOOKUP(A737, DataV3SEL[[File]:[Mean '[ms']]], 3, FALSE)-VLOOKUP(A737, DataV3[[File]:[Mean '[ms']]], 3, FALSE)</f>
        <v>1</v>
      </c>
      <c r="D737" s="2">
        <f>Cv3v014[[#This Row],[Mean '[Δms']]]/VLOOKUP(A737, DataV3[[File]:[Mean '[ms']]], 3, FALSE)*100</f>
        <v>0.13831258644536654</v>
      </c>
    </row>
    <row r="738" spans="1:4" hidden="1" x14ac:dyDescent="0.4">
      <c r="A738" t="s">
        <v>754</v>
      </c>
      <c r="B738" t="b">
        <f>EXACT(VLOOKUP(A738,DataV3[[File]:[Outputs]], 2, FALSE), VLOOKUP(A738, DataV3SEL[[File]:[Outputs]], 2, FALSE))</f>
        <v>1</v>
      </c>
      <c r="C738" s="3">
        <f>VLOOKUP(A738, DataV3SEL[[File]:[Mean '[ms']]], 3, FALSE)-VLOOKUP(A738, DataV3[[File]:[Mean '[ms']]], 3, FALSE)</f>
        <v>21</v>
      </c>
      <c r="D738" s="2">
        <f>Cv3v014[[#This Row],[Mean '[Δms']]]/VLOOKUP(A738, DataV3[[File]:[Mean '[ms']]], 3, FALSE)*100</f>
        <v>2.5210084033613445</v>
      </c>
    </row>
    <row r="739" spans="1:4" hidden="1" x14ac:dyDescent="0.4">
      <c r="A739" t="s">
        <v>755</v>
      </c>
      <c r="B739" t="b">
        <f>EXACT(VLOOKUP(A739,DataV3[[File]:[Outputs]], 2, FALSE), VLOOKUP(A739, DataV3SEL[[File]:[Outputs]], 2, FALSE))</f>
        <v>1</v>
      </c>
      <c r="C739" s="3">
        <f>VLOOKUP(A739, DataV3SEL[[File]:[Mean '[ms']]], 3, FALSE)-VLOOKUP(A739, DataV3[[File]:[Mean '[ms']]], 3, FALSE)</f>
        <v>26</v>
      </c>
      <c r="D739" s="2">
        <f>Cv3v014[[#This Row],[Mean '[Δms']]]/VLOOKUP(A739, DataV3[[File]:[Mean '[ms']]], 3, FALSE)*100</f>
        <v>3.3290653008962869</v>
      </c>
    </row>
    <row r="740" spans="1:4" hidden="1" x14ac:dyDescent="0.4">
      <c r="A740" t="s">
        <v>756</v>
      </c>
      <c r="B740" t="b">
        <f>EXACT(VLOOKUP(A740,DataV3[[File]:[Outputs]], 2, FALSE), VLOOKUP(A740, DataV3SEL[[File]:[Outputs]], 2, FALSE))</f>
        <v>1</v>
      </c>
      <c r="C740" s="3">
        <f>VLOOKUP(A740, DataV3SEL[[File]:[Mean '[ms']]], 3, FALSE)-VLOOKUP(A740, DataV3[[File]:[Mean '[ms']]], 3, FALSE)</f>
        <v>11</v>
      </c>
      <c r="D740" s="2">
        <f>Cv3v014[[#This Row],[Mean '[Δms']]]/VLOOKUP(A740, DataV3[[File]:[Mean '[ms']]], 3, FALSE)*100</f>
        <v>1.566951566951567</v>
      </c>
    </row>
    <row r="741" spans="1:4" hidden="1" x14ac:dyDescent="0.4">
      <c r="A741" t="s">
        <v>757</v>
      </c>
      <c r="B741" t="b">
        <f>EXACT(VLOOKUP(A741,DataV3[[File]:[Outputs]], 2, FALSE), VLOOKUP(A741, DataV3SEL[[File]:[Outputs]], 2, FALSE))</f>
        <v>1</v>
      </c>
      <c r="C741" s="3">
        <f>VLOOKUP(A741, DataV3SEL[[File]:[Mean '[ms']]], 3, FALSE)-VLOOKUP(A741, DataV3[[File]:[Mean '[ms']]], 3, FALSE)</f>
        <v>-16</v>
      </c>
      <c r="D741" s="2">
        <f>Cv3v014[[#This Row],[Mean '[Δms']]]/VLOOKUP(A741, DataV3[[File]:[Mean '[ms']]], 3, FALSE)*100</f>
        <v>-1.9704433497536946</v>
      </c>
    </row>
    <row r="742" spans="1:4" hidden="1" x14ac:dyDescent="0.4">
      <c r="A742" t="s">
        <v>758</v>
      </c>
      <c r="B742" t="b">
        <f>EXACT(VLOOKUP(A742,DataV3[[File]:[Outputs]], 2, FALSE), VLOOKUP(A742, DataV3SEL[[File]:[Outputs]], 2, FALSE))</f>
        <v>1</v>
      </c>
      <c r="C742" s="3">
        <f>VLOOKUP(A742, DataV3SEL[[File]:[Mean '[ms']]], 3, FALSE)-VLOOKUP(A742, DataV3[[File]:[Mean '[ms']]], 3, FALSE)</f>
        <v>5</v>
      </c>
      <c r="D742" s="2">
        <f>Cv3v014[[#This Row],[Mean '[Δms']]]/VLOOKUP(A742, DataV3[[File]:[Mean '[ms']]], 3, FALSE)*100</f>
        <v>0.67658998646820023</v>
      </c>
    </row>
    <row r="743" spans="1:4" hidden="1" x14ac:dyDescent="0.4">
      <c r="A743" t="s">
        <v>759</v>
      </c>
      <c r="B743" t="b">
        <f>EXACT(VLOOKUP(A743,DataV3[[File]:[Outputs]], 2, FALSE), VLOOKUP(A743, DataV3SEL[[File]:[Outputs]], 2, FALSE))</f>
        <v>1</v>
      </c>
      <c r="C743" s="3">
        <f>VLOOKUP(A743, DataV3SEL[[File]:[Mean '[ms']]], 3, FALSE)-VLOOKUP(A743, DataV3[[File]:[Mean '[ms']]], 3, FALSE)</f>
        <v>21</v>
      </c>
      <c r="D743" s="2">
        <f>Cv3v014[[#This Row],[Mean '[Δms']]]/VLOOKUP(A743, DataV3[[File]:[Mean '[ms']]], 3, FALSE)*100</f>
        <v>2.0270270270270272</v>
      </c>
    </row>
    <row r="744" spans="1:4" hidden="1" x14ac:dyDescent="0.4">
      <c r="A744" t="s">
        <v>760</v>
      </c>
      <c r="B744" t="b">
        <f>EXACT(VLOOKUP(A744,DataV3[[File]:[Outputs]], 2, FALSE), VLOOKUP(A744, DataV3SEL[[File]:[Outputs]], 2, FALSE))</f>
        <v>1</v>
      </c>
      <c r="C744" s="3">
        <f>VLOOKUP(A744, DataV3SEL[[File]:[Mean '[ms']]], 3, FALSE)-VLOOKUP(A744, DataV3[[File]:[Mean '[ms']]], 3, FALSE)</f>
        <v>0</v>
      </c>
      <c r="D744" s="2">
        <f>Cv3v014[[#This Row],[Mean '[Δms']]]/VLOOKUP(A744, DataV3[[File]:[Mean '[ms']]], 3, FALSE)*100</f>
        <v>0</v>
      </c>
    </row>
    <row r="745" spans="1:4" hidden="1" x14ac:dyDescent="0.4">
      <c r="A745" t="s">
        <v>761</v>
      </c>
      <c r="B745" t="b">
        <f>EXACT(VLOOKUP(A745,DataV3[[File]:[Outputs]], 2, FALSE), VLOOKUP(A745, DataV3SEL[[File]:[Outputs]], 2, FALSE))</f>
        <v>1</v>
      </c>
      <c r="C745" s="3">
        <f>VLOOKUP(A745, DataV3SEL[[File]:[Mean '[ms']]], 3, FALSE)-VLOOKUP(A745, DataV3[[File]:[Mean '[ms']]], 3, FALSE)</f>
        <v>0</v>
      </c>
      <c r="D745" s="2">
        <f>Cv3v014[[#This Row],[Mean '[Δms']]]/VLOOKUP(A745, DataV3[[File]:[Mean '[ms']]], 3, FALSE)*100</f>
        <v>0</v>
      </c>
    </row>
    <row r="746" spans="1:4" hidden="1" x14ac:dyDescent="0.4">
      <c r="A746" t="s">
        <v>762</v>
      </c>
      <c r="B746" t="b">
        <f>EXACT(VLOOKUP(A746,DataV3[[File]:[Outputs]], 2, FALSE), VLOOKUP(A746, DataV3SEL[[File]:[Outputs]], 2, FALSE))</f>
        <v>1</v>
      </c>
      <c r="C746" s="3">
        <f>VLOOKUP(A746, DataV3SEL[[File]:[Mean '[ms']]], 3, FALSE)-VLOOKUP(A746, DataV3[[File]:[Mean '[ms']]], 3, FALSE)</f>
        <v>15</v>
      </c>
      <c r="D746" s="2">
        <f>Cv3v014[[#This Row],[Mean '[Δms']]]/VLOOKUP(A746, DataV3[[File]:[Mean '[ms']]], 3, FALSE)*100</f>
        <v>2.0718232044198892</v>
      </c>
    </row>
    <row r="747" spans="1:4" hidden="1" x14ac:dyDescent="0.4">
      <c r="A747" t="s">
        <v>763</v>
      </c>
      <c r="B747" t="b">
        <f>EXACT(VLOOKUP(A747,DataV3[[File]:[Outputs]], 2, FALSE), VLOOKUP(A747, DataV3SEL[[File]:[Outputs]], 2, FALSE))</f>
        <v>1</v>
      </c>
      <c r="C747" s="3">
        <f>VLOOKUP(A747, DataV3SEL[[File]:[Mean '[ms']]], 3, FALSE)-VLOOKUP(A747, DataV3[[File]:[Mean '[ms']]], 3, FALSE)</f>
        <v>6</v>
      </c>
      <c r="D747" s="2">
        <f>Cv3v014[[#This Row],[Mean '[Δms']]]/VLOOKUP(A747, DataV3[[File]:[Mean '[ms']]], 3, FALSE)*100</f>
        <v>0.73439412484700128</v>
      </c>
    </row>
    <row r="748" spans="1:4" hidden="1" x14ac:dyDescent="0.4">
      <c r="A748" t="s">
        <v>764</v>
      </c>
      <c r="B748" t="b">
        <f>EXACT(VLOOKUP(A748,DataV3[[File]:[Outputs]], 2, FALSE), VLOOKUP(A748, DataV3SEL[[File]:[Outputs]], 2, FALSE))</f>
        <v>1</v>
      </c>
      <c r="C748" s="3">
        <f>VLOOKUP(A748, DataV3SEL[[File]:[Mean '[ms']]], 3, FALSE)-VLOOKUP(A748, DataV3[[File]:[Mean '[ms']]], 3, FALSE)</f>
        <v>21</v>
      </c>
      <c r="D748" s="2">
        <f>Cv3v014[[#This Row],[Mean '[Δms']]]/VLOOKUP(A748, DataV3[[File]:[Mean '[ms']]], 3, FALSE)*100</f>
        <v>1.3358778625954197</v>
      </c>
    </row>
    <row r="749" spans="1:4" hidden="1" x14ac:dyDescent="0.4">
      <c r="A749" t="s">
        <v>765</v>
      </c>
      <c r="B749" t="b">
        <f>EXACT(VLOOKUP(A749,DataV3[[File]:[Outputs]], 2, FALSE), VLOOKUP(A749, DataV3SEL[[File]:[Outputs]], 2, FALSE))</f>
        <v>1</v>
      </c>
      <c r="C749" s="3">
        <f>VLOOKUP(A749, DataV3SEL[[File]:[Mean '[ms']]], 3, FALSE)-VLOOKUP(A749, DataV3[[File]:[Mean '[ms']]], 3, FALSE)</f>
        <v>5</v>
      </c>
      <c r="D749" s="2">
        <f>Cv3v014[[#This Row],[Mean '[Δms']]]/VLOOKUP(A749, DataV3[[File]:[Mean '[ms']]], 3, FALSE)*100</f>
        <v>0.51072522982635338</v>
      </c>
    </row>
    <row r="750" spans="1:4" hidden="1" x14ac:dyDescent="0.4">
      <c r="A750" t="s">
        <v>766</v>
      </c>
      <c r="B750" t="b">
        <f>EXACT(VLOOKUP(A750,DataV3[[File]:[Outputs]], 2, FALSE), VLOOKUP(A750, DataV3SEL[[File]:[Outputs]], 2, FALSE))</f>
        <v>1</v>
      </c>
      <c r="C750" s="3">
        <f>VLOOKUP(A750, DataV3SEL[[File]:[Mean '[ms']]], 3, FALSE)-VLOOKUP(A750, DataV3[[File]:[Mean '[ms']]], 3, FALSE)</f>
        <v>16</v>
      </c>
      <c r="D750" s="2">
        <f>Cv3v014[[#This Row],[Mean '[Δms']]]/VLOOKUP(A750, DataV3[[File]:[Mean '[ms']]], 3, FALSE)*100</f>
        <v>1.884570082449941</v>
      </c>
    </row>
    <row r="751" spans="1:4" hidden="1" x14ac:dyDescent="0.4">
      <c r="A751" t="s">
        <v>767</v>
      </c>
      <c r="B751" t="b">
        <f>EXACT(VLOOKUP(A751,DataV3[[File]:[Outputs]], 2, FALSE), VLOOKUP(A751, DataV3SEL[[File]:[Outputs]], 2, FALSE))</f>
        <v>1</v>
      </c>
      <c r="C751" s="3">
        <f>VLOOKUP(A751, DataV3SEL[[File]:[Mean '[ms']]], 3, FALSE)-VLOOKUP(A751, DataV3[[File]:[Mean '[ms']]], 3, FALSE)</f>
        <v>16</v>
      </c>
      <c r="D751" s="2">
        <f>Cv3v014[[#This Row],[Mean '[Δms']]]/VLOOKUP(A751, DataV3[[File]:[Mean '[ms']]], 3, FALSE)*100</f>
        <v>1.6701461377870561</v>
      </c>
    </row>
    <row r="752" spans="1:4" hidden="1" x14ac:dyDescent="0.4">
      <c r="A752" t="s">
        <v>768</v>
      </c>
      <c r="B752" t="b">
        <f>EXACT(VLOOKUP(A752,DataV3[[File]:[Outputs]], 2, FALSE), VLOOKUP(A752, DataV3SEL[[File]:[Outputs]], 2, FALSE))</f>
        <v>1</v>
      </c>
      <c r="C752" s="3">
        <f>VLOOKUP(A752, DataV3SEL[[File]:[Mean '[ms']]], 3, FALSE)-VLOOKUP(A752, DataV3[[File]:[Mean '[ms']]], 3, FALSE)</f>
        <v>-5</v>
      </c>
      <c r="D752" s="2">
        <f>Cv3v014[[#This Row],[Mean '[Δms']]]/VLOOKUP(A752, DataV3[[File]:[Mean '[ms']]], 3, FALSE)*100</f>
        <v>-0.77519379844961245</v>
      </c>
    </row>
    <row r="753" spans="1:4" hidden="1" x14ac:dyDescent="0.4">
      <c r="A753" t="s">
        <v>770</v>
      </c>
      <c r="B753" t="b">
        <f>EXACT(VLOOKUP(A753,DataV3[[File]:[Outputs]], 2, FALSE), VLOOKUP(A753, DataV3SEL[[File]:[Outputs]], 2, FALSE))</f>
        <v>1</v>
      </c>
      <c r="C753" s="3">
        <f>VLOOKUP(A753, DataV3SEL[[File]:[Mean '[ms']]], 3, FALSE)-VLOOKUP(A753, DataV3[[File]:[Mean '[ms']]], 3, FALSE)</f>
        <v>-12</v>
      </c>
      <c r="D753" s="2">
        <f>Cv3v014[[#This Row],[Mean '[Δms']]]/VLOOKUP(A753, DataV3[[File]:[Mean '[ms']]], 3, FALSE)*100</f>
        <v>-0.7430340557275541</v>
      </c>
    </row>
    <row r="754" spans="1:4" hidden="1" x14ac:dyDescent="0.4">
      <c r="A754" t="s">
        <v>769</v>
      </c>
      <c r="B754" t="b">
        <f>EXACT(VLOOKUP(A754,DataV3[[File]:[Outputs]], 2, FALSE), VLOOKUP(A754, DataV3SEL[[File]:[Outputs]], 2, FALSE))</f>
        <v>1</v>
      </c>
      <c r="C754" s="3">
        <f>VLOOKUP(A754, DataV3SEL[[File]:[Mean '[ms']]], 3, FALSE)-VLOOKUP(A754, DataV3[[File]:[Mean '[ms']]], 3, FALSE)</f>
        <v>0</v>
      </c>
      <c r="D754" s="2">
        <f>Cv3v014[[#This Row],[Mean '[Δms']]]/VLOOKUP(A754, DataV3[[File]:[Mean '[ms']]], 3, FALSE)*100</f>
        <v>0</v>
      </c>
    </row>
    <row r="755" spans="1:4" hidden="1" x14ac:dyDescent="0.4">
      <c r="A755" t="s">
        <v>771</v>
      </c>
      <c r="B755" t="b">
        <f>EXACT(VLOOKUP(A755,DataV3[[File]:[Outputs]], 2, FALSE), VLOOKUP(A755, DataV3SEL[[File]:[Outputs]], 2, FALSE))</f>
        <v>1</v>
      </c>
      <c r="C755" s="3">
        <f>VLOOKUP(A755, DataV3SEL[[File]:[Mean '[ms']]], 3, FALSE)-VLOOKUP(A755, DataV3[[File]:[Mean '[ms']]], 3, FALSE)</f>
        <v>-10</v>
      </c>
      <c r="D755" s="2">
        <f>Cv3v014[[#This Row],[Mean '[Δms']]]/VLOOKUP(A755, DataV3[[File]:[Mean '[ms']]], 3, FALSE)*100</f>
        <v>-0.81433224755700329</v>
      </c>
    </row>
    <row r="756" spans="1:4" hidden="1" x14ac:dyDescent="0.4">
      <c r="A756" t="s">
        <v>772</v>
      </c>
      <c r="B756" t="b">
        <f>EXACT(VLOOKUP(A756,DataV3[[File]:[Outputs]], 2, FALSE), VLOOKUP(A756, DataV3SEL[[File]:[Outputs]], 2, FALSE))</f>
        <v>1</v>
      </c>
      <c r="C756" s="3">
        <f>VLOOKUP(A756, DataV3SEL[[File]:[Mean '[ms']]], 3, FALSE)-VLOOKUP(A756, DataV3[[File]:[Mean '[ms']]], 3, FALSE)</f>
        <v>0</v>
      </c>
      <c r="D756" s="2">
        <f>Cv3v014[[#This Row],[Mean '[Δms']]]/VLOOKUP(A756, DataV3[[File]:[Mean '[ms']]], 3, FALSE)*100</f>
        <v>0</v>
      </c>
    </row>
    <row r="757" spans="1:4" hidden="1" x14ac:dyDescent="0.4">
      <c r="A757" t="s">
        <v>773</v>
      </c>
      <c r="B757" t="b">
        <f>EXACT(VLOOKUP(A757,DataV3[[File]:[Outputs]], 2, FALSE), VLOOKUP(A757, DataV3SEL[[File]:[Outputs]], 2, FALSE))</f>
        <v>1</v>
      </c>
      <c r="C757" s="3">
        <f>VLOOKUP(A757, DataV3SEL[[File]:[Mean '[ms']]], 3, FALSE)-VLOOKUP(A757, DataV3[[File]:[Mean '[ms']]], 3, FALSE)</f>
        <v>16</v>
      </c>
      <c r="D757" s="2">
        <f>Cv3v014[[#This Row],[Mean '[Δms']]]/VLOOKUP(A757, DataV3[[File]:[Mean '[ms']]], 3, FALSE)*100</f>
        <v>1.3190436933223413</v>
      </c>
    </row>
    <row r="758" spans="1:4" hidden="1" x14ac:dyDescent="0.4">
      <c r="A758" t="s">
        <v>774</v>
      </c>
      <c r="B758" t="b">
        <f>EXACT(VLOOKUP(A758,DataV3[[File]:[Outputs]], 2, FALSE), VLOOKUP(A758, DataV3SEL[[File]:[Outputs]], 2, FALSE))</f>
        <v>1</v>
      </c>
      <c r="C758" s="3">
        <f>VLOOKUP(A758, DataV3SEL[[File]:[Mean '[ms']]], 3, FALSE)-VLOOKUP(A758, DataV3[[File]:[Mean '[ms']]], 3, FALSE)</f>
        <v>0</v>
      </c>
      <c r="D758" s="2">
        <f>Cv3v014[[#This Row],[Mean '[Δms']]]/VLOOKUP(A758, DataV3[[File]:[Mean '[ms']]], 3, FALSE)*100</f>
        <v>0</v>
      </c>
    </row>
    <row r="759" spans="1:4" hidden="1" x14ac:dyDescent="0.4">
      <c r="A759" t="s">
        <v>775</v>
      </c>
      <c r="B759" t="b">
        <f>EXACT(VLOOKUP(A759,DataV3[[File]:[Outputs]], 2, FALSE), VLOOKUP(A759, DataV3SEL[[File]:[Outputs]], 2, FALSE))</f>
        <v>1</v>
      </c>
      <c r="C759" s="3">
        <f>VLOOKUP(A759, DataV3SEL[[File]:[Mean '[ms']]], 3, FALSE)-VLOOKUP(A759, DataV3[[File]:[Mean '[ms']]], 3, FALSE)</f>
        <v>-83</v>
      </c>
      <c r="D759" s="2">
        <f>Cv3v014[[#This Row],[Mean '[Δms']]]/VLOOKUP(A759, DataV3[[File]:[Mean '[ms']]], 3, FALSE)*100</f>
        <v>-3.6725663716814161</v>
      </c>
    </row>
    <row r="760" spans="1:4" hidden="1" x14ac:dyDescent="0.4">
      <c r="A760" t="s">
        <v>776</v>
      </c>
      <c r="B760" t="b">
        <f>EXACT(VLOOKUP(A760,DataV3[[File]:[Outputs]], 2, FALSE), VLOOKUP(A760, DataV3SEL[[File]:[Outputs]], 2, FALSE))</f>
        <v>1</v>
      </c>
      <c r="C760" s="3">
        <f>VLOOKUP(A760, DataV3SEL[[File]:[Mean '[ms']]], 3, FALSE)-VLOOKUP(A760, DataV3[[File]:[Mean '[ms']]], 3, FALSE)</f>
        <v>-16</v>
      </c>
      <c r="D760" s="2">
        <f>Cv3v014[[#This Row],[Mean '[Δms']]]/VLOOKUP(A760, DataV3[[File]:[Mean '[ms']]], 3, FALSE)*100</f>
        <v>-1.2861736334405145</v>
      </c>
    </row>
    <row r="761" spans="1:4" hidden="1" x14ac:dyDescent="0.4">
      <c r="A761" t="s">
        <v>777</v>
      </c>
      <c r="B761" t="b">
        <f>EXACT(VLOOKUP(A761,DataV3[[File]:[Outputs]], 2, FALSE), VLOOKUP(A761, DataV3SEL[[File]:[Outputs]], 2, FALSE))</f>
        <v>1</v>
      </c>
      <c r="C761" s="3">
        <f>VLOOKUP(A761, DataV3SEL[[File]:[Mean '[ms']]], 3, FALSE)-VLOOKUP(A761, DataV3[[File]:[Mean '[ms']]], 3, FALSE)</f>
        <v>-21</v>
      </c>
      <c r="D761" s="2">
        <f>Cv3v014[[#This Row],[Mean '[Δms']]]/VLOOKUP(A761, DataV3[[File]:[Mean '[ms']]], 3, FALSE)*100</f>
        <v>-1.2374779021803182</v>
      </c>
    </row>
    <row r="762" spans="1:4" hidden="1" x14ac:dyDescent="0.4">
      <c r="A762" t="s">
        <v>778</v>
      </c>
      <c r="B762" t="b">
        <f>EXACT(VLOOKUP(A762,DataV3[[File]:[Outputs]], 2, FALSE), VLOOKUP(A762, DataV3SEL[[File]:[Outputs]], 2, FALSE))</f>
        <v>1</v>
      </c>
      <c r="C762" s="3">
        <f>VLOOKUP(A762, DataV3SEL[[File]:[Mean '[ms']]], 3, FALSE)-VLOOKUP(A762, DataV3[[File]:[Mean '[ms']]], 3, FALSE)</f>
        <v>-21</v>
      </c>
      <c r="D762" s="2">
        <f>Cv3v014[[#This Row],[Mean '[Δms']]]/VLOOKUP(A762, DataV3[[File]:[Mean '[ms']]], 3, FALSE)*100</f>
        <v>-1.9213174748398902</v>
      </c>
    </row>
    <row r="763" spans="1:4" hidden="1" x14ac:dyDescent="0.4">
      <c r="A763" t="s">
        <v>779</v>
      </c>
      <c r="B763" t="b">
        <f>EXACT(VLOOKUP(A763,DataV3[[File]:[Outputs]], 2, FALSE), VLOOKUP(A763, DataV3SEL[[File]:[Outputs]], 2, FALSE))</f>
        <v>1</v>
      </c>
      <c r="C763" s="3">
        <f>VLOOKUP(A763, DataV3SEL[[File]:[Mean '[ms']]], 3, FALSE)-VLOOKUP(A763, DataV3[[File]:[Mean '[ms']]], 3, FALSE)</f>
        <v>-10</v>
      </c>
      <c r="D763" s="2">
        <f>Cv3v014[[#This Row],[Mean '[Δms']]]/VLOOKUP(A763, DataV3[[File]:[Mean '[ms']]], 3, FALSE)*100</f>
        <v>-0.93720712277413298</v>
      </c>
    </row>
    <row r="764" spans="1:4" hidden="1" x14ac:dyDescent="0.4">
      <c r="A764" t="s">
        <v>780</v>
      </c>
      <c r="B764" t="b">
        <f>EXACT(VLOOKUP(A764,DataV3[[File]:[Outputs]], 2, FALSE), VLOOKUP(A764, DataV3SEL[[File]:[Outputs]], 2, FALSE))</f>
        <v>1</v>
      </c>
      <c r="C764" s="3">
        <f>VLOOKUP(A764, DataV3SEL[[File]:[Mean '[ms']]], 3, FALSE)-VLOOKUP(A764, DataV3[[File]:[Mean '[ms']]], 3, FALSE)</f>
        <v>5</v>
      </c>
      <c r="D764" s="2">
        <f>Cv3v014[[#This Row],[Mean '[Δms']]]/VLOOKUP(A764, DataV3[[File]:[Mean '[ms']]], 3, FALSE)*100</f>
        <v>0.2891844997108155</v>
      </c>
    </row>
    <row r="765" spans="1:4" hidden="1" x14ac:dyDescent="0.4">
      <c r="A765" t="s">
        <v>798</v>
      </c>
      <c r="B765" t="b">
        <f>EXACT(VLOOKUP(A765,DataV3[[File]:[Outputs]], 2, FALSE), VLOOKUP(A765, DataV3SEL[[File]:[Outputs]], 2, FALSE))</f>
        <v>1</v>
      </c>
      <c r="C765" s="3">
        <f>VLOOKUP(A765, DataV3SEL[[File]:[Mean '[ms']]], 3, FALSE)-VLOOKUP(A765, DataV3[[File]:[Mean '[ms']]], 3, FALSE)</f>
        <v>-20</v>
      </c>
      <c r="D765" s="2">
        <f>Cv3v014[[#This Row],[Mean '[Δms']]]/VLOOKUP(A765, DataV3[[File]:[Mean '[ms']]], 3, FALSE)*100</f>
        <v>-2.0661157024793391</v>
      </c>
    </row>
    <row r="766" spans="1:4" hidden="1" x14ac:dyDescent="0.4">
      <c r="A766" t="s">
        <v>799</v>
      </c>
      <c r="B766" t="b">
        <f>EXACT(VLOOKUP(A766,DataV3[[File]:[Outputs]], 2, FALSE), VLOOKUP(A766, DataV3SEL[[File]:[Outputs]], 2, FALSE))</f>
        <v>1</v>
      </c>
      <c r="C766" s="3">
        <f>VLOOKUP(A766, DataV3SEL[[File]:[Mean '[ms']]], 3, FALSE)-VLOOKUP(A766, DataV3[[File]:[Mean '[ms']]], 3, FALSE)</f>
        <v>-5</v>
      </c>
      <c r="D766" s="2">
        <f>Cv3v014[[#This Row],[Mean '[Δms']]]/VLOOKUP(A766, DataV3[[File]:[Mean '[ms']]], 3, FALSE)*100</f>
        <v>-0.2400384061449832</v>
      </c>
    </row>
    <row r="767" spans="1:4" hidden="1" x14ac:dyDescent="0.4">
      <c r="A767" t="s">
        <v>800</v>
      </c>
      <c r="B767" t="b">
        <f>EXACT(VLOOKUP(A767,DataV3[[File]:[Outputs]], 2, FALSE), VLOOKUP(A767, DataV3SEL[[File]:[Outputs]], 2, FALSE))</f>
        <v>1</v>
      </c>
      <c r="C767" s="3">
        <f>VLOOKUP(A767, DataV3SEL[[File]:[Mean '[ms']]], 3, FALSE)-VLOOKUP(A767, DataV3[[File]:[Mean '[ms']]], 3, FALSE)</f>
        <v>-26</v>
      </c>
      <c r="D767" s="2">
        <f>Cv3v014[[#This Row],[Mean '[Δms']]]/VLOOKUP(A767, DataV3[[File]:[Mean '[ms']]], 3, FALSE)*100</f>
        <v>-1.3720316622691293</v>
      </c>
    </row>
    <row r="768" spans="1:4" hidden="1" x14ac:dyDescent="0.4">
      <c r="A768" t="s">
        <v>801</v>
      </c>
      <c r="B768" t="b">
        <f>EXACT(VLOOKUP(A768,DataV3[[File]:[Outputs]], 2, FALSE), VLOOKUP(A768, DataV3SEL[[File]:[Outputs]], 2, FALSE))</f>
        <v>1</v>
      </c>
      <c r="C768" s="3">
        <f>VLOOKUP(A768, DataV3SEL[[File]:[Mean '[ms']]], 3, FALSE)-VLOOKUP(A768, DataV3[[File]:[Mean '[ms']]], 3, FALSE)</f>
        <v>-26</v>
      </c>
      <c r="D768" s="2">
        <f>Cv3v014[[#This Row],[Mean '[Δms']]]/VLOOKUP(A768, DataV3[[File]:[Mean '[ms']]], 3, FALSE)*100</f>
        <v>-1.3569937369519833</v>
      </c>
    </row>
    <row r="769" spans="1:4" hidden="1" x14ac:dyDescent="0.4">
      <c r="A769" t="s">
        <v>802</v>
      </c>
      <c r="B769" t="b">
        <f>EXACT(VLOOKUP(A769,DataV3[[File]:[Outputs]], 2, FALSE), VLOOKUP(A769, DataV3SEL[[File]:[Outputs]], 2, FALSE))</f>
        <v>1</v>
      </c>
      <c r="C769" s="3">
        <f>VLOOKUP(A769, DataV3SEL[[File]:[Mean '[ms']]], 3, FALSE)-VLOOKUP(A769, DataV3[[File]:[Mean '[ms']]], 3, FALSE)</f>
        <v>42</v>
      </c>
      <c r="D769" s="2">
        <f>Cv3v014[[#This Row],[Mean '[Δms']]]/VLOOKUP(A769, DataV3[[File]:[Mean '[ms']]], 3, FALSE)*100</f>
        <v>1.3418530351437701</v>
      </c>
    </row>
    <row r="770" spans="1:4" hidden="1" x14ac:dyDescent="0.4">
      <c r="A770" t="s">
        <v>803</v>
      </c>
      <c r="B770" t="b">
        <f>EXACT(VLOOKUP(A770,DataV3[[File]:[Outputs]], 2, FALSE), VLOOKUP(A770, DataV3SEL[[File]:[Outputs]], 2, FALSE))</f>
        <v>1</v>
      </c>
      <c r="C770" s="3">
        <f>VLOOKUP(A770, DataV3SEL[[File]:[Mean '[ms']]], 3, FALSE)-VLOOKUP(A770, DataV3[[File]:[Mean '[ms']]], 3, FALSE)</f>
        <v>-21</v>
      </c>
      <c r="D770" s="2">
        <f>Cv3v014[[#This Row],[Mean '[Δms']]]/VLOOKUP(A770, DataV3[[File]:[Mean '[ms']]], 3, FALSE)*100</f>
        <v>-1.4613778705636742</v>
      </c>
    </row>
    <row r="771" spans="1:4" hidden="1" x14ac:dyDescent="0.4">
      <c r="A771" t="s">
        <v>804</v>
      </c>
      <c r="B771" t="b">
        <f>EXACT(VLOOKUP(A771,DataV3[[File]:[Outputs]], 2, FALSE), VLOOKUP(A771, DataV3SEL[[File]:[Outputs]], 2, FALSE))</f>
        <v>1</v>
      </c>
      <c r="C771" s="3">
        <f>VLOOKUP(A771, DataV3SEL[[File]:[Mean '[ms']]], 3, FALSE)-VLOOKUP(A771, DataV3[[File]:[Mean '[ms']]], 3, FALSE)</f>
        <v>5</v>
      </c>
      <c r="D771" s="2">
        <f>Cv3v014[[#This Row],[Mean '[Δms']]]/VLOOKUP(A771, DataV3[[File]:[Mean '[ms']]], 3, FALSE)*100</f>
        <v>0.24813895781637718</v>
      </c>
    </row>
    <row r="772" spans="1:4" hidden="1" x14ac:dyDescent="0.4">
      <c r="A772" t="s">
        <v>805</v>
      </c>
      <c r="B772" t="b">
        <f>EXACT(VLOOKUP(A772,DataV3[[File]:[Outputs]], 2, FALSE), VLOOKUP(A772, DataV3SEL[[File]:[Outputs]], 2, FALSE))</f>
        <v>1</v>
      </c>
      <c r="C772" s="3">
        <f>VLOOKUP(A772, DataV3SEL[[File]:[Mean '[ms']]], 3, FALSE)-VLOOKUP(A772, DataV3[[File]:[Mean '[ms']]], 3, FALSE)</f>
        <v>-47</v>
      </c>
      <c r="D772" s="2">
        <f>Cv3v014[[#This Row],[Mean '[Δms']]]/VLOOKUP(A772, DataV3[[File]:[Mean '[ms']]], 3, FALSE)*100</f>
        <v>-2.5</v>
      </c>
    </row>
    <row r="773" spans="1:4" hidden="1" x14ac:dyDescent="0.4">
      <c r="A773" t="s">
        <v>806</v>
      </c>
      <c r="B773" t="b">
        <f>EXACT(VLOOKUP(A773,DataV3[[File]:[Outputs]], 2, FALSE), VLOOKUP(A773, DataV3SEL[[File]:[Outputs]], 2, FALSE))</f>
        <v>1</v>
      </c>
      <c r="C773" s="3">
        <f>VLOOKUP(A773, DataV3SEL[[File]:[Mean '[ms']]], 3, FALSE)-VLOOKUP(A773, DataV3[[File]:[Mean '[ms']]], 3, FALSE)</f>
        <v>-5</v>
      </c>
      <c r="D773" s="2">
        <f>Cv3v014[[#This Row],[Mean '[Δms']]]/VLOOKUP(A773, DataV3[[File]:[Mean '[ms']]], 3, FALSE)*100</f>
        <v>-0.26455026455026454</v>
      </c>
    </row>
    <row r="774" spans="1:4" hidden="1" x14ac:dyDescent="0.4">
      <c r="A774" t="s">
        <v>807</v>
      </c>
      <c r="B774" t="b">
        <f>EXACT(VLOOKUP(A774,DataV3[[File]:[Outputs]], 2, FALSE), VLOOKUP(A774, DataV3SEL[[File]:[Outputs]], 2, FALSE))</f>
        <v>1</v>
      </c>
      <c r="C774" s="3">
        <f>VLOOKUP(A774, DataV3SEL[[File]:[Mean '[ms']]], 3, FALSE)-VLOOKUP(A774, DataV3[[File]:[Mean '[ms']]], 3, FALSE)</f>
        <v>-41</v>
      </c>
      <c r="D774" s="2">
        <f>Cv3v014[[#This Row],[Mean '[Δms']]]/VLOOKUP(A774, DataV3[[File]:[Mean '[ms']]], 3, FALSE)*100</f>
        <v>-3.052866716306776</v>
      </c>
    </row>
    <row r="775" spans="1:4" hidden="1" x14ac:dyDescent="0.4">
      <c r="A775" t="s">
        <v>808</v>
      </c>
      <c r="B775" t="b">
        <f>EXACT(VLOOKUP(A775,DataV3[[File]:[Outputs]], 2, FALSE), VLOOKUP(A775, DataV3SEL[[File]:[Outputs]], 2, FALSE))</f>
        <v>1</v>
      </c>
      <c r="C775" s="3">
        <f>VLOOKUP(A775, DataV3SEL[[File]:[Mean '[ms']]], 3, FALSE)-VLOOKUP(A775, DataV3[[File]:[Mean '[ms']]], 3, FALSE)</f>
        <v>-36</v>
      </c>
      <c r="D775" s="2">
        <f>Cv3v014[[#This Row],[Mean '[Δms']]]/VLOOKUP(A775, DataV3[[File]:[Mean '[ms']]], 3, FALSE)*100</f>
        <v>-2.3920265780730898</v>
      </c>
    </row>
    <row r="776" spans="1:4" hidden="1" x14ac:dyDescent="0.4">
      <c r="A776" t="s">
        <v>809</v>
      </c>
      <c r="B776" t="b">
        <f>EXACT(VLOOKUP(A776,DataV3[[File]:[Outputs]], 2, FALSE), VLOOKUP(A776, DataV3SEL[[File]:[Outputs]], 2, FALSE))</f>
        <v>1</v>
      </c>
      <c r="C776" s="3">
        <f>VLOOKUP(A776, DataV3SEL[[File]:[Mean '[ms']]], 3, FALSE)-VLOOKUP(A776, DataV3[[File]:[Mean '[ms']]], 3, FALSE)</f>
        <v>-12</v>
      </c>
      <c r="D776" s="2">
        <f>Cv3v014[[#This Row],[Mean '[Δms']]]/VLOOKUP(A776, DataV3[[File]:[Mean '[ms']]], 3, FALSE)*100</f>
        <v>-1.1235955056179776</v>
      </c>
    </row>
    <row r="777" spans="1:4" hidden="1" x14ac:dyDescent="0.4">
      <c r="A777" t="s">
        <v>810</v>
      </c>
      <c r="B777" t="b">
        <f>EXACT(VLOOKUP(A777,DataV3[[File]:[Outputs]], 2, FALSE), VLOOKUP(A777, DataV3SEL[[File]:[Outputs]], 2, FALSE))</f>
        <v>1</v>
      </c>
      <c r="C777" s="3">
        <f>VLOOKUP(A777, DataV3SEL[[File]:[Mean '[ms']]], 3, FALSE)-VLOOKUP(A777, DataV3[[File]:[Mean '[ms']]], 3, FALSE)</f>
        <v>26</v>
      </c>
      <c r="D777" s="2">
        <f>Cv3v014[[#This Row],[Mean '[Δms']]]/VLOOKUP(A777, DataV3[[File]:[Mean '[ms']]], 3, FALSE)*100</f>
        <v>1.5457788347205708</v>
      </c>
    </row>
    <row r="778" spans="1:4" hidden="1" x14ac:dyDescent="0.4">
      <c r="A778" t="s">
        <v>811</v>
      </c>
      <c r="B778" t="b">
        <f>EXACT(VLOOKUP(A778,DataV3[[File]:[Outputs]], 2, FALSE), VLOOKUP(A778, DataV3SEL[[File]:[Outputs]], 2, FALSE))</f>
        <v>1</v>
      </c>
      <c r="C778" s="3">
        <f>VLOOKUP(A778, DataV3SEL[[File]:[Mean '[ms']]], 3, FALSE)-VLOOKUP(A778, DataV3[[File]:[Mean '[ms']]], 3, FALSE)</f>
        <v>-20</v>
      </c>
      <c r="D778" s="2">
        <f>Cv3v014[[#This Row],[Mean '[Δms']]]/VLOOKUP(A778, DataV3[[File]:[Mean '[ms']]], 3, FALSE)*100</f>
        <v>-1.2004801920768309</v>
      </c>
    </row>
    <row r="779" spans="1:4" hidden="1" x14ac:dyDescent="0.4">
      <c r="A779" t="s">
        <v>812</v>
      </c>
      <c r="B779" t="b">
        <f>EXACT(VLOOKUP(A779,DataV3[[File]:[Outputs]], 2, FALSE), VLOOKUP(A779, DataV3SEL[[File]:[Outputs]], 2, FALSE))</f>
        <v>1</v>
      </c>
      <c r="C779" s="3">
        <f>VLOOKUP(A779, DataV3SEL[[File]:[Mean '[ms']]], 3, FALSE)-VLOOKUP(A779, DataV3[[File]:[Mean '[ms']]], 3, FALSE)</f>
        <v>-5</v>
      </c>
      <c r="D779" s="2">
        <f>Cv3v014[[#This Row],[Mean '[Δms']]]/VLOOKUP(A779, DataV3[[File]:[Mean '[ms']]], 3, FALSE)*100</f>
        <v>-0.39032006245120998</v>
      </c>
    </row>
    <row r="780" spans="1:4" hidden="1" x14ac:dyDescent="0.4">
      <c r="A780" t="s">
        <v>813</v>
      </c>
      <c r="B780" t="b">
        <f>EXACT(VLOOKUP(A780,DataV3[[File]:[Outputs]], 2, FALSE), VLOOKUP(A780, DataV3SEL[[File]:[Outputs]], 2, FALSE))</f>
        <v>1</v>
      </c>
      <c r="C780" s="3">
        <f>VLOOKUP(A780, DataV3SEL[[File]:[Mean '[ms']]], 3, FALSE)-VLOOKUP(A780, DataV3[[File]:[Mean '[ms']]], 3, FALSE)</f>
        <v>-5</v>
      </c>
      <c r="D780" s="2">
        <f>Cv3v014[[#This Row],[Mean '[Δms']]]/VLOOKUP(A780, DataV3[[File]:[Mean '[ms']]], 3, FALSE)*100</f>
        <v>-0.34176349965823649</v>
      </c>
    </row>
    <row r="781" spans="1:4" hidden="1" x14ac:dyDescent="0.4">
      <c r="A781" t="s">
        <v>814</v>
      </c>
      <c r="B781" t="b">
        <f>EXACT(VLOOKUP(A781,DataV3[[File]:[Outputs]], 2, FALSE), VLOOKUP(A781, DataV3SEL[[File]:[Outputs]], 2, FALSE))</f>
        <v>1</v>
      </c>
      <c r="C781" s="3">
        <f>VLOOKUP(A781, DataV3SEL[[File]:[Mean '[ms']]], 3, FALSE)-VLOOKUP(A781, DataV3[[File]:[Mean '[ms']]], 3, FALSE)</f>
        <v>10</v>
      </c>
      <c r="D781" s="2">
        <f>Cv3v014[[#This Row],[Mean '[Δms']]]/VLOOKUP(A781, DataV3[[File]:[Mean '[ms']]], 3, FALSE)*100</f>
        <v>0.85324232081911267</v>
      </c>
    </row>
    <row r="782" spans="1:4" hidden="1" x14ac:dyDescent="0.4">
      <c r="A782" t="s">
        <v>815</v>
      </c>
      <c r="B782" t="b">
        <f>EXACT(VLOOKUP(A782,DataV3[[File]:[Outputs]], 2, FALSE), VLOOKUP(A782, DataV3SEL[[File]:[Outputs]], 2, FALSE))</f>
        <v>1</v>
      </c>
      <c r="C782" s="3">
        <f>VLOOKUP(A782, DataV3SEL[[File]:[Mean '[ms']]], 3, FALSE)-VLOOKUP(A782, DataV3[[File]:[Mean '[ms']]], 3, FALSE)</f>
        <v>31</v>
      </c>
      <c r="D782" s="2">
        <f>Cv3v014[[#This Row],[Mean '[Δms']]]/VLOOKUP(A782, DataV3[[File]:[Mean '[ms']]], 3, FALSE)*100</f>
        <v>1.8902439024390243</v>
      </c>
    </row>
    <row r="783" spans="1:4" hidden="1" x14ac:dyDescent="0.4">
      <c r="A783" t="s">
        <v>816</v>
      </c>
      <c r="B783" t="b">
        <f>EXACT(VLOOKUP(A783,DataV3[[File]:[Outputs]], 2, FALSE), VLOOKUP(A783, DataV3SEL[[File]:[Outputs]], 2, FALSE))</f>
        <v>1</v>
      </c>
      <c r="C783" s="3">
        <f>VLOOKUP(A783, DataV3SEL[[File]:[Mean '[ms']]], 3, FALSE)-VLOOKUP(A783, DataV3[[File]:[Mean '[ms']]], 3, FALSE)</f>
        <v>5</v>
      </c>
      <c r="D783" s="2">
        <f>Cv3v014[[#This Row],[Mean '[Δms']]]/VLOOKUP(A783, DataV3[[File]:[Mean '[ms']]], 3, FALSE)*100</f>
        <v>0.26896180742334586</v>
      </c>
    </row>
    <row r="784" spans="1:4" hidden="1" x14ac:dyDescent="0.4">
      <c r="A784" t="s">
        <v>817</v>
      </c>
      <c r="B784" t="b">
        <f>EXACT(VLOOKUP(A784,DataV3[[File]:[Outputs]], 2, FALSE), VLOOKUP(A784, DataV3SEL[[File]:[Outputs]], 2, FALSE))</f>
        <v>1</v>
      </c>
      <c r="C784" s="3">
        <f>VLOOKUP(A784, DataV3SEL[[File]:[Mean '[ms']]], 3, FALSE)-VLOOKUP(A784, DataV3[[File]:[Mean '[ms']]], 3, FALSE)</f>
        <v>-16</v>
      </c>
      <c r="D784" s="2">
        <f>Cv3v014[[#This Row],[Mean '[Δms']]]/VLOOKUP(A784, DataV3[[File]:[Mean '[ms']]], 3, FALSE)*100</f>
        <v>-0.99440646364201357</v>
      </c>
    </row>
    <row r="785" spans="1:4" hidden="1" x14ac:dyDescent="0.4">
      <c r="A785" t="s">
        <v>818</v>
      </c>
      <c r="B785" t="b">
        <f>EXACT(VLOOKUP(A785,DataV3[[File]:[Outputs]], 2, FALSE), VLOOKUP(A785, DataV3SEL[[File]:[Outputs]], 2, FALSE))</f>
        <v>1</v>
      </c>
      <c r="C785" s="3">
        <f>VLOOKUP(A785, DataV3SEL[[File]:[Mean '[ms']]], 3, FALSE)-VLOOKUP(A785, DataV3[[File]:[Mean '[ms']]], 3, FALSE)</f>
        <v>-5</v>
      </c>
      <c r="D785" s="2">
        <f>Cv3v014[[#This Row],[Mean '[Δms']]]/VLOOKUP(A785, DataV3[[File]:[Mean '[ms']]], 3, FALSE)*100</f>
        <v>-0.29922202274087373</v>
      </c>
    </row>
    <row r="786" spans="1:4" hidden="1" x14ac:dyDescent="0.4">
      <c r="A786" t="s">
        <v>781</v>
      </c>
      <c r="B786" t="b">
        <f>EXACT(VLOOKUP(A786,DataV3[[File]:[Outputs]], 2, FALSE), VLOOKUP(A786, DataV3SEL[[File]:[Outputs]], 2, FALSE))</f>
        <v>1</v>
      </c>
      <c r="C786" s="3">
        <f>VLOOKUP(A786, DataV3SEL[[File]:[Mean '[ms']]], 3, FALSE)-VLOOKUP(A786, DataV3[[File]:[Mean '[ms']]], 3, FALSE)</f>
        <v>0</v>
      </c>
      <c r="D786" s="2">
        <f>Cv3v014[[#This Row],[Mean '[Δms']]]/VLOOKUP(A786, DataV3[[File]:[Mean '[ms']]], 3, FALSE)*100</f>
        <v>0</v>
      </c>
    </row>
    <row r="787" spans="1:4" hidden="1" x14ac:dyDescent="0.4">
      <c r="A787" t="s">
        <v>782</v>
      </c>
      <c r="B787" t="b">
        <f>EXACT(VLOOKUP(A787,DataV3[[File]:[Outputs]], 2, FALSE), VLOOKUP(A787, DataV3SEL[[File]:[Outputs]], 2, FALSE))</f>
        <v>1</v>
      </c>
      <c r="C787" s="3">
        <f>VLOOKUP(A787, DataV3SEL[[File]:[Mean '[ms']]], 3, FALSE)-VLOOKUP(A787, DataV3[[File]:[Mean '[ms']]], 3, FALSE)</f>
        <v>11</v>
      </c>
      <c r="D787" s="2">
        <f>Cv3v014[[#This Row],[Mean '[Δms']]]/VLOOKUP(A787, DataV3[[File]:[Mean '[ms']]], 3, FALSE)*100</f>
        <v>1.2008733624454149</v>
      </c>
    </row>
    <row r="788" spans="1:4" hidden="1" x14ac:dyDescent="0.4">
      <c r="A788" t="s">
        <v>783</v>
      </c>
      <c r="B788" t="b">
        <f>EXACT(VLOOKUP(A788,DataV3[[File]:[Outputs]], 2, FALSE), VLOOKUP(A788, DataV3SEL[[File]:[Outputs]], 2, FALSE))</f>
        <v>1</v>
      </c>
      <c r="C788" s="3">
        <f>VLOOKUP(A788, DataV3SEL[[File]:[Mean '[ms']]], 3, FALSE)-VLOOKUP(A788, DataV3[[File]:[Mean '[ms']]], 3, FALSE)</f>
        <v>5</v>
      </c>
      <c r="D788" s="2">
        <f>Cv3v014[[#This Row],[Mean '[Δms']]]/VLOOKUP(A788, DataV3[[File]:[Mean '[ms']]], 3, FALSE)*100</f>
        <v>0.26896180742334586</v>
      </c>
    </row>
    <row r="789" spans="1:4" hidden="1" x14ac:dyDescent="0.4">
      <c r="A789" t="s">
        <v>784</v>
      </c>
      <c r="B789" t="b">
        <f>EXACT(VLOOKUP(A789,DataV3[[File]:[Outputs]], 2, FALSE), VLOOKUP(A789, DataV3SEL[[File]:[Outputs]], 2, FALSE))</f>
        <v>1</v>
      </c>
      <c r="C789" s="3">
        <f>VLOOKUP(A789, DataV3SEL[[File]:[Mean '[ms']]], 3, FALSE)-VLOOKUP(A789, DataV3[[File]:[Mean '[ms']]], 3, FALSE)</f>
        <v>32</v>
      </c>
      <c r="D789" s="2">
        <f>Cv3v014[[#This Row],[Mean '[Δms']]]/VLOOKUP(A789, DataV3[[File]:[Mean '[ms']]], 3, FALSE)*100</f>
        <v>1.6886543535620051</v>
      </c>
    </row>
    <row r="790" spans="1:4" hidden="1" x14ac:dyDescent="0.4">
      <c r="A790" t="s">
        <v>785</v>
      </c>
      <c r="B790" t="b">
        <f>EXACT(VLOOKUP(A790,DataV3[[File]:[Outputs]], 2, FALSE), VLOOKUP(A790, DataV3SEL[[File]:[Outputs]], 2, FALSE))</f>
        <v>1</v>
      </c>
      <c r="C790" s="3">
        <f>VLOOKUP(A790, DataV3SEL[[File]:[Mean '[ms']]], 3, FALSE)-VLOOKUP(A790, DataV3[[File]:[Mean '[ms']]], 3, FALSE)</f>
        <v>-15</v>
      </c>
      <c r="D790" s="2">
        <f>Cv3v014[[#This Row],[Mean '[Δms']]]/VLOOKUP(A790, DataV3[[File]:[Mean '[ms']]], 3, FALSE)*100</f>
        <v>-0.77881619937694702</v>
      </c>
    </row>
    <row r="791" spans="1:4" hidden="1" x14ac:dyDescent="0.4">
      <c r="A791" t="s">
        <v>786</v>
      </c>
      <c r="B791" t="b">
        <f>EXACT(VLOOKUP(A791,DataV3[[File]:[Outputs]], 2, FALSE), VLOOKUP(A791, DataV3SEL[[File]:[Outputs]], 2, FALSE))</f>
        <v>1</v>
      </c>
      <c r="C791" s="3">
        <f>VLOOKUP(A791, DataV3SEL[[File]:[Mean '[ms']]], 3, FALSE)-VLOOKUP(A791, DataV3[[File]:[Mean '[ms']]], 3, FALSE)</f>
        <v>32</v>
      </c>
      <c r="D791" s="2">
        <f>Cv3v014[[#This Row],[Mean '[Δms']]]/VLOOKUP(A791, DataV3[[File]:[Mean '[ms']]], 3, FALSE)*100</f>
        <v>1.7316017316017316</v>
      </c>
    </row>
    <row r="792" spans="1:4" hidden="1" x14ac:dyDescent="0.4">
      <c r="A792" t="s">
        <v>787</v>
      </c>
      <c r="B792" t="b">
        <f>EXACT(VLOOKUP(A792,DataV3[[File]:[Outputs]], 2, FALSE), VLOOKUP(A792, DataV3SEL[[File]:[Outputs]], 2, FALSE))</f>
        <v>1</v>
      </c>
      <c r="C792" s="3">
        <f>VLOOKUP(A792, DataV3SEL[[File]:[Mean '[ms']]], 3, FALSE)-VLOOKUP(A792, DataV3[[File]:[Mean '[ms']]], 3, FALSE)</f>
        <v>47</v>
      </c>
      <c r="D792" s="2">
        <f>Cv3v014[[#This Row],[Mean '[Δms']]]/VLOOKUP(A792, DataV3[[File]:[Mean '[ms']]], 3, FALSE)*100</f>
        <v>2.3084479371316307</v>
      </c>
    </row>
    <row r="793" spans="1:4" hidden="1" x14ac:dyDescent="0.4">
      <c r="A793" t="s">
        <v>788</v>
      </c>
      <c r="B793" t="b">
        <f>EXACT(VLOOKUP(A793,DataV3[[File]:[Outputs]], 2, FALSE), VLOOKUP(A793, DataV3SEL[[File]:[Outputs]], 2, FALSE))</f>
        <v>1</v>
      </c>
      <c r="C793" s="3">
        <f>VLOOKUP(A793, DataV3SEL[[File]:[Mean '[ms']]], 3, FALSE)-VLOOKUP(A793, DataV3[[File]:[Mean '[ms']]], 3, FALSE)</f>
        <v>31</v>
      </c>
      <c r="D793" s="2">
        <f>Cv3v014[[#This Row],[Mean '[Δms']]]/VLOOKUP(A793, DataV3[[File]:[Mean '[ms']]], 3, FALSE)*100</f>
        <v>1.8719806763285023</v>
      </c>
    </row>
    <row r="794" spans="1:4" hidden="1" x14ac:dyDescent="0.4">
      <c r="A794" t="s">
        <v>789</v>
      </c>
      <c r="B794" t="b">
        <f>EXACT(VLOOKUP(A794,DataV3[[File]:[Outputs]], 2, FALSE), VLOOKUP(A794, DataV3SEL[[File]:[Outputs]], 2, FALSE))</f>
        <v>1</v>
      </c>
      <c r="C794" s="3">
        <f>VLOOKUP(A794, DataV3SEL[[File]:[Mean '[ms']]], 3, FALSE)-VLOOKUP(A794, DataV3[[File]:[Mean '[ms']]], 3, FALSE)</f>
        <v>-36</v>
      </c>
      <c r="D794" s="2">
        <f>Cv3v014[[#This Row],[Mean '[Δms']]]/VLOOKUP(A794, DataV3[[File]:[Mean '[ms']]], 3, FALSE)*100</f>
        <v>-2.1673690547862732</v>
      </c>
    </row>
    <row r="795" spans="1:4" hidden="1" x14ac:dyDescent="0.4">
      <c r="A795" t="s">
        <v>790</v>
      </c>
      <c r="B795" t="b">
        <f>EXACT(VLOOKUP(A795,DataV3[[File]:[Outputs]], 2, FALSE), VLOOKUP(A795, DataV3SEL[[File]:[Outputs]], 2, FALSE))</f>
        <v>1</v>
      </c>
      <c r="C795" s="3">
        <f>VLOOKUP(A795, DataV3SEL[[File]:[Mean '[ms']]], 3, FALSE)-VLOOKUP(A795, DataV3[[File]:[Mean '[ms']]], 3, FALSE)</f>
        <v>-114</v>
      </c>
      <c r="D795" s="2">
        <f>Cv3v014[[#This Row],[Mean '[Δms']]]/VLOOKUP(A795, DataV3[[File]:[Mean '[ms']]], 3, FALSE)*100</f>
        <v>-5.4728756601056165</v>
      </c>
    </row>
    <row r="796" spans="1:4" hidden="1" x14ac:dyDescent="0.4">
      <c r="A796" t="s">
        <v>791</v>
      </c>
      <c r="B796" t="b">
        <f>EXACT(VLOOKUP(A796,DataV3[[File]:[Outputs]], 2, FALSE), VLOOKUP(A796, DataV3SEL[[File]:[Outputs]], 2, FALSE))</f>
        <v>1</v>
      </c>
      <c r="C796" s="3">
        <f>VLOOKUP(A796, DataV3SEL[[File]:[Mean '[ms']]], 3, FALSE)-VLOOKUP(A796, DataV3[[File]:[Mean '[ms']]], 3, FALSE)</f>
        <v>-31</v>
      </c>
      <c r="D796" s="2">
        <f>Cv3v014[[#This Row],[Mean '[Δms']]]/VLOOKUP(A796, DataV3[[File]:[Mean '[ms']]], 3, FALSE)*100</f>
        <v>-1.9088669950738917</v>
      </c>
    </row>
    <row r="797" spans="1:4" hidden="1" x14ac:dyDescent="0.4">
      <c r="A797" t="s">
        <v>792</v>
      </c>
      <c r="B797" t="b">
        <f>EXACT(VLOOKUP(A797,DataV3[[File]:[Outputs]], 2, FALSE), VLOOKUP(A797, DataV3SEL[[File]:[Outputs]], 2, FALSE))</f>
        <v>1</v>
      </c>
      <c r="C797" s="3">
        <f>VLOOKUP(A797, DataV3SEL[[File]:[Mean '[ms']]], 3, FALSE)-VLOOKUP(A797, DataV3[[File]:[Mean '[ms']]], 3, FALSE)</f>
        <v>-32</v>
      </c>
      <c r="D797" s="2">
        <f>Cv3v014[[#This Row],[Mean '[Δms']]]/VLOOKUP(A797, DataV3[[File]:[Mean '[ms']]], 3, FALSE)*100</f>
        <v>-1.9692307692307693</v>
      </c>
    </row>
    <row r="798" spans="1:4" hidden="1" x14ac:dyDescent="0.4">
      <c r="A798" t="s">
        <v>793</v>
      </c>
      <c r="B798" t="b">
        <f>EXACT(VLOOKUP(A798,DataV3[[File]:[Outputs]], 2, FALSE), VLOOKUP(A798, DataV3SEL[[File]:[Outputs]], 2, FALSE))</f>
        <v>1</v>
      </c>
      <c r="C798" s="3">
        <f>VLOOKUP(A798, DataV3SEL[[File]:[Mean '[ms']]], 3, FALSE)-VLOOKUP(A798, DataV3[[File]:[Mean '[ms']]], 3, FALSE)</f>
        <v>-31</v>
      </c>
      <c r="D798" s="2">
        <f>Cv3v014[[#This Row],[Mean '[Δms']]]/VLOOKUP(A798, DataV3[[File]:[Mean '[ms']]], 3, FALSE)*100</f>
        <v>-1.9018404907975461</v>
      </c>
    </row>
    <row r="799" spans="1:4" hidden="1" x14ac:dyDescent="0.4">
      <c r="A799" t="s">
        <v>794</v>
      </c>
      <c r="B799" t="b">
        <f>EXACT(VLOOKUP(A799,DataV3[[File]:[Outputs]], 2, FALSE), VLOOKUP(A799, DataV3SEL[[File]:[Outputs]], 2, FALSE))</f>
        <v>1</v>
      </c>
      <c r="C799" s="3">
        <f>VLOOKUP(A799, DataV3SEL[[File]:[Mean '[ms']]], 3, FALSE)-VLOOKUP(A799, DataV3[[File]:[Mean '[ms']]], 3, FALSE)</f>
        <v>11</v>
      </c>
      <c r="D799" s="2">
        <f>Cv3v014[[#This Row],[Mean '[Δms']]]/VLOOKUP(A799, DataV3[[File]:[Mean '[ms']]], 3, FALSE)*100</f>
        <v>0.68836045056320405</v>
      </c>
    </row>
    <row r="800" spans="1:4" hidden="1" x14ac:dyDescent="0.4">
      <c r="A800" t="s">
        <v>795</v>
      </c>
      <c r="B800" t="b">
        <f>EXACT(VLOOKUP(A800,DataV3[[File]:[Outputs]], 2, FALSE), VLOOKUP(A800, DataV3SEL[[File]:[Outputs]], 2, FALSE))</f>
        <v>1</v>
      </c>
      <c r="C800" s="3">
        <f>VLOOKUP(A800, DataV3SEL[[File]:[Mean '[ms']]], 3, FALSE)-VLOOKUP(A800, DataV3[[File]:[Mean '[ms']]], 3, FALSE)</f>
        <v>-16</v>
      </c>
      <c r="D800" s="2">
        <f>Cv3v014[[#This Row],[Mean '[Δms']]]/VLOOKUP(A800, DataV3[[File]:[Mean '[ms']]], 3, FALSE)*100</f>
        <v>-1.6701461377870561</v>
      </c>
    </row>
    <row r="801" spans="1:4" hidden="1" x14ac:dyDescent="0.4">
      <c r="A801" t="s">
        <v>796</v>
      </c>
      <c r="B801" t="b">
        <f>EXACT(VLOOKUP(A801,DataV3[[File]:[Outputs]], 2, FALSE), VLOOKUP(A801, DataV3SEL[[File]:[Outputs]], 2, FALSE))</f>
        <v>1</v>
      </c>
      <c r="C801" s="3">
        <f>VLOOKUP(A801, DataV3SEL[[File]:[Mean '[ms']]], 3, FALSE)-VLOOKUP(A801, DataV3[[File]:[Mean '[ms']]], 3, FALSE)</f>
        <v>-31</v>
      </c>
      <c r="D801" s="2">
        <f>Cv3v014[[#This Row],[Mean '[Δms']]]/VLOOKUP(A801, DataV3[[File]:[Mean '[ms']]], 3, FALSE)*100</f>
        <v>-1.8430439952437574</v>
      </c>
    </row>
    <row r="802" spans="1:4" hidden="1" x14ac:dyDescent="0.4">
      <c r="A802" t="s">
        <v>797</v>
      </c>
      <c r="B802" t="b">
        <f>EXACT(VLOOKUP(A802,DataV3[[File]:[Outputs]], 2, FALSE), VLOOKUP(A802, DataV3SEL[[File]:[Outputs]], 2, FALSE))</f>
        <v>1</v>
      </c>
      <c r="C802" s="3">
        <f>VLOOKUP(A802, DataV3SEL[[File]:[Mean '[ms']]], 3, FALSE)-VLOOKUP(A802, DataV3[[File]:[Mean '[ms']]], 3, FALSE)</f>
        <v>10</v>
      </c>
      <c r="D802" s="2">
        <f>Cv3v014[[#This Row],[Mean '[Δms']]]/VLOOKUP(A802, DataV3[[File]:[Mean '[ms']]], 3, FALSE)*100</f>
        <v>0.58892815076560656</v>
      </c>
    </row>
    <row r="803" spans="1:4" hidden="1" x14ac:dyDescent="0.4">
      <c r="A803" t="s">
        <v>819</v>
      </c>
      <c r="B803" t="b">
        <f>EXACT(VLOOKUP(A803,DataV3[[File]:[Outputs]], 2, FALSE), VLOOKUP(A803, DataV3SEL[[File]:[Outputs]], 2, FALSE))</f>
        <v>1</v>
      </c>
      <c r="C803" s="3">
        <f>VLOOKUP(A803, DataV3SEL[[File]:[Mean '[ms']]], 3, FALSE)-VLOOKUP(A803, DataV3[[File]:[Mean '[ms']]], 3, FALSE)</f>
        <v>-31</v>
      </c>
      <c r="D803" s="2">
        <f>Cv3v014[[#This Row],[Mean '[Δms']]]/VLOOKUP(A803, DataV3[[File]:[Mean '[ms']]], 3, FALSE)*100</f>
        <v>-1.8375815056312983</v>
      </c>
    </row>
    <row r="804" spans="1:4" hidden="1" x14ac:dyDescent="0.4">
      <c r="A804" t="s">
        <v>820</v>
      </c>
      <c r="B804" t="b">
        <f>EXACT(VLOOKUP(A804,DataV3[[File]:[Outputs]], 2, FALSE), VLOOKUP(A804, DataV3SEL[[File]:[Outputs]], 2, FALSE))</f>
        <v>1</v>
      </c>
      <c r="C804" s="3">
        <f>VLOOKUP(A804, DataV3SEL[[File]:[Mean '[ms']]], 3, FALSE)-VLOOKUP(A804, DataV3[[File]:[Mean '[ms']]], 3, FALSE)</f>
        <v>-21</v>
      </c>
      <c r="D804" s="2">
        <f>Cv3v014[[#This Row],[Mean '[Δms']]]/VLOOKUP(A804, DataV3[[File]:[Mean '[ms']]], 3, FALSE)*100</f>
        <v>-1.8584070796460177</v>
      </c>
    </row>
    <row r="805" spans="1:4" hidden="1" x14ac:dyDescent="0.4">
      <c r="A805" t="s">
        <v>821</v>
      </c>
      <c r="B805" t="b">
        <f>EXACT(VLOOKUP(A805,DataV3[[File]:[Outputs]], 2, FALSE), VLOOKUP(A805, DataV3SEL[[File]:[Outputs]], 2, FALSE))</f>
        <v>1</v>
      </c>
      <c r="C805" s="3">
        <f>VLOOKUP(A805, DataV3SEL[[File]:[Mean '[ms']]], 3, FALSE)-VLOOKUP(A805, DataV3[[File]:[Mean '[ms']]], 3, FALSE)</f>
        <v>-10</v>
      </c>
      <c r="D805" s="2">
        <f>Cv3v014[[#This Row],[Mean '[Δms']]]/VLOOKUP(A805, DataV3[[File]:[Mean '[ms']]], 3, FALSE)*100</f>
        <v>-1.0384215991692627</v>
      </c>
    </row>
    <row r="806" spans="1:4" hidden="1" x14ac:dyDescent="0.4">
      <c r="A806" t="s">
        <v>822</v>
      </c>
      <c r="B806" t="b">
        <f>EXACT(VLOOKUP(A806,DataV3[[File]:[Outputs]], 2, FALSE), VLOOKUP(A806, DataV3SEL[[File]:[Outputs]], 2, FALSE))</f>
        <v>1</v>
      </c>
      <c r="C806" s="3">
        <f>VLOOKUP(A806, DataV3SEL[[File]:[Mean '[ms']]], 3, FALSE)-VLOOKUP(A806, DataV3[[File]:[Mean '[ms']]], 3, FALSE)</f>
        <v>-5</v>
      </c>
      <c r="D806" s="2">
        <f>Cv3v014[[#This Row],[Mean '[Δms']]]/VLOOKUP(A806, DataV3[[File]:[Mean '[ms']]], 3, FALSE)*100</f>
        <v>-0.5617977528089888</v>
      </c>
    </row>
    <row r="807" spans="1:4" hidden="1" x14ac:dyDescent="0.4">
      <c r="A807" t="s">
        <v>823</v>
      </c>
      <c r="B807" t="b">
        <f>EXACT(VLOOKUP(A807,DataV3[[File]:[Outputs]], 2, FALSE), VLOOKUP(A807, DataV3SEL[[File]:[Outputs]], 2, FALSE))</f>
        <v>1</v>
      </c>
      <c r="C807" s="3">
        <f>VLOOKUP(A807, DataV3SEL[[File]:[Mean '[ms']]], 3, FALSE)-VLOOKUP(A807, DataV3[[File]:[Mean '[ms']]], 3, FALSE)</f>
        <v>-1</v>
      </c>
      <c r="D807" s="2">
        <f>Cv3v014[[#This Row],[Mean '[Δms']]]/VLOOKUP(A807, DataV3[[File]:[Mean '[ms']]], 3, FALSE)*100</f>
        <v>-0.10845986984815618</v>
      </c>
    </row>
    <row r="808" spans="1:4" hidden="1" x14ac:dyDescent="0.4">
      <c r="A808" t="s">
        <v>824</v>
      </c>
      <c r="B808" t="b">
        <f>EXACT(VLOOKUP(A808,DataV3[[File]:[Outputs]], 2, FALSE), VLOOKUP(A808, DataV3SEL[[File]:[Outputs]], 2, FALSE))</f>
        <v>1</v>
      </c>
      <c r="C808" s="3">
        <f>VLOOKUP(A808, DataV3SEL[[File]:[Mean '[ms']]], 3, FALSE)-VLOOKUP(A808, DataV3[[File]:[Mean '[ms']]], 3, FALSE)</f>
        <v>-16</v>
      </c>
      <c r="D808" s="2">
        <f>Cv3v014[[#This Row],[Mean '[Δms']]]/VLOOKUP(A808, DataV3[[File]:[Mean '[ms']]], 3, FALSE)*100</f>
        <v>-1.7758046614872365</v>
      </c>
    </row>
    <row r="809" spans="1:4" hidden="1" x14ac:dyDescent="0.4">
      <c r="A809" t="s">
        <v>826</v>
      </c>
      <c r="B809" t="b">
        <f>EXACT(VLOOKUP(A809,DataV3[[File]:[Outputs]], 2, FALSE), VLOOKUP(A809, DataV3SEL[[File]:[Outputs]], 2, FALSE))</f>
        <v>1</v>
      </c>
      <c r="C809" s="3">
        <f>VLOOKUP(A809, DataV3SEL[[File]:[Mean '[ms']]], 3, FALSE)-VLOOKUP(A809, DataV3[[File]:[Mean '[ms']]], 3, FALSE)</f>
        <v>-5</v>
      </c>
      <c r="D809" s="2">
        <f>Cv3v014[[#This Row],[Mean '[Δms']]]/VLOOKUP(A809, DataV3[[File]:[Mean '[ms']]], 3, FALSE)*100</f>
        <v>-0.53937432578209277</v>
      </c>
    </row>
    <row r="810" spans="1:4" hidden="1" x14ac:dyDescent="0.4">
      <c r="A810" t="s">
        <v>825</v>
      </c>
      <c r="B810" t="b">
        <f>EXACT(VLOOKUP(A810,DataV3[[File]:[Outputs]], 2, FALSE), VLOOKUP(A810, DataV3SEL[[File]:[Outputs]], 2, FALSE))</f>
        <v>1</v>
      </c>
      <c r="C810" s="3">
        <f>VLOOKUP(A810, DataV3SEL[[File]:[Mean '[ms']]], 3, FALSE)-VLOOKUP(A810, DataV3[[File]:[Mean '[ms']]], 3, FALSE)</f>
        <v>5</v>
      </c>
      <c r="D810" s="2">
        <f>Cv3v014[[#This Row],[Mean '[Δms']]]/VLOOKUP(A810, DataV3[[File]:[Mean '[ms']]], 3, FALSE)*100</f>
        <v>0.6195786864931847</v>
      </c>
    </row>
    <row r="811" spans="1:4" hidden="1" x14ac:dyDescent="0.4">
      <c r="A811" t="s">
        <v>827</v>
      </c>
      <c r="B811" t="b">
        <f>EXACT(VLOOKUP(A811,DataV3[[File]:[Outputs]], 2, FALSE), VLOOKUP(A811, DataV3SEL[[File]:[Outputs]], 2, FALSE))</f>
        <v>1</v>
      </c>
      <c r="C811" s="3">
        <f>VLOOKUP(A811, DataV3SEL[[File]:[Mean '[ms']]], 3, FALSE)-VLOOKUP(A811, DataV3[[File]:[Mean '[ms']]], 3, FALSE)</f>
        <v>-16</v>
      </c>
      <c r="D811" s="2">
        <f>Cv3v014[[#This Row],[Mean '[Δms']]]/VLOOKUP(A811, DataV3[[File]:[Mean '[ms']]], 3, FALSE)*100</f>
        <v>-1.6701461377870561</v>
      </c>
    </row>
    <row r="812" spans="1:4" hidden="1" x14ac:dyDescent="0.4">
      <c r="A812" t="s">
        <v>828</v>
      </c>
      <c r="B812" t="b">
        <f>EXACT(VLOOKUP(A812,DataV3[[File]:[Outputs]], 2, FALSE), VLOOKUP(A812, DataV3SEL[[File]:[Outputs]], 2, FALSE))</f>
        <v>1</v>
      </c>
      <c r="C812" s="3">
        <f>VLOOKUP(A812, DataV3SEL[[File]:[Mean '[ms']]], 3, FALSE)-VLOOKUP(A812, DataV3[[File]:[Mean '[ms']]], 3, FALSE)</f>
        <v>-10</v>
      </c>
      <c r="D812" s="2">
        <f>Cv3v014[[#This Row],[Mean '[Δms']]]/VLOOKUP(A812, DataV3[[File]:[Mean '[ms']]], 3, FALSE)*100</f>
        <v>-1.0672358591248665</v>
      </c>
    </row>
    <row r="813" spans="1:4" hidden="1" x14ac:dyDescent="0.4">
      <c r="A813" t="s">
        <v>829</v>
      </c>
      <c r="B813" t="b">
        <f>EXACT(VLOOKUP(A813,DataV3[[File]:[Outputs]], 2, FALSE), VLOOKUP(A813, DataV3SEL[[File]:[Outputs]], 2, FALSE))</f>
        <v>1</v>
      </c>
      <c r="C813" s="3">
        <f>VLOOKUP(A813, DataV3SEL[[File]:[Mean '[ms']]], 3, FALSE)-VLOOKUP(A813, DataV3[[File]:[Mean '[ms']]], 3, FALSE)</f>
        <v>-20</v>
      </c>
      <c r="D813" s="2">
        <f>Cv3v014[[#This Row],[Mean '[Δms']]]/VLOOKUP(A813, DataV3[[File]:[Mean '[ms']]], 3, FALSE)*100</f>
        <v>-1.8570102135561743</v>
      </c>
    </row>
    <row r="814" spans="1:4" hidden="1" x14ac:dyDescent="0.4">
      <c r="A814" t="s">
        <v>830</v>
      </c>
      <c r="B814" t="b">
        <f>EXACT(VLOOKUP(A814,DataV3[[File]:[Outputs]], 2, FALSE), VLOOKUP(A814, DataV3SEL[[File]:[Outputs]], 2, FALSE))</f>
        <v>1</v>
      </c>
      <c r="C814" s="3">
        <f>VLOOKUP(A814, DataV3SEL[[File]:[Mean '[ms']]], 3, FALSE)-VLOOKUP(A814, DataV3[[File]:[Mean '[ms']]], 3, FALSE)</f>
        <v>-5</v>
      </c>
      <c r="D814" s="2">
        <f>Cv3v014[[#This Row],[Mean '[Δms']]]/VLOOKUP(A814, DataV3[[File]:[Mean '[ms']]], 3, FALSE)*100</f>
        <v>-0.50251256281407031</v>
      </c>
    </row>
    <row r="815" spans="1:4" hidden="1" x14ac:dyDescent="0.4">
      <c r="A815" t="s">
        <v>831</v>
      </c>
      <c r="B815" t="b">
        <f>EXACT(VLOOKUP(A815,DataV3[[File]:[Outputs]], 2, FALSE), VLOOKUP(A815, DataV3SEL[[File]:[Outputs]], 2, FALSE))</f>
        <v>1</v>
      </c>
      <c r="C815" s="3">
        <f>VLOOKUP(A815, DataV3SEL[[File]:[Mean '[ms']]], 3, FALSE)-VLOOKUP(A815, DataV3[[File]:[Mean '[ms']]], 3, FALSE)</f>
        <v>5</v>
      </c>
      <c r="D815" s="2">
        <f>Cv3v014[[#This Row],[Mean '[Δms']]]/VLOOKUP(A815, DataV3[[File]:[Mean '[ms']]], 3, FALSE)*100</f>
        <v>0.63613231552162841</v>
      </c>
    </row>
    <row r="816" spans="1:4" hidden="1" x14ac:dyDescent="0.4">
      <c r="A816" t="s">
        <v>832</v>
      </c>
      <c r="B816" t="b">
        <f>EXACT(VLOOKUP(A816,DataV3[[File]:[Outputs]], 2, FALSE), VLOOKUP(A816, DataV3SEL[[File]:[Outputs]], 2, FALSE))</f>
        <v>1</v>
      </c>
      <c r="C816" s="3">
        <f>VLOOKUP(A816, DataV3SEL[[File]:[Mean '[ms']]], 3, FALSE)-VLOOKUP(A816, DataV3[[File]:[Mean '[ms']]], 3, FALSE)</f>
        <v>1</v>
      </c>
      <c r="D816" s="2">
        <f>Cv3v014[[#This Row],[Mean '[Δms']]]/VLOOKUP(A816, DataV3[[File]:[Mean '[ms']]], 3, FALSE)*100</f>
        <v>0.11441647597254005</v>
      </c>
    </row>
    <row r="817" spans="1:4" hidden="1" x14ac:dyDescent="0.4">
      <c r="A817" t="s">
        <v>833</v>
      </c>
      <c r="B817" t="b">
        <f>EXACT(VLOOKUP(A817,DataV3[[File]:[Outputs]], 2, FALSE), VLOOKUP(A817, DataV3SEL[[File]:[Outputs]], 2, FALSE))</f>
        <v>1</v>
      </c>
      <c r="C817" s="3">
        <f>VLOOKUP(A817, DataV3SEL[[File]:[Mean '[ms']]], 3, FALSE)-VLOOKUP(A817, DataV3[[File]:[Mean '[ms']]], 3, FALSE)</f>
        <v>-5</v>
      </c>
      <c r="D817" s="2">
        <f>Cv3v014[[#This Row],[Mean '[Δms']]]/VLOOKUP(A817, DataV3[[File]:[Mean '[ms']]], 3, FALSE)*100</f>
        <v>-0.58207217694994184</v>
      </c>
    </row>
    <row r="818" spans="1:4" hidden="1" x14ac:dyDescent="0.4">
      <c r="A818" t="s">
        <v>834</v>
      </c>
      <c r="B818" t="b">
        <f>EXACT(VLOOKUP(A818,DataV3[[File]:[Outputs]], 2, FALSE), VLOOKUP(A818, DataV3SEL[[File]:[Outputs]], 2, FALSE))</f>
        <v>1</v>
      </c>
      <c r="C818" s="3">
        <f>VLOOKUP(A818, DataV3SEL[[File]:[Mean '[ms']]], 3, FALSE)-VLOOKUP(A818, DataV3[[File]:[Mean '[ms']]], 3, FALSE)</f>
        <v>-15</v>
      </c>
      <c r="D818" s="2">
        <f>Cv3v014[[#This Row],[Mean '[Δms']]]/VLOOKUP(A818, DataV3[[File]:[Mean '[ms']]], 3, FALSE)*100</f>
        <v>-1.5321756894790604</v>
      </c>
    </row>
    <row r="819" spans="1:4" hidden="1" x14ac:dyDescent="0.4">
      <c r="A819" t="s">
        <v>835</v>
      </c>
      <c r="B819" t="b">
        <f>EXACT(VLOOKUP(A819,DataV3[[File]:[Outputs]], 2, FALSE), VLOOKUP(A819, DataV3SEL[[File]:[Outputs]], 2, FALSE))</f>
        <v>1</v>
      </c>
      <c r="C819" s="3">
        <f>VLOOKUP(A819, DataV3SEL[[File]:[Mean '[ms']]], 3, FALSE)-VLOOKUP(A819, DataV3[[File]:[Mean '[ms']]], 3, FALSE)</f>
        <v>-11</v>
      </c>
      <c r="D819" s="2">
        <f>Cv3v014[[#This Row],[Mean '[Δms']]]/VLOOKUP(A819, DataV3[[File]:[Mean '[ms']]], 3, FALSE)*100</f>
        <v>-1.2141280353200883</v>
      </c>
    </row>
    <row r="820" spans="1:4" hidden="1" x14ac:dyDescent="0.4">
      <c r="A820" t="s">
        <v>836</v>
      </c>
      <c r="B820" t="b">
        <f>EXACT(VLOOKUP(A820,DataV3[[File]:[Outputs]], 2, FALSE), VLOOKUP(A820, DataV3SEL[[File]:[Outputs]], 2, FALSE))</f>
        <v>1</v>
      </c>
      <c r="C820" s="3">
        <f>VLOOKUP(A820, DataV3SEL[[File]:[Mean '[ms']]], 3, FALSE)-VLOOKUP(A820, DataV3[[File]:[Mean '[ms']]], 3, FALSE)</f>
        <v>0</v>
      </c>
      <c r="D820" s="2">
        <f>Cv3v014[[#This Row],[Mean '[Δms']]]/VLOOKUP(A820, DataV3[[File]:[Mean '[ms']]], 3, FALSE)*100</f>
        <v>0</v>
      </c>
    </row>
    <row r="821" spans="1:4" hidden="1" x14ac:dyDescent="0.4">
      <c r="A821" t="s">
        <v>837</v>
      </c>
      <c r="B821" t="b">
        <f>EXACT(VLOOKUP(A821,DataV3[[File]:[Outputs]], 2, FALSE), VLOOKUP(A821, DataV3SEL[[File]:[Outputs]], 2, FALSE))</f>
        <v>1</v>
      </c>
      <c r="C821" s="3">
        <f>VLOOKUP(A821, DataV3SEL[[File]:[Mean '[ms']]], 3, FALSE)-VLOOKUP(A821, DataV3[[File]:[Mean '[ms']]], 3, FALSE)</f>
        <v>-15</v>
      </c>
      <c r="D821" s="2">
        <f>Cv3v014[[#This Row],[Mean '[Δms']]]/VLOOKUP(A821, DataV3[[File]:[Mean '[ms']]], 3, FALSE)*100</f>
        <v>-1.6949152542372881</v>
      </c>
    </row>
    <row r="822" spans="1:4" hidden="1" x14ac:dyDescent="0.4">
      <c r="A822" t="s">
        <v>838</v>
      </c>
      <c r="B822" t="b">
        <f>EXACT(VLOOKUP(A822,DataV3[[File]:[Outputs]], 2, FALSE), VLOOKUP(A822, DataV3SEL[[File]:[Outputs]], 2, FALSE))</f>
        <v>1</v>
      </c>
      <c r="C822" s="3">
        <f>VLOOKUP(A822, DataV3SEL[[File]:[Mean '[ms']]], 3, FALSE)-VLOOKUP(A822, DataV3[[File]:[Mean '[ms']]], 3, FALSE)</f>
        <v>10</v>
      </c>
      <c r="D822" s="2">
        <f>Cv3v014[[#This Row],[Mean '[Δms']]]/VLOOKUP(A822, DataV3[[File]:[Mean '[ms']]], 3, FALSE)*100</f>
        <v>1.1098779134295227</v>
      </c>
    </row>
    <row r="823" spans="1:4" hidden="1" x14ac:dyDescent="0.4">
      <c r="A823" t="s">
        <v>839</v>
      </c>
      <c r="B823" t="b">
        <f>EXACT(VLOOKUP(A823,DataV3[[File]:[Outputs]], 2, FALSE), VLOOKUP(A823, DataV3SEL[[File]:[Outputs]], 2, FALSE))</f>
        <v>1</v>
      </c>
      <c r="C823" s="3">
        <f>VLOOKUP(A823, DataV3SEL[[File]:[Mean '[ms']]], 3, FALSE)-VLOOKUP(A823, DataV3[[File]:[Mean '[ms']]], 3, FALSE)</f>
        <v>-110</v>
      </c>
      <c r="D823" s="2">
        <f>Cv3v014[[#This Row],[Mean '[Δms']]]/VLOOKUP(A823, DataV3[[File]:[Mean '[ms']]], 3, FALSE)*100</f>
        <v>-1.1319201481786376</v>
      </c>
    </row>
    <row r="824" spans="1:4" x14ac:dyDescent="0.4">
      <c r="A824" t="s">
        <v>840</v>
      </c>
      <c r="B824" t="b">
        <f>EXACT(VLOOKUP(A824,DataV3[[File]:[Outputs]], 2, FALSE), VLOOKUP(A824, DataV3SEL[[File]:[Outputs]], 2, FALSE))</f>
        <v>1</v>
      </c>
      <c r="C824" s="3">
        <f>VLOOKUP(A824, DataV3SEL[[File]:[Mean '[ms']]], 3, FALSE)-VLOOKUP(A824, DataV3[[File]:[Mean '[ms']]], 3, FALSE)</f>
        <v>1594</v>
      </c>
      <c r="D824" s="2">
        <f>Cv3v014[[#This Row],[Mean '[Δms']]]/VLOOKUP(A824, DataV3[[File]:[Mean '[ms']]], 3, FALSE)*100</f>
        <v>54.180829367777015</v>
      </c>
    </row>
    <row r="825" spans="1:4" hidden="1" x14ac:dyDescent="0.4">
      <c r="A825" t="s">
        <v>841</v>
      </c>
      <c r="B825" t="b">
        <f>EXACT(VLOOKUP(A825,DataV3[[File]:[Outputs]], 2, FALSE), VLOOKUP(A825, DataV3SEL[[File]:[Outputs]], 2, FALSE))</f>
        <v>1</v>
      </c>
      <c r="C825" s="3">
        <f>VLOOKUP(A825, DataV3SEL[[File]:[Mean '[ms']]], 3, FALSE)-VLOOKUP(A825, DataV3[[File]:[Mean '[ms']]], 3, FALSE)</f>
        <v>-5</v>
      </c>
      <c r="D825" s="2">
        <f>Cv3v014[[#This Row],[Mean '[Δms']]]/VLOOKUP(A825, DataV3[[File]:[Mean '[ms']]], 3, FALSE)*100</f>
        <v>-0.49261083743842365</v>
      </c>
    </row>
    <row r="826" spans="1:4" hidden="1" x14ac:dyDescent="0.4">
      <c r="A826" t="s">
        <v>842</v>
      </c>
      <c r="B826" t="b">
        <f>EXACT(VLOOKUP(A826,DataV3[[File]:[Outputs]], 2, FALSE), VLOOKUP(A826, DataV3SEL[[File]:[Outputs]], 2, FALSE))</f>
        <v>1</v>
      </c>
      <c r="C826" s="3">
        <f>VLOOKUP(A826, DataV3SEL[[File]:[Mean '[ms']]], 3, FALSE)-VLOOKUP(A826, DataV3[[File]:[Mean '[ms']]], 3, FALSE)</f>
        <v>0</v>
      </c>
      <c r="D826" s="2">
        <f>Cv3v014[[#This Row],[Mean '[Δms']]]/VLOOKUP(A826, DataV3[[File]:[Mean '[ms']]], 3, FALSE)*100</f>
        <v>0</v>
      </c>
    </row>
    <row r="827" spans="1:4" hidden="1" x14ac:dyDescent="0.4">
      <c r="A827" t="s">
        <v>843</v>
      </c>
      <c r="B827" t="b">
        <f>EXACT(VLOOKUP(A827,DataV3[[File]:[Outputs]], 2, FALSE), VLOOKUP(A827, DataV3SEL[[File]:[Outputs]], 2, FALSE))</f>
        <v>1</v>
      </c>
      <c r="C827" s="3">
        <f>VLOOKUP(A827, DataV3SEL[[File]:[Mean '[ms']]], 3, FALSE)-VLOOKUP(A827, DataV3[[File]:[Mean '[ms']]], 3, FALSE)</f>
        <v>0</v>
      </c>
      <c r="D827" s="2">
        <f>Cv3v014[[#This Row],[Mean '[Δms']]]/VLOOKUP(A827, DataV3[[File]:[Mean '[ms']]], 3, FALSE)*100</f>
        <v>0</v>
      </c>
    </row>
    <row r="828" spans="1:4" hidden="1" x14ac:dyDescent="0.4">
      <c r="A828" t="s">
        <v>844</v>
      </c>
      <c r="B828" t="b">
        <f>EXACT(VLOOKUP(A828,DataV3[[File]:[Outputs]], 2, FALSE), VLOOKUP(A828, DataV3SEL[[File]:[Outputs]], 2, FALSE))</f>
        <v>1</v>
      </c>
      <c r="C828" s="3">
        <f>VLOOKUP(A828, DataV3SEL[[File]:[Mean '[ms']]], 3, FALSE)-VLOOKUP(A828, DataV3[[File]:[Mean '[ms']]], 3, FALSE)</f>
        <v>5</v>
      </c>
      <c r="D828" s="2">
        <f>Cv3v014[[#This Row],[Mean '[Δms']]]/VLOOKUP(A828, DataV3[[File]:[Mean '[ms']]], 3, FALSE)*100</f>
        <v>0.6402048655569782</v>
      </c>
    </row>
    <row r="829" spans="1:4" hidden="1" x14ac:dyDescent="0.4">
      <c r="A829" t="s">
        <v>845</v>
      </c>
      <c r="B829" t="b">
        <f>EXACT(VLOOKUP(A829,DataV3[[File]:[Outputs]], 2, FALSE), VLOOKUP(A829, DataV3SEL[[File]:[Outputs]], 2, FALSE))</f>
        <v>1</v>
      </c>
      <c r="C829" s="3">
        <f>VLOOKUP(A829, DataV3SEL[[File]:[Mean '[ms']]], 3, FALSE)-VLOOKUP(A829, DataV3[[File]:[Mean '[ms']]], 3, FALSE)</f>
        <v>15</v>
      </c>
      <c r="D829" s="2">
        <f>Cv3v014[[#This Row],[Mean '[Δms']]]/VLOOKUP(A829, DataV3[[File]:[Mean '[ms']]], 3, FALSE)*100</f>
        <v>2.4193548387096775</v>
      </c>
    </row>
    <row r="830" spans="1:4" hidden="1" x14ac:dyDescent="0.4">
      <c r="A830" t="s">
        <v>846</v>
      </c>
      <c r="B830" t="b">
        <f>EXACT(VLOOKUP(A830,DataV3[[File]:[Outputs]], 2, FALSE), VLOOKUP(A830, DataV3SEL[[File]:[Outputs]], 2, FALSE))</f>
        <v>1</v>
      </c>
      <c r="C830" s="3">
        <f>VLOOKUP(A830, DataV3SEL[[File]:[Mean '[ms']]], 3, FALSE)-VLOOKUP(A830, DataV3[[File]:[Mean '[ms']]], 3, FALSE)</f>
        <v>-15</v>
      </c>
      <c r="D830" s="2">
        <f>Cv3v014[[#This Row],[Mean '[Δms']]]/VLOOKUP(A830, DataV3[[File]:[Mean '[ms']]], 3, FALSE)*100</f>
        <v>-1.3723696248856359</v>
      </c>
    </row>
    <row r="831" spans="1:4" hidden="1" x14ac:dyDescent="0.4">
      <c r="A831" t="s">
        <v>952</v>
      </c>
      <c r="B831" t="b">
        <f>EXACT(VLOOKUP(A831,DataV3[[File]:[Outputs]], 2, FALSE), VLOOKUP(A831, DataV3SEL[[File]:[Outputs]], 2, FALSE))</f>
        <v>1</v>
      </c>
      <c r="C831" s="3">
        <f>VLOOKUP(A831, DataV3SEL[[File]:[Mean '[ms']]], 3, FALSE)-VLOOKUP(A831, DataV3[[File]:[Mean '[ms']]], 3, FALSE)</f>
        <v>26</v>
      </c>
      <c r="D831" s="2">
        <f>Cv3v014[[#This Row],[Mean '[Δms']]]/VLOOKUP(A831, DataV3[[File]:[Mean '[ms']]], 3, FALSE)*100</f>
        <v>2.5615763546798029</v>
      </c>
    </row>
    <row r="832" spans="1:4" hidden="1" x14ac:dyDescent="0.4">
      <c r="A832" t="s">
        <v>953</v>
      </c>
      <c r="B832" t="b">
        <f>EXACT(VLOOKUP(A832,DataV3[[File]:[Outputs]], 2, FALSE), VLOOKUP(A832, DataV3SEL[[File]:[Outputs]], 2, FALSE))</f>
        <v>1</v>
      </c>
      <c r="C832" s="3">
        <f>VLOOKUP(A832, DataV3SEL[[File]:[Mean '[ms']]], 3, FALSE)-VLOOKUP(A832, DataV3[[File]:[Mean '[ms']]], 3, FALSE)</f>
        <v>-16</v>
      </c>
      <c r="D832" s="2">
        <f>Cv3v014[[#This Row],[Mean '[Δms']]]/VLOOKUP(A832, DataV3[[File]:[Mean '[ms']]], 3, FALSE)*100</f>
        <v>-1.884570082449941</v>
      </c>
    </row>
    <row r="833" spans="1:4" hidden="1" x14ac:dyDescent="0.4">
      <c r="A833" t="s">
        <v>954</v>
      </c>
      <c r="B833" t="b">
        <f>EXACT(VLOOKUP(A833,DataV3[[File]:[Outputs]], 2, FALSE), VLOOKUP(A833, DataV3SEL[[File]:[Outputs]], 2, FALSE))</f>
        <v>1</v>
      </c>
      <c r="C833" s="3">
        <f>VLOOKUP(A833, DataV3SEL[[File]:[Mean '[ms']]], 3, FALSE)-VLOOKUP(A833, DataV3[[File]:[Mean '[ms']]], 3, FALSE)</f>
        <v>99</v>
      </c>
      <c r="D833" s="2">
        <f>Cv3v014[[#This Row],[Mean '[Δms']]]/VLOOKUP(A833, DataV3[[File]:[Mean '[ms']]], 3, FALSE)*100</f>
        <v>1.7250392054364874</v>
      </c>
    </row>
    <row r="834" spans="1:4" hidden="1" x14ac:dyDescent="0.4">
      <c r="A834" t="s">
        <v>955</v>
      </c>
      <c r="B834" t="b">
        <f>EXACT(VLOOKUP(A834,DataV3[[File]:[Outputs]], 2, FALSE), VLOOKUP(A834, DataV3SEL[[File]:[Outputs]], 2, FALSE))</f>
        <v>1</v>
      </c>
      <c r="C834" s="3">
        <f>VLOOKUP(A834, DataV3SEL[[File]:[Mean '[ms']]], 3, FALSE)-VLOOKUP(A834, DataV3[[File]:[Mean '[ms']]], 3, FALSE)</f>
        <v>-15</v>
      </c>
      <c r="D834" s="2">
        <f>Cv3v014[[#This Row],[Mean '[Δms']]]/VLOOKUP(A834, DataV3[[File]:[Mean '[ms']]], 3, FALSE)*100</f>
        <v>-0.74441687344913154</v>
      </c>
    </row>
    <row r="835" spans="1:4" hidden="1" x14ac:dyDescent="0.4">
      <c r="A835" t="s">
        <v>956</v>
      </c>
      <c r="B835" t="b">
        <f>EXACT(VLOOKUP(A835,DataV3[[File]:[Outputs]], 2, FALSE), VLOOKUP(A835, DataV3SEL[[File]:[Outputs]], 2, FALSE))</f>
        <v>1</v>
      </c>
      <c r="C835" s="3">
        <f>VLOOKUP(A835, DataV3SEL[[File]:[Mean '[ms']]], 3, FALSE)-VLOOKUP(A835, DataV3[[File]:[Mean '[ms']]], 3, FALSE)</f>
        <v>5</v>
      </c>
      <c r="D835" s="2">
        <f>Cv3v014[[#This Row],[Mean '[Δms']]]/VLOOKUP(A835, DataV3[[File]:[Mean '[ms']]], 3, FALSE)*100</f>
        <v>0.91407678244972579</v>
      </c>
    </row>
    <row r="836" spans="1:4" x14ac:dyDescent="0.4">
      <c r="A836" t="s">
        <v>957</v>
      </c>
      <c r="B836" t="b">
        <f>EXACT(VLOOKUP(A836,DataV3[[File]:[Outputs]], 2, FALSE), VLOOKUP(A836, DataV3SEL[[File]:[Outputs]], 2, FALSE))</f>
        <v>1</v>
      </c>
      <c r="C836" s="3">
        <f>VLOOKUP(A836, DataV3SEL[[File]:[Mean '[ms']]], 3, FALSE)-VLOOKUP(A836, DataV3[[File]:[Mean '[ms']]], 3, FALSE)</f>
        <v>-9619</v>
      </c>
      <c r="D836" s="2">
        <f>Cv3v014[[#This Row],[Mean '[Δms']]]/VLOOKUP(A836, DataV3[[File]:[Mean '[ms']]], 3, FALSE)*100</f>
        <v>-52.892334763004513</v>
      </c>
    </row>
    <row r="837" spans="1:4" hidden="1" x14ac:dyDescent="0.4">
      <c r="A837" t="s">
        <v>958</v>
      </c>
      <c r="B837" t="b">
        <f>EXACT(VLOOKUP(A837,DataV3[[File]:[Outputs]], 2, FALSE), VLOOKUP(A837, DataV3SEL[[File]:[Outputs]], 2, FALSE))</f>
        <v>1</v>
      </c>
      <c r="C837" s="3">
        <f>VLOOKUP(A837, DataV3SEL[[File]:[Mean '[ms']]], 3, FALSE)-VLOOKUP(A837, DataV3[[File]:[Mean '[ms']]], 3, FALSE)</f>
        <v>10</v>
      </c>
      <c r="D837" s="2">
        <f>Cv3v014[[#This Row],[Mean '[Δms']]]/VLOOKUP(A837, DataV3[[File]:[Mean '[ms']]], 3, FALSE)*100</f>
        <v>1.3054830287206265</v>
      </c>
    </row>
    <row r="838" spans="1:4" hidden="1" x14ac:dyDescent="0.4">
      <c r="A838" t="s">
        <v>959</v>
      </c>
      <c r="B838" t="b">
        <f>EXACT(VLOOKUP(A838,DataV3[[File]:[Outputs]], 2, FALSE), VLOOKUP(A838, DataV3SEL[[File]:[Outputs]], 2, FALSE))</f>
        <v>1</v>
      </c>
      <c r="C838" s="3">
        <f>VLOOKUP(A838, DataV3SEL[[File]:[Mean '[ms']]], 3, FALSE)-VLOOKUP(A838, DataV3[[File]:[Mean '[ms']]], 3, FALSE)</f>
        <v>21</v>
      </c>
      <c r="D838" s="2">
        <f>Cv3v014[[#This Row],[Mean '[Δms']]]/VLOOKUP(A838, DataV3[[File]:[Mean '[ms']]], 3, FALSE)*100</f>
        <v>2.0172910662824206</v>
      </c>
    </row>
    <row r="839" spans="1:4" hidden="1" x14ac:dyDescent="0.4">
      <c r="A839" t="s">
        <v>960</v>
      </c>
      <c r="B839" t="b">
        <f>EXACT(VLOOKUP(A839,DataV3[[File]:[Outputs]], 2, FALSE), VLOOKUP(A839, DataV3SEL[[File]:[Outputs]], 2, FALSE))</f>
        <v>1</v>
      </c>
      <c r="C839" s="3">
        <f>VLOOKUP(A839, DataV3SEL[[File]:[Mean '[ms']]], 3, FALSE)-VLOOKUP(A839, DataV3[[File]:[Mean '[ms']]], 3, FALSE)</f>
        <v>1</v>
      </c>
      <c r="D839" s="2">
        <f>Cv3v014[[#This Row],[Mean '[Δms']]]/VLOOKUP(A839, DataV3[[File]:[Mean '[ms']]], 3, FALSE)*100</f>
        <v>0.14124293785310735</v>
      </c>
    </row>
    <row r="840" spans="1:4" hidden="1" x14ac:dyDescent="0.4">
      <c r="A840" t="s">
        <v>961</v>
      </c>
      <c r="B840" t="b">
        <f>EXACT(VLOOKUP(A840,DataV3[[File]:[Outputs]], 2, FALSE), VLOOKUP(A840, DataV3SEL[[File]:[Outputs]], 2, FALSE))</f>
        <v>1</v>
      </c>
      <c r="C840" s="3">
        <f>VLOOKUP(A840, DataV3SEL[[File]:[Mean '[ms']]], 3, FALSE)-VLOOKUP(A840, DataV3[[File]:[Mean '[ms']]], 3, FALSE)</f>
        <v>15</v>
      </c>
      <c r="D840" s="2">
        <f>Cv3v014[[#This Row],[Mean '[Δms']]]/VLOOKUP(A840, DataV3[[File]:[Mean '[ms']]], 3, FALSE)*100</f>
        <v>1.8337408312958436</v>
      </c>
    </row>
    <row r="841" spans="1:4" hidden="1" x14ac:dyDescent="0.4">
      <c r="A841" t="s">
        <v>962</v>
      </c>
      <c r="B841" t="b">
        <f>EXACT(VLOOKUP(A841,DataV3[[File]:[Outputs]], 2, FALSE), VLOOKUP(A841, DataV3SEL[[File]:[Outputs]], 2, FALSE))</f>
        <v>1</v>
      </c>
      <c r="C841" s="3">
        <f>VLOOKUP(A841, DataV3SEL[[File]:[Mean '[ms']]], 3, FALSE)-VLOOKUP(A841, DataV3[[File]:[Mean '[ms']]], 3, FALSE)</f>
        <v>-27</v>
      </c>
      <c r="D841" s="2">
        <f>Cv3v014[[#This Row],[Mean '[Δms']]]/VLOOKUP(A841, DataV3[[File]:[Mean '[ms']]], 3, FALSE)*100</f>
        <v>-2.5280898876404492</v>
      </c>
    </row>
    <row r="842" spans="1:4" hidden="1" x14ac:dyDescent="0.4">
      <c r="A842" t="s">
        <v>963</v>
      </c>
      <c r="B842" t="b">
        <f>EXACT(VLOOKUP(A842,DataV3[[File]:[Outputs]], 2, FALSE), VLOOKUP(A842, DataV3SEL[[File]:[Outputs]], 2, FALSE))</f>
        <v>1</v>
      </c>
      <c r="C842" s="3">
        <f>VLOOKUP(A842, DataV3SEL[[File]:[Mean '[ms']]], 3, FALSE)-VLOOKUP(A842, DataV3[[File]:[Mean '[ms']]], 3, FALSE)</f>
        <v>-16</v>
      </c>
      <c r="D842" s="2">
        <f>Cv3v014[[#This Row],[Mean '[Δms']]]/VLOOKUP(A842, DataV3[[File]:[Mean '[ms']]], 3, FALSE)*100</f>
        <v>-0.83725798011512298</v>
      </c>
    </row>
    <row r="843" spans="1:4" hidden="1" x14ac:dyDescent="0.4">
      <c r="A843" t="s">
        <v>964</v>
      </c>
      <c r="B843" t="b">
        <f>EXACT(VLOOKUP(A843,DataV3[[File]:[Outputs]], 2, FALSE), VLOOKUP(A843, DataV3SEL[[File]:[Outputs]], 2, FALSE))</f>
        <v>1</v>
      </c>
      <c r="C843" s="3">
        <f>VLOOKUP(A843, DataV3SEL[[File]:[Mean '[ms']]], 3, FALSE)-VLOOKUP(A843, DataV3[[File]:[Mean '[ms']]], 3, FALSE)</f>
        <v>0</v>
      </c>
      <c r="D843" s="2">
        <f>Cv3v014[[#This Row],[Mean '[Δms']]]/VLOOKUP(A843, DataV3[[File]:[Mean '[ms']]], 3, FALSE)*100</f>
        <v>0</v>
      </c>
    </row>
    <row r="844" spans="1:4" hidden="1" x14ac:dyDescent="0.4">
      <c r="A844" t="s">
        <v>965</v>
      </c>
      <c r="B844" t="b">
        <f>EXACT(VLOOKUP(A844,DataV3[[File]:[Outputs]], 2, FALSE), VLOOKUP(A844, DataV3SEL[[File]:[Outputs]], 2, FALSE))</f>
        <v>1</v>
      </c>
      <c r="C844" s="3">
        <f>VLOOKUP(A844, DataV3SEL[[File]:[Mean '[ms']]], 3, FALSE)-VLOOKUP(A844, DataV3[[File]:[Mean '[ms']]], 3, FALSE)</f>
        <v>-5</v>
      </c>
      <c r="D844" s="2">
        <f>Cv3v014[[#This Row],[Mean '[Δms']]]/VLOOKUP(A844, DataV3[[File]:[Mean '[ms']]], 3, FALSE)*100</f>
        <v>-0.89766606822262118</v>
      </c>
    </row>
    <row r="845" spans="1:4" hidden="1" x14ac:dyDescent="0.4">
      <c r="A845" t="s">
        <v>966</v>
      </c>
      <c r="B845" t="b">
        <f>EXACT(VLOOKUP(A845,DataV3[[File]:[Outputs]], 2, FALSE), VLOOKUP(A845, DataV3SEL[[File]:[Outputs]], 2, FALSE))</f>
        <v>1</v>
      </c>
      <c r="C845" s="3">
        <f>VLOOKUP(A845, DataV3SEL[[File]:[Mean '[ms']]], 3, FALSE)-VLOOKUP(A845, DataV3[[File]:[Mean '[ms']]], 3, FALSE)</f>
        <v>0</v>
      </c>
      <c r="D845" s="2">
        <f>Cv3v014[[#This Row],[Mean '[Δms']]]/VLOOKUP(A845, DataV3[[File]:[Mean '[ms']]], 3, FALSE)*100</f>
        <v>0</v>
      </c>
    </row>
    <row r="846" spans="1:4" hidden="1" x14ac:dyDescent="0.4">
      <c r="A846" t="s">
        <v>967</v>
      </c>
      <c r="B846" t="b">
        <f>EXACT(VLOOKUP(A846,DataV3[[File]:[Outputs]], 2, FALSE), VLOOKUP(A846, DataV3SEL[[File]:[Outputs]], 2, FALSE))</f>
        <v>1</v>
      </c>
      <c r="C846" s="3">
        <f>VLOOKUP(A846, DataV3SEL[[File]:[Mean '[ms']]], 3, FALSE)-VLOOKUP(A846, DataV3[[File]:[Mean '[ms']]], 3, FALSE)</f>
        <v>-11</v>
      </c>
      <c r="D846" s="2">
        <f>Cv3v014[[#This Row],[Mean '[Δms']]]/VLOOKUP(A846, DataV3[[File]:[Mean '[ms']]], 3, FALSE)*100</f>
        <v>-1.8867924528301887</v>
      </c>
    </row>
    <row r="847" spans="1:4" hidden="1" x14ac:dyDescent="0.4">
      <c r="A847" t="s">
        <v>968</v>
      </c>
      <c r="B847" t="b">
        <f>EXACT(VLOOKUP(A847,DataV3[[File]:[Outputs]], 2, FALSE), VLOOKUP(A847, DataV3SEL[[File]:[Outputs]], 2, FALSE))</f>
        <v>1</v>
      </c>
      <c r="C847" s="3">
        <f>VLOOKUP(A847, DataV3SEL[[File]:[Mean '[ms']]], 3, FALSE)-VLOOKUP(A847, DataV3[[File]:[Mean '[ms']]], 3, FALSE)</f>
        <v>5</v>
      </c>
      <c r="D847" s="2">
        <f>Cv3v014[[#This Row],[Mean '[Δms']]]/VLOOKUP(A847, DataV3[[File]:[Mean '[ms']]], 3, FALSE)*100</f>
        <v>0.95969289827255266</v>
      </c>
    </row>
    <row r="848" spans="1:4" hidden="1" x14ac:dyDescent="0.4">
      <c r="A848" t="s">
        <v>969</v>
      </c>
      <c r="B848" t="b">
        <f>EXACT(VLOOKUP(A848,DataV3[[File]:[Outputs]], 2, FALSE), VLOOKUP(A848, DataV3SEL[[File]:[Outputs]], 2, FALSE))</f>
        <v>1</v>
      </c>
      <c r="C848" s="3">
        <f>VLOOKUP(A848, DataV3SEL[[File]:[Mean '[ms']]], 3, FALSE)-VLOOKUP(A848, DataV3[[File]:[Mean '[ms']]], 3, FALSE)</f>
        <v>-5</v>
      </c>
      <c r="D848" s="2">
        <f>Cv3v014[[#This Row],[Mean '[Δms']]]/VLOOKUP(A848, DataV3[[File]:[Mean '[ms']]], 3, FALSE)*100</f>
        <v>-0.88967971530249124</v>
      </c>
    </row>
    <row r="849" spans="1:4" hidden="1" x14ac:dyDescent="0.4">
      <c r="A849" t="s">
        <v>970</v>
      </c>
      <c r="B849" t="b">
        <f>EXACT(VLOOKUP(A849,DataV3[[File]:[Outputs]], 2, FALSE), VLOOKUP(A849, DataV3SEL[[File]:[Outputs]], 2, FALSE))</f>
        <v>1</v>
      </c>
      <c r="C849" s="3">
        <f>VLOOKUP(A849, DataV3SEL[[File]:[Mean '[ms']]], 3, FALSE)-VLOOKUP(A849, DataV3[[File]:[Mean '[ms']]], 3, FALSE)</f>
        <v>0</v>
      </c>
      <c r="D849" s="2">
        <f>Cv3v014[[#This Row],[Mean '[Δms']]]/VLOOKUP(A849, DataV3[[File]:[Mean '[ms']]], 3, FALSE)*100</f>
        <v>0</v>
      </c>
    </row>
    <row r="850" spans="1:4" hidden="1" x14ac:dyDescent="0.4">
      <c r="A850" t="s">
        <v>971</v>
      </c>
      <c r="B850" t="b">
        <f>EXACT(VLOOKUP(A850,DataV3[[File]:[Outputs]], 2, FALSE), VLOOKUP(A850, DataV3SEL[[File]:[Outputs]], 2, FALSE))</f>
        <v>1</v>
      </c>
      <c r="C850" s="3">
        <f>VLOOKUP(A850, DataV3SEL[[File]:[Mean '[ms']]], 3, FALSE)-VLOOKUP(A850, DataV3[[File]:[Mean '[ms']]], 3, FALSE)</f>
        <v>16</v>
      </c>
      <c r="D850" s="2">
        <f>Cv3v014[[#This Row],[Mean '[Δms']]]/VLOOKUP(A850, DataV3[[File]:[Mean '[ms']]], 3, FALSE)*100</f>
        <v>3.0131826741996233</v>
      </c>
    </row>
    <row r="851" spans="1:4" hidden="1" x14ac:dyDescent="0.4">
      <c r="A851" t="s">
        <v>972</v>
      </c>
      <c r="B851" t="b">
        <f>EXACT(VLOOKUP(A851,DataV3[[File]:[Outputs]], 2, FALSE), VLOOKUP(A851, DataV3SEL[[File]:[Outputs]], 2, FALSE))</f>
        <v>1</v>
      </c>
      <c r="C851" s="3">
        <f>VLOOKUP(A851, DataV3SEL[[File]:[Mean '[ms']]], 3, FALSE)-VLOOKUP(A851, DataV3[[File]:[Mean '[ms']]], 3, FALSE)</f>
        <v>10</v>
      </c>
      <c r="D851" s="2">
        <f>Cv3v014[[#This Row],[Mean '[Δms']]]/VLOOKUP(A851, DataV3[[File]:[Mean '[ms']]], 3, FALSE)*100</f>
        <v>1.8450184501845017</v>
      </c>
    </row>
    <row r="852" spans="1:4" hidden="1" x14ac:dyDescent="0.4">
      <c r="A852" t="s">
        <v>973</v>
      </c>
      <c r="B852" t="b">
        <f>EXACT(VLOOKUP(A852,DataV3[[File]:[Outputs]], 2, FALSE), VLOOKUP(A852, DataV3SEL[[File]:[Outputs]], 2, FALSE))</f>
        <v>1</v>
      </c>
      <c r="C852" s="3">
        <f>VLOOKUP(A852, DataV3SEL[[File]:[Mean '[ms']]], 3, FALSE)-VLOOKUP(A852, DataV3[[File]:[Mean '[ms']]], 3, FALSE)</f>
        <v>10</v>
      </c>
      <c r="D852" s="2">
        <f>Cv3v014[[#This Row],[Mean '[Δms']]]/VLOOKUP(A852, DataV3[[File]:[Mean '[ms']]], 3, FALSE)*100</f>
        <v>1.8832391713747645</v>
      </c>
    </row>
    <row r="853" spans="1:4" hidden="1" x14ac:dyDescent="0.4">
      <c r="A853" t="s">
        <v>974</v>
      </c>
      <c r="B853" t="b">
        <f>EXACT(VLOOKUP(A853,DataV3[[File]:[Outputs]], 2, FALSE), VLOOKUP(A853, DataV3SEL[[File]:[Outputs]], 2, FALSE))</f>
        <v>1</v>
      </c>
      <c r="C853" s="3">
        <f>VLOOKUP(A853, DataV3SEL[[File]:[Mean '[ms']]], 3, FALSE)-VLOOKUP(A853, DataV3[[File]:[Mean '[ms']]], 3, FALSE)</f>
        <v>0</v>
      </c>
      <c r="D853" s="2">
        <f>Cv3v014[[#This Row],[Mean '[Δms']]]/VLOOKUP(A853, DataV3[[File]:[Mean '[ms']]], 3, FALSE)*100</f>
        <v>0</v>
      </c>
    </row>
    <row r="854" spans="1:4" hidden="1" x14ac:dyDescent="0.4">
      <c r="A854" t="s">
        <v>975</v>
      </c>
      <c r="B854" t="b">
        <f>EXACT(VLOOKUP(A854,DataV3[[File]:[Outputs]], 2, FALSE), VLOOKUP(A854, DataV3SEL[[File]:[Outputs]], 2, FALSE))</f>
        <v>1</v>
      </c>
      <c r="C854" s="3">
        <f>VLOOKUP(A854, DataV3SEL[[File]:[Mean '[ms']]], 3, FALSE)-VLOOKUP(A854, DataV3[[File]:[Mean '[ms']]], 3, FALSE)</f>
        <v>5</v>
      </c>
      <c r="D854" s="2">
        <f>Cv3v014[[#This Row],[Mean '[Δms']]]/VLOOKUP(A854, DataV3[[File]:[Mean '[ms']]], 3, FALSE)*100</f>
        <v>0.94161958568738224</v>
      </c>
    </row>
    <row r="855" spans="1:4" hidden="1" x14ac:dyDescent="0.4">
      <c r="A855" t="s">
        <v>976</v>
      </c>
      <c r="B855" t="b">
        <f>EXACT(VLOOKUP(A855,DataV3[[File]:[Outputs]], 2, FALSE), VLOOKUP(A855, DataV3SEL[[File]:[Outputs]], 2, FALSE))</f>
        <v>1</v>
      </c>
      <c r="C855" s="3">
        <f>VLOOKUP(A855, DataV3SEL[[File]:[Mean '[ms']]], 3, FALSE)-VLOOKUP(A855, DataV3[[File]:[Mean '[ms']]], 3, FALSE)</f>
        <v>0</v>
      </c>
      <c r="D855" s="2" t="e">
        <f>Cv3v014[[#This Row],[Mean '[Δms']]]/VLOOKUP(A855, DataV3[[File]:[Mean '[ms']]], 3, FALSE)*100</f>
        <v>#DIV/0!</v>
      </c>
    </row>
    <row r="856" spans="1:4" hidden="1" x14ac:dyDescent="0.4">
      <c r="A856" t="s">
        <v>977</v>
      </c>
      <c r="B856" t="b">
        <f>EXACT(VLOOKUP(A856,DataV3[[File]:[Outputs]], 2, FALSE), VLOOKUP(A856, DataV3SEL[[File]:[Outputs]], 2, FALSE))</f>
        <v>1</v>
      </c>
      <c r="C856" s="3">
        <f>VLOOKUP(A856, DataV3SEL[[File]:[Mean '[ms']]], 3, FALSE)-VLOOKUP(A856, DataV3[[File]:[Mean '[ms']]], 3, FALSE)</f>
        <v>5</v>
      </c>
      <c r="D856" s="2">
        <f>Cv3v014[[#This Row],[Mean '[Δms']]]/VLOOKUP(A856, DataV3[[File]:[Mean '[ms']]], 3, FALSE)*100</f>
        <v>0.95057034220532322</v>
      </c>
    </row>
    <row r="857" spans="1:4" hidden="1" x14ac:dyDescent="0.4">
      <c r="A857" t="s">
        <v>978</v>
      </c>
      <c r="B857" t="b">
        <f>EXACT(VLOOKUP(A857,DataV3[[File]:[Outputs]], 2, FALSE), VLOOKUP(A857, DataV3SEL[[File]:[Outputs]], 2, FALSE))</f>
        <v>1</v>
      </c>
      <c r="C857" s="3">
        <f>VLOOKUP(A857, DataV3SEL[[File]:[Mean '[ms']]], 3, FALSE)-VLOOKUP(A857, DataV3[[File]:[Mean '[ms']]], 3, FALSE)</f>
        <v>5</v>
      </c>
      <c r="D857" s="2" t="e">
        <f>Cv3v014[[#This Row],[Mean '[Δms']]]/VLOOKUP(A857, DataV3[[File]:[Mean '[ms']]], 3, FALSE)*100</f>
        <v>#DIV/0!</v>
      </c>
    </row>
    <row r="858" spans="1:4" hidden="1" x14ac:dyDescent="0.4">
      <c r="A858" t="s">
        <v>979</v>
      </c>
      <c r="B858" t="b">
        <f>EXACT(VLOOKUP(A858,DataV3[[File]:[Outputs]], 2, FALSE), VLOOKUP(A858, DataV3SEL[[File]:[Outputs]], 2, FALSE))</f>
        <v>1</v>
      </c>
      <c r="C858" s="3">
        <f>VLOOKUP(A858, DataV3SEL[[File]:[Mean '[ms']]], 3, FALSE)-VLOOKUP(A858, DataV3[[File]:[Mean '[ms']]], 3, FALSE)</f>
        <v>11</v>
      </c>
      <c r="D858" s="2">
        <f>Cv3v014[[#This Row],[Mean '[Δms']]]/VLOOKUP(A858, DataV3[[File]:[Mean '[ms']]], 3, FALSE)*100</f>
        <v>2.0952380952380953</v>
      </c>
    </row>
    <row r="859" spans="1:4" hidden="1" x14ac:dyDescent="0.4">
      <c r="A859" t="s">
        <v>980</v>
      </c>
      <c r="B859" t="b">
        <f>EXACT(VLOOKUP(A859,DataV3[[File]:[Outputs]], 2, FALSE), VLOOKUP(A859, DataV3SEL[[File]:[Outputs]], 2, FALSE))</f>
        <v>1</v>
      </c>
      <c r="C859" s="3">
        <f>VLOOKUP(A859, DataV3SEL[[File]:[Mean '[ms']]], 3, FALSE)-VLOOKUP(A859, DataV3[[File]:[Mean '[ms']]], 3, FALSE)</f>
        <v>11</v>
      </c>
      <c r="D859" s="2">
        <f>Cv3v014[[#This Row],[Mean '[Δms']]]/VLOOKUP(A859, DataV3[[File]:[Mean '[ms']]], 3, FALSE)*100</f>
        <v>1.854974704890388</v>
      </c>
    </row>
    <row r="860" spans="1:4" hidden="1" x14ac:dyDescent="0.4">
      <c r="A860" t="s">
        <v>981</v>
      </c>
      <c r="B860" t="b">
        <f>EXACT(VLOOKUP(A860,DataV3[[File]:[Outputs]], 2, FALSE), VLOOKUP(A860, DataV3SEL[[File]:[Outputs]], 2, FALSE))</f>
        <v>1</v>
      </c>
      <c r="C860" s="3">
        <f>VLOOKUP(A860, DataV3SEL[[File]:[Mean '[ms']]], 3, FALSE)-VLOOKUP(A860, DataV3[[File]:[Mean '[ms']]], 3, FALSE)</f>
        <v>5</v>
      </c>
      <c r="D860" s="2">
        <f>Cv3v014[[#This Row],[Mean '[Δms']]]/VLOOKUP(A860, DataV3[[File]:[Mean '[ms']]], 3, FALSE)*100</f>
        <v>100</v>
      </c>
    </row>
    <row r="861" spans="1:4" hidden="1" x14ac:dyDescent="0.4">
      <c r="A861" t="s">
        <v>982</v>
      </c>
      <c r="B861" t="b">
        <f>EXACT(VLOOKUP(A861,DataV3[[File]:[Outputs]], 2, FALSE), VLOOKUP(A861, DataV3SEL[[File]:[Outputs]], 2, FALSE))</f>
        <v>1</v>
      </c>
      <c r="C861" s="3">
        <f>VLOOKUP(A861, DataV3SEL[[File]:[Mean '[ms']]], 3, FALSE)-VLOOKUP(A861, DataV3[[File]:[Mean '[ms']]], 3, FALSE)</f>
        <v>5</v>
      </c>
      <c r="D861" s="2">
        <f>Cv3v014[[#This Row],[Mean '[Δms']]]/VLOOKUP(A861, DataV3[[File]:[Mean '[ms']]], 3, FALSE)*100</f>
        <v>0.94161958568738224</v>
      </c>
    </row>
    <row r="862" spans="1:4" hidden="1" x14ac:dyDescent="0.4">
      <c r="A862" t="s">
        <v>983</v>
      </c>
      <c r="B862" t="b">
        <f>EXACT(VLOOKUP(A862,DataV3[[File]:[Outputs]], 2, FALSE), VLOOKUP(A862, DataV3SEL[[File]:[Outputs]], 2, FALSE))</f>
        <v>1</v>
      </c>
      <c r="C862" s="3">
        <f>VLOOKUP(A862, DataV3SEL[[File]:[Mean '[ms']]], 3, FALSE)-VLOOKUP(A862, DataV3[[File]:[Mean '[ms']]], 3, FALSE)</f>
        <v>-5</v>
      </c>
      <c r="D862" s="2">
        <f>Cv3v014[[#This Row],[Mean '[Δms']]]/VLOOKUP(A862, DataV3[[File]:[Mean '[ms']]], 3, FALSE)*100</f>
        <v>-50</v>
      </c>
    </row>
    <row r="863" spans="1:4" hidden="1" x14ac:dyDescent="0.4">
      <c r="A863" t="s">
        <v>984</v>
      </c>
      <c r="B863" t="b">
        <f>EXACT(VLOOKUP(A863,DataV3[[File]:[Outputs]], 2, FALSE), VLOOKUP(A863, DataV3SEL[[File]:[Outputs]], 2, FALSE))</f>
        <v>1</v>
      </c>
      <c r="C863" s="3">
        <f>VLOOKUP(A863, DataV3SEL[[File]:[Mean '[ms']]], 3, FALSE)-VLOOKUP(A863, DataV3[[File]:[Mean '[ms']]], 3, FALSE)</f>
        <v>6</v>
      </c>
      <c r="D863" s="2">
        <f>Cv3v014[[#This Row],[Mean '[Δms']]]/VLOOKUP(A863, DataV3[[File]:[Mean '[ms']]], 3, FALSE)*100</f>
        <v>0.6741573033707865</v>
      </c>
    </row>
    <row r="864" spans="1:4" hidden="1" x14ac:dyDescent="0.4">
      <c r="A864" t="s">
        <v>985</v>
      </c>
      <c r="B864" t="b">
        <f>EXACT(VLOOKUP(A864,DataV3[[File]:[Outputs]], 2, FALSE), VLOOKUP(A864, DataV3SEL[[File]:[Outputs]], 2, FALSE))</f>
        <v>1</v>
      </c>
      <c r="C864" s="3">
        <f>VLOOKUP(A864, DataV3SEL[[File]:[Mean '[ms']]], 3, FALSE)-VLOOKUP(A864, DataV3[[File]:[Mean '[ms']]], 3, FALSE)</f>
        <v>30</v>
      </c>
      <c r="D864" s="2">
        <f>Cv3v014[[#This Row],[Mean '[Δms']]]/VLOOKUP(A864, DataV3[[File]:[Mean '[ms']]], 3, FALSE)*100</f>
        <v>3</v>
      </c>
    </row>
    <row r="865" spans="1:4" hidden="1" x14ac:dyDescent="0.4">
      <c r="A865" t="s">
        <v>986</v>
      </c>
      <c r="B865" t="b">
        <f>EXACT(VLOOKUP(A865,DataV3[[File]:[Outputs]], 2, FALSE), VLOOKUP(A865, DataV3SEL[[File]:[Outputs]], 2, FALSE))</f>
        <v>1</v>
      </c>
      <c r="C865" s="3">
        <f>VLOOKUP(A865, DataV3SEL[[File]:[Mean '[ms']]], 3, FALSE)-VLOOKUP(A865, DataV3[[File]:[Mean '[ms']]], 3, FALSE)</f>
        <v>-489</v>
      </c>
      <c r="D865" s="2">
        <f>Cv3v014[[#This Row],[Mean '[Δms']]]/VLOOKUP(A865, DataV3[[File]:[Mean '[ms']]], 3, FALSE)*100</f>
        <v>-14.100346020761245</v>
      </c>
    </row>
    <row r="866" spans="1:4" hidden="1" x14ac:dyDescent="0.4">
      <c r="A866" t="s">
        <v>987</v>
      </c>
      <c r="B866" t="b">
        <f>EXACT(VLOOKUP(A866,DataV3[[File]:[Outputs]], 2, FALSE), VLOOKUP(A866, DataV3SEL[[File]:[Outputs]], 2, FALSE))</f>
        <v>1</v>
      </c>
      <c r="C866" s="3">
        <f>VLOOKUP(A866, DataV3SEL[[File]:[Mean '[ms']]], 3, FALSE)-VLOOKUP(A866, DataV3[[File]:[Mean '[ms']]], 3, FALSE)</f>
        <v>15</v>
      </c>
      <c r="D866" s="2">
        <f>Cv3v014[[#This Row],[Mean '[Δms']]]/VLOOKUP(A866, DataV3[[File]:[Mean '[ms']]], 3, FALSE)*100</f>
        <v>2.5951557093425603</v>
      </c>
    </row>
    <row r="867" spans="1:4" hidden="1" x14ac:dyDescent="0.4">
      <c r="A867" t="s">
        <v>988</v>
      </c>
      <c r="B867" t="b">
        <f>EXACT(VLOOKUP(A867,DataV3[[File]:[Outputs]], 2, FALSE), VLOOKUP(A867, DataV3SEL[[File]:[Outputs]], 2, FALSE))</f>
        <v>1</v>
      </c>
      <c r="C867" s="3">
        <f>VLOOKUP(A867, DataV3SEL[[File]:[Mean '[ms']]], 3, FALSE)-VLOOKUP(A867, DataV3[[File]:[Mean '[ms']]], 3, FALSE)</f>
        <v>5</v>
      </c>
      <c r="D867" s="2">
        <f>Cv3v014[[#This Row],[Mean '[Δms']]]/VLOOKUP(A867, DataV3[[File]:[Mean '[ms']]], 3, FALSE)*100</f>
        <v>0.90579710144927539</v>
      </c>
    </row>
    <row r="868" spans="1:4" hidden="1" x14ac:dyDescent="0.4">
      <c r="A868" t="s">
        <v>989</v>
      </c>
      <c r="B868" t="b">
        <f>EXACT(VLOOKUP(A868,DataV3[[File]:[Outputs]], 2, FALSE), VLOOKUP(A868, DataV3SEL[[File]:[Outputs]], 2, FALSE))</f>
        <v>1</v>
      </c>
      <c r="C868" s="3">
        <f>VLOOKUP(A868, DataV3SEL[[File]:[Mean '[ms']]], 3, FALSE)-VLOOKUP(A868, DataV3[[File]:[Mean '[ms']]], 3, FALSE)</f>
        <v>10</v>
      </c>
      <c r="D868" s="2">
        <f>Cv3v014[[#This Row],[Mean '[Δms']]]/VLOOKUP(A868, DataV3[[File]:[Mean '[ms']]], 3, FALSE)*100</f>
        <v>1.5625</v>
      </c>
    </row>
    <row r="869" spans="1:4" hidden="1" x14ac:dyDescent="0.4">
      <c r="A869" t="s">
        <v>990</v>
      </c>
      <c r="B869" t="b">
        <f>EXACT(VLOOKUP(A869,DataV3[[File]:[Outputs]], 2, FALSE), VLOOKUP(A869, DataV3SEL[[File]:[Outputs]], 2, FALSE))</f>
        <v>1</v>
      </c>
      <c r="C869" s="3">
        <f>VLOOKUP(A869, DataV3SEL[[File]:[Mean '[ms']]], 3, FALSE)-VLOOKUP(A869, DataV3[[File]:[Mean '[ms']]], 3, FALSE)</f>
        <v>5</v>
      </c>
      <c r="D869" s="2">
        <f>Cv3v014[[#This Row],[Mean '[Δms']]]/VLOOKUP(A869, DataV3[[File]:[Mean '[ms']]], 3, FALSE)*100</f>
        <v>0.87260034904013961</v>
      </c>
    </row>
    <row r="870" spans="1:4" hidden="1" x14ac:dyDescent="0.4">
      <c r="A870" t="s">
        <v>991</v>
      </c>
      <c r="B870" t="b">
        <f>EXACT(VLOOKUP(A870,DataV3[[File]:[Outputs]], 2, FALSE), VLOOKUP(A870, DataV3SEL[[File]:[Outputs]], 2, FALSE))</f>
        <v>1</v>
      </c>
      <c r="C870" s="3">
        <f>VLOOKUP(A870, DataV3SEL[[File]:[Mean '[ms']]], 3, FALSE)-VLOOKUP(A870, DataV3[[File]:[Mean '[ms']]], 3, FALSE)</f>
        <v>10</v>
      </c>
      <c r="D870" s="2">
        <f>Cv3v014[[#This Row],[Mean '[Δms']]]/VLOOKUP(A870, DataV3[[File]:[Mean '[ms']]], 3, FALSE)*100</f>
        <v>1.7953321364452424</v>
      </c>
    </row>
    <row r="871" spans="1:4" hidden="1" x14ac:dyDescent="0.4">
      <c r="A871" t="s">
        <v>992</v>
      </c>
      <c r="B871" t="b">
        <f>EXACT(VLOOKUP(A871,DataV3[[File]:[Outputs]], 2, FALSE), VLOOKUP(A871, DataV3SEL[[File]:[Outputs]], 2, FALSE))</f>
        <v>1</v>
      </c>
      <c r="C871" s="3">
        <f>VLOOKUP(A871, DataV3SEL[[File]:[Mean '[ms']]], 3, FALSE)-VLOOKUP(A871, DataV3[[File]:[Mean '[ms']]], 3, FALSE)</f>
        <v>0</v>
      </c>
      <c r="D871" s="2">
        <f>Cv3v014[[#This Row],[Mean '[Δms']]]/VLOOKUP(A871, DataV3[[File]:[Mean '[ms']]], 3, FALSE)*100</f>
        <v>0</v>
      </c>
    </row>
    <row r="872" spans="1:4" hidden="1" x14ac:dyDescent="0.4">
      <c r="A872" t="s">
        <v>993</v>
      </c>
      <c r="B872" t="b">
        <f>EXACT(VLOOKUP(A872,DataV3[[File]:[Outputs]], 2, FALSE), VLOOKUP(A872, DataV3SEL[[File]:[Outputs]], 2, FALSE))</f>
        <v>1</v>
      </c>
      <c r="C872" s="3">
        <f>VLOOKUP(A872, DataV3SEL[[File]:[Mean '[ms']]], 3, FALSE)-VLOOKUP(A872, DataV3[[File]:[Mean '[ms']]], 3, FALSE)</f>
        <v>6</v>
      </c>
      <c r="D872" s="2">
        <f>Cv3v014[[#This Row],[Mean '[Δms']]]/VLOOKUP(A872, DataV3[[File]:[Mean '[ms']]], 3, FALSE)*100</f>
        <v>1.0771992818671454</v>
      </c>
    </row>
    <row r="873" spans="1:4" hidden="1" x14ac:dyDescent="0.4">
      <c r="A873" t="s">
        <v>994</v>
      </c>
      <c r="B873" t="b">
        <f>EXACT(VLOOKUP(A873,DataV3[[File]:[Outputs]], 2, FALSE), VLOOKUP(A873, DataV3SEL[[File]:[Outputs]], 2, FALSE))</f>
        <v>1</v>
      </c>
      <c r="C873" s="3">
        <f>VLOOKUP(A873, DataV3SEL[[File]:[Mean '[ms']]], 3, FALSE)-VLOOKUP(A873, DataV3[[File]:[Mean '[ms']]], 3, FALSE)</f>
        <v>16</v>
      </c>
      <c r="D873" s="2">
        <f>Cv3v014[[#This Row],[Mean '[Δms']]]/VLOOKUP(A873, DataV3[[File]:[Mean '[ms']]], 3, FALSE)*100</f>
        <v>2.9304029304029302</v>
      </c>
    </row>
    <row r="874" spans="1:4" hidden="1" x14ac:dyDescent="0.4">
      <c r="A874" t="s">
        <v>995</v>
      </c>
      <c r="B874" t="b">
        <f>EXACT(VLOOKUP(A874,DataV3[[File]:[Outputs]], 2, FALSE), VLOOKUP(A874, DataV3SEL[[File]:[Outputs]], 2, FALSE))</f>
        <v>1</v>
      </c>
      <c r="C874" s="3">
        <f>VLOOKUP(A874, DataV3SEL[[File]:[Mean '[ms']]], 3, FALSE)-VLOOKUP(A874, DataV3[[File]:[Mean '[ms']]], 3, FALSE)</f>
        <v>11</v>
      </c>
      <c r="D874" s="2">
        <f>Cv3v014[[#This Row],[Mean '[Δms']]]/VLOOKUP(A874, DataV3[[File]:[Mean '[ms']]], 3, FALSE)*100</f>
        <v>1.9748653500897666</v>
      </c>
    </row>
    <row r="875" spans="1:4" hidden="1" x14ac:dyDescent="0.4">
      <c r="A875" t="s">
        <v>998</v>
      </c>
      <c r="B875" t="b">
        <f>EXACT(VLOOKUP(A875,DataV3[[File]:[Outputs]], 2, FALSE), VLOOKUP(A875, DataV3SEL[[File]:[Outputs]], 2, FALSE))</f>
        <v>1</v>
      </c>
      <c r="C875" s="3">
        <f>VLOOKUP(A875, DataV3SEL[[File]:[Mean '[ms']]], 3, FALSE)-VLOOKUP(A875, DataV3[[File]:[Mean '[ms']]], 3, FALSE)</f>
        <v>-5</v>
      </c>
      <c r="D875" s="2">
        <f>Cv3v014[[#This Row],[Mean '[Δms']]]/VLOOKUP(A875, DataV3[[File]:[Mean '[ms']]], 3, FALSE)*100</f>
        <v>-0.95057034220532322</v>
      </c>
    </row>
    <row r="876" spans="1:4" hidden="1" x14ac:dyDescent="0.4">
      <c r="A876" t="s">
        <v>996</v>
      </c>
      <c r="B876" t="b">
        <f>EXACT(VLOOKUP(A876,DataV3[[File]:[Outputs]], 2, FALSE), VLOOKUP(A876, DataV3SEL[[File]:[Outputs]], 2, FALSE))</f>
        <v>1</v>
      </c>
      <c r="C876" s="3">
        <f>VLOOKUP(A876, DataV3SEL[[File]:[Mean '[ms']]], 3, FALSE)-VLOOKUP(A876, DataV3[[File]:[Mean '[ms']]], 3, FALSE)</f>
        <v>0</v>
      </c>
      <c r="D876" s="2">
        <f>Cv3v014[[#This Row],[Mean '[Δms']]]/VLOOKUP(A876, DataV3[[File]:[Mean '[ms']]], 3, FALSE)*100</f>
        <v>0</v>
      </c>
    </row>
    <row r="877" spans="1:4" hidden="1" x14ac:dyDescent="0.4">
      <c r="A877" t="s">
        <v>997</v>
      </c>
      <c r="B877" t="b">
        <f>EXACT(VLOOKUP(A877,DataV3[[File]:[Outputs]], 2, FALSE), VLOOKUP(A877, DataV3SEL[[File]:[Outputs]], 2, FALSE))</f>
        <v>1</v>
      </c>
      <c r="C877" s="3">
        <f>VLOOKUP(A877, DataV3SEL[[File]:[Mean '[ms']]], 3, FALSE)-VLOOKUP(A877, DataV3[[File]:[Mean '[ms']]], 3, FALSE)</f>
        <v>16</v>
      </c>
      <c r="D877" s="2">
        <f>Cv3v014[[#This Row],[Mean '[Δms']]]/VLOOKUP(A877, DataV3[[File]:[Mean '[ms']]], 3, FALSE)*100</f>
        <v>2.7210884353741496</v>
      </c>
    </row>
    <row r="878" spans="1:4" hidden="1" x14ac:dyDescent="0.4">
      <c r="A878" t="s">
        <v>999</v>
      </c>
      <c r="B878" t="b">
        <f>EXACT(VLOOKUP(A878,DataV3[[File]:[Outputs]], 2, FALSE), VLOOKUP(A878, DataV3SEL[[File]:[Outputs]], 2, FALSE))</f>
        <v>1</v>
      </c>
      <c r="C878" s="3">
        <f>VLOOKUP(A878, DataV3SEL[[File]:[Mean '[ms']]], 3, FALSE)-VLOOKUP(A878, DataV3[[File]:[Mean '[ms']]], 3, FALSE)</f>
        <v>5</v>
      </c>
      <c r="D878" s="2">
        <f>Cv3v014[[#This Row],[Mean '[Δms']]]/VLOOKUP(A878, DataV3[[File]:[Mean '[ms']]], 3, FALSE)*100</f>
        <v>0.88967971530249124</v>
      </c>
    </row>
    <row r="879" spans="1:4" hidden="1" x14ac:dyDescent="0.4">
      <c r="A879" t="s">
        <v>1000</v>
      </c>
      <c r="B879" t="b">
        <f>EXACT(VLOOKUP(A879,DataV3[[File]:[Outputs]], 2, FALSE), VLOOKUP(A879, DataV3SEL[[File]:[Outputs]], 2, FALSE))</f>
        <v>1</v>
      </c>
      <c r="C879" s="3">
        <f>VLOOKUP(A879, DataV3SEL[[File]:[Mean '[ms']]], 3, FALSE)-VLOOKUP(A879, DataV3[[File]:[Mean '[ms']]], 3, FALSE)</f>
        <v>-11</v>
      </c>
      <c r="D879" s="2">
        <f>Cv3v014[[#This Row],[Mean '[Δms']]]/VLOOKUP(A879, DataV3[[File]:[Mean '[ms']]], 3, FALSE)*100</f>
        <v>-1.6129032258064515</v>
      </c>
    </row>
    <row r="880" spans="1:4" hidden="1" x14ac:dyDescent="0.4">
      <c r="A880" t="s">
        <v>1001</v>
      </c>
      <c r="B880" t="b">
        <f>EXACT(VLOOKUP(A880,DataV3[[File]:[Outputs]], 2, FALSE), VLOOKUP(A880, DataV3SEL[[File]:[Outputs]], 2, FALSE))</f>
        <v>1</v>
      </c>
      <c r="C880" s="3">
        <f>VLOOKUP(A880, DataV3SEL[[File]:[Mean '[ms']]], 3, FALSE)-VLOOKUP(A880, DataV3[[File]:[Mean '[ms']]], 3, FALSE)</f>
        <v>6</v>
      </c>
      <c r="D880" s="2">
        <f>Cv3v014[[#This Row],[Mean '[Δms']]]/VLOOKUP(A880, DataV3[[File]:[Mean '[ms']]], 3, FALSE)*100</f>
        <v>0.96930533117932149</v>
      </c>
    </row>
    <row r="881" spans="1:4" hidden="1" x14ac:dyDescent="0.4">
      <c r="A881" t="s">
        <v>1002</v>
      </c>
      <c r="B881" t="b">
        <f>EXACT(VLOOKUP(A881,DataV3[[File]:[Outputs]], 2, FALSE), VLOOKUP(A881, DataV3SEL[[File]:[Outputs]], 2, FALSE))</f>
        <v>1</v>
      </c>
      <c r="C881" s="3">
        <f>VLOOKUP(A881, DataV3SEL[[File]:[Mean '[ms']]], 3, FALSE)-VLOOKUP(A881, DataV3[[File]:[Mean '[ms']]], 3, FALSE)</f>
        <v>47</v>
      </c>
      <c r="D881" s="2">
        <f>Cv3v014[[#This Row],[Mean '[Δms']]]/VLOOKUP(A881, DataV3[[File]:[Mean '[ms']]], 3, FALSE)*100</f>
        <v>3.9763113367174281</v>
      </c>
    </row>
    <row r="882" spans="1:4" hidden="1" x14ac:dyDescent="0.4">
      <c r="A882" t="s">
        <v>1003</v>
      </c>
      <c r="B882" t="b">
        <f>EXACT(VLOOKUP(A882,DataV3[[File]:[Outputs]], 2, FALSE), VLOOKUP(A882, DataV3SEL[[File]:[Outputs]], 2, FALSE))</f>
        <v>1</v>
      </c>
      <c r="C882" s="3">
        <f>VLOOKUP(A882, DataV3SEL[[File]:[Mean '[ms']]], 3, FALSE)-VLOOKUP(A882, DataV3[[File]:[Mean '[ms']]], 3, FALSE)</f>
        <v>0</v>
      </c>
      <c r="D882" s="2">
        <f>Cv3v014[[#This Row],[Mean '[Δms']]]/VLOOKUP(A882, DataV3[[File]:[Mean '[ms']]], 3, FALSE)*100</f>
        <v>0</v>
      </c>
    </row>
    <row r="883" spans="1:4" hidden="1" x14ac:dyDescent="0.4">
      <c r="A883" t="s">
        <v>1004</v>
      </c>
      <c r="B883" t="b">
        <f>EXACT(VLOOKUP(A883,DataV3[[File]:[Outputs]], 2, FALSE), VLOOKUP(A883, DataV3SEL[[File]:[Outputs]], 2, FALSE))</f>
        <v>1</v>
      </c>
      <c r="C883" s="3">
        <f>VLOOKUP(A883, DataV3SEL[[File]:[Mean '[ms']]], 3, FALSE)-VLOOKUP(A883, DataV3[[File]:[Mean '[ms']]], 3, FALSE)</f>
        <v>0</v>
      </c>
      <c r="D883" s="2" t="e">
        <f>Cv3v014[[#This Row],[Mean '[Δms']]]/VLOOKUP(A883, DataV3[[File]:[Mean '[ms']]], 3, FALSE)*100</f>
        <v>#DIV/0!</v>
      </c>
    </row>
    <row r="884" spans="1:4" hidden="1" x14ac:dyDescent="0.4">
      <c r="A884" t="s">
        <v>1005</v>
      </c>
      <c r="B884" t="b">
        <f>EXACT(VLOOKUP(A884,DataV3[[File]:[Outputs]], 2, FALSE), VLOOKUP(A884, DataV3SEL[[File]:[Outputs]], 2, FALSE))</f>
        <v>1</v>
      </c>
      <c r="C884" s="3">
        <f>VLOOKUP(A884, DataV3SEL[[File]:[Mean '[ms']]], 3, FALSE)-VLOOKUP(A884, DataV3[[File]:[Mean '[ms']]], 3, FALSE)</f>
        <v>0</v>
      </c>
      <c r="D884" s="2" t="e">
        <f>Cv3v014[[#This Row],[Mean '[Δms']]]/VLOOKUP(A884, DataV3[[File]:[Mean '[ms']]], 3, FALSE)*100</f>
        <v>#DIV/0!</v>
      </c>
    </row>
    <row r="885" spans="1:4" hidden="1" x14ac:dyDescent="0.4">
      <c r="A885" t="s">
        <v>1006</v>
      </c>
      <c r="B885" t="b">
        <f>EXACT(VLOOKUP(A885,DataV3[[File]:[Outputs]], 2, FALSE), VLOOKUP(A885, DataV3SEL[[File]:[Outputs]], 2, FALSE))</f>
        <v>1</v>
      </c>
      <c r="C885" s="3">
        <f>VLOOKUP(A885, DataV3SEL[[File]:[Mean '[ms']]], 3, FALSE)-VLOOKUP(A885, DataV3[[File]:[Mean '[ms']]], 3, FALSE)</f>
        <v>0</v>
      </c>
      <c r="D885" s="2" t="e">
        <f>Cv3v014[[#This Row],[Mean '[Δms']]]/VLOOKUP(A885, DataV3[[File]:[Mean '[ms']]], 3, FALSE)*100</f>
        <v>#DIV/0!</v>
      </c>
    </row>
    <row r="886" spans="1:4" hidden="1" x14ac:dyDescent="0.4">
      <c r="A886" t="s">
        <v>1007</v>
      </c>
      <c r="B886" t="b">
        <f>EXACT(VLOOKUP(A886,DataV3[[File]:[Outputs]], 2, FALSE), VLOOKUP(A886, DataV3SEL[[File]:[Outputs]], 2, FALSE))</f>
        <v>1</v>
      </c>
      <c r="C886" s="3">
        <f>VLOOKUP(A886, DataV3SEL[[File]:[Mean '[ms']]], 3, FALSE)-VLOOKUP(A886, DataV3[[File]:[Mean '[ms']]], 3, FALSE)</f>
        <v>0</v>
      </c>
      <c r="D886" s="2" t="e">
        <f>Cv3v014[[#This Row],[Mean '[Δms']]]/VLOOKUP(A886, DataV3[[File]:[Mean '[ms']]], 3, FALSE)*100</f>
        <v>#DIV/0!</v>
      </c>
    </row>
    <row r="887" spans="1:4" hidden="1" x14ac:dyDescent="0.4">
      <c r="A887" t="s">
        <v>1008</v>
      </c>
      <c r="B887" t="b">
        <f>EXACT(VLOOKUP(A887,DataV3[[File]:[Outputs]], 2, FALSE), VLOOKUP(A887, DataV3SEL[[File]:[Outputs]], 2, FALSE))</f>
        <v>1</v>
      </c>
      <c r="C887" s="3">
        <f>VLOOKUP(A887, DataV3SEL[[File]:[Mean '[ms']]], 3, FALSE)-VLOOKUP(A887, DataV3[[File]:[Mean '[ms']]], 3, FALSE)</f>
        <v>-5</v>
      </c>
      <c r="D887" s="2">
        <f>Cv3v014[[#This Row],[Mean '[Δms']]]/VLOOKUP(A887, DataV3[[File]:[Mean '[ms']]], 3, FALSE)*100</f>
        <v>-100</v>
      </c>
    </row>
    <row r="888" spans="1:4" hidden="1" x14ac:dyDescent="0.4">
      <c r="A888" t="s">
        <v>1009</v>
      </c>
      <c r="B888" t="b">
        <f>EXACT(VLOOKUP(A888,DataV3[[File]:[Outputs]], 2, FALSE), VLOOKUP(A888, DataV3SEL[[File]:[Outputs]], 2, FALSE))</f>
        <v>1</v>
      </c>
      <c r="C888" s="3">
        <f>VLOOKUP(A888, DataV3SEL[[File]:[Mean '[ms']]], 3, FALSE)-VLOOKUP(A888, DataV3[[File]:[Mean '[ms']]], 3, FALSE)</f>
        <v>-11</v>
      </c>
      <c r="D888" s="2">
        <f>Cv3v014[[#This Row],[Mean '[Δms']]]/VLOOKUP(A888, DataV3[[File]:[Mean '[ms']]], 3, FALSE)*100</f>
        <v>-1.8518518518518516</v>
      </c>
    </row>
    <row r="889" spans="1:4" hidden="1" x14ac:dyDescent="0.4">
      <c r="A889" t="s">
        <v>1010</v>
      </c>
      <c r="B889" t="b">
        <f>EXACT(VLOOKUP(A889,DataV3[[File]:[Outputs]], 2, FALSE), VLOOKUP(A889, DataV3SEL[[File]:[Outputs]], 2, FALSE))</f>
        <v>1</v>
      </c>
      <c r="C889" s="3">
        <f>VLOOKUP(A889, DataV3SEL[[File]:[Mean '[ms']]], 3, FALSE)-VLOOKUP(A889, DataV3[[File]:[Mean '[ms']]], 3, FALSE)</f>
        <v>-5</v>
      </c>
      <c r="D889" s="2">
        <f>Cv3v014[[#This Row],[Mean '[Δms']]]/VLOOKUP(A889, DataV3[[File]:[Mean '[ms']]], 3, FALSE)*100</f>
        <v>-0.89766606822262118</v>
      </c>
    </row>
    <row r="890" spans="1:4" hidden="1" x14ac:dyDescent="0.4">
      <c r="A890" t="s">
        <v>1011</v>
      </c>
      <c r="B890" t="b">
        <f>EXACT(VLOOKUP(A890,DataV3[[File]:[Outputs]], 2, FALSE), VLOOKUP(A890, DataV3SEL[[File]:[Outputs]], 2, FALSE))</f>
        <v>1</v>
      </c>
      <c r="C890" s="3">
        <f>VLOOKUP(A890, DataV3SEL[[File]:[Mean '[ms']]], 3, FALSE)-VLOOKUP(A890, DataV3[[File]:[Mean '[ms']]], 3, FALSE)</f>
        <v>11</v>
      </c>
      <c r="D890" s="2">
        <f>Cv3v014[[#This Row],[Mean '[Δms']]]/VLOOKUP(A890, DataV3[[File]:[Mean '[ms']]], 3, FALSE)*100</f>
        <v>2.0715630885122414</v>
      </c>
    </row>
    <row r="891" spans="1:4" hidden="1" x14ac:dyDescent="0.4">
      <c r="A891" t="s">
        <v>1012</v>
      </c>
      <c r="B891" t="b">
        <f>EXACT(VLOOKUP(A891,DataV3[[File]:[Outputs]], 2, FALSE), VLOOKUP(A891, DataV3SEL[[File]:[Outputs]], 2, FALSE))</f>
        <v>1</v>
      </c>
      <c r="C891" s="3">
        <f>VLOOKUP(A891, DataV3SEL[[File]:[Mean '[ms']]], 3, FALSE)-VLOOKUP(A891, DataV3[[File]:[Mean '[ms']]], 3, FALSE)</f>
        <v>5</v>
      </c>
      <c r="D891" s="2">
        <f>Cv3v014[[#This Row],[Mean '[Δms']]]/VLOOKUP(A891, DataV3[[File]:[Mean '[ms']]], 3, FALSE)*100</f>
        <v>0.94161958568738224</v>
      </c>
    </row>
    <row r="892" spans="1:4" hidden="1" x14ac:dyDescent="0.4">
      <c r="A892" t="s">
        <v>1013</v>
      </c>
      <c r="B892" t="b">
        <f>EXACT(VLOOKUP(A892,DataV3[[File]:[Outputs]], 2, FALSE), VLOOKUP(A892, DataV3SEL[[File]:[Outputs]], 2, FALSE))</f>
        <v>1</v>
      </c>
      <c r="C892" s="3">
        <f>VLOOKUP(A892, DataV3SEL[[File]:[Mean '[ms']]], 3, FALSE)-VLOOKUP(A892, DataV3[[File]:[Mean '[ms']]], 3, FALSE)</f>
        <v>5</v>
      </c>
      <c r="D892" s="2">
        <f>Cv3v014[[#This Row],[Mean '[Δms']]]/VLOOKUP(A892, DataV3[[File]:[Mean '[ms']]], 3, FALSE)*100</f>
        <v>0.90579710144927539</v>
      </c>
    </row>
    <row r="893" spans="1:4" hidden="1" x14ac:dyDescent="0.4">
      <c r="A893" t="s">
        <v>1014</v>
      </c>
      <c r="B893" t="b">
        <f>EXACT(VLOOKUP(A893,DataV3[[File]:[Outputs]], 2, FALSE), VLOOKUP(A893, DataV3SEL[[File]:[Outputs]], 2, FALSE))</f>
        <v>1</v>
      </c>
      <c r="C893" s="3">
        <f>VLOOKUP(A893, DataV3SEL[[File]:[Mean '[ms']]], 3, FALSE)-VLOOKUP(A893, DataV3[[File]:[Mean '[ms']]], 3, FALSE)</f>
        <v>5</v>
      </c>
      <c r="D893" s="2">
        <f>Cv3v014[[#This Row],[Mean '[Δms']]]/VLOOKUP(A893, DataV3[[File]:[Mean '[ms']]], 3, FALSE)*100</f>
        <v>0.88028169014084512</v>
      </c>
    </row>
    <row r="894" spans="1:4" hidden="1" x14ac:dyDescent="0.4">
      <c r="A894" t="s">
        <v>1015</v>
      </c>
      <c r="B894" t="b">
        <f>EXACT(VLOOKUP(A894,DataV3[[File]:[Outputs]], 2, FALSE), VLOOKUP(A894, DataV3SEL[[File]:[Outputs]], 2, FALSE))</f>
        <v>1</v>
      </c>
      <c r="C894" s="3">
        <f>VLOOKUP(A894, DataV3SEL[[File]:[Mean '[ms']]], 3, FALSE)-VLOOKUP(A894, DataV3[[File]:[Mean '[ms']]], 3, FALSE)</f>
        <v>-5</v>
      </c>
      <c r="D894" s="2">
        <f>Cv3v014[[#This Row],[Mean '[Δms']]]/VLOOKUP(A894, DataV3[[File]:[Mean '[ms']]], 3, FALSE)*100</f>
        <v>-0.92421441774491686</v>
      </c>
    </row>
    <row r="895" spans="1:4" hidden="1" x14ac:dyDescent="0.4">
      <c r="A895" t="s">
        <v>1016</v>
      </c>
      <c r="B895" t="b">
        <f>EXACT(VLOOKUP(A895,DataV3[[File]:[Outputs]], 2, FALSE), VLOOKUP(A895, DataV3SEL[[File]:[Outputs]], 2, FALSE))</f>
        <v>1</v>
      </c>
      <c r="C895" s="3">
        <f>VLOOKUP(A895, DataV3SEL[[File]:[Mean '[ms']]], 3, FALSE)-VLOOKUP(A895, DataV3[[File]:[Mean '[ms']]], 3, FALSE)</f>
        <v>-6</v>
      </c>
      <c r="D895" s="2">
        <f>Cv3v014[[#This Row],[Mean '[Δms']]]/VLOOKUP(A895, DataV3[[File]:[Mean '[ms']]], 3, FALSE)*100</f>
        <v>-1.0968921389396709</v>
      </c>
    </row>
    <row r="896" spans="1:4" hidden="1" x14ac:dyDescent="0.4">
      <c r="A896" t="s">
        <v>1017</v>
      </c>
      <c r="B896" t="b">
        <f>EXACT(VLOOKUP(A896,DataV3[[File]:[Outputs]], 2, FALSE), VLOOKUP(A896, DataV3SEL[[File]:[Outputs]], 2, FALSE))</f>
        <v>1</v>
      </c>
      <c r="C896" s="3">
        <f>VLOOKUP(A896, DataV3SEL[[File]:[Mean '[ms']]], 3, FALSE)-VLOOKUP(A896, DataV3[[File]:[Mean '[ms']]], 3, FALSE)</f>
        <v>0</v>
      </c>
      <c r="D896" s="2">
        <f>Cv3v014[[#This Row],[Mean '[Δms']]]/VLOOKUP(A896, DataV3[[File]:[Mean '[ms']]], 3, FALSE)*100</f>
        <v>0</v>
      </c>
    </row>
    <row r="897" spans="1:4" hidden="1" x14ac:dyDescent="0.4">
      <c r="A897" t="s">
        <v>1018</v>
      </c>
      <c r="B897" t="b">
        <f>EXACT(VLOOKUP(A897,DataV3[[File]:[Outputs]], 2, FALSE), VLOOKUP(A897, DataV3SEL[[File]:[Outputs]], 2, FALSE))</f>
        <v>1</v>
      </c>
      <c r="C897" s="3">
        <f>VLOOKUP(A897, DataV3SEL[[File]:[Mean '[ms']]], 3, FALSE)-VLOOKUP(A897, DataV3[[File]:[Mean '[ms']]], 3, FALSE)</f>
        <v>10</v>
      </c>
      <c r="D897" s="2">
        <f>Cv3v014[[#This Row],[Mean '[Δms']]]/VLOOKUP(A897, DataV3[[File]:[Mean '[ms']]], 3, FALSE)*100</f>
        <v>1.8656716417910446</v>
      </c>
    </row>
    <row r="898" spans="1:4" hidden="1" x14ac:dyDescent="0.4">
      <c r="A898" t="s">
        <v>1019</v>
      </c>
      <c r="B898" t="b">
        <f>EXACT(VLOOKUP(A898,DataV3[[File]:[Outputs]], 2, FALSE), VLOOKUP(A898, DataV3SEL[[File]:[Outputs]], 2, FALSE))</f>
        <v>1</v>
      </c>
      <c r="C898" s="3">
        <f>VLOOKUP(A898, DataV3SEL[[File]:[Mean '[ms']]], 3, FALSE)-VLOOKUP(A898, DataV3[[File]:[Mean '[ms']]], 3, FALSE)</f>
        <v>1</v>
      </c>
      <c r="D898" s="2">
        <f>Cv3v014[[#This Row],[Mean '[Δms']]]/VLOOKUP(A898, DataV3[[File]:[Mean '[ms']]], 3, FALSE)*100</f>
        <v>0.18484288354898337</v>
      </c>
    </row>
    <row r="899" spans="1:4" hidden="1" x14ac:dyDescent="0.4">
      <c r="A899" t="s">
        <v>1020</v>
      </c>
      <c r="B899" t="b">
        <f>EXACT(VLOOKUP(A899,DataV3[[File]:[Outputs]], 2, FALSE), VLOOKUP(A899, DataV3SEL[[File]:[Outputs]], 2, FALSE))</f>
        <v>1</v>
      </c>
      <c r="C899" s="3">
        <f>VLOOKUP(A899, DataV3SEL[[File]:[Mean '[ms']]], 3, FALSE)-VLOOKUP(A899, DataV3[[File]:[Mean '[ms']]], 3, FALSE)</f>
        <v>-5</v>
      </c>
      <c r="D899" s="2">
        <f>Cv3v014[[#This Row],[Mean '[Δms']]]/VLOOKUP(A899, DataV3[[File]:[Mean '[ms']]], 3, FALSE)*100</f>
        <v>-0.82101806239737274</v>
      </c>
    </row>
    <row r="900" spans="1:4" hidden="1" x14ac:dyDescent="0.4">
      <c r="A900" t="s">
        <v>1021</v>
      </c>
      <c r="B900" t="b">
        <f>EXACT(VLOOKUP(A900,DataV3[[File]:[Outputs]], 2, FALSE), VLOOKUP(A900, DataV3SEL[[File]:[Outputs]], 2, FALSE))</f>
        <v>1</v>
      </c>
      <c r="C900" s="3">
        <f>VLOOKUP(A900, DataV3SEL[[File]:[Mean '[ms']]], 3, FALSE)-VLOOKUP(A900, DataV3[[File]:[Mean '[ms']]], 3, FALSE)</f>
        <v>-5</v>
      </c>
      <c r="D900" s="2">
        <f>Cv3v014[[#This Row],[Mean '[Δms']]]/VLOOKUP(A900, DataV3[[File]:[Mean '[ms']]], 3, FALSE)*100</f>
        <v>-0.88183421516754845</v>
      </c>
    </row>
    <row r="901" spans="1:4" hidden="1" x14ac:dyDescent="0.4">
      <c r="A901" t="s">
        <v>1022</v>
      </c>
      <c r="B901" t="b">
        <f>EXACT(VLOOKUP(A901,DataV3[[File]:[Outputs]], 2, FALSE), VLOOKUP(A901, DataV3SEL[[File]:[Outputs]], 2, FALSE))</f>
        <v>1</v>
      </c>
      <c r="C901" s="3">
        <f>VLOOKUP(A901, DataV3SEL[[File]:[Mean '[ms']]], 3, FALSE)-VLOOKUP(A901, DataV3[[File]:[Mean '[ms']]], 3, FALSE)</f>
        <v>16</v>
      </c>
      <c r="D901" s="2">
        <f>Cv3v014[[#This Row],[Mean '[Δms']]]/VLOOKUP(A901, DataV3[[File]:[Mean '[ms']]], 3, FALSE)*100</f>
        <v>2.0100502512562812</v>
      </c>
    </row>
    <row r="902" spans="1:4" hidden="1" x14ac:dyDescent="0.4">
      <c r="A902" t="s">
        <v>1023</v>
      </c>
      <c r="B902" t="b">
        <f>EXACT(VLOOKUP(A902,DataV3[[File]:[Outputs]], 2, FALSE), VLOOKUP(A902, DataV3SEL[[File]:[Outputs]], 2, FALSE))</f>
        <v>1</v>
      </c>
      <c r="C902" s="3">
        <f>VLOOKUP(A902, DataV3SEL[[File]:[Mean '[ms']]], 3, FALSE)-VLOOKUP(A902, DataV3[[File]:[Mean '[ms']]], 3, FALSE)</f>
        <v>-5</v>
      </c>
      <c r="D902" s="2">
        <f>Cv3v014[[#This Row],[Mean '[Δms']]]/VLOOKUP(A902, DataV3[[File]:[Mean '[ms']]], 3, FALSE)*100</f>
        <v>-0.63613231552162841</v>
      </c>
    </row>
    <row r="903" spans="1:4" hidden="1" x14ac:dyDescent="0.4">
      <c r="A903" t="s">
        <v>1024</v>
      </c>
      <c r="B903" t="b">
        <f>EXACT(VLOOKUP(A903,DataV3[[File]:[Outputs]], 2, FALSE), VLOOKUP(A903, DataV3SEL[[File]:[Outputs]], 2, FALSE))</f>
        <v>1</v>
      </c>
      <c r="C903" s="3">
        <f>VLOOKUP(A903, DataV3SEL[[File]:[Mean '[ms']]], 3, FALSE)-VLOOKUP(A903, DataV3[[File]:[Mean '[ms']]], 3, FALSE)</f>
        <v>-4</v>
      </c>
      <c r="D903" s="2">
        <f>Cv3v014[[#This Row],[Mean '[Δms']]]/VLOOKUP(A903, DataV3[[File]:[Mean '[ms']]], 3, FALSE)*100</f>
        <v>-0.76190476190476186</v>
      </c>
    </row>
    <row r="904" spans="1:4" hidden="1" x14ac:dyDescent="0.4">
      <c r="A904" t="s">
        <v>1025</v>
      </c>
      <c r="B904" t="b">
        <f>EXACT(VLOOKUP(A904,DataV3[[File]:[Outputs]], 2, FALSE), VLOOKUP(A904, DataV3SEL[[File]:[Outputs]], 2, FALSE))</f>
        <v>1</v>
      </c>
      <c r="C904" s="3">
        <f>VLOOKUP(A904, DataV3SEL[[File]:[Mean '[ms']]], 3, FALSE)-VLOOKUP(A904, DataV3[[File]:[Mean '[ms']]], 3, FALSE)</f>
        <v>-10</v>
      </c>
      <c r="D904" s="2">
        <f>Cv3v014[[#This Row],[Mean '[Δms']]]/VLOOKUP(A904, DataV3[[File]:[Mean '[ms']]], 3, FALSE)*100</f>
        <v>-1.8484288354898337</v>
      </c>
    </row>
    <row r="905" spans="1:4" hidden="1" x14ac:dyDescent="0.4">
      <c r="A905" t="s">
        <v>1026</v>
      </c>
      <c r="B905" t="b">
        <f>EXACT(VLOOKUP(A905,DataV3[[File]:[Outputs]], 2, FALSE), VLOOKUP(A905, DataV3SEL[[File]:[Outputs]], 2, FALSE))</f>
        <v>1</v>
      </c>
      <c r="C905" s="3">
        <f>VLOOKUP(A905, DataV3SEL[[File]:[Mean '[ms']]], 3, FALSE)-VLOOKUP(A905, DataV3[[File]:[Mean '[ms']]], 3, FALSE)</f>
        <v>-15</v>
      </c>
      <c r="D905" s="2">
        <f>Cv3v014[[#This Row],[Mean '[Δms']]]/VLOOKUP(A905, DataV3[[File]:[Mean '[ms']]], 3, FALSE)*100</f>
        <v>-1.948051948051948</v>
      </c>
    </row>
    <row r="906" spans="1:4" hidden="1" x14ac:dyDescent="0.4">
      <c r="A906" t="s">
        <v>1027</v>
      </c>
      <c r="B906" t="b">
        <f>EXACT(VLOOKUP(A906,DataV3[[File]:[Outputs]], 2, FALSE), VLOOKUP(A906, DataV3SEL[[File]:[Outputs]], 2, FALSE))</f>
        <v>1</v>
      </c>
      <c r="C906" s="3">
        <f>VLOOKUP(A906, DataV3SEL[[File]:[Mean '[ms']]], 3, FALSE)-VLOOKUP(A906, DataV3[[File]:[Mean '[ms']]], 3, FALSE)</f>
        <v>-5</v>
      </c>
      <c r="D906" s="2">
        <f>Cv3v014[[#This Row],[Mean '[Δms']]]/VLOOKUP(A906, DataV3[[File]:[Mean '[ms']]], 3, FALSE)*100</f>
        <v>-0.94161958568738224</v>
      </c>
    </row>
    <row r="907" spans="1:4" hidden="1" x14ac:dyDescent="0.4">
      <c r="A907" t="s">
        <v>1028</v>
      </c>
      <c r="B907" t="b">
        <f>EXACT(VLOOKUP(A907,DataV3[[File]:[Outputs]], 2, FALSE), VLOOKUP(A907, DataV3SEL[[File]:[Outputs]], 2, FALSE))</f>
        <v>1</v>
      </c>
      <c r="C907" s="3">
        <f>VLOOKUP(A907, DataV3SEL[[File]:[Mean '[ms']]], 3, FALSE)-VLOOKUP(A907, DataV3[[File]:[Mean '[ms']]], 3, FALSE)</f>
        <v>6</v>
      </c>
      <c r="D907" s="2">
        <f>Cv3v014[[#This Row],[Mean '[Δms']]]/VLOOKUP(A907, DataV3[[File]:[Mean '[ms']]], 3, FALSE)*100</f>
        <v>1.1428571428571428</v>
      </c>
    </row>
    <row r="908" spans="1:4" hidden="1" x14ac:dyDescent="0.4">
      <c r="A908" t="s">
        <v>1029</v>
      </c>
      <c r="B908" t="b">
        <f>EXACT(VLOOKUP(A908,DataV3[[File]:[Outputs]], 2, FALSE), VLOOKUP(A908, DataV3SEL[[File]:[Outputs]], 2, FALSE))</f>
        <v>1</v>
      </c>
      <c r="C908" s="3">
        <f>VLOOKUP(A908, DataV3SEL[[File]:[Mean '[ms']]], 3, FALSE)-VLOOKUP(A908, DataV3[[File]:[Mean '[ms']]], 3, FALSE)</f>
        <v>-6</v>
      </c>
      <c r="D908" s="2">
        <f>Cv3v014[[#This Row],[Mean '[Δms']]]/VLOOKUP(A908, DataV3[[File]:[Mean '[ms']]], 3, FALSE)*100</f>
        <v>-1.1406844106463878</v>
      </c>
    </row>
    <row r="909" spans="1:4" hidden="1" x14ac:dyDescent="0.4">
      <c r="A909" t="s">
        <v>1030</v>
      </c>
      <c r="B909" t="b">
        <f>EXACT(VLOOKUP(A909,DataV3[[File]:[Outputs]], 2, FALSE), VLOOKUP(A909, DataV3SEL[[File]:[Outputs]], 2, FALSE))</f>
        <v>1</v>
      </c>
      <c r="C909" s="3">
        <f>VLOOKUP(A909, DataV3SEL[[File]:[Mean '[ms']]], 3, FALSE)-VLOOKUP(A909, DataV3[[File]:[Mean '[ms']]], 3, FALSE)</f>
        <v>0</v>
      </c>
      <c r="D909" s="2">
        <f>Cv3v014[[#This Row],[Mean '[Δms']]]/VLOOKUP(A909, DataV3[[File]:[Mean '[ms']]], 3, FALSE)*100</f>
        <v>0</v>
      </c>
    </row>
    <row r="910" spans="1:4" hidden="1" x14ac:dyDescent="0.4">
      <c r="A910" t="s">
        <v>1031</v>
      </c>
      <c r="B910" t="b">
        <f>EXACT(VLOOKUP(A910,DataV3[[File]:[Outputs]], 2, FALSE), VLOOKUP(A910, DataV3SEL[[File]:[Outputs]], 2, FALSE))</f>
        <v>1</v>
      </c>
      <c r="C910" s="3">
        <f>VLOOKUP(A910, DataV3SEL[[File]:[Mean '[ms']]], 3, FALSE)-VLOOKUP(A910, DataV3[[File]:[Mean '[ms']]], 3, FALSE)</f>
        <v>5</v>
      </c>
      <c r="D910" s="2">
        <f>Cv3v014[[#This Row],[Mean '[Δms']]]/VLOOKUP(A910, DataV3[[File]:[Mean '[ms']]], 3, FALSE)*100</f>
        <v>0.91407678244972579</v>
      </c>
    </row>
    <row r="911" spans="1:4" hidden="1" x14ac:dyDescent="0.4">
      <c r="A911" t="s">
        <v>1032</v>
      </c>
      <c r="B911" t="b">
        <f>EXACT(VLOOKUP(A911,DataV3[[File]:[Outputs]], 2, FALSE), VLOOKUP(A911, DataV3SEL[[File]:[Outputs]], 2, FALSE))</f>
        <v>1</v>
      </c>
      <c r="C911" s="3">
        <f>VLOOKUP(A911, DataV3SEL[[File]:[Mean '[ms']]], 3, FALSE)-VLOOKUP(A911, DataV3[[File]:[Mean '[ms']]], 3, FALSE)</f>
        <v>-1</v>
      </c>
      <c r="D911" s="2">
        <f>Cv3v014[[#This Row],[Mean '[Δms']]]/VLOOKUP(A911, DataV3[[File]:[Mean '[ms']]], 3, FALSE)*100</f>
        <v>-0.19193857965451055</v>
      </c>
    </row>
    <row r="912" spans="1:4" hidden="1" x14ac:dyDescent="0.4">
      <c r="A912" t="s">
        <v>1033</v>
      </c>
      <c r="B912" t="b">
        <f>EXACT(VLOOKUP(A912,DataV3[[File]:[Outputs]], 2, FALSE), VLOOKUP(A912, DataV3SEL[[File]:[Outputs]], 2, FALSE))</f>
        <v>1</v>
      </c>
      <c r="C912" s="3">
        <f>VLOOKUP(A912, DataV3SEL[[File]:[Mean '[ms']]], 3, FALSE)-VLOOKUP(A912, DataV3[[File]:[Mean '[ms']]], 3, FALSE)</f>
        <v>-11</v>
      </c>
      <c r="D912" s="2">
        <f>Cv3v014[[#This Row],[Mean '[Δms']]]/VLOOKUP(A912, DataV3[[File]:[Mean '[ms']]], 3, FALSE)*100</f>
        <v>-1.9748653500897666</v>
      </c>
    </row>
    <row r="913" spans="1:4" hidden="1" x14ac:dyDescent="0.4">
      <c r="A913" t="s">
        <v>1034</v>
      </c>
      <c r="B913" t="b">
        <f>EXACT(VLOOKUP(A913,DataV3[[File]:[Outputs]], 2, FALSE), VLOOKUP(A913, DataV3SEL[[File]:[Outputs]], 2, FALSE))</f>
        <v>1</v>
      </c>
      <c r="C913" s="3">
        <f>VLOOKUP(A913, DataV3SEL[[File]:[Mean '[ms']]], 3, FALSE)-VLOOKUP(A913, DataV3[[File]:[Mean '[ms']]], 3, FALSE)</f>
        <v>0</v>
      </c>
      <c r="D913" s="2">
        <f>Cv3v014[[#This Row],[Mean '[Δms']]]/VLOOKUP(A913, DataV3[[File]:[Mean '[ms']]], 3, FALSE)*100</f>
        <v>0</v>
      </c>
    </row>
    <row r="914" spans="1:4" hidden="1" x14ac:dyDescent="0.4">
      <c r="A914" t="s">
        <v>1035</v>
      </c>
      <c r="B914" t="b">
        <f>EXACT(VLOOKUP(A914,DataV3[[File]:[Outputs]], 2, FALSE), VLOOKUP(A914, DataV3SEL[[File]:[Outputs]], 2, FALSE))</f>
        <v>1</v>
      </c>
      <c r="C914" s="3">
        <f>VLOOKUP(A914, DataV3SEL[[File]:[Mean '[ms']]], 3, FALSE)-VLOOKUP(A914, DataV3[[File]:[Mean '[ms']]], 3, FALSE)</f>
        <v>-6</v>
      </c>
      <c r="D914" s="2">
        <f>Cv3v014[[#This Row],[Mean '[Δms']]]/VLOOKUP(A914, DataV3[[File]:[Mean '[ms']]], 3, FALSE)*100</f>
        <v>-1.107011070110701</v>
      </c>
    </row>
    <row r="915" spans="1:4" hidden="1" x14ac:dyDescent="0.4">
      <c r="A915" t="s">
        <v>1036</v>
      </c>
      <c r="B915" t="b">
        <f>EXACT(VLOOKUP(A915,DataV3[[File]:[Outputs]], 2, FALSE), VLOOKUP(A915, DataV3SEL[[File]:[Outputs]], 2, FALSE))</f>
        <v>1</v>
      </c>
      <c r="C915" s="3">
        <f>VLOOKUP(A915, DataV3SEL[[File]:[Mean '[ms']]], 3, FALSE)-VLOOKUP(A915, DataV3[[File]:[Mean '[ms']]], 3, FALSE)</f>
        <v>-5</v>
      </c>
      <c r="D915" s="2">
        <f>Cv3v014[[#This Row],[Mean '[Δms']]]/VLOOKUP(A915, DataV3[[File]:[Mean '[ms']]], 3, FALSE)*100</f>
        <v>-0.90579710144927539</v>
      </c>
    </row>
    <row r="916" spans="1:4" hidden="1" x14ac:dyDescent="0.4">
      <c r="A916" t="s">
        <v>1037</v>
      </c>
      <c r="B916" t="b">
        <f>EXACT(VLOOKUP(A916,DataV3[[File]:[Outputs]], 2, FALSE), VLOOKUP(A916, DataV3SEL[[File]:[Outputs]], 2, FALSE))</f>
        <v>1</v>
      </c>
      <c r="C916" s="3">
        <f>VLOOKUP(A916, DataV3SEL[[File]:[Mean '[ms']]], 3, FALSE)-VLOOKUP(A916, DataV3[[File]:[Mean '[ms']]], 3, FALSE)</f>
        <v>16</v>
      </c>
      <c r="D916" s="2">
        <f>Cv3v014[[#This Row],[Mean '[Δms']]]/VLOOKUP(A916, DataV3[[File]:[Mean '[ms']]], 3, FALSE)*100</f>
        <v>1.8411967779056386</v>
      </c>
    </row>
    <row r="917" spans="1:4" hidden="1" x14ac:dyDescent="0.4">
      <c r="A917" t="s">
        <v>1038</v>
      </c>
      <c r="B917" t="b">
        <f>EXACT(VLOOKUP(A917,DataV3[[File]:[Outputs]], 2, FALSE), VLOOKUP(A917, DataV3SEL[[File]:[Outputs]], 2, FALSE))</f>
        <v>1</v>
      </c>
      <c r="C917" s="3">
        <f>VLOOKUP(A917, DataV3SEL[[File]:[Mean '[ms']]], 3, FALSE)-VLOOKUP(A917, DataV3[[File]:[Mean '[ms']]], 3, FALSE)</f>
        <v>5</v>
      </c>
      <c r="D917" s="2">
        <f>Cv3v014[[#This Row],[Mean '[Δms']]]/VLOOKUP(A917, DataV3[[File]:[Mean '[ms']]], 3, FALSE)*100</f>
        <v>0.95057034220532322</v>
      </c>
    </row>
    <row r="918" spans="1:4" hidden="1" x14ac:dyDescent="0.4">
      <c r="A918" t="s">
        <v>1039</v>
      </c>
      <c r="B918" t="b">
        <f>EXACT(VLOOKUP(A918,DataV3[[File]:[Outputs]], 2, FALSE), VLOOKUP(A918, DataV3SEL[[File]:[Outputs]], 2, FALSE))</f>
        <v>1</v>
      </c>
      <c r="C918" s="3">
        <f>VLOOKUP(A918, DataV3SEL[[File]:[Mean '[ms']]], 3, FALSE)-VLOOKUP(A918, DataV3[[File]:[Mean '[ms']]], 3, FALSE)</f>
        <v>0</v>
      </c>
      <c r="D918" s="2">
        <f>Cv3v014[[#This Row],[Mean '[Δms']]]/VLOOKUP(A918, DataV3[[File]:[Mean '[ms']]], 3, FALSE)*100</f>
        <v>0</v>
      </c>
    </row>
    <row r="919" spans="1:4" hidden="1" x14ac:dyDescent="0.4">
      <c r="A919" t="s">
        <v>1040</v>
      </c>
      <c r="B919" t="b">
        <f>EXACT(VLOOKUP(A919,DataV3[[File]:[Outputs]], 2, FALSE), VLOOKUP(A919, DataV3SEL[[File]:[Outputs]], 2, FALSE))</f>
        <v>1</v>
      </c>
      <c r="C919" s="3">
        <f>VLOOKUP(A919, DataV3SEL[[File]:[Mean '[ms']]], 3, FALSE)-VLOOKUP(A919, DataV3[[File]:[Mean '[ms']]], 3, FALSE)</f>
        <v>0</v>
      </c>
      <c r="D919" s="2">
        <f>Cv3v014[[#This Row],[Mean '[Δms']]]/VLOOKUP(A919, DataV3[[File]:[Mean '[ms']]], 3, FALSE)*100</f>
        <v>0</v>
      </c>
    </row>
    <row r="920" spans="1:4" hidden="1" x14ac:dyDescent="0.4">
      <c r="A920" t="s">
        <v>1041</v>
      </c>
      <c r="B920" t="b">
        <f>EXACT(VLOOKUP(A920,DataV3[[File]:[Outputs]], 2, FALSE), VLOOKUP(A920, DataV3SEL[[File]:[Outputs]], 2, FALSE))</f>
        <v>1</v>
      </c>
      <c r="C920" s="3">
        <f>VLOOKUP(A920, DataV3SEL[[File]:[Mean '[ms']]], 3, FALSE)-VLOOKUP(A920, DataV3[[File]:[Mean '[ms']]], 3, FALSE)</f>
        <v>5</v>
      </c>
      <c r="D920" s="2">
        <f>Cv3v014[[#This Row],[Mean '[Δms']]]/VLOOKUP(A920, DataV3[[File]:[Mean '[ms']]], 3, FALSE)*100</f>
        <v>0.93283582089552231</v>
      </c>
    </row>
    <row r="921" spans="1:4" hidden="1" x14ac:dyDescent="0.4">
      <c r="A921" t="s">
        <v>1042</v>
      </c>
      <c r="B921" t="b">
        <f>EXACT(VLOOKUP(A921,DataV3[[File]:[Outputs]], 2, FALSE), VLOOKUP(A921, DataV3SEL[[File]:[Outputs]], 2, FALSE))</f>
        <v>1</v>
      </c>
      <c r="C921" s="3">
        <f>VLOOKUP(A921, DataV3SEL[[File]:[Mean '[ms']]], 3, FALSE)-VLOOKUP(A921, DataV3[[File]:[Mean '[ms']]], 3, FALSE)</f>
        <v>5</v>
      </c>
      <c r="D921" s="2">
        <f>Cv3v014[[#This Row],[Mean '[Δms']]]/VLOOKUP(A921, DataV3[[File]:[Mean '[ms']]], 3, FALSE)*100</f>
        <v>0.95057034220532322</v>
      </c>
    </row>
    <row r="922" spans="1:4" hidden="1" x14ac:dyDescent="0.4">
      <c r="A922" t="s">
        <v>1043</v>
      </c>
      <c r="B922" t="b">
        <f>EXACT(VLOOKUP(A922,DataV3[[File]:[Outputs]], 2, FALSE), VLOOKUP(A922, DataV3SEL[[File]:[Outputs]], 2, FALSE))</f>
        <v>1</v>
      </c>
      <c r="C922" s="3">
        <f>VLOOKUP(A922, DataV3SEL[[File]:[Mean '[ms']]], 3, FALSE)-VLOOKUP(A922, DataV3[[File]:[Mean '[ms']]], 3, FALSE)</f>
        <v>-4</v>
      </c>
      <c r="D922" s="2">
        <f>Cv3v014[[#This Row],[Mean '[Δms']]]/VLOOKUP(A922, DataV3[[File]:[Mean '[ms']]], 3, FALSE)*100</f>
        <v>-0.57803468208092479</v>
      </c>
    </row>
    <row r="923" spans="1:4" hidden="1" x14ac:dyDescent="0.4">
      <c r="A923" t="s">
        <v>1044</v>
      </c>
      <c r="B923" t="b">
        <f>EXACT(VLOOKUP(A923,DataV3[[File]:[Outputs]], 2, FALSE), VLOOKUP(A923, DataV3SEL[[File]:[Outputs]], 2, FALSE))</f>
        <v>1</v>
      </c>
      <c r="C923" s="3">
        <f>VLOOKUP(A923, DataV3SEL[[File]:[Mean '[ms']]], 3, FALSE)-VLOOKUP(A923, DataV3[[File]:[Mean '[ms']]], 3, FALSE)</f>
        <v>10</v>
      </c>
      <c r="D923" s="2">
        <f>Cv3v014[[#This Row],[Mean '[Δms']]]/VLOOKUP(A923, DataV3[[File]:[Mean '[ms']]], 3, FALSE)*100</f>
        <v>1.8450184501845017</v>
      </c>
    </row>
    <row r="924" spans="1:4" hidden="1" x14ac:dyDescent="0.4">
      <c r="A924" t="s">
        <v>1045</v>
      </c>
      <c r="B924" t="b">
        <f>EXACT(VLOOKUP(A924,DataV3[[File]:[Outputs]], 2, FALSE), VLOOKUP(A924, DataV3SEL[[File]:[Outputs]], 2, FALSE))</f>
        <v>1</v>
      </c>
      <c r="C924" s="3">
        <f>VLOOKUP(A924, DataV3SEL[[File]:[Mean '[ms']]], 3, FALSE)-VLOOKUP(A924, DataV3[[File]:[Mean '[ms']]], 3, FALSE)</f>
        <v>10</v>
      </c>
      <c r="D924" s="2">
        <f>Cv3v014[[#This Row],[Mean '[Δms']]]/VLOOKUP(A924, DataV3[[File]:[Mean '[ms']]], 3, FALSE)*100</f>
        <v>1.4326647564469914</v>
      </c>
    </row>
    <row r="925" spans="1:4" hidden="1" x14ac:dyDescent="0.4">
      <c r="A925" t="s">
        <v>1046</v>
      </c>
      <c r="B925" t="b">
        <f>EXACT(VLOOKUP(A925,DataV3[[File]:[Outputs]], 2, FALSE), VLOOKUP(A925, DataV3SEL[[File]:[Outputs]], 2, FALSE))</f>
        <v>1</v>
      </c>
      <c r="C925" s="3">
        <f>VLOOKUP(A925, DataV3SEL[[File]:[Mean '[ms']]], 3, FALSE)-VLOOKUP(A925, DataV3[[File]:[Mean '[ms']]], 3, FALSE)</f>
        <v>-10</v>
      </c>
      <c r="D925" s="2">
        <f>Cv3v014[[#This Row],[Mean '[Δms']]]/VLOOKUP(A925, DataV3[[File]:[Mean '[ms']]], 3, FALSE)*100</f>
        <v>-1.7953321364452424</v>
      </c>
    </row>
    <row r="926" spans="1:4" hidden="1" x14ac:dyDescent="0.4">
      <c r="A926" t="s">
        <v>1047</v>
      </c>
      <c r="B926" t="b">
        <f>EXACT(VLOOKUP(A926,DataV3[[File]:[Outputs]], 2, FALSE), VLOOKUP(A926, DataV3SEL[[File]:[Outputs]], 2, FALSE))</f>
        <v>1</v>
      </c>
      <c r="C926" s="3">
        <f>VLOOKUP(A926, DataV3SEL[[File]:[Mean '[ms']]], 3, FALSE)-VLOOKUP(A926, DataV3[[File]:[Mean '[ms']]], 3, FALSE)</f>
        <v>5</v>
      </c>
      <c r="D926" s="2">
        <f>Cv3v014[[#This Row],[Mean '[Δms']]]/VLOOKUP(A926, DataV3[[File]:[Mean '[ms']]], 3, FALSE)*100</f>
        <v>0.95057034220532322</v>
      </c>
    </row>
    <row r="927" spans="1:4" hidden="1" x14ac:dyDescent="0.4">
      <c r="A927" t="s">
        <v>1048</v>
      </c>
      <c r="B927" t="b">
        <f>EXACT(VLOOKUP(A927,DataV3[[File]:[Outputs]], 2, FALSE), VLOOKUP(A927, DataV3SEL[[File]:[Outputs]], 2, FALSE))</f>
        <v>1</v>
      </c>
      <c r="C927" s="3">
        <f>VLOOKUP(A927, DataV3SEL[[File]:[Mean '[ms']]], 3, FALSE)-VLOOKUP(A927, DataV3[[File]:[Mean '[ms']]], 3, FALSE)</f>
        <v>-10</v>
      </c>
      <c r="D927" s="2">
        <f>Cv3v014[[#This Row],[Mean '[Δms']]]/VLOOKUP(A927, DataV3[[File]:[Mean '[ms']]], 3, FALSE)*100</f>
        <v>-1.6025641025641024</v>
      </c>
    </row>
    <row r="928" spans="1:4" hidden="1" x14ac:dyDescent="0.4">
      <c r="A928" t="s">
        <v>1050</v>
      </c>
      <c r="B928" t="b">
        <f>EXACT(VLOOKUP(A928,DataV3[[File]:[Outputs]], 2, FALSE), VLOOKUP(A928, DataV3SEL[[File]:[Outputs]], 2, FALSE))</f>
        <v>1</v>
      </c>
      <c r="C928" s="3">
        <f>VLOOKUP(A928, DataV3SEL[[File]:[Mean '[ms']]], 3, FALSE)-VLOOKUP(A928, DataV3[[File]:[Mean '[ms']]], 3, FALSE)</f>
        <v>0</v>
      </c>
      <c r="D928" s="2">
        <f>Cv3v014[[#This Row],[Mean '[Δms']]]/VLOOKUP(A928, DataV3[[File]:[Mean '[ms']]], 3, FALSE)*100</f>
        <v>0</v>
      </c>
    </row>
    <row r="929" spans="1:4" hidden="1" x14ac:dyDescent="0.4">
      <c r="A929" t="s">
        <v>1051</v>
      </c>
      <c r="B929" t="b">
        <f>EXACT(VLOOKUP(A929,DataV3[[File]:[Outputs]], 2, FALSE), VLOOKUP(A929, DataV3SEL[[File]:[Outputs]], 2, FALSE))</f>
        <v>1</v>
      </c>
      <c r="C929" s="3">
        <f>VLOOKUP(A929, DataV3SEL[[File]:[Mean '[ms']]], 3, FALSE)-VLOOKUP(A929, DataV3[[File]:[Mean '[ms']]], 3, FALSE)</f>
        <v>-1</v>
      </c>
      <c r="D929" s="2">
        <f>Cv3v014[[#This Row],[Mean '[Δms']]]/VLOOKUP(A929, DataV3[[File]:[Mean '[ms']]], 3, FALSE)*100</f>
        <v>-0.19379844961240311</v>
      </c>
    </row>
    <row r="930" spans="1:4" hidden="1" x14ac:dyDescent="0.4">
      <c r="A930" t="s">
        <v>1052</v>
      </c>
      <c r="B930" t="b">
        <f>EXACT(VLOOKUP(A930,DataV3[[File]:[Outputs]], 2, FALSE), VLOOKUP(A930, DataV3SEL[[File]:[Outputs]], 2, FALSE))</f>
        <v>1</v>
      </c>
      <c r="C930" s="3">
        <f>VLOOKUP(A930, DataV3SEL[[File]:[Mean '[ms']]], 3, FALSE)-VLOOKUP(A930, DataV3[[File]:[Mean '[ms']]], 3, FALSE)</f>
        <v>0</v>
      </c>
      <c r="D930" s="2">
        <f>Cv3v014[[#This Row],[Mean '[Δms']]]/VLOOKUP(A930, DataV3[[File]:[Mean '[ms']]], 3, FALSE)*100</f>
        <v>0</v>
      </c>
    </row>
    <row r="931" spans="1:4" hidden="1" x14ac:dyDescent="0.4">
      <c r="A931" t="s">
        <v>1053</v>
      </c>
      <c r="B931" t="b">
        <f>EXACT(VLOOKUP(A931,DataV3[[File]:[Outputs]], 2, FALSE), VLOOKUP(A931, DataV3SEL[[File]:[Outputs]], 2, FALSE))</f>
        <v>1</v>
      </c>
      <c r="C931" s="3">
        <f>VLOOKUP(A931, DataV3SEL[[File]:[Mean '[ms']]], 3, FALSE)-VLOOKUP(A931, DataV3[[File]:[Mean '[ms']]], 3, FALSE)</f>
        <v>0</v>
      </c>
      <c r="D931" s="2">
        <f>Cv3v014[[#This Row],[Mean '[Δms']]]/VLOOKUP(A931, DataV3[[File]:[Mean '[ms']]], 3, FALSE)*100</f>
        <v>0</v>
      </c>
    </row>
    <row r="932" spans="1:4" hidden="1" x14ac:dyDescent="0.4">
      <c r="A932" t="s">
        <v>1054</v>
      </c>
      <c r="B932" t="b">
        <f>EXACT(VLOOKUP(A932,DataV3[[File]:[Outputs]], 2, FALSE), VLOOKUP(A932, DataV3SEL[[File]:[Outputs]], 2, FALSE))</f>
        <v>1</v>
      </c>
      <c r="C932" s="3">
        <f>VLOOKUP(A932, DataV3SEL[[File]:[Mean '[ms']]], 3, FALSE)-VLOOKUP(A932, DataV3[[File]:[Mean '[ms']]], 3, FALSE)</f>
        <v>5</v>
      </c>
      <c r="D932" s="2">
        <f>Cv3v014[[#This Row],[Mean '[Δms']]]/VLOOKUP(A932, DataV3[[File]:[Mean '[ms']]], 3, FALSE)*100</f>
        <v>0.94161958568738224</v>
      </c>
    </row>
    <row r="933" spans="1:4" hidden="1" x14ac:dyDescent="0.4">
      <c r="A933" t="s">
        <v>1055</v>
      </c>
      <c r="B933" t="b">
        <f>EXACT(VLOOKUP(A933,DataV3[[File]:[Outputs]], 2, FALSE), VLOOKUP(A933, DataV3SEL[[File]:[Outputs]], 2, FALSE))</f>
        <v>1</v>
      </c>
      <c r="C933" s="3">
        <f>VLOOKUP(A933, DataV3SEL[[File]:[Mean '[ms']]], 3, FALSE)-VLOOKUP(A933, DataV3[[File]:[Mean '[ms']]], 3, FALSE)</f>
        <v>-4</v>
      </c>
      <c r="D933" s="2">
        <f>Cv3v014[[#This Row],[Mean '[Δms']]]/VLOOKUP(A933, DataV3[[File]:[Mean '[ms']]], 3, FALSE)*100</f>
        <v>-0.76923076923076927</v>
      </c>
    </row>
    <row r="934" spans="1:4" hidden="1" x14ac:dyDescent="0.4">
      <c r="A934" t="s">
        <v>1049</v>
      </c>
      <c r="B934" t="b">
        <f>EXACT(VLOOKUP(A934,DataV3[[File]:[Outputs]], 2, FALSE), VLOOKUP(A934, DataV3SEL[[File]:[Outputs]], 2, FALSE))</f>
        <v>1</v>
      </c>
      <c r="C934" s="3">
        <f>VLOOKUP(A934, DataV3SEL[[File]:[Mean '[ms']]], 3, FALSE)-VLOOKUP(A934, DataV3[[File]:[Mean '[ms']]], 3, FALSE)</f>
        <v>0</v>
      </c>
      <c r="D934" s="2">
        <f>Cv3v014[[#This Row],[Mean '[Δms']]]/VLOOKUP(A934, DataV3[[File]:[Mean '[ms']]], 3, FALSE)*100</f>
        <v>0</v>
      </c>
    </row>
    <row r="935" spans="1:4" hidden="1" x14ac:dyDescent="0.4">
      <c r="A935" t="s">
        <v>1056</v>
      </c>
      <c r="B935" t="b">
        <f>EXACT(VLOOKUP(A935,DataV3[[File]:[Outputs]], 2, FALSE), VLOOKUP(A935, DataV3SEL[[File]:[Outputs]], 2, FALSE))</f>
        <v>1</v>
      </c>
      <c r="C935" s="3">
        <f>VLOOKUP(A935, DataV3SEL[[File]:[Mean '[ms']]], 3, FALSE)-VLOOKUP(A935, DataV3[[File]:[Mean '[ms']]], 3, FALSE)</f>
        <v>4</v>
      </c>
      <c r="D935" s="2">
        <f>Cv3v014[[#This Row],[Mean '[Δms']]]/VLOOKUP(A935, DataV3[[File]:[Mean '[ms']]], 3, FALSE)*100</f>
        <v>0.73126142595978061</v>
      </c>
    </row>
    <row r="936" spans="1:4" hidden="1" x14ac:dyDescent="0.4">
      <c r="A936" t="s">
        <v>1057</v>
      </c>
      <c r="B936" t="b">
        <f>EXACT(VLOOKUP(A936,DataV3[[File]:[Outputs]], 2, FALSE), VLOOKUP(A936, DataV3SEL[[File]:[Outputs]], 2, FALSE))</f>
        <v>1</v>
      </c>
      <c r="C936" s="3">
        <f>VLOOKUP(A936, DataV3SEL[[File]:[Mean '[ms']]], 3, FALSE)-VLOOKUP(A936, DataV3[[File]:[Mean '[ms']]], 3, FALSE)</f>
        <v>-5</v>
      </c>
      <c r="D936" s="2">
        <f>Cv3v014[[#This Row],[Mean '[Δms']]]/VLOOKUP(A936, DataV3[[File]:[Mean '[ms']]], 3, FALSE)*100</f>
        <v>-0.90579710144927539</v>
      </c>
    </row>
    <row r="937" spans="1:4" hidden="1" x14ac:dyDescent="0.4">
      <c r="A937" t="s">
        <v>1058</v>
      </c>
      <c r="B937" t="b">
        <f>EXACT(VLOOKUP(A937,DataV3[[File]:[Outputs]], 2, FALSE), VLOOKUP(A937, DataV3SEL[[File]:[Outputs]], 2, FALSE))</f>
        <v>1</v>
      </c>
      <c r="C937" s="3">
        <f>VLOOKUP(A937, DataV3SEL[[File]:[Mean '[ms']]], 3, FALSE)-VLOOKUP(A937, DataV3[[File]:[Mean '[ms']]], 3, FALSE)</f>
        <v>0</v>
      </c>
      <c r="D937" s="2">
        <f>Cv3v014[[#This Row],[Mean '[Δms']]]/VLOOKUP(A937, DataV3[[File]:[Mean '[ms']]], 3, FALSE)*100</f>
        <v>0</v>
      </c>
    </row>
    <row r="938" spans="1:4" hidden="1" x14ac:dyDescent="0.4">
      <c r="A938" t="s">
        <v>1059</v>
      </c>
      <c r="B938" t="b">
        <f>EXACT(VLOOKUP(A938,DataV3[[File]:[Outputs]], 2, FALSE), VLOOKUP(A938, DataV3SEL[[File]:[Outputs]], 2, FALSE))</f>
        <v>1</v>
      </c>
      <c r="C938" s="3">
        <f>VLOOKUP(A938, DataV3SEL[[File]:[Mean '[ms']]], 3, FALSE)-VLOOKUP(A938, DataV3[[File]:[Mean '[ms']]], 3, FALSE)</f>
        <v>11</v>
      </c>
      <c r="D938" s="2">
        <f>Cv3v014[[#This Row],[Mean '[Δms']]]/VLOOKUP(A938, DataV3[[File]:[Mean '[ms']]], 3, FALSE)*100</f>
        <v>1.8867924528301887</v>
      </c>
    </row>
    <row r="939" spans="1:4" hidden="1" x14ac:dyDescent="0.4">
      <c r="A939" t="s">
        <v>1060</v>
      </c>
      <c r="B939" t="b">
        <f>EXACT(VLOOKUP(A939,DataV3[[File]:[Outputs]], 2, FALSE), VLOOKUP(A939, DataV3SEL[[File]:[Outputs]], 2, FALSE))</f>
        <v>1</v>
      </c>
      <c r="C939" s="3">
        <f>VLOOKUP(A939, DataV3SEL[[File]:[Mean '[ms']]], 3, FALSE)-VLOOKUP(A939, DataV3[[File]:[Mean '[ms']]], 3, FALSE)</f>
        <v>-5</v>
      </c>
      <c r="D939" s="2">
        <f>Cv3v014[[#This Row],[Mean '[Δms']]]/VLOOKUP(A939, DataV3[[File]:[Mean '[ms']]], 3, FALSE)*100</f>
        <v>-0.91575091575091583</v>
      </c>
    </row>
    <row r="940" spans="1:4" hidden="1" x14ac:dyDescent="0.4">
      <c r="A940" t="s">
        <v>1061</v>
      </c>
      <c r="B940" t="b">
        <f>EXACT(VLOOKUP(A940,DataV3[[File]:[Outputs]], 2, FALSE), VLOOKUP(A940, DataV3SEL[[File]:[Outputs]], 2, FALSE))</f>
        <v>1</v>
      </c>
      <c r="C940" s="3">
        <f>VLOOKUP(A940, DataV3SEL[[File]:[Mean '[ms']]], 3, FALSE)-VLOOKUP(A940, DataV3[[File]:[Mean '[ms']]], 3, FALSE)</f>
        <v>0</v>
      </c>
      <c r="D940" s="2">
        <f>Cv3v014[[#This Row],[Mean '[Δms']]]/VLOOKUP(A940, DataV3[[File]:[Mean '[ms']]], 3, FALSE)*100</f>
        <v>0</v>
      </c>
    </row>
    <row r="941" spans="1:4" hidden="1" x14ac:dyDescent="0.4">
      <c r="A941" t="s">
        <v>1062</v>
      </c>
      <c r="B941" t="b">
        <f>EXACT(VLOOKUP(A941,DataV3[[File]:[Outputs]], 2, FALSE), VLOOKUP(A941, DataV3SEL[[File]:[Outputs]], 2, FALSE))</f>
        <v>1</v>
      </c>
      <c r="C941" s="3">
        <f>VLOOKUP(A941, DataV3SEL[[File]:[Mean '[ms']]], 3, FALSE)-VLOOKUP(A941, DataV3[[File]:[Mean '[ms']]], 3, FALSE)</f>
        <v>-5</v>
      </c>
      <c r="D941" s="2">
        <f>Cv3v014[[#This Row],[Mean '[Δms']]]/VLOOKUP(A941, DataV3[[File]:[Mean '[ms']]], 3, FALSE)*100</f>
        <v>-0.93283582089552231</v>
      </c>
    </row>
    <row r="942" spans="1:4" hidden="1" x14ac:dyDescent="0.4">
      <c r="A942" t="s">
        <v>1063</v>
      </c>
      <c r="B942" t="b">
        <f>EXACT(VLOOKUP(A942,DataV3[[File]:[Outputs]], 2, FALSE), VLOOKUP(A942, DataV3SEL[[File]:[Outputs]], 2, FALSE))</f>
        <v>1</v>
      </c>
      <c r="C942" s="3">
        <f>VLOOKUP(A942, DataV3SEL[[File]:[Mean '[ms']]], 3, FALSE)-VLOOKUP(A942, DataV3[[File]:[Mean '[ms']]], 3, FALSE)</f>
        <v>-10</v>
      </c>
      <c r="D942" s="2">
        <f>Cv3v014[[#This Row],[Mean '[Δms']]]/VLOOKUP(A942, DataV3[[File]:[Mean '[ms']]], 3, FALSE)*100</f>
        <v>-1.8484288354898337</v>
      </c>
    </row>
    <row r="943" spans="1:4" hidden="1" x14ac:dyDescent="0.4">
      <c r="A943" t="s">
        <v>1064</v>
      </c>
      <c r="B943" t="b">
        <f>EXACT(VLOOKUP(A943,DataV3[[File]:[Outputs]], 2, FALSE), VLOOKUP(A943, DataV3SEL[[File]:[Outputs]], 2, FALSE))</f>
        <v>1</v>
      </c>
      <c r="C943" s="3">
        <f>VLOOKUP(A943, DataV3SEL[[File]:[Mean '[ms']]], 3, FALSE)-VLOOKUP(A943, DataV3[[File]:[Mean '[ms']]], 3, FALSE)</f>
        <v>-6</v>
      </c>
      <c r="D943" s="2">
        <f>Cv3v014[[#This Row],[Mean '[Δms']]]/VLOOKUP(A943, DataV3[[File]:[Mean '[ms']]], 3, FALSE)*100</f>
        <v>-1.0968921389396709</v>
      </c>
    </row>
    <row r="944" spans="1:4" hidden="1" x14ac:dyDescent="0.4">
      <c r="A944" t="s">
        <v>1066</v>
      </c>
      <c r="B944" t="b">
        <f>EXACT(VLOOKUP(A944,DataV3[[File]:[Outputs]], 2, FALSE), VLOOKUP(A944, DataV3SEL[[File]:[Outputs]], 2, FALSE))</f>
        <v>1</v>
      </c>
      <c r="C944" s="3">
        <f>VLOOKUP(A944, DataV3SEL[[File]:[Mean '[ms']]], 3, FALSE)-VLOOKUP(A944, DataV3[[File]:[Mean '[ms']]], 3, FALSE)</f>
        <v>10</v>
      </c>
      <c r="D944" s="2">
        <f>Cv3v014[[#This Row],[Mean '[Δms']]]/VLOOKUP(A944, DataV3[[File]:[Mean '[ms']]], 3, FALSE)*100</f>
        <v>1.9193857965451053</v>
      </c>
    </row>
    <row r="945" spans="1:4" hidden="1" x14ac:dyDescent="0.4">
      <c r="A945" t="s">
        <v>1065</v>
      </c>
      <c r="B945" t="b">
        <f>EXACT(VLOOKUP(A945,DataV3[[File]:[Outputs]], 2, FALSE), VLOOKUP(A945, DataV3SEL[[File]:[Outputs]], 2, FALSE))</f>
        <v>1</v>
      </c>
      <c r="C945" s="3">
        <f>VLOOKUP(A945, DataV3SEL[[File]:[Mean '[ms']]], 3, FALSE)-VLOOKUP(A945, DataV3[[File]:[Mean '[ms']]], 3, FALSE)</f>
        <v>0</v>
      </c>
      <c r="D945" s="2">
        <f>Cv3v014[[#This Row],[Mean '[Δms']]]/VLOOKUP(A945, DataV3[[File]:[Mean '[ms']]], 3, FALSE)*100</f>
        <v>0</v>
      </c>
    </row>
    <row r="946" spans="1:4" hidden="1" x14ac:dyDescent="0.4">
      <c r="A946" t="s">
        <v>1067</v>
      </c>
      <c r="B946" t="b">
        <f>EXACT(VLOOKUP(A946,DataV3[[File]:[Outputs]], 2, FALSE), VLOOKUP(A946, DataV3SEL[[File]:[Outputs]], 2, FALSE))</f>
        <v>1</v>
      </c>
      <c r="C946" s="3">
        <f>VLOOKUP(A946, DataV3SEL[[File]:[Mean '[ms']]], 3, FALSE)-VLOOKUP(A946, DataV3[[File]:[Mean '[ms']]], 3, FALSE)</f>
        <v>5</v>
      </c>
      <c r="D946" s="2">
        <f>Cv3v014[[#This Row],[Mean '[Δms']]]/VLOOKUP(A946, DataV3[[File]:[Mean '[ms']]], 3, FALSE)*100</f>
        <v>0.96899224806201545</v>
      </c>
    </row>
    <row r="947" spans="1:4" hidden="1" x14ac:dyDescent="0.4">
      <c r="A947" t="s">
        <v>1072</v>
      </c>
      <c r="B947" t="b">
        <f>EXACT(VLOOKUP(A947,DataV3[[File]:[Outputs]], 2, FALSE), VLOOKUP(A947, DataV3SEL[[File]:[Outputs]], 2, FALSE))</f>
        <v>1</v>
      </c>
      <c r="C947" s="3">
        <f>VLOOKUP(A947, DataV3SEL[[File]:[Mean '[ms']]], 3, FALSE)-VLOOKUP(A947, DataV3[[File]:[Mean '[ms']]], 3, FALSE)</f>
        <v>15</v>
      </c>
      <c r="D947" s="2">
        <f>Cv3v014[[#This Row],[Mean '[Δms']]]/VLOOKUP(A947, DataV3[[File]:[Mean '[ms']]], 3, FALSE)*100</f>
        <v>2.5951557093425603</v>
      </c>
    </row>
    <row r="948" spans="1:4" hidden="1" x14ac:dyDescent="0.4">
      <c r="A948" t="s">
        <v>1068</v>
      </c>
      <c r="B948" t="b">
        <f>EXACT(VLOOKUP(A948,DataV3[[File]:[Outputs]], 2, FALSE), VLOOKUP(A948, DataV3SEL[[File]:[Outputs]], 2, FALSE))</f>
        <v>1</v>
      </c>
      <c r="C948" s="3">
        <f>VLOOKUP(A948, DataV3SEL[[File]:[Mean '[ms']]], 3, FALSE)-VLOOKUP(A948, DataV3[[File]:[Mean '[ms']]], 3, FALSE)</f>
        <v>0</v>
      </c>
      <c r="D948" s="2">
        <f>Cv3v014[[#This Row],[Mean '[Δms']]]/VLOOKUP(A948, DataV3[[File]:[Mean '[ms']]], 3, FALSE)*100</f>
        <v>0</v>
      </c>
    </row>
    <row r="949" spans="1:4" hidden="1" x14ac:dyDescent="0.4">
      <c r="A949" t="s">
        <v>1069</v>
      </c>
      <c r="B949" t="b">
        <f>EXACT(VLOOKUP(A949,DataV3[[File]:[Outputs]], 2, FALSE), VLOOKUP(A949, DataV3SEL[[File]:[Outputs]], 2, FALSE))</f>
        <v>1</v>
      </c>
      <c r="C949" s="3">
        <f>VLOOKUP(A949, DataV3SEL[[File]:[Mean '[ms']]], 3, FALSE)-VLOOKUP(A949, DataV3[[File]:[Mean '[ms']]], 3, FALSE)</f>
        <v>-10</v>
      </c>
      <c r="D949" s="2">
        <f>Cv3v014[[#This Row],[Mean '[Δms']]]/VLOOKUP(A949, DataV3[[File]:[Mean '[ms']]], 3, FALSE)*100</f>
        <v>-1.8656716417910446</v>
      </c>
    </row>
    <row r="950" spans="1:4" hidden="1" x14ac:dyDescent="0.4">
      <c r="A950" t="s">
        <v>1070</v>
      </c>
      <c r="B950" t="b">
        <f>EXACT(VLOOKUP(A950,DataV3[[File]:[Outputs]], 2, FALSE), VLOOKUP(A950, DataV3SEL[[File]:[Outputs]], 2, FALSE))</f>
        <v>1</v>
      </c>
      <c r="C950" s="3">
        <f>VLOOKUP(A950, DataV3SEL[[File]:[Mean '[ms']]], 3, FALSE)-VLOOKUP(A950, DataV3[[File]:[Mean '[ms']]], 3, FALSE)</f>
        <v>6</v>
      </c>
      <c r="D950" s="2">
        <f>Cv3v014[[#This Row],[Mean '[Δms']]]/VLOOKUP(A950, DataV3[[File]:[Mean '[ms']]], 3, FALSE)*100</f>
        <v>1.153846153846154</v>
      </c>
    </row>
    <row r="951" spans="1:4" hidden="1" x14ac:dyDescent="0.4">
      <c r="A951" t="s">
        <v>1071</v>
      </c>
      <c r="B951" t="b">
        <f>EXACT(VLOOKUP(A951,DataV3[[File]:[Outputs]], 2, FALSE), VLOOKUP(A951, DataV3SEL[[File]:[Outputs]], 2, FALSE))</f>
        <v>1</v>
      </c>
      <c r="C951" s="3">
        <f>VLOOKUP(A951, DataV3SEL[[File]:[Mean '[ms']]], 3, FALSE)-VLOOKUP(A951, DataV3[[File]:[Mean '[ms']]], 3, FALSE)</f>
        <v>11</v>
      </c>
      <c r="D951" s="2">
        <f>Cv3v014[[#This Row],[Mean '[Δms']]]/VLOOKUP(A951, DataV3[[File]:[Mean '[ms']]], 3, FALSE)*100</f>
        <v>2.1359223300970873</v>
      </c>
    </row>
    <row r="952" spans="1:4" hidden="1" x14ac:dyDescent="0.4">
      <c r="A952" t="s">
        <v>1073</v>
      </c>
      <c r="B952" t="b">
        <f>EXACT(VLOOKUP(A952,DataV3[[File]:[Outputs]], 2, FALSE), VLOOKUP(A952, DataV3SEL[[File]:[Outputs]], 2, FALSE))</f>
        <v>1</v>
      </c>
      <c r="C952" s="3">
        <f>VLOOKUP(A952, DataV3SEL[[File]:[Mean '[ms']]], 3, FALSE)-VLOOKUP(A952, DataV3[[File]:[Mean '[ms']]], 3, FALSE)</f>
        <v>-5</v>
      </c>
      <c r="D952" s="2">
        <f>Cv3v014[[#This Row],[Mean '[Δms']]]/VLOOKUP(A952, DataV3[[File]:[Mean '[ms']]], 3, FALSE)*100</f>
        <v>-0.93283582089552231</v>
      </c>
    </row>
    <row r="953" spans="1:4" hidden="1" x14ac:dyDescent="0.4">
      <c r="A953" t="s">
        <v>1074</v>
      </c>
      <c r="B953" t="b">
        <f>EXACT(VLOOKUP(A953,DataV3[[File]:[Outputs]], 2, FALSE), VLOOKUP(A953, DataV3SEL[[File]:[Outputs]], 2, FALSE))</f>
        <v>1</v>
      </c>
      <c r="C953" s="3">
        <f>VLOOKUP(A953, DataV3SEL[[File]:[Mean '[ms']]], 3, FALSE)-VLOOKUP(A953, DataV3[[File]:[Mean '[ms']]], 3, FALSE)</f>
        <v>-5</v>
      </c>
      <c r="D953" s="2">
        <f>Cv3v014[[#This Row],[Mean '[Δms']]]/VLOOKUP(A953, DataV3[[File]:[Mean '[ms']]], 3, FALSE)*100</f>
        <v>-0.92421441774491686</v>
      </c>
    </row>
    <row r="954" spans="1:4" hidden="1" x14ac:dyDescent="0.4">
      <c r="A954" t="s">
        <v>1075</v>
      </c>
      <c r="B954" t="b">
        <f>EXACT(VLOOKUP(A954,DataV3[[File]:[Outputs]], 2, FALSE), VLOOKUP(A954, DataV3SEL[[File]:[Outputs]], 2, FALSE))</f>
        <v>1</v>
      </c>
      <c r="C954" s="3">
        <f>VLOOKUP(A954, DataV3SEL[[File]:[Mean '[ms']]], 3, FALSE)-VLOOKUP(A954, DataV3[[File]:[Mean '[ms']]], 3, FALSE)</f>
        <v>-10</v>
      </c>
      <c r="D954" s="2">
        <f>Cv3v014[[#This Row],[Mean '[Δms']]]/VLOOKUP(A954, DataV3[[File]:[Mean '[ms']]], 3, FALSE)*100</f>
        <v>-1.8656716417910446</v>
      </c>
    </row>
    <row r="955" spans="1:4" hidden="1" x14ac:dyDescent="0.4">
      <c r="A955" t="s">
        <v>1076</v>
      </c>
      <c r="B955" t="b">
        <f>EXACT(VLOOKUP(A955,DataV3[[File]:[Outputs]], 2, FALSE), VLOOKUP(A955, DataV3SEL[[File]:[Outputs]], 2, FALSE))</f>
        <v>1</v>
      </c>
      <c r="C955" s="3">
        <f>VLOOKUP(A955, DataV3SEL[[File]:[Mean '[ms']]], 3, FALSE)-VLOOKUP(A955, DataV3[[File]:[Mean '[ms']]], 3, FALSE)</f>
        <v>0</v>
      </c>
      <c r="D955" s="2">
        <f>Cv3v014[[#This Row],[Mean '[Δms']]]/VLOOKUP(A955, DataV3[[File]:[Mean '[ms']]], 3, FALSE)*100</f>
        <v>0</v>
      </c>
    </row>
    <row r="956" spans="1:4" x14ac:dyDescent="0.4">
      <c r="B956" s="7"/>
      <c r="C956" s="3">
        <f>SUMIF(Cv3v014[Mean '[Δms']], "&lt;&gt;#N/A")</f>
        <v>2730</v>
      </c>
      <c r="D956" s="2"/>
    </row>
    <row r="957" spans="1:4" x14ac:dyDescent="0.4">
      <c r="C957" s="1" t="str">
        <f>CONCATENATE(IF(C956&lt;0, "-", ""), TEXT(ABS(INT(C956/1000)/86400),"[mm]:ss")," min")</f>
        <v>00:02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7"/>
  <sheetViews>
    <sheetView tabSelected="1" topLeftCell="A930" workbookViewId="0">
      <selection activeCell="C956" sqref="C956"/>
    </sheetView>
  </sheetViews>
  <sheetFormatPr defaultRowHeight="14.6" x14ac:dyDescent="0.4"/>
  <cols>
    <col min="1" max="1" width="61.3828125" bestFit="1" customWidth="1"/>
    <col min="2" max="2" width="9.3828125" customWidth="1"/>
    <col min="3" max="3" width="11.4609375" customWidth="1"/>
    <col min="4" max="4" width="12.61328125" customWidth="1"/>
    <col min="5" max="5" width="14.23046875" customWidth="1"/>
    <col min="6" max="6" width="10.3046875" customWidth="1"/>
    <col min="7" max="7" width="13" customWidth="1"/>
    <col min="8" max="8" width="11.765625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4">
      <c r="A2" t="s">
        <v>8</v>
      </c>
      <c r="B2">
        <v>2</v>
      </c>
      <c r="C2">
        <v>734</v>
      </c>
      <c r="D2">
        <v>77</v>
      </c>
      <c r="E2">
        <v>10</v>
      </c>
      <c r="F2">
        <v>672</v>
      </c>
      <c r="G2">
        <v>687</v>
      </c>
      <c r="H2">
        <v>844</v>
      </c>
      <c r="J2" s="17" t="s">
        <v>1101</v>
      </c>
      <c r="K2" s="18"/>
      <c r="L2" s="18"/>
      <c r="M2" s="18"/>
      <c r="N2" s="18"/>
    </row>
    <row r="3" spans="1:14" x14ac:dyDescent="0.4">
      <c r="A3" t="s">
        <v>9</v>
      </c>
      <c r="B3">
        <v>0</v>
      </c>
      <c r="C3">
        <v>729</v>
      </c>
      <c r="D3">
        <v>36</v>
      </c>
      <c r="E3">
        <v>4</v>
      </c>
      <c r="F3">
        <v>703</v>
      </c>
      <c r="G3">
        <v>703</v>
      </c>
      <c r="H3">
        <v>781</v>
      </c>
      <c r="J3" s="18"/>
      <c r="K3" s="18"/>
      <c r="L3" s="18"/>
      <c r="M3" s="18"/>
      <c r="N3" s="18"/>
    </row>
    <row r="4" spans="1:14" x14ac:dyDescent="0.4">
      <c r="A4" t="s">
        <v>10</v>
      </c>
      <c r="B4">
        <v>0</v>
      </c>
      <c r="C4">
        <v>1187</v>
      </c>
      <c r="D4">
        <v>25</v>
      </c>
      <c r="E4">
        <v>2</v>
      </c>
      <c r="F4">
        <v>1156</v>
      </c>
      <c r="G4">
        <v>1188</v>
      </c>
      <c r="H4">
        <v>1219</v>
      </c>
      <c r="J4" s="18"/>
      <c r="K4" s="18"/>
      <c r="L4" s="18"/>
      <c r="M4" s="18"/>
      <c r="N4" s="18"/>
    </row>
    <row r="5" spans="1:14" x14ac:dyDescent="0.4">
      <c r="A5" t="s">
        <v>11</v>
      </c>
      <c r="B5">
        <v>0</v>
      </c>
      <c r="C5">
        <v>1619</v>
      </c>
      <c r="D5">
        <v>14</v>
      </c>
      <c r="E5">
        <v>0</v>
      </c>
      <c r="F5">
        <v>1609</v>
      </c>
      <c r="G5">
        <v>1610</v>
      </c>
      <c r="H5">
        <v>1640</v>
      </c>
      <c r="J5" s="18"/>
      <c r="K5" s="18"/>
      <c r="L5" s="18"/>
      <c r="M5" s="18"/>
      <c r="N5" s="18"/>
    </row>
    <row r="6" spans="1:14" x14ac:dyDescent="0.4">
      <c r="A6" t="s">
        <v>12</v>
      </c>
      <c r="B6">
        <v>0</v>
      </c>
      <c r="C6">
        <v>2588</v>
      </c>
      <c r="D6">
        <v>14</v>
      </c>
      <c r="E6">
        <v>0</v>
      </c>
      <c r="F6">
        <v>2578</v>
      </c>
      <c r="G6">
        <v>2578</v>
      </c>
      <c r="H6">
        <v>2609</v>
      </c>
      <c r="J6" s="18"/>
      <c r="K6" s="18"/>
      <c r="L6" s="18"/>
      <c r="M6" s="18"/>
      <c r="N6" s="18"/>
    </row>
    <row r="7" spans="1:14" x14ac:dyDescent="0.4">
      <c r="A7" t="s">
        <v>13</v>
      </c>
      <c r="B7">
        <v>5</v>
      </c>
      <c r="C7">
        <v>609</v>
      </c>
      <c r="D7">
        <v>22</v>
      </c>
      <c r="E7">
        <v>3</v>
      </c>
      <c r="F7">
        <v>594</v>
      </c>
      <c r="G7">
        <v>594</v>
      </c>
      <c r="H7">
        <v>641</v>
      </c>
      <c r="J7" s="18"/>
      <c r="K7" s="18"/>
      <c r="L7" s="18"/>
      <c r="M7" s="18"/>
      <c r="N7" s="18"/>
    </row>
    <row r="8" spans="1:14" x14ac:dyDescent="0.4">
      <c r="A8" t="s">
        <v>14</v>
      </c>
      <c r="B8">
        <v>5</v>
      </c>
      <c r="C8">
        <v>5</v>
      </c>
      <c r="D8">
        <v>7</v>
      </c>
      <c r="E8">
        <v>140</v>
      </c>
      <c r="F8">
        <v>0</v>
      </c>
      <c r="G8">
        <v>0</v>
      </c>
      <c r="H8">
        <v>15</v>
      </c>
      <c r="J8" s="18"/>
      <c r="K8" s="18"/>
      <c r="L8" s="18"/>
      <c r="M8" s="18"/>
      <c r="N8" s="18"/>
    </row>
    <row r="9" spans="1:14" x14ac:dyDescent="0.4">
      <c r="A9" t="s">
        <v>15</v>
      </c>
      <c r="B9">
        <v>5</v>
      </c>
      <c r="C9">
        <v>526</v>
      </c>
      <c r="D9">
        <v>7</v>
      </c>
      <c r="E9">
        <v>1</v>
      </c>
      <c r="F9">
        <v>515</v>
      </c>
      <c r="G9">
        <v>531</v>
      </c>
      <c r="H9">
        <v>532</v>
      </c>
      <c r="J9" s="18"/>
      <c r="K9" s="18"/>
      <c r="L9" s="18"/>
      <c r="M9" s="18"/>
      <c r="N9" s="18"/>
    </row>
    <row r="10" spans="1:14" x14ac:dyDescent="0.4">
      <c r="A10" t="s">
        <v>16</v>
      </c>
      <c r="B10">
        <v>0</v>
      </c>
      <c r="C10">
        <v>510</v>
      </c>
      <c r="D10">
        <v>7</v>
      </c>
      <c r="E10">
        <v>1</v>
      </c>
      <c r="F10">
        <v>500</v>
      </c>
      <c r="G10">
        <v>515</v>
      </c>
      <c r="H10">
        <v>515</v>
      </c>
      <c r="J10" s="18"/>
      <c r="K10" s="18"/>
      <c r="L10" s="18"/>
      <c r="M10" s="18"/>
      <c r="N10" s="18"/>
    </row>
    <row r="11" spans="1:14" x14ac:dyDescent="0.4">
      <c r="A11" t="s">
        <v>17</v>
      </c>
      <c r="B11">
        <v>2</v>
      </c>
      <c r="C11">
        <v>15</v>
      </c>
      <c r="D11">
        <v>0</v>
      </c>
      <c r="E11">
        <v>0</v>
      </c>
      <c r="F11">
        <v>15</v>
      </c>
      <c r="G11">
        <v>15</v>
      </c>
      <c r="H11">
        <v>15</v>
      </c>
    </row>
    <row r="12" spans="1:14" x14ac:dyDescent="0.4">
      <c r="A12" t="s">
        <v>18</v>
      </c>
      <c r="B12">
        <v>0</v>
      </c>
      <c r="C12">
        <v>2192</v>
      </c>
      <c r="D12">
        <v>7</v>
      </c>
      <c r="E12">
        <v>0</v>
      </c>
      <c r="F12">
        <v>2187</v>
      </c>
      <c r="G12">
        <v>2188</v>
      </c>
      <c r="H12">
        <v>2203</v>
      </c>
    </row>
    <row r="13" spans="1:14" x14ac:dyDescent="0.4">
      <c r="A13" t="s">
        <v>19</v>
      </c>
      <c r="B13">
        <v>0</v>
      </c>
      <c r="C13">
        <v>2176</v>
      </c>
      <c r="D13">
        <v>7</v>
      </c>
      <c r="E13">
        <v>0</v>
      </c>
      <c r="F13">
        <v>2171</v>
      </c>
      <c r="G13">
        <v>2172</v>
      </c>
      <c r="H13">
        <v>2187</v>
      </c>
    </row>
    <row r="14" spans="1:14" x14ac:dyDescent="0.4">
      <c r="A14" t="s">
        <v>20</v>
      </c>
      <c r="B14">
        <v>0</v>
      </c>
      <c r="C14">
        <v>547</v>
      </c>
      <c r="D14">
        <v>21</v>
      </c>
      <c r="E14">
        <v>3</v>
      </c>
      <c r="F14">
        <v>531</v>
      </c>
      <c r="G14">
        <v>532</v>
      </c>
      <c r="H14">
        <v>578</v>
      </c>
    </row>
    <row r="15" spans="1:14" x14ac:dyDescent="0.4">
      <c r="A15" t="s">
        <v>21</v>
      </c>
      <c r="B15">
        <v>3</v>
      </c>
      <c r="C15">
        <v>525</v>
      </c>
      <c r="D15">
        <v>19</v>
      </c>
      <c r="E15">
        <v>3</v>
      </c>
      <c r="F15">
        <v>500</v>
      </c>
      <c r="G15">
        <v>531</v>
      </c>
      <c r="H15">
        <v>546</v>
      </c>
    </row>
    <row r="16" spans="1:14" x14ac:dyDescent="0.4">
      <c r="A16" t="s">
        <v>22</v>
      </c>
      <c r="B16">
        <v>0</v>
      </c>
      <c r="C16">
        <v>593</v>
      </c>
      <c r="D16">
        <v>12</v>
      </c>
      <c r="E16">
        <v>2</v>
      </c>
      <c r="F16">
        <v>578</v>
      </c>
      <c r="G16">
        <v>594</v>
      </c>
      <c r="H16">
        <v>609</v>
      </c>
    </row>
    <row r="17" spans="1:8" x14ac:dyDescent="0.4">
      <c r="A17" t="s">
        <v>23</v>
      </c>
      <c r="B17">
        <v>5</v>
      </c>
      <c r="C17">
        <v>599</v>
      </c>
      <c r="D17">
        <v>7</v>
      </c>
      <c r="E17">
        <v>1</v>
      </c>
      <c r="F17">
        <v>594</v>
      </c>
      <c r="G17">
        <v>594</v>
      </c>
      <c r="H17">
        <v>609</v>
      </c>
    </row>
    <row r="18" spans="1:8" x14ac:dyDescent="0.4">
      <c r="A18" t="s">
        <v>24</v>
      </c>
      <c r="B18">
        <v>2</v>
      </c>
      <c r="C18">
        <v>609</v>
      </c>
      <c r="D18">
        <v>12</v>
      </c>
      <c r="E18">
        <v>1</v>
      </c>
      <c r="F18">
        <v>594</v>
      </c>
      <c r="G18">
        <v>609</v>
      </c>
      <c r="H18">
        <v>625</v>
      </c>
    </row>
    <row r="19" spans="1:8" x14ac:dyDescent="0.4">
      <c r="A19" t="s">
        <v>25</v>
      </c>
      <c r="B19">
        <v>0</v>
      </c>
      <c r="C19">
        <v>588</v>
      </c>
      <c r="D19">
        <v>7</v>
      </c>
      <c r="E19">
        <v>1</v>
      </c>
      <c r="F19">
        <v>578</v>
      </c>
      <c r="G19">
        <v>594</v>
      </c>
      <c r="H19">
        <v>594</v>
      </c>
    </row>
    <row r="20" spans="1:8" x14ac:dyDescent="0.4">
      <c r="A20" t="s">
        <v>26</v>
      </c>
      <c r="B20">
        <v>1</v>
      </c>
      <c r="C20">
        <v>500</v>
      </c>
      <c r="D20">
        <v>0</v>
      </c>
      <c r="E20">
        <v>0</v>
      </c>
      <c r="F20">
        <v>500</v>
      </c>
      <c r="G20">
        <v>500</v>
      </c>
      <c r="H20">
        <v>500</v>
      </c>
    </row>
    <row r="21" spans="1:8" x14ac:dyDescent="0.4">
      <c r="A21" t="s">
        <v>27</v>
      </c>
      <c r="B21">
        <v>2</v>
      </c>
      <c r="C21">
        <v>521</v>
      </c>
      <c r="D21">
        <v>7</v>
      </c>
      <c r="E21">
        <v>1</v>
      </c>
      <c r="F21">
        <v>516</v>
      </c>
      <c r="G21">
        <v>516</v>
      </c>
      <c r="H21">
        <v>531</v>
      </c>
    </row>
    <row r="22" spans="1:8" x14ac:dyDescent="0.4">
      <c r="A22" t="s">
        <v>28</v>
      </c>
      <c r="B22">
        <v>2</v>
      </c>
      <c r="C22">
        <v>515</v>
      </c>
      <c r="D22">
        <v>12</v>
      </c>
      <c r="E22">
        <v>2</v>
      </c>
      <c r="F22">
        <v>500</v>
      </c>
      <c r="G22">
        <v>516</v>
      </c>
      <c r="H22">
        <v>531</v>
      </c>
    </row>
    <row r="23" spans="1:8" x14ac:dyDescent="0.4">
      <c r="A23" t="s">
        <v>29</v>
      </c>
      <c r="B23">
        <v>0</v>
      </c>
      <c r="C23">
        <v>572</v>
      </c>
      <c r="D23">
        <v>19</v>
      </c>
      <c r="E23">
        <v>3</v>
      </c>
      <c r="F23">
        <v>547</v>
      </c>
      <c r="G23">
        <v>578</v>
      </c>
      <c r="H23">
        <v>593</v>
      </c>
    </row>
    <row r="24" spans="1:8" x14ac:dyDescent="0.4">
      <c r="A24" t="s">
        <v>30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4">
      <c r="A25" t="s">
        <v>31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">
      <c r="A26" t="s">
        <v>32</v>
      </c>
      <c r="B26">
        <v>2</v>
      </c>
      <c r="C26">
        <v>661</v>
      </c>
      <c r="D26">
        <v>7</v>
      </c>
      <c r="E26">
        <v>1</v>
      </c>
      <c r="F26">
        <v>656</v>
      </c>
      <c r="G26">
        <v>656</v>
      </c>
      <c r="H26">
        <v>672</v>
      </c>
    </row>
    <row r="27" spans="1:8" x14ac:dyDescent="0.4">
      <c r="A27" t="s">
        <v>33</v>
      </c>
      <c r="B27">
        <v>11</v>
      </c>
      <c r="C27">
        <v>583</v>
      </c>
      <c r="D27">
        <v>19</v>
      </c>
      <c r="E27">
        <v>3</v>
      </c>
      <c r="F27">
        <v>562</v>
      </c>
      <c r="G27">
        <v>578</v>
      </c>
      <c r="H27">
        <v>609</v>
      </c>
    </row>
    <row r="28" spans="1:8" x14ac:dyDescent="0.4">
      <c r="A28" t="s">
        <v>34</v>
      </c>
      <c r="B28">
        <v>0</v>
      </c>
      <c r="C28">
        <v>489</v>
      </c>
      <c r="D28">
        <v>7</v>
      </c>
      <c r="E28">
        <v>1</v>
      </c>
      <c r="F28">
        <v>484</v>
      </c>
      <c r="G28">
        <v>484</v>
      </c>
      <c r="H28">
        <v>500</v>
      </c>
    </row>
    <row r="29" spans="1:8" x14ac:dyDescent="0.4">
      <c r="A29" t="s">
        <v>35</v>
      </c>
      <c r="B29">
        <v>3</v>
      </c>
      <c r="C29">
        <v>573</v>
      </c>
      <c r="D29">
        <v>14</v>
      </c>
      <c r="E29">
        <v>2</v>
      </c>
      <c r="F29">
        <v>563</v>
      </c>
      <c r="G29">
        <v>563</v>
      </c>
      <c r="H29">
        <v>593</v>
      </c>
    </row>
    <row r="30" spans="1:8" x14ac:dyDescent="0.4">
      <c r="A30" t="s">
        <v>36</v>
      </c>
      <c r="B30">
        <v>8</v>
      </c>
      <c r="C30">
        <v>1161</v>
      </c>
      <c r="D30">
        <v>19</v>
      </c>
      <c r="E30">
        <v>1</v>
      </c>
      <c r="F30">
        <v>1141</v>
      </c>
      <c r="G30">
        <v>1156</v>
      </c>
      <c r="H30">
        <v>1188</v>
      </c>
    </row>
    <row r="31" spans="1:8" x14ac:dyDescent="0.4">
      <c r="A31" t="s">
        <v>37</v>
      </c>
      <c r="B31">
        <v>1</v>
      </c>
      <c r="C31">
        <v>541</v>
      </c>
      <c r="D31">
        <v>6</v>
      </c>
      <c r="E31">
        <v>1</v>
      </c>
      <c r="F31">
        <v>532</v>
      </c>
      <c r="G31">
        <v>546</v>
      </c>
      <c r="H31">
        <v>547</v>
      </c>
    </row>
    <row r="32" spans="1:8" x14ac:dyDescent="0.4">
      <c r="A32" t="s">
        <v>38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4">
      <c r="A33" t="s">
        <v>39</v>
      </c>
      <c r="B33">
        <v>0</v>
      </c>
      <c r="C33">
        <v>552</v>
      </c>
      <c r="D33">
        <v>7</v>
      </c>
      <c r="E33">
        <v>1</v>
      </c>
      <c r="F33">
        <v>547</v>
      </c>
      <c r="G33">
        <v>547</v>
      </c>
      <c r="H33">
        <v>563</v>
      </c>
    </row>
    <row r="34" spans="1:8" x14ac:dyDescent="0.4">
      <c r="A34" t="s">
        <v>40</v>
      </c>
      <c r="B34">
        <v>6</v>
      </c>
      <c r="C34">
        <v>713</v>
      </c>
      <c r="D34">
        <v>7</v>
      </c>
      <c r="E34">
        <v>0</v>
      </c>
      <c r="F34">
        <v>703</v>
      </c>
      <c r="G34">
        <v>718</v>
      </c>
      <c r="H34">
        <v>719</v>
      </c>
    </row>
    <row r="35" spans="1:8" x14ac:dyDescent="0.4">
      <c r="A35" t="s">
        <v>41</v>
      </c>
      <c r="B35">
        <v>1</v>
      </c>
      <c r="C35">
        <v>521</v>
      </c>
      <c r="D35">
        <v>14</v>
      </c>
      <c r="E35">
        <v>2</v>
      </c>
      <c r="F35">
        <v>500</v>
      </c>
      <c r="G35">
        <v>531</v>
      </c>
      <c r="H35">
        <v>532</v>
      </c>
    </row>
    <row r="36" spans="1:8" x14ac:dyDescent="0.4">
      <c r="A36" t="s">
        <v>42</v>
      </c>
      <c r="B36">
        <v>6</v>
      </c>
      <c r="C36">
        <v>510</v>
      </c>
      <c r="D36">
        <v>7</v>
      </c>
      <c r="E36">
        <v>1</v>
      </c>
      <c r="F36">
        <v>500</v>
      </c>
      <c r="G36">
        <v>516</v>
      </c>
      <c r="H36">
        <v>516</v>
      </c>
    </row>
    <row r="37" spans="1:8" x14ac:dyDescent="0.4">
      <c r="A37" t="s">
        <v>43</v>
      </c>
      <c r="B37">
        <v>7</v>
      </c>
      <c r="C37">
        <v>541</v>
      </c>
      <c r="D37">
        <v>14</v>
      </c>
      <c r="E37">
        <v>2</v>
      </c>
      <c r="F37">
        <v>531</v>
      </c>
      <c r="G37">
        <v>532</v>
      </c>
      <c r="H37">
        <v>562</v>
      </c>
    </row>
    <row r="38" spans="1:8" x14ac:dyDescent="0.4">
      <c r="A38" t="s">
        <v>44</v>
      </c>
      <c r="B38">
        <v>0</v>
      </c>
      <c r="C38">
        <v>1432</v>
      </c>
      <c r="D38">
        <v>26</v>
      </c>
      <c r="E38">
        <v>1</v>
      </c>
      <c r="F38">
        <v>1406</v>
      </c>
      <c r="G38">
        <v>1422</v>
      </c>
      <c r="H38">
        <v>1469</v>
      </c>
    </row>
    <row r="39" spans="1:8" x14ac:dyDescent="0.4">
      <c r="A39" t="s">
        <v>45</v>
      </c>
      <c r="B39">
        <v>2</v>
      </c>
      <c r="C39">
        <v>609</v>
      </c>
      <c r="D39">
        <v>0</v>
      </c>
      <c r="E39">
        <v>0</v>
      </c>
      <c r="F39">
        <v>609</v>
      </c>
      <c r="G39">
        <v>609</v>
      </c>
      <c r="H39">
        <v>609</v>
      </c>
    </row>
    <row r="40" spans="1:8" x14ac:dyDescent="0.4">
      <c r="A40" t="s">
        <v>46</v>
      </c>
      <c r="B40">
        <v>0</v>
      </c>
      <c r="C40">
        <v>557</v>
      </c>
      <c r="D40">
        <v>7</v>
      </c>
      <c r="E40">
        <v>1</v>
      </c>
      <c r="F40">
        <v>547</v>
      </c>
      <c r="G40">
        <v>563</v>
      </c>
      <c r="H40">
        <v>563</v>
      </c>
    </row>
    <row r="41" spans="1:8" x14ac:dyDescent="0.4">
      <c r="A41" t="s">
        <v>47</v>
      </c>
      <c r="B41">
        <v>1</v>
      </c>
      <c r="C41">
        <v>588</v>
      </c>
      <c r="D41">
        <v>7</v>
      </c>
      <c r="E41">
        <v>1</v>
      </c>
      <c r="F41">
        <v>578</v>
      </c>
      <c r="G41">
        <v>593</v>
      </c>
      <c r="H41">
        <v>593</v>
      </c>
    </row>
    <row r="42" spans="1:8" x14ac:dyDescent="0.4">
      <c r="A42" t="s">
        <v>48</v>
      </c>
      <c r="B42">
        <v>1</v>
      </c>
      <c r="C42">
        <v>568</v>
      </c>
      <c r="D42">
        <v>7</v>
      </c>
      <c r="E42">
        <v>1</v>
      </c>
      <c r="F42">
        <v>563</v>
      </c>
      <c r="G42">
        <v>563</v>
      </c>
      <c r="H42">
        <v>578</v>
      </c>
    </row>
    <row r="43" spans="1:8" x14ac:dyDescent="0.4">
      <c r="A43" t="s">
        <v>49</v>
      </c>
      <c r="B43">
        <v>0</v>
      </c>
      <c r="C43">
        <v>516</v>
      </c>
      <c r="D43">
        <v>0</v>
      </c>
      <c r="E43">
        <v>0</v>
      </c>
      <c r="F43">
        <v>516</v>
      </c>
      <c r="G43">
        <v>516</v>
      </c>
      <c r="H43">
        <v>516</v>
      </c>
    </row>
    <row r="44" spans="1:8" x14ac:dyDescent="0.4">
      <c r="A44" t="s">
        <v>50</v>
      </c>
      <c r="B44">
        <v>1</v>
      </c>
      <c r="C44">
        <v>505</v>
      </c>
      <c r="D44">
        <v>7</v>
      </c>
      <c r="E44">
        <v>1</v>
      </c>
      <c r="F44">
        <v>500</v>
      </c>
      <c r="G44">
        <v>500</v>
      </c>
      <c r="H44">
        <v>515</v>
      </c>
    </row>
    <row r="45" spans="1:8" x14ac:dyDescent="0.4">
      <c r="A45" t="s">
        <v>51</v>
      </c>
      <c r="B45">
        <v>0</v>
      </c>
      <c r="C45">
        <v>515</v>
      </c>
      <c r="D45">
        <v>0</v>
      </c>
      <c r="E45">
        <v>0</v>
      </c>
      <c r="F45">
        <v>515</v>
      </c>
      <c r="G45">
        <v>515</v>
      </c>
      <c r="H45">
        <v>516</v>
      </c>
    </row>
    <row r="46" spans="1:8" x14ac:dyDescent="0.4">
      <c r="A46" t="s">
        <v>52</v>
      </c>
      <c r="B46">
        <v>0</v>
      </c>
      <c r="C46">
        <v>536</v>
      </c>
      <c r="D46">
        <v>7</v>
      </c>
      <c r="E46">
        <v>1</v>
      </c>
      <c r="F46">
        <v>531</v>
      </c>
      <c r="G46">
        <v>531</v>
      </c>
      <c r="H46">
        <v>546</v>
      </c>
    </row>
    <row r="47" spans="1:8" x14ac:dyDescent="0.4">
      <c r="A47" t="s">
        <v>53</v>
      </c>
      <c r="B47">
        <v>0</v>
      </c>
      <c r="C47">
        <v>1229</v>
      </c>
      <c r="D47">
        <v>36</v>
      </c>
      <c r="E47">
        <v>2</v>
      </c>
      <c r="F47">
        <v>1203</v>
      </c>
      <c r="G47">
        <v>1203</v>
      </c>
      <c r="H47">
        <v>1281</v>
      </c>
    </row>
    <row r="48" spans="1:8" x14ac:dyDescent="0.4">
      <c r="A48" t="s">
        <v>54</v>
      </c>
      <c r="B48">
        <v>1</v>
      </c>
      <c r="C48">
        <v>598</v>
      </c>
      <c r="D48">
        <v>7</v>
      </c>
      <c r="E48">
        <v>1</v>
      </c>
      <c r="F48">
        <v>593</v>
      </c>
      <c r="G48">
        <v>593</v>
      </c>
      <c r="H48">
        <v>609</v>
      </c>
    </row>
    <row r="49" spans="1:8" x14ac:dyDescent="0.4">
      <c r="A49" t="s">
        <v>55</v>
      </c>
      <c r="B49">
        <v>0</v>
      </c>
      <c r="C49">
        <v>510</v>
      </c>
      <c r="D49">
        <v>7</v>
      </c>
      <c r="E49">
        <v>1</v>
      </c>
      <c r="F49">
        <v>500</v>
      </c>
      <c r="G49">
        <v>516</v>
      </c>
      <c r="H49">
        <v>516</v>
      </c>
    </row>
    <row r="50" spans="1:8" x14ac:dyDescent="0.4">
      <c r="A50" t="s">
        <v>56</v>
      </c>
      <c r="B50">
        <v>0</v>
      </c>
      <c r="C50">
        <v>656</v>
      </c>
      <c r="D50">
        <v>12</v>
      </c>
      <c r="E50">
        <v>1</v>
      </c>
      <c r="F50">
        <v>641</v>
      </c>
      <c r="G50">
        <v>657</v>
      </c>
      <c r="H50">
        <v>672</v>
      </c>
    </row>
    <row r="51" spans="1:8" x14ac:dyDescent="0.4">
      <c r="A51" t="s">
        <v>57</v>
      </c>
      <c r="B51">
        <v>0</v>
      </c>
      <c r="C51">
        <v>547</v>
      </c>
      <c r="D51">
        <v>0</v>
      </c>
      <c r="E51">
        <v>0</v>
      </c>
      <c r="F51">
        <v>547</v>
      </c>
      <c r="G51">
        <v>547</v>
      </c>
      <c r="H51">
        <v>547</v>
      </c>
    </row>
    <row r="52" spans="1:8" x14ac:dyDescent="0.4">
      <c r="A52" t="s">
        <v>58</v>
      </c>
      <c r="B52">
        <v>0</v>
      </c>
      <c r="C52">
        <v>578</v>
      </c>
      <c r="D52">
        <v>0</v>
      </c>
      <c r="E52">
        <v>0</v>
      </c>
      <c r="F52">
        <v>578</v>
      </c>
      <c r="G52">
        <v>578</v>
      </c>
      <c r="H52">
        <v>578</v>
      </c>
    </row>
    <row r="53" spans="1:8" x14ac:dyDescent="0.4">
      <c r="A53" t="s">
        <v>59</v>
      </c>
      <c r="B53">
        <v>0</v>
      </c>
      <c r="C53">
        <v>526</v>
      </c>
      <c r="D53">
        <v>7</v>
      </c>
      <c r="E53">
        <v>1</v>
      </c>
      <c r="F53">
        <v>516</v>
      </c>
      <c r="G53">
        <v>531</v>
      </c>
      <c r="H53">
        <v>532</v>
      </c>
    </row>
    <row r="54" spans="1:8" x14ac:dyDescent="0.4">
      <c r="A54" t="s">
        <v>60</v>
      </c>
      <c r="B54">
        <v>7</v>
      </c>
      <c r="C54">
        <v>583</v>
      </c>
      <c r="D54">
        <v>7</v>
      </c>
      <c r="E54">
        <v>1</v>
      </c>
      <c r="F54">
        <v>578</v>
      </c>
      <c r="G54">
        <v>578</v>
      </c>
      <c r="H54">
        <v>593</v>
      </c>
    </row>
    <row r="55" spans="1:8" x14ac:dyDescent="0.4">
      <c r="A55" t="s">
        <v>61</v>
      </c>
      <c r="B55">
        <v>0</v>
      </c>
      <c r="C55">
        <v>567</v>
      </c>
      <c r="D55">
        <v>7</v>
      </c>
      <c r="E55">
        <v>1</v>
      </c>
      <c r="F55">
        <v>562</v>
      </c>
      <c r="G55">
        <v>562</v>
      </c>
      <c r="H55">
        <v>578</v>
      </c>
    </row>
    <row r="56" spans="1:8" x14ac:dyDescent="0.4">
      <c r="A56" t="s">
        <v>62</v>
      </c>
      <c r="B56">
        <v>3</v>
      </c>
      <c r="C56">
        <v>786</v>
      </c>
      <c r="D56">
        <v>14</v>
      </c>
      <c r="E56">
        <v>1</v>
      </c>
      <c r="F56">
        <v>766</v>
      </c>
      <c r="G56">
        <v>797</v>
      </c>
      <c r="H56">
        <v>797</v>
      </c>
    </row>
    <row r="57" spans="1:8" x14ac:dyDescent="0.4">
      <c r="A57" t="s">
        <v>63</v>
      </c>
      <c r="B57">
        <v>0</v>
      </c>
      <c r="C57">
        <v>2572</v>
      </c>
      <c r="D57">
        <v>15</v>
      </c>
      <c r="E57">
        <v>0</v>
      </c>
      <c r="F57">
        <v>2562</v>
      </c>
      <c r="G57">
        <v>2562</v>
      </c>
      <c r="H57">
        <v>2594</v>
      </c>
    </row>
    <row r="58" spans="1:8" x14ac:dyDescent="0.4">
      <c r="A58" t="s">
        <v>64</v>
      </c>
      <c r="B58">
        <v>0</v>
      </c>
      <c r="C58">
        <v>598</v>
      </c>
      <c r="D58">
        <v>14</v>
      </c>
      <c r="E58">
        <v>2</v>
      </c>
      <c r="F58">
        <v>578</v>
      </c>
      <c r="G58">
        <v>609</v>
      </c>
      <c r="H58">
        <v>609</v>
      </c>
    </row>
    <row r="59" spans="1:8" x14ac:dyDescent="0.4">
      <c r="A59" t="s">
        <v>65</v>
      </c>
      <c r="B59">
        <v>0</v>
      </c>
      <c r="C59">
        <v>563</v>
      </c>
      <c r="D59">
        <v>0</v>
      </c>
      <c r="E59">
        <v>0</v>
      </c>
      <c r="F59">
        <v>563</v>
      </c>
      <c r="G59">
        <v>563</v>
      </c>
      <c r="H59">
        <v>563</v>
      </c>
    </row>
    <row r="60" spans="1:8" x14ac:dyDescent="0.4">
      <c r="A60" t="s">
        <v>66</v>
      </c>
      <c r="B60">
        <v>3</v>
      </c>
      <c r="C60">
        <v>604</v>
      </c>
      <c r="D60">
        <v>7</v>
      </c>
      <c r="E60">
        <v>1</v>
      </c>
      <c r="F60">
        <v>594</v>
      </c>
      <c r="G60">
        <v>609</v>
      </c>
      <c r="H60">
        <v>610</v>
      </c>
    </row>
    <row r="61" spans="1:8" x14ac:dyDescent="0.4">
      <c r="A61" t="s">
        <v>67</v>
      </c>
      <c r="B61">
        <v>1</v>
      </c>
      <c r="C61">
        <v>521</v>
      </c>
      <c r="D61">
        <v>7</v>
      </c>
      <c r="E61">
        <v>1</v>
      </c>
      <c r="F61">
        <v>516</v>
      </c>
      <c r="G61">
        <v>516</v>
      </c>
      <c r="H61">
        <v>531</v>
      </c>
    </row>
    <row r="62" spans="1:8" x14ac:dyDescent="0.4">
      <c r="A62" t="s">
        <v>68</v>
      </c>
      <c r="B62">
        <v>1</v>
      </c>
      <c r="C62">
        <v>536</v>
      </c>
      <c r="D62">
        <v>6</v>
      </c>
      <c r="E62">
        <v>1</v>
      </c>
      <c r="F62">
        <v>532</v>
      </c>
      <c r="G62">
        <v>532</v>
      </c>
      <c r="H62">
        <v>546</v>
      </c>
    </row>
    <row r="63" spans="1:8" x14ac:dyDescent="0.4">
      <c r="A63" t="s">
        <v>69</v>
      </c>
      <c r="B63">
        <v>3</v>
      </c>
      <c r="C63">
        <v>635</v>
      </c>
      <c r="D63">
        <v>7</v>
      </c>
      <c r="E63">
        <v>1</v>
      </c>
      <c r="F63">
        <v>625</v>
      </c>
      <c r="G63">
        <v>640</v>
      </c>
      <c r="H63">
        <v>641</v>
      </c>
    </row>
    <row r="64" spans="1:8" x14ac:dyDescent="0.4">
      <c r="A64" t="s">
        <v>70</v>
      </c>
      <c r="B64">
        <v>0</v>
      </c>
      <c r="C64">
        <v>547</v>
      </c>
      <c r="D64">
        <v>0</v>
      </c>
      <c r="E64">
        <v>0</v>
      </c>
      <c r="F64">
        <v>547</v>
      </c>
      <c r="G64">
        <v>547</v>
      </c>
      <c r="H64">
        <v>547</v>
      </c>
    </row>
    <row r="65" spans="1:8" x14ac:dyDescent="0.4">
      <c r="A65" t="s">
        <v>71</v>
      </c>
      <c r="B65">
        <v>0</v>
      </c>
      <c r="C65">
        <v>1286</v>
      </c>
      <c r="D65">
        <v>7</v>
      </c>
      <c r="E65">
        <v>0</v>
      </c>
      <c r="F65">
        <v>1281</v>
      </c>
      <c r="G65">
        <v>1281</v>
      </c>
      <c r="H65">
        <v>1297</v>
      </c>
    </row>
    <row r="66" spans="1:8" x14ac:dyDescent="0.4">
      <c r="A66" t="s">
        <v>72</v>
      </c>
      <c r="B66">
        <v>2</v>
      </c>
      <c r="C66">
        <v>646</v>
      </c>
      <c r="D66">
        <v>7</v>
      </c>
      <c r="E66">
        <v>1</v>
      </c>
      <c r="F66">
        <v>641</v>
      </c>
      <c r="G66">
        <v>641</v>
      </c>
      <c r="H66">
        <v>656</v>
      </c>
    </row>
    <row r="67" spans="1:8" x14ac:dyDescent="0.4">
      <c r="A67" t="s">
        <v>73</v>
      </c>
      <c r="B67">
        <v>1</v>
      </c>
      <c r="C67">
        <v>552</v>
      </c>
      <c r="D67">
        <v>7</v>
      </c>
      <c r="E67">
        <v>1</v>
      </c>
      <c r="F67">
        <v>547</v>
      </c>
      <c r="G67">
        <v>547</v>
      </c>
      <c r="H67">
        <v>563</v>
      </c>
    </row>
    <row r="68" spans="1:8" x14ac:dyDescent="0.4">
      <c r="A68" t="s">
        <v>74</v>
      </c>
      <c r="B68">
        <v>0</v>
      </c>
      <c r="C68">
        <v>578</v>
      </c>
      <c r="D68">
        <v>12</v>
      </c>
      <c r="E68">
        <v>2</v>
      </c>
      <c r="F68">
        <v>563</v>
      </c>
      <c r="G68">
        <v>578</v>
      </c>
      <c r="H68">
        <v>594</v>
      </c>
    </row>
    <row r="69" spans="1:8" x14ac:dyDescent="0.4">
      <c r="A69" t="s">
        <v>75</v>
      </c>
      <c r="B69">
        <v>2</v>
      </c>
      <c r="C69">
        <v>697</v>
      </c>
      <c r="D69">
        <v>7</v>
      </c>
      <c r="E69">
        <v>1</v>
      </c>
      <c r="F69">
        <v>687</v>
      </c>
      <c r="G69">
        <v>703</v>
      </c>
      <c r="H69">
        <v>703</v>
      </c>
    </row>
    <row r="70" spans="1:8" x14ac:dyDescent="0.4">
      <c r="A70" t="s">
        <v>76</v>
      </c>
      <c r="B70">
        <v>2</v>
      </c>
      <c r="C70">
        <v>552</v>
      </c>
      <c r="D70">
        <v>7</v>
      </c>
      <c r="E70">
        <v>1</v>
      </c>
      <c r="F70">
        <v>547</v>
      </c>
      <c r="G70">
        <v>547</v>
      </c>
      <c r="H70">
        <v>563</v>
      </c>
    </row>
    <row r="71" spans="1:8" x14ac:dyDescent="0.4">
      <c r="A71" t="s">
        <v>77</v>
      </c>
      <c r="B71">
        <v>0</v>
      </c>
      <c r="C71">
        <v>760</v>
      </c>
      <c r="D71">
        <v>7</v>
      </c>
      <c r="E71">
        <v>0</v>
      </c>
      <c r="F71">
        <v>750</v>
      </c>
      <c r="G71">
        <v>765</v>
      </c>
      <c r="H71">
        <v>766</v>
      </c>
    </row>
    <row r="72" spans="1:8" x14ac:dyDescent="0.4">
      <c r="A72" t="s">
        <v>78</v>
      </c>
      <c r="B72">
        <v>0</v>
      </c>
      <c r="C72">
        <v>875</v>
      </c>
      <c r="D72">
        <v>0</v>
      </c>
      <c r="E72">
        <v>0</v>
      </c>
      <c r="F72">
        <v>875</v>
      </c>
      <c r="G72">
        <v>875</v>
      </c>
      <c r="H72">
        <v>875</v>
      </c>
    </row>
    <row r="73" spans="1:8" x14ac:dyDescent="0.4">
      <c r="A73" t="s">
        <v>79</v>
      </c>
      <c r="B73">
        <v>0</v>
      </c>
      <c r="C73">
        <v>749</v>
      </c>
      <c r="D73">
        <v>12</v>
      </c>
      <c r="E73">
        <v>1</v>
      </c>
      <c r="F73">
        <v>734</v>
      </c>
      <c r="G73">
        <v>750</v>
      </c>
      <c r="H73">
        <v>765</v>
      </c>
    </row>
    <row r="74" spans="1:8" x14ac:dyDescent="0.4">
      <c r="A74" t="s">
        <v>80</v>
      </c>
      <c r="B74">
        <v>0</v>
      </c>
      <c r="C74">
        <v>849</v>
      </c>
      <c r="D74">
        <v>7</v>
      </c>
      <c r="E74">
        <v>0</v>
      </c>
      <c r="F74">
        <v>844</v>
      </c>
      <c r="G74">
        <v>844</v>
      </c>
      <c r="H74">
        <v>860</v>
      </c>
    </row>
    <row r="75" spans="1:8" x14ac:dyDescent="0.4">
      <c r="A75" t="s">
        <v>81</v>
      </c>
      <c r="B75">
        <v>0</v>
      </c>
      <c r="C75">
        <v>979</v>
      </c>
      <c r="D75">
        <v>14</v>
      </c>
      <c r="E75">
        <v>1</v>
      </c>
      <c r="F75">
        <v>968</v>
      </c>
      <c r="G75">
        <v>969</v>
      </c>
      <c r="H75">
        <v>1000</v>
      </c>
    </row>
    <row r="76" spans="1:8" x14ac:dyDescent="0.4">
      <c r="A76" t="s">
        <v>82</v>
      </c>
      <c r="B76">
        <v>0</v>
      </c>
      <c r="C76">
        <v>843</v>
      </c>
      <c r="D76">
        <v>12</v>
      </c>
      <c r="E76">
        <v>1</v>
      </c>
      <c r="F76">
        <v>828</v>
      </c>
      <c r="G76">
        <v>844</v>
      </c>
      <c r="H76">
        <v>859</v>
      </c>
    </row>
    <row r="77" spans="1:8" x14ac:dyDescent="0.4">
      <c r="A77" t="s">
        <v>83</v>
      </c>
      <c r="B77">
        <v>0</v>
      </c>
      <c r="C77">
        <v>760</v>
      </c>
      <c r="D77">
        <v>14</v>
      </c>
      <c r="E77">
        <v>1</v>
      </c>
      <c r="F77">
        <v>750</v>
      </c>
      <c r="G77">
        <v>750</v>
      </c>
      <c r="H77">
        <v>781</v>
      </c>
    </row>
    <row r="78" spans="1:8" x14ac:dyDescent="0.4">
      <c r="A78" t="s">
        <v>84</v>
      </c>
      <c r="B78">
        <v>0</v>
      </c>
      <c r="C78">
        <v>791</v>
      </c>
      <c r="D78">
        <v>19</v>
      </c>
      <c r="E78">
        <v>2</v>
      </c>
      <c r="F78">
        <v>765</v>
      </c>
      <c r="G78">
        <v>796</v>
      </c>
      <c r="H78">
        <v>812</v>
      </c>
    </row>
    <row r="79" spans="1:8" x14ac:dyDescent="0.4">
      <c r="A79" t="s">
        <v>85</v>
      </c>
      <c r="B79">
        <v>0</v>
      </c>
      <c r="C79">
        <v>510</v>
      </c>
      <c r="D79">
        <v>7</v>
      </c>
      <c r="E79">
        <v>1</v>
      </c>
      <c r="F79">
        <v>500</v>
      </c>
      <c r="G79">
        <v>515</v>
      </c>
      <c r="H79">
        <v>515</v>
      </c>
    </row>
    <row r="80" spans="1:8" x14ac:dyDescent="0.4">
      <c r="A80" t="s">
        <v>86</v>
      </c>
      <c r="B80">
        <v>0</v>
      </c>
      <c r="C80">
        <v>541</v>
      </c>
      <c r="D80">
        <v>7</v>
      </c>
      <c r="E80">
        <v>1</v>
      </c>
      <c r="F80">
        <v>531</v>
      </c>
      <c r="G80">
        <v>546</v>
      </c>
      <c r="H80">
        <v>547</v>
      </c>
    </row>
    <row r="81" spans="1:8" x14ac:dyDescent="0.4">
      <c r="A81" t="s">
        <v>87</v>
      </c>
      <c r="B81">
        <v>0</v>
      </c>
      <c r="C81">
        <v>510</v>
      </c>
      <c r="D81">
        <v>7</v>
      </c>
      <c r="E81">
        <v>1</v>
      </c>
      <c r="F81">
        <v>500</v>
      </c>
      <c r="G81">
        <v>515</v>
      </c>
      <c r="H81">
        <v>515</v>
      </c>
    </row>
    <row r="82" spans="1:8" x14ac:dyDescent="0.4">
      <c r="A82" t="s">
        <v>88</v>
      </c>
      <c r="B82">
        <v>0</v>
      </c>
      <c r="C82">
        <v>526</v>
      </c>
      <c r="D82">
        <v>7</v>
      </c>
      <c r="E82">
        <v>1</v>
      </c>
      <c r="F82">
        <v>516</v>
      </c>
      <c r="G82">
        <v>531</v>
      </c>
      <c r="H82">
        <v>531</v>
      </c>
    </row>
    <row r="83" spans="1:8" x14ac:dyDescent="0.4">
      <c r="A83" t="s">
        <v>89</v>
      </c>
      <c r="B83">
        <v>0</v>
      </c>
      <c r="C83">
        <v>541</v>
      </c>
      <c r="D83">
        <v>7</v>
      </c>
      <c r="E83">
        <v>1</v>
      </c>
      <c r="F83">
        <v>531</v>
      </c>
      <c r="G83">
        <v>546</v>
      </c>
      <c r="H83">
        <v>547</v>
      </c>
    </row>
    <row r="84" spans="1:8" x14ac:dyDescent="0.4">
      <c r="A84" t="s">
        <v>90</v>
      </c>
      <c r="B84">
        <v>0</v>
      </c>
      <c r="C84">
        <v>531</v>
      </c>
      <c r="D84">
        <v>0</v>
      </c>
      <c r="E84">
        <v>0</v>
      </c>
      <c r="F84">
        <v>531</v>
      </c>
      <c r="G84">
        <v>531</v>
      </c>
      <c r="H84">
        <v>531</v>
      </c>
    </row>
    <row r="85" spans="1:8" x14ac:dyDescent="0.4">
      <c r="A85" t="s">
        <v>91</v>
      </c>
      <c r="B85">
        <v>0</v>
      </c>
      <c r="C85">
        <v>510</v>
      </c>
      <c r="D85">
        <v>7</v>
      </c>
      <c r="E85">
        <v>1</v>
      </c>
      <c r="F85">
        <v>500</v>
      </c>
      <c r="G85">
        <v>515</v>
      </c>
      <c r="H85">
        <v>516</v>
      </c>
    </row>
    <row r="86" spans="1:8" x14ac:dyDescent="0.4">
      <c r="A86" t="s">
        <v>92</v>
      </c>
      <c r="B86">
        <v>0</v>
      </c>
      <c r="C86">
        <v>515</v>
      </c>
      <c r="D86">
        <v>0</v>
      </c>
      <c r="E86">
        <v>0</v>
      </c>
      <c r="F86">
        <v>515</v>
      </c>
      <c r="G86">
        <v>515</v>
      </c>
      <c r="H86">
        <v>516</v>
      </c>
    </row>
    <row r="87" spans="1:8" x14ac:dyDescent="0.4">
      <c r="A87" t="s">
        <v>93</v>
      </c>
      <c r="B87">
        <v>0</v>
      </c>
      <c r="C87">
        <v>520</v>
      </c>
      <c r="D87">
        <v>7</v>
      </c>
      <c r="E87">
        <v>1</v>
      </c>
      <c r="F87">
        <v>515</v>
      </c>
      <c r="G87">
        <v>516</v>
      </c>
      <c r="H87">
        <v>531</v>
      </c>
    </row>
    <row r="88" spans="1:8" x14ac:dyDescent="0.4">
      <c r="A88" t="s">
        <v>94</v>
      </c>
      <c r="B88">
        <v>1</v>
      </c>
      <c r="C88">
        <v>542</v>
      </c>
      <c r="D88">
        <v>7</v>
      </c>
      <c r="E88">
        <v>1</v>
      </c>
      <c r="F88">
        <v>532</v>
      </c>
      <c r="G88">
        <v>547</v>
      </c>
      <c r="H88">
        <v>547</v>
      </c>
    </row>
    <row r="89" spans="1:8" x14ac:dyDescent="0.4">
      <c r="A89" t="s">
        <v>95</v>
      </c>
      <c r="B89">
        <v>0</v>
      </c>
      <c r="C89">
        <v>526</v>
      </c>
      <c r="D89">
        <v>7</v>
      </c>
      <c r="E89">
        <v>1</v>
      </c>
      <c r="F89">
        <v>516</v>
      </c>
      <c r="G89">
        <v>531</v>
      </c>
      <c r="H89">
        <v>532</v>
      </c>
    </row>
    <row r="90" spans="1:8" x14ac:dyDescent="0.4">
      <c r="A90" t="s">
        <v>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">
      <c r="A91" t="s">
        <v>97</v>
      </c>
      <c r="B91">
        <v>0</v>
      </c>
      <c r="C91">
        <v>526</v>
      </c>
      <c r="D91">
        <v>7</v>
      </c>
      <c r="E91">
        <v>1</v>
      </c>
      <c r="F91">
        <v>516</v>
      </c>
      <c r="G91">
        <v>531</v>
      </c>
      <c r="H91">
        <v>532</v>
      </c>
    </row>
    <row r="92" spans="1:8" x14ac:dyDescent="0.4">
      <c r="A92" t="s">
        <v>98</v>
      </c>
      <c r="B92">
        <v>0</v>
      </c>
      <c r="C92">
        <v>515</v>
      </c>
      <c r="D92">
        <v>0</v>
      </c>
      <c r="E92">
        <v>0</v>
      </c>
      <c r="F92">
        <v>515</v>
      </c>
      <c r="G92">
        <v>515</v>
      </c>
      <c r="H92">
        <v>516</v>
      </c>
    </row>
    <row r="93" spans="1:8" x14ac:dyDescent="0.4">
      <c r="A93" t="s">
        <v>99</v>
      </c>
      <c r="B93">
        <v>0</v>
      </c>
      <c r="C93">
        <v>521</v>
      </c>
      <c r="D93">
        <v>7</v>
      </c>
      <c r="E93">
        <v>1</v>
      </c>
      <c r="F93">
        <v>516</v>
      </c>
      <c r="G93">
        <v>516</v>
      </c>
      <c r="H93">
        <v>532</v>
      </c>
    </row>
    <row r="94" spans="1:8" x14ac:dyDescent="0.4">
      <c r="A94" t="s">
        <v>100</v>
      </c>
      <c r="B94">
        <v>0</v>
      </c>
      <c r="C94">
        <v>521</v>
      </c>
      <c r="D94">
        <v>7</v>
      </c>
      <c r="E94">
        <v>1</v>
      </c>
      <c r="F94">
        <v>516</v>
      </c>
      <c r="G94">
        <v>516</v>
      </c>
      <c r="H94">
        <v>531</v>
      </c>
    </row>
    <row r="95" spans="1:8" x14ac:dyDescent="0.4">
      <c r="A95" t="s">
        <v>101</v>
      </c>
      <c r="B95">
        <v>0</v>
      </c>
      <c r="C95">
        <v>521</v>
      </c>
      <c r="D95">
        <v>7</v>
      </c>
      <c r="E95">
        <v>1</v>
      </c>
      <c r="F95">
        <v>516</v>
      </c>
      <c r="G95">
        <v>516</v>
      </c>
      <c r="H95">
        <v>531</v>
      </c>
    </row>
    <row r="96" spans="1:8" x14ac:dyDescent="0.4">
      <c r="A96" t="s">
        <v>102</v>
      </c>
      <c r="B96">
        <v>5</v>
      </c>
      <c r="C96">
        <v>525</v>
      </c>
      <c r="D96">
        <v>7</v>
      </c>
      <c r="E96">
        <v>1</v>
      </c>
      <c r="F96">
        <v>515</v>
      </c>
      <c r="G96">
        <v>531</v>
      </c>
      <c r="H96">
        <v>531</v>
      </c>
    </row>
    <row r="97" spans="1:8" x14ac:dyDescent="0.4">
      <c r="A97" t="s">
        <v>103</v>
      </c>
      <c r="B97">
        <v>0</v>
      </c>
      <c r="C97">
        <v>510</v>
      </c>
      <c r="D97">
        <v>7</v>
      </c>
      <c r="E97">
        <v>1</v>
      </c>
      <c r="F97">
        <v>500</v>
      </c>
      <c r="G97">
        <v>515</v>
      </c>
      <c r="H97">
        <v>515</v>
      </c>
    </row>
    <row r="98" spans="1:8" x14ac:dyDescent="0.4">
      <c r="A98" t="s">
        <v>104</v>
      </c>
      <c r="B98">
        <v>3</v>
      </c>
      <c r="C98">
        <v>526</v>
      </c>
      <c r="D98">
        <v>7</v>
      </c>
      <c r="E98">
        <v>1</v>
      </c>
      <c r="F98">
        <v>516</v>
      </c>
      <c r="G98">
        <v>531</v>
      </c>
      <c r="H98">
        <v>531</v>
      </c>
    </row>
    <row r="99" spans="1:8" x14ac:dyDescent="0.4">
      <c r="A99" t="s">
        <v>105</v>
      </c>
      <c r="B99">
        <v>1</v>
      </c>
      <c r="C99">
        <v>562</v>
      </c>
      <c r="D99">
        <v>0</v>
      </c>
      <c r="E99">
        <v>0</v>
      </c>
      <c r="F99">
        <v>562</v>
      </c>
      <c r="G99">
        <v>562</v>
      </c>
      <c r="H99">
        <v>563</v>
      </c>
    </row>
    <row r="100" spans="1:8" x14ac:dyDescent="0.4">
      <c r="A100" t="s">
        <v>106</v>
      </c>
      <c r="B100">
        <v>5</v>
      </c>
      <c r="C100">
        <v>541</v>
      </c>
      <c r="D100">
        <v>7</v>
      </c>
      <c r="E100">
        <v>1</v>
      </c>
      <c r="F100">
        <v>531</v>
      </c>
      <c r="G100">
        <v>547</v>
      </c>
      <c r="H100">
        <v>547</v>
      </c>
    </row>
    <row r="101" spans="1:8" x14ac:dyDescent="0.4">
      <c r="A101" t="s">
        <v>107</v>
      </c>
      <c r="B101">
        <v>14</v>
      </c>
      <c r="C101">
        <v>552</v>
      </c>
      <c r="D101">
        <v>7</v>
      </c>
      <c r="E101">
        <v>1</v>
      </c>
      <c r="F101">
        <v>547</v>
      </c>
      <c r="G101">
        <v>547</v>
      </c>
      <c r="H101">
        <v>563</v>
      </c>
    </row>
    <row r="102" spans="1:8" x14ac:dyDescent="0.4">
      <c r="A102" t="s">
        <v>108</v>
      </c>
      <c r="B102">
        <v>0</v>
      </c>
      <c r="C102">
        <v>557</v>
      </c>
      <c r="D102">
        <v>7</v>
      </c>
      <c r="E102">
        <v>1</v>
      </c>
      <c r="F102">
        <v>547</v>
      </c>
      <c r="G102">
        <v>562</v>
      </c>
      <c r="H102">
        <v>563</v>
      </c>
    </row>
    <row r="103" spans="1:8" x14ac:dyDescent="0.4">
      <c r="A103" t="s">
        <v>109</v>
      </c>
      <c r="B103">
        <v>0</v>
      </c>
      <c r="C103">
        <v>536</v>
      </c>
      <c r="D103">
        <v>7</v>
      </c>
      <c r="E103">
        <v>1</v>
      </c>
      <c r="F103">
        <v>531</v>
      </c>
      <c r="G103">
        <v>532</v>
      </c>
      <c r="H103">
        <v>547</v>
      </c>
    </row>
    <row r="104" spans="1:8" x14ac:dyDescent="0.4">
      <c r="A104" t="s">
        <v>110</v>
      </c>
      <c r="B104">
        <v>3</v>
      </c>
      <c r="C104">
        <v>557</v>
      </c>
      <c r="D104">
        <v>7</v>
      </c>
      <c r="E104">
        <v>1</v>
      </c>
      <c r="F104">
        <v>547</v>
      </c>
      <c r="G104">
        <v>562</v>
      </c>
      <c r="H104">
        <v>563</v>
      </c>
    </row>
    <row r="105" spans="1:8" x14ac:dyDescent="0.4">
      <c r="A105" t="s">
        <v>111</v>
      </c>
      <c r="B105">
        <v>4</v>
      </c>
      <c r="C105">
        <v>536</v>
      </c>
      <c r="D105">
        <v>7</v>
      </c>
      <c r="E105">
        <v>1</v>
      </c>
      <c r="F105">
        <v>531</v>
      </c>
      <c r="G105">
        <v>531</v>
      </c>
      <c r="H105">
        <v>547</v>
      </c>
    </row>
    <row r="106" spans="1:8" x14ac:dyDescent="0.4">
      <c r="A106" t="s">
        <v>112</v>
      </c>
      <c r="B106">
        <v>3</v>
      </c>
      <c r="C106">
        <v>515</v>
      </c>
      <c r="D106">
        <v>0</v>
      </c>
      <c r="E106">
        <v>0</v>
      </c>
      <c r="F106">
        <v>515</v>
      </c>
      <c r="G106">
        <v>515</v>
      </c>
      <c r="H106">
        <v>515</v>
      </c>
    </row>
    <row r="107" spans="1:8" x14ac:dyDescent="0.4">
      <c r="A107" t="s">
        <v>113</v>
      </c>
      <c r="B107">
        <v>0</v>
      </c>
      <c r="C107">
        <v>661</v>
      </c>
      <c r="D107">
        <v>7</v>
      </c>
      <c r="E107">
        <v>1</v>
      </c>
      <c r="F107">
        <v>656</v>
      </c>
      <c r="G107">
        <v>657</v>
      </c>
      <c r="H107">
        <v>672</v>
      </c>
    </row>
    <row r="108" spans="1:8" x14ac:dyDescent="0.4">
      <c r="A108" t="s">
        <v>114</v>
      </c>
      <c r="B108">
        <v>0</v>
      </c>
      <c r="C108">
        <v>515</v>
      </c>
      <c r="D108">
        <v>0</v>
      </c>
      <c r="E108">
        <v>0</v>
      </c>
      <c r="F108">
        <v>515</v>
      </c>
      <c r="G108">
        <v>515</v>
      </c>
      <c r="H108">
        <v>516</v>
      </c>
    </row>
    <row r="109" spans="1:8" x14ac:dyDescent="0.4">
      <c r="A109" t="s">
        <v>115</v>
      </c>
      <c r="B109">
        <v>0</v>
      </c>
      <c r="C109">
        <v>505</v>
      </c>
      <c r="D109">
        <v>7</v>
      </c>
      <c r="E109">
        <v>1</v>
      </c>
      <c r="F109">
        <v>500</v>
      </c>
      <c r="G109">
        <v>500</v>
      </c>
      <c r="H109">
        <v>515</v>
      </c>
    </row>
    <row r="110" spans="1:8" x14ac:dyDescent="0.4">
      <c r="A110" t="s">
        <v>116</v>
      </c>
      <c r="B110">
        <v>0</v>
      </c>
      <c r="C110">
        <v>505</v>
      </c>
      <c r="D110">
        <v>7</v>
      </c>
      <c r="E110">
        <v>1</v>
      </c>
      <c r="F110">
        <v>500</v>
      </c>
      <c r="G110">
        <v>500</v>
      </c>
      <c r="H110">
        <v>515</v>
      </c>
    </row>
    <row r="111" spans="1:8" x14ac:dyDescent="0.4">
      <c r="A111" t="s">
        <v>117</v>
      </c>
      <c r="B111">
        <v>0</v>
      </c>
      <c r="C111">
        <v>703</v>
      </c>
      <c r="D111">
        <v>12</v>
      </c>
      <c r="E111">
        <v>1</v>
      </c>
      <c r="F111">
        <v>688</v>
      </c>
      <c r="G111">
        <v>703</v>
      </c>
      <c r="H111">
        <v>719</v>
      </c>
    </row>
    <row r="112" spans="1:8" x14ac:dyDescent="0.4">
      <c r="A112" t="s">
        <v>118</v>
      </c>
      <c r="B112">
        <v>1</v>
      </c>
      <c r="C112">
        <v>505</v>
      </c>
      <c r="D112">
        <v>7</v>
      </c>
      <c r="E112">
        <v>1</v>
      </c>
      <c r="F112">
        <v>500</v>
      </c>
      <c r="G112">
        <v>500</v>
      </c>
      <c r="H112">
        <v>516</v>
      </c>
    </row>
    <row r="113" spans="1:8" x14ac:dyDescent="0.4">
      <c r="A113" t="s">
        <v>119</v>
      </c>
      <c r="B113">
        <v>3</v>
      </c>
      <c r="C113">
        <v>567</v>
      </c>
      <c r="D113">
        <v>7</v>
      </c>
      <c r="E113">
        <v>1</v>
      </c>
      <c r="F113">
        <v>562</v>
      </c>
      <c r="G113">
        <v>562</v>
      </c>
      <c r="H113">
        <v>578</v>
      </c>
    </row>
    <row r="114" spans="1:8" x14ac:dyDescent="0.4">
      <c r="A114" t="s">
        <v>120</v>
      </c>
      <c r="B114">
        <v>0</v>
      </c>
      <c r="C114">
        <v>526</v>
      </c>
      <c r="D114">
        <v>7</v>
      </c>
      <c r="E114">
        <v>1</v>
      </c>
      <c r="F114">
        <v>516</v>
      </c>
      <c r="G114">
        <v>531</v>
      </c>
      <c r="H114">
        <v>531</v>
      </c>
    </row>
    <row r="115" spans="1:8" x14ac:dyDescent="0.4">
      <c r="A115" t="s">
        <v>121</v>
      </c>
      <c r="B115">
        <v>1</v>
      </c>
      <c r="C115">
        <v>557</v>
      </c>
      <c r="D115">
        <v>7</v>
      </c>
      <c r="E115">
        <v>1</v>
      </c>
      <c r="F115">
        <v>547</v>
      </c>
      <c r="G115">
        <v>562</v>
      </c>
      <c r="H115">
        <v>562</v>
      </c>
    </row>
    <row r="116" spans="1:8" x14ac:dyDescent="0.4">
      <c r="A116" t="s">
        <v>122</v>
      </c>
      <c r="B116">
        <v>1</v>
      </c>
      <c r="C116">
        <v>515</v>
      </c>
      <c r="D116">
        <v>0</v>
      </c>
      <c r="E116">
        <v>0</v>
      </c>
      <c r="F116">
        <v>515</v>
      </c>
      <c r="G116">
        <v>516</v>
      </c>
      <c r="H116">
        <v>516</v>
      </c>
    </row>
    <row r="117" spans="1:8" x14ac:dyDescent="0.4">
      <c r="A117" t="s">
        <v>123</v>
      </c>
      <c r="B117">
        <v>1</v>
      </c>
      <c r="C117">
        <v>520</v>
      </c>
      <c r="D117">
        <v>7</v>
      </c>
      <c r="E117">
        <v>1</v>
      </c>
      <c r="F117">
        <v>515</v>
      </c>
      <c r="G117">
        <v>515</v>
      </c>
      <c r="H117">
        <v>531</v>
      </c>
    </row>
    <row r="118" spans="1:8" x14ac:dyDescent="0.4">
      <c r="A118" t="s">
        <v>124</v>
      </c>
      <c r="B118">
        <v>1</v>
      </c>
      <c r="C118">
        <v>526</v>
      </c>
      <c r="D118">
        <v>7</v>
      </c>
      <c r="E118">
        <v>1</v>
      </c>
      <c r="F118">
        <v>516</v>
      </c>
      <c r="G118">
        <v>531</v>
      </c>
      <c r="H118">
        <v>531</v>
      </c>
    </row>
    <row r="119" spans="1:8" x14ac:dyDescent="0.4">
      <c r="A119" t="s">
        <v>125</v>
      </c>
      <c r="B119">
        <v>0</v>
      </c>
      <c r="C119">
        <v>650</v>
      </c>
      <c r="D119">
        <v>7</v>
      </c>
      <c r="E119">
        <v>1</v>
      </c>
      <c r="F119">
        <v>640</v>
      </c>
      <c r="G119">
        <v>656</v>
      </c>
      <c r="H119">
        <v>656</v>
      </c>
    </row>
    <row r="120" spans="1:8" x14ac:dyDescent="0.4">
      <c r="A120" t="s">
        <v>126</v>
      </c>
      <c r="B120">
        <v>0</v>
      </c>
      <c r="C120">
        <v>624</v>
      </c>
      <c r="D120">
        <v>0</v>
      </c>
      <c r="E120">
        <v>0</v>
      </c>
      <c r="F120">
        <v>624</v>
      </c>
      <c r="G120">
        <v>625</v>
      </c>
      <c r="H120">
        <v>625</v>
      </c>
    </row>
    <row r="121" spans="1:8" x14ac:dyDescent="0.4">
      <c r="A121" t="s">
        <v>127</v>
      </c>
      <c r="B121">
        <v>0</v>
      </c>
      <c r="C121">
        <v>520</v>
      </c>
      <c r="D121">
        <v>7</v>
      </c>
      <c r="E121">
        <v>1</v>
      </c>
      <c r="F121">
        <v>515</v>
      </c>
      <c r="G121">
        <v>516</v>
      </c>
      <c r="H121">
        <v>531</v>
      </c>
    </row>
    <row r="122" spans="1:8" x14ac:dyDescent="0.4">
      <c r="A122" t="s">
        <v>128</v>
      </c>
      <c r="B122">
        <v>1</v>
      </c>
      <c r="C122">
        <v>525</v>
      </c>
      <c r="D122">
        <v>7</v>
      </c>
      <c r="E122">
        <v>1</v>
      </c>
      <c r="F122">
        <v>515</v>
      </c>
      <c r="G122">
        <v>531</v>
      </c>
      <c r="H122">
        <v>531</v>
      </c>
    </row>
    <row r="123" spans="1:8" x14ac:dyDescent="0.4">
      <c r="A123" t="s">
        <v>129</v>
      </c>
      <c r="B123">
        <v>1</v>
      </c>
      <c r="C123">
        <v>515</v>
      </c>
      <c r="D123">
        <v>0</v>
      </c>
      <c r="E123">
        <v>0</v>
      </c>
      <c r="F123">
        <v>515</v>
      </c>
      <c r="G123">
        <v>516</v>
      </c>
      <c r="H123">
        <v>516</v>
      </c>
    </row>
    <row r="124" spans="1:8" x14ac:dyDescent="0.4">
      <c r="A124" t="s">
        <v>130</v>
      </c>
      <c r="B124">
        <v>0</v>
      </c>
      <c r="C124">
        <v>526</v>
      </c>
      <c r="D124">
        <v>7</v>
      </c>
      <c r="E124">
        <v>1</v>
      </c>
      <c r="F124">
        <v>516</v>
      </c>
      <c r="G124">
        <v>531</v>
      </c>
      <c r="H124">
        <v>532</v>
      </c>
    </row>
    <row r="125" spans="1:8" x14ac:dyDescent="0.4">
      <c r="A125" t="s">
        <v>131</v>
      </c>
      <c r="B125">
        <v>0</v>
      </c>
      <c r="C125">
        <v>536</v>
      </c>
      <c r="D125">
        <v>7</v>
      </c>
      <c r="E125">
        <v>1</v>
      </c>
      <c r="F125">
        <v>531</v>
      </c>
      <c r="G125">
        <v>531</v>
      </c>
      <c r="H125">
        <v>547</v>
      </c>
    </row>
    <row r="126" spans="1:8" x14ac:dyDescent="0.4">
      <c r="A126" t="s">
        <v>132</v>
      </c>
      <c r="B126">
        <v>0</v>
      </c>
      <c r="C126">
        <v>531</v>
      </c>
      <c r="D126">
        <v>0</v>
      </c>
      <c r="E126">
        <v>0</v>
      </c>
      <c r="F126">
        <v>531</v>
      </c>
      <c r="G126">
        <v>531</v>
      </c>
      <c r="H126">
        <v>531</v>
      </c>
    </row>
    <row r="127" spans="1:8" x14ac:dyDescent="0.4">
      <c r="A127" t="s">
        <v>133</v>
      </c>
      <c r="B127">
        <v>7</v>
      </c>
      <c r="C127">
        <v>536</v>
      </c>
      <c r="D127">
        <v>7</v>
      </c>
      <c r="E127">
        <v>1</v>
      </c>
      <c r="F127">
        <v>531</v>
      </c>
      <c r="G127">
        <v>532</v>
      </c>
      <c r="H127">
        <v>547</v>
      </c>
    </row>
    <row r="128" spans="1:8" x14ac:dyDescent="0.4">
      <c r="A128" t="s">
        <v>134</v>
      </c>
      <c r="B128">
        <v>1</v>
      </c>
      <c r="C128">
        <v>526</v>
      </c>
      <c r="D128">
        <v>7</v>
      </c>
      <c r="E128">
        <v>1</v>
      </c>
      <c r="F128">
        <v>516</v>
      </c>
      <c r="G128">
        <v>531</v>
      </c>
      <c r="H128">
        <v>531</v>
      </c>
    </row>
    <row r="129" spans="1:8" x14ac:dyDescent="0.4">
      <c r="A129" t="s">
        <v>135</v>
      </c>
      <c r="B129">
        <v>0</v>
      </c>
      <c r="C129">
        <v>531</v>
      </c>
      <c r="D129">
        <v>0</v>
      </c>
      <c r="E129">
        <v>0</v>
      </c>
      <c r="F129">
        <v>531</v>
      </c>
      <c r="G129">
        <v>531</v>
      </c>
      <c r="H129">
        <v>531</v>
      </c>
    </row>
    <row r="130" spans="1:8" x14ac:dyDescent="0.4">
      <c r="A130" t="s">
        <v>136</v>
      </c>
      <c r="B130">
        <v>0</v>
      </c>
      <c r="C130">
        <v>499</v>
      </c>
      <c r="D130">
        <v>0</v>
      </c>
      <c r="E130">
        <v>0</v>
      </c>
      <c r="F130">
        <v>499</v>
      </c>
      <c r="G130">
        <v>500</v>
      </c>
      <c r="H130">
        <v>500</v>
      </c>
    </row>
    <row r="131" spans="1:8" x14ac:dyDescent="0.4">
      <c r="A131" t="s">
        <v>137</v>
      </c>
      <c r="B131">
        <v>0</v>
      </c>
      <c r="C131">
        <v>536</v>
      </c>
      <c r="D131">
        <v>7</v>
      </c>
      <c r="E131">
        <v>1</v>
      </c>
      <c r="F131">
        <v>531</v>
      </c>
      <c r="G131">
        <v>532</v>
      </c>
      <c r="H131">
        <v>547</v>
      </c>
    </row>
    <row r="132" spans="1:8" x14ac:dyDescent="0.4">
      <c r="A132" t="s">
        <v>138</v>
      </c>
      <c r="B132">
        <v>0</v>
      </c>
      <c r="C132">
        <v>520</v>
      </c>
      <c r="D132">
        <v>7</v>
      </c>
      <c r="E132">
        <v>1</v>
      </c>
      <c r="F132">
        <v>515</v>
      </c>
      <c r="G132">
        <v>516</v>
      </c>
      <c r="H132">
        <v>531</v>
      </c>
    </row>
    <row r="133" spans="1:8" x14ac:dyDescent="0.4">
      <c r="A133" t="s">
        <v>139</v>
      </c>
      <c r="B133">
        <v>3</v>
      </c>
      <c r="C133">
        <v>526</v>
      </c>
      <c r="D133">
        <v>7</v>
      </c>
      <c r="E133">
        <v>1</v>
      </c>
      <c r="F133">
        <v>516</v>
      </c>
      <c r="G133">
        <v>531</v>
      </c>
      <c r="H133">
        <v>531</v>
      </c>
    </row>
    <row r="134" spans="1:8" x14ac:dyDescent="0.4">
      <c r="A134" t="s">
        <v>140</v>
      </c>
      <c r="B134">
        <v>1</v>
      </c>
      <c r="C134">
        <v>500</v>
      </c>
      <c r="D134">
        <v>0</v>
      </c>
      <c r="E134">
        <v>0</v>
      </c>
      <c r="F134">
        <v>500</v>
      </c>
      <c r="G134">
        <v>500</v>
      </c>
      <c r="H134">
        <v>500</v>
      </c>
    </row>
    <row r="135" spans="1:8" x14ac:dyDescent="0.4">
      <c r="A135" t="s">
        <v>141</v>
      </c>
      <c r="B135">
        <v>1</v>
      </c>
      <c r="C135">
        <v>505</v>
      </c>
      <c r="D135">
        <v>7</v>
      </c>
      <c r="E135">
        <v>1</v>
      </c>
      <c r="F135">
        <v>500</v>
      </c>
      <c r="G135">
        <v>500</v>
      </c>
      <c r="H135">
        <v>515</v>
      </c>
    </row>
    <row r="136" spans="1:8" x14ac:dyDescent="0.4">
      <c r="A136" t="s">
        <v>142</v>
      </c>
      <c r="B136">
        <v>0</v>
      </c>
      <c r="C136">
        <v>516</v>
      </c>
      <c r="D136">
        <v>0</v>
      </c>
      <c r="E136">
        <v>0</v>
      </c>
      <c r="F136">
        <v>516</v>
      </c>
      <c r="G136">
        <v>516</v>
      </c>
      <c r="H136">
        <v>516</v>
      </c>
    </row>
    <row r="137" spans="1:8" x14ac:dyDescent="0.4">
      <c r="A137" t="s">
        <v>143</v>
      </c>
      <c r="B137">
        <v>0</v>
      </c>
      <c r="C137">
        <v>515</v>
      </c>
      <c r="D137">
        <v>13</v>
      </c>
      <c r="E137">
        <v>2</v>
      </c>
      <c r="F137">
        <v>500</v>
      </c>
      <c r="G137">
        <v>515</v>
      </c>
      <c r="H137">
        <v>532</v>
      </c>
    </row>
    <row r="138" spans="1:8" x14ac:dyDescent="0.4">
      <c r="A138" t="s">
        <v>144</v>
      </c>
      <c r="B138">
        <v>0</v>
      </c>
      <c r="C138">
        <v>880</v>
      </c>
      <c r="D138">
        <v>7</v>
      </c>
      <c r="E138">
        <v>0</v>
      </c>
      <c r="F138">
        <v>875</v>
      </c>
      <c r="G138">
        <v>875</v>
      </c>
      <c r="H138">
        <v>890</v>
      </c>
    </row>
    <row r="139" spans="1:8" x14ac:dyDescent="0.4">
      <c r="A139" t="s">
        <v>145</v>
      </c>
      <c r="B139">
        <v>1</v>
      </c>
      <c r="C139">
        <v>583</v>
      </c>
      <c r="D139">
        <v>7</v>
      </c>
      <c r="E139">
        <v>1</v>
      </c>
      <c r="F139">
        <v>578</v>
      </c>
      <c r="G139">
        <v>578</v>
      </c>
      <c r="H139">
        <v>594</v>
      </c>
    </row>
    <row r="140" spans="1:8" x14ac:dyDescent="0.4">
      <c r="A140" t="s">
        <v>146</v>
      </c>
      <c r="B140">
        <v>0</v>
      </c>
      <c r="C140">
        <v>515</v>
      </c>
      <c r="D140">
        <v>0</v>
      </c>
      <c r="E140">
        <v>0</v>
      </c>
      <c r="F140">
        <v>515</v>
      </c>
      <c r="G140">
        <v>516</v>
      </c>
      <c r="H140">
        <v>516</v>
      </c>
    </row>
    <row r="141" spans="1:8" x14ac:dyDescent="0.4">
      <c r="A141" t="s">
        <v>147</v>
      </c>
      <c r="B141">
        <v>0</v>
      </c>
      <c r="C141">
        <v>526</v>
      </c>
      <c r="D141">
        <v>7</v>
      </c>
      <c r="E141">
        <v>1</v>
      </c>
      <c r="F141">
        <v>516</v>
      </c>
      <c r="G141">
        <v>531</v>
      </c>
      <c r="H141">
        <v>531</v>
      </c>
    </row>
    <row r="142" spans="1:8" x14ac:dyDescent="0.4">
      <c r="A142" t="s">
        <v>148</v>
      </c>
      <c r="B142">
        <v>1</v>
      </c>
      <c r="C142">
        <v>546</v>
      </c>
      <c r="D142">
        <v>12</v>
      </c>
      <c r="E142">
        <v>2</v>
      </c>
      <c r="F142">
        <v>531</v>
      </c>
      <c r="G142">
        <v>547</v>
      </c>
      <c r="H142">
        <v>562</v>
      </c>
    </row>
    <row r="143" spans="1:8" x14ac:dyDescent="0.4">
      <c r="A143" t="s">
        <v>149</v>
      </c>
      <c r="B143">
        <v>0</v>
      </c>
      <c r="C143">
        <v>505</v>
      </c>
      <c r="D143">
        <v>7</v>
      </c>
      <c r="E143">
        <v>1</v>
      </c>
      <c r="F143">
        <v>500</v>
      </c>
      <c r="G143">
        <v>500</v>
      </c>
      <c r="H143">
        <v>515</v>
      </c>
    </row>
    <row r="144" spans="1:8" x14ac:dyDescent="0.4">
      <c r="A144" t="s">
        <v>150</v>
      </c>
      <c r="B144">
        <v>1</v>
      </c>
      <c r="C144">
        <v>573</v>
      </c>
      <c r="D144">
        <v>7</v>
      </c>
      <c r="E144">
        <v>1</v>
      </c>
      <c r="F144">
        <v>563</v>
      </c>
      <c r="G144">
        <v>578</v>
      </c>
      <c r="H144">
        <v>578</v>
      </c>
    </row>
    <row r="145" spans="1:8" x14ac:dyDescent="0.4">
      <c r="A145" t="s">
        <v>151</v>
      </c>
      <c r="B145">
        <v>0</v>
      </c>
      <c r="C145">
        <v>526</v>
      </c>
      <c r="D145">
        <v>7</v>
      </c>
      <c r="E145">
        <v>1</v>
      </c>
      <c r="F145">
        <v>516</v>
      </c>
      <c r="G145">
        <v>532</v>
      </c>
      <c r="H145">
        <v>532</v>
      </c>
    </row>
    <row r="146" spans="1:8" x14ac:dyDescent="0.4">
      <c r="A146" t="s">
        <v>152</v>
      </c>
      <c r="B146">
        <v>4</v>
      </c>
      <c r="C146">
        <v>651</v>
      </c>
      <c r="D146">
        <v>7</v>
      </c>
      <c r="E146">
        <v>1</v>
      </c>
      <c r="F146">
        <v>641</v>
      </c>
      <c r="G146">
        <v>656</v>
      </c>
      <c r="H146">
        <v>656</v>
      </c>
    </row>
    <row r="147" spans="1:8" x14ac:dyDescent="0.4">
      <c r="A147" t="s">
        <v>153</v>
      </c>
      <c r="B147">
        <v>3</v>
      </c>
      <c r="C147">
        <v>844</v>
      </c>
      <c r="D147">
        <v>0</v>
      </c>
      <c r="E147">
        <v>0</v>
      </c>
      <c r="F147">
        <v>844</v>
      </c>
      <c r="G147">
        <v>844</v>
      </c>
      <c r="H147">
        <v>844</v>
      </c>
    </row>
    <row r="148" spans="1:8" x14ac:dyDescent="0.4">
      <c r="A148" t="s">
        <v>154</v>
      </c>
      <c r="B148">
        <v>0</v>
      </c>
      <c r="C148">
        <v>531</v>
      </c>
      <c r="D148">
        <v>0</v>
      </c>
      <c r="E148">
        <v>0</v>
      </c>
      <c r="F148">
        <v>531</v>
      </c>
      <c r="G148">
        <v>531</v>
      </c>
      <c r="H148">
        <v>532</v>
      </c>
    </row>
    <row r="149" spans="1:8" x14ac:dyDescent="0.4">
      <c r="A149" t="s">
        <v>155</v>
      </c>
      <c r="B149">
        <v>2</v>
      </c>
      <c r="C149">
        <v>526</v>
      </c>
      <c r="D149">
        <v>7</v>
      </c>
      <c r="E149">
        <v>1</v>
      </c>
      <c r="F149">
        <v>516</v>
      </c>
      <c r="G149">
        <v>531</v>
      </c>
      <c r="H149">
        <v>531</v>
      </c>
    </row>
    <row r="150" spans="1:8" x14ac:dyDescent="0.4">
      <c r="A150" t="s">
        <v>156</v>
      </c>
      <c r="B150">
        <v>0</v>
      </c>
      <c r="C150">
        <v>875</v>
      </c>
      <c r="D150">
        <v>0</v>
      </c>
      <c r="E150">
        <v>0</v>
      </c>
      <c r="F150">
        <v>875</v>
      </c>
      <c r="G150">
        <v>875</v>
      </c>
      <c r="H150">
        <v>875</v>
      </c>
    </row>
    <row r="151" spans="1:8" x14ac:dyDescent="0.4">
      <c r="A151" t="s">
        <v>157</v>
      </c>
      <c r="B151">
        <v>0</v>
      </c>
      <c r="C151">
        <v>526</v>
      </c>
      <c r="D151">
        <v>7</v>
      </c>
      <c r="E151">
        <v>1</v>
      </c>
      <c r="F151">
        <v>516</v>
      </c>
      <c r="G151">
        <v>531</v>
      </c>
      <c r="H151">
        <v>532</v>
      </c>
    </row>
    <row r="152" spans="1:8" x14ac:dyDescent="0.4">
      <c r="A152" t="s">
        <v>158</v>
      </c>
      <c r="B152">
        <v>1</v>
      </c>
      <c r="C152">
        <v>516</v>
      </c>
      <c r="D152">
        <v>0</v>
      </c>
      <c r="E152">
        <v>0</v>
      </c>
      <c r="F152">
        <v>516</v>
      </c>
      <c r="G152">
        <v>516</v>
      </c>
      <c r="H152">
        <v>516</v>
      </c>
    </row>
    <row r="153" spans="1:8" x14ac:dyDescent="0.4">
      <c r="A153" t="s">
        <v>159</v>
      </c>
      <c r="B153">
        <v>1</v>
      </c>
      <c r="C153">
        <v>536</v>
      </c>
      <c r="D153">
        <v>6</v>
      </c>
      <c r="E153">
        <v>1</v>
      </c>
      <c r="F153">
        <v>531</v>
      </c>
      <c r="G153">
        <v>532</v>
      </c>
      <c r="H153">
        <v>546</v>
      </c>
    </row>
    <row r="154" spans="1:8" x14ac:dyDescent="0.4">
      <c r="A154" t="s">
        <v>160</v>
      </c>
      <c r="B154">
        <v>0</v>
      </c>
      <c r="C154">
        <v>531</v>
      </c>
      <c r="D154">
        <v>0</v>
      </c>
      <c r="E154">
        <v>0</v>
      </c>
      <c r="F154">
        <v>531</v>
      </c>
      <c r="G154">
        <v>531</v>
      </c>
      <c r="H154">
        <v>532</v>
      </c>
    </row>
    <row r="155" spans="1:8" x14ac:dyDescent="0.4">
      <c r="A155" t="s">
        <v>161</v>
      </c>
      <c r="B155">
        <v>1</v>
      </c>
      <c r="C155">
        <v>745</v>
      </c>
      <c r="D155">
        <v>7</v>
      </c>
      <c r="E155">
        <v>0</v>
      </c>
      <c r="F155">
        <v>735</v>
      </c>
      <c r="G155">
        <v>750</v>
      </c>
      <c r="H155">
        <v>750</v>
      </c>
    </row>
    <row r="156" spans="1:8" x14ac:dyDescent="0.4">
      <c r="A156" t="s">
        <v>162</v>
      </c>
      <c r="B156">
        <v>0</v>
      </c>
      <c r="C156">
        <v>604</v>
      </c>
      <c r="D156">
        <v>7</v>
      </c>
      <c r="E156">
        <v>1</v>
      </c>
      <c r="F156">
        <v>594</v>
      </c>
      <c r="G156">
        <v>609</v>
      </c>
      <c r="H156">
        <v>609</v>
      </c>
    </row>
    <row r="157" spans="1:8" x14ac:dyDescent="0.4">
      <c r="A157" t="s">
        <v>163</v>
      </c>
      <c r="B157">
        <v>0</v>
      </c>
      <c r="C157">
        <v>515</v>
      </c>
      <c r="D157">
        <v>0</v>
      </c>
      <c r="E157">
        <v>0</v>
      </c>
      <c r="F157">
        <v>515</v>
      </c>
      <c r="G157">
        <v>515</v>
      </c>
      <c r="H157">
        <v>516</v>
      </c>
    </row>
    <row r="158" spans="1:8" x14ac:dyDescent="0.4">
      <c r="A158" t="s">
        <v>164</v>
      </c>
      <c r="B158">
        <v>1</v>
      </c>
      <c r="C158">
        <v>520</v>
      </c>
      <c r="D158">
        <v>7</v>
      </c>
      <c r="E158">
        <v>1</v>
      </c>
      <c r="F158">
        <v>515</v>
      </c>
      <c r="G158">
        <v>516</v>
      </c>
      <c r="H158">
        <v>531</v>
      </c>
    </row>
    <row r="159" spans="1:8" x14ac:dyDescent="0.4">
      <c r="A159" t="s">
        <v>165</v>
      </c>
      <c r="B159">
        <v>1</v>
      </c>
      <c r="C159">
        <v>531</v>
      </c>
      <c r="D159">
        <v>12</v>
      </c>
      <c r="E159">
        <v>2</v>
      </c>
      <c r="F159">
        <v>516</v>
      </c>
      <c r="G159">
        <v>531</v>
      </c>
      <c r="H159">
        <v>547</v>
      </c>
    </row>
    <row r="160" spans="1:8" x14ac:dyDescent="0.4">
      <c r="A160" t="s">
        <v>166</v>
      </c>
      <c r="B160">
        <v>0</v>
      </c>
      <c r="C160">
        <v>609</v>
      </c>
      <c r="D160">
        <v>0</v>
      </c>
      <c r="E160">
        <v>0</v>
      </c>
      <c r="F160">
        <v>609</v>
      </c>
      <c r="G160">
        <v>609</v>
      </c>
      <c r="H160">
        <v>609</v>
      </c>
    </row>
    <row r="161" spans="1:8" x14ac:dyDescent="0.4">
      <c r="A161" t="s">
        <v>167</v>
      </c>
      <c r="B161">
        <v>0</v>
      </c>
      <c r="C161">
        <v>667</v>
      </c>
      <c r="D161">
        <v>7</v>
      </c>
      <c r="E161">
        <v>1</v>
      </c>
      <c r="F161">
        <v>657</v>
      </c>
      <c r="G161">
        <v>672</v>
      </c>
      <c r="H161">
        <v>672</v>
      </c>
    </row>
    <row r="162" spans="1:8" x14ac:dyDescent="0.4">
      <c r="A162" t="s">
        <v>168</v>
      </c>
      <c r="B162">
        <v>0</v>
      </c>
      <c r="C162">
        <v>516</v>
      </c>
      <c r="D162">
        <v>0</v>
      </c>
      <c r="E162">
        <v>0</v>
      </c>
      <c r="F162">
        <v>516</v>
      </c>
      <c r="G162">
        <v>516</v>
      </c>
      <c r="H162">
        <v>516</v>
      </c>
    </row>
    <row r="163" spans="1:8" x14ac:dyDescent="0.4">
      <c r="A163" t="s">
        <v>169</v>
      </c>
      <c r="B163">
        <v>0</v>
      </c>
      <c r="C163">
        <v>546</v>
      </c>
      <c r="D163">
        <v>12</v>
      </c>
      <c r="E163">
        <v>2</v>
      </c>
      <c r="F163">
        <v>531</v>
      </c>
      <c r="G163">
        <v>547</v>
      </c>
      <c r="H163">
        <v>562</v>
      </c>
    </row>
    <row r="164" spans="1:8" x14ac:dyDescent="0.4">
      <c r="A164" t="s">
        <v>170</v>
      </c>
      <c r="B164">
        <v>1</v>
      </c>
      <c r="C164">
        <v>541</v>
      </c>
      <c r="D164">
        <v>7</v>
      </c>
      <c r="E164">
        <v>1</v>
      </c>
      <c r="F164">
        <v>531</v>
      </c>
      <c r="G164">
        <v>547</v>
      </c>
      <c r="H164">
        <v>547</v>
      </c>
    </row>
    <row r="165" spans="1:8" x14ac:dyDescent="0.4">
      <c r="A165" t="s">
        <v>171</v>
      </c>
      <c r="B165">
        <v>0</v>
      </c>
      <c r="C165">
        <v>869</v>
      </c>
      <c r="D165">
        <v>19</v>
      </c>
      <c r="E165">
        <v>2</v>
      </c>
      <c r="F165">
        <v>844</v>
      </c>
      <c r="G165">
        <v>874</v>
      </c>
      <c r="H165">
        <v>890</v>
      </c>
    </row>
    <row r="166" spans="1:8" x14ac:dyDescent="0.4">
      <c r="A166" t="s">
        <v>172</v>
      </c>
      <c r="B166">
        <v>0</v>
      </c>
      <c r="C166">
        <v>531</v>
      </c>
      <c r="D166">
        <v>0</v>
      </c>
      <c r="E166">
        <v>0</v>
      </c>
      <c r="F166">
        <v>531</v>
      </c>
      <c r="G166">
        <v>531</v>
      </c>
      <c r="H166">
        <v>531</v>
      </c>
    </row>
    <row r="167" spans="1:8" x14ac:dyDescent="0.4">
      <c r="A167" t="s">
        <v>173</v>
      </c>
      <c r="B167">
        <v>8</v>
      </c>
      <c r="C167">
        <v>859</v>
      </c>
      <c r="D167">
        <v>0</v>
      </c>
      <c r="E167">
        <v>0</v>
      </c>
      <c r="F167">
        <v>859</v>
      </c>
      <c r="G167">
        <v>860</v>
      </c>
      <c r="H167">
        <v>860</v>
      </c>
    </row>
    <row r="168" spans="1:8" x14ac:dyDescent="0.4">
      <c r="A168" t="s">
        <v>174</v>
      </c>
      <c r="B168">
        <v>0</v>
      </c>
      <c r="C168">
        <v>541</v>
      </c>
      <c r="D168">
        <v>7</v>
      </c>
      <c r="E168">
        <v>1</v>
      </c>
      <c r="F168">
        <v>531</v>
      </c>
      <c r="G168">
        <v>547</v>
      </c>
      <c r="H168">
        <v>547</v>
      </c>
    </row>
    <row r="169" spans="1:8" x14ac:dyDescent="0.4">
      <c r="A169" t="s">
        <v>175</v>
      </c>
      <c r="B169">
        <v>0</v>
      </c>
      <c r="C169">
        <v>760</v>
      </c>
      <c r="D169">
        <v>7</v>
      </c>
      <c r="E169">
        <v>0</v>
      </c>
      <c r="F169">
        <v>750</v>
      </c>
      <c r="G169">
        <v>765</v>
      </c>
      <c r="H169">
        <v>766</v>
      </c>
    </row>
    <row r="170" spans="1:8" x14ac:dyDescent="0.4">
      <c r="A170" t="s">
        <v>176</v>
      </c>
      <c r="B170">
        <v>1</v>
      </c>
      <c r="C170">
        <v>734</v>
      </c>
      <c r="D170">
        <v>0</v>
      </c>
      <c r="E170">
        <v>0</v>
      </c>
      <c r="F170">
        <v>734</v>
      </c>
      <c r="G170">
        <v>735</v>
      </c>
      <c r="H170">
        <v>735</v>
      </c>
    </row>
    <row r="171" spans="1:8" x14ac:dyDescent="0.4">
      <c r="A171" t="s">
        <v>177</v>
      </c>
      <c r="B171">
        <v>0</v>
      </c>
      <c r="C171">
        <v>901</v>
      </c>
      <c r="D171">
        <v>7</v>
      </c>
      <c r="E171">
        <v>0</v>
      </c>
      <c r="F171">
        <v>891</v>
      </c>
      <c r="G171">
        <v>906</v>
      </c>
      <c r="H171">
        <v>906</v>
      </c>
    </row>
    <row r="172" spans="1:8" x14ac:dyDescent="0.4">
      <c r="A172" t="s">
        <v>178</v>
      </c>
      <c r="B172">
        <v>1</v>
      </c>
      <c r="C172">
        <v>1208</v>
      </c>
      <c r="D172">
        <v>7</v>
      </c>
      <c r="E172">
        <v>0</v>
      </c>
      <c r="F172">
        <v>1203</v>
      </c>
      <c r="G172">
        <v>1203</v>
      </c>
      <c r="H172">
        <v>1219</v>
      </c>
    </row>
    <row r="173" spans="1:8" x14ac:dyDescent="0.4">
      <c r="A173" t="s">
        <v>179</v>
      </c>
      <c r="B173">
        <v>2</v>
      </c>
      <c r="C173">
        <v>1312</v>
      </c>
      <c r="D173">
        <v>12</v>
      </c>
      <c r="E173">
        <v>0</v>
      </c>
      <c r="F173">
        <v>1297</v>
      </c>
      <c r="G173">
        <v>1313</v>
      </c>
      <c r="H173">
        <v>1328</v>
      </c>
    </row>
    <row r="174" spans="1:8" x14ac:dyDescent="0.4">
      <c r="A174" t="s">
        <v>180</v>
      </c>
      <c r="B174">
        <v>0</v>
      </c>
      <c r="C174">
        <v>1208</v>
      </c>
      <c r="D174">
        <v>7</v>
      </c>
      <c r="E174">
        <v>0</v>
      </c>
      <c r="F174">
        <v>1203</v>
      </c>
      <c r="G174">
        <v>1204</v>
      </c>
      <c r="H174">
        <v>1219</v>
      </c>
    </row>
    <row r="175" spans="1:8" x14ac:dyDescent="0.4">
      <c r="A175" t="s">
        <v>181</v>
      </c>
      <c r="B175">
        <v>1</v>
      </c>
      <c r="C175">
        <v>515</v>
      </c>
      <c r="D175">
        <v>0</v>
      </c>
      <c r="E175">
        <v>0</v>
      </c>
      <c r="F175">
        <v>515</v>
      </c>
      <c r="G175">
        <v>516</v>
      </c>
      <c r="H175">
        <v>516</v>
      </c>
    </row>
    <row r="176" spans="1:8" x14ac:dyDescent="0.4">
      <c r="A176" t="s">
        <v>182</v>
      </c>
      <c r="B176">
        <v>0</v>
      </c>
      <c r="C176">
        <v>515</v>
      </c>
      <c r="D176">
        <v>12</v>
      </c>
      <c r="E176">
        <v>2</v>
      </c>
      <c r="F176">
        <v>500</v>
      </c>
      <c r="G176">
        <v>515</v>
      </c>
      <c r="H176">
        <v>531</v>
      </c>
    </row>
    <row r="177" spans="1:8" x14ac:dyDescent="0.4">
      <c r="A177" t="s">
        <v>183</v>
      </c>
      <c r="B177">
        <v>0</v>
      </c>
      <c r="C177">
        <v>703</v>
      </c>
      <c r="D177">
        <v>0</v>
      </c>
      <c r="E177">
        <v>0</v>
      </c>
      <c r="F177">
        <v>703</v>
      </c>
      <c r="G177">
        <v>703</v>
      </c>
      <c r="H177">
        <v>703</v>
      </c>
    </row>
    <row r="178" spans="1:8" x14ac:dyDescent="0.4">
      <c r="A178" t="s">
        <v>184</v>
      </c>
      <c r="B178">
        <v>1</v>
      </c>
      <c r="C178">
        <v>531</v>
      </c>
      <c r="D178">
        <v>0</v>
      </c>
      <c r="E178">
        <v>0</v>
      </c>
      <c r="F178">
        <v>531</v>
      </c>
      <c r="G178">
        <v>531</v>
      </c>
      <c r="H178">
        <v>531</v>
      </c>
    </row>
    <row r="179" spans="1:8" x14ac:dyDescent="0.4">
      <c r="A179" t="s">
        <v>185</v>
      </c>
      <c r="B179">
        <v>1</v>
      </c>
      <c r="C179">
        <v>948</v>
      </c>
      <c r="D179">
        <v>7</v>
      </c>
      <c r="E179">
        <v>0</v>
      </c>
      <c r="F179">
        <v>938</v>
      </c>
      <c r="G179">
        <v>953</v>
      </c>
      <c r="H179">
        <v>953</v>
      </c>
    </row>
    <row r="180" spans="1:8" x14ac:dyDescent="0.4">
      <c r="A180" t="s">
        <v>186</v>
      </c>
      <c r="B180">
        <v>0</v>
      </c>
      <c r="C180">
        <v>791</v>
      </c>
      <c r="D180">
        <v>7</v>
      </c>
      <c r="E180">
        <v>0</v>
      </c>
      <c r="F180">
        <v>781</v>
      </c>
      <c r="G180">
        <v>797</v>
      </c>
      <c r="H180">
        <v>797</v>
      </c>
    </row>
    <row r="181" spans="1:8" x14ac:dyDescent="0.4">
      <c r="A181" t="s">
        <v>187</v>
      </c>
      <c r="B181">
        <v>0</v>
      </c>
      <c r="C181">
        <v>625</v>
      </c>
      <c r="D181">
        <v>0</v>
      </c>
      <c r="E181">
        <v>0</v>
      </c>
      <c r="F181">
        <v>625</v>
      </c>
      <c r="G181">
        <v>625</v>
      </c>
      <c r="H181">
        <v>625</v>
      </c>
    </row>
    <row r="182" spans="1:8" x14ac:dyDescent="0.4">
      <c r="A182" t="s">
        <v>188</v>
      </c>
      <c r="B182">
        <v>1</v>
      </c>
      <c r="C182">
        <v>551</v>
      </c>
      <c r="D182">
        <v>7</v>
      </c>
      <c r="E182">
        <v>1</v>
      </c>
      <c r="F182">
        <v>546</v>
      </c>
      <c r="G182">
        <v>547</v>
      </c>
      <c r="H182">
        <v>562</v>
      </c>
    </row>
    <row r="183" spans="1:8" x14ac:dyDescent="0.4">
      <c r="A183" t="s">
        <v>189</v>
      </c>
      <c r="B183">
        <v>1</v>
      </c>
      <c r="C183">
        <v>713</v>
      </c>
      <c r="D183">
        <v>7</v>
      </c>
      <c r="E183">
        <v>0</v>
      </c>
      <c r="F183">
        <v>703</v>
      </c>
      <c r="G183">
        <v>719</v>
      </c>
      <c r="H183">
        <v>719</v>
      </c>
    </row>
    <row r="184" spans="1:8" x14ac:dyDescent="0.4">
      <c r="A184" t="s">
        <v>190</v>
      </c>
      <c r="B184">
        <v>0</v>
      </c>
      <c r="C184">
        <v>505</v>
      </c>
      <c r="D184">
        <v>7</v>
      </c>
      <c r="E184">
        <v>1</v>
      </c>
      <c r="F184">
        <v>500</v>
      </c>
      <c r="G184">
        <v>500</v>
      </c>
      <c r="H184">
        <v>515</v>
      </c>
    </row>
    <row r="185" spans="1:8" x14ac:dyDescent="0.4">
      <c r="A185" t="s">
        <v>191</v>
      </c>
      <c r="B185">
        <v>0</v>
      </c>
      <c r="C185">
        <v>724</v>
      </c>
      <c r="D185">
        <v>19</v>
      </c>
      <c r="E185">
        <v>2</v>
      </c>
      <c r="F185">
        <v>703</v>
      </c>
      <c r="G185">
        <v>719</v>
      </c>
      <c r="H185">
        <v>750</v>
      </c>
    </row>
    <row r="186" spans="1:8" x14ac:dyDescent="0.4">
      <c r="A186" t="s">
        <v>192</v>
      </c>
      <c r="B186">
        <v>0</v>
      </c>
      <c r="C186">
        <v>510</v>
      </c>
      <c r="D186">
        <v>7</v>
      </c>
      <c r="E186">
        <v>1</v>
      </c>
      <c r="F186">
        <v>500</v>
      </c>
      <c r="G186">
        <v>515</v>
      </c>
      <c r="H186">
        <v>515</v>
      </c>
    </row>
    <row r="187" spans="1:8" x14ac:dyDescent="0.4">
      <c r="A187" t="s">
        <v>193</v>
      </c>
      <c r="B187">
        <v>0</v>
      </c>
      <c r="C187">
        <v>542</v>
      </c>
      <c r="D187">
        <v>14</v>
      </c>
      <c r="E187">
        <v>2</v>
      </c>
      <c r="F187">
        <v>532</v>
      </c>
      <c r="G187">
        <v>532</v>
      </c>
      <c r="H187">
        <v>562</v>
      </c>
    </row>
    <row r="188" spans="1:8" x14ac:dyDescent="0.4">
      <c r="A188" t="s">
        <v>194</v>
      </c>
      <c r="B188">
        <v>1</v>
      </c>
      <c r="C188">
        <v>547</v>
      </c>
      <c r="D188">
        <v>12</v>
      </c>
      <c r="E188">
        <v>2</v>
      </c>
      <c r="F188">
        <v>532</v>
      </c>
      <c r="G188">
        <v>547</v>
      </c>
      <c r="H188">
        <v>563</v>
      </c>
    </row>
    <row r="189" spans="1:8" x14ac:dyDescent="0.4">
      <c r="A189" t="s">
        <v>195</v>
      </c>
      <c r="B189">
        <v>0</v>
      </c>
      <c r="C189">
        <v>672</v>
      </c>
      <c r="D189">
        <v>0</v>
      </c>
      <c r="E189">
        <v>0</v>
      </c>
      <c r="F189">
        <v>672</v>
      </c>
      <c r="G189">
        <v>672</v>
      </c>
      <c r="H189">
        <v>672</v>
      </c>
    </row>
    <row r="190" spans="1:8" x14ac:dyDescent="0.4">
      <c r="A190" t="s">
        <v>196</v>
      </c>
      <c r="B190">
        <v>1</v>
      </c>
      <c r="C190">
        <v>510</v>
      </c>
      <c r="D190">
        <v>7</v>
      </c>
      <c r="E190">
        <v>1</v>
      </c>
      <c r="F190">
        <v>500</v>
      </c>
      <c r="G190">
        <v>515</v>
      </c>
      <c r="H190">
        <v>516</v>
      </c>
    </row>
    <row r="191" spans="1:8" x14ac:dyDescent="0.4">
      <c r="A191" t="s">
        <v>197</v>
      </c>
      <c r="B191">
        <v>1</v>
      </c>
      <c r="C191">
        <v>547</v>
      </c>
      <c r="D191">
        <v>0</v>
      </c>
      <c r="E191">
        <v>0</v>
      </c>
      <c r="F191">
        <v>547</v>
      </c>
      <c r="G191">
        <v>547</v>
      </c>
      <c r="H191">
        <v>547</v>
      </c>
    </row>
    <row r="192" spans="1:8" x14ac:dyDescent="0.4">
      <c r="A192" t="s">
        <v>198</v>
      </c>
      <c r="B192">
        <v>0</v>
      </c>
      <c r="C192">
        <v>557</v>
      </c>
      <c r="D192">
        <v>7</v>
      </c>
      <c r="E192">
        <v>1</v>
      </c>
      <c r="F192">
        <v>547</v>
      </c>
      <c r="G192">
        <v>563</v>
      </c>
      <c r="H192">
        <v>563</v>
      </c>
    </row>
    <row r="193" spans="1:8" x14ac:dyDescent="0.4">
      <c r="A193" t="s">
        <v>199</v>
      </c>
      <c r="B193">
        <v>3</v>
      </c>
      <c r="C193">
        <v>755</v>
      </c>
      <c r="D193">
        <v>7</v>
      </c>
      <c r="E193">
        <v>0</v>
      </c>
      <c r="F193">
        <v>750</v>
      </c>
      <c r="G193">
        <v>750</v>
      </c>
      <c r="H193">
        <v>766</v>
      </c>
    </row>
    <row r="194" spans="1:8" x14ac:dyDescent="0.4">
      <c r="A194" t="s">
        <v>200</v>
      </c>
      <c r="B194">
        <v>1</v>
      </c>
      <c r="C194">
        <v>520</v>
      </c>
      <c r="D194">
        <v>7</v>
      </c>
      <c r="E194">
        <v>1</v>
      </c>
      <c r="F194">
        <v>515</v>
      </c>
      <c r="G194">
        <v>516</v>
      </c>
      <c r="H194">
        <v>531</v>
      </c>
    </row>
    <row r="195" spans="1:8" x14ac:dyDescent="0.4">
      <c r="A195" t="s">
        <v>201</v>
      </c>
      <c r="B195">
        <v>0</v>
      </c>
      <c r="C195">
        <v>536</v>
      </c>
      <c r="D195">
        <v>7</v>
      </c>
      <c r="E195">
        <v>1</v>
      </c>
      <c r="F195">
        <v>531</v>
      </c>
      <c r="G195">
        <v>531</v>
      </c>
      <c r="H195">
        <v>547</v>
      </c>
    </row>
    <row r="196" spans="1:8" x14ac:dyDescent="0.4">
      <c r="A196" t="s">
        <v>202</v>
      </c>
      <c r="B196">
        <v>3</v>
      </c>
      <c r="C196">
        <v>609</v>
      </c>
      <c r="D196">
        <v>0</v>
      </c>
      <c r="E196">
        <v>0</v>
      </c>
      <c r="F196">
        <v>609</v>
      </c>
      <c r="G196">
        <v>609</v>
      </c>
      <c r="H196">
        <v>610</v>
      </c>
    </row>
    <row r="197" spans="1:8" x14ac:dyDescent="0.4">
      <c r="A197" t="s">
        <v>203</v>
      </c>
      <c r="B197">
        <v>2</v>
      </c>
      <c r="C197">
        <v>532</v>
      </c>
      <c r="D197">
        <v>0</v>
      </c>
      <c r="E197">
        <v>0</v>
      </c>
      <c r="F197">
        <v>532</v>
      </c>
      <c r="G197">
        <v>532</v>
      </c>
      <c r="H197">
        <v>532</v>
      </c>
    </row>
    <row r="198" spans="1:8" x14ac:dyDescent="0.4">
      <c r="A198" t="s">
        <v>204</v>
      </c>
      <c r="B198">
        <v>1</v>
      </c>
      <c r="C198">
        <v>625</v>
      </c>
      <c r="D198">
        <v>12</v>
      </c>
      <c r="E198">
        <v>1</v>
      </c>
      <c r="F198">
        <v>610</v>
      </c>
      <c r="G198">
        <v>625</v>
      </c>
      <c r="H198">
        <v>640</v>
      </c>
    </row>
    <row r="199" spans="1:8" x14ac:dyDescent="0.4">
      <c r="A199" t="s">
        <v>205</v>
      </c>
      <c r="B199">
        <v>1</v>
      </c>
      <c r="C199">
        <v>515</v>
      </c>
      <c r="D199">
        <v>0</v>
      </c>
      <c r="E199">
        <v>0</v>
      </c>
      <c r="F199">
        <v>515</v>
      </c>
      <c r="G199">
        <v>515</v>
      </c>
      <c r="H199">
        <v>516</v>
      </c>
    </row>
    <row r="200" spans="1:8" x14ac:dyDescent="0.4">
      <c r="A200" t="s">
        <v>206</v>
      </c>
      <c r="B200">
        <v>0</v>
      </c>
      <c r="C200">
        <v>594</v>
      </c>
      <c r="D200">
        <v>0</v>
      </c>
      <c r="E200">
        <v>0</v>
      </c>
      <c r="F200">
        <v>594</v>
      </c>
      <c r="G200">
        <v>594</v>
      </c>
      <c r="H200">
        <v>594</v>
      </c>
    </row>
    <row r="201" spans="1:8" x14ac:dyDescent="0.4">
      <c r="A201" t="s">
        <v>207</v>
      </c>
      <c r="B201">
        <v>0</v>
      </c>
      <c r="C201">
        <v>573</v>
      </c>
      <c r="D201">
        <v>7</v>
      </c>
      <c r="E201">
        <v>1</v>
      </c>
      <c r="F201">
        <v>563</v>
      </c>
      <c r="G201">
        <v>578</v>
      </c>
      <c r="H201">
        <v>578</v>
      </c>
    </row>
    <row r="202" spans="1:8" x14ac:dyDescent="0.4">
      <c r="A202" t="s">
        <v>208</v>
      </c>
      <c r="B202">
        <v>1</v>
      </c>
      <c r="C202">
        <v>599</v>
      </c>
      <c r="D202">
        <v>7</v>
      </c>
      <c r="E202">
        <v>1</v>
      </c>
      <c r="F202">
        <v>594</v>
      </c>
      <c r="G202">
        <v>594</v>
      </c>
      <c r="H202">
        <v>609</v>
      </c>
    </row>
    <row r="203" spans="1:8" x14ac:dyDescent="0.4">
      <c r="A203" t="s">
        <v>209</v>
      </c>
      <c r="B203">
        <v>0</v>
      </c>
      <c r="C203">
        <v>568</v>
      </c>
      <c r="D203">
        <v>7</v>
      </c>
      <c r="E203">
        <v>1</v>
      </c>
      <c r="F203">
        <v>563</v>
      </c>
      <c r="G203">
        <v>563</v>
      </c>
      <c r="H203">
        <v>578</v>
      </c>
    </row>
    <row r="204" spans="1:8" x14ac:dyDescent="0.4">
      <c r="A204" t="s">
        <v>210</v>
      </c>
      <c r="B204">
        <v>2</v>
      </c>
      <c r="C204">
        <v>562</v>
      </c>
      <c r="D204">
        <v>0</v>
      </c>
      <c r="E204">
        <v>0</v>
      </c>
      <c r="F204">
        <v>562</v>
      </c>
      <c r="G204">
        <v>562</v>
      </c>
      <c r="H204">
        <v>562</v>
      </c>
    </row>
    <row r="205" spans="1:8" x14ac:dyDescent="0.4">
      <c r="A205" t="s">
        <v>211</v>
      </c>
      <c r="B205">
        <v>0</v>
      </c>
      <c r="C205">
        <v>505</v>
      </c>
      <c r="D205">
        <v>7</v>
      </c>
      <c r="E205">
        <v>1</v>
      </c>
      <c r="F205">
        <v>500</v>
      </c>
      <c r="G205">
        <v>500</v>
      </c>
      <c r="H205">
        <v>515</v>
      </c>
    </row>
    <row r="206" spans="1:8" x14ac:dyDescent="0.4">
      <c r="A206" t="s">
        <v>212</v>
      </c>
      <c r="B206">
        <v>0</v>
      </c>
      <c r="C206">
        <v>1187</v>
      </c>
      <c r="D206">
        <v>12</v>
      </c>
      <c r="E206">
        <v>1</v>
      </c>
      <c r="F206">
        <v>1172</v>
      </c>
      <c r="G206">
        <v>1188</v>
      </c>
      <c r="H206">
        <v>1203</v>
      </c>
    </row>
    <row r="207" spans="1:8" x14ac:dyDescent="0.4">
      <c r="A207" t="s">
        <v>213</v>
      </c>
      <c r="B207">
        <v>0</v>
      </c>
      <c r="C207">
        <v>510</v>
      </c>
      <c r="D207">
        <v>7</v>
      </c>
      <c r="E207">
        <v>1</v>
      </c>
      <c r="F207">
        <v>500</v>
      </c>
      <c r="G207">
        <v>515</v>
      </c>
      <c r="H207">
        <v>516</v>
      </c>
    </row>
    <row r="208" spans="1:8" x14ac:dyDescent="0.4">
      <c r="A208" t="s">
        <v>214</v>
      </c>
      <c r="B208">
        <v>2</v>
      </c>
      <c r="C208">
        <v>515</v>
      </c>
      <c r="D208">
        <v>0</v>
      </c>
      <c r="E208">
        <v>0</v>
      </c>
      <c r="F208">
        <v>515</v>
      </c>
      <c r="G208">
        <v>515</v>
      </c>
      <c r="H208">
        <v>516</v>
      </c>
    </row>
    <row r="209" spans="1:8" x14ac:dyDescent="0.4">
      <c r="A209" t="s">
        <v>215</v>
      </c>
      <c r="B209">
        <v>0</v>
      </c>
      <c r="C209">
        <v>546</v>
      </c>
      <c r="D209">
        <v>0</v>
      </c>
      <c r="E209">
        <v>0</v>
      </c>
      <c r="F209">
        <v>546</v>
      </c>
      <c r="G209">
        <v>547</v>
      </c>
      <c r="H209">
        <v>547</v>
      </c>
    </row>
    <row r="210" spans="1:8" x14ac:dyDescent="0.4">
      <c r="A210" t="s">
        <v>216</v>
      </c>
      <c r="B210">
        <v>1</v>
      </c>
      <c r="C210">
        <v>510</v>
      </c>
      <c r="D210">
        <v>7</v>
      </c>
      <c r="E210">
        <v>1</v>
      </c>
      <c r="F210">
        <v>500</v>
      </c>
      <c r="G210">
        <v>516</v>
      </c>
      <c r="H210">
        <v>516</v>
      </c>
    </row>
    <row r="211" spans="1:8" x14ac:dyDescent="0.4">
      <c r="A211" t="s">
        <v>217</v>
      </c>
      <c r="B211">
        <v>1</v>
      </c>
      <c r="C211">
        <v>525</v>
      </c>
      <c r="D211">
        <v>7</v>
      </c>
      <c r="E211">
        <v>1</v>
      </c>
      <c r="F211">
        <v>515</v>
      </c>
      <c r="G211">
        <v>531</v>
      </c>
      <c r="H211">
        <v>531</v>
      </c>
    </row>
    <row r="212" spans="1:8" x14ac:dyDescent="0.4">
      <c r="A212" t="s">
        <v>218</v>
      </c>
      <c r="B212">
        <v>3</v>
      </c>
      <c r="C212">
        <v>849</v>
      </c>
      <c r="D212">
        <v>7</v>
      </c>
      <c r="E212">
        <v>0</v>
      </c>
      <c r="F212">
        <v>844</v>
      </c>
      <c r="G212">
        <v>844</v>
      </c>
      <c r="H212">
        <v>859</v>
      </c>
    </row>
    <row r="213" spans="1:8" x14ac:dyDescent="0.4">
      <c r="A213" t="s">
        <v>219</v>
      </c>
      <c r="B213">
        <v>0</v>
      </c>
      <c r="C213">
        <v>3999</v>
      </c>
      <c r="D213">
        <v>33</v>
      </c>
      <c r="E213">
        <v>0</v>
      </c>
      <c r="F213">
        <v>3968</v>
      </c>
      <c r="G213">
        <v>3984</v>
      </c>
      <c r="H213">
        <v>4046</v>
      </c>
    </row>
    <row r="214" spans="1:8" x14ac:dyDescent="0.4">
      <c r="A214" t="s">
        <v>220</v>
      </c>
      <c r="B214">
        <v>4</v>
      </c>
      <c r="C214">
        <v>1010</v>
      </c>
      <c r="D214">
        <v>14</v>
      </c>
      <c r="E214">
        <v>1</v>
      </c>
      <c r="F214">
        <v>1000</v>
      </c>
      <c r="G214">
        <v>1000</v>
      </c>
      <c r="H214">
        <v>1031</v>
      </c>
    </row>
    <row r="215" spans="1:8" x14ac:dyDescent="0.4">
      <c r="A215" t="s">
        <v>221</v>
      </c>
      <c r="B215">
        <v>0</v>
      </c>
      <c r="C215">
        <v>812</v>
      </c>
      <c r="D215">
        <v>0</v>
      </c>
      <c r="E215">
        <v>0</v>
      </c>
      <c r="F215">
        <v>812</v>
      </c>
      <c r="G215">
        <v>813</v>
      </c>
      <c r="H215">
        <v>813</v>
      </c>
    </row>
    <row r="216" spans="1:8" x14ac:dyDescent="0.4">
      <c r="A216" t="s">
        <v>222</v>
      </c>
      <c r="B216">
        <v>0</v>
      </c>
      <c r="C216">
        <v>546</v>
      </c>
      <c r="D216">
        <v>0</v>
      </c>
      <c r="E216">
        <v>0</v>
      </c>
      <c r="F216">
        <v>546</v>
      </c>
      <c r="G216">
        <v>546</v>
      </c>
      <c r="H216">
        <v>547</v>
      </c>
    </row>
    <row r="217" spans="1:8" x14ac:dyDescent="0.4">
      <c r="A217" t="s">
        <v>223</v>
      </c>
      <c r="B217">
        <v>1</v>
      </c>
      <c r="C217">
        <v>557</v>
      </c>
      <c r="D217">
        <v>7</v>
      </c>
      <c r="E217">
        <v>1</v>
      </c>
      <c r="F217">
        <v>547</v>
      </c>
      <c r="G217">
        <v>562</v>
      </c>
      <c r="H217">
        <v>562</v>
      </c>
    </row>
    <row r="218" spans="1:8" x14ac:dyDescent="0.4">
      <c r="A218" t="s">
        <v>224</v>
      </c>
      <c r="B218">
        <v>1</v>
      </c>
      <c r="C218">
        <v>2161</v>
      </c>
      <c r="D218">
        <v>32</v>
      </c>
      <c r="E218">
        <v>1</v>
      </c>
      <c r="F218">
        <v>2125</v>
      </c>
      <c r="G218">
        <v>2156</v>
      </c>
      <c r="H218">
        <v>2203</v>
      </c>
    </row>
    <row r="219" spans="1:8" x14ac:dyDescent="0.4">
      <c r="A219" t="s">
        <v>225</v>
      </c>
      <c r="B219">
        <v>0</v>
      </c>
      <c r="C219">
        <v>766</v>
      </c>
      <c r="D219">
        <v>13</v>
      </c>
      <c r="E219">
        <v>1</v>
      </c>
      <c r="F219">
        <v>750</v>
      </c>
      <c r="G219">
        <v>766</v>
      </c>
      <c r="H219">
        <v>782</v>
      </c>
    </row>
    <row r="220" spans="1:8" x14ac:dyDescent="0.4">
      <c r="A220" t="s">
        <v>226</v>
      </c>
      <c r="B220">
        <v>0</v>
      </c>
      <c r="C220">
        <v>500</v>
      </c>
      <c r="D220">
        <v>0</v>
      </c>
      <c r="E220">
        <v>0</v>
      </c>
      <c r="F220">
        <v>500</v>
      </c>
      <c r="G220">
        <v>500</v>
      </c>
      <c r="H220">
        <v>500</v>
      </c>
    </row>
    <row r="221" spans="1:8" x14ac:dyDescent="0.4">
      <c r="A221" t="s">
        <v>227</v>
      </c>
      <c r="B221">
        <v>0</v>
      </c>
      <c r="C221">
        <v>734</v>
      </c>
      <c r="D221">
        <v>0</v>
      </c>
      <c r="E221">
        <v>0</v>
      </c>
      <c r="F221">
        <v>734</v>
      </c>
      <c r="G221">
        <v>734</v>
      </c>
      <c r="H221">
        <v>734</v>
      </c>
    </row>
    <row r="222" spans="1:8" x14ac:dyDescent="0.4">
      <c r="A222" t="s">
        <v>228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4">
      <c r="A223" t="s">
        <v>229</v>
      </c>
      <c r="B223">
        <v>1</v>
      </c>
      <c r="C223">
        <v>682</v>
      </c>
      <c r="D223">
        <v>7</v>
      </c>
      <c r="E223">
        <v>1</v>
      </c>
      <c r="F223">
        <v>672</v>
      </c>
      <c r="G223">
        <v>688</v>
      </c>
      <c r="H223">
        <v>688</v>
      </c>
    </row>
    <row r="224" spans="1:8" x14ac:dyDescent="0.4">
      <c r="A224" t="s">
        <v>230</v>
      </c>
      <c r="B224">
        <v>0</v>
      </c>
      <c r="C224">
        <v>619</v>
      </c>
      <c r="D224">
        <v>7</v>
      </c>
      <c r="E224">
        <v>1</v>
      </c>
      <c r="F224">
        <v>609</v>
      </c>
      <c r="G224">
        <v>624</v>
      </c>
      <c r="H224">
        <v>625</v>
      </c>
    </row>
    <row r="225" spans="1:8" x14ac:dyDescent="0.4">
      <c r="A225" t="s">
        <v>231</v>
      </c>
      <c r="B225">
        <v>3</v>
      </c>
      <c r="C225">
        <v>609</v>
      </c>
      <c r="D225">
        <v>0</v>
      </c>
      <c r="E225">
        <v>0</v>
      </c>
      <c r="F225">
        <v>609</v>
      </c>
      <c r="G225">
        <v>610</v>
      </c>
      <c r="H225">
        <v>610</v>
      </c>
    </row>
    <row r="226" spans="1:8" x14ac:dyDescent="0.4">
      <c r="A226" t="s">
        <v>232</v>
      </c>
      <c r="B226">
        <v>0</v>
      </c>
      <c r="C226">
        <v>531</v>
      </c>
      <c r="D226">
        <v>0</v>
      </c>
      <c r="E226">
        <v>0</v>
      </c>
      <c r="F226">
        <v>531</v>
      </c>
      <c r="G226">
        <v>531</v>
      </c>
      <c r="H226">
        <v>532</v>
      </c>
    </row>
    <row r="227" spans="1:8" x14ac:dyDescent="0.4">
      <c r="A227" t="s">
        <v>233</v>
      </c>
      <c r="B227">
        <v>0</v>
      </c>
      <c r="C227">
        <v>552</v>
      </c>
      <c r="D227">
        <v>7</v>
      </c>
      <c r="E227">
        <v>1</v>
      </c>
      <c r="F227">
        <v>547</v>
      </c>
      <c r="G227">
        <v>547</v>
      </c>
      <c r="H227">
        <v>562</v>
      </c>
    </row>
    <row r="228" spans="1:8" x14ac:dyDescent="0.4">
      <c r="A228" t="s">
        <v>234</v>
      </c>
      <c r="B228">
        <v>0</v>
      </c>
      <c r="C228">
        <v>651</v>
      </c>
      <c r="D228">
        <v>7</v>
      </c>
      <c r="E228">
        <v>1</v>
      </c>
      <c r="F228">
        <v>640</v>
      </c>
      <c r="G228">
        <v>656</v>
      </c>
      <c r="H228">
        <v>657</v>
      </c>
    </row>
    <row r="229" spans="1:8" x14ac:dyDescent="0.4">
      <c r="A229" t="s">
        <v>235</v>
      </c>
      <c r="B229">
        <v>0</v>
      </c>
      <c r="C229">
        <v>526</v>
      </c>
      <c r="D229">
        <v>7</v>
      </c>
      <c r="E229">
        <v>1</v>
      </c>
      <c r="F229">
        <v>516</v>
      </c>
      <c r="G229">
        <v>531</v>
      </c>
      <c r="H229">
        <v>531</v>
      </c>
    </row>
    <row r="230" spans="1:8" x14ac:dyDescent="0.4">
      <c r="A230" t="s">
        <v>236</v>
      </c>
      <c r="B230">
        <v>0</v>
      </c>
      <c r="C230">
        <v>1234</v>
      </c>
      <c r="D230">
        <v>0</v>
      </c>
      <c r="E230">
        <v>0</v>
      </c>
      <c r="F230">
        <v>1234</v>
      </c>
      <c r="G230">
        <v>1234</v>
      </c>
      <c r="H230">
        <v>1235</v>
      </c>
    </row>
    <row r="231" spans="1:8" x14ac:dyDescent="0.4">
      <c r="A231" t="s">
        <v>237</v>
      </c>
      <c r="B231">
        <v>0</v>
      </c>
      <c r="C231">
        <v>588</v>
      </c>
      <c r="D231">
        <v>7</v>
      </c>
      <c r="E231">
        <v>1</v>
      </c>
      <c r="F231">
        <v>578</v>
      </c>
      <c r="G231">
        <v>593</v>
      </c>
      <c r="H231">
        <v>594</v>
      </c>
    </row>
    <row r="232" spans="1:8" x14ac:dyDescent="0.4">
      <c r="A232" t="s">
        <v>238</v>
      </c>
      <c r="B232">
        <v>0</v>
      </c>
      <c r="C232">
        <v>495</v>
      </c>
      <c r="D232">
        <v>7</v>
      </c>
      <c r="E232">
        <v>1</v>
      </c>
      <c r="F232">
        <v>485</v>
      </c>
      <c r="G232">
        <v>500</v>
      </c>
      <c r="H232">
        <v>500</v>
      </c>
    </row>
    <row r="233" spans="1:8" x14ac:dyDescent="0.4">
      <c r="A233" t="s">
        <v>239</v>
      </c>
      <c r="B233">
        <v>5</v>
      </c>
      <c r="C233">
        <v>542</v>
      </c>
      <c r="D233">
        <v>7</v>
      </c>
      <c r="E233">
        <v>1</v>
      </c>
      <c r="F233">
        <v>532</v>
      </c>
      <c r="G233">
        <v>547</v>
      </c>
      <c r="H233">
        <v>547</v>
      </c>
    </row>
    <row r="234" spans="1:8" x14ac:dyDescent="0.4">
      <c r="A234" t="s">
        <v>240</v>
      </c>
      <c r="B234">
        <v>3</v>
      </c>
      <c r="C234">
        <v>547</v>
      </c>
      <c r="D234">
        <v>0</v>
      </c>
      <c r="E234">
        <v>0</v>
      </c>
      <c r="F234">
        <v>547</v>
      </c>
      <c r="G234">
        <v>547</v>
      </c>
      <c r="H234">
        <v>547</v>
      </c>
    </row>
    <row r="235" spans="1:8" x14ac:dyDescent="0.4">
      <c r="A235" t="s">
        <v>241</v>
      </c>
      <c r="B235">
        <v>2</v>
      </c>
      <c r="C235">
        <v>531</v>
      </c>
      <c r="D235">
        <v>0</v>
      </c>
      <c r="E235">
        <v>0</v>
      </c>
      <c r="F235">
        <v>531</v>
      </c>
      <c r="G235">
        <v>532</v>
      </c>
      <c r="H235">
        <v>532</v>
      </c>
    </row>
    <row r="236" spans="1:8" x14ac:dyDescent="0.4">
      <c r="A236" t="s">
        <v>242</v>
      </c>
      <c r="B236">
        <v>3</v>
      </c>
      <c r="C236">
        <v>505</v>
      </c>
      <c r="D236">
        <v>7</v>
      </c>
      <c r="E236">
        <v>1</v>
      </c>
      <c r="F236">
        <v>500</v>
      </c>
      <c r="G236">
        <v>500</v>
      </c>
      <c r="H236">
        <v>515</v>
      </c>
    </row>
    <row r="237" spans="1:8" x14ac:dyDescent="0.4">
      <c r="A237" t="s">
        <v>243</v>
      </c>
      <c r="B237">
        <v>0</v>
      </c>
      <c r="C237">
        <v>698</v>
      </c>
      <c r="D237">
        <v>7</v>
      </c>
      <c r="E237">
        <v>1</v>
      </c>
      <c r="F237">
        <v>688</v>
      </c>
      <c r="G237">
        <v>703</v>
      </c>
      <c r="H237">
        <v>703</v>
      </c>
    </row>
    <row r="238" spans="1:8" x14ac:dyDescent="0.4">
      <c r="A238" t="s">
        <v>244</v>
      </c>
      <c r="B238">
        <v>2</v>
      </c>
      <c r="C238">
        <v>515</v>
      </c>
      <c r="D238">
        <v>0</v>
      </c>
      <c r="E238">
        <v>0</v>
      </c>
      <c r="F238">
        <v>515</v>
      </c>
      <c r="G238">
        <v>515</v>
      </c>
      <c r="H238">
        <v>515</v>
      </c>
    </row>
    <row r="239" spans="1:8" x14ac:dyDescent="0.4">
      <c r="A239" t="s">
        <v>245</v>
      </c>
      <c r="B239">
        <v>2</v>
      </c>
      <c r="C239">
        <v>531</v>
      </c>
      <c r="D239">
        <v>0</v>
      </c>
      <c r="E239">
        <v>0</v>
      </c>
      <c r="F239">
        <v>531</v>
      </c>
      <c r="G239">
        <v>531</v>
      </c>
      <c r="H239">
        <v>531</v>
      </c>
    </row>
    <row r="240" spans="1:8" x14ac:dyDescent="0.4">
      <c r="A240" t="s">
        <v>246</v>
      </c>
      <c r="B240">
        <v>9</v>
      </c>
      <c r="C240">
        <v>703</v>
      </c>
      <c r="D240">
        <v>0</v>
      </c>
      <c r="E240">
        <v>0</v>
      </c>
      <c r="F240">
        <v>703</v>
      </c>
      <c r="G240">
        <v>703</v>
      </c>
      <c r="H240">
        <v>703</v>
      </c>
    </row>
    <row r="241" spans="1:8" x14ac:dyDescent="0.4">
      <c r="A241" t="s">
        <v>247</v>
      </c>
      <c r="B241">
        <v>1</v>
      </c>
      <c r="C241">
        <v>562</v>
      </c>
      <c r="D241">
        <v>0</v>
      </c>
      <c r="E241">
        <v>0</v>
      </c>
      <c r="F241">
        <v>562</v>
      </c>
      <c r="G241">
        <v>562</v>
      </c>
      <c r="H241">
        <v>563</v>
      </c>
    </row>
    <row r="242" spans="1:8" x14ac:dyDescent="0.4">
      <c r="A242" t="s">
        <v>248</v>
      </c>
      <c r="B242">
        <v>0</v>
      </c>
      <c r="C242">
        <v>557</v>
      </c>
      <c r="D242">
        <v>7</v>
      </c>
      <c r="E242">
        <v>1</v>
      </c>
      <c r="F242">
        <v>547</v>
      </c>
      <c r="G242">
        <v>562</v>
      </c>
      <c r="H242">
        <v>563</v>
      </c>
    </row>
    <row r="243" spans="1:8" x14ac:dyDescent="0.4">
      <c r="A243" t="s">
        <v>249</v>
      </c>
      <c r="B243">
        <v>3</v>
      </c>
      <c r="C243">
        <v>525</v>
      </c>
      <c r="D243">
        <v>15</v>
      </c>
      <c r="E243">
        <v>2</v>
      </c>
      <c r="F243">
        <v>515</v>
      </c>
      <c r="G243">
        <v>515</v>
      </c>
      <c r="H243">
        <v>547</v>
      </c>
    </row>
    <row r="244" spans="1:8" x14ac:dyDescent="0.4">
      <c r="A244" t="s">
        <v>250</v>
      </c>
      <c r="B244">
        <v>8</v>
      </c>
      <c r="C244">
        <v>526</v>
      </c>
      <c r="D244">
        <v>7</v>
      </c>
      <c r="E244">
        <v>1</v>
      </c>
      <c r="F244">
        <v>516</v>
      </c>
      <c r="G244">
        <v>531</v>
      </c>
      <c r="H244">
        <v>531</v>
      </c>
    </row>
    <row r="245" spans="1:8" x14ac:dyDescent="0.4">
      <c r="A245" t="s">
        <v>251</v>
      </c>
      <c r="B245">
        <v>2</v>
      </c>
      <c r="C245">
        <v>505</v>
      </c>
      <c r="D245">
        <v>7</v>
      </c>
      <c r="E245">
        <v>1</v>
      </c>
      <c r="F245">
        <v>500</v>
      </c>
      <c r="G245">
        <v>500</v>
      </c>
      <c r="H245">
        <v>515</v>
      </c>
    </row>
    <row r="246" spans="1:8" x14ac:dyDescent="0.4">
      <c r="A246" t="s">
        <v>252</v>
      </c>
      <c r="B246">
        <v>10</v>
      </c>
      <c r="C246">
        <v>557</v>
      </c>
      <c r="D246">
        <v>7</v>
      </c>
      <c r="E246">
        <v>1</v>
      </c>
      <c r="F246">
        <v>547</v>
      </c>
      <c r="G246">
        <v>562</v>
      </c>
      <c r="H246">
        <v>562</v>
      </c>
    </row>
    <row r="247" spans="1:8" x14ac:dyDescent="0.4">
      <c r="A247" t="s">
        <v>253</v>
      </c>
      <c r="B247">
        <v>2</v>
      </c>
      <c r="C247">
        <v>515</v>
      </c>
      <c r="D247">
        <v>0</v>
      </c>
      <c r="E247">
        <v>0</v>
      </c>
      <c r="F247">
        <v>515</v>
      </c>
      <c r="G247">
        <v>516</v>
      </c>
      <c r="H247">
        <v>516</v>
      </c>
    </row>
    <row r="248" spans="1:8" x14ac:dyDescent="0.4">
      <c r="A248" t="s">
        <v>254</v>
      </c>
      <c r="B248">
        <v>2</v>
      </c>
      <c r="C248">
        <v>609</v>
      </c>
      <c r="D248">
        <v>0</v>
      </c>
      <c r="E248">
        <v>0</v>
      </c>
      <c r="F248">
        <v>609</v>
      </c>
      <c r="G248">
        <v>609</v>
      </c>
      <c r="H248">
        <v>609</v>
      </c>
    </row>
    <row r="249" spans="1:8" x14ac:dyDescent="0.4">
      <c r="A249" t="s">
        <v>255</v>
      </c>
      <c r="B249">
        <v>2</v>
      </c>
      <c r="C249">
        <v>510</v>
      </c>
      <c r="D249">
        <v>7</v>
      </c>
      <c r="E249">
        <v>1</v>
      </c>
      <c r="F249">
        <v>500</v>
      </c>
      <c r="G249">
        <v>515</v>
      </c>
      <c r="H249">
        <v>516</v>
      </c>
    </row>
    <row r="250" spans="1:8" x14ac:dyDescent="0.4">
      <c r="A250" t="s">
        <v>256</v>
      </c>
      <c r="B250">
        <v>1</v>
      </c>
      <c r="C250">
        <v>505</v>
      </c>
      <c r="D250">
        <v>7</v>
      </c>
      <c r="E250">
        <v>1</v>
      </c>
      <c r="F250">
        <v>500</v>
      </c>
      <c r="G250">
        <v>500</v>
      </c>
      <c r="H250">
        <v>515</v>
      </c>
    </row>
    <row r="251" spans="1:8" x14ac:dyDescent="0.4">
      <c r="A251" t="s">
        <v>257</v>
      </c>
      <c r="B251">
        <v>0</v>
      </c>
      <c r="C251">
        <v>661</v>
      </c>
      <c r="D251">
        <v>7</v>
      </c>
      <c r="E251">
        <v>1</v>
      </c>
      <c r="F251">
        <v>656</v>
      </c>
      <c r="G251">
        <v>656</v>
      </c>
      <c r="H251">
        <v>671</v>
      </c>
    </row>
    <row r="252" spans="1:8" x14ac:dyDescent="0.4">
      <c r="A252" t="s">
        <v>258</v>
      </c>
      <c r="B252">
        <v>0</v>
      </c>
      <c r="C252">
        <v>536</v>
      </c>
      <c r="D252">
        <v>7</v>
      </c>
      <c r="E252">
        <v>1</v>
      </c>
      <c r="F252">
        <v>531</v>
      </c>
      <c r="G252">
        <v>531</v>
      </c>
      <c r="H252">
        <v>546</v>
      </c>
    </row>
    <row r="253" spans="1:8" x14ac:dyDescent="0.4">
      <c r="A253" t="s">
        <v>259</v>
      </c>
      <c r="B253">
        <v>0</v>
      </c>
      <c r="C253">
        <v>671</v>
      </c>
      <c r="D253">
        <v>0</v>
      </c>
      <c r="E253">
        <v>0</v>
      </c>
      <c r="F253">
        <v>671</v>
      </c>
      <c r="G253">
        <v>672</v>
      </c>
      <c r="H253">
        <v>672</v>
      </c>
    </row>
    <row r="254" spans="1:8" x14ac:dyDescent="0.4">
      <c r="A254" t="s">
        <v>260</v>
      </c>
      <c r="B254">
        <v>1</v>
      </c>
      <c r="C254">
        <v>781</v>
      </c>
      <c r="D254">
        <v>0</v>
      </c>
      <c r="E254">
        <v>0</v>
      </c>
      <c r="F254">
        <v>781</v>
      </c>
      <c r="G254">
        <v>781</v>
      </c>
      <c r="H254">
        <v>782</v>
      </c>
    </row>
    <row r="255" spans="1:8" x14ac:dyDescent="0.4">
      <c r="A255" t="s">
        <v>261</v>
      </c>
      <c r="B255">
        <v>4</v>
      </c>
      <c r="C255">
        <v>604</v>
      </c>
      <c r="D255">
        <v>14</v>
      </c>
      <c r="E255">
        <v>2</v>
      </c>
      <c r="F255">
        <v>594</v>
      </c>
      <c r="G255">
        <v>594</v>
      </c>
      <c r="H255">
        <v>625</v>
      </c>
    </row>
    <row r="256" spans="1:8" x14ac:dyDescent="0.4">
      <c r="A256" t="s">
        <v>262</v>
      </c>
      <c r="B256">
        <v>1</v>
      </c>
      <c r="C256">
        <v>552</v>
      </c>
      <c r="D256">
        <v>7</v>
      </c>
      <c r="E256">
        <v>1</v>
      </c>
      <c r="F256">
        <v>547</v>
      </c>
      <c r="G256">
        <v>547</v>
      </c>
      <c r="H256">
        <v>562</v>
      </c>
    </row>
    <row r="257" spans="1:8" x14ac:dyDescent="0.4">
      <c r="A257" t="s">
        <v>263</v>
      </c>
      <c r="B257">
        <v>0</v>
      </c>
      <c r="C257">
        <v>505</v>
      </c>
      <c r="D257">
        <v>7</v>
      </c>
      <c r="E257">
        <v>1</v>
      </c>
      <c r="F257">
        <v>500</v>
      </c>
      <c r="G257">
        <v>500</v>
      </c>
      <c r="H257">
        <v>516</v>
      </c>
    </row>
    <row r="258" spans="1:8" x14ac:dyDescent="0.4">
      <c r="A258" t="s">
        <v>264</v>
      </c>
      <c r="B258">
        <v>0</v>
      </c>
      <c r="C258">
        <v>547</v>
      </c>
      <c r="D258">
        <v>0</v>
      </c>
      <c r="E258">
        <v>0</v>
      </c>
      <c r="F258">
        <v>547</v>
      </c>
      <c r="G258">
        <v>547</v>
      </c>
      <c r="H258">
        <v>547</v>
      </c>
    </row>
    <row r="259" spans="1:8" x14ac:dyDescent="0.4">
      <c r="A259" t="s">
        <v>265</v>
      </c>
      <c r="B259">
        <v>1</v>
      </c>
      <c r="C259">
        <v>515</v>
      </c>
      <c r="D259">
        <v>12</v>
      </c>
      <c r="E259">
        <v>2</v>
      </c>
      <c r="F259">
        <v>500</v>
      </c>
      <c r="G259">
        <v>516</v>
      </c>
      <c r="H259">
        <v>531</v>
      </c>
    </row>
    <row r="260" spans="1:8" x14ac:dyDescent="0.4">
      <c r="A260" t="s">
        <v>266</v>
      </c>
      <c r="B260">
        <v>0</v>
      </c>
      <c r="C260">
        <v>546</v>
      </c>
      <c r="D260">
        <v>0</v>
      </c>
      <c r="E260">
        <v>0</v>
      </c>
      <c r="F260">
        <v>546</v>
      </c>
      <c r="G260">
        <v>547</v>
      </c>
      <c r="H260">
        <v>547</v>
      </c>
    </row>
    <row r="261" spans="1:8" x14ac:dyDescent="0.4">
      <c r="A261" t="s">
        <v>267</v>
      </c>
      <c r="B261">
        <v>0</v>
      </c>
      <c r="C261">
        <v>848</v>
      </c>
      <c r="D261">
        <v>7</v>
      </c>
      <c r="E261">
        <v>0</v>
      </c>
      <c r="F261">
        <v>843</v>
      </c>
      <c r="G261">
        <v>844</v>
      </c>
      <c r="H261">
        <v>859</v>
      </c>
    </row>
    <row r="262" spans="1:8" x14ac:dyDescent="0.4">
      <c r="A262" t="s">
        <v>268</v>
      </c>
      <c r="B262">
        <v>0</v>
      </c>
      <c r="C262">
        <v>520</v>
      </c>
      <c r="D262">
        <v>7</v>
      </c>
      <c r="E262">
        <v>1</v>
      </c>
      <c r="F262">
        <v>515</v>
      </c>
      <c r="G262">
        <v>516</v>
      </c>
      <c r="H262">
        <v>531</v>
      </c>
    </row>
    <row r="263" spans="1:8" x14ac:dyDescent="0.4">
      <c r="A263" t="s">
        <v>269</v>
      </c>
      <c r="B263">
        <v>1</v>
      </c>
      <c r="C263">
        <v>645</v>
      </c>
      <c r="D263">
        <v>7</v>
      </c>
      <c r="E263">
        <v>1</v>
      </c>
      <c r="F263">
        <v>640</v>
      </c>
      <c r="G263">
        <v>640</v>
      </c>
      <c r="H263">
        <v>656</v>
      </c>
    </row>
    <row r="264" spans="1:8" x14ac:dyDescent="0.4">
      <c r="A264" t="s">
        <v>270</v>
      </c>
      <c r="B264">
        <v>0</v>
      </c>
      <c r="C264">
        <v>589</v>
      </c>
      <c r="D264">
        <v>7</v>
      </c>
      <c r="E264">
        <v>1</v>
      </c>
      <c r="F264">
        <v>579</v>
      </c>
      <c r="G264">
        <v>594</v>
      </c>
      <c r="H264">
        <v>594</v>
      </c>
    </row>
    <row r="265" spans="1:8" x14ac:dyDescent="0.4">
      <c r="A265" t="s">
        <v>271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">
      <c r="A266" t="s">
        <v>272</v>
      </c>
      <c r="B266">
        <v>0</v>
      </c>
      <c r="C266">
        <v>796</v>
      </c>
      <c r="D266">
        <v>12</v>
      </c>
      <c r="E266">
        <v>1</v>
      </c>
      <c r="F266">
        <v>781</v>
      </c>
      <c r="G266">
        <v>796</v>
      </c>
      <c r="H266">
        <v>812</v>
      </c>
    </row>
    <row r="267" spans="1:8" x14ac:dyDescent="0.4">
      <c r="A267" t="s">
        <v>273</v>
      </c>
      <c r="B267">
        <v>0</v>
      </c>
      <c r="C267">
        <v>510</v>
      </c>
      <c r="D267">
        <v>7</v>
      </c>
      <c r="E267">
        <v>1</v>
      </c>
      <c r="F267">
        <v>500</v>
      </c>
      <c r="G267">
        <v>515</v>
      </c>
      <c r="H267">
        <v>516</v>
      </c>
    </row>
    <row r="268" spans="1:8" x14ac:dyDescent="0.4">
      <c r="A268" t="s">
        <v>274</v>
      </c>
      <c r="B268">
        <v>1</v>
      </c>
      <c r="C268">
        <v>526</v>
      </c>
      <c r="D268">
        <v>7</v>
      </c>
      <c r="E268">
        <v>1</v>
      </c>
      <c r="F268">
        <v>516</v>
      </c>
      <c r="G268">
        <v>531</v>
      </c>
      <c r="H268">
        <v>531</v>
      </c>
    </row>
    <row r="269" spans="1:8" x14ac:dyDescent="0.4">
      <c r="A269" t="s">
        <v>275</v>
      </c>
      <c r="B269">
        <v>2</v>
      </c>
      <c r="C269">
        <v>562</v>
      </c>
      <c r="D269">
        <v>13</v>
      </c>
      <c r="E269">
        <v>2</v>
      </c>
      <c r="F269">
        <v>547</v>
      </c>
      <c r="G269">
        <v>562</v>
      </c>
      <c r="H269">
        <v>579</v>
      </c>
    </row>
    <row r="270" spans="1:8" x14ac:dyDescent="0.4">
      <c r="A270" t="s">
        <v>276</v>
      </c>
      <c r="B270">
        <v>0</v>
      </c>
      <c r="C270">
        <v>510</v>
      </c>
      <c r="D270">
        <v>7</v>
      </c>
      <c r="E270">
        <v>1</v>
      </c>
      <c r="F270">
        <v>500</v>
      </c>
      <c r="G270">
        <v>515</v>
      </c>
      <c r="H270">
        <v>516</v>
      </c>
    </row>
    <row r="271" spans="1:8" x14ac:dyDescent="0.4">
      <c r="A271" t="s">
        <v>277</v>
      </c>
      <c r="B271">
        <v>0</v>
      </c>
      <c r="C271">
        <v>1135</v>
      </c>
      <c r="D271">
        <v>7</v>
      </c>
      <c r="E271">
        <v>0</v>
      </c>
      <c r="F271">
        <v>1125</v>
      </c>
      <c r="G271">
        <v>1140</v>
      </c>
      <c r="H271">
        <v>1141</v>
      </c>
    </row>
    <row r="272" spans="1:8" x14ac:dyDescent="0.4">
      <c r="A272" t="s">
        <v>278</v>
      </c>
      <c r="B272">
        <v>0</v>
      </c>
      <c r="C272">
        <v>542</v>
      </c>
      <c r="D272">
        <v>7</v>
      </c>
      <c r="E272">
        <v>1</v>
      </c>
      <c r="F272">
        <v>532</v>
      </c>
      <c r="G272">
        <v>547</v>
      </c>
      <c r="H272">
        <v>547</v>
      </c>
    </row>
    <row r="273" spans="1:8" x14ac:dyDescent="0.4">
      <c r="A273" t="s">
        <v>279</v>
      </c>
      <c r="B273">
        <v>1</v>
      </c>
      <c r="C273">
        <v>552</v>
      </c>
      <c r="D273">
        <v>7</v>
      </c>
      <c r="E273">
        <v>1</v>
      </c>
      <c r="F273">
        <v>547</v>
      </c>
      <c r="G273">
        <v>547</v>
      </c>
      <c r="H273">
        <v>562</v>
      </c>
    </row>
    <row r="274" spans="1:8" x14ac:dyDescent="0.4">
      <c r="A274" t="s">
        <v>280</v>
      </c>
      <c r="B274">
        <v>0</v>
      </c>
      <c r="C274">
        <v>838</v>
      </c>
      <c r="D274">
        <v>7</v>
      </c>
      <c r="E274">
        <v>0</v>
      </c>
      <c r="F274">
        <v>828</v>
      </c>
      <c r="G274">
        <v>843</v>
      </c>
      <c r="H274">
        <v>844</v>
      </c>
    </row>
    <row r="275" spans="1:8" x14ac:dyDescent="0.4">
      <c r="A275" t="s">
        <v>281</v>
      </c>
      <c r="B275">
        <v>0</v>
      </c>
      <c r="C275">
        <v>813</v>
      </c>
      <c r="D275">
        <v>0</v>
      </c>
      <c r="E275">
        <v>0</v>
      </c>
      <c r="F275">
        <v>813</v>
      </c>
      <c r="G275">
        <v>813</v>
      </c>
      <c r="H275">
        <v>813</v>
      </c>
    </row>
    <row r="276" spans="1:8" x14ac:dyDescent="0.4">
      <c r="A276" t="s">
        <v>282</v>
      </c>
      <c r="B276">
        <v>0</v>
      </c>
      <c r="C276">
        <v>755</v>
      </c>
      <c r="D276">
        <v>7</v>
      </c>
      <c r="E276">
        <v>0</v>
      </c>
      <c r="F276">
        <v>750</v>
      </c>
      <c r="G276">
        <v>750</v>
      </c>
      <c r="H276">
        <v>766</v>
      </c>
    </row>
    <row r="277" spans="1:8" x14ac:dyDescent="0.4">
      <c r="A277" t="s">
        <v>283</v>
      </c>
      <c r="B277">
        <v>0</v>
      </c>
      <c r="C277">
        <v>603</v>
      </c>
      <c r="D277">
        <v>7</v>
      </c>
      <c r="E277">
        <v>1</v>
      </c>
      <c r="F277">
        <v>593</v>
      </c>
      <c r="G277">
        <v>609</v>
      </c>
      <c r="H277">
        <v>609</v>
      </c>
    </row>
    <row r="278" spans="1:8" x14ac:dyDescent="0.4">
      <c r="A278" t="s">
        <v>284</v>
      </c>
      <c r="B278">
        <v>2</v>
      </c>
      <c r="C278">
        <v>541</v>
      </c>
      <c r="D278">
        <v>7</v>
      </c>
      <c r="E278">
        <v>1</v>
      </c>
      <c r="F278">
        <v>531</v>
      </c>
      <c r="G278">
        <v>547</v>
      </c>
      <c r="H278">
        <v>547</v>
      </c>
    </row>
    <row r="279" spans="1:8" x14ac:dyDescent="0.4">
      <c r="A279" t="s">
        <v>285</v>
      </c>
      <c r="B279">
        <v>1</v>
      </c>
      <c r="C279">
        <v>573</v>
      </c>
      <c r="D279">
        <v>7</v>
      </c>
      <c r="E279">
        <v>1</v>
      </c>
      <c r="F279">
        <v>563</v>
      </c>
      <c r="G279">
        <v>578</v>
      </c>
      <c r="H279">
        <v>578</v>
      </c>
    </row>
    <row r="280" spans="1:8" x14ac:dyDescent="0.4">
      <c r="A280" t="s">
        <v>286</v>
      </c>
      <c r="B280">
        <v>0</v>
      </c>
      <c r="C280">
        <v>766</v>
      </c>
      <c r="D280">
        <v>0</v>
      </c>
      <c r="E280">
        <v>0</v>
      </c>
      <c r="F280">
        <v>766</v>
      </c>
      <c r="G280">
        <v>766</v>
      </c>
      <c r="H280">
        <v>766</v>
      </c>
    </row>
    <row r="281" spans="1:8" x14ac:dyDescent="0.4">
      <c r="A281" t="s">
        <v>287</v>
      </c>
      <c r="B281">
        <v>2</v>
      </c>
      <c r="C281">
        <v>723</v>
      </c>
      <c r="D281">
        <v>7</v>
      </c>
      <c r="E281">
        <v>0</v>
      </c>
      <c r="F281">
        <v>718</v>
      </c>
      <c r="G281">
        <v>719</v>
      </c>
      <c r="H281">
        <v>734</v>
      </c>
    </row>
    <row r="282" spans="1:8" x14ac:dyDescent="0.4">
      <c r="A282" t="s">
        <v>288</v>
      </c>
      <c r="B282">
        <v>2</v>
      </c>
      <c r="C282">
        <v>906</v>
      </c>
      <c r="D282">
        <v>0</v>
      </c>
      <c r="E282">
        <v>0</v>
      </c>
      <c r="F282">
        <v>906</v>
      </c>
      <c r="G282">
        <v>906</v>
      </c>
      <c r="H282">
        <v>907</v>
      </c>
    </row>
    <row r="283" spans="1:8" x14ac:dyDescent="0.4">
      <c r="A283" t="s">
        <v>289</v>
      </c>
      <c r="B283">
        <v>0</v>
      </c>
      <c r="C283">
        <v>526</v>
      </c>
      <c r="D283">
        <v>7</v>
      </c>
      <c r="E283">
        <v>1</v>
      </c>
      <c r="F283">
        <v>516</v>
      </c>
      <c r="G283">
        <v>531</v>
      </c>
      <c r="H283">
        <v>532</v>
      </c>
    </row>
    <row r="284" spans="1:8" x14ac:dyDescent="0.4">
      <c r="A284" t="s">
        <v>290</v>
      </c>
      <c r="B284">
        <v>1</v>
      </c>
      <c r="C284">
        <v>719</v>
      </c>
      <c r="D284">
        <v>0</v>
      </c>
      <c r="E284">
        <v>0</v>
      </c>
      <c r="F284">
        <v>719</v>
      </c>
      <c r="G284">
        <v>719</v>
      </c>
      <c r="H284">
        <v>719</v>
      </c>
    </row>
    <row r="285" spans="1:8" x14ac:dyDescent="0.4">
      <c r="A285" t="s">
        <v>291</v>
      </c>
      <c r="B285">
        <v>1</v>
      </c>
      <c r="C285">
        <v>875</v>
      </c>
      <c r="D285">
        <v>0</v>
      </c>
      <c r="E285">
        <v>0</v>
      </c>
      <c r="F285">
        <v>875</v>
      </c>
      <c r="G285">
        <v>875</v>
      </c>
      <c r="H285">
        <v>875</v>
      </c>
    </row>
    <row r="286" spans="1:8" x14ac:dyDescent="0.4">
      <c r="A286" t="s">
        <v>292</v>
      </c>
      <c r="B286">
        <v>0</v>
      </c>
      <c r="C286">
        <v>515</v>
      </c>
      <c r="D286">
        <v>0</v>
      </c>
      <c r="E286">
        <v>0</v>
      </c>
      <c r="F286">
        <v>515</v>
      </c>
      <c r="G286">
        <v>516</v>
      </c>
      <c r="H286">
        <v>516</v>
      </c>
    </row>
    <row r="287" spans="1:8" x14ac:dyDescent="0.4">
      <c r="A287" t="s">
        <v>293</v>
      </c>
      <c r="B287">
        <v>2</v>
      </c>
      <c r="C287">
        <v>740</v>
      </c>
      <c r="D287">
        <v>7</v>
      </c>
      <c r="E287">
        <v>0</v>
      </c>
      <c r="F287">
        <v>735</v>
      </c>
      <c r="G287">
        <v>735</v>
      </c>
      <c r="H287">
        <v>750</v>
      </c>
    </row>
    <row r="288" spans="1:8" x14ac:dyDescent="0.4">
      <c r="A288" t="s">
        <v>294</v>
      </c>
      <c r="B288">
        <v>0</v>
      </c>
      <c r="C288">
        <v>505</v>
      </c>
      <c r="D288">
        <v>7</v>
      </c>
      <c r="E288">
        <v>1</v>
      </c>
      <c r="F288">
        <v>500</v>
      </c>
      <c r="G288">
        <v>500</v>
      </c>
      <c r="H288">
        <v>515</v>
      </c>
    </row>
    <row r="289" spans="1:8" x14ac:dyDescent="0.4">
      <c r="A289" t="s">
        <v>295</v>
      </c>
      <c r="B289">
        <v>0</v>
      </c>
      <c r="C289">
        <v>640</v>
      </c>
      <c r="D289">
        <v>12</v>
      </c>
      <c r="E289">
        <v>1</v>
      </c>
      <c r="F289">
        <v>625</v>
      </c>
      <c r="G289">
        <v>640</v>
      </c>
      <c r="H289">
        <v>656</v>
      </c>
    </row>
    <row r="290" spans="1:8" x14ac:dyDescent="0.4">
      <c r="A290" t="s">
        <v>296</v>
      </c>
      <c r="B290">
        <v>2</v>
      </c>
      <c r="C290">
        <v>599</v>
      </c>
      <c r="D290">
        <v>7</v>
      </c>
      <c r="E290">
        <v>1</v>
      </c>
      <c r="F290">
        <v>594</v>
      </c>
      <c r="G290">
        <v>594</v>
      </c>
      <c r="H290">
        <v>609</v>
      </c>
    </row>
    <row r="291" spans="1:8" x14ac:dyDescent="0.4">
      <c r="A291" t="s">
        <v>297</v>
      </c>
      <c r="B291">
        <v>0</v>
      </c>
      <c r="C291">
        <v>807</v>
      </c>
      <c r="D291">
        <v>7</v>
      </c>
      <c r="E291">
        <v>0</v>
      </c>
      <c r="F291">
        <v>797</v>
      </c>
      <c r="G291">
        <v>812</v>
      </c>
      <c r="H291">
        <v>812</v>
      </c>
    </row>
    <row r="292" spans="1:8" x14ac:dyDescent="0.4">
      <c r="A292" t="s">
        <v>298</v>
      </c>
      <c r="B292">
        <v>2</v>
      </c>
      <c r="C292">
        <v>541</v>
      </c>
      <c r="D292">
        <v>7</v>
      </c>
      <c r="E292">
        <v>1</v>
      </c>
      <c r="F292">
        <v>531</v>
      </c>
      <c r="G292">
        <v>546</v>
      </c>
      <c r="H292">
        <v>547</v>
      </c>
    </row>
    <row r="293" spans="1:8" x14ac:dyDescent="0.4">
      <c r="A293" t="s">
        <v>299</v>
      </c>
      <c r="B293">
        <v>0</v>
      </c>
      <c r="C293">
        <v>719</v>
      </c>
      <c r="D293">
        <v>0</v>
      </c>
      <c r="E293">
        <v>0</v>
      </c>
      <c r="F293">
        <v>719</v>
      </c>
      <c r="G293">
        <v>719</v>
      </c>
      <c r="H293">
        <v>719</v>
      </c>
    </row>
    <row r="294" spans="1:8" x14ac:dyDescent="0.4">
      <c r="A294" t="s">
        <v>300</v>
      </c>
      <c r="B294">
        <v>1</v>
      </c>
      <c r="C294">
        <v>531</v>
      </c>
      <c r="D294">
        <v>0</v>
      </c>
      <c r="E294">
        <v>0</v>
      </c>
      <c r="F294">
        <v>531</v>
      </c>
      <c r="G294">
        <v>531</v>
      </c>
      <c r="H294">
        <v>532</v>
      </c>
    </row>
    <row r="295" spans="1:8" x14ac:dyDescent="0.4">
      <c r="A295" t="s">
        <v>301</v>
      </c>
      <c r="B295">
        <v>0</v>
      </c>
      <c r="C295">
        <v>516</v>
      </c>
      <c r="D295">
        <v>0</v>
      </c>
      <c r="E295">
        <v>0</v>
      </c>
      <c r="F295">
        <v>516</v>
      </c>
      <c r="G295">
        <v>516</v>
      </c>
      <c r="H295">
        <v>516</v>
      </c>
    </row>
    <row r="296" spans="1:8" x14ac:dyDescent="0.4">
      <c r="A296" t="s">
        <v>302</v>
      </c>
      <c r="B296">
        <v>0</v>
      </c>
      <c r="C296">
        <v>651</v>
      </c>
      <c r="D296">
        <v>7</v>
      </c>
      <c r="E296">
        <v>1</v>
      </c>
      <c r="F296">
        <v>641</v>
      </c>
      <c r="G296">
        <v>656</v>
      </c>
      <c r="H296">
        <v>657</v>
      </c>
    </row>
    <row r="297" spans="1:8" x14ac:dyDescent="0.4">
      <c r="A297" t="s">
        <v>303</v>
      </c>
      <c r="B297">
        <v>0</v>
      </c>
      <c r="C297">
        <v>875</v>
      </c>
      <c r="D297">
        <v>0</v>
      </c>
      <c r="E297">
        <v>0</v>
      </c>
      <c r="F297">
        <v>875</v>
      </c>
      <c r="G297">
        <v>875</v>
      </c>
      <c r="H297">
        <v>875</v>
      </c>
    </row>
    <row r="298" spans="1:8" x14ac:dyDescent="0.4">
      <c r="A298" t="s">
        <v>304</v>
      </c>
      <c r="B298">
        <v>2</v>
      </c>
      <c r="C298">
        <v>854</v>
      </c>
      <c r="D298">
        <v>14</v>
      </c>
      <c r="E298">
        <v>1</v>
      </c>
      <c r="F298">
        <v>844</v>
      </c>
      <c r="G298">
        <v>844</v>
      </c>
      <c r="H298">
        <v>875</v>
      </c>
    </row>
    <row r="299" spans="1:8" x14ac:dyDescent="0.4">
      <c r="A299" t="s">
        <v>305</v>
      </c>
      <c r="B299">
        <v>1</v>
      </c>
      <c r="C299">
        <v>661</v>
      </c>
      <c r="D299">
        <v>7</v>
      </c>
      <c r="E299">
        <v>1</v>
      </c>
      <c r="F299">
        <v>656</v>
      </c>
      <c r="G299">
        <v>656</v>
      </c>
      <c r="H299">
        <v>671</v>
      </c>
    </row>
    <row r="300" spans="1:8" x14ac:dyDescent="0.4">
      <c r="A300" t="s">
        <v>306</v>
      </c>
      <c r="B300">
        <v>0</v>
      </c>
      <c r="C300">
        <v>916</v>
      </c>
      <c r="D300">
        <v>19</v>
      </c>
      <c r="E300">
        <v>2</v>
      </c>
      <c r="F300">
        <v>891</v>
      </c>
      <c r="G300">
        <v>921</v>
      </c>
      <c r="H300">
        <v>938</v>
      </c>
    </row>
    <row r="301" spans="1:8" x14ac:dyDescent="0.4">
      <c r="A301" t="s">
        <v>307</v>
      </c>
      <c r="B301">
        <v>1</v>
      </c>
      <c r="C301">
        <v>859</v>
      </c>
      <c r="D301">
        <v>12</v>
      </c>
      <c r="E301">
        <v>1</v>
      </c>
      <c r="F301">
        <v>844</v>
      </c>
      <c r="G301">
        <v>860</v>
      </c>
      <c r="H301">
        <v>875</v>
      </c>
    </row>
    <row r="302" spans="1:8" x14ac:dyDescent="0.4">
      <c r="A302" t="s">
        <v>308</v>
      </c>
      <c r="B302">
        <v>0</v>
      </c>
      <c r="C302">
        <v>687</v>
      </c>
      <c r="D302">
        <v>0</v>
      </c>
      <c r="E302">
        <v>0</v>
      </c>
      <c r="F302">
        <v>687</v>
      </c>
      <c r="G302">
        <v>687</v>
      </c>
      <c r="H302">
        <v>687</v>
      </c>
    </row>
    <row r="303" spans="1:8" x14ac:dyDescent="0.4">
      <c r="A303" t="s">
        <v>309</v>
      </c>
      <c r="B303">
        <v>0</v>
      </c>
      <c r="C303">
        <v>771</v>
      </c>
      <c r="D303">
        <v>7</v>
      </c>
      <c r="E303">
        <v>0</v>
      </c>
      <c r="F303">
        <v>765</v>
      </c>
      <c r="G303">
        <v>766</v>
      </c>
      <c r="H303">
        <v>782</v>
      </c>
    </row>
    <row r="304" spans="1:8" x14ac:dyDescent="0.4">
      <c r="A304" t="s">
        <v>310</v>
      </c>
      <c r="B304">
        <v>2</v>
      </c>
      <c r="C304">
        <v>547</v>
      </c>
      <c r="D304">
        <v>0</v>
      </c>
      <c r="E304">
        <v>0</v>
      </c>
      <c r="F304">
        <v>547</v>
      </c>
      <c r="G304">
        <v>547</v>
      </c>
      <c r="H304">
        <v>547</v>
      </c>
    </row>
    <row r="305" spans="1:8" x14ac:dyDescent="0.4">
      <c r="A305" t="s">
        <v>311</v>
      </c>
      <c r="B305">
        <v>3</v>
      </c>
      <c r="C305">
        <v>5</v>
      </c>
      <c r="D305">
        <v>7</v>
      </c>
      <c r="E305">
        <v>140</v>
      </c>
      <c r="F305">
        <v>0</v>
      </c>
      <c r="G305">
        <v>0</v>
      </c>
      <c r="H305">
        <v>16</v>
      </c>
    </row>
    <row r="306" spans="1:8" x14ac:dyDescent="0.4">
      <c r="A306" t="s">
        <v>312</v>
      </c>
      <c r="B306">
        <v>0</v>
      </c>
      <c r="C306">
        <v>786</v>
      </c>
      <c r="D306">
        <v>7</v>
      </c>
      <c r="E306">
        <v>0</v>
      </c>
      <c r="F306">
        <v>781</v>
      </c>
      <c r="G306">
        <v>781</v>
      </c>
      <c r="H306">
        <v>797</v>
      </c>
    </row>
    <row r="307" spans="1:8" x14ac:dyDescent="0.4">
      <c r="A307" t="s">
        <v>313</v>
      </c>
      <c r="B307">
        <v>0</v>
      </c>
      <c r="C307">
        <v>594</v>
      </c>
      <c r="D307">
        <v>0</v>
      </c>
      <c r="E307">
        <v>0</v>
      </c>
      <c r="F307">
        <v>594</v>
      </c>
      <c r="G307">
        <v>594</v>
      </c>
      <c r="H307">
        <v>594</v>
      </c>
    </row>
    <row r="308" spans="1:8" x14ac:dyDescent="0.4">
      <c r="A308" t="s">
        <v>314</v>
      </c>
      <c r="B308">
        <v>0</v>
      </c>
      <c r="C308">
        <v>723</v>
      </c>
      <c r="D308">
        <v>7</v>
      </c>
      <c r="E308">
        <v>0</v>
      </c>
      <c r="F308">
        <v>718</v>
      </c>
      <c r="G308">
        <v>718</v>
      </c>
      <c r="H308">
        <v>734</v>
      </c>
    </row>
    <row r="309" spans="1:8" x14ac:dyDescent="0.4">
      <c r="A309" t="s">
        <v>315</v>
      </c>
      <c r="B309">
        <v>0</v>
      </c>
      <c r="C309">
        <v>515</v>
      </c>
      <c r="D309">
        <v>0</v>
      </c>
      <c r="E309">
        <v>0</v>
      </c>
      <c r="F309">
        <v>515</v>
      </c>
      <c r="G309">
        <v>515</v>
      </c>
      <c r="H309">
        <v>516</v>
      </c>
    </row>
    <row r="310" spans="1:8" x14ac:dyDescent="0.4">
      <c r="A310" t="s">
        <v>316</v>
      </c>
      <c r="B310">
        <v>1</v>
      </c>
      <c r="C310">
        <v>937</v>
      </c>
      <c r="D310">
        <v>12</v>
      </c>
      <c r="E310">
        <v>1</v>
      </c>
      <c r="F310">
        <v>922</v>
      </c>
      <c r="G310">
        <v>938</v>
      </c>
      <c r="H310">
        <v>953</v>
      </c>
    </row>
    <row r="311" spans="1:8" x14ac:dyDescent="0.4">
      <c r="A311" t="s">
        <v>317</v>
      </c>
      <c r="B311">
        <v>2</v>
      </c>
      <c r="C311">
        <v>1890</v>
      </c>
      <c r="D311">
        <v>12</v>
      </c>
      <c r="E311">
        <v>0</v>
      </c>
      <c r="F311">
        <v>1875</v>
      </c>
      <c r="G311">
        <v>1891</v>
      </c>
      <c r="H311">
        <v>1906</v>
      </c>
    </row>
    <row r="312" spans="1:8" x14ac:dyDescent="0.4">
      <c r="A312" t="s">
        <v>318</v>
      </c>
      <c r="B312">
        <v>2</v>
      </c>
      <c r="C312">
        <v>833</v>
      </c>
      <c r="D312">
        <v>7</v>
      </c>
      <c r="E312">
        <v>0</v>
      </c>
      <c r="F312">
        <v>828</v>
      </c>
      <c r="G312">
        <v>828</v>
      </c>
      <c r="H312">
        <v>843</v>
      </c>
    </row>
    <row r="313" spans="1:8" x14ac:dyDescent="0.4">
      <c r="A313" t="s">
        <v>319</v>
      </c>
      <c r="B313">
        <v>1</v>
      </c>
      <c r="C313">
        <v>827</v>
      </c>
      <c r="D313">
        <v>12</v>
      </c>
      <c r="E313">
        <v>1</v>
      </c>
      <c r="F313">
        <v>812</v>
      </c>
      <c r="G313">
        <v>828</v>
      </c>
      <c r="H313">
        <v>843</v>
      </c>
    </row>
    <row r="314" spans="1:8" x14ac:dyDescent="0.4">
      <c r="A314" t="s">
        <v>320</v>
      </c>
      <c r="B314">
        <v>0</v>
      </c>
      <c r="C314">
        <v>546</v>
      </c>
      <c r="D314">
        <v>0</v>
      </c>
      <c r="E314">
        <v>0</v>
      </c>
      <c r="F314">
        <v>546</v>
      </c>
      <c r="G314">
        <v>547</v>
      </c>
      <c r="H314">
        <v>547</v>
      </c>
    </row>
    <row r="315" spans="1:8" x14ac:dyDescent="0.4">
      <c r="A315" t="s">
        <v>321</v>
      </c>
      <c r="B315">
        <v>0</v>
      </c>
      <c r="C315">
        <v>521</v>
      </c>
      <c r="D315">
        <v>7</v>
      </c>
      <c r="E315">
        <v>1</v>
      </c>
      <c r="F315">
        <v>516</v>
      </c>
      <c r="G315">
        <v>516</v>
      </c>
      <c r="H315">
        <v>531</v>
      </c>
    </row>
    <row r="316" spans="1:8" x14ac:dyDescent="0.4">
      <c r="A316" t="s">
        <v>322</v>
      </c>
      <c r="B316">
        <v>0</v>
      </c>
      <c r="C316">
        <v>583</v>
      </c>
      <c r="D316">
        <v>7</v>
      </c>
      <c r="E316">
        <v>1</v>
      </c>
      <c r="F316">
        <v>578</v>
      </c>
      <c r="G316">
        <v>578</v>
      </c>
      <c r="H316">
        <v>594</v>
      </c>
    </row>
    <row r="317" spans="1:8" x14ac:dyDescent="0.4">
      <c r="A317" t="s">
        <v>323</v>
      </c>
      <c r="B317">
        <v>0</v>
      </c>
      <c r="C317">
        <v>728</v>
      </c>
      <c r="D317">
        <v>7</v>
      </c>
      <c r="E317">
        <v>0</v>
      </c>
      <c r="F317">
        <v>718</v>
      </c>
      <c r="G317">
        <v>734</v>
      </c>
      <c r="H317">
        <v>734</v>
      </c>
    </row>
    <row r="318" spans="1:8" x14ac:dyDescent="0.4">
      <c r="A318" t="s">
        <v>324</v>
      </c>
      <c r="B318">
        <v>1</v>
      </c>
      <c r="C318">
        <v>812</v>
      </c>
      <c r="D318">
        <v>0</v>
      </c>
      <c r="E318">
        <v>0</v>
      </c>
      <c r="F318">
        <v>812</v>
      </c>
      <c r="G318">
        <v>813</v>
      </c>
      <c r="H318">
        <v>813</v>
      </c>
    </row>
    <row r="319" spans="1:8" x14ac:dyDescent="0.4">
      <c r="A319" t="s">
        <v>325</v>
      </c>
      <c r="B319">
        <v>0</v>
      </c>
      <c r="C319">
        <v>791</v>
      </c>
      <c r="D319">
        <v>7</v>
      </c>
      <c r="E319">
        <v>0</v>
      </c>
      <c r="F319">
        <v>781</v>
      </c>
      <c r="G319">
        <v>796</v>
      </c>
      <c r="H319">
        <v>797</v>
      </c>
    </row>
    <row r="320" spans="1:8" x14ac:dyDescent="0.4">
      <c r="A320" t="s">
        <v>326</v>
      </c>
      <c r="B320">
        <v>0</v>
      </c>
      <c r="C320">
        <v>890</v>
      </c>
      <c r="D320">
        <v>0</v>
      </c>
      <c r="E320">
        <v>0</v>
      </c>
      <c r="F320">
        <v>890</v>
      </c>
      <c r="G320">
        <v>891</v>
      </c>
      <c r="H320">
        <v>891</v>
      </c>
    </row>
    <row r="321" spans="1:8" x14ac:dyDescent="0.4">
      <c r="A321" t="s">
        <v>327</v>
      </c>
      <c r="B321">
        <v>1</v>
      </c>
      <c r="C321">
        <v>521</v>
      </c>
      <c r="D321">
        <v>7</v>
      </c>
      <c r="E321">
        <v>1</v>
      </c>
      <c r="F321">
        <v>516</v>
      </c>
      <c r="G321">
        <v>516</v>
      </c>
      <c r="H321">
        <v>531</v>
      </c>
    </row>
    <row r="322" spans="1:8" x14ac:dyDescent="0.4">
      <c r="A322" t="s">
        <v>328</v>
      </c>
      <c r="B322">
        <v>1</v>
      </c>
      <c r="C322">
        <v>702</v>
      </c>
      <c r="D322">
        <v>12</v>
      </c>
      <c r="E322">
        <v>1</v>
      </c>
      <c r="F322">
        <v>687</v>
      </c>
      <c r="G322">
        <v>703</v>
      </c>
      <c r="H322">
        <v>718</v>
      </c>
    </row>
    <row r="323" spans="1:8" x14ac:dyDescent="0.4">
      <c r="A323" t="s">
        <v>329</v>
      </c>
      <c r="B323">
        <v>0</v>
      </c>
      <c r="C323">
        <v>573</v>
      </c>
      <c r="D323">
        <v>7</v>
      </c>
      <c r="E323">
        <v>1</v>
      </c>
      <c r="F323">
        <v>563</v>
      </c>
      <c r="G323">
        <v>578</v>
      </c>
      <c r="H323">
        <v>578</v>
      </c>
    </row>
    <row r="324" spans="1:8" x14ac:dyDescent="0.4">
      <c r="A324" t="s">
        <v>330</v>
      </c>
      <c r="B324">
        <v>0</v>
      </c>
      <c r="C324">
        <v>599</v>
      </c>
      <c r="D324">
        <v>7</v>
      </c>
      <c r="E324">
        <v>1</v>
      </c>
      <c r="F324">
        <v>594</v>
      </c>
      <c r="G324">
        <v>594</v>
      </c>
      <c r="H324">
        <v>609</v>
      </c>
    </row>
    <row r="325" spans="1:8" x14ac:dyDescent="0.4">
      <c r="A325" t="s">
        <v>331</v>
      </c>
      <c r="B325">
        <v>0</v>
      </c>
      <c r="C325">
        <v>661</v>
      </c>
      <c r="D325">
        <v>7</v>
      </c>
      <c r="E325">
        <v>1</v>
      </c>
      <c r="F325">
        <v>656</v>
      </c>
      <c r="G325">
        <v>656</v>
      </c>
      <c r="H325">
        <v>672</v>
      </c>
    </row>
    <row r="326" spans="1:8" x14ac:dyDescent="0.4">
      <c r="A326" t="s">
        <v>332</v>
      </c>
      <c r="B326">
        <v>1</v>
      </c>
      <c r="C326">
        <v>573</v>
      </c>
      <c r="D326">
        <v>7</v>
      </c>
      <c r="E326">
        <v>1</v>
      </c>
      <c r="F326">
        <v>563</v>
      </c>
      <c r="G326">
        <v>578</v>
      </c>
      <c r="H326">
        <v>579</v>
      </c>
    </row>
    <row r="327" spans="1:8" x14ac:dyDescent="0.4">
      <c r="A327" t="s">
        <v>333</v>
      </c>
      <c r="B327">
        <v>0</v>
      </c>
      <c r="C327">
        <v>838</v>
      </c>
      <c r="D327">
        <v>14</v>
      </c>
      <c r="E327">
        <v>1</v>
      </c>
      <c r="F327">
        <v>828</v>
      </c>
      <c r="G327">
        <v>828</v>
      </c>
      <c r="H327">
        <v>859</v>
      </c>
    </row>
    <row r="328" spans="1:8" x14ac:dyDescent="0.4">
      <c r="A328" t="s">
        <v>334</v>
      </c>
      <c r="B328">
        <v>0</v>
      </c>
      <c r="C328">
        <v>1505</v>
      </c>
      <c r="D328">
        <v>31</v>
      </c>
      <c r="E328">
        <v>2</v>
      </c>
      <c r="F328">
        <v>1469</v>
      </c>
      <c r="G328">
        <v>1500</v>
      </c>
      <c r="H328">
        <v>1546</v>
      </c>
    </row>
    <row r="329" spans="1:8" x14ac:dyDescent="0.4">
      <c r="A329" t="s">
        <v>335</v>
      </c>
      <c r="B329">
        <v>1</v>
      </c>
      <c r="C329">
        <v>770</v>
      </c>
      <c r="D329">
        <v>7</v>
      </c>
      <c r="E329">
        <v>0</v>
      </c>
      <c r="F329">
        <v>765</v>
      </c>
      <c r="G329">
        <v>765</v>
      </c>
      <c r="H329">
        <v>781</v>
      </c>
    </row>
    <row r="330" spans="1:8" x14ac:dyDescent="0.4">
      <c r="A330" t="s">
        <v>336</v>
      </c>
      <c r="B330">
        <v>1</v>
      </c>
      <c r="C330">
        <v>1307</v>
      </c>
      <c r="D330">
        <v>81</v>
      </c>
      <c r="E330">
        <v>6</v>
      </c>
      <c r="F330">
        <v>1249</v>
      </c>
      <c r="G330">
        <v>1250</v>
      </c>
      <c r="H330">
        <v>1422</v>
      </c>
    </row>
    <row r="331" spans="1:8" x14ac:dyDescent="0.4">
      <c r="A331" t="s">
        <v>337</v>
      </c>
      <c r="B331">
        <v>0</v>
      </c>
      <c r="C331">
        <v>609</v>
      </c>
      <c r="D331">
        <v>0</v>
      </c>
      <c r="E331">
        <v>0</v>
      </c>
      <c r="F331">
        <v>609</v>
      </c>
      <c r="G331">
        <v>609</v>
      </c>
      <c r="H331">
        <v>610</v>
      </c>
    </row>
    <row r="332" spans="1:8" x14ac:dyDescent="0.4">
      <c r="A332" t="s">
        <v>338</v>
      </c>
      <c r="B332">
        <v>2</v>
      </c>
      <c r="C332">
        <v>515</v>
      </c>
      <c r="D332">
        <v>0</v>
      </c>
      <c r="E332">
        <v>0</v>
      </c>
      <c r="F332">
        <v>515</v>
      </c>
      <c r="G332">
        <v>516</v>
      </c>
      <c r="H332">
        <v>516</v>
      </c>
    </row>
    <row r="333" spans="1:8" x14ac:dyDescent="0.4">
      <c r="A333" t="s">
        <v>339</v>
      </c>
      <c r="B333">
        <v>0</v>
      </c>
      <c r="C333">
        <v>510</v>
      </c>
      <c r="D333">
        <v>7</v>
      </c>
      <c r="E333">
        <v>1</v>
      </c>
      <c r="F333">
        <v>500</v>
      </c>
      <c r="G333">
        <v>516</v>
      </c>
      <c r="H333">
        <v>516</v>
      </c>
    </row>
    <row r="334" spans="1:8" x14ac:dyDescent="0.4">
      <c r="A334" t="s">
        <v>340</v>
      </c>
      <c r="B334">
        <v>4</v>
      </c>
      <c r="C334">
        <v>572</v>
      </c>
      <c r="D334">
        <v>7</v>
      </c>
      <c r="E334">
        <v>1</v>
      </c>
      <c r="F334">
        <v>562</v>
      </c>
      <c r="G334">
        <v>578</v>
      </c>
      <c r="H334">
        <v>578</v>
      </c>
    </row>
    <row r="335" spans="1:8" x14ac:dyDescent="0.4">
      <c r="A335" t="s">
        <v>341</v>
      </c>
      <c r="B335">
        <v>0</v>
      </c>
      <c r="C335">
        <v>630</v>
      </c>
      <c r="D335">
        <v>7</v>
      </c>
      <c r="E335">
        <v>1</v>
      </c>
      <c r="F335">
        <v>625</v>
      </c>
      <c r="G335">
        <v>625</v>
      </c>
      <c r="H335">
        <v>641</v>
      </c>
    </row>
    <row r="336" spans="1:8" x14ac:dyDescent="0.4">
      <c r="A336" t="s">
        <v>342</v>
      </c>
      <c r="B336">
        <v>0</v>
      </c>
      <c r="C336">
        <v>552</v>
      </c>
      <c r="D336">
        <v>7</v>
      </c>
      <c r="E336">
        <v>1</v>
      </c>
      <c r="F336">
        <v>547</v>
      </c>
      <c r="G336">
        <v>547</v>
      </c>
      <c r="H336">
        <v>563</v>
      </c>
    </row>
    <row r="337" spans="1:8" x14ac:dyDescent="0.4">
      <c r="A337" t="s">
        <v>343</v>
      </c>
      <c r="B337">
        <v>0</v>
      </c>
      <c r="C337">
        <v>750</v>
      </c>
      <c r="D337">
        <v>13</v>
      </c>
      <c r="E337">
        <v>1</v>
      </c>
      <c r="F337">
        <v>734</v>
      </c>
      <c r="G337">
        <v>750</v>
      </c>
      <c r="H337">
        <v>766</v>
      </c>
    </row>
    <row r="338" spans="1:8" x14ac:dyDescent="0.4">
      <c r="A338" t="s">
        <v>344</v>
      </c>
      <c r="B338">
        <v>1</v>
      </c>
      <c r="C338">
        <v>500</v>
      </c>
      <c r="D338">
        <v>0</v>
      </c>
      <c r="E338">
        <v>0</v>
      </c>
      <c r="F338">
        <v>500</v>
      </c>
      <c r="G338">
        <v>500</v>
      </c>
      <c r="H338">
        <v>500</v>
      </c>
    </row>
    <row r="339" spans="1:8" x14ac:dyDescent="0.4">
      <c r="A339" t="s">
        <v>345</v>
      </c>
      <c r="B339">
        <v>1</v>
      </c>
      <c r="C339">
        <v>948</v>
      </c>
      <c r="D339">
        <v>7</v>
      </c>
      <c r="E339">
        <v>0</v>
      </c>
      <c r="F339">
        <v>938</v>
      </c>
      <c r="G339">
        <v>953</v>
      </c>
      <c r="H339">
        <v>953</v>
      </c>
    </row>
    <row r="340" spans="1:8" x14ac:dyDescent="0.4">
      <c r="A340" t="s">
        <v>346</v>
      </c>
      <c r="B340">
        <v>0</v>
      </c>
      <c r="C340">
        <v>838</v>
      </c>
      <c r="D340">
        <v>7</v>
      </c>
      <c r="E340">
        <v>0</v>
      </c>
      <c r="F340">
        <v>828</v>
      </c>
      <c r="G340">
        <v>844</v>
      </c>
      <c r="H340">
        <v>844</v>
      </c>
    </row>
    <row r="341" spans="1:8" x14ac:dyDescent="0.4">
      <c r="A341" t="s">
        <v>347</v>
      </c>
      <c r="B341">
        <v>0</v>
      </c>
      <c r="C341">
        <v>765</v>
      </c>
      <c r="D341">
        <v>0</v>
      </c>
      <c r="E341">
        <v>0</v>
      </c>
      <c r="F341">
        <v>765</v>
      </c>
      <c r="G341">
        <v>766</v>
      </c>
      <c r="H341">
        <v>766</v>
      </c>
    </row>
    <row r="342" spans="1:8" x14ac:dyDescent="0.4">
      <c r="A342" t="s">
        <v>348</v>
      </c>
      <c r="B342">
        <v>0</v>
      </c>
      <c r="C342">
        <v>599</v>
      </c>
      <c r="D342">
        <v>7</v>
      </c>
      <c r="E342">
        <v>1</v>
      </c>
      <c r="F342">
        <v>594</v>
      </c>
      <c r="G342">
        <v>594</v>
      </c>
      <c r="H342">
        <v>609</v>
      </c>
    </row>
    <row r="343" spans="1:8" x14ac:dyDescent="0.4">
      <c r="A343" t="s">
        <v>349</v>
      </c>
      <c r="B343">
        <v>0</v>
      </c>
      <c r="C343">
        <v>531</v>
      </c>
      <c r="D343">
        <v>0</v>
      </c>
      <c r="E343">
        <v>0</v>
      </c>
      <c r="F343">
        <v>531</v>
      </c>
      <c r="G343">
        <v>531</v>
      </c>
      <c r="H343">
        <v>531</v>
      </c>
    </row>
    <row r="344" spans="1:8" x14ac:dyDescent="0.4">
      <c r="A344" t="s">
        <v>350</v>
      </c>
      <c r="B344">
        <v>0</v>
      </c>
      <c r="C344">
        <v>709</v>
      </c>
      <c r="D344">
        <v>7</v>
      </c>
      <c r="E344">
        <v>0</v>
      </c>
      <c r="F344">
        <v>704</v>
      </c>
      <c r="G344">
        <v>704</v>
      </c>
      <c r="H344">
        <v>719</v>
      </c>
    </row>
    <row r="345" spans="1:8" x14ac:dyDescent="0.4">
      <c r="A345" t="s">
        <v>351</v>
      </c>
      <c r="B345">
        <v>1</v>
      </c>
      <c r="C345">
        <v>781</v>
      </c>
      <c r="D345">
        <v>0</v>
      </c>
      <c r="E345">
        <v>0</v>
      </c>
      <c r="F345">
        <v>781</v>
      </c>
      <c r="G345">
        <v>781</v>
      </c>
      <c r="H345">
        <v>782</v>
      </c>
    </row>
    <row r="346" spans="1:8" x14ac:dyDescent="0.4">
      <c r="A346" t="s">
        <v>352</v>
      </c>
      <c r="B346">
        <v>1</v>
      </c>
      <c r="C346">
        <v>744</v>
      </c>
      <c r="D346">
        <v>7</v>
      </c>
      <c r="E346">
        <v>0</v>
      </c>
      <c r="F346">
        <v>734</v>
      </c>
      <c r="G346">
        <v>750</v>
      </c>
      <c r="H346">
        <v>750</v>
      </c>
    </row>
    <row r="347" spans="1:8" x14ac:dyDescent="0.4">
      <c r="A347" t="s">
        <v>353</v>
      </c>
      <c r="B347">
        <v>1</v>
      </c>
      <c r="C347">
        <v>531</v>
      </c>
      <c r="D347">
        <v>0</v>
      </c>
      <c r="E347">
        <v>0</v>
      </c>
      <c r="F347">
        <v>531</v>
      </c>
      <c r="G347">
        <v>531</v>
      </c>
      <c r="H347">
        <v>531</v>
      </c>
    </row>
    <row r="348" spans="1:8" x14ac:dyDescent="0.4">
      <c r="A348" t="s">
        <v>1080</v>
      </c>
      <c r="B348">
        <v>1</v>
      </c>
      <c r="C348">
        <v>760</v>
      </c>
      <c r="D348">
        <v>8</v>
      </c>
      <c r="E348">
        <v>1</v>
      </c>
      <c r="F348">
        <v>749</v>
      </c>
      <c r="G348">
        <v>766</v>
      </c>
      <c r="H348">
        <v>766</v>
      </c>
    </row>
    <row r="349" spans="1:8" x14ac:dyDescent="0.4">
      <c r="A349" t="s">
        <v>354</v>
      </c>
      <c r="B349">
        <v>0</v>
      </c>
      <c r="C349">
        <v>625</v>
      </c>
      <c r="D349">
        <v>0</v>
      </c>
      <c r="E349">
        <v>0</v>
      </c>
      <c r="F349">
        <v>625</v>
      </c>
      <c r="G349">
        <v>625</v>
      </c>
      <c r="H349">
        <v>625</v>
      </c>
    </row>
    <row r="350" spans="1:8" x14ac:dyDescent="0.4">
      <c r="A350" t="s">
        <v>355</v>
      </c>
      <c r="B350">
        <v>0</v>
      </c>
      <c r="C350">
        <v>1182</v>
      </c>
      <c r="D350">
        <v>14</v>
      </c>
      <c r="E350">
        <v>1</v>
      </c>
      <c r="F350">
        <v>1171</v>
      </c>
      <c r="G350">
        <v>1172</v>
      </c>
      <c r="H350">
        <v>1203</v>
      </c>
    </row>
    <row r="351" spans="1:8" x14ac:dyDescent="0.4">
      <c r="A351" t="s">
        <v>356</v>
      </c>
      <c r="B351">
        <v>0</v>
      </c>
      <c r="C351">
        <v>521</v>
      </c>
      <c r="D351">
        <v>7</v>
      </c>
      <c r="E351">
        <v>1</v>
      </c>
      <c r="F351">
        <v>516</v>
      </c>
      <c r="G351">
        <v>516</v>
      </c>
      <c r="H351">
        <v>532</v>
      </c>
    </row>
    <row r="352" spans="1:8" x14ac:dyDescent="0.4">
      <c r="A352" t="s">
        <v>357</v>
      </c>
      <c r="B352">
        <v>1</v>
      </c>
      <c r="C352">
        <v>614</v>
      </c>
      <c r="D352">
        <v>7</v>
      </c>
      <c r="E352">
        <v>1</v>
      </c>
      <c r="F352">
        <v>609</v>
      </c>
      <c r="G352">
        <v>609</v>
      </c>
      <c r="H352">
        <v>625</v>
      </c>
    </row>
    <row r="353" spans="1:8" x14ac:dyDescent="0.4">
      <c r="A353" t="s">
        <v>358</v>
      </c>
      <c r="B353">
        <v>0</v>
      </c>
      <c r="C353">
        <v>630</v>
      </c>
      <c r="D353">
        <v>7</v>
      </c>
      <c r="E353">
        <v>1</v>
      </c>
      <c r="F353">
        <v>625</v>
      </c>
      <c r="G353">
        <v>625</v>
      </c>
      <c r="H353">
        <v>640</v>
      </c>
    </row>
    <row r="354" spans="1:8" x14ac:dyDescent="0.4">
      <c r="A354" t="s">
        <v>359</v>
      </c>
      <c r="B354">
        <v>0</v>
      </c>
      <c r="C354">
        <v>609</v>
      </c>
      <c r="D354">
        <v>0</v>
      </c>
      <c r="E354">
        <v>0</v>
      </c>
      <c r="F354">
        <v>609</v>
      </c>
      <c r="G354">
        <v>609</v>
      </c>
      <c r="H354">
        <v>610</v>
      </c>
    </row>
    <row r="355" spans="1:8" x14ac:dyDescent="0.4">
      <c r="A355" t="s">
        <v>360</v>
      </c>
      <c r="B355">
        <v>2</v>
      </c>
      <c r="C355">
        <v>765</v>
      </c>
      <c r="D355">
        <v>0</v>
      </c>
      <c r="E355">
        <v>0</v>
      </c>
      <c r="F355">
        <v>765</v>
      </c>
      <c r="G355">
        <v>765</v>
      </c>
      <c r="H355">
        <v>766</v>
      </c>
    </row>
    <row r="356" spans="1:8" x14ac:dyDescent="0.4">
      <c r="A356" t="s">
        <v>361</v>
      </c>
      <c r="B356">
        <v>0</v>
      </c>
      <c r="C356">
        <v>567</v>
      </c>
      <c r="D356">
        <v>8</v>
      </c>
      <c r="E356">
        <v>1</v>
      </c>
      <c r="F356">
        <v>562</v>
      </c>
      <c r="G356">
        <v>562</v>
      </c>
      <c r="H356">
        <v>579</v>
      </c>
    </row>
    <row r="357" spans="1:8" x14ac:dyDescent="0.4">
      <c r="A357" t="s">
        <v>362</v>
      </c>
      <c r="B357">
        <v>0</v>
      </c>
      <c r="C357">
        <v>723</v>
      </c>
      <c r="D357">
        <v>7</v>
      </c>
      <c r="E357">
        <v>0</v>
      </c>
      <c r="F357">
        <v>718</v>
      </c>
      <c r="G357">
        <v>719</v>
      </c>
      <c r="H357">
        <v>734</v>
      </c>
    </row>
    <row r="358" spans="1:8" x14ac:dyDescent="0.4">
      <c r="A358" t="s">
        <v>363</v>
      </c>
      <c r="B358">
        <v>3</v>
      </c>
      <c r="C358">
        <v>828</v>
      </c>
      <c r="D358">
        <v>0</v>
      </c>
      <c r="E358">
        <v>0</v>
      </c>
      <c r="F358">
        <v>828</v>
      </c>
      <c r="G358">
        <v>828</v>
      </c>
      <c r="H358">
        <v>828</v>
      </c>
    </row>
    <row r="359" spans="1:8" x14ac:dyDescent="0.4">
      <c r="A359" t="s">
        <v>364</v>
      </c>
      <c r="B359">
        <v>0</v>
      </c>
      <c r="C359">
        <v>536</v>
      </c>
      <c r="D359">
        <v>7</v>
      </c>
      <c r="E359">
        <v>1</v>
      </c>
      <c r="F359">
        <v>531</v>
      </c>
      <c r="G359">
        <v>531</v>
      </c>
      <c r="H359">
        <v>547</v>
      </c>
    </row>
    <row r="360" spans="1:8" x14ac:dyDescent="0.4">
      <c r="A360" t="s">
        <v>365</v>
      </c>
      <c r="B360">
        <v>0</v>
      </c>
      <c r="C360">
        <v>656</v>
      </c>
      <c r="D360">
        <v>0</v>
      </c>
      <c r="E360">
        <v>0</v>
      </c>
      <c r="F360">
        <v>656</v>
      </c>
      <c r="G360">
        <v>656</v>
      </c>
      <c r="H360">
        <v>657</v>
      </c>
    </row>
    <row r="361" spans="1:8" x14ac:dyDescent="0.4">
      <c r="A361" t="s">
        <v>366</v>
      </c>
      <c r="B361">
        <v>0</v>
      </c>
      <c r="C361">
        <v>505</v>
      </c>
      <c r="D361">
        <v>7</v>
      </c>
      <c r="E361">
        <v>1</v>
      </c>
      <c r="F361">
        <v>500</v>
      </c>
      <c r="G361">
        <v>500</v>
      </c>
      <c r="H361">
        <v>516</v>
      </c>
    </row>
    <row r="362" spans="1:8" x14ac:dyDescent="0.4">
      <c r="A362" t="s">
        <v>367</v>
      </c>
      <c r="B362">
        <v>0</v>
      </c>
      <c r="C362">
        <v>651</v>
      </c>
      <c r="D362">
        <v>7</v>
      </c>
      <c r="E362">
        <v>1</v>
      </c>
      <c r="F362">
        <v>641</v>
      </c>
      <c r="G362">
        <v>656</v>
      </c>
      <c r="H362">
        <v>656</v>
      </c>
    </row>
    <row r="363" spans="1:8" x14ac:dyDescent="0.4">
      <c r="A363" t="s">
        <v>368</v>
      </c>
      <c r="B363">
        <v>0</v>
      </c>
      <c r="C363">
        <v>557</v>
      </c>
      <c r="D363">
        <v>7</v>
      </c>
      <c r="E363">
        <v>1</v>
      </c>
      <c r="F363">
        <v>547</v>
      </c>
      <c r="G363">
        <v>563</v>
      </c>
      <c r="H363">
        <v>563</v>
      </c>
    </row>
    <row r="364" spans="1:8" x14ac:dyDescent="0.4">
      <c r="A364" t="s">
        <v>369</v>
      </c>
      <c r="B364">
        <v>3</v>
      </c>
      <c r="C364">
        <v>515</v>
      </c>
      <c r="D364">
        <v>0</v>
      </c>
      <c r="E364">
        <v>0</v>
      </c>
      <c r="F364">
        <v>515</v>
      </c>
      <c r="G364">
        <v>516</v>
      </c>
      <c r="H364">
        <v>516</v>
      </c>
    </row>
    <row r="365" spans="1:8" x14ac:dyDescent="0.4">
      <c r="A365" t="s">
        <v>370</v>
      </c>
      <c r="B365">
        <v>1</v>
      </c>
      <c r="C365">
        <v>505</v>
      </c>
      <c r="D365">
        <v>7</v>
      </c>
      <c r="E365">
        <v>1</v>
      </c>
      <c r="F365">
        <v>500</v>
      </c>
      <c r="G365">
        <v>500</v>
      </c>
      <c r="H365">
        <v>516</v>
      </c>
    </row>
    <row r="366" spans="1:8" x14ac:dyDescent="0.4">
      <c r="A366" t="s">
        <v>371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4">
      <c r="A367" t="s">
        <v>372</v>
      </c>
      <c r="B367">
        <v>0</v>
      </c>
      <c r="C367">
        <v>708</v>
      </c>
      <c r="D367">
        <v>7</v>
      </c>
      <c r="E367">
        <v>0</v>
      </c>
      <c r="F367">
        <v>703</v>
      </c>
      <c r="G367">
        <v>703</v>
      </c>
      <c r="H367">
        <v>719</v>
      </c>
    </row>
    <row r="368" spans="1:8" x14ac:dyDescent="0.4">
      <c r="A368" t="s">
        <v>373</v>
      </c>
      <c r="B368">
        <v>0</v>
      </c>
      <c r="C368">
        <v>505</v>
      </c>
      <c r="D368">
        <v>7</v>
      </c>
      <c r="E368">
        <v>1</v>
      </c>
      <c r="F368">
        <v>500</v>
      </c>
      <c r="G368">
        <v>500</v>
      </c>
      <c r="H368">
        <v>515</v>
      </c>
    </row>
    <row r="369" spans="1:8" x14ac:dyDescent="0.4">
      <c r="A369" t="s">
        <v>374</v>
      </c>
      <c r="B369">
        <v>0</v>
      </c>
      <c r="C369">
        <v>520</v>
      </c>
      <c r="D369">
        <v>7</v>
      </c>
      <c r="E369">
        <v>1</v>
      </c>
      <c r="F369">
        <v>515</v>
      </c>
      <c r="G369">
        <v>515</v>
      </c>
      <c r="H369">
        <v>531</v>
      </c>
    </row>
    <row r="370" spans="1:8" x14ac:dyDescent="0.4">
      <c r="A370" t="s">
        <v>375</v>
      </c>
      <c r="B370">
        <v>3</v>
      </c>
      <c r="C370">
        <v>10</v>
      </c>
      <c r="D370">
        <v>7</v>
      </c>
      <c r="E370">
        <v>70</v>
      </c>
      <c r="F370">
        <v>0</v>
      </c>
      <c r="G370">
        <v>15</v>
      </c>
      <c r="H370">
        <v>16</v>
      </c>
    </row>
    <row r="371" spans="1:8" x14ac:dyDescent="0.4">
      <c r="A371" t="s">
        <v>376</v>
      </c>
      <c r="B371">
        <v>0</v>
      </c>
      <c r="C371">
        <v>525</v>
      </c>
      <c r="D371">
        <v>7</v>
      </c>
      <c r="E371">
        <v>1</v>
      </c>
      <c r="F371">
        <v>515</v>
      </c>
      <c r="G371">
        <v>531</v>
      </c>
      <c r="H371">
        <v>531</v>
      </c>
    </row>
    <row r="372" spans="1:8" x14ac:dyDescent="0.4">
      <c r="A372" t="s">
        <v>377</v>
      </c>
      <c r="B372">
        <v>0</v>
      </c>
      <c r="C372">
        <v>500</v>
      </c>
      <c r="D372">
        <v>0</v>
      </c>
      <c r="E372">
        <v>0</v>
      </c>
      <c r="F372">
        <v>500</v>
      </c>
      <c r="G372">
        <v>500</v>
      </c>
      <c r="H372">
        <v>500</v>
      </c>
    </row>
    <row r="373" spans="1:8" x14ac:dyDescent="0.4">
      <c r="A373" t="s">
        <v>378</v>
      </c>
      <c r="B373">
        <v>0</v>
      </c>
      <c r="C373">
        <v>500</v>
      </c>
      <c r="D373">
        <v>0</v>
      </c>
      <c r="E373">
        <v>0</v>
      </c>
      <c r="F373">
        <v>500</v>
      </c>
      <c r="G373">
        <v>500</v>
      </c>
      <c r="H373">
        <v>500</v>
      </c>
    </row>
    <row r="374" spans="1:8" x14ac:dyDescent="0.4">
      <c r="A374" t="s">
        <v>379</v>
      </c>
      <c r="B374">
        <v>0</v>
      </c>
      <c r="C374">
        <v>505</v>
      </c>
      <c r="D374">
        <v>7</v>
      </c>
      <c r="E374">
        <v>1</v>
      </c>
      <c r="F374">
        <v>500</v>
      </c>
      <c r="G374">
        <v>500</v>
      </c>
      <c r="H374">
        <v>516</v>
      </c>
    </row>
    <row r="375" spans="1:8" x14ac:dyDescent="0.4">
      <c r="A375" t="s">
        <v>380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4">
      <c r="A376" t="s">
        <v>381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4">
      <c r="A377" t="s">
        <v>382</v>
      </c>
      <c r="B377">
        <v>0</v>
      </c>
      <c r="C377">
        <v>510</v>
      </c>
      <c r="D377">
        <v>14</v>
      </c>
      <c r="E377">
        <v>2</v>
      </c>
      <c r="F377">
        <v>500</v>
      </c>
      <c r="G377">
        <v>500</v>
      </c>
      <c r="H377">
        <v>531</v>
      </c>
    </row>
    <row r="378" spans="1:8" x14ac:dyDescent="0.4">
      <c r="A378" t="s">
        <v>383</v>
      </c>
      <c r="B378">
        <v>0</v>
      </c>
      <c r="C378">
        <v>610</v>
      </c>
      <c r="D378">
        <v>0</v>
      </c>
      <c r="E378">
        <v>0</v>
      </c>
      <c r="F378">
        <v>610</v>
      </c>
      <c r="G378">
        <v>610</v>
      </c>
      <c r="H378">
        <v>610</v>
      </c>
    </row>
    <row r="379" spans="1:8" x14ac:dyDescent="0.4">
      <c r="A379" t="s">
        <v>384</v>
      </c>
      <c r="B379">
        <v>0</v>
      </c>
      <c r="C379">
        <v>666</v>
      </c>
      <c r="D379">
        <v>7</v>
      </c>
      <c r="E379">
        <v>1</v>
      </c>
      <c r="F379">
        <v>656</v>
      </c>
      <c r="G379">
        <v>672</v>
      </c>
      <c r="H379">
        <v>672</v>
      </c>
    </row>
    <row r="380" spans="1:8" x14ac:dyDescent="0.4">
      <c r="A380" t="s">
        <v>385</v>
      </c>
      <c r="B380">
        <v>2</v>
      </c>
      <c r="C380">
        <v>10</v>
      </c>
      <c r="D380">
        <v>7</v>
      </c>
      <c r="E380">
        <v>70</v>
      </c>
      <c r="F380">
        <v>0</v>
      </c>
      <c r="G380">
        <v>15</v>
      </c>
      <c r="H380">
        <v>16</v>
      </c>
    </row>
    <row r="381" spans="1:8" x14ac:dyDescent="0.4">
      <c r="A381" t="s">
        <v>386</v>
      </c>
      <c r="B381">
        <v>0</v>
      </c>
      <c r="C381">
        <v>713</v>
      </c>
      <c r="D381">
        <v>7</v>
      </c>
      <c r="E381">
        <v>0</v>
      </c>
      <c r="F381">
        <v>703</v>
      </c>
      <c r="G381">
        <v>718</v>
      </c>
      <c r="H381">
        <v>718</v>
      </c>
    </row>
    <row r="382" spans="1:8" x14ac:dyDescent="0.4">
      <c r="A382" t="s">
        <v>387</v>
      </c>
      <c r="B382">
        <v>0</v>
      </c>
      <c r="C382">
        <v>609</v>
      </c>
      <c r="D382">
        <v>12</v>
      </c>
      <c r="E382">
        <v>1</v>
      </c>
      <c r="F382">
        <v>594</v>
      </c>
      <c r="G382">
        <v>609</v>
      </c>
      <c r="H382">
        <v>625</v>
      </c>
    </row>
    <row r="383" spans="1:8" x14ac:dyDescent="0.4">
      <c r="A383" t="s">
        <v>388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">
      <c r="A384" t="s">
        <v>389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4">
      <c r="A385" t="s">
        <v>390</v>
      </c>
      <c r="B385">
        <v>0</v>
      </c>
      <c r="C385">
        <v>515</v>
      </c>
      <c r="D385">
        <v>0</v>
      </c>
      <c r="E385">
        <v>0</v>
      </c>
      <c r="F385">
        <v>515</v>
      </c>
      <c r="G385">
        <v>515</v>
      </c>
      <c r="H385">
        <v>516</v>
      </c>
    </row>
    <row r="386" spans="1:8" x14ac:dyDescent="0.4">
      <c r="A386" t="s">
        <v>391</v>
      </c>
      <c r="B386">
        <v>0</v>
      </c>
      <c r="C386">
        <v>505</v>
      </c>
      <c r="D386">
        <v>7</v>
      </c>
      <c r="E386">
        <v>1</v>
      </c>
      <c r="F386">
        <v>500</v>
      </c>
      <c r="G386">
        <v>500</v>
      </c>
      <c r="H386">
        <v>516</v>
      </c>
    </row>
    <row r="387" spans="1:8" x14ac:dyDescent="0.4">
      <c r="A387" t="s">
        <v>392</v>
      </c>
      <c r="B387">
        <v>0</v>
      </c>
      <c r="C387">
        <v>594</v>
      </c>
      <c r="D387">
        <v>13</v>
      </c>
      <c r="E387">
        <v>2</v>
      </c>
      <c r="F387">
        <v>578</v>
      </c>
      <c r="G387">
        <v>594</v>
      </c>
      <c r="H387">
        <v>610</v>
      </c>
    </row>
    <row r="388" spans="1:8" x14ac:dyDescent="0.4">
      <c r="A388" t="s">
        <v>393</v>
      </c>
      <c r="B388">
        <v>4</v>
      </c>
      <c r="C388">
        <v>5</v>
      </c>
      <c r="D388">
        <v>7</v>
      </c>
      <c r="E388">
        <v>140</v>
      </c>
      <c r="F388">
        <v>0</v>
      </c>
      <c r="G388">
        <v>0</v>
      </c>
      <c r="H388">
        <v>15</v>
      </c>
    </row>
    <row r="389" spans="1:8" x14ac:dyDescent="0.4">
      <c r="A389" t="s">
        <v>394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4">
      <c r="A390" t="s">
        <v>395</v>
      </c>
      <c r="B390">
        <v>0</v>
      </c>
      <c r="C390">
        <v>505</v>
      </c>
      <c r="D390">
        <v>7</v>
      </c>
      <c r="E390">
        <v>1</v>
      </c>
      <c r="F390">
        <v>500</v>
      </c>
      <c r="G390">
        <v>500</v>
      </c>
      <c r="H390">
        <v>515</v>
      </c>
    </row>
    <row r="391" spans="1:8" x14ac:dyDescent="0.4">
      <c r="A391" t="s">
        <v>396</v>
      </c>
      <c r="B391">
        <v>2</v>
      </c>
      <c r="C391">
        <v>5</v>
      </c>
      <c r="D391">
        <v>7</v>
      </c>
      <c r="E391">
        <v>140</v>
      </c>
      <c r="F391">
        <v>0</v>
      </c>
      <c r="G391">
        <v>0</v>
      </c>
      <c r="H391">
        <v>16</v>
      </c>
    </row>
    <row r="392" spans="1:8" x14ac:dyDescent="0.4">
      <c r="A392" t="s">
        <v>397</v>
      </c>
      <c r="B392">
        <v>12</v>
      </c>
      <c r="C392">
        <v>5</v>
      </c>
      <c r="D392">
        <v>7</v>
      </c>
      <c r="E392">
        <v>140</v>
      </c>
      <c r="F392">
        <v>0</v>
      </c>
      <c r="G392">
        <v>0</v>
      </c>
      <c r="H392">
        <v>16</v>
      </c>
    </row>
    <row r="393" spans="1:8" x14ac:dyDescent="0.4">
      <c r="A393" t="s">
        <v>398</v>
      </c>
      <c r="B393">
        <v>4</v>
      </c>
      <c r="C393">
        <v>10</v>
      </c>
      <c r="D393">
        <v>7</v>
      </c>
      <c r="E393">
        <v>70</v>
      </c>
      <c r="F393">
        <v>0</v>
      </c>
      <c r="G393">
        <v>15</v>
      </c>
      <c r="H393">
        <v>15</v>
      </c>
    </row>
    <row r="394" spans="1:8" x14ac:dyDescent="0.4">
      <c r="A394" t="s">
        <v>399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4">
      <c r="A395" t="s">
        <v>400</v>
      </c>
      <c r="B395">
        <v>0</v>
      </c>
      <c r="C395">
        <v>521</v>
      </c>
      <c r="D395">
        <v>7</v>
      </c>
      <c r="E395">
        <v>1</v>
      </c>
      <c r="F395">
        <v>516</v>
      </c>
      <c r="G395">
        <v>516</v>
      </c>
      <c r="H395">
        <v>531</v>
      </c>
    </row>
    <row r="396" spans="1:8" x14ac:dyDescent="0.4">
      <c r="A396" t="s">
        <v>401</v>
      </c>
      <c r="B396">
        <v>0</v>
      </c>
      <c r="C396">
        <v>531</v>
      </c>
      <c r="D396">
        <v>0</v>
      </c>
      <c r="E396">
        <v>0</v>
      </c>
      <c r="F396">
        <v>531</v>
      </c>
      <c r="G396">
        <v>531</v>
      </c>
      <c r="H396">
        <v>532</v>
      </c>
    </row>
    <row r="397" spans="1:8" x14ac:dyDescent="0.4">
      <c r="A397" t="s">
        <v>402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4">
      <c r="A398" t="s">
        <v>403</v>
      </c>
      <c r="B398">
        <v>0</v>
      </c>
      <c r="C398">
        <v>515</v>
      </c>
      <c r="D398">
        <v>0</v>
      </c>
      <c r="E398">
        <v>0</v>
      </c>
      <c r="F398">
        <v>515</v>
      </c>
      <c r="G398">
        <v>515</v>
      </c>
      <c r="H398">
        <v>515</v>
      </c>
    </row>
    <row r="399" spans="1:8" x14ac:dyDescent="0.4">
      <c r="A399" t="s">
        <v>404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">
      <c r="A400" t="s">
        <v>405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4">
      <c r="A401" t="s">
        <v>406</v>
      </c>
      <c r="B401">
        <v>0</v>
      </c>
      <c r="C401">
        <v>666</v>
      </c>
      <c r="D401">
        <v>7</v>
      </c>
      <c r="E401">
        <v>1</v>
      </c>
      <c r="F401">
        <v>656</v>
      </c>
      <c r="G401">
        <v>672</v>
      </c>
      <c r="H401">
        <v>672</v>
      </c>
    </row>
    <row r="402" spans="1:8" x14ac:dyDescent="0.4">
      <c r="A402" t="s">
        <v>407</v>
      </c>
      <c r="B402">
        <v>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4">
      <c r="A403" t="s">
        <v>408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4">
      <c r="A404" t="s">
        <v>409</v>
      </c>
      <c r="B404">
        <v>0</v>
      </c>
      <c r="C404">
        <v>682</v>
      </c>
      <c r="D404">
        <v>7</v>
      </c>
      <c r="E404">
        <v>1</v>
      </c>
      <c r="F404">
        <v>672</v>
      </c>
      <c r="G404">
        <v>687</v>
      </c>
      <c r="H404">
        <v>688</v>
      </c>
    </row>
    <row r="405" spans="1:8" x14ac:dyDescent="0.4">
      <c r="A405" t="s">
        <v>410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4">
      <c r="A406" t="s">
        <v>411</v>
      </c>
      <c r="B406">
        <v>4</v>
      </c>
      <c r="C406">
        <v>541</v>
      </c>
      <c r="D406">
        <v>7</v>
      </c>
      <c r="E406">
        <v>1</v>
      </c>
      <c r="F406">
        <v>531</v>
      </c>
      <c r="G406">
        <v>546</v>
      </c>
      <c r="H406">
        <v>547</v>
      </c>
    </row>
    <row r="407" spans="1:8" x14ac:dyDescent="0.4">
      <c r="A407" t="s">
        <v>412</v>
      </c>
      <c r="B407">
        <v>3</v>
      </c>
      <c r="C407">
        <v>10</v>
      </c>
      <c r="D407">
        <v>7</v>
      </c>
      <c r="E407">
        <v>70</v>
      </c>
      <c r="F407">
        <v>0</v>
      </c>
      <c r="G407">
        <v>15</v>
      </c>
      <c r="H407">
        <v>16</v>
      </c>
    </row>
    <row r="408" spans="1:8" x14ac:dyDescent="0.4">
      <c r="A408" t="s">
        <v>413</v>
      </c>
      <c r="B408">
        <v>2</v>
      </c>
      <c r="C408">
        <v>755</v>
      </c>
      <c r="D408">
        <v>7</v>
      </c>
      <c r="E408">
        <v>0</v>
      </c>
      <c r="F408">
        <v>750</v>
      </c>
      <c r="G408">
        <v>750</v>
      </c>
      <c r="H408">
        <v>765</v>
      </c>
    </row>
    <row r="409" spans="1:8" x14ac:dyDescent="0.4">
      <c r="A409" t="s">
        <v>414</v>
      </c>
      <c r="B409">
        <v>0</v>
      </c>
      <c r="C409">
        <v>640</v>
      </c>
      <c r="D409">
        <v>0</v>
      </c>
      <c r="E409">
        <v>0</v>
      </c>
      <c r="F409">
        <v>640</v>
      </c>
      <c r="G409">
        <v>640</v>
      </c>
      <c r="H409">
        <v>641</v>
      </c>
    </row>
    <row r="410" spans="1:8" x14ac:dyDescent="0.4">
      <c r="A410" t="s">
        <v>415</v>
      </c>
      <c r="B410">
        <v>3</v>
      </c>
      <c r="C410">
        <v>10</v>
      </c>
      <c r="D410">
        <v>7</v>
      </c>
      <c r="E410">
        <v>70</v>
      </c>
      <c r="F410">
        <v>0</v>
      </c>
      <c r="G410">
        <v>15</v>
      </c>
      <c r="H410">
        <v>15</v>
      </c>
    </row>
    <row r="411" spans="1:8" x14ac:dyDescent="0.4">
      <c r="A411" t="s">
        <v>416</v>
      </c>
      <c r="B411">
        <v>2</v>
      </c>
      <c r="C411">
        <v>536</v>
      </c>
      <c r="D411">
        <v>14</v>
      </c>
      <c r="E411">
        <v>2</v>
      </c>
      <c r="F411">
        <v>516</v>
      </c>
      <c r="G411">
        <v>547</v>
      </c>
      <c r="H411">
        <v>547</v>
      </c>
    </row>
    <row r="412" spans="1:8" x14ac:dyDescent="0.4">
      <c r="A412" t="s">
        <v>417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4">
      <c r="A413" t="s">
        <v>418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">
      <c r="A414" t="s">
        <v>419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4">
      <c r="A415" t="s">
        <v>420</v>
      </c>
      <c r="B415">
        <v>1</v>
      </c>
      <c r="C415">
        <v>520</v>
      </c>
      <c r="D415">
        <v>7</v>
      </c>
      <c r="E415">
        <v>1</v>
      </c>
      <c r="F415">
        <v>515</v>
      </c>
      <c r="G415">
        <v>515</v>
      </c>
      <c r="H415">
        <v>531</v>
      </c>
    </row>
    <row r="416" spans="1:8" x14ac:dyDescent="0.4">
      <c r="A416" t="s">
        <v>421</v>
      </c>
      <c r="B416">
        <v>3</v>
      </c>
      <c r="C416">
        <v>5</v>
      </c>
      <c r="D416">
        <v>7</v>
      </c>
      <c r="E416">
        <v>140</v>
      </c>
      <c r="F416">
        <v>0</v>
      </c>
      <c r="G416">
        <v>0</v>
      </c>
      <c r="H416">
        <v>15</v>
      </c>
    </row>
    <row r="417" spans="1:8" x14ac:dyDescent="0.4">
      <c r="A417" t="s">
        <v>422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4">
      <c r="A418" t="s">
        <v>423</v>
      </c>
      <c r="B418">
        <v>0</v>
      </c>
      <c r="C418">
        <v>645</v>
      </c>
      <c r="D418">
        <v>7</v>
      </c>
      <c r="E418">
        <v>1</v>
      </c>
      <c r="F418">
        <v>640</v>
      </c>
      <c r="G418">
        <v>641</v>
      </c>
      <c r="H418">
        <v>656</v>
      </c>
    </row>
    <row r="419" spans="1:8" x14ac:dyDescent="0.4">
      <c r="A419" t="s">
        <v>424</v>
      </c>
      <c r="B419">
        <v>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4">
      <c r="A420" t="s">
        <v>425</v>
      </c>
      <c r="B420">
        <v>0</v>
      </c>
      <c r="C420">
        <v>521</v>
      </c>
      <c r="D420">
        <v>7</v>
      </c>
      <c r="E420">
        <v>1</v>
      </c>
      <c r="F420">
        <v>516</v>
      </c>
      <c r="G420">
        <v>516</v>
      </c>
      <c r="H420">
        <v>531</v>
      </c>
    </row>
    <row r="421" spans="1:8" x14ac:dyDescent="0.4">
      <c r="A421" t="s">
        <v>426</v>
      </c>
      <c r="B421">
        <v>2</v>
      </c>
      <c r="C421">
        <v>526</v>
      </c>
      <c r="D421">
        <v>7</v>
      </c>
      <c r="E421">
        <v>1</v>
      </c>
      <c r="F421">
        <v>516</v>
      </c>
      <c r="G421">
        <v>531</v>
      </c>
      <c r="H421">
        <v>531</v>
      </c>
    </row>
    <row r="422" spans="1:8" x14ac:dyDescent="0.4">
      <c r="A422" t="s">
        <v>427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4">
      <c r="A423" t="s">
        <v>428</v>
      </c>
      <c r="B423">
        <v>2</v>
      </c>
      <c r="C423">
        <v>687</v>
      </c>
      <c r="D423">
        <v>12</v>
      </c>
      <c r="E423">
        <v>1</v>
      </c>
      <c r="F423">
        <v>672</v>
      </c>
      <c r="G423">
        <v>688</v>
      </c>
      <c r="H423">
        <v>703</v>
      </c>
    </row>
    <row r="424" spans="1:8" x14ac:dyDescent="0.4">
      <c r="A424" t="s">
        <v>429</v>
      </c>
      <c r="B424">
        <v>1</v>
      </c>
      <c r="C424">
        <v>510</v>
      </c>
      <c r="D424">
        <v>7</v>
      </c>
      <c r="E424">
        <v>1</v>
      </c>
      <c r="F424">
        <v>500</v>
      </c>
      <c r="G424">
        <v>515</v>
      </c>
      <c r="H424">
        <v>516</v>
      </c>
    </row>
    <row r="425" spans="1:8" x14ac:dyDescent="0.4">
      <c r="A425" t="s">
        <v>430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">
      <c r="A426" t="s">
        <v>431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">
      <c r="A427" t="s">
        <v>432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4">
      <c r="A428" t="s">
        <v>433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4">
      <c r="A429" t="s">
        <v>434</v>
      </c>
      <c r="B429">
        <v>5</v>
      </c>
      <c r="C429">
        <v>10</v>
      </c>
      <c r="D429">
        <v>7</v>
      </c>
      <c r="E429">
        <v>70</v>
      </c>
      <c r="F429">
        <v>0</v>
      </c>
      <c r="G429">
        <v>15</v>
      </c>
      <c r="H429">
        <v>15</v>
      </c>
    </row>
    <row r="430" spans="1:8" x14ac:dyDescent="0.4">
      <c r="A430" t="s">
        <v>435</v>
      </c>
      <c r="B430">
        <v>6</v>
      </c>
      <c r="C430">
        <v>5</v>
      </c>
      <c r="D430">
        <v>7</v>
      </c>
      <c r="E430">
        <v>140</v>
      </c>
      <c r="F430">
        <v>0</v>
      </c>
      <c r="G430">
        <v>0</v>
      </c>
      <c r="H430">
        <v>16</v>
      </c>
    </row>
    <row r="431" spans="1:8" x14ac:dyDescent="0.4">
      <c r="A431" t="s">
        <v>436</v>
      </c>
      <c r="B431">
        <v>0</v>
      </c>
      <c r="C431">
        <v>515</v>
      </c>
      <c r="D431">
        <v>12</v>
      </c>
      <c r="E431">
        <v>2</v>
      </c>
      <c r="F431">
        <v>500</v>
      </c>
      <c r="G431">
        <v>515</v>
      </c>
      <c r="H431">
        <v>531</v>
      </c>
    </row>
    <row r="432" spans="1:8" x14ac:dyDescent="0.4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">
      <c r="A433" t="s">
        <v>438</v>
      </c>
      <c r="B433">
        <v>1</v>
      </c>
      <c r="C433">
        <v>10</v>
      </c>
      <c r="D433">
        <v>7</v>
      </c>
      <c r="E433">
        <v>70</v>
      </c>
      <c r="F433">
        <v>0</v>
      </c>
      <c r="G433">
        <v>15</v>
      </c>
      <c r="H433">
        <v>16</v>
      </c>
    </row>
    <row r="434" spans="1:8" x14ac:dyDescent="0.4">
      <c r="A434" t="s">
        <v>439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4">
      <c r="A435" t="s">
        <v>440</v>
      </c>
      <c r="B435">
        <v>0</v>
      </c>
      <c r="C435">
        <v>521</v>
      </c>
      <c r="D435">
        <v>7</v>
      </c>
      <c r="E435">
        <v>1</v>
      </c>
      <c r="F435">
        <v>516</v>
      </c>
      <c r="G435">
        <v>516</v>
      </c>
      <c r="H435">
        <v>531</v>
      </c>
    </row>
    <row r="436" spans="1:8" x14ac:dyDescent="0.4">
      <c r="A436" t="s">
        <v>441</v>
      </c>
      <c r="B436">
        <v>1</v>
      </c>
      <c r="C436">
        <v>703</v>
      </c>
      <c r="D436">
        <v>0</v>
      </c>
      <c r="E436">
        <v>0</v>
      </c>
      <c r="F436">
        <v>703</v>
      </c>
      <c r="G436">
        <v>703</v>
      </c>
      <c r="H436">
        <v>703</v>
      </c>
    </row>
    <row r="437" spans="1:8" x14ac:dyDescent="0.4">
      <c r="A437" t="s">
        <v>442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4">
      <c r="A438" t="s">
        <v>443</v>
      </c>
      <c r="B438">
        <v>0</v>
      </c>
      <c r="C438">
        <v>677</v>
      </c>
      <c r="D438">
        <v>7</v>
      </c>
      <c r="E438">
        <v>1</v>
      </c>
      <c r="F438">
        <v>672</v>
      </c>
      <c r="G438">
        <v>672</v>
      </c>
      <c r="H438">
        <v>688</v>
      </c>
    </row>
    <row r="439" spans="1:8" x14ac:dyDescent="0.4">
      <c r="A439" t="s">
        <v>444</v>
      </c>
      <c r="B439">
        <v>5</v>
      </c>
      <c r="C439">
        <v>5</v>
      </c>
      <c r="D439">
        <v>7</v>
      </c>
      <c r="E439">
        <v>140</v>
      </c>
      <c r="F439">
        <v>0</v>
      </c>
      <c r="G439">
        <v>0</v>
      </c>
      <c r="H439">
        <v>15</v>
      </c>
    </row>
    <row r="440" spans="1:8" x14ac:dyDescent="0.4">
      <c r="A440" t="s">
        <v>445</v>
      </c>
      <c r="B440">
        <v>1</v>
      </c>
      <c r="C440">
        <v>531</v>
      </c>
      <c r="D440">
        <v>0</v>
      </c>
      <c r="E440">
        <v>0</v>
      </c>
      <c r="F440">
        <v>531</v>
      </c>
      <c r="G440">
        <v>531</v>
      </c>
      <c r="H440">
        <v>532</v>
      </c>
    </row>
    <row r="441" spans="1:8" x14ac:dyDescent="0.4">
      <c r="A441" t="s">
        <v>446</v>
      </c>
      <c r="B441">
        <v>0</v>
      </c>
      <c r="C441">
        <v>541</v>
      </c>
      <c r="D441">
        <v>7</v>
      </c>
      <c r="E441">
        <v>1</v>
      </c>
      <c r="F441">
        <v>531</v>
      </c>
      <c r="G441">
        <v>546</v>
      </c>
      <c r="H441">
        <v>547</v>
      </c>
    </row>
    <row r="442" spans="1:8" x14ac:dyDescent="0.4">
      <c r="A442" t="s">
        <v>447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4">
      <c r="A443" t="s">
        <v>448</v>
      </c>
      <c r="B443">
        <v>0</v>
      </c>
      <c r="C443">
        <v>666</v>
      </c>
      <c r="D443">
        <v>7</v>
      </c>
      <c r="E443">
        <v>1</v>
      </c>
      <c r="F443">
        <v>656</v>
      </c>
      <c r="G443">
        <v>672</v>
      </c>
      <c r="H443">
        <v>672</v>
      </c>
    </row>
    <row r="444" spans="1:8" x14ac:dyDescent="0.4">
      <c r="A444" t="s">
        <v>449</v>
      </c>
      <c r="B444">
        <v>0</v>
      </c>
      <c r="C444">
        <v>531</v>
      </c>
      <c r="D444">
        <v>12</v>
      </c>
      <c r="E444">
        <v>2</v>
      </c>
      <c r="F444">
        <v>516</v>
      </c>
      <c r="G444">
        <v>531</v>
      </c>
      <c r="H444">
        <v>547</v>
      </c>
    </row>
    <row r="445" spans="1:8" x14ac:dyDescent="0.4">
      <c r="A445" t="s">
        <v>450</v>
      </c>
      <c r="B445">
        <v>4</v>
      </c>
      <c r="C445">
        <v>10</v>
      </c>
      <c r="D445">
        <v>7</v>
      </c>
      <c r="E445">
        <v>70</v>
      </c>
      <c r="F445">
        <v>0</v>
      </c>
      <c r="G445">
        <v>16</v>
      </c>
      <c r="H445">
        <v>16</v>
      </c>
    </row>
    <row r="446" spans="1:8" x14ac:dyDescent="0.4">
      <c r="A446" t="s">
        <v>451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">
      <c r="A447" t="s">
        <v>452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">
      <c r="A448" t="s">
        <v>453</v>
      </c>
      <c r="B448">
        <v>1</v>
      </c>
      <c r="C448">
        <v>5</v>
      </c>
      <c r="D448">
        <v>7</v>
      </c>
      <c r="E448">
        <v>140</v>
      </c>
      <c r="F448">
        <v>0</v>
      </c>
      <c r="G448">
        <v>0</v>
      </c>
      <c r="H448">
        <v>15</v>
      </c>
    </row>
    <row r="449" spans="1:8" x14ac:dyDescent="0.4">
      <c r="A449" t="s">
        <v>454</v>
      </c>
      <c r="B449">
        <v>0</v>
      </c>
      <c r="C449">
        <v>531</v>
      </c>
      <c r="D449">
        <v>12</v>
      </c>
      <c r="E449">
        <v>2</v>
      </c>
      <c r="F449">
        <v>516</v>
      </c>
      <c r="G449">
        <v>531</v>
      </c>
      <c r="H449">
        <v>547</v>
      </c>
    </row>
    <row r="450" spans="1:8" x14ac:dyDescent="0.4">
      <c r="A450" t="s">
        <v>455</v>
      </c>
      <c r="B450">
        <v>1</v>
      </c>
      <c r="C450">
        <v>515</v>
      </c>
      <c r="D450">
        <v>0</v>
      </c>
      <c r="E450">
        <v>0</v>
      </c>
      <c r="F450">
        <v>515</v>
      </c>
      <c r="G450">
        <v>516</v>
      </c>
      <c r="H450">
        <v>516</v>
      </c>
    </row>
    <row r="451" spans="1:8" x14ac:dyDescent="0.4">
      <c r="A451" t="s">
        <v>456</v>
      </c>
      <c r="B451">
        <v>1</v>
      </c>
      <c r="C451">
        <v>526</v>
      </c>
      <c r="D451">
        <v>7</v>
      </c>
      <c r="E451">
        <v>1</v>
      </c>
      <c r="F451">
        <v>516</v>
      </c>
      <c r="G451">
        <v>531</v>
      </c>
      <c r="H451">
        <v>531</v>
      </c>
    </row>
    <row r="452" spans="1:8" x14ac:dyDescent="0.4">
      <c r="A452" t="s">
        <v>457</v>
      </c>
      <c r="B452">
        <v>0</v>
      </c>
      <c r="C452">
        <v>697</v>
      </c>
      <c r="D452">
        <v>7</v>
      </c>
      <c r="E452">
        <v>1</v>
      </c>
      <c r="F452">
        <v>687</v>
      </c>
      <c r="G452">
        <v>703</v>
      </c>
      <c r="H452">
        <v>703</v>
      </c>
    </row>
    <row r="453" spans="1:8" x14ac:dyDescent="0.4">
      <c r="A453" t="s">
        <v>458</v>
      </c>
      <c r="B453">
        <v>0</v>
      </c>
      <c r="C453">
        <v>531</v>
      </c>
      <c r="D453">
        <v>0</v>
      </c>
      <c r="E453">
        <v>0</v>
      </c>
      <c r="F453">
        <v>531</v>
      </c>
      <c r="G453">
        <v>531</v>
      </c>
      <c r="H453">
        <v>532</v>
      </c>
    </row>
    <row r="454" spans="1:8" x14ac:dyDescent="0.4">
      <c r="A454" t="s">
        <v>459</v>
      </c>
      <c r="B454">
        <v>0</v>
      </c>
      <c r="C454">
        <v>510</v>
      </c>
      <c r="D454">
        <v>14</v>
      </c>
      <c r="E454">
        <v>2</v>
      </c>
      <c r="F454">
        <v>500</v>
      </c>
      <c r="G454">
        <v>500</v>
      </c>
      <c r="H454">
        <v>531</v>
      </c>
    </row>
    <row r="455" spans="1:8" x14ac:dyDescent="0.4">
      <c r="A455" t="s">
        <v>460</v>
      </c>
      <c r="B455">
        <v>0</v>
      </c>
      <c r="C455">
        <v>599</v>
      </c>
      <c r="D455">
        <v>7</v>
      </c>
      <c r="E455">
        <v>1</v>
      </c>
      <c r="F455">
        <v>594</v>
      </c>
      <c r="G455">
        <v>594</v>
      </c>
      <c r="H455">
        <v>609</v>
      </c>
    </row>
    <row r="456" spans="1:8" x14ac:dyDescent="0.4">
      <c r="A456" t="s">
        <v>461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4">
      <c r="A457" t="s">
        <v>462</v>
      </c>
      <c r="B457">
        <v>1</v>
      </c>
      <c r="C457">
        <v>698</v>
      </c>
      <c r="D457">
        <v>7</v>
      </c>
      <c r="E457">
        <v>1</v>
      </c>
      <c r="F457">
        <v>688</v>
      </c>
      <c r="G457">
        <v>703</v>
      </c>
      <c r="H457">
        <v>703</v>
      </c>
    </row>
    <row r="458" spans="1:8" x14ac:dyDescent="0.4">
      <c r="A458" t="s">
        <v>463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4">
      <c r="A459" t="s">
        <v>464</v>
      </c>
      <c r="B459">
        <v>1</v>
      </c>
      <c r="C459">
        <v>515</v>
      </c>
      <c r="D459">
        <v>0</v>
      </c>
      <c r="E459">
        <v>0</v>
      </c>
      <c r="F459">
        <v>515</v>
      </c>
      <c r="G459">
        <v>516</v>
      </c>
      <c r="H459">
        <v>516</v>
      </c>
    </row>
    <row r="460" spans="1:8" x14ac:dyDescent="0.4">
      <c r="A460" t="s">
        <v>465</v>
      </c>
      <c r="B460">
        <v>5</v>
      </c>
      <c r="C460">
        <v>531</v>
      </c>
      <c r="D460">
        <v>0</v>
      </c>
      <c r="E460">
        <v>0</v>
      </c>
      <c r="F460">
        <v>531</v>
      </c>
      <c r="G460">
        <v>531</v>
      </c>
      <c r="H460">
        <v>532</v>
      </c>
    </row>
    <row r="461" spans="1:8" x14ac:dyDescent="0.4">
      <c r="A461" t="s">
        <v>466</v>
      </c>
      <c r="B461">
        <v>1</v>
      </c>
      <c r="C461">
        <v>15</v>
      </c>
      <c r="D461">
        <v>0</v>
      </c>
      <c r="E461">
        <v>0</v>
      </c>
      <c r="F461">
        <v>15</v>
      </c>
      <c r="G461">
        <v>16</v>
      </c>
      <c r="H461">
        <v>16</v>
      </c>
    </row>
    <row r="462" spans="1:8" x14ac:dyDescent="0.4">
      <c r="A462" t="s">
        <v>467</v>
      </c>
      <c r="B462">
        <v>1</v>
      </c>
      <c r="C462">
        <v>5</v>
      </c>
      <c r="D462">
        <v>7</v>
      </c>
      <c r="E462">
        <v>140</v>
      </c>
      <c r="F462">
        <v>0</v>
      </c>
      <c r="G462">
        <v>0</v>
      </c>
      <c r="H462">
        <v>15</v>
      </c>
    </row>
    <row r="463" spans="1:8" x14ac:dyDescent="0.4">
      <c r="A463" t="s">
        <v>468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">
      <c r="A464" t="s">
        <v>469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4">
      <c r="A465" t="s">
        <v>470</v>
      </c>
      <c r="B465">
        <v>0</v>
      </c>
      <c r="C465">
        <v>515</v>
      </c>
      <c r="D465">
        <v>12</v>
      </c>
      <c r="E465">
        <v>2</v>
      </c>
      <c r="F465">
        <v>500</v>
      </c>
      <c r="G465">
        <v>516</v>
      </c>
      <c r="H465">
        <v>531</v>
      </c>
    </row>
    <row r="466" spans="1:8" x14ac:dyDescent="0.4">
      <c r="A466" t="s">
        <v>471</v>
      </c>
      <c r="B466">
        <v>0</v>
      </c>
      <c r="C466">
        <v>505</v>
      </c>
      <c r="D466">
        <v>7</v>
      </c>
      <c r="E466">
        <v>1</v>
      </c>
      <c r="F466">
        <v>500</v>
      </c>
      <c r="G466">
        <v>500</v>
      </c>
      <c r="H466">
        <v>516</v>
      </c>
    </row>
    <row r="467" spans="1:8" x14ac:dyDescent="0.4">
      <c r="A467" t="s">
        <v>472</v>
      </c>
      <c r="B467">
        <v>0</v>
      </c>
      <c r="C467">
        <v>505</v>
      </c>
      <c r="D467">
        <v>7</v>
      </c>
      <c r="E467">
        <v>1</v>
      </c>
      <c r="F467">
        <v>500</v>
      </c>
      <c r="G467">
        <v>500</v>
      </c>
      <c r="H467">
        <v>516</v>
      </c>
    </row>
    <row r="468" spans="1:8" x14ac:dyDescent="0.4">
      <c r="A468" t="s">
        <v>473</v>
      </c>
      <c r="B468">
        <v>0</v>
      </c>
      <c r="C468">
        <v>588</v>
      </c>
      <c r="D468">
        <v>6</v>
      </c>
      <c r="E468">
        <v>1</v>
      </c>
      <c r="F468">
        <v>579</v>
      </c>
      <c r="G468">
        <v>593</v>
      </c>
      <c r="H468">
        <v>594</v>
      </c>
    </row>
    <row r="469" spans="1:8" x14ac:dyDescent="0.4">
      <c r="A469" t="s">
        <v>474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4">
      <c r="A470" t="s">
        <v>475</v>
      </c>
      <c r="B470">
        <v>1</v>
      </c>
      <c r="C470">
        <v>5280</v>
      </c>
      <c r="D470">
        <v>25</v>
      </c>
      <c r="E470">
        <v>0</v>
      </c>
      <c r="F470">
        <v>5249</v>
      </c>
      <c r="G470">
        <v>5281</v>
      </c>
      <c r="H470">
        <v>5312</v>
      </c>
    </row>
    <row r="471" spans="1:8" x14ac:dyDescent="0.4">
      <c r="A471" t="s">
        <v>476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4">
      <c r="A472" t="s">
        <v>477</v>
      </c>
      <c r="B472">
        <v>0</v>
      </c>
      <c r="C472">
        <v>510</v>
      </c>
      <c r="D472">
        <v>7</v>
      </c>
      <c r="E472">
        <v>1</v>
      </c>
      <c r="F472">
        <v>500</v>
      </c>
      <c r="G472">
        <v>516</v>
      </c>
      <c r="H472">
        <v>516</v>
      </c>
    </row>
    <row r="473" spans="1:8" x14ac:dyDescent="0.4">
      <c r="A473" t="s">
        <v>478</v>
      </c>
      <c r="B473">
        <v>0</v>
      </c>
      <c r="C473">
        <v>541</v>
      </c>
      <c r="D473">
        <v>7</v>
      </c>
      <c r="E473">
        <v>1</v>
      </c>
      <c r="F473">
        <v>531</v>
      </c>
      <c r="G473">
        <v>546</v>
      </c>
      <c r="H473">
        <v>546</v>
      </c>
    </row>
    <row r="474" spans="1:8" x14ac:dyDescent="0.4">
      <c r="A474" t="s">
        <v>479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">
      <c r="A475" t="s">
        <v>480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">
      <c r="A476" t="s">
        <v>481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4">
      <c r="A477" t="s">
        <v>482</v>
      </c>
      <c r="B477">
        <v>1</v>
      </c>
      <c r="C477">
        <v>505</v>
      </c>
      <c r="D477">
        <v>7</v>
      </c>
      <c r="E477">
        <v>1</v>
      </c>
      <c r="F477">
        <v>500</v>
      </c>
      <c r="G477">
        <v>500</v>
      </c>
      <c r="H477">
        <v>515</v>
      </c>
    </row>
    <row r="478" spans="1:8" x14ac:dyDescent="0.4">
      <c r="A478" t="s">
        <v>483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4">
      <c r="A479" t="s">
        <v>484</v>
      </c>
      <c r="B479">
        <v>0</v>
      </c>
      <c r="C479">
        <v>510</v>
      </c>
      <c r="D479">
        <v>7</v>
      </c>
      <c r="E479">
        <v>1</v>
      </c>
      <c r="F479">
        <v>500</v>
      </c>
      <c r="G479">
        <v>516</v>
      </c>
      <c r="H479">
        <v>516</v>
      </c>
    </row>
    <row r="480" spans="1:8" x14ac:dyDescent="0.4">
      <c r="A480" t="s">
        <v>485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">
      <c r="A481" t="s">
        <v>486</v>
      </c>
      <c r="B481">
        <v>2</v>
      </c>
      <c r="C481">
        <v>5</v>
      </c>
      <c r="D481">
        <v>7</v>
      </c>
      <c r="E481">
        <v>140</v>
      </c>
      <c r="F481">
        <v>0</v>
      </c>
      <c r="G481">
        <v>0</v>
      </c>
      <c r="H481">
        <v>15</v>
      </c>
    </row>
    <row r="482" spans="1:8" x14ac:dyDescent="0.4">
      <c r="A482" t="s">
        <v>487</v>
      </c>
      <c r="B482">
        <v>1</v>
      </c>
      <c r="C482">
        <v>5</v>
      </c>
      <c r="D482">
        <v>7</v>
      </c>
      <c r="E482">
        <v>140</v>
      </c>
      <c r="F482">
        <v>0</v>
      </c>
      <c r="G482">
        <v>0</v>
      </c>
      <c r="H482">
        <v>15</v>
      </c>
    </row>
    <row r="483" spans="1:8" x14ac:dyDescent="0.4">
      <c r="A483" t="s">
        <v>488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4">
      <c r="A484" t="s">
        <v>489</v>
      </c>
      <c r="B484">
        <v>1</v>
      </c>
      <c r="C484">
        <v>546</v>
      </c>
      <c r="D484">
        <v>13</v>
      </c>
      <c r="E484">
        <v>2</v>
      </c>
      <c r="F484">
        <v>531</v>
      </c>
      <c r="G484">
        <v>546</v>
      </c>
      <c r="H484">
        <v>563</v>
      </c>
    </row>
    <row r="485" spans="1:8" x14ac:dyDescent="0.4">
      <c r="A485" t="s">
        <v>490</v>
      </c>
      <c r="B485">
        <v>0</v>
      </c>
      <c r="C485">
        <v>515</v>
      </c>
      <c r="D485">
        <v>12</v>
      </c>
      <c r="E485">
        <v>2</v>
      </c>
      <c r="F485">
        <v>500</v>
      </c>
      <c r="G485">
        <v>515</v>
      </c>
      <c r="H485">
        <v>531</v>
      </c>
    </row>
    <row r="486" spans="1:8" x14ac:dyDescent="0.4">
      <c r="A486" t="s">
        <v>491</v>
      </c>
      <c r="B486">
        <v>1</v>
      </c>
      <c r="C486">
        <v>15</v>
      </c>
      <c r="D486">
        <v>0</v>
      </c>
      <c r="E486">
        <v>0</v>
      </c>
      <c r="F486">
        <v>15</v>
      </c>
      <c r="G486">
        <v>15</v>
      </c>
      <c r="H486">
        <v>16</v>
      </c>
    </row>
    <row r="487" spans="1:8" x14ac:dyDescent="0.4">
      <c r="A487" t="s">
        <v>492</v>
      </c>
      <c r="B487">
        <v>0</v>
      </c>
      <c r="C487">
        <v>542</v>
      </c>
      <c r="D487">
        <v>19</v>
      </c>
      <c r="E487">
        <v>3</v>
      </c>
      <c r="F487">
        <v>516</v>
      </c>
      <c r="G487">
        <v>547</v>
      </c>
      <c r="H487">
        <v>563</v>
      </c>
    </row>
    <row r="488" spans="1:8" x14ac:dyDescent="0.4">
      <c r="A488" t="s">
        <v>493</v>
      </c>
      <c r="B488">
        <v>3</v>
      </c>
      <c r="C488">
        <v>5</v>
      </c>
      <c r="D488">
        <v>7</v>
      </c>
      <c r="E488">
        <v>140</v>
      </c>
      <c r="F488">
        <v>0</v>
      </c>
      <c r="G488">
        <v>0</v>
      </c>
      <c r="H488">
        <v>15</v>
      </c>
    </row>
    <row r="489" spans="1:8" x14ac:dyDescent="0.4">
      <c r="A489" t="s">
        <v>494</v>
      </c>
      <c r="B489">
        <v>4</v>
      </c>
      <c r="C489">
        <v>5</v>
      </c>
      <c r="D489">
        <v>7</v>
      </c>
      <c r="E489">
        <v>140</v>
      </c>
      <c r="F489">
        <v>0</v>
      </c>
      <c r="G489">
        <v>0</v>
      </c>
      <c r="H489">
        <v>15</v>
      </c>
    </row>
    <row r="490" spans="1:8" x14ac:dyDescent="0.4">
      <c r="A490" t="s">
        <v>495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4">
      <c r="A491" t="s">
        <v>496</v>
      </c>
      <c r="B491">
        <v>1</v>
      </c>
      <c r="C491">
        <v>5</v>
      </c>
      <c r="D491">
        <v>7</v>
      </c>
      <c r="E491">
        <v>140</v>
      </c>
      <c r="F491">
        <v>0</v>
      </c>
      <c r="G491">
        <v>0</v>
      </c>
      <c r="H491">
        <v>16</v>
      </c>
    </row>
    <row r="492" spans="1:8" x14ac:dyDescent="0.4">
      <c r="A492" t="s">
        <v>497</v>
      </c>
      <c r="B492">
        <v>3</v>
      </c>
      <c r="C492">
        <v>833</v>
      </c>
      <c r="D492">
        <v>7</v>
      </c>
      <c r="E492">
        <v>0</v>
      </c>
      <c r="F492">
        <v>828</v>
      </c>
      <c r="G492">
        <v>828</v>
      </c>
      <c r="H492">
        <v>844</v>
      </c>
    </row>
    <row r="493" spans="1:8" x14ac:dyDescent="0.4">
      <c r="A493" t="s">
        <v>498</v>
      </c>
      <c r="B493">
        <v>1</v>
      </c>
      <c r="C493">
        <v>515</v>
      </c>
      <c r="D493">
        <v>0</v>
      </c>
      <c r="E493">
        <v>0</v>
      </c>
      <c r="F493">
        <v>515</v>
      </c>
      <c r="G493">
        <v>516</v>
      </c>
      <c r="H493">
        <v>516</v>
      </c>
    </row>
    <row r="494" spans="1:8" x14ac:dyDescent="0.4">
      <c r="A494" t="s">
        <v>499</v>
      </c>
      <c r="B494">
        <v>0</v>
      </c>
      <c r="C494">
        <v>624</v>
      </c>
      <c r="D494">
        <v>12</v>
      </c>
      <c r="E494">
        <v>1</v>
      </c>
      <c r="F494">
        <v>609</v>
      </c>
      <c r="G494">
        <v>625</v>
      </c>
      <c r="H494">
        <v>640</v>
      </c>
    </row>
    <row r="495" spans="1:8" x14ac:dyDescent="0.4">
      <c r="A495" t="s">
        <v>500</v>
      </c>
      <c r="B495">
        <v>1</v>
      </c>
      <c r="C495">
        <v>567</v>
      </c>
      <c r="D495">
        <v>7</v>
      </c>
      <c r="E495">
        <v>1</v>
      </c>
      <c r="F495">
        <v>562</v>
      </c>
      <c r="G495">
        <v>562</v>
      </c>
      <c r="H495">
        <v>578</v>
      </c>
    </row>
    <row r="496" spans="1:8" x14ac:dyDescent="0.4">
      <c r="A496" t="s">
        <v>501</v>
      </c>
      <c r="B496">
        <v>0</v>
      </c>
      <c r="C496">
        <v>526</v>
      </c>
      <c r="D496">
        <v>7</v>
      </c>
      <c r="E496">
        <v>1</v>
      </c>
      <c r="F496">
        <v>515</v>
      </c>
      <c r="G496">
        <v>531</v>
      </c>
      <c r="H496">
        <v>532</v>
      </c>
    </row>
    <row r="497" spans="1:8" x14ac:dyDescent="0.4">
      <c r="A497" t="s">
        <v>502</v>
      </c>
      <c r="B497">
        <v>1</v>
      </c>
      <c r="C497">
        <v>516</v>
      </c>
      <c r="D497">
        <v>0</v>
      </c>
      <c r="E497">
        <v>0</v>
      </c>
      <c r="F497">
        <v>516</v>
      </c>
      <c r="G497">
        <v>516</v>
      </c>
      <c r="H497">
        <v>516</v>
      </c>
    </row>
    <row r="498" spans="1:8" x14ac:dyDescent="0.4">
      <c r="A498" t="s">
        <v>503</v>
      </c>
      <c r="B498">
        <v>1</v>
      </c>
      <c r="C498">
        <v>578</v>
      </c>
      <c r="D498">
        <v>0</v>
      </c>
      <c r="E498">
        <v>0</v>
      </c>
      <c r="F498">
        <v>578</v>
      </c>
      <c r="G498">
        <v>578</v>
      </c>
      <c r="H498">
        <v>578</v>
      </c>
    </row>
    <row r="499" spans="1:8" x14ac:dyDescent="0.4">
      <c r="A499" t="s">
        <v>504</v>
      </c>
      <c r="B499">
        <v>0</v>
      </c>
      <c r="C499">
        <v>693</v>
      </c>
      <c r="D499">
        <v>14</v>
      </c>
      <c r="E499">
        <v>2</v>
      </c>
      <c r="F499">
        <v>672</v>
      </c>
      <c r="G499">
        <v>703</v>
      </c>
      <c r="H499">
        <v>704</v>
      </c>
    </row>
    <row r="500" spans="1:8" x14ac:dyDescent="0.4">
      <c r="A500" t="s">
        <v>505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">
      <c r="A501" t="s">
        <v>506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">
      <c r="A502" t="s">
        <v>507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4">
      <c r="A503" t="s">
        <v>508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4">
      <c r="A504" t="s">
        <v>509</v>
      </c>
      <c r="B504">
        <v>0</v>
      </c>
      <c r="C504">
        <v>525</v>
      </c>
      <c r="D504">
        <v>7</v>
      </c>
      <c r="E504">
        <v>1</v>
      </c>
      <c r="F504">
        <v>515</v>
      </c>
      <c r="G504">
        <v>531</v>
      </c>
      <c r="H504">
        <v>531</v>
      </c>
    </row>
    <row r="505" spans="1:8" x14ac:dyDescent="0.4">
      <c r="A505" t="s">
        <v>510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">
      <c r="A506" t="s">
        <v>511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">
      <c r="A507" t="s">
        <v>512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">
      <c r="A508" t="s">
        <v>513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4">
      <c r="A509" t="s">
        <v>514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4">
      <c r="A510" t="s">
        <v>515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4">
      <c r="A511" t="s">
        <v>516</v>
      </c>
      <c r="B511">
        <v>2</v>
      </c>
      <c r="C511">
        <v>526</v>
      </c>
      <c r="D511">
        <v>19</v>
      </c>
      <c r="E511">
        <v>3</v>
      </c>
      <c r="F511">
        <v>500</v>
      </c>
      <c r="G511">
        <v>531</v>
      </c>
      <c r="H511">
        <v>547</v>
      </c>
    </row>
    <row r="512" spans="1:8" x14ac:dyDescent="0.4">
      <c r="A512" t="s">
        <v>517</v>
      </c>
      <c r="B512">
        <v>0</v>
      </c>
      <c r="C512">
        <v>609</v>
      </c>
      <c r="D512">
        <v>12</v>
      </c>
      <c r="E512">
        <v>1</v>
      </c>
      <c r="F512">
        <v>594</v>
      </c>
      <c r="G512">
        <v>609</v>
      </c>
      <c r="H512">
        <v>625</v>
      </c>
    </row>
    <row r="513" spans="1:8" x14ac:dyDescent="0.4">
      <c r="A513" t="s">
        <v>518</v>
      </c>
      <c r="B513">
        <v>0</v>
      </c>
      <c r="C513">
        <v>516</v>
      </c>
      <c r="D513">
        <v>13</v>
      </c>
      <c r="E513">
        <v>2</v>
      </c>
      <c r="F513">
        <v>500</v>
      </c>
      <c r="G513">
        <v>516</v>
      </c>
      <c r="H513">
        <v>532</v>
      </c>
    </row>
    <row r="514" spans="1:8" x14ac:dyDescent="0.4">
      <c r="A514" t="s">
        <v>519</v>
      </c>
      <c r="B514">
        <v>0</v>
      </c>
      <c r="C514">
        <v>531</v>
      </c>
      <c r="D514">
        <v>12</v>
      </c>
      <c r="E514">
        <v>2</v>
      </c>
      <c r="F514">
        <v>516</v>
      </c>
      <c r="G514">
        <v>532</v>
      </c>
      <c r="H514">
        <v>547</v>
      </c>
    </row>
    <row r="515" spans="1:8" x14ac:dyDescent="0.4">
      <c r="A515" t="s">
        <v>520</v>
      </c>
      <c r="B515">
        <v>0</v>
      </c>
      <c r="C515">
        <v>505</v>
      </c>
      <c r="D515">
        <v>7</v>
      </c>
      <c r="E515">
        <v>1</v>
      </c>
      <c r="F515">
        <v>500</v>
      </c>
      <c r="G515">
        <v>500</v>
      </c>
      <c r="H515">
        <v>516</v>
      </c>
    </row>
    <row r="516" spans="1:8" x14ac:dyDescent="0.4">
      <c r="A516" t="s">
        <v>521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4">
      <c r="A517" t="s">
        <v>522</v>
      </c>
      <c r="B517">
        <v>1</v>
      </c>
      <c r="C517">
        <v>5</v>
      </c>
      <c r="D517">
        <v>7</v>
      </c>
      <c r="E517">
        <v>140</v>
      </c>
      <c r="F517">
        <v>0</v>
      </c>
      <c r="G517">
        <v>0</v>
      </c>
      <c r="H517">
        <v>15</v>
      </c>
    </row>
    <row r="518" spans="1:8" x14ac:dyDescent="0.4">
      <c r="A518" t="s">
        <v>523</v>
      </c>
      <c r="B518">
        <v>0</v>
      </c>
      <c r="C518">
        <v>510</v>
      </c>
      <c r="D518">
        <v>7</v>
      </c>
      <c r="E518">
        <v>1</v>
      </c>
      <c r="F518">
        <v>500</v>
      </c>
      <c r="G518">
        <v>516</v>
      </c>
      <c r="H518">
        <v>516</v>
      </c>
    </row>
    <row r="519" spans="1:8" x14ac:dyDescent="0.4">
      <c r="A519" t="s">
        <v>524</v>
      </c>
      <c r="B519">
        <v>10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4">
      <c r="A520" t="s">
        <v>525</v>
      </c>
      <c r="B520">
        <v>1</v>
      </c>
      <c r="C520">
        <v>520</v>
      </c>
      <c r="D520">
        <v>7</v>
      </c>
      <c r="E520">
        <v>1</v>
      </c>
      <c r="F520">
        <v>515</v>
      </c>
      <c r="G520">
        <v>515</v>
      </c>
      <c r="H520">
        <v>531</v>
      </c>
    </row>
    <row r="521" spans="1:8" x14ac:dyDescent="0.4">
      <c r="A521" t="s">
        <v>526</v>
      </c>
      <c r="B521">
        <v>1</v>
      </c>
      <c r="C521">
        <v>515</v>
      </c>
      <c r="D521">
        <v>0</v>
      </c>
      <c r="E521">
        <v>0</v>
      </c>
      <c r="F521">
        <v>515</v>
      </c>
      <c r="G521">
        <v>516</v>
      </c>
      <c r="H521">
        <v>516</v>
      </c>
    </row>
    <row r="522" spans="1:8" x14ac:dyDescent="0.4">
      <c r="A522" t="s">
        <v>527</v>
      </c>
      <c r="B522">
        <v>1</v>
      </c>
      <c r="C522">
        <v>854</v>
      </c>
      <c r="D522">
        <v>7</v>
      </c>
      <c r="E522">
        <v>0</v>
      </c>
      <c r="F522">
        <v>844</v>
      </c>
      <c r="G522">
        <v>860</v>
      </c>
      <c r="H522">
        <v>860</v>
      </c>
    </row>
    <row r="523" spans="1:8" x14ac:dyDescent="0.4">
      <c r="A523" t="s">
        <v>528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4">
      <c r="A524" t="s">
        <v>529</v>
      </c>
      <c r="B524">
        <v>0</v>
      </c>
      <c r="C524">
        <v>521</v>
      </c>
      <c r="D524">
        <v>19</v>
      </c>
      <c r="E524">
        <v>3</v>
      </c>
      <c r="F524">
        <v>500</v>
      </c>
      <c r="G524">
        <v>516</v>
      </c>
      <c r="H524">
        <v>547</v>
      </c>
    </row>
    <row r="525" spans="1:8" x14ac:dyDescent="0.4">
      <c r="A525" t="s">
        <v>530</v>
      </c>
      <c r="B525">
        <v>1</v>
      </c>
      <c r="C525">
        <v>516</v>
      </c>
      <c r="D525">
        <v>0</v>
      </c>
      <c r="E525">
        <v>0</v>
      </c>
      <c r="F525">
        <v>516</v>
      </c>
      <c r="G525">
        <v>516</v>
      </c>
      <c r="H525">
        <v>516</v>
      </c>
    </row>
    <row r="526" spans="1:8" x14ac:dyDescent="0.4">
      <c r="A526" t="s">
        <v>531</v>
      </c>
      <c r="B526">
        <v>1</v>
      </c>
      <c r="C526">
        <v>515</v>
      </c>
      <c r="D526">
        <v>12</v>
      </c>
      <c r="E526">
        <v>2</v>
      </c>
      <c r="F526">
        <v>500</v>
      </c>
      <c r="G526">
        <v>515</v>
      </c>
      <c r="H526">
        <v>531</v>
      </c>
    </row>
    <row r="527" spans="1:8" x14ac:dyDescent="0.4">
      <c r="A527" t="s">
        <v>532</v>
      </c>
      <c r="B527">
        <v>0</v>
      </c>
      <c r="C527">
        <v>609</v>
      </c>
      <c r="D527">
        <v>0</v>
      </c>
      <c r="E527">
        <v>0</v>
      </c>
      <c r="F527">
        <v>609</v>
      </c>
      <c r="G527">
        <v>610</v>
      </c>
      <c r="H527">
        <v>610</v>
      </c>
    </row>
    <row r="528" spans="1:8" x14ac:dyDescent="0.4">
      <c r="A528" t="s">
        <v>533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">
      <c r="A529" t="s">
        <v>534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4">
      <c r="A530" t="s">
        <v>535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4">
      <c r="A531" t="s">
        <v>536</v>
      </c>
      <c r="B531">
        <v>0</v>
      </c>
      <c r="C531">
        <v>515</v>
      </c>
      <c r="D531">
        <v>22</v>
      </c>
      <c r="E531">
        <v>4</v>
      </c>
      <c r="F531">
        <v>500</v>
      </c>
      <c r="G531">
        <v>500</v>
      </c>
      <c r="H531">
        <v>547</v>
      </c>
    </row>
    <row r="532" spans="1:8" x14ac:dyDescent="0.4">
      <c r="A532" t="s">
        <v>537</v>
      </c>
      <c r="B532">
        <v>0</v>
      </c>
      <c r="C532">
        <v>516</v>
      </c>
      <c r="D532">
        <v>0</v>
      </c>
      <c r="E532">
        <v>0</v>
      </c>
      <c r="F532">
        <v>516</v>
      </c>
      <c r="G532">
        <v>516</v>
      </c>
      <c r="H532">
        <v>516</v>
      </c>
    </row>
    <row r="533" spans="1:8" x14ac:dyDescent="0.4">
      <c r="A533" t="s">
        <v>538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4">
      <c r="A534" t="s">
        <v>539</v>
      </c>
      <c r="B534">
        <v>0</v>
      </c>
      <c r="C534">
        <v>505</v>
      </c>
      <c r="D534">
        <v>7</v>
      </c>
      <c r="E534">
        <v>1</v>
      </c>
      <c r="F534">
        <v>500</v>
      </c>
      <c r="G534">
        <v>500</v>
      </c>
      <c r="H534">
        <v>515</v>
      </c>
    </row>
    <row r="535" spans="1:8" x14ac:dyDescent="0.4">
      <c r="A535" t="s">
        <v>540</v>
      </c>
      <c r="B535">
        <v>0</v>
      </c>
      <c r="C535">
        <v>510</v>
      </c>
      <c r="D535">
        <v>14</v>
      </c>
      <c r="E535">
        <v>2</v>
      </c>
      <c r="F535">
        <v>500</v>
      </c>
      <c r="G535">
        <v>500</v>
      </c>
      <c r="H535">
        <v>531</v>
      </c>
    </row>
    <row r="536" spans="1:8" x14ac:dyDescent="0.4">
      <c r="A536" t="s">
        <v>541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">
      <c r="A537" t="s">
        <v>542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4">
      <c r="A538" t="s">
        <v>543</v>
      </c>
      <c r="B538">
        <v>0</v>
      </c>
      <c r="C538">
        <v>588</v>
      </c>
      <c r="D538">
        <v>6</v>
      </c>
      <c r="E538">
        <v>1</v>
      </c>
      <c r="F538">
        <v>579</v>
      </c>
      <c r="G538">
        <v>593</v>
      </c>
      <c r="H538">
        <v>594</v>
      </c>
    </row>
    <row r="539" spans="1:8" x14ac:dyDescent="0.4">
      <c r="A539" t="s">
        <v>544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">
      <c r="A540" t="s">
        <v>545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4">
      <c r="A541" t="s">
        <v>546</v>
      </c>
      <c r="B541">
        <v>2</v>
      </c>
      <c r="C541">
        <v>510</v>
      </c>
      <c r="D541">
        <v>7</v>
      </c>
      <c r="E541">
        <v>1</v>
      </c>
      <c r="F541">
        <v>500</v>
      </c>
      <c r="G541">
        <v>516</v>
      </c>
      <c r="H541">
        <v>516</v>
      </c>
    </row>
    <row r="542" spans="1:8" x14ac:dyDescent="0.4">
      <c r="A542" t="s">
        <v>547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4">
      <c r="A543" t="s">
        <v>548</v>
      </c>
      <c r="B543">
        <v>0</v>
      </c>
      <c r="C543">
        <v>521</v>
      </c>
      <c r="D543">
        <v>7</v>
      </c>
      <c r="E543">
        <v>1</v>
      </c>
      <c r="F543">
        <v>516</v>
      </c>
      <c r="G543">
        <v>516</v>
      </c>
      <c r="H543">
        <v>531</v>
      </c>
    </row>
    <row r="544" spans="1:8" x14ac:dyDescent="0.4">
      <c r="A544" t="s">
        <v>549</v>
      </c>
      <c r="B544">
        <v>6</v>
      </c>
      <c r="C544">
        <v>703</v>
      </c>
      <c r="D544">
        <v>22</v>
      </c>
      <c r="E544">
        <v>3</v>
      </c>
      <c r="F544">
        <v>671</v>
      </c>
      <c r="G544">
        <v>719</v>
      </c>
      <c r="H544">
        <v>719</v>
      </c>
    </row>
    <row r="545" spans="1:8" x14ac:dyDescent="0.4">
      <c r="A545" t="s">
        <v>550</v>
      </c>
      <c r="B545">
        <v>2</v>
      </c>
      <c r="C545">
        <v>547</v>
      </c>
      <c r="D545">
        <v>13</v>
      </c>
      <c r="E545">
        <v>2</v>
      </c>
      <c r="F545">
        <v>531</v>
      </c>
      <c r="G545">
        <v>547</v>
      </c>
      <c r="H545">
        <v>563</v>
      </c>
    </row>
    <row r="546" spans="1:8" x14ac:dyDescent="0.4">
      <c r="A546" t="s">
        <v>551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4">
      <c r="A547" t="s">
        <v>552</v>
      </c>
      <c r="B547">
        <v>4</v>
      </c>
      <c r="C547">
        <v>604</v>
      </c>
      <c r="D547">
        <v>7</v>
      </c>
      <c r="E547">
        <v>1</v>
      </c>
      <c r="F547">
        <v>594</v>
      </c>
      <c r="G547">
        <v>609</v>
      </c>
      <c r="H547">
        <v>609</v>
      </c>
    </row>
    <row r="548" spans="1:8" x14ac:dyDescent="0.4">
      <c r="A548" t="s">
        <v>553</v>
      </c>
      <c r="B548">
        <v>4</v>
      </c>
      <c r="C548">
        <v>526</v>
      </c>
      <c r="D548">
        <v>7</v>
      </c>
      <c r="E548">
        <v>1</v>
      </c>
      <c r="F548">
        <v>516</v>
      </c>
      <c r="G548">
        <v>531</v>
      </c>
      <c r="H548">
        <v>532</v>
      </c>
    </row>
    <row r="549" spans="1:8" x14ac:dyDescent="0.4">
      <c r="A549" t="s">
        <v>554</v>
      </c>
      <c r="B549">
        <v>0</v>
      </c>
      <c r="C549">
        <v>922</v>
      </c>
      <c r="D549">
        <v>21</v>
      </c>
      <c r="E549">
        <v>2</v>
      </c>
      <c r="F549">
        <v>891</v>
      </c>
      <c r="G549">
        <v>937</v>
      </c>
      <c r="H549">
        <v>938</v>
      </c>
    </row>
    <row r="550" spans="1:8" x14ac:dyDescent="0.4">
      <c r="A550" t="s">
        <v>555</v>
      </c>
      <c r="B550">
        <v>3</v>
      </c>
      <c r="C550">
        <v>567</v>
      </c>
      <c r="D550">
        <v>7</v>
      </c>
      <c r="E550">
        <v>1</v>
      </c>
      <c r="F550">
        <v>562</v>
      </c>
      <c r="G550">
        <v>562</v>
      </c>
      <c r="H550">
        <v>578</v>
      </c>
    </row>
    <row r="551" spans="1:8" x14ac:dyDescent="0.4">
      <c r="A551" t="s">
        <v>556</v>
      </c>
      <c r="B551">
        <v>2</v>
      </c>
      <c r="C551">
        <v>593</v>
      </c>
      <c r="D551">
        <v>0</v>
      </c>
      <c r="E551">
        <v>0</v>
      </c>
      <c r="F551">
        <v>593</v>
      </c>
      <c r="G551">
        <v>594</v>
      </c>
      <c r="H551">
        <v>594</v>
      </c>
    </row>
    <row r="552" spans="1:8" x14ac:dyDescent="0.4">
      <c r="A552" t="s">
        <v>557</v>
      </c>
      <c r="B552">
        <v>4</v>
      </c>
      <c r="C552">
        <v>526</v>
      </c>
      <c r="D552">
        <v>7</v>
      </c>
      <c r="E552">
        <v>1</v>
      </c>
      <c r="F552">
        <v>516</v>
      </c>
      <c r="G552">
        <v>531</v>
      </c>
      <c r="H552">
        <v>531</v>
      </c>
    </row>
    <row r="553" spans="1:8" x14ac:dyDescent="0.4">
      <c r="A553" t="s">
        <v>558</v>
      </c>
      <c r="B553">
        <v>2</v>
      </c>
      <c r="C553">
        <v>531</v>
      </c>
      <c r="D553">
        <v>21</v>
      </c>
      <c r="E553">
        <v>3</v>
      </c>
      <c r="F553">
        <v>515</v>
      </c>
      <c r="G553">
        <v>516</v>
      </c>
      <c r="H553">
        <v>562</v>
      </c>
    </row>
    <row r="554" spans="1:8" x14ac:dyDescent="0.4">
      <c r="A554" t="s">
        <v>559</v>
      </c>
      <c r="B554">
        <v>6</v>
      </c>
      <c r="C554">
        <v>599</v>
      </c>
      <c r="D554">
        <v>7</v>
      </c>
      <c r="E554">
        <v>1</v>
      </c>
      <c r="F554">
        <v>593</v>
      </c>
      <c r="G554">
        <v>594</v>
      </c>
      <c r="H554">
        <v>610</v>
      </c>
    </row>
    <row r="555" spans="1:8" x14ac:dyDescent="0.4">
      <c r="A555" t="s">
        <v>560</v>
      </c>
      <c r="B555">
        <v>3</v>
      </c>
      <c r="C555">
        <v>583</v>
      </c>
      <c r="D555">
        <v>7</v>
      </c>
      <c r="E555">
        <v>1</v>
      </c>
      <c r="F555">
        <v>578</v>
      </c>
      <c r="G555">
        <v>578</v>
      </c>
      <c r="H555">
        <v>594</v>
      </c>
    </row>
    <row r="556" spans="1:8" x14ac:dyDescent="0.4">
      <c r="A556" t="s">
        <v>561</v>
      </c>
      <c r="B556">
        <v>6</v>
      </c>
      <c r="C556">
        <v>531</v>
      </c>
      <c r="D556">
        <v>0</v>
      </c>
      <c r="E556">
        <v>0</v>
      </c>
      <c r="F556">
        <v>531</v>
      </c>
      <c r="G556">
        <v>531</v>
      </c>
      <c r="H556">
        <v>532</v>
      </c>
    </row>
    <row r="557" spans="1:8" x14ac:dyDescent="0.4">
      <c r="A557" t="s">
        <v>562</v>
      </c>
      <c r="B557">
        <v>3</v>
      </c>
      <c r="C557">
        <v>5</v>
      </c>
      <c r="D557">
        <v>7</v>
      </c>
      <c r="E557">
        <v>140</v>
      </c>
      <c r="F557">
        <v>0</v>
      </c>
      <c r="G557">
        <v>0</v>
      </c>
      <c r="H557">
        <v>15</v>
      </c>
    </row>
    <row r="558" spans="1:8" x14ac:dyDescent="0.4">
      <c r="A558" t="s">
        <v>563</v>
      </c>
      <c r="B558">
        <v>3</v>
      </c>
      <c r="C558">
        <v>573</v>
      </c>
      <c r="D558">
        <v>19</v>
      </c>
      <c r="E558">
        <v>3</v>
      </c>
      <c r="F558">
        <v>547</v>
      </c>
      <c r="G558">
        <v>578</v>
      </c>
      <c r="H558">
        <v>594</v>
      </c>
    </row>
    <row r="559" spans="1:8" x14ac:dyDescent="0.4">
      <c r="A559" t="s">
        <v>564</v>
      </c>
      <c r="B559">
        <v>3</v>
      </c>
      <c r="C559">
        <v>557</v>
      </c>
      <c r="D559">
        <v>7</v>
      </c>
      <c r="E559">
        <v>1</v>
      </c>
      <c r="F559">
        <v>547</v>
      </c>
      <c r="G559">
        <v>562</v>
      </c>
      <c r="H559">
        <v>562</v>
      </c>
    </row>
    <row r="560" spans="1:8" x14ac:dyDescent="0.4">
      <c r="A560" t="s">
        <v>565</v>
      </c>
      <c r="B560">
        <v>5</v>
      </c>
      <c r="C560">
        <v>625</v>
      </c>
      <c r="D560">
        <v>12</v>
      </c>
      <c r="E560">
        <v>1</v>
      </c>
      <c r="F560">
        <v>610</v>
      </c>
      <c r="G560">
        <v>625</v>
      </c>
      <c r="H560">
        <v>641</v>
      </c>
    </row>
    <row r="561" spans="1:8" x14ac:dyDescent="0.4">
      <c r="A561" t="s">
        <v>566</v>
      </c>
      <c r="B561">
        <v>0</v>
      </c>
      <c r="C561">
        <v>583</v>
      </c>
      <c r="D561">
        <v>7</v>
      </c>
      <c r="E561">
        <v>1</v>
      </c>
      <c r="F561">
        <v>578</v>
      </c>
      <c r="G561">
        <v>578</v>
      </c>
      <c r="H561">
        <v>594</v>
      </c>
    </row>
    <row r="562" spans="1:8" x14ac:dyDescent="0.4">
      <c r="A562" t="s">
        <v>567</v>
      </c>
      <c r="B562">
        <v>2</v>
      </c>
      <c r="C562">
        <v>537</v>
      </c>
      <c r="D562">
        <v>7</v>
      </c>
      <c r="E562">
        <v>1</v>
      </c>
      <c r="F562">
        <v>532</v>
      </c>
      <c r="G562">
        <v>532</v>
      </c>
      <c r="H562">
        <v>547</v>
      </c>
    </row>
    <row r="563" spans="1:8" x14ac:dyDescent="0.4">
      <c r="A563" t="s">
        <v>568</v>
      </c>
      <c r="B563">
        <v>0</v>
      </c>
      <c r="C563">
        <v>869</v>
      </c>
      <c r="D563">
        <v>7</v>
      </c>
      <c r="E563">
        <v>0</v>
      </c>
      <c r="F563">
        <v>859</v>
      </c>
      <c r="G563">
        <v>875</v>
      </c>
      <c r="H563">
        <v>875</v>
      </c>
    </row>
    <row r="564" spans="1:8" x14ac:dyDescent="0.4">
      <c r="A564" t="s">
        <v>569</v>
      </c>
      <c r="B564">
        <v>5</v>
      </c>
      <c r="C564">
        <v>15</v>
      </c>
      <c r="D564">
        <v>0</v>
      </c>
      <c r="E564">
        <v>0</v>
      </c>
      <c r="F564">
        <v>15</v>
      </c>
      <c r="G564">
        <v>15</v>
      </c>
      <c r="H564">
        <v>15</v>
      </c>
    </row>
    <row r="565" spans="1:8" x14ac:dyDescent="0.4">
      <c r="A565" t="s">
        <v>570</v>
      </c>
      <c r="B565">
        <v>0</v>
      </c>
      <c r="C565">
        <v>552</v>
      </c>
      <c r="D565">
        <v>7</v>
      </c>
      <c r="E565">
        <v>1</v>
      </c>
      <c r="F565">
        <v>547</v>
      </c>
      <c r="G565">
        <v>547</v>
      </c>
      <c r="H565">
        <v>562</v>
      </c>
    </row>
    <row r="566" spans="1:8" x14ac:dyDescent="0.4">
      <c r="A566" t="s">
        <v>571</v>
      </c>
      <c r="B566">
        <v>0</v>
      </c>
      <c r="C566">
        <v>536</v>
      </c>
      <c r="D566">
        <v>19</v>
      </c>
      <c r="E566">
        <v>3</v>
      </c>
      <c r="F566">
        <v>516</v>
      </c>
      <c r="G566">
        <v>531</v>
      </c>
      <c r="H566">
        <v>562</v>
      </c>
    </row>
    <row r="567" spans="1:8" x14ac:dyDescent="0.4">
      <c r="A567" t="s">
        <v>572</v>
      </c>
      <c r="B567">
        <v>0</v>
      </c>
      <c r="C567">
        <v>531</v>
      </c>
      <c r="D567">
        <v>12</v>
      </c>
      <c r="E567">
        <v>2</v>
      </c>
      <c r="F567">
        <v>516</v>
      </c>
      <c r="G567">
        <v>532</v>
      </c>
      <c r="H567">
        <v>547</v>
      </c>
    </row>
    <row r="568" spans="1:8" x14ac:dyDescent="0.4">
      <c r="A568" t="s">
        <v>573</v>
      </c>
      <c r="B568">
        <v>0</v>
      </c>
      <c r="C568">
        <v>515</v>
      </c>
      <c r="D568">
        <v>0</v>
      </c>
      <c r="E568">
        <v>0</v>
      </c>
      <c r="F568">
        <v>515</v>
      </c>
      <c r="G568">
        <v>515</v>
      </c>
      <c r="H568">
        <v>516</v>
      </c>
    </row>
    <row r="569" spans="1:8" x14ac:dyDescent="0.4">
      <c r="A569" t="s">
        <v>574</v>
      </c>
      <c r="B569">
        <v>1</v>
      </c>
      <c r="C569">
        <v>796</v>
      </c>
      <c r="D569">
        <v>0</v>
      </c>
      <c r="E569">
        <v>0</v>
      </c>
      <c r="F569">
        <v>796</v>
      </c>
      <c r="G569">
        <v>797</v>
      </c>
      <c r="H569">
        <v>797</v>
      </c>
    </row>
    <row r="570" spans="1:8" x14ac:dyDescent="0.4">
      <c r="A570" t="s">
        <v>575</v>
      </c>
      <c r="B570">
        <v>4</v>
      </c>
      <c r="C570">
        <v>578</v>
      </c>
      <c r="D570">
        <v>12</v>
      </c>
      <c r="E570">
        <v>2</v>
      </c>
      <c r="F570">
        <v>563</v>
      </c>
      <c r="G570">
        <v>579</v>
      </c>
      <c r="H570">
        <v>594</v>
      </c>
    </row>
    <row r="571" spans="1:8" x14ac:dyDescent="0.4">
      <c r="A571" t="s">
        <v>576</v>
      </c>
      <c r="B571">
        <v>0</v>
      </c>
      <c r="C571">
        <v>567</v>
      </c>
      <c r="D571">
        <v>7</v>
      </c>
      <c r="E571">
        <v>1</v>
      </c>
      <c r="F571">
        <v>562</v>
      </c>
      <c r="G571">
        <v>562</v>
      </c>
      <c r="H571">
        <v>578</v>
      </c>
    </row>
    <row r="572" spans="1:8" x14ac:dyDescent="0.4">
      <c r="A572" t="s">
        <v>577</v>
      </c>
      <c r="B572">
        <v>0</v>
      </c>
      <c r="C572">
        <v>713</v>
      </c>
      <c r="D572">
        <v>7</v>
      </c>
      <c r="E572">
        <v>0</v>
      </c>
      <c r="F572">
        <v>703</v>
      </c>
      <c r="G572">
        <v>718</v>
      </c>
      <c r="H572">
        <v>719</v>
      </c>
    </row>
    <row r="573" spans="1:8" x14ac:dyDescent="0.4">
      <c r="A573" t="s">
        <v>578</v>
      </c>
      <c r="B573">
        <v>2</v>
      </c>
      <c r="C573">
        <v>521</v>
      </c>
      <c r="D573">
        <v>7</v>
      </c>
      <c r="E573">
        <v>1</v>
      </c>
      <c r="F573">
        <v>516</v>
      </c>
      <c r="G573">
        <v>516</v>
      </c>
      <c r="H573">
        <v>531</v>
      </c>
    </row>
    <row r="574" spans="1:8" x14ac:dyDescent="0.4">
      <c r="A574" t="s">
        <v>579</v>
      </c>
      <c r="B574">
        <v>4</v>
      </c>
      <c r="C574">
        <v>563</v>
      </c>
      <c r="D574">
        <v>0</v>
      </c>
      <c r="E574">
        <v>0</v>
      </c>
      <c r="F574">
        <v>563</v>
      </c>
      <c r="G574">
        <v>563</v>
      </c>
      <c r="H574">
        <v>563</v>
      </c>
    </row>
    <row r="575" spans="1:8" x14ac:dyDescent="0.4">
      <c r="A575" t="s">
        <v>580</v>
      </c>
      <c r="B575">
        <v>4</v>
      </c>
      <c r="C575">
        <v>599</v>
      </c>
      <c r="D575">
        <v>19</v>
      </c>
      <c r="E575">
        <v>3</v>
      </c>
      <c r="F575">
        <v>578</v>
      </c>
      <c r="G575">
        <v>594</v>
      </c>
      <c r="H575">
        <v>625</v>
      </c>
    </row>
    <row r="576" spans="1:8" x14ac:dyDescent="0.4">
      <c r="A576" t="s">
        <v>581</v>
      </c>
      <c r="B576">
        <v>0</v>
      </c>
      <c r="C576">
        <v>771</v>
      </c>
      <c r="D576">
        <v>7</v>
      </c>
      <c r="E576">
        <v>0</v>
      </c>
      <c r="F576">
        <v>766</v>
      </c>
      <c r="G576">
        <v>766</v>
      </c>
      <c r="H576">
        <v>781</v>
      </c>
    </row>
    <row r="577" spans="1:8" x14ac:dyDescent="0.4">
      <c r="A577" t="s">
        <v>582</v>
      </c>
      <c r="B577">
        <v>0</v>
      </c>
      <c r="C577">
        <v>662</v>
      </c>
      <c r="D577">
        <v>7</v>
      </c>
      <c r="E577">
        <v>1</v>
      </c>
      <c r="F577">
        <v>657</v>
      </c>
      <c r="G577">
        <v>657</v>
      </c>
      <c r="H577">
        <v>672</v>
      </c>
    </row>
    <row r="578" spans="1:8" x14ac:dyDescent="0.4">
      <c r="A578" t="s">
        <v>583</v>
      </c>
      <c r="B578">
        <v>9</v>
      </c>
      <c r="C578">
        <v>1312</v>
      </c>
      <c r="D578">
        <v>34</v>
      </c>
      <c r="E578">
        <v>2</v>
      </c>
      <c r="F578">
        <v>1281</v>
      </c>
      <c r="G578">
        <v>1297</v>
      </c>
      <c r="H578">
        <v>1360</v>
      </c>
    </row>
    <row r="579" spans="1:8" x14ac:dyDescent="0.4">
      <c r="A579" t="s">
        <v>584</v>
      </c>
      <c r="B579">
        <v>5</v>
      </c>
      <c r="C579">
        <v>2458</v>
      </c>
      <c r="D579">
        <v>7</v>
      </c>
      <c r="E579">
        <v>0</v>
      </c>
      <c r="F579">
        <v>2453</v>
      </c>
      <c r="G579">
        <v>2453</v>
      </c>
      <c r="H579">
        <v>2469</v>
      </c>
    </row>
    <row r="580" spans="1:8" x14ac:dyDescent="0.4">
      <c r="A580" t="s">
        <v>585</v>
      </c>
      <c r="B580">
        <v>0</v>
      </c>
      <c r="C580">
        <v>609</v>
      </c>
      <c r="D580">
        <v>0</v>
      </c>
      <c r="E580">
        <v>0</v>
      </c>
      <c r="F580">
        <v>609</v>
      </c>
      <c r="G580">
        <v>609</v>
      </c>
      <c r="H580">
        <v>610</v>
      </c>
    </row>
    <row r="581" spans="1:8" x14ac:dyDescent="0.4">
      <c r="A581" t="s">
        <v>586</v>
      </c>
      <c r="B581">
        <v>0</v>
      </c>
      <c r="C581">
        <v>828</v>
      </c>
      <c r="D581">
        <v>0</v>
      </c>
      <c r="E581">
        <v>0</v>
      </c>
      <c r="F581">
        <v>828</v>
      </c>
      <c r="G581">
        <v>828</v>
      </c>
      <c r="H581">
        <v>828</v>
      </c>
    </row>
    <row r="582" spans="1:8" x14ac:dyDescent="0.4">
      <c r="A582" t="s">
        <v>587</v>
      </c>
      <c r="B582">
        <v>1</v>
      </c>
      <c r="C582">
        <v>521</v>
      </c>
      <c r="D582">
        <v>7</v>
      </c>
      <c r="E582">
        <v>1</v>
      </c>
      <c r="F582">
        <v>516</v>
      </c>
      <c r="G582">
        <v>516</v>
      </c>
      <c r="H582">
        <v>531</v>
      </c>
    </row>
    <row r="583" spans="1:8" x14ac:dyDescent="0.4">
      <c r="A583" t="s">
        <v>588</v>
      </c>
      <c r="B583">
        <v>0</v>
      </c>
      <c r="C583">
        <v>510</v>
      </c>
      <c r="D583">
        <v>7</v>
      </c>
      <c r="E583">
        <v>1</v>
      </c>
      <c r="F583">
        <v>500</v>
      </c>
      <c r="G583">
        <v>515</v>
      </c>
      <c r="H583">
        <v>515</v>
      </c>
    </row>
    <row r="584" spans="1:8" x14ac:dyDescent="0.4">
      <c r="A584" t="s">
        <v>589</v>
      </c>
      <c r="B584">
        <v>0</v>
      </c>
      <c r="C584">
        <v>760</v>
      </c>
      <c r="D584">
        <v>14</v>
      </c>
      <c r="E584">
        <v>1</v>
      </c>
      <c r="F584">
        <v>750</v>
      </c>
      <c r="G584">
        <v>750</v>
      </c>
      <c r="H584">
        <v>781</v>
      </c>
    </row>
    <row r="585" spans="1:8" x14ac:dyDescent="0.4">
      <c r="A585" t="s">
        <v>590</v>
      </c>
      <c r="B585">
        <v>0</v>
      </c>
      <c r="C585">
        <v>661</v>
      </c>
      <c r="D585">
        <v>14</v>
      </c>
      <c r="E585">
        <v>2</v>
      </c>
      <c r="F585">
        <v>641</v>
      </c>
      <c r="G585">
        <v>672</v>
      </c>
      <c r="H585">
        <v>672</v>
      </c>
    </row>
    <row r="586" spans="1:8" x14ac:dyDescent="0.4">
      <c r="A586" t="s">
        <v>591</v>
      </c>
      <c r="B586">
        <v>0</v>
      </c>
      <c r="C586">
        <v>749</v>
      </c>
      <c r="D586">
        <v>12</v>
      </c>
      <c r="E586">
        <v>1</v>
      </c>
      <c r="F586">
        <v>734</v>
      </c>
      <c r="G586">
        <v>750</v>
      </c>
      <c r="H586">
        <v>765</v>
      </c>
    </row>
    <row r="587" spans="1:8" x14ac:dyDescent="0.4">
      <c r="A587" t="s">
        <v>592</v>
      </c>
      <c r="B587">
        <v>0</v>
      </c>
      <c r="C587">
        <v>572</v>
      </c>
      <c r="D587">
        <v>14</v>
      </c>
      <c r="E587">
        <v>2</v>
      </c>
      <c r="F587">
        <v>562</v>
      </c>
      <c r="G587">
        <v>562</v>
      </c>
      <c r="H587">
        <v>593</v>
      </c>
    </row>
    <row r="588" spans="1:8" x14ac:dyDescent="0.4">
      <c r="A588" t="s">
        <v>593</v>
      </c>
      <c r="B588">
        <v>0</v>
      </c>
      <c r="C588">
        <v>1171</v>
      </c>
      <c r="D588">
        <v>12</v>
      </c>
      <c r="E588">
        <v>1</v>
      </c>
      <c r="F588">
        <v>1156</v>
      </c>
      <c r="G588">
        <v>1171</v>
      </c>
      <c r="H588">
        <v>1187</v>
      </c>
    </row>
    <row r="589" spans="1:8" x14ac:dyDescent="0.4">
      <c r="A589" t="s">
        <v>594</v>
      </c>
      <c r="B589">
        <v>0</v>
      </c>
      <c r="C589">
        <v>661</v>
      </c>
      <c r="D589">
        <v>14</v>
      </c>
      <c r="E589">
        <v>2</v>
      </c>
      <c r="F589">
        <v>640</v>
      </c>
      <c r="G589">
        <v>671</v>
      </c>
      <c r="H589">
        <v>672</v>
      </c>
    </row>
    <row r="590" spans="1:8" x14ac:dyDescent="0.4">
      <c r="A590" t="s">
        <v>595</v>
      </c>
      <c r="B590">
        <v>0</v>
      </c>
      <c r="C590">
        <v>568</v>
      </c>
      <c r="D590">
        <v>7</v>
      </c>
      <c r="E590">
        <v>1</v>
      </c>
      <c r="F590">
        <v>563</v>
      </c>
      <c r="G590">
        <v>563</v>
      </c>
      <c r="H590">
        <v>578</v>
      </c>
    </row>
    <row r="591" spans="1:8" x14ac:dyDescent="0.4">
      <c r="A591" t="s">
        <v>596</v>
      </c>
      <c r="B591">
        <v>0</v>
      </c>
      <c r="C591">
        <v>2026</v>
      </c>
      <c r="D591">
        <v>7</v>
      </c>
      <c r="E591">
        <v>0</v>
      </c>
      <c r="F591">
        <v>2015</v>
      </c>
      <c r="G591">
        <v>2031</v>
      </c>
      <c r="H591">
        <v>2032</v>
      </c>
    </row>
    <row r="592" spans="1:8" x14ac:dyDescent="0.4">
      <c r="A592" t="s">
        <v>597</v>
      </c>
      <c r="B592">
        <v>1</v>
      </c>
      <c r="C592">
        <v>760</v>
      </c>
      <c r="D592">
        <v>19</v>
      </c>
      <c r="E592">
        <v>2</v>
      </c>
      <c r="F592">
        <v>734</v>
      </c>
      <c r="G592">
        <v>766</v>
      </c>
      <c r="H592">
        <v>781</v>
      </c>
    </row>
    <row r="593" spans="1:8" x14ac:dyDescent="0.4">
      <c r="A593" t="s">
        <v>598</v>
      </c>
      <c r="B593">
        <v>0</v>
      </c>
      <c r="C593">
        <v>531</v>
      </c>
      <c r="D593">
        <v>0</v>
      </c>
      <c r="E593">
        <v>0</v>
      </c>
      <c r="F593">
        <v>531</v>
      </c>
      <c r="G593">
        <v>531</v>
      </c>
      <c r="H593">
        <v>531</v>
      </c>
    </row>
    <row r="594" spans="1:8" x14ac:dyDescent="0.4">
      <c r="A594" t="s">
        <v>599</v>
      </c>
      <c r="B594">
        <v>1</v>
      </c>
      <c r="C594">
        <v>547</v>
      </c>
      <c r="D594">
        <v>0</v>
      </c>
      <c r="E594">
        <v>0</v>
      </c>
      <c r="F594">
        <v>547</v>
      </c>
      <c r="G594">
        <v>547</v>
      </c>
      <c r="H594">
        <v>547</v>
      </c>
    </row>
    <row r="595" spans="1:8" x14ac:dyDescent="0.4">
      <c r="A595" t="s">
        <v>600</v>
      </c>
      <c r="B595">
        <v>0</v>
      </c>
      <c r="C595">
        <v>650</v>
      </c>
      <c r="D595">
        <v>7</v>
      </c>
      <c r="E595">
        <v>1</v>
      </c>
      <c r="F595">
        <v>640</v>
      </c>
      <c r="G595">
        <v>656</v>
      </c>
      <c r="H595">
        <v>656</v>
      </c>
    </row>
    <row r="596" spans="1:8" x14ac:dyDescent="0.4">
      <c r="A596" t="s">
        <v>601</v>
      </c>
      <c r="B596">
        <v>0</v>
      </c>
      <c r="C596">
        <v>651</v>
      </c>
      <c r="D596">
        <v>7</v>
      </c>
      <c r="E596">
        <v>1</v>
      </c>
      <c r="F596">
        <v>641</v>
      </c>
      <c r="G596">
        <v>656</v>
      </c>
      <c r="H596">
        <v>656</v>
      </c>
    </row>
    <row r="597" spans="1:8" x14ac:dyDescent="0.4">
      <c r="A597" t="s">
        <v>602</v>
      </c>
      <c r="B597">
        <v>0</v>
      </c>
      <c r="C597">
        <v>708</v>
      </c>
      <c r="D597">
        <v>7</v>
      </c>
      <c r="E597">
        <v>0</v>
      </c>
      <c r="F597">
        <v>703</v>
      </c>
      <c r="G597">
        <v>703</v>
      </c>
      <c r="H597">
        <v>719</v>
      </c>
    </row>
    <row r="598" spans="1:8" x14ac:dyDescent="0.4">
      <c r="A598" t="s">
        <v>603</v>
      </c>
      <c r="B598">
        <v>1</v>
      </c>
      <c r="C598">
        <v>703</v>
      </c>
      <c r="D598">
        <v>0</v>
      </c>
      <c r="E598">
        <v>0</v>
      </c>
      <c r="F598">
        <v>703</v>
      </c>
      <c r="G598">
        <v>703</v>
      </c>
      <c r="H598">
        <v>703</v>
      </c>
    </row>
    <row r="599" spans="1:8" x14ac:dyDescent="0.4">
      <c r="A599" t="s">
        <v>604</v>
      </c>
      <c r="B599">
        <v>1</v>
      </c>
      <c r="C599">
        <v>708</v>
      </c>
      <c r="D599">
        <v>7</v>
      </c>
      <c r="E599">
        <v>0</v>
      </c>
      <c r="F599">
        <v>703</v>
      </c>
      <c r="G599">
        <v>703</v>
      </c>
      <c r="H599">
        <v>718</v>
      </c>
    </row>
    <row r="600" spans="1:8" x14ac:dyDescent="0.4">
      <c r="A600" t="s">
        <v>605</v>
      </c>
      <c r="B600">
        <v>0</v>
      </c>
      <c r="C600">
        <v>1000</v>
      </c>
      <c r="D600">
        <v>0</v>
      </c>
      <c r="E600">
        <v>0</v>
      </c>
      <c r="F600">
        <v>1000</v>
      </c>
      <c r="G600">
        <v>1000</v>
      </c>
      <c r="H600">
        <v>1000</v>
      </c>
    </row>
    <row r="601" spans="1:8" x14ac:dyDescent="0.4">
      <c r="A601" t="s">
        <v>606</v>
      </c>
      <c r="B601">
        <v>0</v>
      </c>
      <c r="C601">
        <v>927</v>
      </c>
      <c r="D601">
        <v>7</v>
      </c>
      <c r="E601">
        <v>0</v>
      </c>
      <c r="F601">
        <v>922</v>
      </c>
      <c r="G601">
        <v>922</v>
      </c>
      <c r="H601">
        <v>937</v>
      </c>
    </row>
    <row r="602" spans="1:8" x14ac:dyDescent="0.4">
      <c r="A602" t="s">
        <v>607</v>
      </c>
      <c r="B602">
        <v>0</v>
      </c>
      <c r="C602">
        <v>18431</v>
      </c>
      <c r="D602">
        <v>51</v>
      </c>
      <c r="E602">
        <v>0</v>
      </c>
      <c r="F602">
        <v>18374</v>
      </c>
      <c r="G602">
        <v>18421</v>
      </c>
      <c r="H602">
        <v>18498</v>
      </c>
    </row>
    <row r="603" spans="1:8" x14ac:dyDescent="0.4">
      <c r="A603" t="s">
        <v>608</v>
      </c>
      <c r="B603">
        <v>1</v>
      </c>
      <c r="C603">
        <v>18217</v>
      </c>
      <c r="D603">
        <v>44</v>
      </c>
      <c r="E603">
        <v>0</v>
      </c>
      <c r="F603">
        <v>18186</v>
      </c>
      <c r="G603">
        <v>18186</v>
      </c>
      <c r="H603">
        <v>18280</v>
      </c>
    </row>
    <row r="604" spans="1:8" x14ac:dyDescent="0.4">
      <c r="A604" t="s">
        <v>609</v>
      </c>
      <c r="B604">
        <v>1</v>
      </c>
      <c r="C604">
        <v>3635</v>
      </c>
      <c r="D604">
        <v>14</v>
      </c>
      <c r="E604">
        <v>0</v>
      </c>
      <c r="F604">
        <v>3624</v>
      </c>
      <c r="G604">
        <v>3625</v>
      </c>
      <c r="H604">
        <v>3656</v>
      </c>
    </row>
    <row r="605" spans="1:8" x14ac:dyDescent="0.4">
      <c r="A605" t="s">
        <v>610</v>
      </c>
      <c r="B605">
        <v>1</v>
      </c>
      <c r="C605">
        <v>531</v>
      </c>
      <c r="D605">
        <v>0</v>
      </c>
      <c r="E605">
        <v>0</v>
      </c>
      <c r="F605">
        <v>531</v>
      </c>
      <c r="G605">
        <v>531</v>
      </c>
      <c r="H605">
        <v>531</v>
      </c>
    </row>
    <row r="606" spans="1:8" x14ac:dyDescent="0.4">
      <c r="A606" t="s">
        <v>611</v>
      </c>
      <c r="B606">
        <v>1</v>
      </c>
      <c r="C606">
        <v>547</v>
      </c>
      <c r="D606">
        <v>0</v>
      </c>
      <c r="E606">
        <v>0</v>
      </c>
      <c r="F606">
        <v>547</v>
      </c>
      <c r="G606">
        <v>547</v>
      </c>
      <c r="H606">
        <v>547</v>
      </c>
    </row>
    <row r="607" spans="1:8" x14ac:dyDescent="0.4">
      <c r="A607" t="s">
        <v>612</v>
      </c>
      <c r="B607">
        <v>0</v>
      </c>
      <c r="C607">
        <v>765</v>
      </c>
      <c r="D607">
        <v>0</v>
      </c>
      <c r="E607">
        <v>0</v>
      </c>
      <c r="F607">
        <v>765</v>
      </c>
      <c r="G607">
        <v>766</v>
      </c>
      <c r="H607">
        <v>766</v>
      </c>
    </row>
    <row r="608" spans="1:8" x14ac:dyDescent="0.4">
      <c r="A608" t="s">
        <v>613</v>
      </c>
      <c r="B608">
        <v>1</v>
      </c>
      <c r="C608">
        <v>547</v>
      </c>
      <c r="D608">
        <v>0</v>
      </c>
      <c r="E608">
        <v>0</v>
      </c>
      <c r="F608">
        <v>547</v>
      </c>
      <c r="G608">
        <v>547</v>
      </c>
      <c r="H608">
        <v>547</v>
      </c>
    </row>
    <row r="609" spans="1:8" x14ac:dyDescent="0.4">
      <c r="A609" t="s">
        <v>614</v>
      </c>
      <c r="B609">
        <v>0</v>
      </c>
      <c r="C609">
        <v>557</v>
      </c>
      <c r="D609">
        <v>7</v>
      </c>
      <c r="E609">
        <v>1</v>
      </c>
      <c r="F609">
        <v>547</v>
      </c>
      <c r="G609">
        <v>562</v>
      </c>
      <c r="H609">
        <v>562</v>
      </c>
    </row>
    <row r="610" spans="1:8" x14ac:dyDescent="0.4">
      <c r="A610" t="s">
        <v>615</v>
      </c>
      <c r="B610">
        <v>1</v>
      </c>
      <c r="C610">
        <v>546</v>
      </c>
      <c r="D610">
        <v>0</v>
      </c>
      <c r="E610">
        <v>0</v>
      </c>
      <c r="F610">
        <v>546</v>
      </c>
      <c r="G610">
        <v>547</v>
      </c>
      <c r="H610">
        <v>547</v>
      </c>
    </row>
    <row r="611" spans="1:8" x14ac:dyDescent="0.4">
      <c r="A611" t="s">
        <v>616</v>
      </c>
      <c r="B611">
        <v>0</v>
      </c>
      <c r="C611">
        <v>541</v>
      </c>
      <c r="D611">
        <v>7</v>
      </c>
      <c r="E611">
        <v>1</v>
      </c>
      <c r="F611">
        <v>531</v>
      </c>
      <c r="G611">
        <v>547</v>
      </c>
      <c r="H611">
        <v>547</v>
      </c>
    </row>
    <row r="612" spans="1:8" x14ac:dyDescent="0.4">
      <c r="A612" t="s">
        <v>617</v>
      </c>
      <c r="B612">
        <v>0</v>
      </c>
      <c r="C612">
        <v>604</v>
      </c>
      <c r="D612">
        <v>7</v>
      </c>
      <c r="E612">
        <v>1</v>
      </c>
      <c r="F612">
        <v>594</v>
      </c>
      <c r="G612">
        <v>609</v>
      </c>
      <c r="H612">
        <v>609</v>
      </c>
    </row>
    <row r="613" spans="1:8" x14ac:dyDescent="0.4">
      <c r="A613" t="s">
        <v>618</v>
      </c>
      <c r="B613">
        <v>0</v>
      </c>
      <c r="C613">
        <v>557</v>
      </c>
      <c r="D613">
        <v>7</v>
      </c>
      <c r="E613">
        <v>1</v>
      </c>
      <c r="F613">
        <v>547</v>
      </c>
      <c r="G613">
        <v>562</v>
      </c>
      <c r="H613">
        <v>562</v>
      </c>
    </row>
    <row r="614" spans="1:8" x14ac:dyDescent="0.4">
      <c r="A614" t="s">
        <v>619</v>
      </c>
      <c r="B614">
        <v>0</v>
      </c>
      <c r="C614">
        <v>760</v>
      </c>
      <c r="D614">
        <v>14</v>
      </c>
      <c r="E614">
        <v>1</v>
      </c>
      <c r="F614">
        <v>750</v>
      </c>
      <c r="G614">
        <v>750</v>
      </c>
      <c r="H614">
        <v>781</v>
      </c>
    </row>
    <row r="615" spans="1:8" x14ac:dyDescent="0.4">
      <c r="A615" t="s">
        <v>620</v>
      </c>
      <c r="B615">
        <v>0</v>
      </c>
      <c r="C615">
        <v>838</v>
      </c>
      <c r="D615">
        <v>19</v>
      </c>
      <c r="E615">
        <v>2</v>
      </c>
      <c r="F615">
        <v>812</v>
      </c>
      <c r="G615">
        <v>843</v>
      </c>
      <c r="H615">
        <v>859</v>
      </c>
    </row>
    <row r="616" spans="1:8" x14ac:dyDescent="0.4">
      <c r="A616" t="s">
        <v>621</v>
      </c>
      <c r="B616">
        <v>0</v>
      </c>
      <c r="C616">
        <v>724</v>
      </c>
      <c r="D616">
        <v>7</v>
      </c>
      <c r="E616">
        <v>0</v>
      </c>
      <c r="F616">
        <v>719</v>
      </c>
      <c r="G616">
        <v>719</v>
      </c>
      <c r="H616">
        <v>734</v>
      </c>
    </row>
    <row r="617" spans="1:8" x14ac:dyDescent="0.4">
      <c r="A617" t="s">
        <v>622</v>
      </c>
      <c r="B617">
        <v>1</v>
      </c>
      <c r="C617">
        <v>744</v>
      </c>
      <c r="D617">
        <v>7</v>
      </c>
      <c r="E617">
        <v>0</v>
      </c>
      <c r="F617">
        <v>734</v>
      </c>
      <c r="G617">
        <v>750</v>
      </c>
      <c r="H617">
        <v>750</v>
      </c>
    </row>
    <row r="618" spans="1:8" x14ac:dyDescent="0.4">
      <c r="A618" t="s">
        <v>623</v>
      </c>
      <c r="B618">
        <v>0</v>
      </c>
      <c r="C618">
        <v>760</v>
      </c>
      <c r="D618">
        <v>7</v>
      </c>
      <c r="E618">
        <v>0</v>
      </c>
      <c r="F618">
        <v>750</v>
      </c>
      <c r="G618">
        <v>765</v>
      </c>
      <c r="H618">
        <v>766</v>
      </c>
    </row>
    <row r="619" spans="1:8" x14ac:dyDescent="0.4">
      <c r="A619" t="s">
        <v>624</v>
      </c>
      <c r="B619">
        <v>0</v>
      </c>
      <c r="C619">
        <v>713</v>
      </c>
      <c r="D619">
        <v>7</v>
      </c>
      <c r="E619">
        <v>0</v>
      </c>
      <c r="F619">
        <v>703</v>
      </c>
      <c r="G619">
        <v>719</v>
      </c>
      <c r="H619">
        <v>719</v>
      </c>
    </row>
    <row r="620" spans="1:8" x14ac:dyDescent="0.4">
      <c r="A620" t="s">
        <v>625</v>
      </c>
      <c r="B620">
        <v>0</v>
      </c>
      <c r="C620">
        <v>541</v>
      </c>
      <c r="D620">
        <v>7</v>
      </c>
      <c r="E620">
        <v>1</v>
      </c>
      <c r="F620">
        <v>531</v>
      </c>
      <c r="G620">
        <v>547</v>
      </c>
      <c r="H620">
        <v>547</v>
      </c>
    </row>
    <row r="621" spans="1:8" x14ac:dyDescent="0.4">
      <c r="A621" t="s">
        <v>626</v>
      </c>
      <c r="B621">
        <v>0</v>
      </c>
      <c r="C621">
        <v>630</v>
      </c>
      <c r="D621">
        <v>7</v>
      </c>
      <c r="E621">
        <v>1</v>
      </c>
      <c r="F621">
        <v>625</v>
      </c>
      <c r="G621">
        <v>625</v>
      </c>
      <c r="H621">
        <v>640</v>
      </c>
    </row>
    <row r="622" spans="1:8" x14ac:dyDescent="0.4">
      <c r="A622" t="s">
        <v>627</v>
      </c>
      <c r="B622">
        <v>0</v>
      </c>
      <c r="C622">
        <v>635</v>
      </c>
      <c r="D622">
        <v>7</v>
      </c>
      <c r="E622">
        <v>1</v>
      </c>
      <c r="F622">
        <v>625</v>
      </c>
      <c r="G622">
        <v>640</v>
      </c>
      <c r="H622">
        <v>641</v>
      </c>
    </row>
    <row r="623" spans="1:8" x14ac:dyDescent="0.4">
      <c r="A623" t="s">
        <v>628</v>
      </c>
      <c r="B623">
        <v>0</v>
      </c>
      <c r="C623">
        <v>588</v>
      </c>
      <c r="D623">
        <v>6</v>
      </c>
      <c r="E623">
        <v>1</v>
      </c>
      <c r="F623">
        <v>579</v>
      </c>
      <c r="G623">
        <v>593</v>
      </c>
      <c r="H623">
        <v>594</v>
      </c>
    </row>
    <row r="624" spans="1:8" x14ac:dyDescent="0.4">
      <c r="A624" t="s">
        <v>629</v>
      </c>
      <c r="B624">
        <v>0</v>
      </c>
      <c r="C624">
        <v>656</v>
      </c>
      <c r="D624">
        <v>0</v>
      </c>
      <c r="E624">
        <v>0</v>
      </c>
      <c r="F624">
        <v>656</v>
      </c>
      <c r="G624">
        <v>656</v>
      </c>
      <c r="H624">
        <v>656</v>
      </c>
    </row>
    <row r="625" spans="1:8" x14ac:dyDescent="0.4">
      <c r="A625" t="s">
        <v>630</v>
      </c>
      <c r="B625">
        <v>0</v>
      </c>
      <c r="C625">
        <v>651</v>
      </c>
      <c r="D625">
        <v>7</v>
      </c>
      <c r="E625">
        <v>1</v>
      </c>
      <c r="F625">
        <v>641</v>
      </c>
      <c r="G625">
        <v>656</v>
      </c>
      <c r="H625">
        <v>657</v>
      </c>
    </row>
    <row r="626" spans="1:8" x14ac:dyDescent="0.4">
      <c r="A626" t="s">
        <v>631</v>
      </c>
      <c r="B626">
        <v>0</v>
      </c>
      <c r="C626">
        <v>541</v>
      </c>
      <c r="D626">
        <v>7</v>
      </c>
      <c r="E626">
        <v>1</v>
      </c>
      <c r="F626">
        <v>531</v>
      </c>
      <c r="G626">
        <v>546</v>
      </c>
      <c r="H626">
        <v>547</v>
      </c>
    </row>
    <row r="627" spans="1:8" x14ac:dyDescent="0.4">
      <c r="A627" t="s">
        <v>632</v>
      </c>
      <c r="B627">
        <v>1</v>
      </c>
      <c r="C627">
        <v>531</v>
      </c>
      <c r="D627">
        <v>0</v>
      </c>
      <c r="E627">
        <v>0</v>
      </c>
      <c r="F627">
        <v>531</v>
      </c>
      <c r="G627">
        <v>531</v>
      </c>
      <c r="H627">
        <v>532</v>
      </c>
    </row>
    <row r="628" spans="1:8" x14ac:dyDescent="0.4">
      <c r="A628" t="s">
        <v>638</v>
      </c>
      <c r="B628">
        <v>0</v>
      </c>
      <c r="C628">
        <v>994</v>
      </c>
      <c r="D628">
        <v>14</v>
      </c>
      <c r="E628">
        <v>1</v>
      </c>
      <c r="F628">
        <v>984</v>
      </c>
      <c r="G628">
        <v>985</v>
      </c>
      <c r="H628">
        <v>1015</v>
      </c>
    </row>
    <row r="629" spans="1:8" x14ac:dyDescent="0.4">
      <c r="A629" t="s">
        <v>639</v>
      </c>
      <c r="B629">
        <v>0</v>
      </c>
      <c r="C629">
        <v>796</v>
      </c>
      <c r="D629">
        <v>0</v>
      </c>
      <c r="E629">
        <v>0</v>
      </c>
      <c r="F629">
        <v>796</v>
      </c>
      <c r="G629">
        <v>797</v>
      </c>
      <c r="H629">
        <v>797</v>
      </c>
    </row>
    <row r="630" spans="1:8" x14ac:dyDescent="0.4">
      <c r="A630" t="s">
        <v>640</v>
      </c>
      <c r="B630">
        <v>0</v>
      </c>
      <c r="C630">
        <v>2593</v>
      </c>
      <c r="D630">
        <v>25</v>
      </c>
      <c r="E630">
        <v>0</v>
      </c>
      <c r="F630">
        <v>2562</v>
      </c>
      <c r="G630">
        <v>2594</v>
      </c>
      <c r="H630">
        <v>2625</v>
      </c>
    </row>
    <row r="631" spans="1:8" x14ac:dyDescent="0.4">
      <c r="A631" t="s">
        <v>641</v>
      </c>
      <c r="B631">
        <v>1</v>
      </c>
      <c r="C631">
        <v>1880</v>
      </c>
      <c r="D631">
        <v>26</v>
      </c>
      <c r="E631">
        <v>1</v>
      </c>
      <c r="F631">
        <v>1844</v>
      </c>
      <c r="G631">
        <v>1890</v>
      </c>
      <c r="H631">
        <v>1906</v>
      </c>
    </row>
    <row r="632" spans="1:8" x14ac:dyDescent="0.4">
      <c r="A632" t="s">
        <v>642</v>
      </c>
      <c r="B632">
        <v>0</v>
      </c>
      <c r="C632">
        <v>1031</v>
      </c>
      <c r="D632">
        <v>0</v>
      </c>
      <c r="E632">
        <v>0</v>
      </c>
      <c r="F632">
        <v>1031</v>
      </c>
      <c r="G632">
        <v>1031</v>
      </c>
      <c r="H632">
        <v>1031</v>
      </c>
    </row>
    <row r="633" spans="1:8" x14ac:dyDescent="0.4">
      <c r="A633" t="s">
        <v>643</v>
      </c>
      <c r="B633">
        <v>0</v>
      </c>
      <c r="C633">
        <v>937</v>
      </c>
      <c r="D633">
        <v>0</v>
      </c>
      <c r="E633">
        <v>0</v>
      </c>
      <c r="F633">
        <v>937</v>
      </c>
      <c r="G633">
        <v>938</v>
      </c>
      <c r="H633">
        <v>938</v>
      </c>
    </row>
    <row r="634" spans="1:8" x14ac:dyDescent="0.4">
      <c r="A634" t="s">
        <v>644</v>
      </c>
      <c r="B634">
        <v>0</v>
      </c>
      <c r="C634">
        <v>958</v>
      </c>
      <c r="D634">
        <v>7</v>
      </c>
      <c r="E634">
        <v>0</v>
      </c>
      <c r="F634">
        <v>953</v>
      </c>
      <c r="G634">
        <v>953</v>
      </c>
      <c r="H634">
        <v>968</v>
      </c>
    </row>
    <row r="635" spans="1:8" x14ac:dyDescent="0.4">
      <c r="A635" t="s">
        <v>645</v>
      </c>
      <c r="B635">
        <v>0</v>
      </c>
      <c r="C635">
        <v>2301</v>
      </c>
      <c r="D635">
        <v>14</v>
      </c>
      <c r="E635">
        <v>0</v>
      </c>
      <c r="F635">
        <v>2281</v>
      </c>
      <c r="G635">
        <v>2312</v>
      </c>
      <c r="H635">
        <v>2312</v>
      </c>
    </row>
    <row r="636" spans="1:8" x14ac:dyDescent="0.4">
      <c r="A636" t="s">
        <v>646</v>
      </c>
      <c r="B636">
        <v>0</v>
      </c>
      <c r="C636">
        <v>2734</v>
      </c>
      <c r="D636">
        <v>0</v>
      </c>
      <c r="E636">
        <v>0</v>
      </c>
      <c r="F636">
        <v>2734</v>
      </c>
      <c r="G636">
        <v>2734</v>
      </c>
      <c r="H636">
        <v>2735</v>
      </c>
    </row>
    <row r="637" spans="1:8" x14ac:dyDescent="0.4">
      <c r="A637" t="s">
        <v>647</v>
      </c>
      <c r="B637">
        <v>0</v>
      </c>
      <c r="C637">
        <v>1047</v>
      </c>
      <c r="D637">
        <v>0</v>
      </c>
      <c r="E637">
        <v>0</v>
      </c>
      <c r="F637">
        <v>1047</v>
      </c>
      <c r="G637">
        <v>1047</v>
      </c>
      <c r="H637">
        <v>1047</v>
      </c>
    </row>
    <row r="638" spans="1:8" x14ac:dyDescent="0.4">
      <c r="A638" t="s">
        <v>648</v>
      </c>
      <c r="B638">
        <v>0</v>
      </c>
      <c r="C638">
        <v>2400</v>
      </c>
      <c r="D638">
        <v>261</v>
      </c>
      <c r="E638">
        <v>10</v>
      </c>
      <c r="F638">
        <v>2031</v>
      </c>
      <c r="G638">
        <v>2577</v>
      </c>
      <c r="H638">
        <v>2593</v>
      </c>
    </row>
    <row r="639" spans="1:8" x14ac:dyDescent="0.4">
      <c r="A639" t="s">
        <v>649</v>
      </c>
      <c r="B639">
        <v>1</v>
      </c>
      <c r="C639">
        <v>640</v>
      </c>
      <c r="D639">
        <v>0</v>
      </c>
      <c r="E639">
        <v>0</v>
      </c>
      <c r="F639">
        <v>640</v>
      </c>
      <c r="G639">
        <v>641</v>
      </c>
      <c r="H639">
        <v>641</v>
      </c>
    </row>
    <row r="640" spans="1:8" x14ac:dyDescent="0.4">
      <c r="A640" t="s">
        <v>650</v>
      </c>
      <c r="B640">
        <v>0</v>
      </c>
      <c r="C640">
        <v>2781</v>
      </c>
      <c r="D640">
        <v>0</v>
      </c>
      <c r="E640">
        <v>0</v>
      </c>
      <c r="F640">
        <v>2781</v>
      </c>
      <c r="G640">
        <v>2781</v>
      </c>
      <c r="H640">
        <v>2781</v>
      </c>
    </row>
    <row r="641" spans="1:8" x14ac:dyDescent="0.4">
      <c r="A641" t="s">
        <v>1081</v>
      </c>
      <c r="B641">
        <v>0</v>
      </c>
      <c r="C641">
        <v>552</v>
      </c>
      <c r="D641">
        <v>7</v>
      </c>
      <c r="E641">
        <v>1</v>
      </c>
      <c r="F641">
        <v>547</v>
      </c>
      <c r="G641">
        <v>547</v>
      </c>
      <c r="H641">
        <v>563</v>
      </c>
    </row>
    <row r="642" spans="1:8" x14ac:dyDescent="0.4">
      <c r="A642" t="s">
        <v>1082</v>
      </c>
      <c r="B642">
        <v>0</v>
      </c>
      <c r="C642">
        <v>521</v>
      </c>
      <c r="D642">
        <v>7</v>
      </c>
      <c r="E642">
        <v>1</v>
      </c>
      <c r="F642">
        <v>516</v>
      </c>
      <c r="G642">
        <v>516</v>
      </c>
      <c r="H642">
        <v>532</v>
      </c>
    </row>
    <row r="643" spans="1:8" x14ac:dyDescent="0.4">
      <c r="A643" t="s">
        <v>1083</v>
      </c>
      <c r="B643">
        <v>0</v>
      </c>
      <c r="C643">
        <v>547</v>
      </c>
      <c r="D643">
        <v>0</v>
      </c>
      <c r="E643">
        <v>0</v>
      </c>
      <c r="F643">
        <v>547</v>
      </c>
      <c r="G643">
        <v>547</v>
      </c>
      <c r="H643">
        <v>547</v>
      </c>
    </row>
    <row r="644" spans="1:8" x14ac:dyDescent="0.4">
      <c r="A644" t="s">
        <v>1084</v>
      </c>
      <c r="B644">
        <v>0</v>
      </c>
      <c r="C644">
        <v>536</v>
      </c>
      <c r="D644">
        <v>7</v>
      </c>
      <c r="E644">
        <v>1</v>
      </c>
      <c r="F644">
        <v>531</v>
      </c>
      <c r="G644">
        <v>531</v>
      </c>
      <c r="H644">
        <v>547</v>
      </c>
    </row>
    <row r="645" spans="1:8" x14ac:dyDescent="0.4">
      <c r="A645" t="s">
        <v>1085</v>
      </c>
      <c r="B645">
        <v>0</v>
      </c>
      <c r="C645">
        <v>526</v>
      </c>
      <c r="D645">
        <v>7</v>
      </c>
      <c r="E645">
        <v>1</v>
      </c>
      <c r="F645">
        <v>516</v>
      </c>
      <c r="G645">
        <v>531</v>
      </c>
      <c r="H645">
        <v>531</v>
      </c>
    </row>
    <row r="646" spans="1:8" x14ac:dyDescent="0.4">
      <c r="A646" t="s">
        <v>1086</v>
      </c>
      <c r="B646">
        <v>0</v>
      </c>
      <c r="C646">
        <v>578</v>
      </c>
      <c r="D646">
        <v>0</v>
      </c>
      <c r="E646">
        <v>0</v>
      </c>
      <c r="F646">
        <v>578</v>
      </c>
      <c r="G646">
        <v>578</v>
      </c>
      <c r="H646">
        <v>578</v>
      </c>
    </row>
    <row r="647" spans="1:8" x14ac:dyDescent="0.4">
      <c r="A647" t="s">
        <v>1087</v>
      </c>
      <c r="B647">
        <v>0</v>
      </c>
      <c r="C647">
        <v>546</v>
      </c>
      <c r="D647">
        <v>0</v>
      </c>
      <c r="E647">
        <v>0</v>
      </c>
      <c r="F647">
        <v>546</v>
      </c>
      <c r="G647">
        <v>547</v>
      </c>
      <c r="H647">
        <v>547</v>
      </c>
    </row>
    <row r="648" spans="1:8" x14ac:dyDescent="0.4">
      <c r="A648" t="s">
        <v>1088</v>
      </c>
      <c r="B648">
        <v>0</v>
      </c>
      <c r="C648">
        <v>552</v>
      </c>
      <c r="D648">
        <v>7</v>
      </c>
      <c r="E648">
        <v>1</v>
      </c>
      <c r="F648">
        <v>547</v>
      </c>
      <c r="G648">
        <v>547</v>
      </c>
      <c r="H648">
        <v>562</v>
      </c>
    </row>
    <row r="649" spans="1:8" x14ac:dyDescent="0.4">
      <c r="A649" t="s">
        <v>1089</v>
      </c>
      <c r="B649">
        <v>0</v>
      </c>
      <c r="C649">
        <v>984</v>
      </c>
      <c r="D649">
        <v>0</v>
      </c>
      <c r="E649">
        <v>0</v>
      </c>
      <c r="F649">
        <v>984</v>
      </c>
      <c r="G649">
        <v>984</v>
      </c>
      <c r="H649">
        <v>984</v>
      </c>
    </row>
    <row r="650" spans="1:8" x14ac:dyDescent="0.4">
      <c r="A650" t="s">
        <v>1090</v>
      </c>
      <c r="B650">
        <v>0</v>
      </c>
      <c r="C650">
        <v>526</v>
      </c>
      <c r="D650">
        <v>7</v>
      </c>
      <c r="E650">
        <v>1</v>
      </c>
      <c r="F650">
        <v>516</v>
      </c>
      <c r="G650">
        <v>531</v>
      </c>
      <c r="H650">
        <v>531</v>
      </c>
    </row>
    <row r="651" spans="1:8" x14ac:dyDescent="0.4">
      <c r="A651" t="s">
        <v>1091</v>
      </c>
      <c r="B651">
        <v>0</v>
      </c>
      <c r="C651">
        <v>547</v>
      </c>
      <c r="D651">
        <v>0</v>
      </c>
      <c r="E651">
        <v>0</v>
      </c>
      <c r="F651">
        <v>547</v>
      </c>
      <c r="G651">
        <v>547</v>
      </c>
      <c r="H651">
        <v>547</v>
      </c>
    </row>
    <row r="652" spans="1:8" x14ac:dyDescent="0.4">
      <c r="A652" t="s">
        <v>1092</v>
      </c>
      <c r="B652">
        <v>1</v>
      </c>
      <c r="C652">
        <v>1234</v>
      </c>
      <c r="D652">
        <v>12</v>
      </c>
      <c r="E652">
        <v>0</v>
      </c>
      <c r="F652">
        <v>1219</v>
      </c>
      <c r="G652">
        <v>1235</v>
      </c>
      <c r="H652">
        <v>1250</v>
      </c>
    </row>
    <row r="653" spans="1:8" x14ac:dyDescent="0.4">
      <c r="A653" t="s">
        <v>1093</v>
      </c>
      <c r="B653">
        <v>0</v>
      </c>
      <c r="C653">
        <v>546</v>
      </c>
      <c r="D653">
        <v>0</v>
      </c>
      <c r="E653">
        <v>0</v>
      </c>
      <c r="F653">
        <v>546</v>
      </c>
      <c r="G653">
        <v>547</v>
      </c>
      <c r="H653">
        <v>547</v>
      </c>
    </row>
    <row r="654" spans="1:8" x14ac:dyDescent="0.4">
      <c r="A654" t="s">
        <v>1094</v>
      </c>
      <c r="B654">
        <v>0</v>
      </c>
      <c r="C654">
        <v>562</v>
      </c>
      <c r="D654">
        <v>0</v>
      </c>
      <c r="E654">
        <v>0</v>
      </c>
      <c r="F654">
        <v>562</v>
      </c>
      <c r="G654">
        <v>562</v>
      </c>
      <c r="H654">
        <v>562</v>
      </c>
    </row>
    <row r="655" spans="1:8" x14ac:dyDescent="0.4">
      <c r="A655" t="s">
        <v>1095</v>
      </c>
      <c r="B655">
        <v>1</v>
      </c>
      <c r="C655">
        <v>531</v>
      </c>
      <c r="D655">
        <v>0</v>
      </c>
      <c r="E655">
        <v>0</v>
      </c>
      <c r="F655">
        <v>531</v>
      </c>
      <c r="G655">
        <v>531</v>
      </c>
      <c r="H655">
        <v>532</v>
      </c>
    </row>
    <row r="656" spans="1:8" x14ac:dyDescent="0.4">
      <c r="A656" t="s">
        <v>672</v>
      </c>
      <c r="B656">
        <v>3</v>
      </c>
      <c r="C656">
        <v>1239</v>
      </c>
      <c r="D656">
        <v>14</v>
      </c>
      <c r="E656">
        <v>1</v>
      </c>
      <c r="F656">
        <v>1219</v>
      </c>
      <c r="G656">
        <v>1249</v>
      </c>
      <c r="H656">
        <v>1250</v>
      </c>
    </row>
    <row r="657" spans="1:8" x14ac:dyDescent="0.4">
      <c r="A657" t="s">
        <v>673</v>
      </c>
      <c r="B657">
        <v>0</v>
      </c>
      <c r="C657">
        <v>969</v>
      </c>
      <c r="D657">
        <v>0</v>
      </c>
      <c r="E657">
        <v>0</v>
      </c>
      <c r="F657">
        <v>969</v>
      </c>
      <c r="G657">
        <v>969</v>
      </c>
      <c r="H657">
        <v>969</v>
      </c>
    </row>
    <row r="658" spans="1:8" x14ac:dyDescent="0.4">
      <c r="A658" t="s">
        <v>674</v>
      </c>
      <c r="B658">
        <v>0</v>
      </c>
      <c r="C658">
        <v>1088</v>
      </c>
      <c r="D658">
        <v>7</v>
      </c>
      <c r="E658">
        <v>0</v>
      </c>
      <c r="F658">
        <v>1078</v>
      </c>
      <c r="G658">
        <v>1093</v>
      </c>
      <c r="H658">
        <v>1093</v>
      </c>
    </row>
    <row r="659" spans="1:8" x14ac:dyDescent="0.4">
      <c r="A659" t="s">
        <v>675</v>
      </c>
      <c r="B659">
        <v>1</v>
      </c>
      <c r="C659">
        <v>1052</v>
      </c>
      <c r="D659">
        <v>14</v>
      </c>
      <c r="E659">
        <v>1</v>
      </c>
      <c r="F659">
        <v>1031</v>
      </c>
      <c r="G659">
        <v>1062</v>
      </c>
      <c r="H659">
        <v>1063</v>
      </c>
    </row>
    <row r="660" spans="1:8" x14ac:dyDescent="0.4">
      <c r="A660" t="s">
        <v>676</v>
      </c>
      <c r="B660">
        <v>5</v>
      </c>
      <c r="C660">
        <v>901</v>
      </c>
      <c r="D660">
        <v>7</v>
      </c>
      <c r="E660">
        <v>0</v>
      </c>
      <c r="F660">
        <v>891</v>
      </c>
      <c r="G660">
        <v>906</v>
      </c>
      <c r="H660">
        <v>907</v>
      </c>
    </row>
    <row r="661" spans="1:8" x14ac:dyDescent="0.4">
      <c r="A661" t="s">
        <v>677</v>
      </c>
      <c r="B661">
        <v>2</v>
      </c>
      <c r="C661">
        <v>1739</v>
      </c>
      <c r="D661">
        <v>15</v>
      </c>
      <c r="E661">
        <v>0</v>
      </c>
      <c r="F661">
        <v>1718</v>
      </c>
      <c r="G661">
        <v>1750</v>
      </c>
      <c r="H661">
        <v>1750</v>
      </c>
    </row>
    <row r="662" spans="1:8" x14ac:dyDescent="0.4">
      <c r="A662" t="s">
        <v>678</v>
      </c>
      <c r="B662">
        <v>0</v>
      </c>
      <c r="C662">
        <v>973</v>
      </c>
      <c r="D662">
        <v>7</v>
      </c>
      <c r="E662">
        <v>0</v>
      </c>
      <c r="F662">
        <v>968</v>
      </c>
      <c r="G662">
        <v>969</v>
      </c>
      <c r="H662">
        <v>984</v>
      </c>
    </row>
    <row r="663" spans="1:8" x14ac:dyDescent="0.4">
      <c r="A663" t="s">
        <v>679</v>
      </c>
      <c r="B663">
        <v>0</v>
      </c>
      <c r="C663">
        <v>729</v>
      </c>
      <c r="D663">
        <v>7</v>
      </c>
      <c r="E663">
        <v>0</v>
      </c>
      <c r="F663">
        <v>719</v>
      </c>
      <c r="G663">
        <v>734</v>
      </c>
      <c r="H663">
        <v>735</v>
      </c>
    </row>
    <row r="664" spans="1:8" x14ac:dyDescent="0.4">
      <c r="A664" t="s">
        <v>680</v>
      </c>
      <c r="B664">
        <v>4</v>
      </c>
      <c r="C664">
        <v>1114</v>
      </c>
      <c r="D664">
        <v>7</v>
      </c>
      <c r="E664">
        <v>0</v>
      </c>
      <c r="F664">
        <v>1109</v>
      </c>
      <c r="G664">
        <v>1110</v>
      </c>
      <c r="H664">
        <v>1125</v>
      </c>
    </row>
    <row r="665" spans="1:8" x14ac:dyDescent="0.4">
      <c r="A665" t="s">
        <v>681</v>
      </c>
      <c r="B665">
        <v>2</v>
      </c>
      <c r="C665">
        <v>1010</v>
      </c>
      <c r="D665">
        <v>7</v>
      </c>
      <c r="E665">
        <v>0</v>
      </c>
      <c r="F665">
        <v>1000</v>
      </c>
      <c r="G665">
        <v>1015</v>
      </c>
      <c r="H665">
        <v>1016</v>
      </c>
    </row>
    <row r="666" spans="1:8" x14ac:dyDescent="0.4">
      <c r="A666" t="s">
        <v>682</v>
      </c>
      <c r="B666">
        <v>6</v>
      </c>
      <c r="C666">
        <v>848</v>
      </c>
      <c r="D666">
        <v>7</v>
      </c>
      <c r="E666">
        <v>0</v>
      </c>
      <c r="F666">
        <v>843</v>
      </c>
      <c r="G666">
        <v>844</v>
      </c>
      <c r="H666">
        <v>859</v>
      </c>
    </row>
    <row r="667" spans="1:8" x14ac:dyDescent="0.4">
      <c r="A667" t="s">
        <v>683</v>
      </c>
      <c r="B667">
        <v>0</v>
      </c>
      <c r="C667">
        <v>713</v>
      </c>
      <c r="D667">
        <v>7</v>
      </c>
      <c r="E667">
        <v>0</v>
      </c>
      <c r="F667">
        <v>703</v>
      </c>
      <c r="G667">
        <v>719</v>
      </c>
      <c r="H667">
        <v>719</v>
      </c>
    </row>
    <row r="668" spans="1:8" x14ac:dyDescent="0.4">
      <c r="A668" t="s">
        <v>684</v>
      </c>
      <c r="B668">
        <v>0</v>
      </c>
      <c r="C668">
        <v>1187</v>
      </c>
      <c r="D668">
        <v>0</v>
      </c>
      <c r="E668">
        <v>0</v>
      </c>
      <c r="F668">
        <v>1187</v>
      </c>
      <c r="G668">
        <v>1187</v>
      </c>
      <c r="H668">
        <v>1187</v>
      </c>
    </row>
    <row r="669" spans="1:8" x14ac:dyDescent="0.4">
      <c r="A669" t="s">
        <v>685</v>
      </c>
      <c r="B669">
        <v>1</v>
      </c>
      <c r="C669">
        <v>994</v>
      </c>
      <c r="D669">
        <v>7</v>
      </c>
      <c r="E669">
        <v>0</v>
      </c>
      <c r="F669">
        <v>984</v>
      </c>
      <c r="G669">
        <v>999</v>
      </c>
      <c r="H669">
        <v>1000</v>
      </c>
    </row>
    <row r="670" spans="1:8" x14ac:dyDescent="0.4">
      <c r="A670" t="s">
        <v>686</v>
      </c>
      <c r="B670">
        <v>0</v>
      </c>
      <c r="C670">
        <v>1025</v>
      </c>
      <c r="D670">
        <v>7</v>
      </c>
      <c r="E670">
        <v>0</v>
      </c>
      <c r="F670">
        <v>1015</v>
      </c>
      <c r="G670">
        <v>1031</v>
      </c>
      <c r="H670">
        <v>1031</v>
      </c>
    </row>
    <row r="671" spans="1:8" x14ac:dyDescent="0.4">
      <c r="A671" t="s">
        <v>687</v>
      </c>
      <c r="B671">
        <v>4</v>
      </c>
      <c r="C671">
        <v>1072</v>
      </c>
      <c r="D671">
        <v>7</v>
      </c>
      <c r="E671">
        <v>0</v>
      </c>
      <c r="F671">
        <v>1062</v>
      </c>
      <c r="G671">
        <v>1078</v>
      </c>
      <c r="H671">
        <v>1078</v>
      </c>
    </row>
    <row r="672" spans="1:8" x14ac:dyDescent="0.4">
      <c r="A672" t="s">
        <v>688</v>
      </c>
      <c r="B672">
        <v>0</v>
      </c>
      <c r="C672">
        <v>1000</v>
      </c>
      <c r="D672">
        <v>12</v>
      </c>
      <c r="E672">
        <v>1</v>
      </c>
      <c r="F672">
        <v>985</v>
      </c>
      <c r="G672">
        <v>1000</v>
      </c>
      <c r="H672">
        <v>1016</v>
      </c>
    </row>
    <row r="673" spans="1:8" x14ac:dyDescent="0.4">
      <c r="A673" t="s">
        <v>689</v>
      </c>
      <c r="B673">
        <v>1</v>
      </c>
      <c r="C673">
        <v>781</v>
      </c>
      <c r="D673">
        <v>0</v>
      </c>
      <c r="E673">
        <v>0</v>
      </c>
      <c r="F673">
        <v>781</v>
      </c>
      <c r="G673">
        <v>781</v>
      </c>
      <c r="H673">
        <v>781</v>
      </c>
    </row>
    <row r="674" spans="1:8" x14ac:dyDescent="0.4">
      <c r="A674" t="s">
        <v>690</v>
      </c>
      <c r="B674">
        <v>4</v>
      </c>
      <c r="C674">
        <v>854</v>
      </c>
      <c r="D674">
        <v>7</v>
      </c>
      <c r="E674">
        <v>0</v>
      </c>
      <c r="F674">
        <v>844</v>
      </c>
      <c r="G674">
        <v>859</v>
      </c>
      <c r="H674">
        <v>860</v>
      </c>
    </row>
    <row r="675" spans="1:8" x14ac:dyDescent="0.4">
      <c r="A675" t="s">
        <v>691</v>
      </c>
      <c r="B675">
        <v>1</v>
      </c>
      <c r="C675">
        <v>1015</v>
      </c>
      <c r="D675">
        <v>0</v>
      </c>
      <c r="E675">
        <v>0</v>
      </c>
      <c r="F675">
        <v>1015</v>
      </c>
      <c r="G675">
        <v>1015</v>
      </c>
      <c r="H675">
        <v>1016</v>
      </c>
    </row>
    <row r="676" spans="1:8" x14ac:dyDescent="0.4">
      <c r="A676" t="s">
        <v>692</v>
      </c>
      <c r="B676">
        <v>1</v>
      </c>
      <c r="C676">
        <v>1031</v>
      </c>
      <c r="D676">
        <v>12</v>
      </c>
      <c r="E676">
        <v>1</v>
      </c>
      <c r="F676">
        <v>1016</v>
      </c>
      <c r="G676">
        <v>1031</v>
      </c>
      <c r="H676">
        <v>1047</v>
      </c>
    </row>
    <row r="677" spans="1:8" x14ac:dyDescent="0.4">
      <c r="A677" t="s">
        <v>693</v>
      </c>
      <c r="B677">
        <v>0</v>
      </c>
      <c r="C677">
        <v>729</v>
      </c>
      <c r="D677">
        <v>7</v>
      </c>
      <c r="E677">
        <v>0</v>
      </c>
      <c r="F677">
        <v>719</v>
      </c>
      <c r="G677">
        <v>734</v>
      </c>
      <c r="H677">
        <v>735</v>
      </c>
    </row>
    <row r="678" spans="1:8" x14ac:dyDescent="0.4">
      <c r="A678" t="s">
        <v>694</v>
      </c>
      <c r="B678">
        <v>1</v>
      </c>
      <c r="C678">
        <v>729</v>
      </c>
      <c r="D678">
        <v>7</v>
      </c>
      <c r="E678">
        <v>0</v>
      </c>
      <c r="F678">
        <v>719</v>
      </c>
      <c r="G678">
        <v>734</v>
      </c>
      <c r="H678">
        <v>735</v>
      </c>
    </row>
    <row r="679" spans="1:8" x14ac:dyDescent="0.4">
      <c r="A679" t="s">
        <v>695</v>
      </c>
      <c r="B679">
        <v>1</v>
      </c>
      <c r="C679">
        <v>765</v>
      </c>
      <c r="D679">
        <v>0</v>
      </c>
      <c r="E679">
        <v>0</v>
      </c>
      <c r="F679">
        <v>765</v>
      </c>
      <c r="G679">
        <v>765</v>
      </c>
      <c r="H679">
        <v>766</v>
      </c>
    </row>
    <row r="680" spans="1:8" x14ac:dyDescent="0.4">
      <c r="A680" t="s">
        <v>696</v>
      </c>
      <c r="B680">
        <v>0</v>
      </c>
      <c r="C680">
        <v>869</v>
      </c>
      <c r="D680">
        <v>7</v>
      </c>
      <c r="E680">
        <v>0</v>
      </c>
      <c r="F680">
        <v>859</v>
      </c>
      <c r="G680">
        <v>875</v>
      </c>
      <c r="H680">
        <v>875</v>
      </c>
    </row>
    <row r="681" spans="1:8" x14ac:dyDescent="0.4">
      <c r="A681" t="s">
        <v>697</v>
      </c>
      <c r="B681">
        <v>1</v>
      </c>
      <c r="C681">
        <v>963</v>
      </c>
      <c r="D681">
        <v>7</v>
      </c>
      <c r="E681">
        <v>0</v>
      </c>
      <c r="F681">
        <v>953</v>
      </c>
      <c r="G681">
        <v>968</v>
      </c>
      <c r="H681">
        <v>968</v>
      </c>
    </row>
    <row r="682" spans="1:8" x14ac:dyDescent="0.4">
      <c r="A682" t="s">
        <v>698</v>
      </c>
      <c r="B682">
        <v>0</v>
      </c>
      <c r="C682">
        <v>1083</v>
      </c>
      <c r="D682">
        <v>7</v>
      </c>
      <c r="E682">
        <v>0</v>
      </c>
      <c r="F682">
        <v>1078</v>
      </c>
      <c r="G682">
        <v>1078</v>
      </c>
      <c r="H682">
        <v>1093</v>
      </c>
    </row>
    <row r="683" spans="1:8" x14ac:dyDescent="0.4">
      <c r="A683" t="s">
        <v>699</v>
      </c>
      <c r="B683">
        <v>0</v>
      </c>
      <c r="C683">
        <v>708</v>
      </c>
      <c r="D683">
        <v>7</v>
      </c>
      <c r="E683">
        <v>0</v>
      </c>
      <c r="F683">
        <v>703</v>
      </c>
      <c r="G683">
        <v>703</v>
      </c>
      <c r="H683">
        <v>718</v>
      </c>
    </row>
    <row r="684" spans="1:8" x14ac:dyDescent="0.4">
      <c r="A684" t="s">
        <v>700</v>
      </c>
      <c r="B684">
        <v>1</v>
      </c>
      <c r="C684">
        <v>802</v>
      </c>
      <c r="D684">
        <v>7</v>
      </c>
      <c r="E684">
        <v>0</v>
      </c>
      <c r="F684">
        <v>797</v>
      </c>
      <c r="G684">
        <v>797</v>
      </c>
      <c r="H684">
        <v>812</v>
      </c>
    </row>
    <row r="685" spans="1:8" x14ac:dyDescent="0.4">
      <c r="A685" t="s">
        <v>701</v>
      </c>
      <c r="B685">
        <v>3</v>
      </c>
      <c r="C685">
        <v>796</v>
      </c>
      <c r="D685">
        <v>21</v>
      </c>
      <c r="E685">
        <v>2</v>
      </c>
      <c r="F685">
        <v>766</v>
      </c>
      <c r="G685">
        <v>812</v>
      </c>
      <c r="H685">
        <v>812</v>
      </c>
    </row>
    <row r="686" spans="1:8" x14ac:dyDescent="0.4">
      <c r="A686" t="s">
        <v>702</v>
      </c>
      <c r="B686">
        <v>0</v>
      </c>
      <c r="C686">
        <v>630</v>
      </c>
      <c r="D686">
        <v>7</v>
      </c>
      <c r="E686">
        <v>1</v>
      </c>
      <c r="F686">
        <v>625</v>
      </c>
      <c r="G686">
        <v>625</v>
      </c>
      <c r="H686">
        <v>640</v>
      </c>
    </row>
    <row r="687" spans="1:8" x14ac:dyDescent="0.4">
      <c r="A687" t="s">
        <v>703</v>
      </c>
      <c r="B687">
        <v>1</v>
      </c>
      <c r="C687">
        <v>31</v>
      </c>
      <c r="D687">
        <v>0</v>
      </c>
      <c r="E687">
        <v>0</v>
      </c>
      <c r="F687">
        <v>31</v>
      </c>
      <c r="G687">
        <v>32</v>
      </c>
      <c r="H687">
        <v>32</v>
      </c>
    </row>
    <row r="688" spans="1:8" x14ac:dyDescent="0.4">
      <c r="A688" t="s">
        <v>704</v>
      </c>
      <c r="B688">
        <v>1</v>
      </c>
      <c r="C688">
        <v>718</v>
      </c>
      <c r="D688">
        <v>0</v>
      </c>
      <c r="E688">
        <v>0</v>
      </c>
      <c r="F688">
        <v>718</v>
      </c>
      <c r="G688">
        <v>718</v>
      </c>
      <c r="H688">
        <v>719</v>
      </c>
    </row>
    <row r="689" spans="1:8" x14ac:dyDescent="0.4">
      <c r="A689" t="s">
        <v>705</v>
      </c>
      <c r="B689">
        <v>5</v>
      </c>
      <c r="C689">
        <v>1036</v>
      </c>
      <c r="D689">
        <v>6</v>
      </c>
      <c r="E689">
        <v>0</v>
      </c>
      <c r="F689">
        <v>1031</v>
      </c>
      <c r="G689">
        <v>1032</v>
      </c>
      <c r="H689">
        <v>1046</v>
      </c>
    </row>
    <row r="690" spans="1:8" x14ac:dyDescent="0.4">
      <c r="A690" t="s">
        <v>706</v>
      </c>
      <c r="B690">
        <v>3</v>
      </c>
      <c r="C690">
        <v>1291</v>
      </c>
      <c r="D690">
        <v>7</v>
      </c>
      <c r="E690">
        <v>0</v>
      </c>
      <c r="F690">
        <v>1281</v>
      </c>
      <c r="G690">
        <v>1297</v>
      </c>
      <c r="H690">
        <v>1297</v>
      </c>
    </row>
    <row r="691" spans="1:8" x14ac:dyDescent="0.4">
      <c r="A691" t="s">
        <v>707</v>
      </c>
      <c r="B691">
        <v>0</v>
      </c>
      <c r="C691">
        <v>745</v>
      </c>
      <c r="D691">
        <v>7</v>
      </c>
      <c r="E691">
        <v>0</v>
      </c>
      <c r="F691">
        <v>735</v>
      </c>
      <c r="G691">
        <v>750</v>
      </c>
      <c r="H691">
        <v>750</v>
      </c>
    </row>
    <row r="692" spans="1:8" x14ac:dyDescent="0.4">
      <c r="A692" t="s">
        <v>708</v>
      </c>
      <c r="B692">
        <v>0</v>
      </c>
      <c r="C692">
        <v>745</v>
      </c>
      <c r="D692">
        <v>7</v>
      </c>
      <c r="E692">
        <v>0</v>
      </c>
      <c r="F692">
        <v>735</v>
      </c>
      <c r="G692">
        <v>750</v>
      </c>
      <c r="H692">
        <v>750</v>
      </c>
    </row>
    <row r="693" spans="1:8" x14ac:dyDescent="0.4">
      <c r="A693" t="s">
        <v>709</v>
      </c>
      <c r="B693">
        <v>0</v>
      </c>
      <c r="C693">
        <v>1026</v>
      </c>
      <c r="D693">
        <v>7</v>
      </c>
      <c r="E693">
        <v>0</v>
      </c>
      <c r="F693">
        <v>1016</v>
      </c>
      <c r="G693">
        <v>1031</v>
      </c>
      <c r="H693">
        <v>1031</v>
      </c>
    </row>
    <row r="694" spans="1:8" x14ac:dyDescent="0.4">
      <c r="A694" t="s">
        <v>710</v>
      </c>
      <c r="B694">
        <v>6</v>
      </c>
      <c r="C694">
        <v>1411</v>
      </c>
      <c r="D694">
        <v>14</v>
      </c>
      <c r="E694">
        <v>0</v>
      </c>
      <c r="F694">
        <v>1391</v>
      </c>
      <c r="G694">
        <v>1422</v>
      </c>
      <c r="H694">
        <v>1422</v>
      </c>
    </row>
    <row r="695" spans="1:8" x14ac:dyDescent="0.4">
      <c r="A695" t="s">
        <v>711</v>
      </c>
      <c r="B695">
        <v>2</v>
      </c>
      <c r="C695">
        <v>968</v>
      </c>
      <c r="D695">
        <v>0</v>
      </c>
      <c r="E695">
        <v>0</v>
      </c>
      <c r="F695">
        <v>968</v>
      </c>
      <c r="G695">
        <v>969</v>
      </c>
      <c r="H695">
        <v>969</v>
      </c>
    </row>
    <row r="696" spans="1:8" x14ac:dyDescent="0.4">
      <c r="A696" t="s">
        <v>712</v>
      </c>
      <c r="B696">
        <v>1</v>
      </c>
      <c r="C696">
        <v>895</v>
      </c>
      <c r="D696">
        <v>19</v>
      </c>
      <c r="E696">
        <v>2</v>
      </c>
      <c r="F696">
        <v>875</v>
      </c>
      <c r="G696">
        <v>890</v>
      </c>
      <c r="H696">
        <v>922</v>
      </c>
    </row>
    <row r="697" spans="1:8" x14ac:dyDescent="0.4">
      <c r="A697" t="s">
        <v>713</v>
      </c>
      <c r="B697">
        <v>1</v>
      </c>
      <c r="C697">
        <v>911</v>
      </c>
      <c r="D697">
        <v>14</v>
      </c>
      <c r="E697">
        <v>1</v>
      </c>
      <c r="F697">
        <v>891</v>
      </c>
      <c r="G697">
        <v>921</v>
      </c>
      <c r="H697">
        <v>922</v>
      </c>
    </row>
    <row r="698" spans="1:8" x14ac:dyDescent="0.4">
      <c r="A698" t="s">
        <v>714</v>
      </c>
      <c r="B698">
        <v>0</v>
      </c>
      <c r="C698">
        <v>1051</v>
      </c>
      <c r="D698">
        <v>7</v>
      </c>
      <c r="E698">
        <v>0</v>
      </c>
      <c r="F698">
        <v>1046</v>
      </c>
      <c r="G698">
        <v>1047</v>
      </c>
      <c r="H698">
        <v>1062</v>
      </c>
    </row>
    <row r="699" spans="1:8" x14ac:dyDescent="0.4">
      <c r="A699" t="s">
        <v>715</v>
      </c>
      <c r="B699">
        <v>0</v>
      </c>
      <c r="C699">
        <v>1047</v>
      </c>
      <c r="D699">
        <v>0</v>
      </c>
      <c r="E699">
        <v>0</v>
      </c>
      <c r="F699">
        <v>1047</v>
      </c>
      <c r="G699">
        <v>1047</v>
      </c>
      <c r="H699">
        <v>1047</v>
      </c>
    </row>
    <row r="700" spans="1:8" x14ac:dyDescent="0.4">
      <c r="A700" t="s">
        <v>716</v>
      </c>
      <c r="B700">
        <v>0</v>
      </c>
      <c r="C700">
        <v>734</v>
      </c>
      <c r="D700">
        <v>12</v>
      </c>
      <c r="E700">
        <v>1</v>
      </c>
      <c r="F700">
        <v>719</v>
      </c>
      <c r="G700">
        <v>734</v>
      </c>
      <c r="H700">
        <v>750</v>
      </c>
    </row>
    <row r="701" spans="1:8" x14ac:dyDescent="0.4">
      <c r="A701" t="s">
        <v>717</v>
      </c>
      <c r="B701">
        <v>1</v>
      </c>
      <c r="C701">
        <v>974</v>
      </c>
      <c r="D701">
        <v>7</v>
      </c>
      <c r="E701">
        <v>0</v>
      </c>
      <c r="F701">
        <v>969</v>
      </c>
      <c r="G701">
        <v>969</v>
      </c>
      <c r="H701">
        <v>985</v>
      </c>
    </row>
    <row r="702" spans="1:8" x14ac:dyDescent="0.4">
      <c r="A702" t="s">
        <v>718</v>
      </c>
      <c r="B702">
        <v>5</v>
      </c>
      <c r="C702">
        <v>2458</v>
      </c>
      <c r="D702">
        <v>7</v>
      </c>
      <c r="E702">
        <v>0</v>
      </c>
      <c r="F702">
        <v>2453</v>
      </c>
      <c r="G702">
        <v>2453</v>
      </c>
      <c r="H702">
        <v>2469</v>
      </c>
    </row>
    <row r="703" spans="1:8" x14ac:dyDescent="0.4">
      <c r="A703" t="s">
        <v>719</v>
      </c>
      <c r="B703">
        <v>0</v>
      </c>
      <c r="C703">
        <v>875</v>
      </c>
      <c r="D703">
        <v>0</v>
      </c>
      <c r="E703">
        <v>0</v>
      </c>
      <c r="F703">
        <v>875</v>
      </c>
      <c r="G703">
        <v>875</v>
      </c>
      <c r="H703">
        <v>875</v>
      </c>
    </row>
    <row r="704" spans="1:8" x14ac:dyDescent="0.4">
      <c r="A704" t="s">
        <v>720</v>
      </c>
      <c r="B704">
        <v>1</v>
      </c>
      <c r="C704">
        <v>786</v>
      </c>
      <c r="D704">
        <v>7</v>
      </c>
      <c r="E704">
        <v>0</v>
      </c>
      <c r="F704">
        <v>781</v>
      </c>
      <c r="G704">
        <v>781</v>
      </c>
      <c r="H704">
        <v>797</v>
      </c>
    </row>
    <row r="705" spans="1:8" x14ac:dyDescent="0.4">
      <c r="A705" t="s">
        <v>721</v>
      </c>
      <c r="B705">
        <v>0</v>
      </c>
      <c r="C705">
        <v>1219</v>
      </c>
      <c r="D705">
        <v>0</v>
      </c>
      <c r="E705">
        <v>0</v>
      </c>
      <c r="F705">
        <v>1219</v>
      </c>
      <c r="G705">
        <v>1219</v>
      </c>
      <c r="H705">
        <v>1219</v>
      </c>
    </row>
    <row r="706" spans="1:8" x14ac:dyDescent="0.4">
      <c r="A706" t="s">
        <v>722</v>
      </c>
      <c r="B706">
        <v>0</v>
      </c>
      <c r="C706">
        <v>1260</v>
      </c>
      <c r="D706">
        <v>7</v>
      </c>
      <c r="E706">
        <v>0</v>
      </c>
      <c r="F706">
        <v>1250</v>
      </c>
      <c r="G706">
        <v>1265</v>
      </c>
      <c r="H706">
        <v>1265</v>
      </c>
    </row>
    <row r="707" spans="1:8" x14ac:dyDescent="0.4">
      <c r="A707" t="s">
        <v>723</v>
      </c>
      <c r="B707">
        <v>0</v>
      </c>
      <c r="C707">
        <v>963</v>
      </c>
      <c r="D707">
        <v>7</v>
      </c>
      <c r="E707">
        <v>0</v>
      </c>
      <c r="F707">
        <v>953</v>
      </c>
      <c r="G707">
        <v>968</v>
      </c>
      <c r="H707">
        <v>969</v>
      </c>
    </row>
    <row r="708" spans="1:8" x14ac:dyDescent="0.4">
      <c r="A708" t="s">
        <v>724</v>
      </c>
      <c r="B708">
        <v>1</v>
      </c>
      <c r="C708">
        <v>963</v>
      </c>
      <c r="D708">
        <v>14</v>
      </c>
      <c r="E708">
        <v>1</v>
      </c>
      <c r="F708">
        <v>953</v>
      </c>
      <c r="G708">
        <v>953</v>
      </c>
      <c r="H708">
        <v>984</v>
      </c>
    </row>
    <row r="709" spans="1:8" x14ac:dyDescent="0.4">
      <c r="A709" t="s">
        <v>725</v>
      </c>
      <c r="B709">
        <v>0</v>
      </c>
      <c r="C709">
        <v>1109</v>
      </c>
      <c r="D709">
        <v>13</v>
      </c>
      <c r="E709">
        <v>1</v>
      </c>
      <c r="F709">
        <v>1093</v>
      </c>
      <c r="G709">
        <v>1109</v>
      </c>
      <c r="H709">
        <v>1125</v>
      </c>
    </row>
    <row r="710" spans="1:8" x14ac:dyDescent="0.4">
      <c r="A710" t="s">
        <v>726</v>
      </c>
      <c r="B710">
        <v>6</v>
      </c>
      <c r="C710">
        <v>1974</v>
      </c>
      <c r="D710">
        <v>7</v>
      </c>
      <c r="E710">
        <v>0</v>
      </c>
      <c r="F710">
        <v>1969</v>
      </c>
      <c r="G710">
        <v>1969</v>
      </c>
      <c r="H710">
        <v>1984</v>
      </c>
    </row>
    <row r="711" spans="1:8" x14ac:dyDescent="0.4">
      <c r="A711" t="s">
        <v>727</v>
      </c>
      <c r="B711">
        <v>2</v>
      </c>
      <c r="C711">
        <v>1099</v>
      </c>
      <c r="D711">
        <v>7</v>
      </c>
      <c r="E711">
        <v>0</v>
      </c>
      <c r="F711">
        <v>1094</v>
      </c>
      <c r="G711">
        <v>1094</v>
      </c>
      <c r="H711">
        <v>1110</v>
      </c>
    </row>
    <row r="712" spans="1:8" x14ac:dyDescent="0.4">
      <c r="A712" t="s">
        <v>728</v>
      </c>
      <c r="B712">
        <v>0</v>
      </c>
      <c r="C712">
        <v>1067</v>
      </c>
      <c r="D712">
        <v>7</v>
      </c>
      <c r="E712">
        <v>0</v>
      </c>
      <c r="F712">
        <v>1062</v>
      </c>
      <c r="G712">
        <v>1062</v>
      </c>
      <c r="H712">
        <v>1078</v>
      </c>
    </row>
    <row r="713" spans="1:8" x14ac:dyDescent="0.4">
      <c r="A713" t="s">
        <v>729</v>
      </c>
      <c r="B713">
        <v>0</v>
      </c>
      <c r="C713">
        <v>812</v>
      </c>
      <c r="D713">
        <v>0</v>
      </c>
      <c r="E713">
        <v>0</v>
      </c>
      <c r="F713">
        <v>812</v>
      </c>
      <c r="G713">
        <v>812</v>
      </c>
      <c r="H713">
        <v>813</v>
      </c>
    </row>
    <row r="714" spans="1:8" x14ac:dyDescent="0.4">
      <c r="A714" t="s">
        <v>730</v>
      </c>
      <c r="B714">
        <v>0</v>
      </c>
      <c r="C714">
        <v>1317</v>
      </c>
      <c r="D714">
        <v>19</v>
      </c>
      <c r="E714">
        <v>1</v>
      </c>
      <c r="F714">
        <v>1297</v>
      </c>
      <c r="G714">
        <v>1312</v>
      </c>
      <c r="H714">
        <v>1344</v>
      </c>
    </row>
    <row r="715" spans="1:8" x14ac:dyDescent="0.4">
      <c r="A715" t="s">
        <v>731</v>
      </c>
      <c r="B715">
        <v>0</v>
      </c>
      <c r="C715">
        <v>1036</v>
      </c>
      <c r="D715">
        <v>7</v>
      </c>
      <c r="E715">
        <v>0</v>
      </c>
      <c r="F715">
        <v>1031</v>
      </c>
      <c r="G715">
        <v>1032</v>
      </c>
      <c r="H715">
        <v>1047</v>
      </c>
    </row>
    <row r="716" spans="1:8" x14ac:dyDescent="0.4">
      <c r="A716" t="s">
        <v>732</v>
      </c>
      <c r="B716">
        <v>1</v>
      </c>
      <c r="C716">
        <v>1062</v>
      </c>
      <c r="D716">
        <v>12</v>
      </c>
      <c r="E716">
        <v>1</v>
      </c>
      <c r="F716">
        <v>1047</v>
      </c>
      <c r="G716">
        <v>1063</v>
      </c>
      <c r="H716">
        <v>1078</v>
      </c>
    </row>
    <row r="717" spans="1:8" x14ac:dyDescent="0.4">
      <c r="A717" t="s">
        <v>733</v>
      </c>
      <c r="B717">
        <v>3</v>
      </c>
      <c r="C717">
        <v>1192</v>
      </c>
      <c r="D717">
        <v>14</v>
      </c>
      <c r="E717">
        <v>1</v>
      </c>
      <c r="F717">
        <v>1172</v>
      </c>
      <c r="G717">
        <v>1203</v>
      </c>
      <c r="H717">
        <v>1203</v>
      </c>
    </row>
    <row r="718" spans="1:8" x14ac:dyDescent="0.4">
      <c r="A718" t="s">
        <v>734</v>
      </c>
      <c r="B718">
        <v>2</v>
      </c>
      <c r="C718">
        <v>724</v>
      </c>
      <c r="D718">
        <v>7</v>
      </c>
      <c r="E718">
        <v>0</v>
      </c>
      <c r="F718">
        <v>719</v>
      </c>
      <c r="G718">
        <v>719</v>
      </c>
      <c r="H718">
        <v>734</v>
      </c>
    </row>
    <row r="719" spans="1:8" x14ac:dyDescent="0.4">
      <c r="A719" t="s">
        <v>735</v>
      </c>
      <c r="B719">
        <v>0</v>
      </c>
      <c r="C719">
        <v>1135</v>
      </c>
      <c r="D719">
        <v>7</v>
      </c>
      <c r="E719">
        <v>0</v>
      </c>
      <c r="F719">
        <v>1125</v>
      </c>
      <c r="G719">
        <v>1140</v>
      </c>
      <c r="H719">
        <v>1141</v>
      </c>
    </row>
    <row r="720" spans="1:8" x14ac:dyDescent="0.4">
      <c r="A720" t="s">
        <v>736</v>
      </c>
      <c r="B720">
        <v>1</v>
      </c>
      <c r="C720">
        <v>1573</v>
      </c>
      <c r="D720">
        <v>7</v>
      </c>
      <c r="E720">
        <v>0</v>
      </c>
      <c r="F720">
        <v>1563</v>
      </c>
      <c r="G720">
        <v>1578</v>
      </c>
      <c r="H720">
        <v>1578</v>
      </c>
    </row>
    <row r="721" spans="1:8" x14ac:dyDescent="0.4">
      <c r="A721" t="s">
        <v>737</v>
      </c>
      <c r="B721">
        <v>0</v>
      </c>
      <c r="C721">
        <v>1124</v>
      </c>
      <c r="D721">
        <v>12</v>
      </c>
      <c r="E721">
        <v>1</v>
      </c>
      <c r="F721">
        <v>1109</v>
      </c>
      <c r="G721">
        <v>1125</v>
      </c>
      <c r="H721">
        <v>1140</v>
      </c>
    </row>
    <row r="722" spans="1:8" x14ac:dyDescent="0.4">
      <c r="A722" t="s">
        <v>738</v>
      </c>
      <c r="B722">
        <v>0</v>
      </c>
      <c r="C722">
        <v>1984</v>
      </c>
      <c r="D722">
        <v>0</v>
      </c>
      <c r="E722">
        <v>0</v>
      </c>
      <c r="F722">
        <v>1984</v>
      </c>
      <c r="G722">
        <v>1984</v>
      </c>
      <c r="H722">
        <v>1985</v>
      </c>
    </row>
    <row r="723" spans="1:8" x14ac:dyDescent="0.4">
      <c r="A723" t="s">
        <v>739</v>
      </c>
      <c r="B723">
        <v>0</v>
      </c>
      <c r="C723">
        <v>1541</v>
      </c>
      <c r="D723">
        <v>7</v>
      </c>
      <c r="E723">
        <v>0</v>
      </c>
      <c r="F723">
        <v>1531</v>
      </c>
      <c r="G723">
        <v>1547</v>
      </c>
      <c r="H723">
        <v>1547</v>
      </c>
    </row>
    <row r="724" spans="1:8" x14ac:dyDescent="0.4">
      <c r="A724" t="s">
        <v>740</v>
      </c>
      <c r="B724">
        <v>0</v>
      </c>
      <c r="C724">
        <v>1510</v>
      </c>
      <c r="D724">
        <v>7</v>
      </c>
      <c r="E724">
        <v>0</v>
      </c>
      <c r="F724">
        <v>1500</v>
      </c>
      <c r="G724">
        <v>1515</v>
      </c>
      <c r="H724">
        <v>1516</v>
      </c>
    </row>
    <row r="725" spans="1:8" x14ac:dyDescent="0.4">
      <c r="A725" t="s">
        <v>741</v>
      </c>
      <c r="B725">
        <v>0</v>
      </c>
      <c r="C725">
        <v>1312</v>
      </c>
      <c r="D725">
        <v>0</v>
      </c>
      <c r="E725">
        <v>0</v>
      </c>
      <c r="F725">
        <v>1312</v>
      </c>
      <c r="G725">
        <v>1313</v>
      </c>
      <c r="H725">
        <v>1313</v>
      </c>
    </row>
    <row r="726" spans="1:8" x14ac:dyDescent="0.4">
      <c r="A726" t="s">
        <v>742</v>
      </c>
      <c r="B726">
        <v>1</v>
      </c>
      <c r="C726">
        <v>1151</v>
      </c>
      <c r="D726">
        <v>14</v>
      </c>
      <c r="E726">
        <v>1</v>
      </c>
      <c r="F726">
        <v>1140</v>
      </c>
      <c r="G726">
        <v>1141</v>
      </c>
      <c r="H726">
        <v>1172</v>
      </c>
    </row>
    <row r="727" spans="1:8" x14ac:dyDescent="0.4">
      <c r="A727" t="s">
        <v>743</v>
      </c>
      <c r="B727">
        <v>3</v>
      </c>
      <c r="C727">
        <v>1021</v>
      </c>
      <c r="D727">
        <v>7</v>
      </c>
      <c r="E727">
        <v>0</v>
      </c>
      <c r="F727">
        <v>1016</v>
      </c>
      <c r="G727">
        <v>1016</v>
      </c>
      <c r="H727">
        <v>1031</v>
      </c>
    </row>
    <row r="728" spans="1:8" x14ac:dyDescent="0.4">
      <c r="A728" t="s">
        <v>744</v>
      </c>
      <c r="B728">
        <v>1</v>
      </c>
      <c r="C728">
        <v>1619</v>
      </c>
      <c r="D728">
        <v>15</v>
      </c>
      <c r="E728">
        <v>0</v>
      </c>
      <c r="F728">
        <v>1609</v>
      </c>
      <c r="G728">
        <v>1609</v>
      </c>
      <c r="H728">
        <v>1641</v>
      </c>
    </row>
    <row r="729" spans="1:8" x14ac:dyDescent="0.4">
      <c r="A729" t="s">
        <v>745</v>
      </c>
      <c r="B729">
        <v>3</v>
      </c>
      <c r="C729">
        <v>1161</v>
      </c>
      <c r="D729">
        <v>14</v>
      </c>
      <c r="E729">
        <v>1</v>
      </c>
      <c r="F729">
        <v>1140</v>
      </c>
      <c r="G729">
        <v>1171</v>
      </c>
      <c r="H729">
        <v>1172</v>
      </c>
    </row>
    <row r="730" spans="1:8" x14ac:dyDescent="0.4">
      <c r="A730" t="s">
        <v>746</v>
      </c>
      <c r="B730">
        <v>1</v>
      </c>
      <c r="C730">
        <v>1343</v>
      </c>
      <c r="D730">
        <v>12</v>
      </c>
      <c r="E730">
        <v>0</v>
      </c>
      <c r="F730">
        <v>1328</v>
      </c>
      <c r="G730">
        <v>1343</v>
      </c>
      <c r="H730">
        <v>1359</v>
      </c>
    </row>
    <row r="731" spans="1:8" x14ac:dyDescent="0.4">
      <c r="A731" t="s">
        <v>747</v>
      </c>
      <c r="B731">
        <v>0</v>
      </c>
      <c r="C731">
        <v>1036</v>
      </c>
      <c r="D731">
        <v>7</v>
      </c>
      <c r="E731">
        <v>0</v>
      </c>
      <c r="F731">
        <v>1031</v>
      </c>
      <c r="G731">
        <v>1031</v>
      </c>
      <c r="H731">
        <v>1047</v>
      </c>
    </row>
    <row r="732" spans="1:8" x14ac:dyDescent="0.4">
      <c r="A732" t="s">
        <v>748</v>
      </c>
      <c r="B732">
        <v>0</v>
      </c>
      <c r="C732">
        <v>916</v>
      </c>
      <c r="D732">
        <v>7</v>
      </c>
      <c r="E732">
        <v>0</v>
      </c>
      <c r="F732">
        <v>906</v>
      </c>
      <c r="G732">
        <v>922</v>
      </c>
      <c r="H732">
        <v>922</v>
      </c>
    </row>
    <row r="733" spans="1:8" x14ac:dyDescent="0.4">
      <c r="A733" t="s">
        <v>749</v>
      </c>
      <c r="B733">
        <v>2</v>
      </c>
      <c r="C733">
        <v>1046</v>
      </c>
      <c r="D733">
        <v>0</v>
      </c>
      <c r="E733">
        <v>0</v>
      </c>
      <c r="F733">
        <v>1046</v>
      </c>
      <c r="G733">
        <v>1047</v>
      </c>
      <c r="H733">
        <v>1047</v>
      </c>
    </row>
    <row r="734" spans="1:8" x14ac:dyDescent="0.4">
      <c r="A734" t="s">
        <v>750</v>
      </c>
      <c r="B734">
        <v>1</v>
      </c>
      <c r="C734">
        <v>1036</v>
      </c>
      <c r="D734">
        <v>7</v>
      </c>
      <c r="E734">
        <v>0</v>
      </c>
      <c r="F734">
        <v>1031</v>
      </c>
      <c r="G734">
        <v>1031</v>
      </c>
      <c r="H734">
        <v>1047</v>
      </c>
    </row>
    <row r="735" spans="1:8" x14ac:dyDescent="0.4">
      <c r="A735" t="s">
        <v>751</v>
      </c>
      <c r="B735">
        <v>1</v>
      </c>
      <c r="C735">
        <v>812</v>
      </c>
      <c r="D735">
        <v>12</v>
      </c>
      <c r="E735">
        <v>1</v>
      </c>
      <c r="F735">
        <v>797</v>
      </c>
      <c r="G735">
        <v>813</v>
      </c>
      <c r="H735">
        <v>828</v>
      </c>
    </row>
    <row r="736" spans="1:8" x14ac:dyDescent="0.4">
      <c r="A736" t="s">
        <v>752</v>
      </c>
      <c r="B736">
        <v>3</v>
      </c>
      <c r="C736">
        <v>646</v>
      </c>
      <c r="D736">
        <v>7</v>
      </c>
      <c r="E736">
        <v>1</v>
      </c>
      <c r="F736">
        <v>641</v>
      </c>
      <c r="G736">
        <v>641</v>
      </c>
      <c r="H736">
        <v>656</v>
      </c>
    </row>
    <row r="737" spans="1:8" x14ac:dyDescent="0.4">
      <c r="A737" t="s">
        <v>753</v>
      </c>
      <c r="B737">
        <v>1</v>
      </c>
      <c r="C737">
        <v>718</v>
      </c>
      <c r="D737">
        <v>0</v>
      </c>
      <c r="E737">
        <v>0</v>
      </c>
      <c r="F737">
        <v>718</v>
      </c>
      <c r="G737">
        <v>718</v>
      </c>
      <c r="H737">
        <v>719</v>
      </c>
    </row>
    <row r="738" spans="1:8" x14ac:dyDescent="0.4">
      <c r="A738" t="s">
        <v>754</v>
      </c>
      <c r="B738">
        <v>1</v>
      </c>
      <c r="C738">
        <v>833</v>
      </c>
      <c r="D738">
        <v>7</v>
      </c>
      <c r="E738">
        <v>0</v>
      </c>
      <c r="F738">
        <v>828</v>
      </c>
      <c r="G738">
        <v>828</v>
      </c>
      <c r="H738">
        <v>844</v>
      </c>
    </row>
    <row r="739" spans="1:8" x14ac:dyDescent="0.4">
      <c r="A739" t="s">
        <v>755</v>
      </c>
      <c r="B739">
        <v>1</v>
      </c>
      <c r="C739">
        <v>796</v>
      </c>
      <c r="D739">
        <v>0</v>
      </c>
      <c r="E739">
        <v>0</v>
      </c>
      <c r="F739">
        <v>796</v>
      </c>
      <c r="G739">
        <v>797</v>
      </c>
      <c r="H739">
        <v>797</v>
      </c>
    </row>
    <row r="740" spans="1:8" x14ac:dyDescent="0.4">
      <c r="A740" t="s">
        <v>756</v>
      </c>
      <c r="B740">
        <v>0</v>
      </c>
      <c r="C740">
        <v>713</v>
      </c>
      <c r="D740">
        <v>7</v>
      </c>
      <c r="E740">
        <v>0</v>
      </c>
      <c r="F740">
        <v>703</v>
      </c>
      <c r="G740">
        <v>718</v>
      </c>
      <c r="H740">
        <v>719</v>
      </c>
    </row>
    <row r="741" spans="1:8" x14ac:dyDescent="0.4">
      <c r="A741" t="s">
        <v>757</v>
      </c>
      <c r="B741">
        <v>4</v>
      </c>
      <c r="C741">
        <v>807</v>
      </c>
      <c r="D741">
        <v>7</v>
      </c>
      <c r="E741">
        <v>0</v>
      </c>
      <c r="F741">
        <v>797</v>
      </c>
      <c r="G741">
        <v>812</v>
      </c>
      <c r="H741">
        <v>812</v>
      </c>
    </row>
    <row r="742" spans="1:8" x14ac:dyDescent="0.4">
      <c r="A742" t="s">
        <v>758</v>
      </c>
      <c r="B742">
        <v>3</v>
      </c>
      <c r="C742">
        <v>734</v>
      </c>
      <c r="D742">
        <v>0</v>
      </c>
      <c r="E742">
        <v>0</v>
      </c>
      <c r="F742">
        <v>734</v>
      </c>
      <c r="G742">
        <v>735</v>
      </c>
      <c r="H742">
        <v>735</v>
      </c>
    </row>
    <row r="743" spans="1:8" x14ac:dyDescent="0.4">
      <c r="A743" t="s">
        <v>759</v>
      </c>
      <c r="B743">
        <v>0</v>
      </c>
      <c r="C743">
        <v>1041</v>
      </c>
      <c r="D743">
        <v>6</v>
      </c>
      <c r="E743">
        <v>0</v>
      </c>
      <c r="F743">
        <v>1032</v>
      </c>
      <c r="G743">
        <v>1046</v>
      </c>
      <c r="H743">
        <v>1047</v>
      </c>
    </row>
    <row r="744" spans="1:8" x14ac:dyDescent="0.4">
      <c r="A744" t="s">
        <v>760</v>
      </c>
      <c r="B744">
        <v>9</v>
      </c>
      <c r="C744">
        <v>2479</v>
      </c>
      <c r="D744">
        <v>53</v>
      </c>
      <c r="E744">
        <v>2</v>
      </c>
      <c r="F744">
        <v>2406</v>
      </c>
      <c r="G744">
        <v>2500</v>
      </c>
      <c r="H744">
        <v>2531</v>
      </c>
    </row>
    <row r="745" spans="1:8" x14ac:dyDescent="0.4">
      <c r="A745" t="s">
        <v>761</v>
      </c>
      <c r="B745">
        <v>3</v>
      </c>
      <c r="C745">
        <v>625</v>
      </c>
      <c r="D745">
        <v>0</v>
      </c>
      <c r="E745">
        <v>0</v>
      </c>
      <c r="F745">
        <v>625</v>
      </c>
      <c r="G745">
        <v>625</v>
      </c>
      <c r="H745">
        <v>625</v>
      </c>
    </row>
    <row r="746" spans="1:8" x14ac:dyDescent="0.4">
      <c r="A746" t="s">
        <v>762</v>
      </c>
      <c r="B746">
        <v>0</v>
      </c>
      <c r="C746">
        <v>723</v>
      </c>
      <c r="D746">
        <v>7</v>
      </c>
      <c r="E746">
        <v>0</v>
      </c>
      <c r="F746">
        <v>718</v>
      </c>
      <c r="G746">
        <v>719</v>
      </c>
      <c r="H746">
        <v>734</v>
      </c>
    </row>
    <row r="747" spans="1:8" x14ac:dyDescent="0.4">
      <c r="A747" t="s">
        <v>763</v>
      </c>
      <c r="B747">
        <v>1</v>
      </c>
      <c r="C747">
        <v>812</v>
      </c>
      <c r="D747">
        <v>0</v>
      </c>
      <c r="E747">
        <v>0</v>
      </c>
      <c r="F747">
        <v>812</v>
      </c>
      <c r="G747">
        <v>812</v>
      </c>
      <c r="H747">
        <v>813</v>
      </c>
    </row>
    <row r="748" spans="1:8" x14ac:dyDescent="0.4">
      <c r="A748" t="s">
        <v>764</v>
      </c>
      <c r="B748">
        <v>4</v>
      </c>
      <c r="C748">
        <v>1609</v>
      </c>
      <c r="D748">
        <v>0</v>
      </c>
      <c r="E748">
        <v>0</v>
      </c>
      <c r="F748">
        <v>1609</v>
      </c>
      <c r="G748">
        <v>1609</v>
      </c>
      <c r="H748">
        <v>1609</v>
      </c>
    </row>
    <row r="749" spans="1:8" x14ac:dyDescent="0.4">
      <c r="A749" t="s">
        <v>765</v>
      </c>
      <c r="B749">
        <v>1</v>
      </c>
      <c r="C749">
        <v>979</v>
      </c>
      <c r="D749">
        <v>7</v>
      </c>
      <c r="E749">
        <v>0</v>
      </c>
      <c r="F749">
        <v>969</v>
      </c>
      <c r="G749">
        <v>984</v>
      </c>
      <c r="H749">
        <v>985</v>
      </c>
    </row>
    <row r="750" spans="1:8" x14ac:dyDescent="0.4">
      <c r="A750" t="s">
        <v>766</v>
      </c>
      <c r="B750">
        <v>2</v>
      </c>
      <c r="C750">
        <v>859</v>
      </c>
      <c r="D750">
        <v>0</v>
      </c>
      <c r="E750">
        <v>0</v>
      </c>
      <c r="F750">
        <v>859</v>
      </c>
      <c r="G750">
        <v>859</v>
      </c>
      <c r="H750">
        <v>859</v>
      </c>
    </row>
    <row r="751" spans="1:8" x14ac:dyDescent="0.4">
      <c r="A751" t="s">
        <v>767</v>
      </c>
      <c r="B751">
        <v>2</v>
      </c>
      <c r="C751">
        <v>953</v>
      </c>
      <c r="D751">
        <v>0</v>
      </c>
      <c r="E751">
        <v>0</v>
      </c>
      <c r="F751">
        <v>953</v>
      </c>
      <c r="G751">
        <v>953</v>
      </c>
      <c r="H751">
        <v>953</v>
      </c>
    </row>
    <row r="752" spans="1:8" x14ac:dyDescent="0.4">
      <c r="A752" t="s">
        <v>768</v>
      </c>
      <c r="B752">
        <v>0</v>
      </c>
      <c r="C752">
        <v>645</v>
      </c>
      <c r="D752">
        <v>7</v>
      </c>
      <c r="E752">
        <v>1</v>
      </c>
      <c r="F752">
        <v>640</v>
      </c>
      <c r="G752">
        <v>641</v>
      </c>
      <c r="H752">
        <v>656</v>
      </c>
    </row>
    <row r="753" spans="1:8" x14ac:dyDescent="0.4">
      <c r="A753" t="s">
        <v>769</v>
      </c>
      <c r="B753">
        <v>0</v>
      </c>
      <c r="C753">
        <v>1125</v>
      </c>
      <c r="D753">
        <v>0</v>
      </c>
      <c r="E753">
        <v>0</v>
      </c>
      <c r="F753">
        <v>1125</v>
      </c>
      <c r="G753">
        <v>1125</v>
      </c>
      <c r="H753">
        <v>1125</v>
      </c>
    </row>
    <row r="754" spans="1:8" x14ac:dyDescent="0.4">
      <c r="A754" t="s">
        <v>770</v>
      </c>
      <c r="B754">
        <v>0</v>
      </c>
      <c r="C754">
        <v>1578</v>
      </c>
      <c r="D754">
        <v>21</v>
      </c>
      <c r="E754">
        <v>1</v>
      </c>
      <c r="F754">
        <v>1562</v>
      </c>
      <c r="G754">
        <v>1563</v>
      </c>
      <c r="H754">
        <v>1609</v>
      </c>
    </row>
    <row r="755" spans="1:8" x14ac:dyDescent="0.4">
      <c r="A755" t="s">
        <v>771</v>
      </c>
      <c r="B755">
        <v>0</v>
      </c>
      <c r="C755">
        <v>1193</v>
      </c>
      <c r="D755">
        <v>7</v>
      </c>
      <c r="E755">
        <v>0</v>
      </c>
      <c r="F755">
        <v>1188</v>
      </c>
      <c r="G755">
        <v>1188</v>
      </c>
      <c r="H755">
        <v>1203</v>
      </c>
    </row>
    <row r="756" spans="1:8" x14ac:dyDescent="0.4">
      <c r="A756" t="s">
        <v>772</v>
      </c>
      <c r="B756">
        <v>0</v>
      </c>
      <c r="C756">
        <v>1062</v>
      </c>
      <c r="D756">
        <v>0</v>
      </c>
      <c r="E756">
        <v>0</v>
      </c>
      <c r="F756">
        <v>1062</v>
      </c>
      <c r="G756">
        <v>1063</v>
      </c>
      <c r="H756">
        <v>1063</v>
      </c>
    </row>
    <row r="757" spans="1:8" x14ac:dyDescent="0.4">
      <c r="A757" t="s">
        <v>773</v>
      </c>
      <c r="B757">
        <v>0</v>
      </c>
      <c r="C757">
        <v>1213</v>
      </c>
      <c r="D757">
        <v>7</v>
      </c>
      <c r="E757">
        <v>0</v>
      </c>
      <c r="F757">
        <v>1203</v>
      </c>
      <c r="G757">
        <v>1218</v>
      </c>
      <c r="H757">
        <v>1219</v>
      </c>
    </row>
    <row r="758" spans="1:8" x14ac:dyDescent="0.4">
      <c r="A758" t="s">
        <v>774</v>
      </c>
      <c r="B758">
        <v>0</v>
      </c>
      <c r="C758">
        <v>1067</v>
      </c>
      <c r="D758">
        <v>7</v>
      </c>
      <c r="E758">
        <v>0</v>
      </c>
      <c r="F758">
        <v>1062</v>
      </c>
      <c r="G758">
        <v>1062</v>
      </c>
      <c r="H758">
        <v>1078</v>
      </c>
    </row>
    <row r="759" spans="1:8" x14ac:dyDescent="0.4">
      <c r="A759" t="s">
        <v>775</v>
      </c>
      <c r="B759">
        <v>0</v>
      </c>
      <c r="C759">
        <v>2177</v>
      </c>
      <c r="D759">
        <v>7</v>
      </c>
      <c r="E759">
        <v>0</v>
      </c>
      <c r="F759">
        <v>2172</v>
      </c>
      <c r="G759">
        <v>2172</v>
      </c>
      <c r="H759">
        <v>2188</v>
      </c>
    </row>
    <row r="760" spans="1:8" x14ac:dyDescent="0.4">
      <c r="A760" t="s">
        <v>776</v>
      </c>
      <c r="B760">
        <v>0</v>
      </c>
      <c r="C760">
        <v>1203</v>
      </c>
      <c r="D760">
        <v>0</v>
      </c>
      <c r="E760">
        <v>0</v>
      </c>
      <c r="F760">
        <v>1203</v>
      </c>
      <c r="G760">
        <v>1203</v>
      </c>
      <c r="H760">
        <v>1203</v>
      </c>
    </row>
    <row r="761" spans="1:8" x14ac:dyDescent="0.4">
      <c r="A761" t="s">
        <v>777</v>
      </c>
      <c r="B761">
        <v>0</v>
      </c>
      <c r="C761">
        <v>1672</v>
      </c>
      <c r="D761">
        <v>12</v>
      </c>
      <c r="E761">
        <v>0</v>
      </c>
      <c r="F761">
        <v>1657</v>
      </c>
      <c r="G761">
        <v>1671</v>
      </c>
      <c r="H761">
        <v>1688</v>
      </c>
    </row>
    <row r="762" spans="1:8" x14ac:dyDescent="0.4">
      <c r="A762" t="s">
        <v>778</v>
      </c>
      <c r="B762">
        <v>0</v>
      </c>
      <c r="C762">
        <v>1052</v>
      </c>
      <c r="D762">
        <v>7</v>
      </c>
      <c r="E762">
        <v>0</v>
      </c>
      <c r="F762">
        <v>1047</v>
      </c>
      <c r="G762">
        <v>1047</v>
      </c>
      <c r="H762">
        <v>1062</v>
      </c>
    </row>
    <row r="763" spans="1:8" x14ac:dyDescent="0.4">
      <c r="A763" t="s">
        <v>779</v>
      </c>
      <c r="B763">
        <v>0</v>
      </c>
      <c r="C763">
        <v>1026</v>
      </c>
      <c r="D763">
        <v>7</v>
      </c>
      <c r="E763">
        <v>0</v>
      </c>
      <c r="F763">
        <v>1016</v>
      </c>
      <c r="G763">
        <v>1031</v>
      </c>
      <c r="H763">
        <v>1031</v>
      </c>
    </row>
    <row r="764" spans="1:8" x14ac:dyDescent="0.4">
      <c r="A764" t="s">
        <v>780</v>
      </c>
      <c r="B764">
        <v>0</v>
      </c>
      <c r="C764">
        <v>1729</v>
      </c>
      <c r="D764">
        <v>7</v>
      </c>
      <c r="E764">
        <v>0</v>
      </c>
      <c r="F764">
        <v>1719</v>
      </c>
      <c r="G764">
        <v>1734</v>
      </c>
      <c r="H764">
        <v>1735</v>
      </c>
    </row>
    <row r="765" spans="1:8" x14ac:dyDescent="0.4">
      <c r="A765" t="s">
        <v>781</v>
      </c>
      <c r="B765">
        <v>0</v>
      </c>
      <c r="C765">
        <v>890</v>
      </c>
      <c r="D765">
        <v>0</v>
      </c>
      <c r="E765">
        <v>0</v>
      </c>
      <c r="F765">
        <v>890</v>
      </c>
      <c r="G765">
        <v>891</v>
      </c>
      <c r="H765">
        <v>891</v>
      </c>
    </row>
    <row r="766" spans="1:8" x14ac:dyDescent="0.4">
      <c r="A766" t="s">
        <v>782</v>
      </c>
      <c r="B766">
        <v>1</v>
      </c>
      <c r="C766">
        <v>911</v>
      </c>
      <c r="D766">
        <v>7</v>
      </c>
      <c r="E766">
        <v>0</v>
      </c>
      <c r="F766">
        <v>906</v>
      </c>
      <c r="G766">
        <v>906</v>
      </c>
      <c r="H766">
        <v>921</v>
      </c>
    </row>
    <row r="767" spans="1:8" x14ac:dyDescent="0.4">
      <c r="A767" t="s">
        <v>783</v>
      </c>
      <c r="B767">
        <v>0</v>
      </c>
      <c r="C767">
        <v>1817</v>
      </c>
      <c r="D767">
        <v>7</v>
      </c>
      <c r="E767">
        <v>0</v>
      </c>
      <c r="F767">
        <v>1812</v>
      </c>
      <c r="G767">
        <v>1812</v>
      </c>
      <c r="H767">
        <v>1828</v>
      </c>
    </row>
    <row r="768" spans="1:8" x14ac:dyDescent="0.4">
      <c r="A768" t="s">
        <v>784</v>
      </c>
      <c r="B768">
        <v>0</v>
      </c>
      <c r="C768">
        <v>1890</v>
      </c>
      <c r="D768">
        <v>13</v>
      </c>
      <c r="E768">
        <v>0</v>
      </c>
      <c r="F768">
        <v>1875</v>
      </c>
      <c r="G768">
        <v>1890</v>
      </c>
      <c r="H768">
        <v>1907</v>
      </c>
    </row>
    <row r="769" spans="1:8" x14ac:dyDescent="0.4">
      <c r="A769" t="s">
        <v>785</v>
      </c>
      <c r="B769">
        <v>1</v>
      </c>
      <c r="C769">
        <v>1885</v>
      </c>
      <c r="D769">
        <v>15</v>
      </c>
      <c r="E769">
        <v>0</v>
      </c>
      <c r="F769">
        <v>1875</v>
      </c>
      <c r="G769">
        <v>1875</v>
      </c>
      <c r="H769">
        <v>1907</v>
      </c>
    </row>
    <row r="770" spans="1:8" x14ac:dyDescent="0.4">
      <c r="A770" t="s">
        <v>786</v>
      </c>
      <c r="B770">
        <v>1</v>
      </c>
      <c r="C770">
        <v>1828</v>
      </c>
      <c r="D770">
        <v>0</v>
      </c>
      <c r="E770">
        <v>0</v>
      </c>
      <c r="F770">
        <v>1828</v>
      </c>
      <c r="G770">
        <v>1828</v>
      </c>
      <c r="H770">
        <v>1828</v>
      </c>
    </row>
    <row r="771" spans="1:8" x14ac:dyDescent="0.4">
      <c r="A771" t="s">
        <v>787</v>
      </c>
      <c r="B771">
        <v>0</v>
      </c>
      <c r="C771">
        <v>2041</v>
      </c>
      <c r="D771">
        <v>14</v>
      </c>
      <c r="E771">
        <v>0</v>
      </c>
      <c r="F771">
        <v>2031</v>
      </c>
      <c r="G771">
        <v>2031</v>
      </c>
      <c r="H771">
        <v>2062</v>
      </c>
    </row>
    <row r="772" spans="1:8" x14ac:dyDescent="0.4">
      <c r="A772" t="s">
        <v>788</v>
      </c>
      <c r="B772">
        <v>0</v>
      </c>
      <c r="C772">
        <v>1666</v>
      </c>
      <c r="D772">
        <v>26</v>
      </c>
      <c r="E772">
        <v>1</v>
      </c>
      <c r="F772">
        <v>1640</v>
      </c>
      <c r="G772">
        <v>1656</v>
      </c>
      <c r="H772">
        <v>1703</v>
      </c>
    </row>
    <row r="773" spans="1:8" x14ac:dyDescent="0.4">
      <c r="A773" t="s">
        <v>789</v>
      </c>
      <c r="B773">
        <v>0</v>
      </c>
      <c r="C773">
        <v>1583</v>
      </c>
      <c r="D773">
        <v>19</v>
      </c>
      <c r="E773">
        <v>1</v>
      </c>
      <c r="F773">
        <v>1562</v>
      </c>
      <c r="G773">
        <v>1578</v>
      </c>
      <c r="H773">
        <v>1610</v>
      </c>
    </row>
    <row r="774" spans="1:8" x14ac:dyDescent="0.4">
      <c r="A774" t="s">
        <v>790</v>
      </c>
      <c r="B774">
        <v>0</v>
      </c>
      <c r="C774">
        <v>2073</v>
      </c>
      <c r="D774">
        <v>7</v>
      </c>
      <c r="E774">
        <v>0</v>
      </c>
      <c r="F774">
        <v>2063</v>
      </c>
      <c r="G774">
        <v>2078</v>
      </c>
      <c r="H774">
        <v>2078</v>
      </c>
    </row>
    <row r="775" spans="1:8" x14ac:dyDescent="0.4">
      <c r="A775" t="s">
        <v>791</v>
      </c>
      <c r="B775">
        <v>0</v>
      </c>
      <c r="C775">
        <v>1593</v>
      </c>
      <c r="D775">
        <v>12</v>
      </c>
      <c r="E775">
        <v>0</v>
      </c>
      <c r="F775">
        <v>1578</v>
      </c>
      <c r="G775">
        <v>1593</v>
      </c>
      <c r="H775">
        <v>1609</v>
      </c>
    </row>
    <row r="776" spans="1:8" x14ac:dyDescent="0.4">
      <c r="A776" t="s">
        <v>792</v>
      </c>
      <c r="B776">
        <v>0</v>
      </c>
      <c r="C776">
        <v>1577</v>
      </c>
      <c r="D776">
        <v>12</v>
      </c>
      <c r="E776">
        <v>0</v>
      </c>
      <c r="F776">
        <v>1562</v>
      </c>
      <c r="G776">
        <v>1578</v>
      </c>
      <c r="H776">
        <v>1593</v>
      </c>
    </row>
    <row r="777" spans="1:8" x14ac:dyDescent="0.4">
      <c r="A777" t="s">
        <v>793</v>
      </c>
      <c r="B777">
        <v>1</v>
      </c>
      <c r="C777">
        <v>1578</v>
      </c>
      <c r="D777">
        <v>12</v>
      </c>
      <c r="E777">
        <v>0</v>
      </c>
      <c r="F777">
        <v>1563</v>
      </c>
      <c r="G777">
        <v>1578</v>
      </c>
      <c r="H777">
        <v>1594</v>
      </c>
    </row>
    <row r="778" spans="1:8" x14ac:dyDescent="0.4">
      <c r="A778" t="s">
        <v>794</v>
      </c>
      <c r="B778">
        <v>0</v>
      </c>
      <c r="C778">
        <v>1593</v>
      </c>
      <c r="D778">
        <v>12</v>
      </c>
      <c r="E778">
        <v>0</v>
      </c>
      <c r="F778">
        <v>1578</v>
      </c>
      <c r="G778">
        <v>1594</v>
      </c>
      <c r="H778">
        <v>1609</v>
      </c>
    </row>
    <row r="779" spans="1:8" x14ac:dyDescent="0.4">
      <c r="A779" t="s">
        <v>795</v>
      </c>
      <c r="B779">
        <v>0</v>
      </c>
      <c r="C779">
        <v>953</v>
      </c>
      <c r="D779">
        <v>0</v>
      </c>
      <c r="E779">
        <v>0</v>
      </c>
      <c r="F779">
        <v>953</v>
      </c>
      <c r="G779">
        <v>953</v>
      </c>
      <c r="H779">
        <v>954</v>
      </c>
    </row>
    <row r="780" spans="1:8" x14ac:dyDescent="0.4">
      <c r="A780" t="s">
        <v>796</v>
      </c>
      <c r="B780">
        <v>0</v>
      </c>
      <c r="C780">
        <v>1656</v>
      </c>
      <c r="D780">
        <v>25</v>
      </c>
      <c r="E780">
        <v>1</v>
      </c>
      <c r="F780">
        <v>1625</v>
      </c>
      <c r="G780">
        <v>1657</v>
      </c>
      <c r="H780">
        <v>1688</v>
      </c>
    </row>
    <row r="781" spans="1:8" x14ac:dyDescent="0.4">
      <c r="A781" t="s">
        <v>797</v>
      </c>
      <c r="B781">
        <v>0</v>
      </c>
      <c r="C781">
        <v>1656</v>
      </c>
      <c r="D781">
        <v>12</v>
      </c>
      <c r="E781">
        <v>0</v>
      </c>
      <c r="F781">
        <v>1641</v>
      </c>
      <c r="G781">
        <v>1657</v>
      </c>
      <c r="H781">
        <v>1671</v>
      </c>
    </row>
    <row r="782" spans="1:8" x14ac:dyDescent="0.4">
      <c r="A782" t="s">
        <v>798</v>
      </c>
      <c r="B782">
        <v>0</v>
      </c>
      <c r="C782">
        <v>948</v>
      </c>
      <c r="D782">
        <v>7</v>
      </c>
      <c r="E782">
        <v>0</v>
      </c>
      <c r="F782">
        <v>938</v>
      </c>
      <c r="G782">
        <v>953</v>
      </c>
      <c r="H782">
        <v>953</v>
      </c>
    </row>
    <row r="783" spans="1:8" x14ac:dyDescent="0.4">
      <c r="A783" t="s">
        <v>799</v>
      </c>
      <c r="B783">
        <v>0</v>
      </c>
      <c r="C783">
        <v>2083</v>
      </c>
      <c r="D783">
        <v>19</v>
      </c>
      <c r="E783">
        <v>0</v>
      </c>
      <c r="F783">
        <v>2063</v>
      </c>
      <c r="G783">
        <v>2078</v>
      </c>
      <c r="H783">
        <v>2109</v>
      </c>
    </row>
    <row r="784" spans="1:8" x14ac:dyDescent="0.4">
      <c r="A784" t="s">
        <v>800</v>
      </c>
      <c r="B784">
        <v>0</v>
      </c>
      <c r="C784">
        <v>1880</v>
      </c>
      <c r="D784">
        <v>7</v>
      </c>
      <c r="E784">
        <v>0</v>
      </c>
      <c r="F784">
        <v>1875</v>
      </c>
      <c r="G784">
        <v>1875</v>
      </c>
      <c r="H784">
        <v>1890</v>
      </c>
    </row>
    <row r="785" spans="1:8" x14ac:dyDescent="0.4">
      <c r="A785" t="s">
        <v>801</v>
      </c>
      <c r="B785">
        <v>1</v>
      </c>
      <c r="C785">
        <v>1890</v>
      </c>
      <c r="D785">
        <v>22</v>
      </c>
      <c r="E785">
        <v>1</v>
      </c>
      <c r="F785">
        <v>1875</v>
      </c>
      <c r="G785">
        <v>1875</v>
      </c>
      <c r="H785">
        <v>1922</v>
      </c>
    </row>
    <row r="786" spans="1:8" x14ac:dyDescent="0.4">
      <c r="A786" t="s">
        <v>802</v>
      </c>
      <c r="B786">
        <v>0</v>
      </c>
      <c r="C786">
        <v>3161</v>
      </c>
      <c r="D786">
        <v>7</v>
      </c>
      <c r="E786">
        <v>0</v>
      </c>
      <c r="F786">
        <v>3156</v>
      </c>
      <c r="G786">
        <v>3156</v>
      </c>
      <c r="H786">
        <v>3171</v>
      </c>
    </row>
    <row r="787" spans="1:8" x14ac:dyDescent="0.4">
      <c r="A787" t="s">
        <v>803</v>
      </c>
      <c r="B787">
        <v>0</v>
      </c>
      <c r="C787">
        <v>1442</v>
      </c>
      <c r="D787">
        <v>7</v>
      </c>
      <c r="E787">
        <v>0</v>
      </c>
      <c r="F787">
        <v>1437</v>
      </c>
      <c r="G787">
        <v>1437</v>
      </c>
      <c r="H787">
        <v>1453</v>
      </c>
    </row>
    <row r="788" spans="1:8" x14ac:dyDescent="0.4">
      <c r="A788" t="s">
        <v>804</v>
      </c>
      <c r="B788">
        <v>0</v>
      </c>
      <c r="C788">
        <v>2036</v>
      </c>
      <c r="D788">
        <v>32</v>
      </c>
      <c r="E788">
        <v>1</v>
      </c>
      <c r="F788">
        <v>2000</v>
      </c>
      <c r="G788">
        <v>2031</v>
      </c>
      <c r="H788">
        <v>2078</v>
      </c>
    </row>
    <row r="789" spans="1:8" x14ac:dyDescent="0.4">
      <c r="A789" t="s">
        <v>805</v>
      </c>
      <c r="B789">
        <v>0</v>
      </c>
      <c r="C789">
        <v>1843</v>
      </c>
      <c r="D789">
        <v>12</v>
      </c>
      <c r="E789">
        <v>0</v>
      </c>
      <c r="F789">
        <v>1828</v>
      </c>
      <c r="G789">
        <v>1844</v>
      </c>
      <c r="H789">
        <v>1859</v>
      </c>
    </row>
    <row r="790" spans="1:8" x14ac:dyDescent="0.4">
      <c r="A790" t="s">
        <v>806</v>
      </c>
      <c r="B790">
        <v>1</v>
      </c>
      <c r="C790">
        <v>1843</v>
      </c>
      <c r="D790">
        <v>12</v>
      </c>
      <c r="E790">
        <v>0</v>
      </c>
      <c r="F790">
        <v>1828</v>
      </c>
      <c r="G790">
        <v>1844</v>
      </c>
      <c r="H790">
        <v>1859</v>
      </c>
    </row>
    <row r="791" spans="1:8" x14ac:dyDescent="0.4">
      <c r="A791" t="s">
        <v>807</v>
      </c>
      <c r="B791">
        <v>0</v>
      </c>
      <c r="C791">
        <v>1312</v>
      </c>
      <c r="D791">
        <v>12</v>
      </c>
      <c r="E791">
        <v>0</v>
      </c>
      <c r="F791">
        <v>1297</v>
      </c>
      <c r="G791">
        <v>1313</v>
      </c>
      <c r="H791">
        <v>1328</v>
      </c>
    </row>
    <row r="792" spans="1:8" x14ac:dyDescent="0.4">
      <c r="A792" t="s">
        <v>808</v>
      </c>
      <c r="B792">
        <v>0</v>
      </c>
      <c r="C792">
        <v>1484</v>
      </c>
      <c r="D792">
        <v>13</v>
      </c>
      <c r="E792">
        <v>0</v>
      </c>
      <c r="F792">
        <v>1468</v>
      </c>
      <c r="G792">
        <v>1485</v>
      </c>
      <c r="H792">
        <v>1500</v>
      </c>
    </row>
    <row r="793" spans="1:8" x14ac:dyDescent="0.4">
      <c r="A793" t="s">
        <v>809</v>
      </c>
      <c r="B793">
        <v>0</v>
      </c>
      <c r="C793">
        <v>1052</v>
      </c>
      <c r="D793">
        <v>7</v>
      </c>
      <c r="E793">
        <v>0</v>
      </c>
      <c r="F793">
        <v>1047</v>
      </c>
      <c r="G793">
        <v>1047</v>
      </c>
      <c r="H793">
        <v>1062</v>
      </c>
    </row>
    <row r="794" spans="1:8" x14ac:dyDescent="0.4">
      <c r="A794" t="s">
        <v>810</v>
      </c>
      <c r="B794">
        <v>0</v>
      </c>
      <c r="C794">
        <v>1693</v>
      </c>
      <c r="D794">
        <v>7</v>
      </c>
      <c r="E794">
        <v>0</v>
      </c>
      <c r="F794">
        <v>1688</v>
      </c>
      <c r="G794">
        <v>1688</v>
      </c>
      <c r="H794">
        <v>1703</v>
      </c>
    </row>
    <row r="795" spans="1:8" x14ac:dyDescent="0.4">
      <c r="A795" t="s">
        <v>811</v>
      </c>
      <c r="B795">
        <v>0</v>
      </c>
      <c r="C795">
        <v>1677</v>
      </c>
      <c r="D795">
        <v>14</v>
      </c>
      <c r="E795">
        <v>0</v>
      </c>
      <c r="F795">
        <v>1656</v>
      </c>
      <c r="G795">
        <v>1687</v>
      </c>
      <c r="H795">
        <v>1688</v>
      </c>
    </row>
    <row r="796" spans="1:8" x14ac:dyDescent="0.4">
      <c r="A796" t="s">
        <v>812</v>
      </c>
      <c r="B796">
        <v>0</v>
      </c>
      <c r="C796">
        <v>1312</v>
      </c>
      <c r="D796">
        <v>0</v>
      </c>
      <c r="E796">
        <v>0</v>
      </c>
      <c r="F796">
        <v>1312</v>
      </c>
      <c r="G796">
        <v>1312</v>
      </c>
      <c r="H796">
        <v>1312</v>
      </c>
    </row>
    <row r="797" spans="1:8" x14ac:dyDescent="0.4">
      <c r="A797" t="s">
        <v>813</v>
      </c>
      <c r="B797">
        <v>0</v>
      </c>
      <c r="C797">
        <v>1505</v>
      </c>
      <c r="D797">
        <v>19</v>
      </c>
      <c r="E797">
        <v>1</v>
      </c>
      <c r="F797">
        <v>1485</v>
      </c>
      <c r="G797">
        <v>1500</v>
      </c>
      <c r="H797">
        <v>1531</v>
      </c>
    </row>
    <row r="798" spans="1:8" x14ac:dyDescent="0.4">
      <c r="A798" t="s">
        <v>814</v>
      </c>
      <c r="B798">
        <v>0</v>
      </c>
      <c r="C798">
        <v>1182</v>
      </c>
      <c r="D798">
        <v>7</v>
      </c>
      <c r="E798">
        <v>0</v>
      </c>
      <c r="F798">
        <v>1172</v>
      </c>
      <c r="G798">
        <v>1187</v>
      </c>
      <c r="H798">
        <v>1188</v>
      </c>
    </row>
    <row r="799" spans="1:8" x14ac:dyDescent="0.4">
      <c r="A799" t="s">
        <v>815</v>
      </c>
      <c r="B799">
        <v>0</v>
      </c>
      <c r="C799">
        <v>1640</v>
      </c>
      <c r="D799">
        <v>12</v>
      </c>
      <c r="E799">
        <v>0</v>
      </c>
      <c r="F799">
        <v>1625</v>
      </c>
      <c r="G799">
        <v>1640</v>
      </c>
      <c r="H799">
        <v>1656</v>
      </c>
    </row>
    <row r="800" spans="1:8" x14ac:dyDescent="0.4">
      <c r="A800" t="s">
        <v>816</v>
      </c>
      <c r="B800">
        <v>0</v>
      </c>
      <c r="C800">
        <v>1859</v>
      </c>
      <c r="D800">
        <v>12</v>
      </c>
      <c r="E800">
        <v>0</v>
      </c>
      <c r="F800">
        <v>1844</v>
      </c>
      <c r="G800">
        <v>1859</v>
      </c>
      <c r="H800">
        <v>1875</v>
      </c>
    </row>
    <row r="801" spans="1:8" x14ac:dyDescent="0.4">
      <c r="A801" t="s">
        <v>817</v>
      </c>
      <c r="B801">
        <v>0</v>
      </c>
      <c r="C801">
        <v>1599</v>
      </c>
      <c r="D801">
        <v>7</v>
      </c>
      <c r="E801">
        <v>0</v>
      </c>
      <c r="F801">
        <v>1594</v>
      </c>
      <c r="G801">
        <v>1594</v>
      </c>
      <c r="H801">
        <v>1610</v>
      </c>
    </row>
    <row r="802" spans="1:8" x14ac:dyDescent="0.4">
      <c r="A802" t="s">
        <v>818</v>
      </c>
      <c r="B802">
        <v>0</v>
      </c>
      <c r="C802">
        <v>1672</v>
      </c>
      <c r="D802">
        <v>21</v>
      </c>
      <c r="E802">
        <v>1</v>
      </c>
      <c r="F802">
        <v>1656</v>
      </c>
      <c r="G802">
        <v>1657</v>
      </c>
      <c r="H802">
        <v>1703</v>
      </c>
    </row>
    <row r="803" spans="1:8" x14ac:dyDescent="0.4">
      <c r="A803" t="s">
        <v>819</v>
      </c>
      <c r="B803">
        <v>1</v>
      </c>
      <c r="C803">
        <v>1661</v>
      </c>
      <c r="D803">
        <v>7</v>
      </c>
      <c r="E803">
        <v>0</v>
      </c>
      <c r="F803">
        <v>1656</v>
      </c>
      <c r="G803">
        <v>1657</v>
      </c>
      <c r="H803">
        <v>1672</v>
      </c>
    </row>
    <row r="804" spans="1:8" x14ac:dyDescent="0.4">
      <c r="A804" t="s">
        <v>820</v>
      </c>
      <c r="B804">
        <v>0</v>
      </c>
      <c r="C804">
        <v>1125</v>
      </c>
      <c r="D804">
        <v>21</v>
      </c>
      <c r="E804">
        <v>1</v>
      </c>
      <c r="F804">
        <v>1110</v>
      </c>
      <c r="G804">
        <v>1110</v>
      </c>
      <c r="H804">
        <v>1156</v>
      </c>
    </row>
    <row r="805" spans="1:8" x14ac:dyDescent="0.4">
      <c r="A805" t="s">
        <v>821</v>
      </c>
      <c r="B805">
        <v>5</v>
      </c>
      <c r="C805">
        <v>948</v>
      </c>
      <c r="D805">
        <v>7</v>
      </c>
      <c r="E805">
        <v>0</v>
      </c>
      <c r="F805">
        <v>938</v>
      </c>
      <c r="G805">
        <v>953</v>
      </c>
      <c r="H805">
        <v>953</v>
      </c>
    </row>
    <row r="806" spans="1:8" x14ac:dyDescent="0.4">
      <c r="A806" t="s">
        <v>822</v>
      </c>
      <c r="B806">
        <v>0</v>
      </c>
      <c r="C806">
        <v>875</v>
      </c>
      <c r="D806">
        <v>0</v>
      </c>
      <c r="E806">
        <v>0</v>
      </c>
      <c r="F806">
        <v>875</v>
      </c>
      <c r="G806">
        <v>875</v>
      </c>
      <c r="H806">
        <v>875</v>
      </c>
    </row>
    <row r="807" spans="1:8" x14ac:dyDescent="0.4">
      <c r="A807" t="s">
        <v>823</v>
      </c>
      <c r="B807">
        <v>4</v>
      </c>
      <c r="C807">
        <v>911</v>
      </c>
      <c r="D807">
        <v>7</v>
      </c>
      <c r="E807">
        <v>0</v>
      </c>
      <c r="F807">
        <v>906</v>
      </c>
      <c r="G807">
        <v>906</v>
      </c>
      <c r="H807">
        <v>922</v>
      </c>
    </row>
    <row r="808" spans="1:8" x14ac:dyDescent="0.4">
      <c r="A808" t="s">
        <v>824</v>
      </c>
      <c r="B808">
        <v>0</v>
      </c>
      <c r="C808">
        <v>885</v>
      </c>
      <c r="D808">
        <v>8</v>
      </c>
      <c r="E808">
        <v>0</v>
      </c>
      <c r="F808">
        <v>874</v>
      </c>
      <c r="G808">
        <v>891</v>
      </c>
      <c r="H808">
        <v>891</v>
      </c>
    </row>
    <row r="809" spans="1:8" x14ac:dyDescent="0.4">
      <c r="A809" t="s">
        <v>825</v>
      </c>
      <c r="B809">
        <v>1</v>
      </c>
      <c r="C809">
        <v>818</v>
      </c>
      <c r="D809">
        <v>7</v>
      </c>
      <c r="E809">
        <v>0</v>
      </c>
      <c r="F809">
        <v>813</v>
      </c>
      <c r="G809">
        <v>813</v>
      </c>
      <c r="H809">
        <v>828</v>
      </c>
    </row>
    <row r="810" spans="1:8" x14ac:dyDescent="0.4">
      <c r="A810" t="s">
        <v>826</v>
      </c>
      <c r="B810">
        <v>6</v>
      </c>
      <c r="C810">
        <v>932</v>
      </c>
      <c r="D810">
        <v>7</v>
      </c>
      <c r="E810">
        <v>0</v>
      </c>
      <c r="F810">
        <v>922</v>
      </c>
      <c r="G810">
        <v>937</v>
      </c>
      <c r="H810">
        <v>937</v>
      </c>
    </row>
    <row r="811" spans="1:8" x14ac:dyDescent="0.4">
      <c r="A811" t="s">
        <v>827</v>
      </c>
      <c r="B811">
        <v>2</v>
      </c>
      <c r="C811">
        <v>953</v>
      </c>
      <c r="D811">
        <v>0</v>
      </c>
      <c r="E811">
        <v>0</v>
      </c>
      <c r="F811">
        <v>953</v>
      </c>
      <c r="G811">
        <v>953</v>
      </c>
      <c r="H811">
        <v>953</v>
      </c>
    </row>
    <row r="812" spans="1:8" x14ac:dyDescent="0.4">
      <c r="A812" t="s">
        <v>828</v>
      </c>
      <c r="B812">
        <v>4</v>
      </c>
      <c r="C812">
        <v>932</v>
      </c>
      <c r="D812">
        <v>7</v>
      </c>
      <c r="E812">
        <v>0</v>
      </c>
      <c r="F812">
        <v>922</v>
      </c>
      <c r="G812">
        <v>937</v>
      </c>
      <c r="H812">
        <v>938</v>
      </c>
    </row>
    <row r="813" spans="1:8" x14ac:dyDescent="0.4">
      <c r="A813" t="s">
        <v>829</v>
      </c>
      <c r="B813">
        <v>2</v>
      </c>
      <c r="C813">
        <v>1046</v>
      </c>
      <c r="D813">
        <v>0</v>
      </c>
      <c r="E813">
        <v>0</v>
      </c>
      <c r="F813">
        <v>1046</v>
      </c>
      <c r="G813">
        <v>1046</v>
      </c>
      <c r="H813">
        <v>1047</v>
      </c>
    </row>
    <row r="814" spans="1:8" x14ac:dyDescent="0.4">
      <c r="A814" t="s">
        <v>830</v>
      </c>
      <c r="B814">
        <v>0</v>
      </c>
      <c r="C814">
        <v>979</v>
      </c>
      <c r="D814">
        <v>7</v>
      </c>
      <c r="E814">
        <v>0</v>
      </c>
      <c r="F814">
        <v>969</v>
      </c>
      <c r="G814">
        <v>984</v>
      </c>
      <c r="H814">
        <v>985</v>
      </c>
    </row>
    <row r="815" spans="1:8" x14ac:dyDescent="0.4">
      <c r="A815" t="s">
        <v>831</v>
      </c>
      <c r="B815">
        <v>0</v>
      </c>
      <c r="C815">
        <v>807</v>
      </c>
      <c r="D815">
        <v>7</v>
      </c>
      <c r="E815">
        <v>0</v>
      </c>
      <c r="F815">
        <v>797</v>
      </c>
      <c r="G815">
        <v>813</v>
      </c>
      <c r="H815">
        <v>813</v>
      </c>
    </row>
    <row r="816" spans="1:8" x14ac:dyDescent="0.4">
      <c r="A816" t="s">
        <v>832</v>
      </c>
      <c r="B816">
        <v>3</v>
      </c>
      <c r="C816">
        <v>890</v>
      </c>
      <c r="D816">
        <v>12</v>
      </c>
      <c r="E816">
        <v>1</v>
      </c>
      <c r="F816">
        <v>875</v>
      </c>
      <c r="G816">
        <v>891</v>
      </c>
      <c r="H816">
        <v>906</v>
      </c>
    </row>
    <row r="817" spans="1:8" x14ac:dyDescent="0.4">
      <c r="A817" t="s">
        <v>833</v>
      </c>
      <c r="B817">
        <v>0</v>
      </c>
      <c r="C817">
        <v>869</v>
      </c>
      <c r="D817">
        <v>7</v>
      </c>
      <c r="E817">
        <v>0</v>
      </c>
      <c r="F817">
        <v>859</v>
      </c>
      <c r="G817">
        <v>875</v>
      </c>
      <c r="H817">
        <v>875</v>
      </c>
    </row>
    <row r="818" spans="1:8" x14ac:dyDescent="0.4">
      <c r="A818" t="s">
        <v>834</v>
      </c>
      <c r="B818">
        <v>5</v>
      </c>
      <c r="C818">
        <v>958</v>
      </c>
      <c r="D818">
        <v>7</v>
      </c>
      <c r="E818">
        <v>0</v>
      </c>
      <c r="F818">
        <v>953</v>
      </c>
      <c r="G818">
        <v>953</v>
      </c>
      <c r="H818">
        <v>969</v>
      </c>
    </row>
    <row r="819" spans="1:8" x14ac:dyDescent="0.4">
      <c r="A819" t="s">
        <v>835</v>
      </c>
      <c r="B819">
        <v>7</v>
      </c>
      <c r="C819">
        <v>906</v>
      </c>
      <c r="D819">
        <v>12</v>
      </c>
      <c r="E819">
        <v>1</v>
      </c>
      <c r="F819">
        <v>891</v>
      </c>
      <c r="G819">
        <v>906</v>
      </c>
      <c r="H819">
        <v>922</v>
      </c>
    </row>
    <row r="820" spans="1:8" x14ac:dyDescent="0.4">
      <c r="A820" t="s">
        <v>836</v>
      </c>
      <c r="B820">
        <v>2</v>
      </c>
      <c r="C820">
        <v>776</v>
      </c>
      <c r="D820">
        <v>7</v>
      </c>
      <c r="E820">
        <v>0</v>
      </c>
      <c r="F820">
        <v>766</v>
      </c>
      <c r="G820">
        <v>781</v>
      </c>
      <c r="H820">
        <v>781</v>
      </c>
    </row>
    <row r="821" spans="1:8" x14ac:dyDescent="0.4">
      <c r="A821" t="s">
        <v>837</v>
      </c>
      <c r="B821">
        <v>0</v>
      </c>
      <c r="C821">
        <v>916</v>
      </c>
      <c r="D821">
        <v>19</v>
      </c>
      <c r="E821">
        <v>2</v>
      </c>
      <c r="F821">
        <v>890</v>
      </c>
      <c r="G821">
        <v>922</v>
      </c>
      <c r="H821">
        <v>937</v>
      </c>
    </row>
    <row r="822" spans="1:8" x14ac:dyDescent="0.4">
      <c r="A822" t="s">
        <v>838</v>
      </c>
      <c r="B822">
        <v>0</v>
      </c>
      <c r="C822">
        <v>896</v>
      </c>
      <c r="D822">
        <v>19</v>
      </c>
      <c r="E822">
        <v>2</v>
      </c>
      <c r="F822">
        <v>875</v>
      </c>
      <c r="G822">
        <v>891</v>
      </c>
      <c r="H822">
        <v>922</v>
      </c>
    </row>
    <row r="823" spans="1:8" x14ac:dyDescent="0.4">
      <c r="A823" t="s">
        <v>839</v>
      </c>
      <c r="B823">
        <v>0</v>
      </c>
      <c r="C823">
        <v>9004</v>
      </c>
      <c r="D823">
        <v>293</v>
      </c>
      <c r="E823">
        <v>3</v>
      </c>
      <c r="F823">
        <v>8655</v>
      </c>
      <c r="G823">
        <v>8984</v>
      </c>
      <c r="H823">
        <v>9374</v>
      </c>
    </row>
    <row r="824" spans="1:8" x14ac:dyDescent="0.4">
      <c r="A824" t="s">
        <v>840</v>
      </c>
      <c r="B824">
        <v>1</v>
      </c>
      <c r="C824">
        <v>2807</v>
      </c>
      <c r="D824">
        <v>256</v>
      </c>
      <c r="E824">
        <v>9</v>
      </c>
      <c r="F824">
        <v>2516</v>
      </c>
      <c r="G824">
        <v>2766</v>
      </c>
      <c r="H824">
        <v>3141</v>
      </c>
    </row>
    <row r="825" spans="1:8" x14ac:dyDescent="0.4">
      <c r="A825" t="s">
        <v>841</v>
      </c>
      <c r="B825">
        <v>5</v>
      </c>
      <c r="C825">
        <v>1010</v>
      </c>
      <c r="D825">
        <v>7</v>
      </c>
      <c r="E825">
        <v>0</v>
      </c>
      <c r="F825">
        <v>1000</v>
      </c>
      <c r="G825">
        <v>1015</v>
      </c>
      <c r="H825">
        <v>1016</v>
      </c>
    </row>
    <row r="826" spans="1:8" x14ac:dyDescent="0.4">
      <c r="A826" t="s">
        <v>842</v>
      </c>
      <c r="B826">
        <v>5</v>
      </c>
      <c r="C826">
        <v>859</v>
      </c>
      <c r="D826">
        <v>0</v>
      </c>
      <c r="E826">
        <v>0</v>
      </c>
      <c r="F826">
        <v>859</v>
      </c>
      <c r="G826">
        <v>859</v>
      </c>
      <c r="H826">
        <v>860</v>
      </c>
    </row>
    <row r="827" spans="1:8" x14ac:dyDescent="0.4">
      <c r="A827" t="s">
        <v>843</v>
      </c>
      <c r="B827">
        <v>0</v>
      </c>
      <c r="C827">
        <v>864</v>
      </c>
      <c r="D827">
        <v>7</v>
      </c>
      <c r="E827">
        <v>0</v>
      </c>
      <c r="F827">
        <v>859</v>
      </c>
      <c r="G827">
        <v>859</v>
      </c>
      <c r="H827">
        <v>875</v>
      </c>
    </row>
    <row r="828" spans="1:8" x14ac:dyDescent="0.4">
      <c r="A828" t="s">
        <v>844</v>
      </c>
      <c r="B828">
        <v>1</v>
      </c>
      <c r="C828">
        <v>807</v>
      </c>
      <c r="D828">
        <v>7</v>
      </c>
      <c r="E828">
        <v>0</v>
      </c>
      <c r="F828">
        <v>797</v>
      </c>
      <c r="G828">
        <v>812</v>
      </c>
      <c r="H828">
        <v>813</v>
      </c>
    </row>
    <row r="829" spans="1:8" x14ac:dyDescent="0.4">
      <c r="A829" t="s">
        <v>845</v>
      </c>
      <c r="B829">
        <v>0</v>
      </c>
      <c r="C829">
        <v>635</v>
      </c>
      <c r="D829">
        <v>7</v>
      </c>
      <c r="E829">
        <v>1</v>
      </c>
      <c r="F829">
        <v>625</v>
      </c>
      <c r="G829">
        <v>641</v>
      </c>
      <c r="H829">
        <v>641</v>
      </c>
    </row>
    <row r="830" spans="1:8" x14ac:dyDescent="0.4">
      <c r="A830" t="s">
        <v>846</v>
      </c>
      <c r="B830">
        <v>2</v>
      </c>
      <c r="C830">
        <v>1104</v>
      </c>
      <c r="D830">
        <v>7</v>
      </c>
      <c r="E830">
        <v>0</v>
      </c>
      <c r="F830">
        <v>1094</v>
      </c>
      <c r="G830">
        <v>1109</v>
      </c>
      <c r="H830">
        <v>1109</v>
      </c>
    </row>
    <row r="831" spans="1:8" x14ac:dyDescent="0.4">
      <c r="A831" t="s">
        <v>952</v>
      </c>
      <c r="B831">
        <v>1</v>
      </c>
      <c r="C831">
        <v>989</v>
      </c>
      <c r="D831">
        <v>7</v>
      </c>
      <c r="E831">
        <v>0</v>
      </c>
      <c r="F831">
        <v>984</v>
      </c>
      <c r="G831">
        <v>985</v>
      </c>
      <c r="H831">
        <v>1000</v>
      </c>
    </row>
    <row r="832" spans="1:8" x14ac:dyDescent="0.4">
      <c r="A832" t="s">
        <v>953</v>
      </c>
      <c r="B832">
        <v>0</v>
      </c>
      <c r="C832">
        <v>838</v>
      </c>
      <c r="D832">
        <v>7</v>
      </c>
      <c r="E832">
        <v>0</v>
      </c>
      <c r="F832">
        <v>828</v>
      </c>
      <c r="G832">
        <v>843</v>
      </c>
      <c r="H832">
        <v>844</v>
      </c>
    </row>
    <row r="833" spans="1:8" x14ac:dyDescent="0.4">
      <c r="A833" t="s">
        <v>954</v>
      </c>
      <c r="B833">
        <v>0</v>
      </c>
      <c r="C833">
        <v>5755</v>
      </c>
      <c r="D833">
        <v>14</v>
      </c>
      <c r="E833">
        <v>0</v>
      </c>
      <c r="F833">
        <v>5734</v>
      </c>
      <c r="G833">
        <v>5765</v>
      </c>
      <c r="H833">
        <v>5766</v>
      </c>
    </row>
    <row r="834" spans="1:8" x14ac:dyDescent="0.4">
      <c r="A834" t="s">
        <v>955</v>
      </c>
      <c r="B834">
        <v>0</v>
      </c>
      <c r="C834">
        <v>1994</v>
      </c>
      <c r="D834">
        <v>7</v>
      </c>
      <c r="E834">
        <v>0</v>
      </c>
      <c r="F834">
        <v>1984</v>
      </c>
      <c r="G834">
        <v>2000</v>
      </c>
      <c r="H834">
        <v>2000</v>
      </c>
    </row>
    <row r="835" spans="1:8" x14ac:dyDescent="0.4">
      <c r="A835" t="s">
        <v>956</v>
      </c>
      <c r="B835">
        <v>0</v>
      </c>
      <c r="C835">
        <v>562</v>
      </c>
      <c r="D835">
        <v>0</v>
      </c>
      <c r="E835">
        <v>0</v>
      </c>
      <c r="F835">
        <v>562</v>
      </c>
      <c r="G835">
        <v>562</v>
      </c>
      <c r="H835">
        <v>563</v>
      </c>
    </row>
    <row r="836" spans="1:8" x14ac:dyDescent="0.4">
      <c r="A836" t="s">
        <v>957</v>
      </c>
      <c r="B836">
        <v>0</v>
      </c>
      <c r="C836">
        <v>7208</v>
      </c>
      <c r="D836">
        <v>243</v>
      </c>
      <c r="E836">
        <v>3</v>
      </c>
      <c r="F836">
        <v>6984</v>
      </c>
      <c r="G836">
        <v>7094</v>
      </c>
      <c r="H836">
        <v>7546</v>
      </c>
    </row>
    <row r="837" spans="1:8" x14ac:dyDescent="0.4">
      <c r="A837" t="s">
        <v>958</v>
      </c>
      <c r="B837">
        <v>0</v>
      </c>
      <c r="C837">
        <v>786</v>
      </c>
      <c r="D837">
        <v>14</v>
      </c>
      <c r="E837">
        <v>1</v>
      </c>
      <c r="F837">
        <v>765</v>
      </c>
      <c r="G837">
        <v>796</v>
      </c>
      <c r="H837">
        <v>797</v>
      </c>
    </row>
    <row r="838" spans="1:8" x14ac:dyDescent="0.4">
      <c r="A838" t="s">
        <v>959</v>
      </c>
      <c r="B838">
        <v>0</v>
      </c>
      <c r="C838">
        <v>1073</v>
      </c>
      <c r="D838">
        <v>7</v>
      </c>
      <c r="E838">
        <v>0</v>
      </c>
      <c r="F838">
        <v>1063</v>
      </c>
      <c r="G838">
        <v>1078</v>
      </c>
      <c r="H838">
        <v>1079</v>
      </c>
    </row>
    <row r="839" spans="1:8" x14ac:dyDescent="0.4">
      <c r="A839" t="s">
        <v>960</v>
      </c>
      <c r="B839">
        <v>0</v>
      </c>
      <c r="C839">
        <v>718</v>
      </c>
      <c r="D839">
        <v>12</v>
      </c>
      <c r="E839">
        <v>1</v>
      </c>
      <c r="F839">
        <v>703</v>
      </c>
      <c r="G839">
        <v>719</v>
      </c>
      <c r="H839">
        <v>734</v>
      </c>
    </row>
    <row r="840" spans="1:8" x14ac:dyDescent="0.4">
      <c r="A840" t="s">
        <v>961</v>
      </c>
      <c r="B840">
        <v>0</v>
      </c>
      <c r="C840">
        <v>854</v>
      </c>
      <c r="D840">
        <v>19</v>
      </c>
      <c r="E840">
        <v>2</v>
      </c>
      <c r="F840">
        <v>828</v>
      </c>
      <c r="G840">
        <v>859</v>
      </c>
      <c r="H840">
        <v>875</v>
      </c>
    </row>
    <row r="841" spans="1:8" x14ac:dyDescent="0.4">
      <c r="A841" t="s">
        <v>962</v>
      </c>
      <c r="B841">
        <v>0</v>
      </c>
      <c r="C841">
        <v>1031</v>
      </c>
      <c r="D841">
        <v>0</v>
      </c>
      <c r="E841">
        <v>0</v>
      </c>
      <c r="F841">
        <v>1031</v>
      </c>
      <c r="G841">
        <v>1031</v>
      </c>
      <c r="H841">
        <v>1031</v>
      </c>
    </row>
    <row r="842" spans="1:8" x14ac:dyDescent="0.4">
      <c r="A842" t="s">
        <v>963</v>
      </c>
      <c r="B842">
        <v>0</v>
      </c>
      <c r="C842">
        <v>1906</v>
      </c>
      <c r="D842">
        <v>12</v>
      </c>
      <c r="E842">
        <v>0</v>
      </c>
      <c r="F842">
        <v>1891</v>
      </c>
      <c r="G842">
        <v>1906</v>
      </c>
      <c r="H842">
        <v>1922</v>
      </c>
    </row>
    <row r="843" spans="1:8" x14ac:dyDescent="0.4">
      <c r="A843" t="s">
        <v>964</v>
      </c>
      <c r="B843">
        <v>0</v>
      </c>
      <c r="C843">
        <v>552</v>
      </c>
      <c r="D843">
        <v>7</v>
      </c>
      <c r="E843">
        <v>1</v>
      </c>
      <c r="F843">
        <v>547</v>
      </c>
      <c r="G843">
        <v>547</v>
      </c>
      <c r="H843">
        <v>563</v>
      </c>
    </row>
    <row r="844" spans="1:8" x14ac:dyDescent="0.4">
      <c r="A844" t="s">
        <v>965</v>
      </c>
      <c r="B844">
        <v>0</v>
      </c>
      <c r="C844">
        <v>552</v>
      </c>
      <c r="D844">
        <v>7</v>
      </c>
      <c r="E844">
        <v>1</v>
      </c>
      <c r="F844">
        <v>547</v>
      </c>
      <c r="G844">
        <v>547</v>
      </c>
      <c r="H844">
        <v>563</v>
      </c>
    </row>
    <row r="845" spans="1:8" x14ac:dyDescent="0.4">
      <c r="A845" t="s">
        <v>966</v>
      </c>
      <c r="B845">
        <v>0</v>
      </c>
      <c r="C845">
        <v>635</v>
      </c>
      <c r="D845">
        <v>14</v>
      </c>
      <c r="E845">
        <v>2</v>
      </c>
      <c r="F845">
        <v>625</v>
      </c>
      <c r="G845">
        <v>625</v>
      </c>
      <c r="H845">
        <v>656</v>
      </c>
    </row>
    <row r="846" spans="1:8" x14ac:dyDescent="0.4">
      <c r="A846" t="s">
        <v>967</v>
      </c>
      <c r="B846">
        <v>1</v>
      </c>
      <c r="C846">
        <v>573</v>
      </c>
      <c r="D846">
        <v>7</v>
      </c>
      <c r="E846">
        <v>1</v>
      </c>
      <c r="F846">
        <v>563</v>
      </c>
      <c r="G846">
        <v>578</v>
      </c>
      <c r="H846">
        <v>578</v>
      </c>
    </row>
    <row r="847" spans="1:8" x14ac:dyDescent="0.4">
      <c r="A847" t="s">
        <v>968</v>
      </c>
      <c r="B847">
        <v>2</v>
      </c>
      <c r="C847">
        <v>531</v>
      </c>
      <c r="D847">
        <v>0</v>
      </c>
      <c r="E847">
        <v>0</v>
      </c>
      <c r="F847">
        <v>531</v>
      </c>
      <c r="G847">
        <v>531</v>
      </c>
      <c r="H847">
        <v>531</v>
      </c>
    </row>
    <row r="848" spans="1:8" x14ac:dyDescent="0.4">
      <c r="A848" t="s">
        <v>969</v>
      </c>
      <c r="B848">
        <v>3</v>
      </c>
      <c r="C848">
        <v>562</v>
      </c>
      <c r="D848">
        <v>0</v>
      </c>
      <c r="E848">
        <v>0</v>
      </c>
      <c r="F848">
        <v>562</v>
      </c>
      <c r="G848">
        <v>562</v>
      </c>
      <c r="H848">
        <v>563</v>
      </c>
    </row>
    <row r="849" spans="1:8" x14ac:dyDescent="0.4">
      <c r="A849" t="s">
        <v>970</v>
      </c>
      <c r="B849">
        <v>1</v>
      </c>
      <c r="C849">
        <v>557</v>
      </c>
      <c r="D849">
        <v>7</v>
      </c>
      <c r="E849">
        <v>1</v>
      </c>
      <c r="F849">
        <v>547</v>
      </c>
      <c r="G849">
        <v>562</v>
      </c>
      <c r="H849">
        <v>563</v>
      </c>
    </row>
    <row r="850" spans="1:8" x14ac:dyDescent="0.4">
      <c r="A850" t="s">
        <v>971</v>
      </c>
      <c r="B850">
        <v>0</v>
      </c>
      <c r="C850">
        <v>536</v>
      </c>
      <c r="D850">
        <v>7</v>
      </c>
      <c r="E850">
        <v>1</v>
      </c>
      <c r="F850">
        <v>531</v>
      </c>
      <c r="G850">
        <v>532</v>
      </c>
      <c r="H850">
        <v>547</v>
      </c>
    </row>
    <row r="851" spans="1:8" x14ac:dyDescent="0.4">
      <c r="A851" t="s">
        <v>972</v>
      </c>
      <c r="B851">
        <v>1</v>
      </c>
      <c r="C851">
        <v>557</v>
      </c>
      <c r="D851">
        <v>7</v>
      </c>
      <c r="E851">
        <v>1</v>
      </c>
      <c r="F851">
        <v>547</v>
      </c>
      <c r="G851">
        <v>562</v>
      </c>
      <c r="H851">
        <v>562</v>
      </c>
    </row>
    <row r="852" spans="1:8" x14ac:dyDescent="0.4">
      <c r="A852" t="s">
        <v>973</v>
      </c>
      <c r="B852">
        <v>1</v>
      </c>
      <c r="C852">
        <v>547</v>
      </c>
      <c r="D852">
        <v>0</v>
      </c>
      <c r="E852">
        <v>0</v>
      </c>
      <c r="F852">
        <v>547</v>
      </c>
      <c r="G852">
        <v>547</v>
      </c>
      <c r="H852">
        <v>547</v>
      </c>
    </row>
    <row r="853" spans="1:8" x14ac:dyDescent="0.4">
      <c r="A853" t="s">
        <v>974</v>
      </c>
      <c r="B853">
        <v>0</v>
      </c>
      <c r="C853">
        <v>573</v>
      </c>
      <c r="D853">
        <v>7</v>
      </c>
      <c r="E853">
        <v>1</v>
      </c>
      <c r="F853">
        <v>563</v>
      </c>
      <c r="G853">
        <v>578</v>
      </c>
      <c r="H853">
        <v>578</v>
      </c>
    </row>
    <row r="854" spans="1:8" x14ac:dyDescent="0.4">
      <c r="A854" t="s">
        <v>975</v>
      </c>
      <c r="B854">
        <v>2</v>
      </c>
      <c r="C854">
        <v>541</v>
      </c>
      <c r="D854">
        <v>6</v>
      </c>
      <c r="E854">
        <v>1</v>
      </c>
      <c r="F854">
        <v>532</v>
      </c>
      <c r="G854">
        <v>546</v>
      </c>
      <c r="H854">
        <v>547</v>
      </c>
    </row>
    <row r="855" spans="1:8" x14ac:dyDescent="0.4">
      <c r="A855" t="s">
        <v>976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4">
      <c r="A856" t="s">
        <v>977</v>
      </c>
      <c r="B856">
        <v>0</v>
      </c>
      <c r="C856">
        <v>531</v>
      </c>
      <c r="D856">
        <v>0</v>
      </c>
      <c r="E856">
        <v>0</v>
      </c>
      <c r="F856">
        <v>531</v>
      </c>
      <c r="G856">
        <v>531</v>
      </c>
      <c r="H856">
        <v>531</v>
      </c>
    </row>
    <row r="857" spans="1:8" x14ac:dyDescent="0.4">
      <c r="A857" t="s">
        <v>978</v>
      </c>
      <c r="B857">
        <v>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4">
      <c r="A858" t="s">
        <v>979</v>
      </c>
      <c r="B858">
        <v>1</v>
      </c>
      <c r="C858">
        <v>536</v>
      </c>
      <c r="D858">
        <v>6</v>
      </c>
      <c r="E858">
        <v>1</v>
      </c>
      <c r="F858">
        <v>532</v>
      </c>
      <c r="G858">
        <v>532</v>
      </c>
      <c r="H858">
        <v>546</v>
      </c>
    </row>
    <row r="859" spans="1:8" x14ac:dyDescent="0.4">
      <c r="A859" t="s">
        <v>980</v>
      </c>
      <c r="B859">
        <v>3</v>
      </c>
      <c r="C859">
        <v>594</v>
      </c>
      <c r="D859">
        <v>0</v>
      </c>
      <c r="E859">
        <v>0</v>
      </c>
      <c r="F859">
        <v>594</v>
      </c>
      <c r="G859">
        <v>594</v>
      </c>
      <c r="H859">
        <v>594</v>
      </c>
    </row>
    <row r="860" spans="1:8" x14ac:dyDescent="0.4">
      <c r="A860" t="s">
        <v>981</v>
      </c>
      <c r="B860">
        <v>4</v>
      </c>
      <c r="C860">
        <v>5</v>
      </c>
      <c r="D860">
        <v>7</v>
      </c>
      <c r="E860">
        <v>140</v>
      </c>
      <c r="F860">
        <v>0</v>
      </c>
      <c r="G860">
        <v>0</v>
      </c>
      <c r="H860">
        <v>15</v>
      </c>
    </row>
    <row r="861" spans="1:8" x14ac:dyDescent="0.4">
      <c r="A861" t="s">
        <v>982</v>
      </c>
      <c r="B861">
        <v>2</v>
      </c>
      <c r="C861">
        <v>536</v>
      </c>
      <c r="D861">
        <v>7</v>
      </c>
      <c r="E861">
        <v>1</v>
      </c>
      <c r="F861">
        <v>531</v>
      </c>
      <c r="G861">
        <v>532</v>
      </c>
      <c r="H861">
        <v>547</v>
      </c>
    </row>
    <row r="862" spans="1:8" x14ac:dyDescent="0.4">
      <c r="A862" t="s">
        <v>983</v>
      </c>
      <c r="B862">
        <v>4</v>
      </c>
      <c r="C862">
        <v>10</v>
      </c>
      <c r="D862">
        <v>7</v>
      </c>
      <c r="E862">
        <v>70</v>
      </c>
      <c r="F862">
        <v>0</v>
      </c>
      <c r="G862">
        <v>15</v>
      </c>
      <c r="H862">
        <v>16</v>
      </c>
    </row>
    <row r="863" spans="1:8" x14ac:dyDescent="0.4">
      <c r="A863" t="s">
        <v>984</v>
      </c>
      <c r="B863">
        <v>7</v>
      </c>
      <c r="C863">
        <v>901</v>
      </c>
      <c r="D863">
        <v>7</v>
      </c>
      <c r="E863">
        <v>0</v>
      </c>
      <c r="F863">
        <v>891</v>
      </c>
      <c r="G863">
        <v>906</v>
      </c>
      <c r="H863">
        <v>907</v>
      </c>
    </row>
    <row r="864" spans="1:8" x14ac:dyDescent="0.4">
      <c r="A864" t="s">
        <v>985</v>
      </c>
      <c r="B864">
        <v>8</v>
      </c>
      <c r="C864">
        <v>1036</v>
      </c>
      <c r="D864">
        <v>7</v>
      </c>
      <c r="E864">
        <v>0</v>
      </c>
      <c r="F864">
        <v>1031</v>
      </c>
      <c r="G864">
        <v>1031</v>
      </c>
      <c r="H864">
        <v>1047</v>
      </c>
    </row>
    <row r="865" spans="1:8" x14ac:dyDescent="0.4">
      <c r="A865" t="s">
        <v>986</v>
      </c>
      <c r="B865">
        <v>7</v>
      </c>
      <c r="C865">
        <v>2994</v>
      </c>
      <c r="D865">
        <v>7</v>
      </c>
      <c r="E865">
        <v>0</v>
      </c>
      <c r="F865">
        <v>2984</v>
      </c>
      <c r="G865">
        <v>3000</v>
      </c>
      <c r="H865">
        <v>3000</v>
      </c>
    </row>
    <row r="866" spans="1:8" x14ac:dyDescent="0.4">
      <c r="A866" t="s">
        <v>987</v>
      </c>
      <c r="B866">
        <v>0</v>
      </c>
      <c r="C866">
        <v>593</v>
      </c>
      <c r="D866">
        <v>0</v>
      </c>
      <c r="E866">
        <v>0</v>
      </c>
      <c r="F866">
        <v>593</v>
      </c>
      <c r="G866">
        <v>593</v>
      </c>
      <c r="H866">
        <v>594</v>
      </c>
    </row>
    <row r="867" spans="1:8" x14ac:dyDescent="0.4">
      <c r="A867" t="s">
        <v>988</v>
      </c>
      <c r="B867">
        <v>0</v>
      </c>
      <c r="C867">
        <v>568</v>
      </c>
      <c r="D867">
        <v>7</v>
      </c>
      <c r="E867">
        <v>1</v>
      </c>
      <c r="F867">
        <v>563</v>
      </c>
      <c r="G867">
        <v>563</v>
      </c>
      <c r="H867">
        <v>578</v>
      </c>
    </row>
    <row r="868" spans="1:8" x14ac:dyDescent="0.4">
      <c r="A868" t="s">
        <v>989</v>
      </c>
      <c r="B868">
        <v>2</v>
      </c>
      <c r="C868">
        <v>651</v>
      </c>
      <c r="D868">
        <v>7</v>
      </c>
      <c r="E868">
        <v>1</v>
      </c>
      <c r="F868">
        <v>641</v>
      </c>
      <c r="G868">
        <v>656</v>
      </c>
      <c r="H868">
        <v>657</v>
      </c>
    </row>
    <row r="869" spans="1:8" x14ac:dyDescent="0.4">
      <c r="A869" t="s">
        <v>990</v>
      </c>
      <c r="B869">
        <v>0</v>
      </c>
      <c r="C869">
        <v>577</v>
      </c>
      <c r="D869">
        <v>12</v>
      </c>
      <c r="E869">
        <v>2</v>
      </c>
      <c r="F869">
        <v>562</v>
      </c>
      <c r="G869">
        <v>578</v>
      </c>
      <c r="H869">
        <v>593</v>
      </c>
    </row>
    <row r="870" spans="1:8" x14ac:dyDescent="0.4">
      <c r="A870" t="s">
        <v>991</v>
      </c>
      <c r="B870">
        <v>0</v>
      </c>
      <c r="C870">
        <v>567</v>
      </c>
      <c r="D870">
        <v>7</v>
      </c>
      <c r="E870">
        <v>1</v>
      </c>
      <c r="F870">
        <v>562</v>
      </c>
      <c r="G870">
        <v>562</v>
      </c>
      <c r="H870">
        <v>578</v>
      </c>
    </row>
    <row r="871" spans="1:8" x14ac:dyDescent="0.4">
      <c r="A871" t="s">
        <v>992</v>
      </c>
      <c r="B871">
        <v>0</v>
      </c>
      <c r="C871">
        <v>526</v>
      </c>
      <c r="D871">
        <v>7</v>
      </c>
      <c r="E871">
        <v>1</v>
      </c>
      <c r="F871">
        <v>516</v>
      </c>
      <c r="G871">
        <v>531</v>
      </c>
      <c r="H871">
        <v>531</v>
      </c>
    </row>
    <row r="872" spans="1:8" x14ac:dyDescent="0.4">
      <c r="A872" t="s">
        <v>993</v>
      </c>
      <c r="B872">
        <v>1</v>
      </c>
      <c r="C872">
        <v>573</v>
      </c>
      <c r="D872">
        <v>19</v>
      </c>
      <c r="E872">
        <v>3</v>
      </c>
      <c r="F872">
        <v>547</v>
      </c>
      <c r="G872">
        <v>578</v>
      </c>
      <c r="H872">
        <v>594</v>
      </c>
    </row>
    <row r="873" spans="1:8" x14ac:dyDescent="0.4">
      <c r="A873" t="s">
        <v>994</v>
      </c>
      <c r="B873">
        <v>0</v>
      </c>
      <c r="C873">
        <v>552</v>
      </c>
      <c r="D873">
        <v>7</v>
      </c>
      <c r="E873">
        <v>1</v>
      </c>
      <c r="F873">
        <v>547</v>
      </c>
      <c r="G873">
        <v>547</v>
      </c>
      <c r="H873">
        <v>562</v>
      </c>
    </row>
    <row r="874" spans="1:8" x14ac:dyDescent="0.4">
      <c r="A874" t="s">
        <v>995</v>
      </c>
      <c r="B874">
        <v>3</v>
      </c>
      <c r="C874">
        <v>562</v>
      </c>
      <c r="D874">
        <v>0</v>
      </c>
      <c r="E874">
        <v>0</v>
      </c>
      <c r="F874">
        <v>562</v>
      </c>
      <c r="G874">
        <v>562</v>
      </c>
      <c r="H874">
        <v>562</v>
      </c>
    </row>
    <row r="875" spans="1:8" x14ac:dyDescent="0.4">
      <c r="A875" t="s">
        <v>996</v>
      </c>
      <c r="B875">
        <v>2</v>
      </c>
      <c r="C875">
        <v>526</v>
      </c>
      <c r="D875">
        <v>7</v>
      </c>
      <c r="E875">
        <v>1</v>
      </c>
      <c r="F875">
        <v>516</v>
      </c>
      <c r="G875">
        <v>531</v>
      </c>
      <c r="H875">
        <v>531</v>
      </c>
    </row>
    <row r="876" spans="1:8" x14ac:dyDescent="0.4">
      <c r="A876" t="s">
        <v>997</v>
      </c>
      <c r="B876">
        <v>4</v>
      </c>
      <c r="C876">
        <v>609</v>
      </c>
      <c r="D876">
        <v>0</v>
      </c>
      <c r="E876">
        <v>0</v>
      </c>
      <c r="F876">
        <v>609</v>
      </c>
      <c r="G876">
        <v>609</v>
      </c>
      <c r="H876">
        <v>609</v>
      </c>
    </row>
    <row r="877" spans="1:8" x14ac:dyDescent="0.4">
      <c r="A877" t="s">
        <v>998</v>
      </c>
      <c r="B877">
        <v>1</v>
      </c>
      <c r="C877">
        <v>521</v>
      </c>
      <c r="D877">
        <v>7</v>
      </c>
      <c r="E877">
        <v>1</v>
      </c>
      <c r="F877">
        <v>516</v>
      </c>
      <c r="G877">
        <v>516</v>
      </c>
      <c r="H877">
        <v>532</v>
      </c>
    </row>
    <row r="878" spans="1:8" x14ac:dyDescent="0.4">
      <c r="A878" t="s">
        <v>999</v>
      </c>
      <c r="B878">
        <v>0</v>
      </c>
      <c r="C878">
        <v>572</v>
      </c>
      <c r="D878">
        <v>7</v>
      </c>
      <c r="E878">
        <v>1</v>
      </c>
      <c r="F878">
        <v>562</v>
      </c>
      <c r="G878">
        <v>578</v>
      </c>
      <c r="H878">
        <v>578</v>
      </c>
    </row>
    <row r="879" spans="1:8" x14ac:dyDescent="0.4">
      <c r="A879" t="s">
        <v>1000</v>
      </c>
      <c r="B879">
        <v>7</v>
      </c>
      <c r="C879">
        <v>687</v>
      </c>
      <c r="D879">
        <v>0</v>
      </c>
      <c r="E879">
        <v>0</v>
      </c>
      <c r="F879">
        <v>687</v>
      </c>
      <c r="G879">
        <v>687</v>
      </c>
      <c r="H879">
        <v>688</v>
      </c>
    </row>
    <row r="880" spans="1:8" x14ac:dyDescent="0.4">
      <c r="A880" t="s">
        <v>1001</v>
      </c>
      <c r="B880">
        <v>3</v>
      </c>
      <c r="C880">
        <v>625</v>
      </c>
      <c r="D880">
        <v>0</v>
      </c>
      <c r="E880">
        <v>0</v>
      </c>
      <c r="F880">
        <v>625</v>
      </c>
      <c r="G880">
        <v>625</v>
      </c>
      <c r="H880">
        <v>625</v>
      </c>
    </row>
    <row r="881" spans="1:8" x14ac:dyDescent="0.4">
      <c r="A881" t="s">
        <v>1002</v>
      </c>
      <c r="B881">
        <v>3</v>
      </c>
      <c r="C881">
        <v>1213</v>
      </c>
      <c r="D881">
        <v>7</v>
      </c>
      <c r="E881">
        <v>0</v>
      </c>
      <c r="F881">
        <v>1203</v>
      </c>
      <c r="G881">
        <v>1218</v>
      </c>
      <c r="H881">
        <v>1219</v>
      </c>
    </row>
    <row r="882" spans="1:8" x14ac:dyDescent="0.4">
      <c r="A882" t="s">
        <v>1003</v>
      </c>
      <c r="B882">
        <v>12</v>
      </c>
      <c r="C882">
        <v>15</v>
      </c>
      <c r="D882">
        <v>0</v>
      </c>
      <c r="E882">
        <v>0</v>
      </c>
      <c r="F882">
        <v>15</v>
      </c>
      <c r="G882">
        <v>16</v>
      </c>
      <c r="H882">
        <v>16</v>
      </c>
    </row>
    <row r="883" spans="1:8" x14ac:dyDescent="0.4">
      <c r="A883" t="s">
        <v>1004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4">
      <c r="A884" t="s">
        <v>1005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4">
      <c r="A885" t="s">
        <v>1006</v>
      </c>
      <c r="B885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4">
      <c r="A886" t="s">
        <v>1007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4">
      <c r="A887" t="s">
        <v>1008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4">
      <c r="A888" t="s">
        <v>1009</v>
      </c>
      <c r="B888">
        <v>5</v>
      </c>
      <c r="C888">
        <v>588</v>
      </c>
      <c r="D888">
        <v>14</v>
      </c>
      <c r="E888">
        <v>2</v>
      </c>
      <c r="F888">
        <v>578</v>
      </c>
      <c r="G888">
        <v>578</v>
      </c>
      <c r="H888">
        <v>609</v>
      </c>
    </row>
    <row r="889" spans="1:8" x14ac:dyDescent="0.4">
      <c r="A889" t="s">
        <v>1010</v>
      </c>
      <c r="B889">
        <v>0</v>
      </c>
      <c r="C889">
        <v>557</v>
      </c>
      <c r="D889">
        <v>14</v>
      </c>
      <c r="E889">
        <v>2</v>
      </c>
      <c r="F889">
        <v>547</v>
      </c>
      <c r="G889">
        <v>547</v>
      </c>
      <c r="H889">
        <v>578</v>
      </c>
    </row>
    <row r="890" spans="1:8" x14ac:dyDescent="0.4">
      <c r="A890" t="s">
        <v>1011</v>
      </c>
      <c r="B890">
        <v>2</v>
      </c>
      <c r="C890">
        <v>536</v>
      </c>
      <c r="D890">
        <v>7</v>
      </c>
      <c r="E890">
        <v>1</v>
      </c>
      <c r="F890">
        <v>531</v>
      </c>
      <c r="G890">
        <v>531</v>
      </c>
      <c r="H890">
        <v>547</v>
      </c>
    </row>
    <row r="891" spans="1:8" x14ac:dyDescent="0.4">
      <c r="A891" t="s">
        <v>1012</v>
      </c>
      <c r="B891">
        <v>0</v>
      </c>
      <c r="C891">
        <v>536</v>
      </c>
      <c r="D891">
        <v>7</v>
      </c>
      <c r="E891">
        <v>1</v>
      </c>
      <c r="F891">
        <v>531</v>
      </c>
      <c r="G891">
        <v>531</v>
      </c>
      <c r="H891">
        <v>546</v>
      </c>
    </row>
    <row r="892" spans="1:8" x14ac:dyDescent="0.4">
      <c r="A892" t="s">
        <v>1013</v>
      </c>
      <c r="B892">
        <v>3</v>
      </c>
      <c r="C892">
        <v>546</v>
      </c>
      <c r="D892">
        <v>0</v>
      </c>
      <c r="E892">
        <v>0</v>
      </c>
      <c r="F892">
        <v>546</v>
      </c>
      <c r="G892">
        <v>547</v>
      </c>
      <c r="H892">
        <v>547</v>
      </c>
    </row>
    <row r="893" spans="1:8" x14ac:dyDescent="0.4">
      <c r="A893" t="s">
        <v>1014</v>
      </c>
      <c r="B893">
        <v>1</v>
      </c>
      <c r="C893">
        <v>562</v>
      </c>
      <c r="D893">
        <v>0</v>
      </c>
      <c r="E893">
        <v>0</v>
      </c>
      <c r="F893">
        <v>562</v>
      </c>
      <c r="G893">
        <v>562</v>
      </c>
      <c r="H893">
        <v>562</v>
      </c>
    </row>
    <row r="894" spans="1:8" x14ac:dyDescent="0.4">
      <c r="A894" t="s">
        <v>1015</v>
      </c>
      <c r="B894">
        <v>1</v>
      </c>
      <c r="C894">
        <v>546</v>
      </c>
      <c r="D894">
        <v>0</v>
      </c>
      <c r="E894">
        <v>0</v>
      </c>
      <c r="F894">
        <v>546</v>
      </c>
      <c r="G894">
        <v>547</v>
      </c>
      <c r="H894">
        <v>547</v>
      </c>
    </row>
    <row r="895" spans="1:8" x14ac:dyDescent="0.4">
      <c r="A895" t="s">
        <v>1016</v>
      </c>
      <c r="B895">
        <v>3</v>
      </c>
      <c r="C895">
        <v>542</v>
      </c>
      <c r="D895">
        <v>7</v>
      </c>
      <c r="E895">
        <v>1</v>
      </c>
      <c r="F895">
        <v>532</v>
      </c>
      <c r="G895">
        <v>547</v>
      </c>
      <c r="H895">
        <v>547</v>
      </c>
    </row>
    <row r="896" spans="1:8" x14ac:dyDescent="0.4">
      <c r="A896" t="s">
        <v>1017</v>
      </c>
      <c r="B896">
        <v>3</v>
      </c>
      <c r="C896">
        <v>552</v>
      </c>
      <c r="D896">
        <v>7</v>
      </c>
      <c r="E896">
        <v>1</v>
      </c>
      <c r="F896">
        <v>547</v>
      </c>
      <c r="G896">
        <v>547</v>
      </c>
      <c r="H896">
        <v>562</v>
      </c>
    </row>
    <row r="897" spans="1:8" x14ac:dyDescent="0.4">
      <c r="A897" t="s">
        <v>1018</v>
      </c>
      <c r="B897">
        <v>3</v>
      </c>
      <c r="C897">
        <v>541</v>
      </c>
      <c r="D897">
        <v>7</v>
      </c>
      <c r="E897">
        <v>1</v>
      </c>
      <c r="F897">
        <v>531</v>
      </c>
      <c r="G897">
        <v>546</v>
      </c>
      <c r="H897">
        <v>547</v>
      </c>
    </row>
    <row r="898" spans="1:8" x14ac:dyDescent="0.4">
      <c r="A898" t="s">
        <v>1019</v>
      </c>
      <c r="B898">
        <v>0</v>
      </c>
      <c r="C898">
        <v>541</v>
      </c>
      <c r="D898">
        <v>7</v>
      </c>
      <c r="E898">
        <v>1</v>
      </c>
      <c r="F898">
        <v>531</v>
      </c>
      <c r="G898">
        <v>546</v>
      </c>
      <c r="H898">
        <v>547</v>
      </c>
    </row>
    <row r="899" spans="1:8" x14ac:dyDescent="0.4">
      <c r="A899" t="s">
        <v>1020</v>
      </c>
      <c r="B899">
        <v>1</v>
      </c>
      <c r="C899">
        <v>609</v>
      </c>
      <c r="D899">
        <v>0</v>
      </c>
      <c r="E899">
        <v>0</v>
      </c>
      <c r="F899">
        <v>609</v>
      </c>
      <c r="G899">
        <v>609</v>
      </c>
      <c r="H899">
        <v>609</v>
      </c>
    </row>
    <row r="900" spans="1:8" x14ac:dyDescent="0.4">
      <c r="A900" t="s">
        <v>1021</v>
      </c>
      <c r="B900">
        <v>0</v>
      </c>
      <c r="C900">
        <v>567</v>
      </c>
      <c r="D900">
        <v>7</v>
      </c>
      <c r="E900">
        <v>1</v>
      </c>
      <c r="F900">
        <v>562</v>
      </c>
      <c r="G900">
        <v>562</v>
      </c>
      <c r="H900">
        <v>578</v>
      </c>
    </row>
    <row r="901" spans="1:8" x14ac:dyDescent="0.4">
      <c r="A901" t="s">
        <v>1022</v>
      </c>
      <c r="B901">
        <v>0</v>
      </c>
      <c r="C901">
        <v>802</v>
      </c>
      <c r="D901">
        <v>7</v>
      </c>
      <c r="E901">
        <v>0</v>
      </c>
      <c r="F901">
        <v>797</v>
      </c>
      <c r="G901">
        <v>797</v>
      </c>
      <c r="H901">
        <v>812</v>
      </c>
    </row>
    <row r="902" spans="1:8" x14ac:dyDescent="0.4">
      <c r="A902" t="s">
        <v>1023</v>
      </c>
      <c r="B902">
        <v>5</v>
      </c>
      <c r="C902">
        <v>765</v>
      </c>
      <c r="D902">
        <v>0</v>
      </c>
      <c r="E902">
        <v>0</v>
      </c>
      <c r="F902">
        <v>765</v>
      </c>
      <c r="G902">
        <v>765</v>
      </c>
      <c r="H902">
        <v>766</v>
      </c>
    </row>
    <row r="903" spans="1:8" x14ac:dyDescent="0.4">
      <c r="A903" t="s">
        <v>1024</v>
      </c>
      <c r="B903">
        <v>1</v>
      </c>
      <c r="C903">
        <v>521</v>
      </c>
      <c r="D903">
        <v>7</v>
      </c>
      <c r="E903">
        <v>1</v>
      </c>
      <c r="F903">
        <v>516</v>
      </c>
      <c r="G903">
        <v>516</v>
      </c>
      <c r="H903">
        <v>531</v>
      </c>
    </row>
    <row r="904" spans="1:8" x14ac:dyDescent="0.4">
      <c r="A904" t="s">
        <v>1025</v>
      </c>
      <c r="B904">
        <v>1</v>
      </c>
      <c r="C904">
        <v>536</v>
      </c>
      <c r="D904">
        <v>7</v>
      </c>
      <c r="E904">
        <v>1</v>
      </c>
      <c r="F904">
        <v>531</v>
      </c>
      <c r="G904">
        <v>532</v>
      </c>
      <c r="H904">
        <v>547</v>
      </c>
    </row>
    <row r="905" spans="1:8" x14ac:dyDescent="0.4">
      <c r="A905" t="s">
        <v>1026</v>
      </c>
      <c r="B905">
        <v>3</v>
      </c>
      <c r="C905">
        <v>760</v>
      </c>
      <c r="D905">
        <v>7</v>
      </c>
      <c r="E905">
        <v>0</v>
      </c>
      <c r="F905">
        <v>750</v>
      </c>
      <c r="G905">
        <v>766</v>
      </c>
      <c r="H905">
        <v>766</v>
      </c>
    </row>
    <row r="906" spans="1:8" x14ac:dyDescent="0.4">
      <c r="A906" t="s">
        <v>1027</v>
      </c>
      <c r="B906">
        <v>2</v>
      </c>
      <c r="C906">
        <v>525</v>
      </c>
      <c r="D906">
        <v>7</v>
      </c>
      <c r="E906">
        <v>1</v>
      </c>
      <c r="F906">
        <v>515</v>
      </c>
      <c r="G906">
        <v>531</v>
      </c>
      <c r="H906">
        <v>531</v>
      </c>
    </row>
    <row r="907" spans="1:8" x14ac:dyDescent="0.4">
      <c r="A907" t="s">
        <v>1028</v>
      </c>
      <c r="B907">
        <v>0</v>
      </c>
      <c r="C907">
        <v>531</v>
      </c>
      <c r="D907">
        <v>0</v>
      </c>
      <c r="E907">
        <v>0</v>
      </c>
      <c r="F907">
        <v>531</v>
      </c>
      <c r="G907">
        <v>531</v>
      </c>
      <c r="H907">
        <v>531</v>
      </c>
    </row>
    <row r="908" spans="1:8" x14ac:dyDescent="0.4">
      <c r="A908" t="s">
        <v>1029</v>
      </c>
      <c r="B908">
        <v>0</v>
      </c>
      <c r="C908">
        <v>531</v>
      </c>
      <c r="D908">
        <v>0</v>
      </c>
      <c r="E908">
        <v>0</v>
      </c>
      <c r="F908">
        <v>531</v>
      </c>
      <c r="G908">
        <v>531</v>
      </c>
      <c r="H908">
        <v>531</v>
      </c>
    </row>
    <row r="909" spans="1:8" x14ac:dyDescent="0.4">
      <c r="A909" t="s">
        <v>1030</v>
      </c>
      <c r="B909">
        <v>0</v>
      </c>
      <c r="C909">
        <v>520</v>
      </c>
      <c r="D909">
        <v>19</v>
      </c>
      <c r="E909">
        <v>3</v>
      </c>
      <c r="F909">
        <v>500</v>
      </c>
      <c r="G909">
        <v>515</v>
      </c>
      <c r="H909">
        <v>547</v>
      </c>
    </row>
    <row r="910" spans="1:8" x14ac:dyDescent="0.4">
      <c r="A910" t="s">
        <v>1031</v>
      </c>
      <c r="B910">
        <v>0</v>
      </c>
      <c r="C910">
        <v>562</v>
      </c>
      <c r="D910">
        <v>0</v>
      </c>
      <c r="E910">
        <v>0</v>
      </c>
      <c r="F910">
        <v>562</v>
      </c>
      <c r="G910">
        <v>562</v>
      </c>
      <c r="H910">
        <v>563</v>
      </c>
    </row>
    <row r="911" spans="1:8" x14ac:dyDescent="0.4">
      <c r="A911" t="s">
        <v>1032</v>
      </c>
      <c r="B911">
        <v>0</v>
      </c>
      <c r="C911">
        <v>520</v>
      </c>
      <c r="D911">
        <v>7</v>
      </c>
      <c r="E911">
        <v>1</v>
      </c>
      <c r="F911">
        <v>515</v>
      </c>
      <c r="G911">
        <v>515</v>
      </c>
      <c r="H911">
        <v>531</v>
      </c>
    </row>
    <row r="912" spans="1:8" x14ac:dyDescent="0.4">
      <c r="A912" t="s">
        <v>1033</v>
      </c>
      <c r="B912">
        <v>1</v>
      </c>
      <c r="C912">
        <v>552</v>
      </c>
      <c r="D912">
        <v>7</v>
      </c>
      <c r="E912">
        <v>1</v>
      </c>
      <c r="F912">
        <v>547</v>
      </c>
      <c r="G912">
        <v>547</v>
      </c>
      <c r="H912">
        <v>562</v>
      </c>
    </row>
    <row r="913" spans="1:8" x14ac:dyDescent="0.4">
      <c r="A913" t="s">
        <v>1034</v>
      </c>
      <c r="B913">
        <v>0</v>
      </c>
      <c r="C913">
        <v>531</v>
      </c>
      <c r="D913">
        <v>0</v>
      </c>
      <c r="E913">
        <v>0</v>
      </c>
      <c r="F913">
        <v>531</v>
      </c>
      <c r="G913">
        <v>531</v>
      </c>
      <c r="H913">
        <v>531</v>
      </c>
    </row>
    <row r="914" spans="1:8" x14ac:dyDescent="0.4">
      <c r="A914" t="s">
        <v>1035</v>
      </c>
      <c r="B914">
        <v>0</v>
      </c>
      <c r="C914">
        <v>531</v>
      </c>
      <c r="D914">
        <v>0</v>
      </c>
      <c r="E914">
        <v>0</v>
      </c>
      <c r="F914">
        <v>531</v>
      </c>
      <c r="G914">
        <v>531</v>
      </c>
      <c r="H914">
        <v>532</v>
      </c>
    </row>
    <row r="915" spans="1:8" x14ac:dyDescent="0.4">
      <c r="A915" t="s">
        <v>1036</v>
      </c>
      <c r="B915">
        <v>1</v>
      </c>
      <c r="C915">
        <v>557</v>
      </c>
      <c r="D915">
        <v>7</v>
      </c>
      <c r="E915">
        <v>1</v>
      </c>
      <c r="F915">
        <v>547</v>
      </c>
      <c r="G915">
        <v>562</v>
      </c>
      <c r="H915">
        <v>562</v>
      </c>
    </row>
    <row r="916" spans="1:8" x14ac:dyDescent="0.4">
      <c r="A916" t="s">
        <v>1037</v>
      </c>
      <c r="B916">
        <v>4</v>
      </c>
      <c r="C916">
        <v>896</v>
      </c>
      <c r="D916">
        <v>7</v>
      </c>
      <c r="E916">
        <v>0</v>
      </c>
      <c r="F916">
        <v>891</v>
      </c>
      <c r="G916">
        <v>891</v>
      </c>
      <c r="H916">
        <v>906</v>
      </c>
    </row>
    <row r="917" spans="1:8" x14ac:dyDescent="0.4">
      <c r="A917" t="s">
        <v>1038</v>
      </c>
      <c r="B917">
        <v>0</v>
      </c>
      <c r="C917">
        <v>531</v>
      </c>
      <c r="D917">
        <v>0</v>
      </c>
      <c r="E917">
        <v>0</v>
      </c>
      <c r="F917">
        <v>531</v>
      </c>
      <c r="G917">
        <v>531</v>
      </c>
      <c r="H917">
        <v>532</v>
      </c>
    </row>
    <row r="918" spans="1:8" x14ac:dyDescent="0.4">
      <c r="A918" t="s">
        <v>1039</v>
      </c>
      <c r="B918">
        <v>2</v>
      </c>
      <c r="C918">
        <v>531</v>
      </c>
      <c r="D918">
        <v>0</v>
      </c>
      <c r="E918">
        <v>0</v>
      </c>
      <c r="F918">
        <v>531</v>
      </c>
      <c r="G918">
        <v>531</v>
      </c>
      <c r="H918">
        <v>531</v>
      </c>
    </row>
    <row r="919" spans="1:8" x14ac:dyDescent="0.4">
      <c r="A919" t="s">
        <v>1040</v>
      </c>
      <c r="B919">
        <v>0</v>
      </c>
      <c r="C919">
        <v>547</v>
      </c>
      <c r="D919">
        <v>0</v>
      </c>
      <c r="E919">
        <v>0</v>
      </c>
      <c r="F919">
        <v>547</v>
      </c>
      <c r="G919">
        <v>547</v>
      </c>
      <c r="H919">
        <v>547</v>
      </c>
    </row>
    <row r="920" spans="1:8" x14ac:dyDescent="0.4">
      <c r="A920" t="s">
        <v>1041</v>
      </c>
      <c r="B920">
        <v>0</v>
      </c>
      <c r="C920">
        <v>541</v>
      </c>
      <c r="D920">
        <v>7</v>
      </c>
      <c r="E920">
        <v>1</v>
      </c>
      <c r="F920">
        <v>531</v>
      </c>
      <c r="G920">
        <v>546</v>
      </c>
      <c r="H920">
        <v>547</v>
      </c>
    </row>
    <row r="921" spans="1:8" x14ac:dyDescent="0.4">
      <c r="A921" t="s">
        <v>1042</v>
      </c>
      <c r="B921">
        <v>0</v>
      </c>
      <c r="C921">
        <v>526</v>
      </c>
      <c r="D921">
        <v>7</v>
      </c>
      <c r="E921">
        <v>1</v>
      </c>
      <c r="F921">
        <v>516</v>
      </c>
      <c r="G921">
        <v>531</v>
      </c>
      <c r="H921">
        <v>531</v>
      </c>
    </row>
    <row r="922" spans="1:8" x14ac:dyDescent="0.4">
      <c r="A922" t="s">
        <v>1043</v>
      </c>
      <c r="B922">
        <v>7</v>
      </c>
      <c r="C922">
        <v>698</v>
      </c>
      <c r="D922">
        <v>7</v>
      </c>
      <c r="E922">
        <v>1</v>
      </c>
      <c r="F922">
        <v>688</v>
      </c>
      <c r="G922">
        <v>703</v>
      </c>
      <c r="H922">
        <v>703</v>
      </c>
    </row>
    <row r="923" spans="1:8" x14ac:dyDescent="0.4">
      <c r="A923" t="s">
        <v>1044</v>
      </c>
      <c r="B923">
        <v>0</v>
      </c>
      <c r="C923">
        <v>557</v>
      </c>
      <c r="D923">
        <v>7</v>
      </c>
      <c r="E923">
        <v>1</v>
      </c>
      <c r="F923">
        <v>547</v>
      </c>
      <c r="G923">
        <v>562</v>
      </c>
      <c r="H923">
        <v>562</v>
      </c>
    </row>
    <row r="924" spans="1:8" x14ac:dyDescent="0.4">
      <c r="A924" t="s">
        <v>1045</v>
      </c>
      <c r="B924">
        <v>0</v>
      </c>
      <c r="C924">
        <v>708</v>
      </c>
      <c r="D924">
        <v>7</v>
      </c>
      <c r="E924">
        <v>0</v>
      </c>
      <c r="F924">
        <v>703</v>
      </c>
      <c r="G924">
        <v>703</v>
      </c>
      <c r="H924">
        <v>719</v>
      </c>
    </row>
    <row r="925" spans="1:8" x14ac:dyDescent="0.4">
      <c r="A925" t="s">
        <v>1046</v>
      </c>
      <c r="B925">
        <v>0</v>
      </c>
      <c r="C925">
        <v>546</v>
      </c>
      <c r="D925">
        <v>0</v>
      </c>
      <c r="E925">
        <v>0</v>
      </c>
      <c r="F925">
        <v>546</v>
      </c>
      <c r="G925">
        <v>547</v>
      </c>
      <c r="H925">
        <v>547</v>
      </c>
    </row>
    <row r="926" spans="1:8" x14ac:dyDescent="0.4">
      <c r="A926" t="s">
        <v>1047</v>
      </c>
      <c r="B926">
        <v>0</v>
      </c>
      <c r="C926">
        <v>526</v>
      </c>
      <c r="D926">
        <v>7</v>
      </c>
      <c r="E926">
        <v>1</v>
      </c>
      <c r="F926">
        <v>516</v>
      </c>
      <c r="G926">
        <v>531</v>
      </c>
      <c r="H926">
        <v>532</v>
      </c>
    </row>
    <row r="927" spans="1:8" x14ac:dyDescent="0.4">
      <c r="A927" t="s">
        <v>1048</v>
      </c>
      <c r="B927">
        <v>11</v>
      </c>
      <c r="C927">
        <v>609</v>
      </c>
      <c r="D927">
        <v>0</v>
      </c>
      <c r="E927">
        <v>0</v>
      </c>
      <c r="F927">
        <v>609</v>
      </c>
      <c r="G927">
        <v>609</v>
      </c>
      <c r="H927">
        <v>610</v>
      </c>
    </row>
    <row r="928" spans="1:8" x14ac:dyDescent="0.4">
      <c r="A928" t="s">
        <v>1049</v>
      </c>
      <c r="B928">
        <v>0</v>
      </c>
      <c r="C928">
        <v>557</v>
      </c>
      <c r="D928">
        <v>14</v>
      </c>
      <c r="E928">
        <v>2</v>
      </c>
      <c r="F928">
        <v>547</v>
      </c>
      <c r="G928">
        <v>547</v>
      </c>
      <c r="H928">
        <v>578</v>
      </c>
    </row>
    <row r="929" spans="1:8" x14ac:dyDescent="0.4">
      <c r="A929" t="s">
        <v>1050</v>
      </c>
      <c r="B929">
        <v>5</v>
      </c>
      <c r="C929">
        <v>531</v>
      </c>
      <c r="D929">
        <v>0</v>
      </c>
      <c r="E929">
        <v>0</v>
      </c>
      <c r="F929">
        <v>531</v>
      </c>
      <c r="G929">
        <v>531</v>
      </c>
      <c r="H929">
        <v>531</v>
      </c>
    </row>
    <row r="930" spans="1:8" x14ac:dyDescent="0.4">
      <c r="A930" t="s">
        <v>1051</v>
      </c>
      <c r="B930">
        <v>2</v>
      </c>
      <c r="C930">
        <v>525</v>
      </c>
      <c r="D930">
        <v>7</v>
      </c>
      <c r="E930">
        <v>1</v>
      </c>
      <c r="F930">
        <v>515</v>
      </c>
      <c r="G930">
        <v>531</v>
      </c>
      <c r="H930">
        <v>531</v>
      </c>
    </row>
    <row r="931" spans="1:8" x14ac:dyDescent="0.4">
      <c r="A931" t="s">
        <v>1052</v>
      </c>
      <c r="B931">
        <v>4</v>
      </c>
      <c r="C931">
        <v>552</v>
      </c>
      <c r="D931">
        <v>7</v>
      </c>
      <c r="E931">
        <v>1</v>
      </c>
      <c r="F931">
        <v>547</v>
      </c>
      <c r="G931">
        <v>547</v>
      </c>
      <c r="H931">
        <v>562</v>
      </c>
    </row>
    <row r="932" spans="1:8" x14ac:dyDescent="0.4">
      <c r="A932" t="s">
        <v>1053</v>
      </c>
      <c r="B932">
        <v>3</v>
      </c>
      <c r="C932">
        <v>531</v>
      </c>
      <c r="D932">
        <v>0</v>
      </c>
      <c r="E932">
        <v>0</v>
      </c>
      <c r="F932">
        <v>531</v>
      </c>
      <c r="G932">
        <v>531</v>
      </c>
      <c r="H932">
        <v>531</v>
      </c>
    </row>
    <row r="933" spans="1:8" x14ac:dyDescent="0.4">
      <c r="A933" t="s">
        <v>1054</v>
      </c>
      <c r="B933">
        <v>2</v>
      </c>
      <c r="C933">
        <v>541</v>
      </c>
      <c r="D933">
        <v>7</v>
      </c>
      <c r="E933">
        <v>1</v>
      </c>
      <c r="F933">
        <v>531</v>
      </c>
      <c r="G933">
        <v>546</v>
      </c>
      <c r="H933">
        <v>547</v>
      </c>
    </row>
    <row r="934" spans="1:8" x14ac:dyDescent="0.4">
      <c r="A934" t="s">
        <v>1055</v>
      </c>
      <c r="B934">
        <v>3</v>
      </c>
      <c r="C934">
        <v>520</v>
      </c>
      <c r="D934">
        <v>7</v>
      </c>
      <c r="E934">
        <v>1</v>
      </c>
      <c r="F934">
        <v>515</v>
      </c>
      <c r="G934">
        <v>516</v>
      </c>
      <c r="H934">
        <v>531</v>
      </c>
    </row>
    <row r="935" spans="1:8" x14ac:dyDescent="0.4">
      <c r="A935" t="s">
        <v>1056</v>
      </c>
      <c r="B935">
        <v>4</v>
      </c>
      <c r="C935">
        <v>552</v>
      </c>
      <c r="D935">
        <v>7</v>
      </c>
      <c r="E935">
        <v>1</v>
      </c>
      <c r="F935">
        <v>547</v>
      </c>
      <c r="G935">
        <v>547</v>
      </c>
      <c r="H935">
        <v>562</v>
      </c>
    </row>
    <row r="936" spans="1:8" x14ac:dyDescent="0.4">
      <c r="A936" t="s">
        <v>1057</v>
      </c>
      <c r="B936">
        <v>4</v>
      </c>
      <c r="C936">
        <v>547</v>
      </c>
      <c r="D936">
        <v>0</v>
      </c>
      <c r="E936">
        <v>0</v>
      </c>
      <c r="F936">
        <v>547</v>
      </c>
      <c r="G936">
        <v>547</v>
      </c>
      <c r="H936">
        <v>547</v>
      </c>
    </row>
    <row r="937" spans="1:8" x14ac:dyDescent="0.4">
      <c r="A937" t="s">
        <v>1058</v>
      </c>
      <c r="B937">
        <v>1</v>
      </c>
      <c r="C937">
        <v>573</v>
      </c>
      <c r="D937">
        <v>7</v>
      </c>
      <c r="E937">
        <v>1</v>
      </c>
      <c r="F937">
        <v>563</v>
      </c>
      <c r="G937">
        <v>578</v>
      </c>
      <c r="H937">
        <v>579</v>
      </c>
    </row>
    <row r="938" spans="1:8" x14ac:dyDescent="0.4">
      <c r="A938" t="s">
        <v>1059</v>
      </c>
      <c r="B938">
        <v>4</v>
      </c>
      <c r="C938">
        <v>593</v>
      </c>
      <c r="D938">
        <v>12</v>
      </c>
      <c r="E938">
        <v>2</v>
      </c>
      <c r="F938">
        <v>578</v>
      </c>
      <c r="G938">
        <v>593</v>
      </c>
      <c r="H938">
        <v>609</v>
      </c>
    </row>
    <row r="939" spans="1:8" x14ac:dyDescent="0.4">
      <c r="A939" t="s">
        <v>1060</v>
      </c>
      <c r="B939">
        <v>2</v>
      </c>
      <c r="C939">
        <v>546</v>
      </c>
      <c r="D939">
        <v>0</v>
      </c>
      <c r="E939">
        <v>0</v>
      </c>
      <c r="F939">
        <v>546</v>
      </c>
      <c r="G939">
        <v>547</v>
      </c>
      <c r="H939">
        <v>547</v>
      </c>
    </row>
    <row r="940" spans="1:8" x14ac:dyDescent="0.4">
      <c r="A940" t="s">
        <v>1061</v>
      </c>
      <c r="B940">
        <v>1</v>
      </c>
      <c r="C940">
        <v>526</v>
      </c>
      <c r="D940">
        <v>7</v>
      </c>
      <c r="E940">
        <v>1</v>
      </c>
      <c r="F940">
        <v>516</v>
      </c>
      <c r="G940">
        <v>531</v>
      </c>
      <c r="H940">
        <v>531</v>
      </c>
    </row>
    <row r="941" spans="1:8" x14ac:dyDescent="0.4">
      <c r="A941" t="s">
        <v>1062</v>
      </c>
      <c r="B941">
        <v>1</v>
      </c>
      <c r="C941">
        <v>531</v>
      </c>
      <c r="D941">
        <v>0</v>
      </c>
      <c r="E941">
        <v>0</v>
      </c>
      <c r="F941">
        <v>531</v>
      </c>
      <c r="G941">
        <v>531</v>
      </c>
      <c r="H941">
        <v>531</v>
      </c>
    </row>
    <row r="942" spans="1:8" x14ac:dyDescent="0.4">
      <c r="A942" t="s">
        <v>1063</v>
      </c>
      <c r="B942">
        <v>3</v>
      </c>
      <c r="C942">
        <v>531</v>
      </c>
      <c r="D942">
        <v>0</v>
      </c>
      <c r="E942">
        <v>0</v>
      </c>
      <c r="F942">
        <v>531</v>
      </c>
      <c r="G942">
        <v>531</v>
      </c>
      <c r="H942">
        <v>532</v>
      </c>
    </row>
    <row r="943" spans="1:8" x14ac:dyDescent="0.4">
      <c r="A943" t="s">
        <v>1064</v>
      </c>
      <c r="B943">
        <v>1</v>
      </c>
      <c r="C943">
        <v>542</v>
      </c>
      <c r="D943">
        <v>7</v>
      </c>
      <c r="E943">
        <v>1</v>
      </c>
      <c r="F943">
        <v>532</v>
      </c>
      <c r="G943">
        <v>547</v>
      </c>
      <c r="H943">
        <v>547</v>
      </c>
    </row>
    <row r="944" spans="1:8" x14ac:dyDescent="0.4">
      <c r="A944" t="s">
        <v>1065</v>
      </c>
      <c r="B944">
        <v>0</v>
      </c>
      <c r="C944">
        <v>552</v>
      </c>
      <c r="D944">
        <v>7</v>
      </c>
      <c r="E944">
        <v>1</v>
      </c>
      <c r="F944">
        <v>547</v>
      </c>
      <c r="G944">
        <v>547</v>
      </c>
      <c r="H944">
        <v>563</v>
      </c>
    </row>
    <row r="945" spans="1:8" x14ac:dyDescent="0.4">
      <c r="A945" t="s">
        <v>1066</v>
      </c>
      <c r="B945">
        <v>0</v>
      </c>
      <c r="C945">
        <v>536</v>
      </c>
      <c r="D945">
        <v>7</v>
      </c>
      <c r="E945">
        <v>1</v>
      </c>
      <c r="F945">
        <v>531</v>
      </c>
      <c r="G945">
        <v>531</v>
      </c>
      <c r="H945">
        <v>546</v>
      </c>
    </row>
    <row r="946" spans="1:8" x14ac:dyDescent="0.4">
      <c r="A946" t="s">
        <v>1067</v>
      </c>
      <c r="B946">
        <v>0</v>
      </c>
      <c r="C946">
        <v>521</v>
      </c>
      <c r="D946">
        <v>7</v>
      </c>
      <c r="E946">
        <v>1</v>
      </c>
      <c r="F946">
        <v>516</v>
      </c>
      <c r="G946">
        <v>516</v>
      </c>
      <c r="H946">
        <v>531</v>
      </c>
    </row>
    <row r="947" spans="1:8" x14ac:dyDescent="0.4">
      <c r="A947" t="s">
        <v>1068</v>
      </c>
      <c r="B947">
        <v>3</v>
      </c>
      <c r="C947">
        <v>599</v>
      </c>
      <c r="D947">
        <v>7</v>
      </c>
      <c r="E947">
        <v>1</v>
      </c>
      <c r="F947">
        <v>594</v>
      </c>
      <c r="G947">
        <v>594</v>
      </c>
      <c r="H947">
        <v>609</v>
      </c>
    </row>
    <row r="948" spans="1:8" x14ac:dyDescent="0.4">
      <c r="A948" t="s">
        <v>1069</v>
      </c>
      <c r="B948">
        <v>1</v>
      </c>
      <c r="C948">
        <v>526</v>
      </c>
      <c r="D948">
        <v>7</v>
      </c>
      <c r="E948">
        <v>1</v>
      </c>
      <c r="F948">
        <v>516</v>
      </c>
      <c r="G948">
        <v>531</v>
      </c>
      <c r="H948">
        <v>531</v>
      </c>
    </row>
    <row r="949" spans="1:8" x14ac:dyDescent="0.4">
      <c r="A949" t="s">
        <v>1070</v>
      </c>
      <c r="B949">
        <v>0</v>
      </c>
      <c r="C949">
        <v>516</v>
      </c>
      <c r="D949">
        <v>0</v>
      </c>
      <c r="E949">
        <v>0</v>
      </c>
      <c r="F949">
        <v>516</v>
      </c>
      <c r="G949">
        <v>516</v>
      </c>
      <c r="H949">
        <v>516</v>
      </c>
    </row>
    <row r="950" spans="1:8" x14ac:dyDescent="0.4">
      <c r="A950" t="s">
        <v>1071</v>
      </c>
      <c r="B950">
        <v>1</v>
      </c>
      <c r="C950">
        <v>541</v>
      </c>
      <c r="D950">
        <v>7</v>
      </c>
      <c r="E950">
        <v>1</v>
      </c>
      <c r="F950">
        <v>531</v>
      </c>
      <c r="G950">
        <v>547</v>
      </c>
      <c r="H950">
        <v>547</v>
      </c>
    </row>
    <row r="951" spans="1:8" x14ac:dyDescent="0.4">
      <c r="A951" t="s">
        <v>1072</v>
      </c>
      <c r="B951">
        <v>5</v>
      </c>
      <c r="C951">
        <v>578</v>
      </c>
      <c r="D951">
        <v>0</v>
      </c>
      <c r="E951">
        <v>0</v>
      </c>
      <c r="F951">
        <v>578</v>
      </c>
      <c r="G951">
        <v>578</v>
      </c>
      <c r="H951">
        <v>579</v>
      </c>
    </row>
    <row r="952" spans="1:8" x14ac:dyDescent="0.4">
      <c r="A952" t="s">
        <v>1073</v>
      </c>
      <c r="B952">
        <v>3</v>
      </c>
      <c r="C952">
        <v>531</v>
      </c>
      <c r="D952">
        <v>0</v>
      </c>
      <c r="E952">
        <v>0</v>
      </c>
      <c r="F952">
        <v>531</v>
      </c>
      <c r="G952">
        <v>531</v>
      </c>
      <c r="H952">
        <v>532</v>
      </c>
    </row>
    <row r="953" spans="1:8" x14ac:dyDescent="0.4">
      <c r="A953" t="s">
        <v>1074</v>
      </c>
      <c r="B953">
        <v>4</v>
      </c>
      <c r="C953">
        <v>536</v>
      </c>
      <c r="D953">
        <v>7</v>
      </c>
      <c r="E953">
        <v>1</v>
      </c>
      <c r="F953">
        <v>531</v>
      </c>
      <c r="G953">
        <v>532</v>
      </c>
      <c r="H953">
        <v>547</v>
      </c>
    </row>
    <row r="954" spans="1:8" x14ac:dyDescent="0.4">
      <c r="A954" t="s">
        <v>1075</v>
      </c>
      <c r="B954">
        <v>2</v>
      </c>
      <c r="C954">
        <v>531</v>
      </c>
      <c r="D954">
        <v>0</v>
      </c>
      <c r="E954">
        <v>0</v>
      </c>
      <c r="F954">
        <v>531</v>
      </c>
      <c r="G954">
        <v>531</v>
      </c>
      <c r="H954">
        <v>531</v>
      </c>
    </row>
    <row r="955" spans="1:8" x14ac:dyDescent="0.4">
      <c r="A955" t="s">
        <v>1076</v>
      </c>
      <c r="B955">
        <v>3</v>
      </c>
      <c r="C955">
        <v>521</v>
      </c>
      <c r="D955">
        <v>7</v>
      </c>
      <c r="E955">
        <v>1</v>
      </c>
      <c r="F955">
        <v>516</v>
      </c>
      <c r="G955">
        <v>516</v>
      </c>
      <c r="H955">
        <v>531</v>
      </c>
    </row>
    <row r="956" spans="1:8" x14ac:dyDescent="0.4">
      <c r="C956">
        <f>SUM(DataV4[Mean '[ms']])</f>
        <v>720856</v>
      </c>
    </row>
    <row r="957" spans="1:8" x14ac:dyDescent="0.4">
      <c r="C957" s="1" t="str">
        <f>CONCATENATE(TEXT(INT(C956/1000)/86400,"[mm]:ss")," min")</f>
        <v>12:00 min</v>
      </c>
    </row>
  </sheetData>
  <mergeCells count="1">
    <mergeCell ref="J2:N10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C965" sqref="C965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EXACT(VLOOKUP(A2,DataV4[[File]:[Outputs]], 2, FALSE), VLOOKUP(A2, DataV3SEL[[File]:[Outputs]], 2, FALSE))</f>
        <v>1</v>
      </c>
      <c r="C2" s="3">
        <f>VLOOKUP(A2, DataV4[[File]:[Mean '[ms']]], 3, FALSE)-VLOOKUP(A2, DataV3SEL[[File]:[Mean '[ms']]], 3, FALSE)</f>
        <v>-10</v>
      </c>
      <c r="D2" s="2">
        <f>Cv3v01416[[#This Row],[Mean '[Δms']]]/VLOOKUP(A2, DataV3SEL[[File]:[Mean '[ms']]], 3, FALSE)*100</f>
        <v>-1.3440860215053763</v>
      </c>
    </row>
    <row r="3" spans="1:4" hidden="1" x14ac:dyDescent="0.4">
      <c r="A3" t="s">
        <v>9</v>
      </c>
      <c r="B3" t="b">
        <f>EXACT(VLOOKUP(A3,DataV4[[File]:[Outputs]], 2, FALSE), VLOOKUP(A3, DataV3SEL[[File]:[Outputs]], 2, FALSE))</f>
        <v>1</v>
      </c>
      <c r="C3" s="3">
        <f>VLOOKUP(A3, DataV4[[File]:[Mean '[ms']]], 3, FALSE)-VLOOKUP(A3, DataV3SEL[[File]:[Mean '[ms']]], 3, FALSE)</f>
        <v>-21</v>
      </c>
      <c r="D3" s="2">
        <f>Cv3v01416[[#This Row],[Mean '[Δms']]]/VLOOKUP(A3, DataV3SEL[[File]:[Mean '[ms']]], 3, FALSE)*100</f>
        <v>-2.8000000000000003</v>
      </c>
    </row>
    <row r="4" spans="1:4" hidden="1" x14ac:dyDescent="0.4">
      <c r="A4" t="s">
        <v>10</v>
      </c>
      <c r="B4" t="b">
        <f>EXACT(VLOOKUP(A4,DataV4[[File]:[Outputs]], 2, FALSE), VLOOKUP(A4, DataV3SEL[[File]:[Outputs]], 2, FALSE))</f>
        <v>1</v>
      </c>
      <c r="C4" s="3">
        <f>VLOOKUP(A4, DataV4[[File]:[Mean '[ms']]], 3, FALSE)-VLOOKUP(A4, DataV3SEL[[File]:[Mean '[ms']]], 3, FALSE)</f>
        <v>-26</v>
      </c>
      <c r="D4" s="2">
        <f>Cv3v01416[[#This Row],[Mean '[Δms']]]/VLOOKUP(A4, DataV3SEL[[File]:[Mean '[ms']]], 3, FALSE)*100</f>
        <v>-2.1434460016488046</v>
      </c>
    </row>
    <row r="5" spans="1:4" hidden="1" x14ac:dyDescent="0.4">
      <c r="A5" t="s">
        <v>11</v>
      </c>
      <c r="B5" t="b">
        <f>EXACT(VLOOKUP(A5,DataV4[[File]:[Outputs]], 2, FALSE), VLOOKUP(A5, DataV3SEL[[File]:[Outputs]], 2, FALSE))</f>
        <v>1</v>
      </c>
      <c r="C5" s="3">
        <f>VLOOKUP(A5, DataV4[[File]:[Mean '[ms']]], 3, FALSE)-VLOOKUP(A5, DataV3SEL[[File]:[Mean '[ms']]], 3, FALSE)</f>
        <v>-63</v>
      </c>
      <c r="D5" s="2">
        <f>Cv3v01416[[#This Row],[Mean '[Δms']]]/VLOOKUP(A5, DataV3SEL[[File]:[Mean '[ms']]], 3, FALSE)*100</f>
        <v>-3.7455410225921519</v>
      </c>
    </row>
    <row r="6" spans="1:4" hidden="1" x14ac:dyDescent="0.4">
      <c r="A6" t="s">
        <v>12</v>
      </c>
      <c r="B6" t="b">
        <f>EXACT(VLOOKUP(A6,DataV4[[File]:[Outputs]], 2, FALSE), VLOOKUP(A6, DataV3SEL[[File]:[Outputs]], 2, FALSE))</f>
        <v>1</v>
      </c>
      <c r="C6" s="3">
        <f>VLOOKUP(A6, DataV4[[File]:[Mean '[ms']]], 3, FALSE)-VLOOKUP(A6, DataV3SEL[[File]:[Mean '[ms']]], 3, FALSE)</f>
        <v>-135</v>
      </c>
      <c r="D6" s="2">
        <f>Cv3v01416[[#This Row],[Mean '[Δms']]]/VLOOKUP(A6, DataV3SEL[[File]:[Mean '[ms']]], 3, FALSE)*100</f>
        <v>-4.9577671685640841</v>
      </c>
    </row>
    <row r="7" spans="1:4" hidden="1" x14ac:dyDescent="0.4">
      <c r="A7" t="s">
        <v>13</v>
      </c>
      <c r="B7" t="b">
        <f>EXACT(VLOOKUP(A7,DataV4[[File]:[Outputs]], 2, FALSE), VLOOKUP(A7, DataV3SEL[[File]:[Outputs]], 2, FALSE))</f>
        <v>1</v>
      </c>
      <c r="C7" s="3">
        <f>VLOOKUP(A7, DataV4[[File]:[Mean '[ms']]], 3, FALSE)-VLOOKUP(A7, DataV3SEL[[File]:[Mean '[ms']]], 3, FALSE)</f>
        <v>0</v>
      </c>
      <c r="D7" s="2">
        <f>Cv3v01416[[#This Row],[Mean '[Δms']]]/VLOOKUP(A7, DataV3SEL[[File]:[Mean '[ms']]], 3, FALSE)*100</f>
        <v>0</v>
      </c>
    </row>
    <row r="8" spans="1:4" hidden="1" x14ac:dyDescent="0.4">
      <c r="A8" t="s">
        <v>14</v>
      </c>
      <c r="B8" t="b">
        <f>EXACT(VLOOKUP(A8,DataV4[[File]:[Outputs]], 2, FALSE), VLOOKUP(A8, DataV3SEL[[File]:[Outputs]], 2, FALSE))</f>
        <v>1</v>
      </c>
      <c r="C8" s="3">
        <f>VLOOKUP(A8, DataV4[[File]:[Mean '[ms']]], 3, FALSE)-VLOOKUP(A8, DataV3SEL[[File]:[Mean '[ms']]], 3, FALSE)</f>
        <v>5</v>
      </c>
      <c r="D8" s="2" t="e">
        <f>Cv3v01416[[#This Row],[Mean '[Δms']]]/VLOOKUP(A8, DataV3SEL[[File]:[Mean '[ms']]], 3, FALSE)*100</f>
        <v>#DIV/0!</v>
      </c>
    </row>
    <row r="9" spans="1:4" hidden="1" x14ac:dyDescent="0.4">
      <c r="A9" t="s">
        <v>15</v>
      </c>
      <c r="B9" t="b">
        <f>EXACT(VLOOKUP(A9,DataV4[[File]:[Outputs]], 2, FALSE), VLOOKUP(A9, DataV3SEL[[File]:[Outputs]], 2, FALSE))</f>
        <v>1</v>
      </c>
      <c r="C9" s="3">
        <f>VLOOKUP(A9, DataV4[[File]:[Mean '[ms']]], 3, FALSE)-VLOOKUP(A9, DataV3SEL[[File]:[Mean '[ms']]], 3, FALSE)</f>
        <v>-5</v>
      </c>
      <c r="D9" s="2">
        <f>Cv3v01416[[#This Row],[Mean '[Δms']]]/VLOOKUP(A9, DataV3SEL[[File]:[Mean '[ms']]], 3, FALSE)*100</f>
        <v>-0.94161958568738224</v>
      </c>
    </row>
    <row r="10" spans="1:4" hidden="1" x14ac:dyDescent="0.4">
      <c r="A10" t="s">
        <v>16</v>
      </c>
      <c r="B10" t="b">
        <f>EXACT(VLOOKUP(A10,DataV4[[File]:[Outputs]], 2, FALSE), VLOOKUP(A10, DataV3SEL[[File]:[Outputs]], 2, FALSE))</f>
        <v>1</v>
      </c>
      <c r="C10" s="3">
        <f>VLOOKUP(A10, DataV4[[File]:[Mean '[ms']]], 3, FALSE)-VLOOKUP(A10, DataV3SEL[[File]:[Mean '[ms']]], 3, FALSE)</f>
        <v>10</v>
      </c>
      <c r="D10" s="2">
        <f>Cv3v01416[[#This Row],[Mean '[Δms']]]/VLOOKUP(A10, DataV3SEL[[File]:[Mean '[ms']]], 3, FALSE)*100</f>
        <v>2</v>
      </c>
    </row>
    <row r="11" spans="1:4" hidden="1" x14ac:dyDescent="0.4">
      <c r="A11" t="s">
        <v>17</v>
      </c>
      <c r="B11" t="b">
        <f>EXACT(VLOOKUP(A11,DataV4[[File]:[Outputs]], 2, FALSE), VLOOKUP(A11, DataV3SEL[[File]:[Outputs]], 2, FALSE))</f>
        <v>1</v>
      </c>
      <c r="C11" s="3">
        <f>VLOOKUP(A11, DataV4[[File]:[Mean '[ms']]], 3, FALSE)-VLOOKUP(A11, DataV3SEL[[File]:[Mean '[ms']]], 3, FALSE)</f>
        <v>0</v>
      </c>
      <c r="D11" s="2">
        <f>Cv3v01416[[#This Row],[Mean '[Δms']]]/VLOOKUP(A11, DataV3SEL[[File]:[Mean '[ms']]], 3, FALSE)*100</f>
        <v>0</v>
      </c>
    </row>
    <row r="12" spans="1:4" hidden="1" x14ac:dyDescent="0.4">
      <c r="A12" t="s">
        <v>18</v>
      </c>
      <c r="B12" t="b">
        <f>EXACT(VLOOKUP(A12,DataV4[[File]:[Outputs]], 2, FALSE), VLOOKUP(A12, DataV3SEL[[File]:[Outputs]], 2, FALSE))</f>
        <v>1</v>
      </c>
      <c r="C12" s="3">
        <f>VLOOKUP(A12, DataV4[[File]:[Mean '[ms']]], 3, FALSE)-VLOOKUP(A12, DataV3SEL[[File]:[Mean '[ms']]], 3, FALSE)</f>
        <v>10</v>
      </c>
      <c r="D12" s="2">
        <f>Cv3v01416[[#This Row],[Mean '[Δms']]]/VLOOKUP(A12, DataV3SEL[[File]:[Mean '[ms']]], 3, FALSE)*100</f>
        <v>0.45829514207149402</v>
      </c>
    </row>
    <row r="13" spans="1:4" hidden="1" x14ac:dyDescent="0.4">
      <c r="A13" t="s">
        <v>19</v>
      </c>
      <c r="B13" t="b">
        <f>EXACT(VLOOKUP(A13,DataV4[[File]:[Outputs]], 2, FALSE), VLOOKUP(A13, DataV3SEL[[File]:[Outputs]], 2, FALSE))</f>
        <v>1</v>
      </c>
      <c r="C13" s="3">
        <f>VLOOKUP(A13, DataV4[[File]:[Mean '[ms']]], 3, FALSE)-VLOOKUP(A13, DataV3SEL[[File]:[Mean '[ms']]], 3, FALSE)</f>
        <v>-21</v>
      </c>
      <c r="D13" s="2">
        <f>Cv3v01416[[#This Row],[Mean '[Δms']]]/VLOOKUP(A13, DataV3SEL[[File]:[Mean '[ms']]], 3, FALSE)*100</f>
        <v>-0.95584888484296782</v>
      </c>
    </row>
    <row r="14" spans="1:4" hidden="1" x14ac:dyDescent="0.4">
      <c r="A14" t="s">
        <v>20</v>
      </c>
      <c r="B14" t="b">
        <f>EXACT(VLOOKUP(A14,DataV4[[File]:[Outputs]], 2, FALSE), VLOOKUP(A14, DataV3SEL[[File]:[Outputs]], 2, FALSE))</f>
        <v>1</v>
      </c>
      <c r="C14" s="3">
        <f>VLOOKUP(A14, DataV4[[File]:[Mean '[ms']]], 3, FALSE)-VLOOKUP(A14, DataV3SEL[[File]:[Mean '[ms']]], 3, FALSE)</f>
        <v>-15</v>
      </c>
      <c r="D14" s="2">
        <f>Cv3v01416[[#This Row],[Mean '[Δms']]]/VLOOKUP(A14, DataV3SEL[[File]:[Mean '[ms']]], 3, FALSE)*100</f>
        <v>-2.6690391459074734</v>
      </c>
    </row>
    <row r="15" spans="1:4" hidden="1" x14ac:dyDescent="0.4">
      <c r="A15" t="s">
        <v>21</v>
      </c>
      <c r="B15" t="b">
        <f>EXACT(VLOOKUP(A15,DataV4[[File]:[Outputs]], 2, FALSE), VLOOKUP(A15, DataV3SEL[[File]:[Outputs]], 2, FALSE))</f>
        <v>1</v>
      </c>
      <c r="C15" s="3">
        <f>VLOOKUP(A15, DataV4[[File]:[Mean '[ms']]], 3, FALSE)-VLOOKUP(A15, DataV3SEL[[File]:[Mean '[ms']]], 3, FALSE)</f>
        <v>10</v>
      </c>
      <c r="D15" s="2">
        <f>Cv3v01416[[#This Row],[Mean '[Δms']]]/VLOOKUP(A15, DataV3SEL[[File]:[Mean '[ms']]], 3, FALSE)*100</f>
        <v>1.9417475728155338</v>
      </c>
    </row>
    <row r="16" spans="1:4" hidden="1" x14ac:dyDescent="0.4">
      <c r="A16" t="s">
        <v>22</v>
      </c>
      <c r="B16" t="b">
        <f>EXACT(VLOOKUP(A16,DataV4[[File]:[Outputs]], 2, FALSE), VLOOKUP(A16, DataV3SEL[[File]:[Outputs]], 2, FALSE))</f>
        <v>1</v>
      </c>
      <c r="C16" s="3">
        <f>VLOOKUP(A16, DataV4[[File]:[Mean '[ms']]], 3, FALSE)-VLOOKUP(A16, DataV3SEL[[File]:[Mean '[ms']]], 3, FALSE)</f>
        <v>5</v>
      </c>
      <c r="D16" s="2">
        <f>Cv3v01416[[#This Row],[Mean '[Δms']]]/VLOOKUP(A16, DataV3SEL[[File]:[Mean '[ms']]], 3, FALSE)*100</f>
        <v>0.85034013605442182</v>
      </c>
    </row>
    <row r="17" spans="1:4" hidden="1" x14ac:dyDescent="0.4">
      <c r="A17" t="s">
        <v>23</v>
      </c>
      <c r="B17" t="b">
        <f>EXACT(VLOOKUP(A17,DataV4[[File]:[Outputs]], 2, FALSE), VLOOKUP(A17, DataV3SEL[[File]:[Outputs]], 2, FALSE))</f>
        <v>1</v>
      </c>
      <c r="C17" s="3">
        <f>VLOOKUP(A17, DataV4[[File]:[Mean '[ms']]], 3, FALSE)-VLOOKUP(A17, DataV3SEL[[File]:[Mean '[ms']]], 3, FALSE)</f>
        <v>0</v>
      </c>
      <c r="D17" s="2">
        <f>Cv3v01416[[#This Row],[Mean '[Δms']]]/VLOOKUP(A17, DataV3SEL[[File]:[Mean '[ms']]], 3, FALSE)*100</f>
        <v>0</v>
      </c>
    </row>
    <row r="18" spans="1:4" hidden="1" x14ac:dyDescent="0.4">
      <c r="A18" t="s">
        <v>24</v>
      </c>
      <c r="B18" t="b">
        <f>EXACT(VLOOKUP(A18,DataV4[[File]:[Outputs]], 2, FALSE), VLOOKUP(A18, DataV3SEL[[File]:[Outputs]], 2, FALSE))</f>
        <v>1</v>
      </c>
      <c r="C18" s="3">
        <f>VLOOKUP(A18, DataV4[[File]:[Mean '[ms']]], 3, FALSE)-VLOOKUP(A18, DataV3SEL[[File]:[Mean '[ms']]], 3, FALSE)</f>
        <v>5</v>
      </c>
      <c r="D18" s="2">
        <f>Cv3v01416[[#This Row],[Mean '[Δms']]]/VLOOKUP(A18, DataV3SEL[[File]:[Mean '[ms']]], 3, FALSE)*100</f>
        <v>0.82781456953642385</v>
      </c>
    </row>
    <row r="19" spans="1:4" hidden="1" x14ac:dyDescent="0.4">
      <c r="A19" t="s">
        <v>25</v>
      </c>
      <c r="B19" t="b">
        <f>EXACT(VLOOKUP(A19,DataV4[[File]:[Outputs]], 2, FALSE), VLOOKUP(A19, DataV3SEL[[File]:[Outputs]], 2, FALSE))</f>
        <v>1</v>
      </c>
      <c r="C19" s="3">
        <f>VLOOKUP(A19, DataV4[[File]:[Mean '[ms']]], 3, FALSE)-VLOOKUP(A19, DataV3SEL[[File]:[Mean '[ms']]], 3, FALSE)</f>
        <v>-5</v>
      </c>
      <c r="D19" s="2">
        <f>Cv3v01416[[#This Row],[Mean '[Δms']]]/VLOOKUP(A19, DataV3SEL[[File]:[Mean '[ms']]], 3, FALSE)*100</f>
        <v>-0.84317032040472173</v>
      </c>
    </row>
    <row r="20" spans="1:4" hidden="1" x14ac:dyDescent="0.4">
      <c r="A20" t="s">
        <v>26</v>
      </c>
      <c r="B20" t="b">
        <f>EXACT(VLOOKUP(A20,DataV4[[File]:[Outputs]], 2, FALSE), VLOOKUP(A20, DataV3SEL[[File]:[Outputs]], 2, FALSE))</f>
        <v>1</v>
      </c>
      <c r="C20" s="3">
        <f>VLOOKUP(A20, DataV4[[File]:[Mean '[ms']]], 3, FALSE)-VLOOKUP(A20, DataV3SEL[[File]:[Mean '[ms']]], 3, FALSE)</f>
        <v>-21</v>
      </c>
      <c r="D20" s="2">
        <f>Cv3v01416[[#This Row],[Mean '[Δms']]]/VLOOKUP(A20, DataV3SEL[[File]:[Mean '[ms']]], 3, FALSE)*100</f>
        <v>-4.0307101727447217</v>
      </c>
    </row>
    <row r="21" spans="1:4" hidden="1" x14ac:dyDescent="0.4">
      <c r="A21" t="s">
        <v>27</v>
      </c>
      <c r="B21" t="b">
        <f>EXACT(VLOOKUP(A21,DataV4[[File]:[Outputs]], 2, FALSE), VLOOKUP(A21, DataV3SEL[[File]:[Outputs]], 2, FALSE))</f>
        <v>1</v>
      </c>
      <c r="C21" s="3">
        <f>VLOOKUP(A21, DataV4[[File]:[Mean '[ms']]], 3, FALSE)-VLOOKUP(A21, DataV3SEL[[File]:[Mean '[ms']]], 3, FALSE)</f>
        <v>1</v>
      </c>
      <c r="D21" s="2">
        <f>Cv3v01416[[#This Row],[Mean '[Δms']]]/VLOOKUP(A21, DataV3SEL[[File]:[Mean '[ms']]], 3, FALSE)*100</f>
        <v>0.19230769230769232</v>
      </c>
    </row>
    <row r="22" spans="1:4" hidden="1" x14ac:dyDescent="0.4">
      <c r="A22" t="s">
        <v>28</v>
      </c>
      <c r="B22" t="b">
        <f>EXACT(VLOOKUP(A22,DataV4[[File]:[Outputs]], 2, FALSE), VLOOKUP(A22, DataV3SEL[[File]:[Outputs]], 2, FALSE))</f>
        <v>1</v>
      </c>
      <c r="C22" s="3">
        <f>VLOOKUP(A22, DataV4[[File]:[Mean '[ms']]], 3, FALSE)-VLOOKUP(A22, DataV3SEL[[File]:[Mean '[ms']]], 3, FALSE)</f>
        <v>-11</v>
      </c>
      <c r="D22" s="2">
        <f>Cv3v01416[[#This Row],[Mean '[Δms']]]/VLOOKUP(A22, DataV3SEL[[File]:[Mean '[ms']]], 3, FALSE)*100</f>
        <v>-2.0912547528517109</v>
      </c>
    </row>
    <row r="23" spans="1:4" hidden="1" x14ac:dyDescent="0.4">
      <c r="A23" t="s">
        <v>29</v>
      </c>
      <c r="B23" t="b">
        <f>EXACT(VLOOKUP(A23,DataV4[[File]:[Outputs]], 2, FALSE), VLOOKUP(A23, DataV3SEL[[File]:[Outputs]], 2, FALSE))</f>
        <v>1</v>
      </c>
      <c r="C23" s="3">
        <f>VLOOKUP(A23, DataV4[[File]:[Mean '[ms']]], 3, FALSE)-VLOOKUP(A23, DataV3SEL[[File]:[Mean '[ms']]], 3, FALSE)</f>
        <v>15</v>
      </c>
      <c r="D23" s="2">
        <f>Cv3v01416[[#This Row],[Mean '[Δms']]]/VLOOKUP(A23, DataV3SEL[[File]:[Mean '[ms']]], 3, FALSE)*100</f>
        <v>2.6929982046678633</v>
      </c>
    </row>
    <row r="24" spans="1:4" hidden="1" x14ac:dyDescent="0.4">
      <c r="A24" t="s">
        <v>30</v>
      </c>
      <c r="B24" t="b">
        <f>EXACT(VLOOKUP(A24,DataV4[[File]:[Outputs]], 2, FALSE), VLOOKUP(A24, DataV3SEL[[File]:[Outputs]], 2, FALSE))</f>
        <v>1</v>
      </c>
      <c r="C24" s="3">
        <f>VLOOKUP(A24, DataV4[[File]:[Mean '[ms']]], 3, FALSE)-VLOOKUP(A24, DataV3SEL[[File]:[Mean '[ms']]], 3, FALSE)</f>
        <v>-5</v>
      </c>
      <c r="D24" s="2">
        <f>Cv3v01416[[#This Row],[Mean '[Δms']]]/VLOOKUP(A24, DataV3SEL[[File]:[Mean '[ms']]], 3, FALSE)*100</f>
        <v>-100</v>
      </c>
    </row>
    <row r="25" spans="1:4" hidden="1" x14ac:dyDescent="0.4">
      <c r="A25" t="s">
        <v>31</v>
      </c>
      <c r="B25" t="b">
        <f>EXACT(VLOOKUP(A25,DataV4[[File]:[Outputs]], 2, FALSE), VLOOKUP(A25, DataV3SEL[[File]:[Outputs]], 2, FALSE))</f>
        <v>1</v>
      </c>
      <c r="C25" s="3">
        <f>VLOOKUP(A25, DataV4[[File]:[Mean '[ms']]], 3, FALSE)-VLOOKUP(A25, DataV3SEL[[File]:[Mean '[ms']]], 3, FALSE)</f>
        <v>0</v>
      </c>
      <c r="D25" s="2" t="e">
        <f>Cv3v01416[[#This Row],[Mean '[Δms']]]/VLOOKUP(A25, DataV3SEL[[File]:[Mean '[ms']]], 3, FALSE)*100</f>
        <v>#DIV/0!</v>
      </c>
    </row>
    <row r="26" spans="1:4" hidden="1" x14ac:dyDescent="0.4">
      <c r="A26" t="s">
        <v>32</v>
      </c>
      <c r="B26" t="b">
        <f>EXACT(VLOOKUP(A26,DataV4[[File]:[Outputs]], 2, FALSE), VLOOKUP(A26, DataV3SEL[[File]:[Outputs]], 2, FALSE))</f>
        <v>1</v>
      </c>
      <c r="C26" s="3">
        <f>VLOOKUP(A26, DataV4[[File]:[Mean '[ms']]], 3, FALSE)-VLOOKUP(A26, DataV3SEL[[File]:[Mean '[ms']]], 3, FALSE)</f>
        <v>-11</v>
      </c>
      <c r="D26" s="2">
        <f>Cv3v01416[[#This Row],[Mean '[Δms']]]/VLOOKUP(A26, DataV3SEL[[File]:[Mean '[ms']]], 3, FALSE)*100</f>
        <v>-1.6369047619047621</v>
      </c>
    </row>
    <row r="27" spans="1:4" hidden="1" x14ac:dyDescent="0.4">
      <c r="A27" t="s">
        <v>33</v>
      </c>
      <c r="B27" t="b">
        <f>EXACT(VLOOKUP(A27,DataV4[[File]:[Outputs]], 2, FALSE), VLOOKUP(A27, DataV3SEL[[File]:[Outputs]], 2, FALSE))</f>
        <v>1</v>
      </c>
      <c r="C27" s="3">
        <f>VLOOKUP(A27, DataV4[[File]:[Mean '[ms']]], 3, FALSE)-VLOOKUP(A27, DataV3SEL[[File]:[Mean '[ms']]], 3, FALSE)</f>
        <v>10</v>
      </c>
      <c r="D27" s="2">
        <f>Cv3v01416[[#This Row],[Mean '[Δms']]]/VLOOKUP(A27, DataV3SEL[[File]:[Mean '[ms']]], 3, FALSE)*100</f>
        <v>1.7452006980802792</v>
      </c>
    </row>
    <row r="28" spans="1:4" hidden="1" x14ac:dyDescent="0.4">
      <c r="A28" t="s">
        <v>34</v>
      </c>
      <c r="B28" t="b">
        <f>EXACT(VLOOKUP(A28,DataV4[[File]:[Outputs]], 2, FALSE), VLOOKUP(A28, DataV3SEL[[File]:[Outputs]], 2, FALSE))</f>
        <v>1</v>
      </c>
      <c r="C28" s="3">
        <f>VLOOKUP(A28, DataV4[[File]:[Mean '[ms']]], 3, FALSE)-VLOOKUP(A28, DataV3SEL[[File]:[Mean '[ms']]], 3, FALSE)</f>
        <v>-6</v>
      </c>
      <c r="D28" s="2">
        <f>Cv3v01416[[#This Row],[Mean '[Δms']]]/VLOOKUP(A28, DataV3SEL[[File]:[Mean '[ms']]], 3, FALSE)*100</f>
        <v>-1.2121212121212122</v>
      </c>
    </row>
    <row r="29" spans="1:4" hidden="1" x14ac:dyDescent="0.4">
      <c r="A29" t="s">
        <v>35</v>
      </c>
      <c r="B29" t="b">
        <f>EXACT(VLOOKUP(A29,DataV4[[File]:[Outputs]], 2, FALSE), VLOOKUP(A29, DataV3SEL[[File]:[Outputs]], 2, FALSE))</f>
        <v>1</v>
      </c>
      <c r="C29" s="3">
        <f>VLOOKUP(A29, DataV4[[File]:[Mean '[ms']]], 3, FALSE)-VLOOKUP(A29, DataV3SEL[[File]:[Mean '[ms']]], 3, FALSE)</f>
        <v>0</v>
      </c>
      <c r="D29" s="2">
        <f>Cv3v01416[[#This Row],[Mean '[Δms']]]/VLOOKUP(A29, DataV3SEL[[File]:[Mean '[ms']]], 3, FALSE)*100</f>
        <v>0</v>
      </c>
    </row>
    <row r="30" spans="1:4" hidden="1" x14ac:dyDescent="0.4">
      <c r="A30" t="s">
        <v>36</v>
      </c>
      <c r="B30" t="b">
        <f>EXACT(VLOOKUP(A30,DataV4[[File]:[Outputs]], 2, FALSE), VLOOKUP(A30, DataV3SEL[[File]:[Outputs]], 2, FALSE))</f>
        <v>1</v>
      </c>
      <c r="C30" s="3">
        <f>VLOOKUP(A30, DataV4[[File]:[Mean '[ms']]], 3, FALSE)-VLOOKUP(A30, DataV3SEL[[File]:[Mean '[ms']]], 3, FALSE)</f>
        <v>-26</v>
      </c>
      <c r="D30" s="2">
        <f>Cv3v01416[[#This Row],[Mean '[Δms']]]/VLOOKUP(A30, DataV3SEL[[File]:[Mean '[ms']]], 3, FALSE)*100</f>
        <v>-2.1903959561920807</v>
      </c>
    </row>
    <row r="31" spans="1:4" hidden="1" x14ac:dyDescent="0.4">
      <c r="A31" t="s">
        <v>37</v>
      </c>
      <c r="B31" t="b">
        <f>EXACT(VLOOKUP(A31,DataV4[[File]:[Outputs]], 2, FALSE), VLOOKUP(A31, DataV3SEL[[File]:[Outputs]], 2, FALSE))</f>
        <v>1</v>
      </c>
      <c r="C31" s="3">
        <f>VLOOKUP(A31, DataV4[[File]:[Mean '[ms']]], 3, FALSE)-VLOOKUP(A31, DataV3SEL[[File]:[Mean '[ms']]], 3, FALSE)</f>
        <v>-11</v>
      </c>
      <c r="D31" s="2">
        <f>Cv3v01416[[#This Row],[Mean '[Δms']]]/VLOOKUP(A31, DataV3SEL[[File]:[Mean '[ms']]], 3, FALSE)*100</f>
        <v>-1.9927536231884055</v>
      </c>
    </row>
    <row r="32" spans="1:4" hidden="1" x14ac:dyDescent="0.4">
      <c r="A32" t="s">
        <v>38</v>
      </c>
      <c r="B32" t="b">
        <f>EXACT(VLOOKUP(A32,DataV4[[File]:[Outputs]], 2, FALSE), VLOOKUP(A32, DataV3SEL[[File]:[Outputs]], 2, FALSE))</f>
        <v>1</v>
      </c>
      <c r="C32" s="3">
        <f>VLOOKUP(A32, DataV4[[File]:[Mean '[ms']]], 3, FALSE)-VLOOKUP(A32, DataV3SEL[[File]:[Mean '[ms']]], 3, FALSE)</f>
        <v>0</v>
      </c>
      <c r="D32" s="2" t="e">
        <f>Cv3v01416[[#This Row],[Mean '[Δms']]]/VLOOKUP(A32, DataV3SEL[[File]:[Mean '[ms']]], 3, FALSE)*100</f>
        <v>#DIV/0!</v>
      </c>
    </row>
    <row r="33" spans="1:4" hidden="1" x14ac:dyDescent="0.4">
      <c r="A33" t="s">
        <v>39</v>
      </c>
      <c r="B33" t="b">
        <f>EXACT(VLOOKUP(A33,DataV4[[File]:[Outputs]], 2, FALSE), VLOOKUP(A33, DataV3SEL[[File]:[Outputs]], 2, FALSE))</f>
        <v>1</v>
      </c>
      <c r="C33" s="3">
        <f>VLOOKUP(A33, DataV4[[File]:[Mean '[ms']]], 3, FALSE)-VLOOKUP(A33, DataV3SEL[[File]:[Mean '[ms']]], 3, FALSE)</f>
        <v>0</v>
      </c>
      <c r="D33" s="2">
        <f>Cv3v01416[[#This Row],[Mean '[Δms']]]/VLOOKUP(A33, DataV3SEL[[File]:[Mean '[ms']]], 3, FALSE)*100</f>
        <v>0</v>
      </c>
    </row>
    <row r="34" spans="1:4" hidden="1" x14ac:dyDescent="0.4">
      <c r="A34" t="s">
        <v>40</v>
      </c>
      <c r="B34" t="b">
        <f>EXACT(VLOOKUP(A34,DataV4[[File]:[Outputs]], 2, FALSE), VLOOKUP(A34, DataV3SEL[[File]:[Outputs]], 2, FALSE))</f>
        <v>1</v>
      </c>
      <c r="C34" s="3">
        <f>VLOOKUP(A34, DataV4[[File]:[Mean '[ms']]], 3, FALSE)-VLOOKUP(A34, DataV3SEL[[File]:[Mean '[ms']]], 3, FALSE)</f>
        <v>0</v>
      </c>
      <c r="D34" s="2">
        <f>Cv3v01416[[#This Row],[Mean '[Δms']]]/VLOOKUP(A34, DataV3SEL[[File]:[Mean '[ms']]], 3, FALSE)*100</f>
        <v>0</v>
      </c>
    </row>
    <row r="35" spans="1:4" hidden="1" x14ac:dyDescent="0.4">
      <c r="A35" t="s">
        <v>41</v>
      </c>
      <c r="B35" t="b">
        <f>EXACT(VLOOKUP(A35,DataV4[[File]:[Outputs]], 2, FALSE), VLOOKUP(A35, DataV3SEL[[File]:[Outputs]], 2, FALSE))</f>
        <v>1</v>
      </c>
      <c r="C35" s="3">
        <f>VLOOKUP(A35, DataV4[[File]:[Mean '[ms']]], 3, FALSE)-VLOOKUP(A35, DataV3SEL[[File]:[Mean '[ms']]], 3, FALSE)</f>
        <v>0</v>
      </c>
      <c r="D35" s="2">
        <f>Cv3v01416[[#This Row],[Mean '[Δms']]]/VLOOKUP(A35, DataV3SEL[[File]:[Mean '[ms']]], 3, FALSE)*100</f>
        <v>0</v>
      </c>
    </row>
    <row r="36" spans="1:4" hidden="1" x14ac:dyDescent="0.4">
      <c r="A36" t="s">
        <v>42</v>
      </c>
      <c r="B36" t="b">
        <f>EXACT(VLOOKUP(A36,DataV4[[File]:[Outputs]], 2, FALSE), VLOOKUP(A36, DataV3SEL[[File]:[Outputs]], 2, FALSE))</f>
        <v>1</v>
      </c>
      <c r="C36" s="3">
        <f>VLOOKUP(A36, DataV4[[File]:[Mean '[ms']]], 3, FALSE)-VLOOKUP(A36, DataV3SEL[[File]:[Mean '[ms']]], 3, FALSE)</f>
        <v>-11</v>
      </c>
      <c r="D36" s="2">
        <f>Cv3v01416[[#This Row],[Mean '[Δms']]]/VLOOKUP(A36, DataV3SEL[[File]:[Mean '[ms']]], 3, FALSE)*100</f>
        <v>-2.1113243761996161</v>
      </c>
    </row>
    <row r="37" spans="1:4" hidden="1" x14ac:dyDescent="0.4">
      <c r="A37" t="s">
        <v>43</v>
      </c>
      <c r="B37" t="b">
        <f>EXACT(VLOOKUP(A37,DataV4[[File]:[Outputs]], 2, FALSE), VLOOKUP(A37, DataV3SEL[[File]:[Outputs]], 2, FALSE))</f>
        <v>1</v>
      </c>
      <c r="C37" s="3">
        <f>VLOOKUP(A37, DataV4[[File]:[Mean '[ms']]], 3, FALSE)-VLOOKUP(A37, DataV3SEL[[File]:[Mean '[ms']]], 3, FALSE)</f>
        <v>-11</v>
      </c>
      <c r="D37" s="2">
        <f>Cv3v01416[[#This Row],[Mean '[Δms']]]/VLOOKUP(A37, DataV3SEL[[File]:[Mean '[ms']]], 3, FALSE)*100</f>
        <v>-1.9927536231884055</v>
      </c>
    </row>
    <row r="38" spans="1:4" hidden="1" x14ac:dyDescent="0.4">
      <c r="A38" t="s">
        <v>44</v>
      </c>
      <c r="B38" t="b">
        <f>EXACT(VLOOKUP(A38,DataV4[[File]:[Outputs]], 2, FALSE), VLOOKUP(A38, DataV3SEL[[File]:[Outputs]], 2, FALSE))</f>
        <v>1</v>
      </c>
      <c r="C38" s="3">
        <f>VLOOKUP(A38, DataV4[[File]:[Mean '[ms']]], 3, FALSE)-VLOOKUP(A38, DataV3SEL[[File]:[Mean '[ms']]], 3, FALSE)</f>
        <v>0</v>
      </c>
      <c r="D38" s="2">
        <f>Cv3v01416[[#This Row],[Mean '[Δms']]]/VLOOKUP(A38, DataV3SEL[[File]:[Mean '[ms']]], 3, FALSE)*100</f>
        <v>0</v>
      </c>
    </row>
    <row r="39" spans="1:4" hidden="1" x14ac:dyDescent="0.4">
      <c r="A39" t="s">
        <v>45</v>
      </c>
      <c r="B39" t="b">
        <f>EXACT(VLOOKUP(A39,DataV4[[File]:[Outputs]], 2, FALSE), VLOOKUP(A39, DataV3SEL[[File]:[Outputs]], 2, FALSE))</f>
        <v>1</v>
      </c>
      <c r="C39" s="3">
        <f>VLOOKUP(A39, DataV4[[File]:[Mean '[ms']]], 3, FALSE)-VLOOKUP(A39, DataV3SEL[[File]:[Mean '[ms']]], 3, FALSE)</f>
        <v>5</v>
      </c>
      <c r="D39" s="2">
        <f>Cv3v01416[[#This Row],[Mean '[Δms']]]/VLOOKUP(A39, DataV3SEL[[File]:[Mean '[ms']]], 3, FALSE)*100</f>
        <v>0.82781456953642385</v>
      </c>
    </row>
    <row r="40" spans="1:4" hidden="1" x14ac:dyDescent="0.4">
      <c r="A40" t="s">
        <v>46</v>
      </c>
      <c r="B40" t="b">
        <f>EXACT(VLOOKUP(A40,DataV4[[File]:[Outputs]], 2, FALSE), VLOOKUP(A40, DataV3SEL[[File]:[Outputs]], 2, FALSE))</f>
        <v>1</v>
      </c>
      <c r="C40" s="3">
        <f>VLOOKUP(A40, DataV4[[File]:[Mean '[ms']]], 3, FALSE)-VLOOKUP(A40, DataV3SEL[[File]:[Mean '[ms']]], 3, FALSE)</f>
        <v>5</v>
      </c>
      <c r="D40" s="2">
        <f>Cv3v01416[[#This Row],[Mean '[Δms']]]/VLOOKUP(A40, DataV3SEL[[File]:[Mean '[ms']]], 3, FALSE)*100</f>
        <v>0.90579710144927539</v>
      </c>
    </row>
    <row r="41" spans="1:4" hidden="1" x14ac:dyDescent="0.4">
      <c r="A41" t="s">
        <v>47</v>
      </c>
      <c r="B41" t="b">
        <f>EXACT(VLOOKUP(A41,DataV4[[File]:[Outputs]], 2, FALSE), VLOOKUP(A41, DataV3SEL[[File]:[Outputs]], 2, FALSE))</f>
        <v>1</v>
      </c>
      <c r="C41" s="3">
        <f>VLOOKUP(A41, DataV4[[File]:[Mean '[ms']]], 3, FALSE)-VLOOKUP(A41, DataV3SEL[[File]:[Mean '[ms']]], 3, FALSE)</f>
        <v>-10</v>
      </c>
      <c r="D41" s="2">
        <f>Cv3v01416[[#This Row],[Mean '[Δms']]]/VLOOKUP(A41, DataV3SEL[[File]:[Mean '[ms']]], 3, FALSE)*100</f>
        <v>-1.6722408026755853</v>
      </c>
    </row>
    <row r="42" spans="1:4" hidden="1" x14ac:dyDescent="0.4">
      <c r="A42" t="s">
        <v>48</v>
      </c>
      <c r="B42" t="b">
        <f>EXACT(VLOOKUP(A42,DataV4[[File]:[Outputs]], 2, FALSE), VLOOKUP(A42, DataV3SEL[[File]:[Outputs]], 2, FALSE))</f>
        <v>1</v>
      </c>
      <c r="C42" s="3">
        <f>VLOOKUP(A42, DataV4[[File]:[Mean '[ms']]], 3, FALSE)-VLOOKUP(A42, DataV3SEL[[File]:[Mean '[ms']]], 3, FALSE)</f>
        <v>-10</v>
      </c>
      <c r="D42" s="2">
        <f>Cv3v01416[[#This Row],[Mean '[Δms']]]/VLOOKUP(A42, DataV3SEL[[File]:[Mean '[ms']]], 3, FALSE)*100</f>
        <v>-1.7301038062283738</v>
      </c>
    </row>
    <row r="43" spans="1:4" hidden="1" x14ac:dyDescent="0.4">
      <c r="A43" t="s">
        <v>49</v>
      </c>
      <c r="B43" t="b">
        <f>EXACT(VLOOKUP(A43,DataV4[[File]:[Outputs]], 2, FALSE), VLOOKUP(A43, DataV3SEL[[File]:[Outputs]], 2, FALSE))</f>
        <v>1</v>
      </c>
      <c r="C43" s="3">
        <f>VLOOKUP(A43, DataV4[[File]:[Mean '[ms']]], 3, FALSE)-VLOOKUP(A43, DataV3SEL[[File]:[Mean '[ms']]], 3, FALSE)</f>
        <v>-15</v>
      </c>
      <c r="D43" s="2">
        <f>Cv3v01416[[#This Row],[Mean '[Δms']]]/VLOOKUP(A43, DataV3SEL[[File]:[Mean '[ms']]], 3, FALSE)*100</f>
        <v>-2.8248587570621471</v>
      </c>
    </row>
    <row r="44" spans="1:4" hidden="1" x14ac:dyDescent="0.4">
      <c r="A44" t="s">
        <v>50</v>
      </c>
      <c r="B44" t="b">
        <f>EXACT(VLOOKUP(A44,DataV4[[File]:[Outputs]], 2, FALSE), VLOOKUP(A44, DataV3SEL[[File]:[Outputs]], 2, FALSE))</f>
        <v>1</v>
      </c>
      <c r="C44" s="3">
        <f>VLOOKUP(A44, DataV4[[File]:[Mean '[ms']]], 3, FALSE)-VLOOKUP(A44, DataV3SEL[[File]:[Mean '[ms']]], 3, FALSE)</f>
        <v>-10</v>
      </c>
      <c r="D44" s="2">
        <f>Cv3v01416[[#This Row],[Mean '[Δms']]]/VLOOKUP(A44, DataV3SEL[[File]:[Mean '[ms']]], 3, FALSE)*100</f>
        <v>-1.9417475728155338</v>
      </c>
    </row>
    <row r="45" spans="1:4" hidden="1" x14ac:dyDescent="0.4">
      <c r="A45" t="s">
        <v>51</v>
      </c>
      <c r="B45" t="b">
        <f>EXACT(VLOOKUP(A45,DataV4[[File]:[Outputs]], 2, FALSE), VLOOKUP(A45, DataV3SEL[[File]:[Outputs]], 2, FALSE))</f>
        <v>1</v>
      </c>
      <c r="C45" s="3">
        <f>VLOOKUP(A45, DataV4[[File]:[Mean '[ms']]], 3, FALSE)-VLOOKUP(A45, DataV3SEL[[File]:[Mean '[ms']]], 3, FALSE)</f>
        <v>0</v>
      </c>
      <c r="D45" s="2">
        <f>Cv3v01416[[#This Row],[Mean '[Δms']]]/VLOOKUP(A45, DataV3SEL[[File]:[Mean '[ms']]], 3, FALSE)*100</f>
        <v>0</v>
      </c>
    </row>
    <row r="46" spans="1:4" hidden="1" x14ac:dyDescent="0.4">
      <c r="A46" t="s">
        <v>52</v>
      </c>
      <c r="B46" t="b">
        <f>EXACT(VLOOKUP(A46,DataV4[[File]:[Outputs]], 2, FALSE), VLOOKUP(A46, DataV3SEL[[File]:[Outputs]], 2, FALSE))</f>
        <v>1</v>
      </c>
      <c r="C46" s="3">
        <f>VLOOKUP(A46, DataV4[[File]:[Mean '[ms']]], 3, FALSE)-VLOOKUP(A46, DataV3SEL[[File]:[Mean '[ms']]], 3, FALSE)</f>
        <v>-11</v>
      </c>
      <c r="D46" s="2">
        <f>Cv3v01416[[#This Row],[Mean '[Δms']]]/VLOOKUP(A46, DataV3SEL[[File]:[Mean '[ms']]], 3, FALSE)*100</f>
        <v>-2.0109689213893969</v>
      </c>
    </row>
    <row r="47" spans="1:4" hidden="1" x14ac:dyDescent="0.4">
      <c r="A47" t="s">
        <v>53</v>
      </c>
      <c r="B47" t="b">
        <f>EXACT(VLOOKUP(A47,DataV4[[File]:[Outputs]], 2, FALSE), VLOOKUP(A47, DataV3SEL[[File]:[Outputs]], 2, FALSE))</f>
        <v>1</v>
      </c>
      <c r="C47" s="3">
        <f>VLOOKUP(A47, DataV4[[File]:[Mean '[ms']]], 3, FALSE)-VLOOKUP(A47, DataV3SEL[[File]:[Mean '[ms']]], 3, FALSE)</f>
        <v>47</v>
      </c>
      <c r="D47" s="2">
        <f>Cv3v01416[[#This Row],[Mean '[Δms']]]/VLOOKUP(A47, DataV3SEL[[File]:[Mean '[ms']]], 3, FALSE)*100</f>
        <v>3.9763113367174281</v>
      </c>
    </row>
    <row r="48" spans="1:4" hidden="1" x14ac:dyDescent="0.4">
      <c r="A48" t="s">
        <v>54</v>
      </c>
      <c r="B48" t="b">
        <f>EXACT(VLOOKUP(A48,DataV4[[File]:[Outputs]], 2, FALSE), VLOOKUP(A48, DataV3SEL[[File]:[Outputs]], 2, FALSE))</f>
        <v>1</v>
      </c>
      <c r="C48" s="3">
        <f>VLOOKUP(A48, DataV4[[File]:[Mean '[ms']]], 3, FALSE)-VLOOKUP(A48, DataV3SEL[[File]:[Mean '[ms']]], 3, FALSE)</f>
        <v>-21</v>
      </c>
      <c r="D48" s="2">
        <f>Cv3v01416[[#This Row],[Mean '[Δms']]]/VLOOKUP(A48, DataV3SEL[[File]:[Mean '[ms']]], 3, FALSE)*100</f>
        <v>-3.3925686591276252</v>
      </c>
    </row>
    <row r="49" spans="1:4" hidden="1" x14ac:dyDescent="0.4">
      <c r="A49" t="s">
        <v>55</v>
      </c>
      <c r="B49" t="b">
        <f>EXACT(VLOOKUP(A49,DataV4[[File]:[Outputs]], 2, FALSE), VLOOKUP(A49, DataV3SEL[[File]:[Outputs]], 2, FALSE))</f>
        <v>1</v>
      </c>
      <c r="C49" s="3">
        <f>VLOOKUP(A49, DataV4[[File]:[Mean '[ms']]], 3, FALSE)-VLOOKUP(A49, DataV3SEL[[File]:[Mean '[ms']]], 3, FALSE)</f>
        <v>0</v>
      </c>
      <c r="D49" s="2">
        <f>Cv3v01416[[#This Row],[Mean '[Δms']]]/VLOOKUP(A49, DataV3SEL[[File]:[Mean '[ms']]], 3, FALSE)*100</f>
        <v>0</v>
      </c>
    </row>
    <row r="50" spans="1:4" hidden="1" x14ac:dyDescent="0.4">
      <c r="A50" t="s">
        <v>56</v>
      </c>
      <c r="B50" t="b">
        <f>EXACT(VLOOKUP(A50,DataV4[[File]:[Outputs]], 2, FALSE), VLOOKUP(A50, DataV3SEL[[File]:[Outputs]], 2, FALSE))</f>
        <v>1</v>
      </c>
      <c r="C50" s="3">
        <f>VLOOKUP(A50, DataV4[[File]:[Mean '[ms']]], 3, FALSE)-VLOOKUP(A50, DataV3SEL[[File]:[Mean '[ms']]], 3, FALSE)</f>
        <v>-11</v>
      </c>
      <c r="D50" s="2">
        <f>Cv3v01416[[#This Row],[Mean '[Δms']]]/VLOOKUP(A50, DataV3SEL[[File]:[Mean '[ms']]], 3, FALSE)*100</f>
        <v>-1.6491754122938531</v>
      </c>
    </row>
    <row r="51" spans="1:4" hidden="1" x14ac:dyDescent="0.4">
      <c r="A51" t="s">
        <v>57</v>
      </c>
      <c r="B51" t="b">
        <f>EXACT(VLOOKUP(A51,DataV4[[File]:[Outputs]], 2, FALSE), VLOOKUP(A51, DataV3SEL[[File]:[Outputs]], 2, FALSE))</f>
        <v>1</v>
      </c>
      <c r="C51" s="3">
        <f>VLOOKUP(A51, DataV4[[File]:[Mean '[ms']]], 3, FALSE)-VLOOKUP(A51, DataV3SEL[[File]:[Mean '[ms']]], 3, FALSE)</f>
        <v>0</v>
      </c>
      <c r="D51" s="2">
        <f>Cv3v01416[[#This Row],[Mean '[Δms']]]/VLOOKUP(A51, DataV3SEL[[File]:[Mean '[ms']]], 3, FALSE)*100</f>
        <v>0</v>
      </c>
    </row>
    <row r="52" spans="1:4" hidden="1" x14ac:dyDescent="0.4">
      <c r="A52" t="s">
        <v>58</v>
      </c>
      <c r="B52" t="b">
        <f>EXACT(VLOOKUP(A52,DataV4[[File]:[Outputs]], 2, FALSE), VLOOKUP(A52, DataV3SEL[[File]:[Outputs]], 2, FALSE))</f>
        <v>1</v>
      </c>
      <c r="C52" s="3">
        <f>VLOOKUP(A52, DataV4[[File]:[Mean '[ms']]], 3, FALSE)-VLOOKUP(A52, DataV3SEL[[File]:[Mean '[ms']]], 3, FALSE)</f>
        <v>-15</v>
      </c>
      <c r="D52" s="2">
        <f>Cv3v01416[[#This Row],[Mean '[Δms']]]/VLOOKUP(A52, DataV3SEL[[File]:[Mean '[ms']]], 3, FALSE)*100</f>
        <v>-2.5295109612141653</v>
      </c>
    </row>
    <row r="53" spans="1:4" hidden="1" x14ac:dyDescent="0.4">
      <c r="A53" t="s">
        <v>59</v>
      </c>
      <c r="B53" t="b">
        <f>EXACT(VLOOKUP(A53,DataV4[[File]:[Outputs]], 2, FALSE), VLOOKUP(A53, DataV3SEL[[File]:[Outputs]], 2, FALSE))</f>
        <v>1</v>
      </c>
      <c r="C53" s="3">
        <f>VLOOKUP(A53, DataV4[[File]:[Mean '[ms']]], 3, FALSE)-VLOOKUP(A53, DataV3SEL[[File]:[Mean '[ms']]], 3, FALSE)</f>
        <v>-5</v>
      </c>
      <c r="D53" s="2">
        <f>Cv3v01416[[#This Row],[Mean '[Δms']]]/VLOOKUP(A53, DataV3SEL[[File]:[Mean '[ms']]], 3, FALSE)*100</f>
        <v>-0.94161958568738224</v>
      </c>
    </row>
    <row r="54" spans="1:4" hidden="1" x14ac:dyDescent="0.4">
      <c r="A54" t="s">
        <v>60</v>
      </c>
      <c r="B54" t="b">
        <f>EXACT(VLOOKUP(A54,DataV4[[File]:[Outputs]], 2, FALSE), VLOOKUP(A54, DataV3SEL[[File]:[Outputs]], 2, FALSE))</f>
        <v>1</v>
      </c>
      <c r="C54" s="3">
        <f>VLOOKUP(A54, DataV4[[File]:[Mean '[ms']]], 3, FALSE)-VLOOKUP(A54, DataV3SEL[[File]:[Mean '[ms']]], 3, FALSE)</f>
        <v>0</v>
      </c>
      <c r="D54" s="2">
        <f>Cv3v01416[[#This Row],[Mean '[Δms']]]/VLOOKUP(A54, DataV3SEL[[File]:[Mean '[ms']]], 3, FALSE)*100</f>
        <v>0</v>
      </c>
    </row>
    <row r="55" spans="1:4" hidden="1" x14ac:dyDescent="0.4">
      <c r="A55" t="s">
        <v>61</v>
      </c>
      <c r="B55" t="b">
        <f>EXACT(VLOOKUP(A55,DataV4[[File]:[Outputs]], 2, FALSE), VLOOKUP(A55, DataV3SEL[[File]:[Outputs]], 2, FALSE))</f>
        <v>1</v>
      </c>
      <c r="C55" s="3">
        <f>VLOOKUP(A55, DataV4[[File]:[Mean '[ms']]], 3, FALSE)-VLOOKUP(A55, DataV3SEL[[File]:[Mean '[ms']]], 3, FALSE)</f>
        <v>-11</v>
      </c>
      <c r="D55" s="2">
        <f>Cv3v01416[[#This Row],[Mean '[Δms']]]/VLOOKUP(A55, DataV3SEL[[File]:[Mean '[ms']]], 3, FALSE)*100</f>
        <v>-1.9031141868512111</v>
      </c>
    </row>
    <row r="56" spans="1:4" hidden="1" x14ac:dyDescent="0.4">
      <c r="A56" t="s">
        <v>62</v>
      </c>
      <c r="B56" t="b">
        <f>EXACT(VLOOKUP(A56,DataV4[[File]:[Outputs]], 2, FALSE), VLOOKUP(A56, DataV3SEL[[File]:[Outputs]], 2, FALSE))</f>
        <v>1</v>
      </c>
      <c r="C56" s="3">
        <f>VLOOKUP(A56, DataV4[[File]:[Mean '[ms']]], 3, FALSE)-VLOOKUP(A56, DataV3SEL[[File]:[Mean '[ms']]], 3, FALSE)</f>
        <v>-5</v>
      </c>
      <c r="D56" s="2">
        <f>Cv3v01416[[#This Row],[Mean '[Δms']]]/VLOOKUP(A56, DataV3SEL[[File]:[Mean '[ms']]], 3, FALSE)*100</f>
        <v>-0.63211125158027814</v>
      </c>
    </row>
    <row r="57" spans="1:4" hidden="1" x14ac:dyDescent="0.4">
      <c r="A57" t="s">
        <v>64</v>
      </c>
      <c r="B57" t="b">
        <f>EXACT(VLOOKUP(A57,DataV4[[File]:[Outputs]], 2, FALSE), VLOOKUP(A57, DataV3SEL[[File]:[Outputs]], 2, FALSE))</f>
        <v>1</v>
      </c>
      <c r="C57" s="3">
        <f>VLOOKUP(A57, DataV4[[File]:[Mean '[ms']]], 3, FALSE)-VLOOKUP(A57, DataV3SEL[[File]:[Mean '[ms']]], 3, FALSE)</f>
        <v>-16</v>
      </c>
      <c r="D57" s="2">
        <f>Cv3v01416[[#This Row],[Mean '[Δms']]]/VLOOKUP(A57, DataV3SEL[[File]:[Mean '[ms']]], 3, FALSE)*100</f>
        <v>-2.6058631921824107</v>
      </c>
    </row>
    <row r="58" spans="1:4" hidden="1" x14ac:dyDescent="0.4">
      <c r="A58" t="s">
        <v>65</v>
      </c>
      <c r="B58" t="b">
        <f>EXACT(VLOOKUP(A58,DataV4[[File]:[Outputs]], 2, FALSE), VLOOKUP(A58, DataV3SEL[[File]:[Outputs]], 2, FALSE))</f>
        <v>1</v>
      </c>
      <c r="C58" s="3">
        <f>VLOOKUP(A58, DataV4[[File]:[Mean '[ms']]], 3, FALSE)-VLOOKUP(A58, DataV3SEL[[File]:[Mean '[ms']]], 3, FALSE)</f>
        <v>-4</v>
      </c>
      <c r="D58" s="2">
        <f>Cv3v01416[[#This Row],[Mean '[Δms']]]/VLOOKUP(A58, DataV3SEL[[File]:[Mean '[ms']]], 3, FALSE)*100</f>
        <v>-0.70546737213403876</v>
      </c>
    </row>
    <row r="59" spans="1:4" hidden="1" x14ac:dyDescent="0.4">
      <c r="A59" t="s">
        <v>63</v>
      </c>
      <c r="B59" t="b">
        <f>EXACT(VLOOKUP(A59,DataV4[[File]:[Outputs]], 2, FALSE), VLOOKUP(A59, DataV3SEL[[File]:[Outputs]], 2, FALSE))</f>
        <v>1</v>
      </c>
      <c r="C59" s="3">
        <f>VLOOKUP(A59, DataV4[[File]:[Mean '[ms']]], 3, FALSE)-VLOOKUP(A59, DataV3SEL[[File]:[Mean '[ms']]], 3, FALSE)</f>
        <v>-21</v>
      </c>
      <c r="D59" s="2">
        <f>Cv3v01416[[#This Row],[Mean '[Δms']]]/VLOOKUP(A59, DataV3SEL[[File]:[Mean '[ms']]], 3, FALSE)*100</f>
        <v>-0.80987273428461248</v>
      </c>
    </row>
    <row r="60" spans="1:4" hidden="1" x14ac:dyDescent="0.4">
      <c r="A60" t="s">
        <v>66</v>
      </c>
      <c r="B60" t="b">
        <f>EXACT(VLOOKUP(A60,DataV4[[File]:[Outputs]], 2, FALSE), VLOOKUP(A60, DataV3SEL[[File]:[Outputs]], 2, FALSE))</f>
        <v>1</v>
      </c>
      <c r="C60" s="3">
        <f>VLOOKUP(A60, DataV4[[File]:[Mean '[ms']]], 3, FALSE)-VLOOKUP(A60, DataV3SEL[[File]:[Mean '[ms']]], 3, FALSE)</f>
        <v>-5</v>
      </c>
      <c r="D60" s="2">
        <f>Cv3v01416[[#This Row],[Mean '[Δms']]]/VLOOKUP(A60, DataV3SEL[[File]:[Mean '[ms']]], 3, FALSE)*100</f>
        <v>-0.82101806239737274</v>
      </c>
    </row>
    <row r="61" spans="1:4" hidden="1" x14ac:dyDescent="0.4">
      <c r="A61" t="s">
        <v>67</v>
      </c>
      <c r="B61" t="b">
        <f>EXACT(VLOOKUP(A61,DataV4[[File]:[Outputs]], 2, FALSE), VLOOKUP(A61, DataV3SEL[[File]:[Outputs]], 2, FALSE))</f>
        <v>1</v>
      </c>
      <c r="C61" s="3">
        <f>VLOOKUP(A61, DataV4[[File]:[Mean '[ms']]], 3, FALSE)-VLOOKUP(A61, DataV3SEL[[File]:[Mean '[ms']]], 3, FALSE)</f>
        <v>1</v>
      </c>
      <c r="D61" s="2">
        <f>Cv3v01416[[#This Row],[Mean '[Δms']]]/VLOOKUP(A61, DataV3SEL[[File]:[Mean '[ms']]], 3, FALSE)*100</f>
        <v>0.19230769230769232</v>
      </c>
    </row>
    <row r="62" spans="1:4" hidden="1" x14ac:dyDescent="0.4">
      <c r="A62" t="s">
        <v>68</v>
      </c>
      <c r="B62" t="b">
        <f>EXACT(VLOOKUP(A62,DataV4[[File]:[Outputs]], 2, FALSE), VLOOKUP(A62, DataV3SEL[[File]:[Outputs]], 2, FALSE))</f>
        <v>1</v>
      </c>
      <c r="C62" s="3">
        <f>VLOOKUP(A62, DataV4[[File]:[Mean '[ms']]], 3, FALSE)-VLOOKUP(A62, DataV3SEL[[File]:[Mean '[ms']]], 3, FALSE)</f>
        <v>0</v>
      </c>
      <c r="D62" s="2">
        <f>Cv3v01416[[#This Row],[Mean '[Δms']]]/VLOOKUP(A62, DataV3SEL[[File]:[Mean '[ms']]], 3, FALSE)*100</f>
        <v>0</v>
      </c>
    </row>
    <row r="63" spans="1:4" hidden="1" x14ac:dyDescent="0.4">
      <c r="A63" t="s">
        <v>69</v>
      </c>
      <c r="B63" t="b">
        <f>EXACT(VLOOKUP(A63,DataV4[[File]:[Outputs]], 2, FALSE), VLOOKUP(A63, DataV3SEL[[File]:[Outputs]], 2, FALSE))</f>
        <v>1</v>
      </c>
      <c r="C63" s="3">
        <f>VLOOKUP(A63, DataV4[[File]:[Mean '[ms']]], 3, FALSE)-VLOOKUP(A63, DataV3SEL[[File]:[Mean '[ms']]], 3, FALSE)</f>
        <v>0</v>
      </c>
      <c r="D63" s="2">
        <f>Cv3v01416[[#This Row],[Mean '[Δms']]]/VLOOKUP(A63, DataV3SEL[[File]:[Mean '[ms']]], 3, FALSE)*100</f>
        <v>0</v>
      </c>
    </row>
    <row r="64" spans="1:4" hidden="1" x14ac:dyDescent="0.4">
      <c r="A64" t="s">
        <v>70</v>
      </c>
      <c r="B64" t="b">
        <f>EXACT(VLOOKUP(A64,DataV4[[File]:[Outputs]], 2, FALSE), VLOOKUP(A64, DataV3SEL[[File]:[Outputs]], 2, FALSE))</f>
        <v>1</v>
      </c>
      <c r="C64" s="3">
        <f>VLOOKUP(A64, DataV4[[File]:[Mean '[ms']]], 3, FALSE)-VLOOKUP(A64, DataV3SEL[[File]:[Mean '[ms']]], 3, FALSE)</f>
        <v>-31</v>
      </c>
      <c r="D64" s="2">
        <f>Cv3v01416[[#This Row],[Mean '[Δms']]]/VLOOKUP(A64, DataV3SEL[[File]:[Mean '[ms']]], 3, FALSE)*100</f>
        <v>-5.3633217993079585</v>
      </c>
    </row>
    <row r="65" spans="1:4" hidden="1" x14ac:dyDescent="0.4">
      <c r="A65" t="s">
        <v>71</v>
      </c>
      <c r="B65" t="b">
        <f>EXACT(VLOOKUP(A65,DataV4[[File]:[Outputs]], 2, FALSE), VLOOKUP(A65, DataV3SEL[[File]:[Outputs]], 2, FALSE))</f>
        <v>1</v>
      </c>
      <c r="C65" s="3">
        <f>VLOOKUP(A65, DataV4[[File]:[Mean '[ms']]], 3, FALSE)-VLOOKUP(A65, DataV3SEL[[File]:[Mean '[ms']]], 3, FALSE)</f>
        <v>-6</v>
      </c>
      <c r="D65" s="2">
        <f>Cv3v01416[[#This Row],[Mean '[Δms']]]/VLOOKUP(A65, DataV3SEL[[File]:[Mean '[ms']]], 3, FALSE)*100</f>
        <v>-0.46439628482972134</v>
      </c>
    </row>
    <row r="66" spans="1:4" hidden="1" x14ac:dyDescent="0.4">
      <c r="A66" t="s">
        <v>72</v>
      </c>
      <c r="B66" t="b">
        <f>EXACT(VLOOKUP(A66,DataV4[[File]:[Outputs]], 2, FALSE), VLOOKUP(A66, DataV3SEL[[File]:[Outputs]], 2, FALSE))</f>
        <v>1</v>
      </c>
      <c r="C66" s="3">
        <f>VLOOKUP(A66, DataV4[[File]:[Mean '[ms']]], 3, FALSE)-VLOOKUP(A66, DataV3SEL[[File]:[Mean '[ms']]], 3, FALSE)</f>
        <v>-20</v>
      </c>
      <c r="D66" s="2">
        <f>Cv3v01416[[#This Row],[Mean '[Δms']]]/VLOOKUP(A66, DataV3SEL[[File]:[Mean '[ms']]], 3, FALSE)*100</f>
        <v>-3.0030030030030028</v>
      </c>
    </row>
    <row r="67" spans="1:4" hidden="1" x14ac:dyDescent="0.4">
      <c r="A67" t="s">
        <v>73</v>
      </c>
      <c r="B67" t="b">
        <f>EXACT(VLOOKUP(A67,DataV4[[File]:[Outputs]], 2, FALSE), VLOOKUP(A67, DataV3SEL[[File]:[Outputs]], 2, FALSE))</f>
        <v>1</v>
      </c>
      <c r="C67" s="3">
        <f>VLOOKUP(A67, DataV4[[File]:[Mean '[ms']]], 3, FALSE)-VLOOKUP(A67, DataV3SEL[[File]:[Mean '[ms']]], 3, FALSE)</f>
        <v>-10</v>
      </c>
      <c r="D67" s="2">
        <f>Cv3v01416[[#This Row],[Mean '[Δms']]]/VLOOKUP(A67, DataV3SEL[[File]:[Mean '[ms']]], 3, FALSE)*100</f>
        <v>-1.7793594306049825</v>
      </c>
    </row>
    <row r="68" spans="1:4" hidden="1" x14ac:dyDescent="0.4">
      <c r="A68" t="s">
        <v>74</v>
      </c>
      <c r="B68" t="b">
        <f>EXACT(VLOOKUP(A68,DataV4[[File]:[Outputs]], 2, FALSE), VLOOKUP(A68, DataV3SEL[[File]:[Outputs]], 2, FALSE))</f>
        <v>1</v>
      </c>
      <c r="C68" s="3">
        <f>VLOOKUP(A68, DataV4[[File]:[Mean '[ms']]], 3, FALSE)-VLOOKUP(A68, DataV3SEL[[File]:[Mean '[ms']]], 3, FALSE)</f>
        <v>-10</v>
      </c>
      <c r="D68" s="2">
        <f>Cv3v01416[[#This Row],[Mean '[Δms']]]/VLOOKUP(A68, DataV3SEL[[File]:[Mean '[ms']]], 3, FALSE)*100</f>
        <v>-1.7006802721088436</v>
      </c>
    </row>
    <row r="69" spans="1:4" hidden="1" x14ac:dyDescent="0.4">
      <c r="A69" t="s">
        <v>75</v>
      </c>
      <c r="B69" t="b">
        <f>EXACT(VLOOKUP(A69,DataV4[[File]:[Outputs]], 2, FALSE), VLOOKUP(A69, DataV3SEL[[File]:[Outputs]], 2, FALSE))</f>
        <v>1</v>
      </c>
      <c r="C69" s="3">
        <f>VLOOKUP(A69, DataV4[[File]:[Mean '[ms']]], 3, FALSE)-VLOOKUP(A69, DataV3SEL[[File]:[Mean '[ms']]], 3, FALSE)</f>
        <v>4</v>
      </c>
      <c r="D69" s="2">
        <f>Cv3v01416[[#This Row],[Mean '[Δms']]]/VLOOKUP(A69, DataV3SEL[[File]:[Mean '[ms']]], 3, FALSE)*100</f>
        <v>0.57720057720057716</v>
      </c>
    </row>
    <row r="70" spans="1:4" hidden="1" x14ac:dyDescent="0.4">
      <c r="A70" t="s">
        <v>76</v>
      </c>
      <c r="B70" t="b">
        <f>EXACT(VLOOKUP(A70,DataV4[[File]:[Outputs]], 2, FALSE), VLOOKUP(A70, DataV3SEL[[File]:[Outputs]], 2, FALSE))</f>
        <v>1</v>
      </c>
      <c r="C70" s="3">
        <f>VLOOKUP(A70, DataV4[[File]:[Mean '[ms']]], 3, FALSE)-VLOOKUP(A70, DataV3SEL[[File]:[Mean '[ms']]], 3, FALSE)</f>
        <v>6</v>
      </c>
      <c r="D70" s="2">
        <f>Cv3v01416[[#This Row],[Mean '[Δms']]]/VLOOKUP(A70, DataV3SEL[[File]:[Mean '[ms']]], 3, FALSE)*100</f>
        <v>1.098901098901099</v>
      </c>
    </row>
    <row r="71" spans="1:4" hidden="1" x14ac:dyDescent="0.4">
      <c r="A71" t="s">
        <v>77</v>
      </c>
      <c r="B71" t="b">
        <f>EXACT(VLOOKUP(A71,DataV4[[File]:[Outputs]], 2, FALSE), VLOOKUP(A71, DataV3SEL[[File]:[Outputs]], 2, FALSE))</f>
        <v>1</v>
      </c>
      <c r="C71" s="3">
        <f>VLOOKUP(A71, DataV4[[File]:[Mean '[ms']]], 3, FALSE)-VLOOKUP(A71, DataV3SEL[[File]:[Mean '[ms']]], 3, FALSE)</f>
        <v>-5</v>
      </c>
      <c r="D71" s="2">
        <f>Cv3v01416[[#This Row],[Mean '[Δms']]]/VLOOKUP(A71, DataV3SEL[[File]:[Mean '[ms']]], 3, FALSE)*100</f>
        <v>-0.65359477124183007</v>
      </c>
    </row>
    <row r="72" spans="1:4" hidden="1" x14ac:dyDescent="0.4">
      <c r="A72" t="s">
        <v>78</v>
      </c>
      <c r="B72" t="b">
        <f>EXACT(VLOOKUP(A72,DataV4[[File]:[Outputs]], 2, FALSE), VLOOKUP(A72, DataV3SEL[[File]:[Outputs]], 2, FALSE))</f>
        <v>1</v>
      </c>
      <c r="C72" s="3">
        <f>VLOOKUP(A72, DataV4[[File]:[Mean '[ms']]], 3, FALSE)-VLOOKUP(A72, DataV3SEL[[File]:[Mean '[ms']]], 3, FALSE)</f>
        <v>-15</v>
      </c>
      <c r="D72" s="2">
        <f>Cv3v01416[[#This Row],[Mean '[Δms']]]/VLOOKUP(A72, DataV3SEL[[File]:[Mean '[ms']]], 3, FALSE)*100</f>
        <v>-1.6853932584269662</v>
      </c>
    </row>
    <row r="73" spans="1:4" hidden="1" x14ac:dyDescent="0.4">
      <c r="A73" t="s">
        <v>79</v>
      </c>
      <c r="B73" t="b">
        <f>EXACT(VLOOKUP(A73,DataV4[[File]:[Outputs]], 2, FALSE), VLOOKUP(A73, DataV3SEL[[File]:[Outputs]], 2, FALSE))</f>
        <v>1</v>
      </c>
      <c r="C73" s="3">
        <f>VLOOKUP(A73, DataV4[[File]:[Mean '[ms']]], 3, FALSE)-VLOOKUP(A73, DataV3SEL[[File]:[Mean '[ms']]], 3, FALSE)</f>
        <v>0</v>
      </c>
      <c r="D73" s="2">
        <f>Cv3v01416[[#This Row],[Mean '[Δms']]]/VLOOKUP(A73, DataV3SEL[[File]:[Mean '[ms']]], 3, FALSE)*100</f>
        <v>0</v>
      </c>
    </row>
    <row r="74" spans="1:4" hidden="1" x14ac:dyDescent="0.4">
      <c r="A74" t="s">
        <v>80</v>
      </c>
      <c r="B74" t="b">
        <f>EXACT(VLOOKUP(A74,DataV4[[File]:[Outputs]], 2, FALSE), VLOOKUP(A74, DataV3SEL[[File]:[Outputs]], 2, FALSE))</f>
        <v>1</v>
      </c>
      <c r="C74" s="3">
        <f>VLOOKUP(A74, DataV4[[File]:[Mean '[ms']]], 3, FALSE)-VLOOKUP(A74, DataV3SEL[[File]:[Mean '[ms']]], 3, FALSE)</f>
        <v>-15</v>
      </c>
      <c r="D74" s="2">
        <f>Cv3v01416[[#This Row],[Mean '[Δms']]]/VLOOKUP(A74, DataV3SEL[[File]:[Mean '[ms']]], 3, FALSE)*100</f>
        <v>-1.7361111111111112</v>
      </c>
    </row>
    <row r="75" spans="1:4" hidden="1" x14ac:dyDescent="0.4">
      <c r="A75" t="s">
        <v>81</v>
      </c>
      <c r="B75" t="b">
        <f>EXACT(VLOOKUP(A75,DataV4[[File]:[Outputs]], 2, FALSE), VLOOKUP(A75, DataV3SEL[[File]:[Outputs]], 2, FALSE))</f>
        <v>1</v>
      </c>
      <c r="C75" s="3">
        <f>VLOOKUP(A75, DataV4[[File]:[Mean '[ms']]], 3, FALSE)-VLOOKUP(A75, DataV3SEL[[File]:[Mean '[ms']]], 3, FALSE)</f>
        <v>16</v>
      </c>
      <c r="D75" s="2">
        <f>Cv3v01416[[#This Row],[Mean '[Δms']]]/VLOOKUP(A75, DataV3SEL[[File]:[Mean '[ms']]], 3, FALSE)*100</f>
        <v>1.6614745586708204</v>
      </c>
    </row>
    <row r="76" spans="1:4" hidden="1" x14ac:dyDescent="0.4">
      <c r="A76" t="s">
        <v>82</v>
      </c>
      <c r="B76" t="b">
        <f>EXACT(VLOOKUP(A76,DataV4[[File]:[Outputs]], 2, FALSE), VLOOKUP(A76, DataV3SEL[[File]:[Outputs]], 2, FALSE))</f>
        <v>1</v>
      </c>
      <c r="C76" s="3">
        <f>VLOOKUP(A76, DataV4[[File]:[Mean '[ms']]], 3, FALSE)-VLOOKUP(A76, DataV3SEL[[File]:[Mean '[ms']]], 3, FALSE)</f>
        <v>-17</v>
      </c>
      <c r="D76" s="2">
        <f>Cv3v01416[[#This Row],[Mean '[Δms']]]/VLOOKUP(A76, DataV3SEL[[File]:[Mean '[ms']]], 3, FALSE)*100</f>
        <v>-1.9767441860465116</v>
      </c>
    </row>
    <row r="77" spans="1:4" hidden="1" x14ac:dyDescent="0.4">
      <c r="A77" t="s">
        <v>83</v>
      </c>
      <c r="B77" t="b">
        <f>EXACT(VLOOKUP(A77,DataV4[[File]:[Outputs]], 2, FALSE), VLOOKUP(A77, DataV3SEL[[File]:[Outputs]], 2, FALSE))</f>
        <v>1</v>
      </c>
      <c r="C77" s="3">
        <f>VLOOKUP(A77, DataV4[[File]:[Mean '[ms']]], 3, FALSE)-VLOOKUP(A77, DataV3SEL[[File]:[Mean '[ms']]], 3, FALSE)</f>
        <v>21</v>
      </c>
      <c r="D77" s="2">
        <f>Cv3v01416[[#This Row],[Mean '[Δms']]]/VLOOKUP(A77, DataV3SEL[[File]:[Mean '[ms']]], 3, FALSE)*100</f>
        <v>2.8416779431664412</v>
      </c>
    </row>
    <row r="78" spans="1:4" hidden="1" x14ac:dyDescent="0.4">
      <c r="A78" t="s">
        <v>84</v>
      </c>
      <c r="B78" t="b">
        <f>EXACT(VLOOKUP(A78,DataV4[[File]:[Outputs]], 2, FALSE), VLOOKUP(A78, DataV3SEL[[File]:[Outputs]], 2, FALSE))</f>
        <v>1</v>
      </c>
      <c r="C78" s="3">
        <f>VLOOKUP(A78, DataV4[[File]:[Mean '[ms']]], 3, FALSE)-VLOOKUP(A78, DataV3SEL[[File]:[Mean '[ms']]], 3, FALSE)</f>
        <v>25</v>
      </c>
      <c r="D78" s="2">
        <f>Cv3v01416[[#This Row],[Mean '[Δms']]]/VLOOKUP(A78, DataV3SEL[[File]:[Mean '[ms']]], 3, FALSE)*100</f>
        <v>3.2637075718015671</v>
      </c>
    </row>
    <row r="79" spans="1:4" hidden="1" x14ac:dyDescent="0.4">
      <c r="A79" t="s">
        <v>85</v>
      </c>
      <c r="B79" t="b">
        <f>EXACT(VLOOKUP(A79,DataV4[[File]:[Outputs]], 2, FALSE), VLOOKUP(A79, DataV3SEL[[File]:[Outputs]], 2, FALSE))</f>
        <v>1</v>
      </c>
      <c r="C79" s="3">
        <f>VLOOKUP(A79, DataV4[[File]:[Mean '[ms']]], 3, FALSE)-VLOOKUP(A79, DataV3SEL[[File]:[Mean '[ms']]], 3, FALSE)</f>
        <v>-6</v>
      </c>
      <c r="D79" s="2">
        <f>Cv3v01416[[#This Row],[Mean '[Δms']]]/VLOOKUP(A79, DataV3SEL[[File]:[Mean '[ms']]], 3, FALSE)*100</f>
        <v>-1.1627906976744187</v>
      </c>
    </row>
    <row r="80" spans="1:4" hidden="1" x14ac:dyDescent="0.4">
      <c r="A80" t="s">
        <v>86</v>
      </c>
      <c r="B80" t="b">
        <f>EXACT(VLOOKUP(A80,DataV4[[File]:[Outputs]], 2, FALSE), VLOOKUP(A80, DataV3SEL[[File]:[Outputs]], 2, FALSE))</f>
        <v>1</v>
      </c>
      <c r="C80" s="3">
        <f>VLOOKUP(A80, DataV4[[File]:[Mean '[ms']]], 3, FALSE)-VLOOKUP(A80, DataV3SEL[[File]:[Mean '[ms']]], 3, FALSE)</f>
        <v>-6</v>
      </c>
      <c r="D80" s="2">
        <f>Cv3v01416[[#This Row],[Mean '[Δms']]]/VLOOKUP(A80, DataV3SEL[[File]:[Mean '[ms']]], 3, FALSE)*100</f>
        <v>-1.0968921389396709</v>
      </c>
    </row>
    <row r="81" spans="1:4" hidden="1" x14ac:dyDescent="0.4">
      <c r="A81" t="s">
        <v>87</v>
      </c>
      <c r="B81" t="b">
        <f>EXACT(VLOOKUP(A81,DataV4[[File]:[Outputs]], 2, FALSE), VLOOKUP(A81, DataV3SEL[[File]:[Outputs]], 2, FALSE))</f>
        <v>1</v>
      </c>
      <c r="C81" s="3">
        <f>VLOOKUP(A81, DataV4[[File]:[Mean '[ms']]], 3, FALSE)-VLOOKUP(A81, DataV3SEL[[File]:[Mean '[ms']]], 3, FALSE)</f>
        <v>0</v>
      </c>
      <c r="D81" s="2">
        <f>Cv3v01416[[#This Row],[Mean '[Δms']]]/VLOOKUP(A81, DataV3SEL[[File]:[Mean '[ms']]], 3, FALSE)*100</f>
        <v>0</v>
      </c>
    </row>
    <row r="82" spans="1:4" hidden="1" x14ac:dyDescent="0.4">
      <c r="A82" t="s">
        <v>88</v>
      </c>
      <c r="B82" t="b">
        <f>EXACT(VLOOKUP(A82,DataV4[[File]:[Outputs]], 2, FALSE), VLOOKUP(A82, DataV3SEL[[File]:[Outputs]], 2, FALSE))</f>
        <v>1</v>
      </c>
      <c r="C82" s="3">
        <f>VLOOKUP(A82, DataV4[[File]:[Mean '[ms']]], 3, FALSE)-VLOOKUP(A82, DataV3SEL[[File]:[Mean '[ms']]], 3, FALSE)</f>
        <v>1</v>
      </c>
      <c r="D82" s="2">
        <f>Cv3v01416[[#This Row],[Mean '[Δms']]]/VLOOKUP(A82, DataV3SEL[[File]:[Mean '[ms']]], 3, FALSE)*100</f>
        <v>0.19047619047619047</v>
      </c>
    </row>
    <row r="83" spans="1:4" hidden="1" x14ac:dyDescent="0.4">
      <c r="A83" t="s">
        <v>89</v>
      </c>
      <c r="B83" t="b">
        <f>EXACT(VLOOKUP(A83,DataV4[[File]:[Outputs]], 2, FALSE), VLOOKUP(A83, DataV3SEL[[File]:[Outputs]], 2, FALSE))</f>
        <v>1</v>
      </c>
      <c r="C83" s="3">
        <f>VLOOKUP(A83, DataV4[[File]:[Mean '[ms']]], 3, FALSE)-VLOOKUP(A83, DataV3SEL[[File]:[Mean '[ms']]], 3, FALSE)</f>
        <v>10</v>
      </c>
      <c r="D83" s="2">
        <f>Cv3v01416[[#This Row],[Mean '[Δms']]]/VLOOKUP(A83, DataV3SEL[[File]:[Mean '[ms']]], 3, FALSE)*100</f>
        <v>1.8832391713747645</v>
      </c>
    </row>
    <row r="84" spans="1:4" hidden="1" x14ac:dyDescent="0.4">
      <c r="A84" t="s">
        <v>90</v>
      </c>
      <c r="B84" t="b">
        <f>EXACT(VLOOKUP(A84,DataV4[[File]:[Outputs]], 2, FALSE), VLOOKUP(A84, DataV3SEL[[File]:[Outputs]], 2, FALSE))</f>
        <v>1</v>
      </c>
      <c r="C84" s="3">
        <f>VLOOKUP(A84, DataV4[[File]:[Mean '[ms']]], 3, FALSE)-VLOOKUP(A84, DataV3SEL[[File]:[Mean '[ms']]], 3, FALSE)</f>
        <v>-5</v>
      </c>
      <c r="D84" s="2">
        <f>Cv3v01416[[#This Row],[Mean '[Δms']]]/VLOOKUP(A84, DataV3SEL[[File]:[Mean '[ms']]], 3, FALSE)*100</f>
        <v>-0.93283582089552231</v>
      </c>
    </row>
    <row r="85" spans="1:4" hidden="1" x14ac:dyDescent="0.4">
      <c r="A85" t="s">
        <v>93</v>
      </c>
      <c r="B85" t="b">
        <f>EXACT(VLOOKUP(A85,DataV4[[File]:[Outputs]], 2, FALSE), VLOOKUP(A85, DataV3SEL[[File]:[Outputs]], 2, FALSE))</f>
        <v>1</v>
      </c>
      <c r="C85" s="3">
        <f>VLOOKUP(A85, DataV4[[File]:[Mean '[ms']]], 3, FALSE)-VLOOKUP(A85, DataV3SEL[[File]:[Mean '[ms']]], 3, FALSE)</f>
        <v>10</v>
      </c>
      <c r="D85" s="2">
        <f>Cv3v01416[[#This Row],[Mean '[Δms']]]/VLOOKUP(A85, DataV3SEL[[File]:[Mean '[ms']]], 3, FALSE)*100</f>
        <v>1.9607843137254901</v>
      </c>
    </row>
    <row r="86" spans="1:4" hidden="1" x14ac:dyDescent="0.4">
      <c r="A86" t="s">
        <v>91</v>
      </c>
      <c r="B86" t="b">
        <f>EXACT(VLOOKUP(A86,DataV4[[File]:[Outputs]], 2, FALSE), VLOOKUP(A86, DataV3SEL[[File]:[Outputs]], 2, FALSE))</f>
        <v>1</v>
      </c>
      <c r="C86" s="3">
        <f>VLOOKUP(A86, DataV4[[File]:[Mean '[ms']]], 3, FALSE)-VLOOKUP(A86, DataV3SEL[[File]:[Mean '[ms']]], 3, FALSE)</f>
        <v>0</v>
      </c>
      <c r="D86" s="2">
        <f>Cv3v01416[[#This Row],[Mean '[Δms']]]/VLOOKUP(A86, DataV3SEL[[File]:[Mean '[ms']]], 3, FALSE)*100</f>
        <v>0</v>
      </c>
    </row>
    <row r="87" spans="1:4" hidden="1" x14ac:dyDescent="0.4">
      <c r="A87" t="s">
        <v>92</v>
      </c>
      <c r="B87" t="b">
        <f>EXACT(VLOOKUP(A87,DataV4[[File]:[Outputs]], 2, FALSE), VLOOKUP(A87, DataV3SEL[[File]:[Outputs]], 2, FALSE))</f>
        <v>1</v>
      </c>
      <c r="C87" s="3">
        <f>VLOOKUP(A87, DataV4[[File]:[Mean '[ms']]], 3, FALSE)-VLOOKUP(A87, DataV3SEL[[File]:[Mean '[ms']]], 3, FALSE)</f>
        <v>15</v>
      </c>
      <c r="D87" s="2">
        <f>Cv3v01416[[#This Row],[Mean '[Δms']]]/VLOOKUP(A87, DataV3SEL[[File]:[Mean '[ms']]], 3, FALSE)*100</f>
        <v>3</v>
      </c>
    </row>
    <row r="88" spans="1:4" hidden="1" x14ac:dyDescent="0.4">
      <c r="A88" t="s">
        <v>94</v>
      </c>
      <c r="B88" t="b">
        <f>EXACT(VLOOKUP(A88,DataV4[[File]:[Outputs]], 2, FALSE), VLOOKUP(A88, DataV3SEL[[File]:[Outputs]], 2, FALSE))</f>
        <v>1</v>
      </c>
      <c r="C88" s="3">
        <f>VLOOKUP(A88, DataV4[[File]:[Mean '[ms']]], 3, FALSE)-VLOOKUP(A88, DataV3SEL[[File]:[Mean '[ms']]], 3, FALSE)</f>
        <v>16</v>
      </c>
      <c r="D88" s="2">
        <f>Cv3v01416[[#This Row],[Mean '[Δms']]]/VLOOKUP(A88, DataV3SEL[[File]:[Mean '[ms']]], 3, FALSE)*100</f>
        <v>3.041825095057034</v>
      </c>
    </row>
    <row r="89" spans="1:4" hidden="1" x14ac:dyDescent="0.4">
      <c r="A89" t="s">
        <v>95</v>
      </c>
      <c r="B89" t="b">
        <f>EXACT(VLOOKUP(A89,DataV4[[File]:[Outputs]], 2, FALSE), VLOOKUP(A89, DataV3SEL[[File]:[Outputs]], 2, FALSE))</f>
        <v>1</v>
      </c>
      <c r="C89" s="3">
        <f>VLOOKUP(A89, DataV4[[File]:[Mean '[ms']]], 3, FALSE)-VLOOKUP(A89, DataV3SEL[[File]:[Mean '[ms']]], 3, FALSE)</f>
        <v>21</v>
      </c>
      <c r="D89" s="2">
        <f>Cv3v01416[[#This Row],[Mean '[Δms']]]/VLOOKUP(A89, DataV3SEL[[File]:[Mean '[ms']]], 3, FALSE)*100</f>
        <v>4.1584158415841586</v>
      </c>
    </row>
    <row r="90" spans="1:4" hidden="1" x14ac:dyDescent="0.4">
      <c r="A90" t="s">
        <v>96</v>
      </c>
      <c r="B90" t="b">
        <f>EXACT(VLOOKUP(A90,DataV4[[File]:[Outputs]], 2, FALSE), VLOOKUP(A90, DataV3SEL[[File]:[Outputs]], 2, FALSE))</f>
        <v>1</v>
      </c>
      <c r="C90" s="3">
        <f>VLOOKUP(A90, DataV4[[File]:[Mean '[ms']]], 3, FALSE)-VLOOKUP(A90, DataV3SEL[[File]:[Mean '[ms']]], 3, FALSE)</f>
        <v>0</v>
      </c>
      <c r="D90" s="2" t="e">
        <f>Cv3v01416[[#This Row],[Mean '[Δms']]]/VLOOKUP(A90, DataV3SEL[[File]:[Mean '[ms']]], 3, FALSE)*100</f>
        <v>#DIV/0!</v>
      </c>
    </row>
    <row r="91" spans="1:4" hidden="1" x14ac:dyDescent="0.4">
      <c r="A91" t="s">
        <v>97</v>
      </c>
      <c r="B91" t="b">
        <f>EXACT(VLOOKUP(A91,DataV4[[File]:[Outputs]], 2, FALSE), VLOOKUP(A91, DataV3SEL[[File]:[Outputs]], 2, FALSE))</f>
        <v>1</v>
      </c>
      <c r="C91" s="3">
        <f>VLOOKUP(A91, DataV4[[File]:[Mean '[ms']]], 3, FALSE)-VLOOKUP(A91, DataV3SEL[[File]:[Mean '[ms']]], 3, FALSE)</f>
        <v>6</v>
      </c>
      <c r="D91" s="2">
        <f>Cv3v01416[[#This Row],[Mean '[Δms']]]/VLOOKUP(A91, DataV3SEL[[File]:[Mean '[ms']]], 3, FALSE)*100</f>
        <v>1.153846153846154</v>
      </c>
    </row>
    <row r="92" spans="1:4" hidden="1" x14ac:dyDescent="0.4">
      <c r="A92" t="s">
        <v>98</v>
      </c>
      <c r="B92" t="b">
        <f>EXACT(VLOOKUP(A92,DataV4[[File]:[Outputs]], 2, FALSE), VLOOKUP(A92, DataV3SEL[[File]:[Outputs]], 2, FALSE))</f>
        <v>1</v>
      </c>
      <c r="C92" s="3">
        <f>VLOOKUP(A92, DataV4[[File]:[Mean '[ms']]], 3, FALSE)-VLOOKUP(A92, DataV3SEL[[File]:[Mean '[ms']]], 3, FALSE)</f>
        <v>0</v>
      </c>
      <c r="D92" s="2">
        <f>Cv3v01416[[#This Row],[Mean '[Δms']]]/VLOOKUP(A92, DataV3SEL[[File]:[Mean '[ms']]], 3, FALSE)*100</f>
        <v>0</v>
      </c>
    </row>
    <row r="93" spans="1:4" hidden="1" x14ac:dyDescent="0.4">
      <c r="A93" t="s">
        <v>99</v>
      </c>
      <c r="B93" t="b">
        <f>EXACT(VLOOKUP(A93,DataV4[[File]:[Outputs]], 2, FALSE), VLOOKUP(A93, DataV3SEL[[File]:[Outputs]], 2, FALSE))</f>
        <v>1</v>
      </c>
      <c r="C93" s="3">
        <f>VLOOKUP(A93, DataV4[[File]:[Mean '[ms']]], 3, FALSE)-VLOOKUP(A93, DataV3SEL[[File]:[Mean '[ms']]], 3, FALSE)</f>
        <v>-5</v>
      </c>
      <c r="D93" s="2">
        <f>Cv3v01416[[#This Row],[Mean '[Δms']]]/VLOOKUP(A93, DataV3SEL[[File]:[Mean '[ms']]], 3, FALSE)*100</f>
        <v>-0.95057034220532322</v>
      </c>
    </row>
    <row r="94" spans="1:4" hidden="1" x14ac:dyDescent="0.4">
      <c r="A94" t="s">
        <v>100</v>
      </c>
      <c r="B94" t="b">
        <f>EXACT(VLOOKUP(A94,DataV4[[File]:[Outputs]], 2, FALSE), VLOOKUP(A94, DataV3SEL[[File]:[Outputs]], 2, FALSE))</f>
        <v>1</v>
      </c>
      <c r="C94" s="3">
        <f>VLOOKUP(A94, DataV4[[File]:[Mean '[ms']]], 3, FALSE)-VLOOKUP(A94, DataV3SEL[[File]:[Mean '[ms']]], 3, FALSE)</f>
        <v>-5</v>
      </c>
      <c r="D94" s="2">
        <f>Cv3v01416[[#This Row],[Mean '[Δms']]]/VLOOKUP(A94, DataV3SEL[[File]:[Mean '[ms']]], 3, FALSE)*100</f>
        <v>-0.95057034220532322</v>
      </c>
    </row>
    <row r="95" spans="1:4" hidden="1" x14ac:dyDescent="0.4">
      <c r="A95" t="s">
        <v>101</v>
      </c>
      <c r="B95" t="b">
        <f>EXACT(VLOOKUP(A95,DataV4[[File]:[Outputs]], 2, FALSE), VLOOKUP(A95, DataV3SEL[[File]:[Outputs]], 2, FALSE))</f>
        <v>1</v>
      </c>
      <c r="C95" s="3">
        <f>VLOOKUP(A95, DataV4[[File]:[Mean '[ms']]], 3, FALSE)-VLOOKUP(A95, DataV3SEL[[File]:[Mean '[ms']]], 3, FALSE)</f>
        <v>-5</v>
      </c>
      <c r="D95" s="2">
        <f>Cv3v01416[[#This Row],[Mean '[Δms']]]/VLOOKUP(A95, DataV3SEL[[File]:[Mean '[ms']]], 3, FALSE)*100</f>
        <v>-0.95057034220532322</v>
      </c>
    </row>
    <row r="96" spans="1:4" hidden="1" x14ac:dyDescent="0.4">
      <c r="A96" t="s">
        <v>102</v>
      </c>
      <c r="B96" t="b">
        <f>EXACT(VLOOKUP(A96,DataV4[[File]:[Outputs]], 2, FALSE), VLOOKUP(A96, DataV3SEL[[File]:[Outputs]], 2, FALSE))</f>
        <v>1</v>
      </c>
      <c r="C96" s="3">
        <f>VLOOKUP(A96, DataV4[[File]:[Mean '[ms']]], 3, FALSE)-VLOOKUP(A96, DataV3SEL[[File]:[Mean '[ms']]], 3, FALSE)</f>
        <v>-6</v>
      </c>
      <c r="D96" s="2">
        <f>Cv3v01416[[#This Row],[Mean '[Δms']]]/VLOOKUP(A96, DataV3SEL[[File]:[Mean '[ms']]], 3, FALSE)*100</f>
        <v>-1.1299435028248588</v>
      </c>
    </row>
    <row r="97" spans="1:4" hidden="1" x14ac:dyDescent="0.4">
      <c r="A97" t="s">
        <v>103</v>
      </c>
      <c r="B97" t="b">
        <f>EXACT(VLOOKUP(A97,DataV4[[File]:[Outputs]], 2, FALSE), VLOOKUP(A97, DataV3SEL[[File]:[Outputs]], 2, FALSE))</f>
        <v>1</v>
      </c>
      <c r="C97" s="3">
        <f>VLOOKUP(A97, DataV4[[File]:[Mean '[ms']]], 3, FALSE)-VLOOKUP(A97, DataV3SEL[[File]:[Mean '[ms']]], 3, FALSE)</f>
        <v>5</v>
      </c>
      <c r="D97" s="2">
        <f>Cv3v01416[[#This Row],[Mean '[Δms']]]/VLOOKUP(A97, DataV3SEL[[File]:[Mean '[ms']]], 3, FALSE)*100</f>
        <v>0.99009900990099009</v>
      </c>
    </row>
    <row r="98" spans="1:4" hidden="1" x14ac:dyDescent="0.4">
      <c r="A98" t="s">
        <v>104</v>
      </c>
      <c r="B98" t="b">
        <f>EXACT(VLOOKUP(A98,DataV4[[File]:[Outputs]], 2, FALSE), VLOOKUP(A98, DataV3SEL[[File]:[Outputs]], 2, FALSE))</f>
        <v>1</v>
      </c>
      <c r="C98" s="3">
        <f>VLOOKUP(A98, DataV4[[File]:[Mean '[ms']]], 3, FALSE)-VLOOKUP(A98, DataV3SEL[[File]:[Mean '[ms']]], 3, FALSE)</f>
        <v>-15</v>
      </c>
      <c r="D98" s="2">
        <f>Cv3v01416[[#This Row],[Mean '[Δms']]]/VLOOKUP(A98, DataV3SEL[[File]:[Mean '[ms']]], 3, FALSE)*100</f>
        <v>-2.7726432532347505</v>
      </c>
    </row>
    <row r="99" spans="1:4" hidden="1" x14ac:dyDescent="0.4">
      <c r="A99" t="s">
        <v>105</v>
      </c>
      <c r="B99" t="b">
        <f>EXACT(VLOOKUP(A99,DataV4[[File]:[Outputs]], 2, FALSE), VLOOKUP(A99, DataV3SEL[[File]:[Outputs]], 2, FALSE))</f>
        <v>1</v>
      </c>
      <c r="C99" s="3">
        <f>VLOOKUP(A99, DataV4[[File]:[Mean '[ms']]], 3, FALSE)-VLOOKUP(A99, DataV3SEL[[File]:[Mean '[ms']]], 3, FALSE)</f>
        <v>0</v>
      </c>
      <c r="D99" s="2">
        <f>Cv3v01416[[#This Row],[Mean '[Δms']]]/VLOOKUP(A99, DataV3SEL[[File]:[Mean '[ms']]], 3, FALSE)*100</f>
        <v>0</v>
      </c>
    </row>
    <row r="100" spans="1:4" hidden="1" x14ac:dyDescent="0.4">
      <c r="A100" t="s">
        <v>106</v>
      </c>
      <c r="B100" t="b">
        <f>EXACT(VLOOKUP(A100,DataV4[[File]:[Outputs]], 2, FALSE), VLOOKUP(A100, DataV3SEL[[File]:[Outputs]], 2, FALSE))</f>
        <v>1</v>
      </c>
      <c r="C100" s="3">
        <f>VLOOKUP(A100, DataV4[[File]:[Mean '[ms']]], 3, FALSE)-VLOOKUP(A100, DataV3SEL[[File]:[Mean '[ms']]], 3, FALSE)</f>
        <v>5</v>
      </c>
      <c r="D100" s="2">
        <f>Cv3v01416[[#This Row],[Mean '[Δms']]]/VLOOKUP(A100, DataV3SEL[[File]:[Mean '[ms']]], 3, FALSE)*100</f>
        <v>0.93283582089552231</v>
      </c>
    </row>
    <row r="101" spans="1:4" hidden="1" x14ac:dyDescent="0.4">
      <c r="A101" t="s">
        <v>107</v>
      </c>
      <c r="B101" t="b">
        <f>EXACT(VLOOKUP(A101,DataV4[[File]:[Outputs]], 2, FALSE), VLOOKUP(A101, DataV3SEL[[File]:[Outputs]], 2, FALSE))</f>
        <v>1</v>
      </c>
      <c r="C101" s="3">
        <f>VLOOKUP(A101, DataV4[[File]:[Mean '[ms']]], 3, FALSE)-VLOOKUP(A101, DataV3SEL[[File]:[Mean '[ms']]], 3, FALSE)</f>
        <v>-16</v>
      </c>
      <c r="D101" s="2">
        <f>Cv3v01416[[#This Row],[Mean '[Δms']]]/VLOOKUP(A101, DataV3SEL[[File]:[Mean '[ms']]], 3, FALSE)*100</f>
        <v>-2.8169014084507045</v>
      </c>
    </row>
    <row r="102" spans="1:4" hidden="1" x14ac:dyDescent="0.4">
      <c r="A102" t="s">
        <v>108</v>
      </c>
      <c r="B102" t="b">
        <f>EXACT(VLOOKUP(A102,DataV4[[File]:[Outputs]], 2, FALSE), VLOOKUP(A102, DataV3SEL[[File]:[Outputs]], 2, FALSE))</f>
        <v>1</v>
      </c>
      <c r="C102" s="3">
        <f>VLOOKUP(A102, DataV4[[File]:[Mean '[ms']]], 3, FALSE)-VLOOKUP(A102, DataV3SEL[[File]:[Mean '[ms']]], 3, FALSE)</f>
        <v>-5</v>
      </c>
      <c r="D102" s="2">
        <f>Cv3v01416[[#This Row],[Mean '[Δms']]]/VLOOKUP(A102, DataV3SEL[[File]:[Mean '[ms']]], 3, FALSE)*100</f>
        <v>-0.88967971530249124</v>
      </c>
    </row>
    <row r="103" spans="1:4" hidden="1" x14ac:dyDescent="0.4">
      <c r="A103" t="s">
        <v>109</v>
      </c>
      <c r="B103" t="b">
        <f>EXACT(VLOOKUP(A103,DataV4[[File]:[Outputs]], 2, FALSE), VLOOKUP(A103, DataV3SEL[[File]:[Outputs]], 2, FALSE))</f>
        <v>1</v>
      </c>
      <c r="C103" s="3">
        <f>VLOOKUP(A103, DataV4[[File]:[Mean '[ms']]], 3, FALSE)-VLOOKUP(A103, DataV3SEL[[File]:[Mean '[ms']]], 3, FALSE)</f>
        <v>5</v>
      </c>
      <c r="D103" s="2">
        <f>Cv3v01416[[#This Row],[Mean '[Δms']]]/VLOOKUP(A103, DataV3SEL[[File]:[Mean '[ms']]], 3, FALSE)*100</f>
        <v>0.94161958568738224</v>
      </c>
    </row>
    <row r="104" spans="1:4" hidden="1" x14ac:dyDescent="0.4">
      <c r="A104" t="s">
        <v>110</v>
      </c>
      <c r="B104" t="b">
        <f>EXACT(VLOOKUP(A104,DataV4[[File]:[Outputs]], 2, FALSE), VLOOKUP(A104, DataV3SEL[[File]:[Outputs]], 2, FALSE))</f>
        <v>1</v>
      </c>
      <c r="C104" s="3">
        <f>VLOOKUP(A104, DataV4[[File]:[Mean '[ms']]], 3, FALSE)-VLOOKUP(A104, DataV3SEL[[File]:[Mean '[ms']]], 3, FALSE)</f>
        <v>6</v>
      </c>
      <c r="D104" s="2">
        <f>Cv3v01416[[#This Row],[Mean '[Δms']]]/VLOOKUP(A104, DataV3SEL[[File]:[Mean '[ms']]], 3, FALSE)*100</f>
        <v>1.0889292196007259</v>
      </c>
    </row>
    <row r="105" spans="1:4" hidden="1" x14ac:dyDescent="0.4">
      <c r="A105" t="s">
        <v>111</v>
      </c>
      <c r="B105" t="b">
        <f>EXACT(VLOOKUP(A105,DataV4[[File]:[Outputs]], 2, FALSE), VLOOKUP(A105, DataV3SEL[[File]:[Outputs]], 2, FALSE))</f>
        <v>1</v>
      </c>
      <c r="C105" s="3">
        <f>VLOOKUP(A105, DataV4[[File]:[Mean '[ms']]], 3, FALSE)-VLOOKUP(A105, DataV3SEL[[File]:[Mean '[ms']]], 3, FALSE)</f>
        <v>-16</v>
      </c>
      <c r="D105" s="2">
        <f>Cv3v01416[[#This Row],[Mean '[Δms']]]/VLOOKUP(A105, DataV3SEL[[File]:[Mean '[ms']]], 3, FALSE)*100</f>
        <v>-2.8985507246376812</v>
      </c>
    </row>
    <row r="106" spans="1:4" hidden="1" x14ac:dyDescent="0.4">
      <c r="A106" t="s">
        <v>112</v>
      </c>
      <c r="B106" t="b">
        <f>EXACT(VLOOKUP(A106,DataV4[[File]:[Outputs]], 2, FALSE), VLOOKUP(A106, DataV3SEL[[File]:[Outputs]], 2, FALSE))</f>
        <v>1</v>
      </c>
      <c r="C106" s="3">
        <f>VLOOKUP(A106, DataV4[[File]:[Mean '[ms']]], 3, FALSE)-VLOOKUP(A106, DataV3SEL[[File]:[Mean '[ms']]], 3, FALSE)</f>
        <v>-16</v>
      </c>
      <c r="D106" s="2">
        <f>Cv3v01416[[#This Row],[Mean '[Δms']]]/VLOOKUP(A106, DataV3SEL[[File]:[Mean '[ms']]], 3, FALSE)*100</f>
        <v>-3.0131826741996233</v>
      </c>
    </row>
    <row r="107" spans="1:4" hidden="1" x14ac:dyDescent="0.4">
      <c r="A107" t="s">
        <v>113</v>
      </c>
      <c r="B107" t="b">
        <f>EXACT(VLOOKUP(A107,DataV4[[File]:[Outputs]], 2, FALSE), VLOOKUP(A107, DataV3SEL[[File]:[Outputs]], 2, FALSE))</f>
        <v>1</v>
      </c>
      <c r="C107" s="3">
        <f>VLOOKUP(A107, DataV4[[File]:[Mean '[ms']]], 3, FALSE)-VLOOKUP(A107, DataV3SEL[[File]:[Mean '[ms']]], 3, FALSE)</f>
        <v>10</v>
      </c>
      <c r="D107" s="2">
        <f>Cv3v01416[[#This Row],[Mean '[Δms']]]/VLOOKUP(A107, DataV3SEL[[File]:[Mean '[ms']]], 3, FALSE)*100</f>
        <v>1.5360983102918586</v>
      </c>
    </row>
    <row r="108" spans="1:4" hidden="1" x14ac:dyDescent="0.4">
      <c r="A108" t="s">
        <v>114</v>
      </c>
      <c r="B108" t="b">
        <f>EXACT(VLOOKUP(A108,DataV4[[File]:[Outputs]], 2, FALSE), VLOOKUP(A108, DataV3SEL[[File]:[Outputs]], 2, FALSE))</f>
        <v>1</v>
      </c>
      <c r="C108" s="3">
        <f>VLOOKUP(A108, DataV4[[File]:[Mean '[ms']]], 3, FALSE)-VLOOKUP(A108, DataV3SEL[[File]:[Mean '[ms']]], 3, FALSE)</f>
        <v>-11</v>
      </c>
      <c r="D108" s="2">
        <f>Cv3v01416[[#This Row],[Mean '[Δms']]]/VLOOKUP(A108, DataV3SEL[[File]:[Mean '[ms']]], 3, FALSE)*100</f>
        <v>-2.0912547528517109</v>
      </c>
    </row>
    <row r="109" spans="1:4" hidden="1" x14ac:dyDescent="0.4">
      <c r="A109" t="s">
        <v>115</v>
      </c>
      <c r="B109" t="b">
        <f>EXACT(VLOOKUP(A109,DataV4[[File]:[Outputs]], 2, FALSE), VLOOKUP(A109, DataV3SEL[[File]:[Outputs]], 2, FALSE))</f>
        <v>1</v>
      </c>
      <c r="C109" s="3">
        <f>VLOOKUP(A109, DataV4[[File]:[Mean '[ms']]], 3, FALSE)-VLOOKUP(A109, DataV3SEL[[File]:[Mean '[ms']]], 3, FALSE)</f>
        <v>0</v>
      </c>
      <c r="D109" s="2">
        <f>Cv3v01416[[#This Row],[Mean '[Δms']]]/VLOOKUP(A109, DataV3SEL[[File]:[Mean '[ms']]], 3, FALSE)*100</f>
        <v>0</v>
      </c>
    </row>
    <row r="110" spans="1:4" hidden="1" x14ac:dyDescent="0.4">
      <c r="A110" t="s">
        <v>116</v>
      </c>
      <c r="B110" t="b">
        <f>EXACT(VLOOKUP(A110,DataV4[[File]:[Outputs]], 2, FALSE), VLOOKUP(A110, DataV3SEL[[File]:[Outputs]], 2, FALSE))</f>
        <v>1</v>
      </c>
      <c r="C110" s="3">
        <f>VLOOKUP(A110, DataV4[[File]:[Mean '[ms']]], 3, FALSE)-VLOOKUP(A110, DataV3SEL[[File]:[Mean '[ms']]], 3, FALSE)</f>
        <v>-11</v>
      </c>
      <c r="D110" s="2">
        <f>Cv3v01416[[#This Row],[Mean '[Δms']]]/VLOOKUP(A110, DataV3SEL[[File]:[Mean '[ms']]], 3, FALSE)*100</f>
        <v>-2.1317829457364339</v>
      </c>
    </row>
    <row r="111" spans="1:4" hidden="1" x14ac:dyDescent="0.4">
      <c r="A111" t="s">
        <v>117</v>
      </c>
      <c r="B111" t="b">
        <f>EXACT(VLOOKUP(A111,DataV4[[File]:[Outputs]], 2, FALSE), VLOOKUP(A111, DataV3SEL[[File]:[Outputs]], 2, FALSE))</f>
        <v>1</v>
      </c>
      <c r="C111" s="3">
        <f>VLOOKUP(A111, DataV4[[File]:[Mean '[ms']]], 3, FALSE)-VLOOKUP(A111, DataV3SEL[[File]:[Mean '[ms']]], 3, FALSE)</f>
        <v>-11</v>
      </c>
      <c r="D111" s="2">
        <f>Cv3v01416[[#This Row],[Mean '[Δms']]]/VLOOKUP(A111, DataV3SEL[[File]:[Mean '[ms']]], 3, FALSE)*100</f>
        <v>-1.5406162464985995</v>
      </c>
    </row>
    <row r="112" spans="1:4" hidden="1" x14ac:dyDescent="0.4">
      <c r="A112" t="s">
        <v>118</v>
      </c>
      <c r="B112" t="b">
        <f>EXACT(VLOOKUP(A112,DataV4[[File]:[Outputs]], 2, FALSE), VLOOKUP(A112, DataV3SEL[[File]:[Outputs]], 2, FALSE))</f>
        <v>1</v>
      </c>
      <c r="C112" s="3">
        <f>VLOOKUP(A112, DataV4[[File]:[Mean '[ms']]], 3, FALSE)-VLOOKUP(A112, DataV3SEL[[File]:[Mean '[ms']]], 3, FALSE)</f>
        <v>0</v>
      </c>
      <c r="D112" s="2">
        <f>Cv3v01416[[#This Row],[Mean '[Δms']]]/VLOOKUP(A112, DataV3SEL[[File]:[Mean '[ms']]], 3, FALSE)*100</f>
        <v>0</v>
      </c>
    </row>
    <row r="113" spans="1:4" hidden="1" x14ac:dyDescent="0.4">
      <c r="A113" t="s">
        <v>119</v>
      </c>
      <c r="B113" t="b">
        <f>EXACT(VLOOKUP(A113,DataV4[[File]:[Outputs]], 2, FALSE), VLOOKUP(A113, DataV3SEL[[File]:[Outputs]], 2, FALSE))</f>
        <v>1</v>
      </c>
      <c r="C113" s="3">
        <f>VLOOKUP(A113, DataV4[[File]:[Mean '[ms']]], 3, FALSE)-VLOOKUP(A113, DataV3SEL[[File]:[Mean '[ms']]], 3, FALSE)</f>
        <v>0</v>
      </c>
      <c r="D113" s="2">
        <f>Cv3v01416[[#This Row],[Mean '[Δms']]]/VLOOKUP(A113, DataV3SEL[[File]:[Mean '[ms']]], 3, FALSE)*100</f>
        <v>0</v>
      </c>
    </row>
    <row r="114" spans="1:4" hidden="1" x14ac:dyDescent="0.4">
      <c r="A114" t="s">
        <v>120</v>
      </c>
      <c r="B114" t="b">
        <f>EXACT(VLOOKUP(A114,DataV4[[File]:[Outputs]], 2, FALSE), VLOOKUP(A114, DataV3SEL[[File]:[Outputs]], 2, FALSE))</f>
        <v>1</v>
      </c>
      <c r="C114" s="3">
        <f>VLOOKUP(A114, DataV4[[File]:[Mean '[ms']]], 3, FALSE)-VLOOKUP(A114, DataV3SEL[[File]:[Mean '[ms']]], 3, FALSE)</f>
        <v>-5</v>
      </c>
      <c r="D114" s="2">
        <f>Cv3v01416[[#This Row],[Mean '[Δms']]]/VLOOKUP(A114, DataV3SEL[[File]:[Mean '[ms']]], 3, FALSE)*100</f>
        <v>-0.94161958568738224</v>
      </c>
    </row>
    <row r="115" spans="1:4" hidden="1" x14ac:dyDescent="0.4">
      <c r="A115" t="s">
        <v>121</v>
      </c>
      <c r="B115" t="b">
        <f>EXACT(VLOOKUP(A115,DataV4[[File]:[Outputs]], 2, FALSE), VLOOKUP(A115, DataV3SEL[[File]:[Outputs]], 2, FALSE))</f>
        <v>1</v>
      </c>
      <c r="C115" s="3">
        <f>VLOOKUP(A115, DataV4[[File]:[Mean '[ms']]], 3, FALSE)-VLOOKUP(A115, DataV3SEL[[File]:[Mean '[ms']]], 3, FALSE)</f>
        <v>0</v>
      </c>
      <c r="D115" s="2">
        <f>Cv3v01416[[#This Row],[Mean '[Δms']]]/VLOOKUP(A115, DataV3SEL[[File]:[Mean '[ms']]], 3, FALSE)*100</f>
        <v>0</v>
      </c>
    </row>
    <row r="116" spans="1:4" hidden="1" x14ac:dyDescent="0.4">
      <c r="A116" t="s">
        <v>122</v>
      </c>
      <c r="B116" t="b">
        <f>EXACT(VLOOKUP(A116,DataV4[[File]:[Outputs]], 2, FALSE), VLOOKUP(A116, DataV3SEL[[File]:[Outputs]], 2, FALSE))</f>
        <v>1</v>
      </c>
      <c r="C116" s="3">
        <f>VLOOKUP(A116, DataV4[[File]:[Mean '[ms']]], 3, FALSE)-VLOOKUP(A116, DataV3SEL[[File]:[Mean '[ms']]], 3, FALSE)</f>
        <v>0</v>
      </c>
      <c r="D116" s="2">
        <f>Cv3v01416[[#This Row],[Mean '[Δms']]]/VLOOKUP(A116, DataV3SEL[[File]:[Mean '[ms']]], 3, FALSE)*100</f>
        <v>0</v>
      </c>
    </row>
    <row r="117" spans="1:4" hidden="1" x14ac:dyDescent="0.4">
      <c r="A117" t="s">
        <v>123</v>
      </c>
      <c r="B117" t="b">
        <f>EXACT(VLOOKUP(A117,DataV4[[File]:[Outputs]], 2, FALSE), VLOOKUP(A117, DataV3SEL[[File]:[Outputs]], 2, FALSE))</f>
        <v>1</v>
      </c>
      <c r="C117" s="3">
        <f>VLOOKUP(A117, DataV4[[File]:[Mean '[ms']]], 3, FALSE)-VLOOKUP(A117, DataV3SEL[[File]:[Mean '[ms']]], 3, FALSE)</f>
        <v>0</v>
      </c>
      <c r="D117" s="2">
        <f>Cv3v01416[[#This Row],[Mean '[Δms']]]/VLOOKUP(A117, DataV3SEL[[File]:[Mean '[ms']]], 3, FALSE)*100</f>
        <v>0</v>
      </c>
    </row>
    <row r="118" spans="1:4" hidden="1" x14ac:dyDescent="0.4">
      <c r="A118" t="s">
        <v>124</v>
      </c>
      <c r="B118" t="b">
        <f>EXACT(VLOOKUP(A118,DataV4[[File]:[Outputs]], 2, FALSE), VLOOKUP(A118, DataV3SEL[[File]:[Outputs]], 2, FALSE))</f>
        <v>1</v>
      </c>
      <c r="C118" s="3">
        <f>VLOOKUP(A118, DataV4[[File]:[Mean '[ms']]], 3, FALSE)-VLOOKUP(A118, DataV3SEL[[File]:[Mean '[ms']]], 3, FALSE)</f>
        <v>-5</v>
      </c>
      <c r="D118" s="2">
        <f>Cv3v01416[[#This Row],[Mean '[Δms']]]/VLOOKUP(A118, DataV3SEL[[File]:[Mean '[ms']]], 3, FALSE)*100</f>
        <v>-0.94161958568738224</v>
      </c>
    </row>
    <row r="119" spans="1:4" hidden="1" x14ac:dyDescent="0.4">
      <c r="A119" t="s">
        <v>125</v>
      </c>
      <c r="B119" t="b">
        <f>EXACT(VLOOKUP(A119,DataV4[[File]:[Outputs]], 2, FALSE), VLOOKUP(A119, DataV3SEL[[File]:[Outputs]], 2, FALSE))</f>
        <v>1</v>
      </c>
      <c r="C119" s="3">
        <f>VLOOKUP(A119, DataV4[[File]:[Mean '[ms']]], 3, FALSE)-VLOOKUP(A119, DataV3SEL[[File]:[Mean '[ms']]], 3, FALSE)</f>
        <v>10</v>
      </c>
      <c r="D119" s="2">
        <f>Cv3v01416[[#This Row],[Mean '[Δms']]]/VLOOKUP(A119, DataV3SEL[[File]:[Mean '[ms']]], 3, FALSE)*100</f>
        <v>1.5625</v>
      </c>
    </row>
    <row r="120" spans="1:4" hidden="1" x14ac:dyDescent="0.4">
      <c r="A120" t="s">
        <v>126</v>
      </c>
      <c r="B120" t="b">
        <f>EXACT(VLOOKUP(A120,DataV4[[File]:[Outputs]], 2, FALSE), VLOOKUP(A120, DataV3SEL[[File]:[Outputs]], 2, FALSE))</f>
        <v>1</v>
      </c>
      <c r="C120" s="3">
        <f>VLOOKUP(A120, DataV4[[File]:[Mean '[ms']]], 3, FALSE)-VLOOKUP(A120, DataV3SEL[[File]:[Mean '[ms']]], 3, FALSE)</f>
        <v>-1</v>
      </c>
      <c r="D120" s="2">
        <f>Cv3v01416[[#This Row],[Mean '[Δms']]]/VLOOKUP(A120, DataV3SEL[[File]:[Mean '[ms']]], 3, FALSE)*100</f>
        <v>-0.16</v>
      </c>
    </row>
    <row r="121" spans="1:4" hidden="1" x14ac:dyDescent="0.4">
      <c r="A121" t="s">
        <v>130</v>
      </c>
      <c r="B121" t="b">
        <f>EXACT(VLOOKUP(A121,DataV4[[File]:[Outputs]], 2, FALSE), VLOOKUP(A121, DataV3SEL[[File]:[Outputs]], 2, FALSE))</f>
        <v>1</v>
      </c>
      <c r="C121" s="3">
        <f>VLOOKUP(A121, DataV4[[File]:[Mean '[ms']]], 3, FALSE)-VLOOKUP(A121, DataV3SEL[[File]:[Mean '[ms']]], 3, FALSE)</f>
        <v>0</v>
      </c>
      <c r="D121" s="2">
        <f>Cv3v01416[[#This Row],[Mean '[Δms']]]/VLOOKUP(A121, DataV3SEL[[File]:[Mean '[ms']]], 3, FALSE)*100</f>
        <v>0</v>
      </c>
    </row>
    <row r="122" spans="1:4" hidden="1" x14ac:dyDescent="0.4">
      <c r="A122" t="s">
        <v>127</v>
      </c>
      <c r="B122" t="b">
        <f>EXACT(VLOOKUP(A122,DataV4[[File]:[Outputs]], 2, FALSE), VLOOKUP(A122, DataV3SEL[[File]:[Outputs]], 2, FALSE))</f>
        <v>1</v>
      </c>
      <c r="C122" s="3">
        <f>VLOOKUP(A122, DataV4[[File]:[Mean '[ms']]], 3, FALSE)-VLOOKUP(A122, DataV3SEL[[File]:[Mean '[ms']]], 3, FALSE)</f>
        <v>5</v>
      </c>
      <c r="D122" s="2">
        <f>Cv3v01416[[#This Row],[Mean '[Δms']]]/VLOOKUP(A122, DataV3SEL[[File]:[Mean '[ms']]], 3, FALSE)*100</f>
        <v>0.97087378640776689</v>
      </c>
    </row>
    <row r="123" spans="1:4" hidden="1" x14ac:dyDescent="0.4">
      <c r="A123" t="s">
        <v>128</v>
      </c>
      <c r="B123" t="b">
        <f>EXACT(VLOOKUP(A123,DataV4[[File]:[Outputs]], 2, FALSE), VLOOKUP(A123, DataV3SEL[[File]:[Outputs]], 2, FALSE))</f>
        <v>1</v>
      </c>
      <c r="C123" s="3">
        <f>VLOOKUP(A123, DataV4[[File]:[Mean '[ms']]], 3, FALSE)-VLOOKUP(A123, DataV3SEL[[File]:[Mean '[ms']]], 3, FALSE)</f>
        <v>4</v>
      </c>
      <c r="D123" s="2">
        <f>Cv3v01416[[#This Row],[Mean '[Δms']]]/VLOOKUP(A123, DataV3SEL[[File]:[Mean '[ms']]], 3, FALSE)*100</f>
        <v>0.76775431861804222</v>
      </c>
    </row>
    <row r="124" spans="1:4" hidden="1" x14ac:dyDescent="0.4">
      <c r="A124" t="s">
        <v>129</v>
      </c>
      <c r="B124" t="b">
        <f>EXACT(VLOOKUP(A124,DataV4[[File]:[Outputs]], 2, FALSE), VLOOKUP(A124, DataV3SEL[[File]:[Outputs]], 2, FALSE))</f>
        <v>1</v>
      </c>
      <c r="C124" s="3">
        <f>VLOOKUP(A124, DataV4[[File]:[Mean '[ms']]], 3, FALSE)-VLOOKUP(A124, DataV3SEL[[File]:[Mean '[ms']]], 3, FALSE)</f>
        <v>0</v>
      </c>
      <c r="D124" s="2">
        <f>Cv3v01416[[#This Row],[Mean '[Δms']]]/VLOOKUP(A124, DataV3SEL[[File]:[Mean '[ms']]], 3, FALSE)*100</f>
        <v>0</v>
      </c>
    </row>
    <row r="125" spans="1:4" hidden="1" x14ac:dyDescent="0.4">
      <c r="A125" t="s">
        <v>131</v>
      </c>
      <c r="B125" t="b">
        <f>EXACT(VLOOKUP(A125,DataV4[[File]:[Outputs]], 2, FALSE), VLOOKUP(A125, DataV3SEL[[File]:[Outputs]], 2, FALSE))</f>
        <v>1</v>
      </c>
      <c r="C125" s="3">
        <f>VLOOKUP(A125, DataV4[[File]:[Mean '[ms']]], 3, FALSE)-VLOOKUP(A125, DataV3SEL[[File]:[Mean '[ms']]], 3, FALSE)</f>
        <v>5</v>
      </c>
      <c r="D125" s="2">
        <f>Cv3v01416[[#This Row],[Mean '[Δms']]]/VLOOKUP(A125, DataV3SEL[[File]:[Mean '[ms']]], 3, FALSE)*100</f>
        <v>0.94161958568738224</v>
      </c>
    </row>
    <row r="126" spans="1:4" hidden="1" x14ac:dyDescent="0.4">
      <c r="A126" t="s">
        <v>132</v>
      </c>
      <c r="B126" t="b">
        <f>EXACT(VLOOKUP(A126,DataV4[[File]:[Outputs]], 2, FALSE), VLOOKUP(A126, DataV3SEL[[File]:[Outputs]], 2, FALSE))</f>
        <v>1</v>
      </c>
      <c r="C126" s="3">
        <f>VLOOKUP(A126, DataV4[[File]:[Mean '[ms']]], 3, FALSE)-VLOOKUP(A126, DataV3SEL[[File]:[Mean '[ms']]], 3, FALSE)</f>
        <v>6</v>
      </c>
      <c r="D126" s="2">
        <f>Cv3v01416[[#This Row],[Mean '[Δms']]]/VLOOKUP(A126, DataV3SEL[[File]:[Mean '[ms']]], 3, FALSE)*100</f>
        <v>1.1428571428571428</v>
      </c>
    </row>
    <row r="127" spans="1:4" hidden="1" x14ac:dyDescent="0.4">
      <c r="A127" t="s">
        <v>134</v>
      </c>
      <c r="B127" t="b">
        <f>EXACT(VLOOKUP(A127,DataV4[[File]:[Outputs]], 2, FALSE), VLOOKUP(A127, DataV3SEL[[File]:[Outputs]], 2, FALSE))</f>
        <v>1</v>
      </c>
      <c r="C127" s="3">
        <f>VLOOKUP(A127, DataV4[[File]:[Mean '[ms']]], 3, FALSE)-VLOOKUP(A127, DataV3SEL[[File]:[Mean '[ms']]], 3, FALSE)</f>
        <v>-5</v>
      </c>
      <c r="D127" s="2">
        <f>Cv3v01416[[#This Row],[Mean '[Δms']]]/VLOOKUP(A127, DataV3SEL[[File]:[Mean '[ms']]], 3, FALSE)*100</f>
        <v>-0.94161958568738224</v>
      </c>
    </row>
    <row r="128" spans="1:4" hidden="1" x14ac:dyDescent="0.4">
      <c r="A128" t="s">
        <v>133</v>
      </c>
      <c r="B128" t="b">
        <f>EXACT(VLOOKUP(A128,DataV4[[File]:[Outputs]], 2, FALSE), VLOOKUP(A128, DataV3SEL[[File]:[Outputs]], 2, FALSE))</f>
        <v>1</v>
      </c>
      <c r="C128" s="3">
        <f>VLOOKUP(A128, DataV4[[File]:[Mean '[ms']]], 3, FALSE)-VLOOKUP(A128, DataV3SEL[[File]:[Mean '[ms']]], 3, FALSE)</f>
        <v>0</v>
      </c>
      <c r="D128" s="2">
        <f>Cv3v01416[[#This Row],[Mean '[Δms']]]/VLOOKUP(A128, DataV3SEL[[File]:[Mean '[ms']]], 3, FALSE)*100</f>
        <v>0</v>
      </c>
    </row>
    <row r="129" spans="1:4" hidden="1" x14ac:dyDescent="0.4">
      <c r="A129" t="s">
        <v>135</v>
      </c>
      <c r="B129" t="b">
        <f>EXACT(VLOOKUP(A129,DataV4[[File]:[Outputs]], 2, FALSE), VLOOKUP(A129, DataV3SEL[[File]:[Outputs]], 2, FALSE))</f>
        <v>1</v>
      </c>
      <c r="C129" s="3">
        <f>VLOOKUP(A129, DataV4[[File]:[Mean '[ms']]], 3, FALSE)-VLOOKUP(A129, DataV3SEL[[File]:[Mean '[ms']]], 3, FALSE)</f>
        <v>-5</v>
      </c>
      <c r="D129" s="2">
        <f>Cv3v01416[[#This Row],[Mean '[Δms']]]/VLOOKUP(A129, DataV3SEL[[File]:[Mean '[ms']]], 3, FALSE)*100</f>
        <v>-0.93283582089552231</v>
      </c>
    </row>
    <row r="130" spans="1:4" hidden="1" x14ac:dyDescent="0.4">
      <c r="A130" t="s">
        <v>136</v>
      </c>
      <c r="B130" t="b">
        <f>EXACT(VLOOKUP(A130,DataV4[[File]:[Outputs]], 2, FALSE), VLOOKUP(A130, DataV3SEL[[File]:[Outputs]], 2, FALSE))</f>
        <v>1</v>
      </c>
      <c r="C130" s="3">
        <f>VLOOKUP(A130, DataV4[[File]:[Mean '[ms']]], 3, FALSE)-VLOOKUP(A130, DataV3SEL[[File]:[Mean '[ms']]], 3, FALSE)</f>
        <v>-6</v>
      </c>
      <c r="D130" s="2">
        <f>Cv3v01416[[#This Row],[Mean '[Δms']]]/VLOOKUP(A130, DataV3SEL[[File]:[Mean '[ms']]], 3, FALSE)*100</f>
        <v>-1.1881188118811881</v>
      </c>
    </row>
    <row r="131" spans="1:4" hidden="1" x14ac:dyDescent="0.4">
      <c r="A131" t="s">
        <v>137</v>
      </c>
      <c r="B131" t="b">
        <f>EXACT(VLOOKUP(A131,DataV4[[File]:[Outputs]], 2, FALSE), VLOOKUP(A131, DataV3SEL[[File]:[Outputs]], 2, FALSE))</f>
        <v>1</v>
      </c>
      <c r="C131" s="3">
        <f>VLOOKUP(A131, DataV4[[File]:[Mean '[ms']]], 3, FALSE)-VLOOKUP(A131, DataV3SEL[[File]:[Mean '[ms']]], 3, FALSE)</f>
        <v>5</v>
      </c>
      <c r="D131" s="2">
        <f>Cv3v01416[[#This Row],[Mean '[Δms']]]/VLOOKUP(A131, DataV3SEL[[File]:[Mean '[ms']]], 3, FALSE)*100</f>
        <v>0.94161958568738224</v>
      </c>
    </row>
    <row r="132" spans="1:4" hidden="1" x14ac:dyDescent="0.4">
      <c r="A132" t="s">
        <v>138</v>
      </c>
      <c r="B132" t="b">
        <f>EXACT(VLOOKUP(A132,DataV4[[File]:[Outputs]], 2, FALSE), VLOOKUP(A132, DataV3SEL[[File]:[Outputs]], 2, FALSE))</f>
        <v>1</v>
      </c>
      <c r="C132" s="3">
        <f>VLOOKUP(A132, DataV4[[File]:[Mean '[ms']]], 3, FALSE)-VLOOKUP(A132, DataV3SEL[[File]:[Mean '[ms']]], 3, FALSE)</f>
        <v>5</v>
      </c>
      <c r="D132" s="2">
        <f>Cv3v01416[[#This Row],[Mean '[Δms']]]/VLOOKUP(A132, DataV3SEL[[File]:[Mean '[ms']]], 3, FALSE)*100</f>
        <v>0.97087378640776689</v>
      </c>
    </row>
    <row r="133" spans="1:4" hidden="1" x14ac:dyDescent="0.4">
      <c r="A133" t="s">
        <v>139</v>
      </c>
      <c r="B133" t="b">
        <f>EXACT(VLOOKUP(A133,DataV4[[File]:[Outputs]], 2, FALSE), VLOOKUP(A133, DataV3SEL[[File]:[Outputs]], 2, FALSE))</f>
        <v>1</v>
      </c>
      <c r="C133" s="3">
        <f>VLOOKUP(A133, DataV4[[File]:[Mean '[ms']]], 3, FALSE)-VLOOKUP(A133, DataV3SEL[[File]:[Mean '[ms']]], 3, FALSE)</f>
        <v>-5</v>
      </c>
      <c r="D133" s="2">
        <f>Cv3v01416[[#This Row],[Mean '[Δms']]]/VLOOKUP(A133, DataV3SEL[[File]:[Mean '[ms']]], 3, FALSE)*100</f>
        <v>-0.94161958568738224</v>
      </c>
    </row>
    <row r="134" spans="1:4" hidden="1" x14ac:dyDescent="0.4">
      <c r="A134" t="s">
        <v>140</v>
      </c>
      <c r="B134" t="b">
        <f>EXACT(VLOOKUP(A134,DataV4[[File]:[Outputs]], 2, FALSE), VLOOKUP(A134, DataV3SEL[[File]:[Outputs]], 2, FALSE))</f>
        <v>1</v>
      </c>
      <c r="C134" s="3">
        <f>VLOOKUP(A134, DataV4[[File]:[Mean '[ms']]], 3, FALSE)-VLOOKUP(A134, DataV3SEL[[File]:[Mean '[ms']]], 3, FALSE)</f>
        <v>-15</v>
      </c>
      <c r="D134" s="2">
        <f>Cv3v01416[[#This Row],[Mean '[Δms']]]/VLOOKUP(A134, DataV3SEL[[File]:[Mean '[ms']]], 3, FALSE)*100</f>
        <v>-2.912621359223301</v>
      </c>
    </row>
    <row r="135" spans="1:4" hidden="1" x14ac:dyDescent="0.4">
      <c r="A135" t="s">
        <v>141</v>
      </c>
      <c r="B135" t="b">
        <f>EXACT(VLOOKUP(A135,DataV4[[File]:[Outputs]], 2, FALSE), VLOOKUP(A135, DataV3SEL[[File]:[Outputs]], 2, FALSE))</f>
        <v>1</v>
      </c>
      <c r="C135" s="3">
        <f>VLOOKUP(A135, DataV4[[File]:[Mean '[ms']]], 3, FALSE)-VLOOKUP(A135, DataV3SEL[[File]:[Mean '[ms']]], 3, FALSE)</f>
        <v>0</v>
      </c>
      <c r="D135" s="2">
        <f>Cv3v01416[[#This Row],[Mean '[Δms']]]/VLOOKUP(A135, DataV3SEL[[File]:[Mean '[ms']]], 3, FALSE)*100</f>
        <v>0</v>
      </c>
    </row>
    <row r="136" spans="1:4" hidden="1" x14ac:dyDescent="0.4">
      <c r="A136" t="s">
        <v>142</v>
      </c>
      <c r="B136" t="b">
        <f>EXACT(VLOOKUP(A136,DataV4[[File]:[Outputs]], 2, FALSE), VLOOKUP(A136, DataV3SEL[[File]:[Outputs]], 2, FALSE))</f>
        <v>1</v>
      </c>
      <c r="C136" s="3">
        <f>VLOOKUP(A136, DataV4[[File]:[Mean '[ms']]], 3, FALSE)-VLOOKUP(A136, DataV3SEL[[File]:[Mean '[ms']]], 3, FALSE)</f>
        <v>1</v>
      </c>
      <c r="D136" s="2">
        <f>Cv3v01416[[#This Row],[Mean '[Δms']]]/VLOOKUP(A136, DataV3SEL[[File]:[Mean '[ms']]], 3, FALSE)*100</f>
        <v>0.1941747572815534</v>
      </c>
    </row>
    <row r="137" spans="1:4" hidden="1" x14ac:dyDescent="0.4">
      <c r="A137" t="s">
        <v>143</v>
      </c>
      <c r="B137" t="b">
        <f>EXACT(VLOOKUP(A137,DataV4[[File]:[Outputs]], 2, FALSE), VLOOKUP(A137, DataV3SEL[[File]:[Outputs]], 2, FALSE))</f>
        <v>1</v>
      </c>
      <c r="C137" s="3">
        <f>VLOOKUP(A137, DataV4[[File]:[Mean '[ms']]], 3, FALSE)-VLOOKUP(A137, DataV3SEL[[File]:[Mean '[ms']]], 3, FALSE)</f>
        <v>-5</v>
      </c>
      <c r="D137" s="2">
        <f>Cv3v01416[[#This Row],[Mean '[Δms']]]/VLOOKUP(A137, DataV3SEL[[File]:[Mean '[ms']]], 3, FALSE)*100</f>
        <v>-0.96153846153846156</v>
      </c>
    </row>
    <row r="138" spans="1:4" hidden="1" x14ac:dyDescent="0.4">
      <c r="A138" t="s">
        <v>144</v>
      </c>
      <c r="B138" t="b">
        <f>EXACT(VLOOKUP(A138,DataV4[[File]:[Outputs]], 2, FALSE), VLOOKUP(A138, DataV3SEL[[File]:[Outputs]], 2, FALSE))</f>
        <v>1</v>
      </c>
      <c r="C138" s="3">
        <f>VLOOKUP(A138, DataV4[[File]:[Mean '[ms']]], 3, FALSE)-VLOOKUP(A138, DataV3SEL[[File]:[Mean '[ms']]], 3, FALSE)</f>
        <v>-10</v>
      </c>
      <c r="D138" s="2">
        <f>Cv3v01416[[#This Row],[Mean '[Δms']]]/VLOOKUP(A138, DataV3SEL[[File]:[Mean '[ms']]], 3, FALSE)*100</f>
        <v>-1.1235955056179776</v>
      </c>
    </row>
    <row r="139" spans="1:4" hidden="1" x14ac:dyDescent="0.4">
      <c r="A139" t="s">
        <v>145</v>
      </c>
      <c r="B139" t="b">
        <f>EXACT(VLOOKUP(A139,DataV4[[File]:[Outputs]], 2, FALSE), VLOOKUP(A139, DataV3SEL[[File]:[Outputs]], 2, FALSE))</f>
        <v>1</v>
      </c>
      <c r="C139" s="3">
        <f>VLOOKUP(A139, DataV4[[File]:[Mean '[ms']]], 3, FALSE)-VLOOKUP(A139, DataV3SEL[[File]:[Mean '[ms']]], 3, FALSE)</f>
        <v>10</v>
      </c>
      <c r="D139" s="2">
        <f>Cv3v01416[[#This Row],[Mean '[Δms']]]/VLOOKUP(A139, DataV3SEL[[File]:[Mean '[ms']]], 3, FALSE)*100</f>
        <v>1.7452006980802792</v>
      </c>
    </row>
    <row r="140" spans="1:4" hidden="1" x14ac:dyDescent="0.4">
      <c r="A140" t="s">
        <v>146</v>
      </c>
      <c r="B140" t="b">
        <f>EXACT(VLOOKUP(A140,DataV4[[File]:[Outputs]], 2, FALSE), VLOOKUP(A140, DataV3SEL[[File]:[Outputs]], 2, FALSE))</f>
        <v>1</v>
      </c>
      <c r="C140" s="3">
        <f>VLOOKUP(A140, DataV4[[File]:[Mean '[ms']]], 3, FALSE)-VLOOKUP(A140, DataV3SEL[[File]:[Mean '[ms']]], 3, FALSE)</f>
        <v>5</v>
      </c>
      <c r="D140" s="2">
        <f>Cv3v01416[[#This Row],[Mean '[Δms']]]/VLOOKUP(A140, DataV3SEL[[File]:[Mean '[ms']]], 3, FALSE)*100</f>
        <v>0.98039215686274506</v>
      </c>
    </row>
    <row r="141" spans="1:4" hidden="1" x14ac:dyDescent="0.4">
      <c r="A141" t="s">
        <v>147</v>
      </c>
      <c r="B141" t="b">
        <f>EXACT(VLOOKUP(A141,DataV4[[File]:[Outputs]], 2, FALSE), VLOOKUP(A141, DataV3SEL[[File]:[Outputs]], 2, FALSE))</f>
        <v>1</v>
      </c>
      <c r="C141" s="3">
        <f>VLOOKUP(A141, DataV4[[File]:[Mean '[ms']]], 3, FALSE)-VLOOKUP(A141, DataV3SEL[[File]:[Mean '[ms']]], 3, FALSE)</f>
        <v>6</v>
      </c>
      <c r="D141" s="2">
        <f>Cv3v01416[[#This Row],[Mean '[Δms']]]/VLOOKUP(A141, DataV3SEL[[File]:[Mean '[ms']]], 3, FALSE)*100</f>
        <v>1.153846153846154</v>
      </c>
    </row>
    <row r="142" spans="1:4" hidden="1" x14ac:dyDescent="0.4">
      <c r="A142" t="s">
        <v>148</v>
      </c>
      <c r="B142" t="b">
        <f>EXACT(VLOOKUP(A142,DataV4[[File]:[Outputs]], 2, FALSE), VLOOKUP(A142, DataV3SEL[[File]:[Outputs]], 2, FALSE))</f>
        <v>1</v>
      </c>
      <c r="C142" s="3">
        <f>VLOOKUP(A142, DataV4[[File]:[Mean '[ms']]], 3, FALSE)-VLOOKUP(A142, DataV3SEL[[File]:[Mean '[ms']]], 3, FALSE)</f>
        <v>5</v>
      </c>
      <c r="D142" s="2">
        <f>Cv3v01416[[#This Row],[Mean '[Δms']]]/VLOOKUP(A142, DataV3SEL[[File]:[Mean '[ms']]], 3, FALSE)*100</f>
        <v>0.92421441774491686</v>
      </c>
    </row>
    <row r="143" spans="1:4" hidden="1" x14ac:dyDescent="0.4">
      <c r="A143" t="s">
        <v>149</v>
      </c>
      <c r="B143" t="b">
        <f>EXACT(VLOOKUP(A143,DataV4[[File]:[Outputs]], 2, FALSE), VLOOKUP(A143, DataV3SEL[[File]:[Outputs]], 2, FALSE))</f>
        <v>1</v>
      </c>
      <c r="C143" s="3">
        <f>VLOOKUP(A143, DataV4[[File]:[Mean '[ms']]], 3, FALSE)-VLOOKUP(A143, DataV3SEL[[File]:[Mean '[ms']]], 3, FALSE)</f>
        <v>0</v>
      </c>
      <c r="D143" s="2">
        <f>Cv3v01416[[#This Row],[Mean '[Δms']]]/VLOOKUP(A143, DataV3SEL[[File]:[Mean '[ms']]], 3, FALSE)*100</f>
        <v>0</v>
      </c>
    </row>
    <row r="144" spans="1:4" hidden="1" x14ac:dyDescent="0.4">
      <c r="A144" t="s">
        <v>150</v>
      </c>
      <c r="B144" t="b">
        <f>EXACT(VLOOKUP(A144,DataV4[[File]:[Outputs]], 2, FALSE), VLOOKUP(A144, DataV3SEL[[File]:[Outputs]], 2, FALSE))</f>
        <v>1</v>
      </c>
      <c r="C144" s="3">
        <f>VLOOKUP(A144, DataV4[[File]:[Mean '[ms']]], 3, FALSE)-VLOOKUP(A144, DataV3SEL[[File]:[Mean '[ms']]], 3, FALSE)</f>
        <v>-10</v>
      </c>
      <c r="D144" s="2">
        <f>Cv3v01416[[#This Row],[Mean '[Δms']]]/VLOOKUP(A144, DataV3SEL[[File]:[Mean '[ms']]], 3, FALSE)*100</f>
        <v>-1.7152658662092626</v>
      </c>
    </row>
    <row r="145" spans="1:4" hidden="1" x14ac:dyDescent="0.4">
      <c r="A145" t="s">
        <v>151</v>
      </c>
      <c r="B145" t="b">
        <f>EXACT(VLOOKUP(A145,DataV4[[File]:[Outputs]], 2, FALSE), VLOOKUP(A145, DataV3SEL[[File]:[Outputs]], 2, FALSE))</f>
        <v>1</v>
      </c>
      <c r="C145" s="3">
        <f>VLOOKUP(A145, DataV4[[File]:[Mean '[ms']]], 3, FALSE)-VLOOKUP(A145, DataV3SEL[[File]:[Mean '[ms']]], 3, FALSE)</f>
        <v>5</v>
      </c>
      <c r="D145" s="2">
        <f>Cv3v01416[[#This Row],[Mean '[Δms']]]/VLOOKUP(A145, DataV3SEL[[File]:[Mean '[ms']]], 3, FALSE)*100</f>
        <v>0.95969289827255266</v>
      </c>
    </row>
    <row r="146" spans="1:4" hidden="1" x14ac:dyDescent="0.4">
      <c r="A146" t="s">
        <v>152</v>
      </c>
      <c r="B146" t="b">
        <f>EXACT(VLOOKUP(A146,DataV4[[File]:[Outputs]], 2, FALSE), VLOOKUP(A146, DataV3SEL[[File]:[Outputs]], 2, FALSE))</f>
        <v>1</v>
      </c>
      <c r="C146" s="3">
        <f>VLOOKUP(A146, DataV4[[File]:[Mean '[ms']]], 3, FALSE)-VLOOKUP(A146, DataV3SEL[[File]:[Mean '[ms']]], 3, FALSE)</f>
        <v>6</v>
      </c>
      <c r="D146" s="2">
        <f>Cv3v01416[[#This Row],[Mean '[Δms']]]/VLOOKUP(A146, DataV3SEL[[File]:[Mean '[ms']]], 3, FALSE)*100</f>
        <v>0.93023255813953487</v>
      </c>
    </row>
    <row r="147" spans="1:4" hidden="1" x14ac:dyDescent="0.4">
      <c r="A147" t="s">
        <v>153</v>
      </c>
      <c r="B147" t="b">
        <f>EXACT(VLOOKUP(A147,DataV4[[File]:[Outputs]], 2, FALSE), VLOOKUP(A147, DataV3SEL[[File]:[Outputs]], 2, FALSE))</f>
        <v>1</v>
      </c>
      <c r="C147" s="3">
        <f>VLOOKUP(A147, DataV4[[File]:[Mean '[ms']]], 3, FALSE)-VLOOKUP(A147, DataV3SEL[[File]:[Mean '[ms']]], 3, FALSE)</f>
        <v>-20</v>
      </c>
      <c r="D147" s="2">
        <f>Cv3v01416[[#This Row],[Mean '[Δms']]]/VLOOKUP(A147, DataV3SEL[[File]:[Mean '[ms']]], 3, FALSE)*100</f>
        <v>-2.3148148148148149</v>
      </c>
    </row>
    <row r="148" spans="1:4" hidden="1" x14ac:dyDescent="0.4">
      <c r="A148" t="s">
        <v>154</v>
      </c>
      <c r="B148" t="b">
        <f>EXACT(VLOOKUP(A148,DataV4[[File]:[Outputs]], 2, FALSE), VLOOKUP(A148, DataV3SEL[[File]:[Outputs]], 2, FALSE))</f>
        <v>1</v>
      </c>
      <c r="C148" s="3">
        <f>VLOOKUP(A148, DataV4[[File]:[Mean '[ms']]], 3, FALSE)-VLOOKUP(A148, DataV3SEL[[File]:[Mean '[ms']]], 3, FALSE)</f>
        <v>-15</v>
      </c>
      <c r="D148" s="2">
        <f>Cv3v01416[[#This Row],[Mean '[Δms']]]/VLOOKUP(A148, DataV3SEL[[File]:[Mean '[ms']]], 3, FALSE)*100</f>
        <v>-2.7472527472527473</v>
      </c>
    </row>
    <row r="149" spans="1:4" hidden="1" x14ac:dyDescent="0.4">
      <c r="A149" t="s">
        <v>155</v>
      </c>
      <c r="B149" t="b">
        <f>EXACT(VLOOKUP(A149,DataV4[[File]:[Outputs]], 2, FALSE), VLOOKUP(A149, DataV3SEL[[File]:[Outputs]], 2, FALSE))</f>
        <v>1</v>
      </c>
      <c r="C149" s="3">
        <f>VLOOKUP(A149, DataV4[[File]:[Mean '[ms']]], 3, FALSE)-VLOOKUP(A149, DataV3SEL[[File]:[Mean '[ms']]], 3, FALSE)</f>
        <v>11</v>
      </c>
      <c r="D149" s="2">
        <f>Cv3v01416[[#This Row],[Mean '[Δms']]]/VLOOKUP(A149, DataV3SEL[[File]:[Mean '[ms']]], 3, FALSE)*100</f>
        <v>2.1359223300970873</v>
      </c>
    </row>
    <row r="150" spans="1:4" hidden="1" x14ac:dyDescent="0.4">
      <c r="A150" t="s">
        <v>156</v>
      </c>
      <c r="B150" t="b">
        <f>EXACT(VLOOKUP(A150,DataV4[[File]:[Outputs]], 2, FALSE), VLOOKUP(A150, DataV3SEL[[File]:[Outputs]], 2, FALSE))</f>
        <v>1</v>
      </c>
      <c r="C150" s="3">
        <f>VLOOKUP(A150, DataV4[[File]:[Mean '[ms']]], 3, FALSE)-VLOOKUP(A150, DataV3SEL[[File]:[Mean '[ms']]], 3, FALSE)</f>
        <v>-10</v>
      </c>
      <c r="D150" s="2">
        <f>Cv3v01416[[#This Row],[Mean '[Δms']]]/VLOOKUP(A150, DataV3SEL[[File]:[Mean '[ms']]], 3, FALSE)*100</f>
        <v>-1.1299435028248588</v>
      </c>
    </row>
    <row r="151" spans="1:4" hidden="1" x14ac:dyDescent="0.4">
      <c r="A151" t="s">
        <v>157</v>
      </c>
      <c r="B151" t="b">
        <f>EXACT(VLOOKUP(A151,DataV4[[File]:[Outputs]], 2, FALSE), VLOOKUP(A151, DataV3SEL[[File]:[Outputs]], 2, FALSE))</f>
        <v>1</v>
      </c>
      <c r="C151" s="3">
        <f>VLOOKUP(A151, DataV4[[File]:[Mean '[ms']]], 3, FALSE)-VLOOKUP(A151, DataV3SEL[[File]:[Mean '[ms']]], 3, FALSE)</f>
        <v>0</v>
      </c>
      <c r="D151" s="2">
        <f>Cv3v01416[[#This Row],[Mean '[Δms']]]/VLOOKUP(A151, DataV3SEL[[File]:[Mean '[ms']]], 3, FALSE)*100</f>
        <v>0</v>
      </c>
    </row>
    <row r="152" spans="1:4" hidden="1" x14ac:dyDescent="0.4">
      <c r="A152" t="s">
        <v>158</v>
      </c>
      <c r="B152" t="b">
        <f>EXACT(VLOOKUP(A152,DataV4[[File]:[Outputs]], 2, FALSE), VLOOKUP(A152, DataV3SEL[[File]:[Outputs]], 2, FALSE))</f>
        <v>1</v>
      </c>
      <c r="C152" s="3">
        <f>VLOOKUP(A152, DataV4[[File]:[Mean '[ms']]], 3, FALSE)-VLOOKUP(A152, DataV3SEL[[File]:[Mean '[ms']]], 3, FALSE)</f>
        <v>-4</v>
      </c>
      <c r="D152" s="2">
        <f>Cv3v01416[[#This Row],[Mean '[Δms']]]/VLOOKUP(A152, DataV3SEL[[File]:[Mean '[ms']]], 3, FALSE)*100</f>
        <v>-0.76923076923076927</v>
      </c>
    </row>
    <row r="153" spans="1:4" hidden="1" x14ac:dyDescent="0.4">
      <c r="A153" t="s">
        <v>159</v>
      </c>
      <c r="B153" t="b">
        <f>EXACT(VLOOKUP(A153,DataV4[[File]:[Outputs]], 2, FALSE), VLOOKUP(A153, DataV3SEL[[File]:[Outputs]], 2, FALSE))</f>
        <v>1</v>
      </c>
      <c r="C153" s="3">
        <f>VLOOKUP(A153, DataV4[[File]:[Mean '[ms']]], 3, FALSE)-VLOOKUP(A153, DataV3SEL[[File]:[Mean '[ms']]], 3, FALSE)</f>
        <v>0</v>
      </c>
      <c r="D153" s="2">
        <f>Cv3v01416[[#This Row],[Mean '[Δms']]]/VLOOKUP(A153, DataV3SEL[[File]:[Mean '[ms']]], 3, FALSE)*100</f>
        <v>0</v>
      </c>
    </row>
    <row r="154" spans="1:4" hidden="1" x14ac:dyDescent="0.4">
      <c r="A154" t="s">
        <v>160</v>
      </c>
      <c r="B154" t="b">
        <f>EXACT(VLOOKUP(A154,DataV4[[File]:[Outputs]], 2, FALSE), VLOOKUP(A154, DataV3SEL[[File]:[Outputs]], 2, FALSE))</f>
        <v>1</v>
      </c>
      <c r="C154" s="3">
        <f>VLOOKUP(A154, DataV4[[File]:[Mean '[ms']]], 3, FALSE)-VLOOKUP(A154, DataV3SEL[[File]:[Mean '[ms']]], 3, FALSE)</f>
        <v>-21</v>
      </c>
      <c r="D154" s="2">
        <f>Cv3v01416[[#This Row],[Mean '[Δms']]]/VLOOKUP(A154, DataV3SEL[[File]:[Mean '[ms']]], 3, FALSE)*100</f>
        <v>-3.804347826086957</v>
      </c>
    </row>
    <row r="155" spans="1:4" hidden="1" x14ac:dyDescent="0.4">
      <c r="A155" t="s">
        <v>161</v>
      </c>
      <c r="B155" t="b">
        <f>EXACT(VLOOKUP(A155,DataV4[[File]:[Outputs]], 2, FALSE), VLOOKUP(A155, DataV3SEL[[File]:[Outputs]], 2, FALSE))</f>
        <v>1</v>
      </c>
      <c r="C155" s="3">
        <f>VLOOKUP(A155, DataV4[[File]:[Mean '[ms']]], 3, FALSE)-VLOOKUP(A155, DataV3SEL[[File]:[Mean '[ms']]], 3, FALSE)</f>
        <v>-15</v>
      </c>
      <c r="D155" s="2">
        <f>Cv3v01416[[#This Row],[Mean '[Δms']]]/VLOOKUP(A155, DataV3SEL[[File]:[Mean '[ms']]], 3, FALSE)*100</f>
        <v>-1.9736842105263157</v>
      </c>
    </row>
    <row r="156" spans="1:4" hidden="1" x14ac:dyDescent="0.4">
      <c r="A156" t="s">
        <v>162</v>
      </c>
      <c r="B156" t="b">
        <f>EXACT(VLOOKUP(A156,DataV4[[File]:[Outputs]], 2, FALSE), VLOOKUP(A156, DataV3SEL[[File]:[Outputs]], 2, FALSE))</f>
        <v>1</v>
      </c>
      <c r="C156" s="3">
        <f>VLOOKUP(A156, DataV4[[File]:[Mean '[ms']]], 3, FALSE)-VLOOKUP(A156, DataV3SEL[[File]:[Mean '[ms']]], 3, FALSE)</f>
        <v>-5</v>
      </c>
      <c r="D156" s="2">
        <f>Cv3v01416[[#This Row],[Mean '[Δms']]]/VLOOKUP(A156, DataV3SEL[[File]:[Mean '[ms']]], 3, FALSE)*100</f>
        <v>-0.82101806239737274</v>
      </c>
    </row>
    <row r="157" spans="1:4" hidden="1" x14ac:dyDescent="0.4">
      <c r="A157" t="s">
        <v>163</v>
      </c>
      <c r="B157" t="b">
        <f>EXACT(VLOOKUP(A157,DataV4[[File]:[Outputs]], 2, FALSE), VLOOKUP(A157, DataV3SEL[[File]:[Outputs]], 2, FALSE))</f>
        <v>1</v>
      </c>
      <c r="C157" s="3">
        <f>VLOOKUP(A157, DataV4[[File]:[Mean '[ms']]], 3, FALSE)-VLOOKUP(A157, DataV3SEL[[File]:[Mean '[ms']]], 3, FALSE)</f>
        <v>5</v>
      </c>
      <c r="D157" s="2">
        <f>Cv3v01416[[#This Row],[Mean '[Δms']]]/VLOOKUP(A157, DataV3SEL[[File]:[Mean '[ms']]], 3, FALSE)*100</f>
        <v>0.98039215686274506</v>
      </c>
    </row>
    <row r="158" spans="1:4" hidden="1" x14ac:dyDescent="0.4">
      <c r="A158" t="s">
        <v>164</v>
      </c>
      <c r="B158" t="b">
        <f>EXACT(VLOOKUP(A158,DataV4[[File]:[Outputs]], 2, FALSE), VLOOKUP(A158, DataV3SEL[[File]:[Outputs]], 2, FALSE))</f>
        <v>1</v>
      </c>
      <c r="C158" s="3">
        <f>VLOOKUP(A158, DataV4[[File]:[Mean '[ms']]], 3, FALSE)-VLOOKUP(A158, DataV3SEL[[File]:[Mean '[ms']]], 3, FALSE)</f>
        <v>-6</v>
      </c>
      <c r="D158" s="2">
        <f>Cv3v01416[[#This Row],[Mean '[Δms']]]/VLOOKUP(A158, DataV3SEL[[File]:[Mean '[ms']]], 3, FALSE)*100</f>
        <v>-1.1406844106463878</v>
      </c>
    </row>
    <row r="159" spans="1:4" hidden="1" x14ac:dyDescent="0.4">
      <c r="A159" t="s">
        <v>165</v>
      </c>
      <c r="B159" t="b">
        <f>EXACT(VLOOKUP(A159,DataV4[[File]:[Outputs]], 2, FALSE), VLOOKUP(A159, DataV3SEL[[File]:[Outputs]], 2, FALSE))</f>
        <v>1</v>
      </c>
      <c r="C159" s="3">
        <f>VLOOKUP(A159, DataV4[[File]:[Mean '[ms']]], 3, FALSE)-VLOOKUP(A159, DataV3SEL[[File]:[Mean '[ms']]], 3, FALSE)</f>
        <v>16</v>
      </c>
      <c r="D159" s="2">
        <f>Cv3v01416[[#This Row],[Mean '[Δms']]]/VLOOKUP(A159, DataV3SEL[[File]:[Mean '[ms']]], 3, FALSE)*100</f>
        <v>3.1067961165048543</v>
      </c>
    </row>
    <row r="160" spans="1:4" hidden="1" x14ac:dyDescent="0.4">
      <c r="A160" t="s">
        <v>166</v>
      </c>
      <c r="B160" t="b">
        <f>EXACT(VLOOKUP(A160,DataV4[[File]:[Outputs]], 2, FALSE), VLOOKUP(A160, DataV3SEL[[File]:[Outputs]], 2, FALSE))</f>
        <v>1</v>
      </c>
      <c r="C160" s="3">
        <f>VLOOKUP(A160, DataV4[[File]:[Mean '[ms']]], 3, FALSE)-VLOOKUP(A160, DataV3SEL[[File]:[Mean '[ms']]], 3, FALSE)</f>
        <v>-5</v>
      </c>
      <c r="D160" s="2">
        <f>Cv3v01416[[#This Row],[Mean '[Δms']]]/VLOOKUP(A160, DataV3SEL[[File]:[Mean '[ms']]], 3, FALSE)*100</f>
        <v>-0.81433224755700329</v>
      </c>
    </row>
    <row r="161" spans="1:4" hidden="1" x14ac:dyDescent="0.4">
      <c r="A161" t="s">
        <v>167</v>
      </c>
      <c r="B161" t="b">
        <f>EXACT(VLOOKUP(A161,DataV4[[File]:[Outputs]], 2, FALSE), VLOOKUP(A161, DataV3SEL[[File]:[Outputs]], 2, FALSE))</f>
        <v>1</v>
      </c>
      <c r="C161" s="3">
        <f>VLOOKUP(A161, DataV4[[File]:[Mean '[ms']]], 3, FALSE)-VLOOKUP(A161, DataV3SEL[[File]:[Mean '[ms']]], 3, FALSE)</f>
        <v>11</v>
      </c>
      <c r="D161" s="2">
        <f>Cv3v01416[[#This Row],[Mean '[Δms']]]/VLOOKUP(A161, DataV3SEL[[File]:[Mean '[ms']]], 3, FALSE)*100</f>
        <v>1.6768292682926831</v>
      </c>
    </row>
    <row r="162" spans="1:4" hidden="1" x14ac:dyDescent="0.4">
      <c r="A162" t="s">
        <v>168</v>
      </c>
      <c r="B162" t="b">
        <f>EXACT(VLOOKUP(A162,DataV4[[File]:[Outputs]], 2, FALSE), VLOOKUP(A162, DataV3SEL[[File]:[Outputs]], 2, FALSE))</f>
        <v>1</v>
      </c>
      <c r="C162" s="3">
        <f>VLOOKUP(A162, DataV4[[File]:[Mean '[ms']]], 3, FALSE)-VLOOKUP(A162, DataV3SEL[[File]:[Mean '[ms']]], 3, FALSE)</f>
        <v>-20</v>
      </c>
      <c r="D162" s="2">
        <f>Cv3v01416[[#This Row],[Mean '[Δms']]]/VLOOKUP(A162, DataV3SEL[[File]:[Mean '[ms']]], 3, FALSE)*100</f>
        <v>-3.7313432835820892</v>
      </c>
    </row>
    <row r="163" spans="1:4" hidden="1" x14ac:dyDescent="0.4">
      <c r="A163" t="s">
        <v>169</v>
      </c>
      <c r="B163" t="b">
        <f>EXACT(VLOOKUP(A163,DataV4[[File]:[Outputs]], 2, FALSE), VLOOKUP(A163, DataV3SEL[[File]:[Outputs]], 2, FALSE))</f>
        <v>1</v>
      </c>
      <c r="C163" s="3">
        <f>VLOOKUP(A163, DataV4[[File]:[Mean '[ms']]], 3, FALSE)-VLOOKUP(A163, DataV3SEL[[File]:[Mean '[ms']]], 3, FALSE)</f>
        <v>4</v>
      </c>
      <c r="D163" s="2">
        <f>Cv3v01416[[#This Row],[Mean '[Δms']]]/VLOOKUP(A163, DataV3SEL[[File]:[Mean '[ms']]], 3, FALSE)*100</f>
        <v>0.73800738007380073</v>
      </c>
    </row>
    <row r="164" spans="1:4" hidden="1" x14ac:dyDescent="0.4">
      <c r="A164" t="s">
        <v>170</v>
      </c>
      <c r="B164" t="b">
        <f>EXACT(VLOOKUP(A164,DataV4[[File]:[Outputs]], 2, FALSE), VLOOKUP(A164, DataV3SEL[[File]:[Outputs]], 2, FALSE))</f>
        <v>1</v>
      </c>
      <c r="C164" s="3">
        <f>VLOOKUP(A164, DataV4[[File]:[Mean '[ms']]], 3, FALSE)-VLOOKUP(A164, DataV3SEL[[File]:[Mean '[ms']]], 3, FALSE)</f>
        <v>-6</v>
      </c>
      <c r="D164" s="2">
        <f>Cv3v01416[[#This Row],[Mean '[Δms']]]/VLOOKUP(A164, DataV3SEL[[File]:[Mean '[ms']]], 3, FALSE)*100</f>
        <v>-1.0968921389396709</v>
      </c>
    </row>
    <row r="165" spans="1:4" hidden="1" x14ac:dyDescent="0.4">
      <c r="A165" t="s">
        <v>171</v>
      </c>
      <c r="B165" t="b">
        <f>EXACT(VLOOKUP(A165,DataV4[[File]:[Outputs]], 2, FALSE), VLOOKUP(A165, DataV3SEL[[File]:[Outputs]], 2, FALSE))</f>
        <v>1</v>
      </c>
      <c r="C165" s="3">
        <f>VLOOKUP(A165, DataV4[[File]:[Mean '[ms']]], 3, FALSE)-VLOOKUP(A165, DataV3SEL[[File]:[Mean '[ms']]], 3, FALSE)</f>
        <v>-21</v>
      </c>
      <c r="D165" s="2">
        <f>Cv3v01416[[#This Row],[Mean '[Δms']]]/VLOOKUP(A165, DataV3SEL[[File]:[Mean '[ms']]], 3, FALSE)*100</f>
        <v>-2.3595505617977528</v>
      </c>
    </row>
    <row r="166" spans="1:4" hidden="1" x14ac:dyDescent="0.4">
      <c r="A166" t="s">
        <v>172</v>
      </c>
      <c r="B166" t="b">
        <f>EXACT(VLOOKUP(A166,DataV4[[File]:[Outputs]], 2, FALSE), VLOOKUP(A166, DataV3SEL[[File]:[Outputs]], 2, FALSE))</f>
        <v>1</v>
      </c>
      <c r="C166" s="3">
        <f>VLOOKUP(A166, DataV4[[File]:[Mean '[ms']]], 3, FALSE)-VLOOKUP(A166, DataV3SEL[[File]:[Mean '[ms']]], 3, FALSE)</f>
        <v>10</v>
      </c>
      <c r="D166" s="2">
        <f>Cv3v01416[[#This Row],[Mean '[Δms']]]/VLOOKUP(A166, DataV3SEL[[File]:[Mean '[ms']]], 3, FALSE)*100</f>
        <v>1.9193857965451053</v>
      </c>
    </row>
    <row r="167" spans="1:4" hidden="1" x14ac:dyDescent="0.4">
      <c r="A167" t="s">
        <v>173</v>
      </c>
      <c r="B167" t="b">
        <f>EXACT(VLOOKUP(A167,DataV4[[File]:[Outputs]], 2, FALSE), VLOOKUP(A167, DataV3SEL[[File]:[Outputs]], 2, FALSE))</f>
        <v>1</v>
      </c>
      <c r="C167" s="3">
        <f>VLOOKUP(A167, DataV4[[File]:[Mean '[ms']]], 3, FALSE)-VLOOKUP(A167, DataV3SEL[[File]:[Mean '[ms']]], 3, FALSE)</f>
        <v>-11</v>
      </c>
      <c r="D167" s="2">
        <f>Cv3v01416[[#This Row],[Mean '[Δms']]]/VLOOKUP(A167, DataV3SEL[[File]:[Mean '[ms']]], 3, FALSE)*100</f>
        <v>-1.264367816091954</v>
      </c>
    </row>
    <row r="168" spans="1:4" hidden="1" x14ac:dyDescent="0.4">
      <c r="A168" t="s">
        <v>174</v>
      </c>
      <c r="B168" t="b">
        <f>EXACT(VLOOKUP(A168,DataV4[[File]:[Outputs]], 2, FALSE), VLOOKUP(A168, DataV3SEL[[File]:[Outputs]], 2, FALSE))</f>
        <v>1</v>
      </c>
      <c r="C168" s="3">
        <f>VLOOKUP(A168, DataV4[[File]:[Mean '[ms']]], 3, FALSE)-VLOOKUP(A168, DataV3SEL[[File]:[Mean '[ms']]], 3, FALSE)</f>
        <v>-16</v>
      </c>
      <c r="D168" s="2">
        <f>Cv3v01416[[#This Row],[Mean '[Δms']]]/VLOOKUP(A168, DataV3SEL[[File]:[Mean '[ms']]], 3, FALSE)*100</f>
        <v>-2.8725314183123878</v>
      </c>
    </row>
    <row r="169" spans="1:4" hidden="1" x14ac:dyDescent="0.4">
      <c r="A169" t="s">
        <v>175</v>
      </c>
      <c r="B169" t="b">
        <f>EXACT(VLOOKUP(A169,DataV4[[File]:[Outputs]], 2, FALSE), VLOOKUP(A169, DataV3SEL[[File]:[Outputs]], 2, FALSE))</f>
        <v>1</v>
      </c>
      <c r="C169" s="3">
        <f>VLOOKUP(A169, DataV4[[File]:[Mean '[ms']]], 3, FALSE)-VLOOKUP(A169, DataV3SEL[[File]:[Mean '[ms']]], 3, FALSE)</f>
        <v>5</v>
      </c>
      <c r="D169" s="2">
        <f>Cv3v01416[[#This Row],[Mean '[Δms']]]/VLOOKUP(A169, DataV3SEL[[File]:[Mean '[ms']]], 3, FALSE)*100</f>
        <v>0.66225165562913912</v>
      </c>
    </row>
    <row r="170" spans="1:4" hidden="1" x14ac:dyDescent="0.4">
      <c r="A170" t="s">
        <v>176</v>
      </c>
      <c r="B170" t="b">
        <f>EXACT(VLOOKUP(A170,DataV4[[File]:[Outputs]], 2, FALSE), VLOOKUP(A170, DataV3SEL[[File]:[Outputs]], 2, FALSE))</f>
        <v>1</v>
      </c>
      <c r="C170" s="3">
        <f>VLOOKUP(A170, DataV4[[File]:[Mean '[ms']]], 3, FALSE)-VLOOKUP(A170, DataV3SEL[[File]:[Mean '[ms']]], 3, FALSE)</f>
        <v>21</v>
      </c>
      <c r="D170" s="2">
        <f>Cv3v01416[[#This Row],[Mean '[Δms']]]/VLOOKUP(A170, DataV3SEL[[File]:[Mean '[ms']]], 3, FALSE)*100</f>
        <v>2.9453015427769986</v>
      </c>
    </row>
    <row r="171" spans="1:4" hidden="1" x14ac:dyDescent="0.4">
      <c r="A171" t="s">
        <v>177</v>
      </c>
      <c r="B171" t="b">
        <f>EXACT(VLOOKUP(A171,DataV4[[File]:[Outputs]], 2, FALSE), VLOOKUP(A171, DataV3SEL[[File]:[Outputs]], 2, FALSE))</f>
        <v>1</v>
      </c>
      <c r="C171" s="3">
        <f>VLOOKUP(A171, DataV4[[File]:[Mean '[ms']]], 3, FALSE)-VLOOKUP(A171, DataV3SEL[[File]:[Mean '[ms']]], 3, FALSE)</f>
        <v>-5</v>
      </c>
      <c r="D171" s="2">
        <f>Cv3v01416[[#This Row],[Mean '[Δms']]]/VLOOKUP(A171, DataV3SEL[[File]:[Mean '[ms']]], 3, FALSE)*100</f>
        <v>-0.55187637969094927</v>
      </c>
    </row>
    <row r="172" spans="1:4" hidden="1" x14ac:dyDescent="0.4">
      <c r="A172" t="s">
        <v>178</v>
      </c>
      <c r="B172" t="b">
        <f>EXACT(VLOOKUP(A172,DataV4[[File]:[Outputs]], 2, FALSE), VLOOKUP(A172, DataV3SEL[[File]:[Outputs]], 2, FALSE))</f>
        <v>1</v>
      </c>
      <c r="C172" s="3">
        <f>VLOOKUP(A172, DataV4[[File]:[Mean '[ms']]], 3, FALSE)-VLOOKUP(A172, DataV3SEL[[File]:[Mean '[ms']]], 3, FALSE)</f>
        <v>-16</v>
      </c>
      <c r="D172" s="2">
        <f>Cv3v01416[[#This Row],[Mean '[Δms']]]/VLOOKUP(A172, DataV3SEL[[File]:[Mean '[ms']]], 3, FALSE)*100</f>
        <v>-1.3071895424836601</v>
      </c>
    </row>
    <row r="173" spans="1:4" hidden="1" x14ac:dyDescent="0.4">
      <c r="A173" t="s">
        <v>179</v>
      </c>
      <c r="B173" t="b">
        <f>EXACT(VLOOKUP(A173,DataV4[[File]:[Outputs]], 2, FALSE), VLOOKUP(A173, DataV3SEL[[File]:[Outputs]], 2, FALSE))</f>
        <v>1</v>
      </c>
      <c r="C173" s="3">
        <f>VLOOKUP(A173, DataV4[[File]:[Mean '[ms']]], 3, FALSE)-VLOOKUP(A173, DataV3SEL[[File]:[Mean '[ms']]], 3, FALSE)</f>
        <v>-21</v>
      </c>
      <c r="D173" s="2">
        <f>Cv3v01416[[#This Row],[Mean '[Δms']]]/VLOOKUP(A173, DataV3SEL[[File]:[Mean '[ms']]], 3, FALSE)*100</f>
        <v>-1.5753938484621155</v>
      </c>
    </row>
    <row r="174" spans="1:4" hidden="1" x14ac:dyDescent="0.4">
      <c r="A174" t="s">
        <v>180</v>
      </c>
      <c r="B174" t="b">
        <f>EXACT(VLOOKUP(A174,DataV4[[File]:[Outputs]], 2, FALSE), VLOOKUP(A174, DataV3SEL[[File]:[Outputs]], 2, FALSE))</f>
        <v>1</v>
      </c>
      <c r="C174" s="3">
        <f>VLOOKUP(A174, DataV4[[File]:[Mean '[ms']]], 3, FALSE)-VLOOKUP(A174, DataV3SEL[[File]:[Mean '[ms']]], 3, FALSE)</f>
        <v>5</v>
      </c>
      <c r="D174" s="2">
        <f>Cv3v01416[[#This Row],[Mean '[Δms']]]/VLOOKUP(A174, DataV3SEL[[File]:[Mean '[ms']]], 3, FALSE)*100</f>
        <v>0.41562759767248547</v>
      </c>
    </row>
    <row r="175" spans="1:4" hidden="1" x14ac:dyDescent="0.4">
      <c r="A175" t="s">
        <v>181</v>
      </c>
      <c r="B175" t="b">
        <f>EXACT(VLOOKUP(A175,DataV4[[File]:[Outputs]], 2, FALSE), VLOOKUP(A175, DataV3SEL[[File]:[Outputs]], 2, FALSE))</f>
        <v>1</v>
      </c>
      <c r="C175" s="3">
        <f>VLOOKUP(A175, DataV4[[File]:[Mean '[ms']]], 3, FALSE)-VLOOKUP(A175, DataV3SEL[[File]:[Mean '[ms']]], 3, FALSE)</f>
        <v>5</v>
      </c>
      <c r="D175" s="2">
        <f>Cv3v01416[[#This Row],[Mean '[Δms']]]/VLOOKUP(A175, DataV3SEL[[File]:[Mean '[ms']]], 3, FALSE)*100</f>
        <v>0.98039215686274506</v>
      </c>
    </row>
    <row r="176" spans="1:4" hidden="1" x14ac:dyDescent="0.4">
      <c r="A176" t="s">
        <v>182</v>
      </c>
      <c r="B176" t="b">
        <f>EXACT(VLOOKUP(A176,DataV4[[File]:[Outputs]], 2, FALSE), VLOOKUP(A176, DataV3SEL[[File]:[Outputs]], 2, FALSE))</f>
        <v>1</v>
      </c>
      <c r="C176" s="3">
        <f>VLOOKUP(A176, DataV4[[File]:[Mean '[ms']]], 3, FALSE)-VLOOKUP(A176, DataV3SEL[[File]:[Mean '[ms']]], 3, FALSE)</f>
        <v>10</v>
      </c>
      <c r="D176" s="2">
        <f>Cv3v01416[[#This Row],[Mean '[Δms']]]/VLOOKUP(A176, DataV3SEL[[File]:[Mean '[ms']]], 3, FALSE)*100</f>
        <v>1.9801980198019802</v>
      </c>
    </row>
    <row r="177" spans="1:4" hidden="1" x14ac:dyDescent="0.4">
      <c r="A177" t="s">
        <v>183</v>
      </c>
      <c r="B177" t="b">
        <f>EXACT(VLOOKUP(A177,DataV4[[File]:[Outputs]], 2, FALSE), VLOOKUP(A177, DataV3SEL[[File]:[Outputs]], 2, FALSE))</f>
        <v>1</v>
      </c>
      <c r="C177" s="3">
        <f>VLOOKUP(A177, DataV4[[File]:[Mean '[ms']]], 3, FALSE)-VLOOKUP(A177, DataV3SEL[[File]:[Mean '[ms']]], 3, FALSE)</f>
        <v>-5</v>
      </c>
      <c r="D177" s="2">
        <f>Cv3v01416[[#This Row],[Mean '[Δms']]]/VLOOKUP(A177, DataV3SEL[[File]:[Mean '[ms']]], 3, FALSE)*100</f>
        <v>-0.70621468926553677</v>
      </c>
    </row>
    <row r="178" spans="1:4" hidden="1" x14ac:dyDescent="0.4">
      <c r="A178" t="s">
        <v>184</v>
      </c>
      <c r="B178" t="b">
        <f>EXACT(VLOOKUP(A178,DataV4[[File]:[Outputs]], 2, FALSE), VLOOKUP(A178, DataV3SEL[[File]:[Outputs]], 2, FALSE))</f>
        <v>1</v>
      </c>
      <c r="C178" s="3">
        <f>VLOOKUP(A178, DataV4[[File]:[Mean '[ms']]], 3, FALSE)-VLOOKUP(A178, DataV3SEL[[File]:[Mean '[ms']]], 3, FALSE)</f>
        <v>0</v>
      </c>
      <c r="D178" s="2">
        <f>Cv3v01416[[#This Row],[Mean '[Δms']]]/VLOOKUP(A178, DataV3SEL[[File]:[Mean '[ms']]], 3, FALSE)*100</f>
        <v>0</v>
      </c>
    </row>
    <row r="179" spans="1:4" hidden="1" x14ac:dyDescent="0.4">
      <c r="A179" t="s">
        <v>185</v>
      </c>
      <c r="B179" t="b">
        <f>EXACT(VLOOKUP(A179,DataV4[[File]:[Outputs]], 2, FALSE), VLOOKUP(A179, DataV3SEL[[File]:[Outputs]], 2, FALSE))</f>
        <v>1</v>
      </c>
      <c r="C179" s="3">
        <f>VLOOKUP(A179, DataV4[[File]:[Mean '[ms']]], 3, FALSE)-VLOOKUP(A179, DataV3SEL[[File]:[Mean '[ms']]], 3, FALSE)</f>
        <v>-15</v>
      </c>
      <c r="D179" s="2">
        <f>Cv3v01416[[#This Row],[Mean '[Δms']]]/VLOOKUP(A179, DataV3SEL[[File]:[Mean '[ms']]], 3, FALSE)*100</f>
        <v>-1.557632398753894</v>
      </c>
    </row>
    <row r="180" spans="1:4" hidden="1" x14ac:dyDescent="0.4">
      <c r="A180" t="s">
        <v>186</v>
      </c>
      <c r="B180" t="b">
        <f>EXACT(VLOOKUP(A180,DataV4[[File]:[Outputs]], 2, FALSE), VLOOKUP(A180, DataV3SEL[[File]:[Outputs]], 2, FALSE))</f>
        <v>1</v>
      </c>
      <c r="C180" s="3">
        <f>VLOOKUP(A180, DataV4[[File]:[Mean '[ms']]], 3, FALSE)-VLOOKUP(A180, DataV3SEL[[File]:[Mean '[ms']]], 3, FALSE)</f>
        <v>0</v>
      </c>
      <c r="D180" s="2">
        <f>Cv3v01416[[#This Row],[Mean '[Δms']]]/VLOOKUP(A180, DataV3SEL[[File]:[Mean '[ms']]], 3, FALSE)*100</f>
        <v>0</v>
      </c>
    </row>
    <row r="181" spans="1:4" hidden="1" x14ac:dyDescent="0.4">
      <c r="A181" t="s">
        <v>187</v>
      </c>
      <c r="B181" t="b">
        <f>EXACT(VLOOKUP(A181,DataV4[[File]:[Outputs]], 2, FALSE), VLOOKUP(A181, DataV3SEL[[File]:[Outputs]], 2, FALSE))</f>
        <v>1</v>
      </c>
      <c r="C181" s="3">
        <f>VLOOKUP(A181, DataV4[[File]:[Mean '[ms']]], 3, FALSE)-VLOOKUP(A181, DataV3SEL[[File]:[Mean '[ms']]], 3, FALSE)</f>
        <v>11</v>
      </c>
      <c r="D181" s="2">
        <f>Cv3v01416[[#This Row],[Mean '[Δms']]]/VLOOKUP(A181, DataV3SEL[[File]:[Mean '[ms']]], 3, FALSE)*100</f>
        <v>1.7915309446254073</v>
      </c>
    </row>
    <row r="182" spans="1:4" hidden="1" x14ac:dyDescent="0.4">
      <c r="A182" t="s">
        <v>188</v>
      </c>
      <c r="B182" t="b">
        <f>EXACT(VLOOKUP(A182,DataV4[[File]:[Outputs]], 2, FALSE), VLOOKUP(A182, DataV3SEL[[File]:[Outputs]], 2, FALSE))</f>
        <v>1</v>
      </c>
      <c r="C182" s="3">
        <f>VLOOKUP(A182, DataV4[[File]:[Mean '[ms']]], 3, FALSE)-VLOOKUP(A182, DataV3SEL[[File]:[Mean '[ms']]], 3, FALSE)</f>
        <v>4</v>
      </c>
      <c r="D182" s="2">
        <f>Cv3v01416[[#This Row],[Mean '[Δms']]]/VLOOKUP(A182, DataV3SEL[[File]:[Mean '[ms']]], 3, FALSE)*100</f>
        <v>0.73126142595978061</v>
      </c>
    </row>
    <row r="183" spans="1:4" hidden="1" x14ac:dyDescent="0.4">
      <c r="A183" t="s">
        <v>189</v>
      </c>
      <c r="B183" t="b">
        <f>EXACT(VLOOKUP(A183,DataV4[[File]:[Outputs]], 2, FALSE), VLOOKUP(A183, DataV3SEL[[File]:[Outputs]], 2, FALSE))</f>
        <v>1</v>
      </c>
      <c r="C183" s="3">
        <f>VLOOKUP(A183, DataV4[[File]:[Mean '[ms']]], 3, FALSE)-VLOOKUP(A183, DataV3SEL[[File]:[Mean '[ms']]], 3, FALSE)</f>
        <v>10</v>
      </c>
      <c r="D183" s="2">
        <f>Cv3v01416[[#This Row],[Mean '[Δms']]]/VLOOKUP(A183, DataV3SEL[[File]:[Mean '[ms']]], 3, FALSE)*100</f>
        <v>1.4224751066856329</v>
      </c>
    </row>
    <row r="184" spans="1:4" hidden="1" x14ac:dyDescent="0.4">
      <c r="A184" t="s">
        <v>190</v>
      </c>
      <c r="B184" t="b">
        <f>EXACT(VLOOKUP(A184,DataV4[[File]:[Outputs]], 2, FALSE), VLOOKUP(A184, DataV3SEL[[File]:[Outputs]], 2, FALSE))</f>
        <v>1</v>
      </c>
      <c r="C184" s="3">
        <f>VLOOKUP(A184, DataV4[[File]:[Mean '[ms']]], 3, FALSE)-VLOOKUP(A184, DataV3SEL[[File]:[Mean '[ms']]], 3, FALSE)</f>
        <v>6</v>
      </c>
      <c r="D184" s="2">
        <f>Cv3v01416[[#This Row],[Mean '[Δms']]]/VLOOKUP(A184, DataV3SEL[[File]:[Mean '[ms']]], 3, FALSE)*100</f>
        <v>1.2024048096192386</v>
      </c>
    </row>
    <row r="185" spans="1:4" hidden="1" x14ac:dyDescent="0.4">
      <c r="A185" t="s">
        <v>191</v>
      </c>
      <c r="B185" t="b">
        <f>EXACT(VLOOKUP(A185,DataV4[[File]:[Outputs]], 2, FALSE), VLOOKUP(A185, DataV3SEL[[File]:[Outputs]], 2, FALSE))</f>
        <v>1</v>
      </c>
      <c r="C185" s="3">
        <f>VLOOKUP(A185, DataV4[[File]:[Mean '[ms']]], 3, FALSE)-VLOOKUP(A185, DataV3SEL[[File]:[Mean '[ms']]], 3, FALSE)</f>
        <v>5</v>
      </c>
      <c r="D185" s="2">
        <f>Cv3v01416[[#This Row],[Mean '[Δms']]]/VLOOKUP(A185, DataV3SEL[[File]:[Mean '[ms']]], 3, FALSE)*100</f>
        <v>0.69541029207232274</v>
      </c>
    </row>
    <row r="186" spans="1:4" hidden="1" x14ac:dyDescent="0.4">
      <c r="A186" t="s">
        <v>192</v>
      </c>
      <c r="B186" t="b">
        <f>EXACT(VLOOKUP(A186,DataV4[[File]:[Outputs]], 2, FALSE), VLOOKUP(A186, DataV3SEL[[File]:[Outputs]], 2, FALSE))</f>
        <v>1</v>
      </c>
      <c r="C186" s="3">
        <f>VLOOKUP(A186, DataV4[[File]:[Mean '[ms']]], 3, FALSE)-VLOOKUP(A186, DataV3SEL[[File]:[Mean '[ms']]], 3, FALSE)</f>
        <v>10</v>
      </c>
      <c r="D186" s="2">
        <f>Cv3v01416[[#This Row],[Mean '[Δms']]]/VLOOKUP(A186, DataV3SEL[[File]:[Mean '[ms']]], 3, FALSE)*100</f>
        <v>2</v>
      </c>
    </row>
    <row r="187" spans="1:4" hidden="1" x14ac:dyDescent="0.4">
      <c r="A187" t="s">
        <v>193</v>
      </c>
      <c r="B187" t="b">
        <f>EXACT(VLOOKUP(A187,DataV4[[File]:[Outputs]], 2, FALSE), VLOOKUP(A187, DataV3SEL[[File]:[Outputs]], 2, FALSE))</f>
        <v>1</v>
      </c>
      <c r="C187" s="3">
        <f>VLOOKUP(A187, DataV4[[File]:[Mean '[ms']]], 3, FALSE)-VLOOKUP(A187, DataV3SEL[[File]:[Mean '[ms']]], 3, FALSE)</f>
        <v>11</v>
      </c>
      <c r="D187" s="2">
        <f>Cv3v01416[[#This Row],[Mean '[Δms']]]/VLOOKUP(A187, DataV3SEL[[File]:[Mean '[ms']]], 3, FALSE)*100</f>
        <v>2.0715630885122414</v>
      </c>
    </row>
    <row r="188" spans="1:4" hidden="1" x14ac:dyDescent="0.4">
      <c r="A188" t="s">
        <v>194</v>
      </c>
      <c r="B188" t="b">
        <f>EXACT(VLOOKUP(A188,DataV4[[File]:[Outputs]], 2, FALSE), VLOOKUP(A188, DataV3SEL[[File]:[Outputs]], 2, FALSE))</f>
        <v>1</v>
      </c>
      <c r="C188" s="3">
        <f>VLOOKUP(A188, DataV4[[File]:[Mean '[ms']]], 3, FALSE)-VLOOKUP(A188, DataV3SEL[[File]:[Mean '[ms']]], 3, FALSE)</f>
        <v>0</v>
      </c>
      <c r="D188" s="2">
        <f>Cv3v01416[[#This Row],[Mean '[Δms']]]/VLOOKUP(A188, DataV3SEL[[File]:[Mean '[ms']]], 3, FALSE)*100</f>
        <v>0</v>
      </c>
    </row>
    <row r="189" spans="1:4" hidden="1" x14ac:dyDescent="0.4">
      <c r="A189" t="s">
        <v>195</v>
      </c>
      <c r="B189" t="b">
        <f>EXACT(VLOOKUP(A189,DataV4[[File]:[Outputs]], 2, FALSE), VLOOKUP(A189, DataV3SEL[[File]:[Outputs]], 2, FALSE))</f>
        <v>1</v>
      </c>
      <c r="C189" s="3">
        <f>VLOOKUP(A189, DataV4[[File]:[Mean '[ms']]], 3, FALSE)-VLOOKUP(A189, DataV3SEL[[File]:[Mean '[ms']]], 3, FALSE)</f>
        <v>-5</v>
      </c>
      <c r="D189" s="2">
        <f>Cv3v01416[[#This Row],[Mean '[Δms']]]/VLOOKUP(A189, DataV3SEL[[File]:[Mean '[ms']]], 3, FALSE)*100</f>
        <v>-0.73855243722304276</v>
      </c>
    </row>
    <row r="190" spans="1:4" hidden="1" x14ac:dyDescent="0.4">
      <c r="A190" t="s">
        <v>196</v>
      </c>
      <c r="B190" t="b">
        <f>EXACT(VLOOKUP(A190,DataV4[[File]:[Outputs]], 2, FALSE), VLOOKUP(A190, DataV3SEL[[File]:[Outputs]], 2, FALSE))</f>
        <v>1</v>
      </c>
      <c r="C190" s="3">
        <f>VLOOKUP(A190, DataV4[[File]:[Mean '[ms']]], 3, FALSE)-VLOOKUP(A190, DataV3SEL[[File]:[Mean '[ms']]], 3, FALSE)</f>
        <v>5</v>
      </c>
      <c r="D190" s="2">
        <f>Cv3v01416[[#This Row],[Mean '[Δms']]]/VLOOKUP(A190, DataV3SEL[[File]:[Mean '[ms']]], 3, FALSE)*100</f>
        <v>0.99009900990099009</v>
      </c>
    </row>
    <row r="191" spans="1:4" hidden="1" x14ac:dyDescent="0.4">
      <c r="A191" t="s">
        <v>197</v>
      </c>
      <c r="B191" t="b">
        <f>EXACT(VLOOKUP(A191,DataV4[[File]:[Outputs]], 2, FALSE), VLOOKUP(A191, DataV3SEL[[File]:[Outputs]], 2, FALSE))</f>
        <v>1</v>
      </c>
      <c r="C191" s="3">
        <f>VLOOKUP(A191, DataV4[[File]:[Mean '[ms']]], 3, FALSE)-VLOOKUP(A191, DataV3SEL[[File]:[Mean '[ms']]], 3, FALSE)</f>
        <v>5</v>
      </c>
      <c r="D191" s="2">
        <f>Cv3v01416[[#This Row],[Mean '[Δms']]]/VLOOKUP(A191, DataV3SEL[[File]:[Mean '[ms']]], 3, FALSE)*100</f>
        <v>0.92250922509225086</v>
      </c>
    </row>
    <row r="192" spans="1:4" hidden="1" x14ac:dyDescent="0.4">
      <c r="A192" t="s">
        <v>198</v>
      </c>
      <c r="B192" t="b">
        <f>EXACT(VLOOKUP(A192,DataV4[[File]:[Outputs]], 2, FALSE), VLOOKUP(A192, DataV3SEL[[File]:[Outputs]], 2, FALSE))</f>
        <v>1</v>
      </c>
      <c r="C192" s="3">
        <f>VLOOKUP(A192, DataV4[[File]:[Mean '[ms']]], 3, FALSE)-VLOOKUP(A192, DataV3SEL[[File]:[Mean '[ms']]], 3, FALSE)</f>
        <v>0</v>
      </c>
      <c r="D192" s="2">
        <f>Cv3v01416[[#This Row],[Mean '[Δms']]]/VLOOKUP(A192, DataV3SEL[[File]:[Mean '[ms']]], 3, FALSE)*100</f>
        <v>0</v>
      </c>
    </row>
    <row r="193" spans="1:4" hidden="1" x14ac:dyDescent="0.4">
      <c r="A193" t="s">
        <v>199</v>
      </c>
      <c r="B193" t="b">
        <f>EXACT(VLOOKUP(A193,DataV4[[File]:[Outputs]], 2, FALSE), VLOOKUP(A193, DataV3SEL[[File]:[Outputs]], 2, FALSE))</f>
        <v>1</v>
      </c>
      <c r="C193" s="3">
        <f>VLOOKUP(A193, DataV4[[File]:[Mean '[ms']]], 3, FALSE)-VLOOKUP(A193, DataV3SEL[[File]:[Mean '[ms']]], 3, FALSE)</f>
        <v>0</v>
      </c>
      <c r="D193" s="2">
        <f>Cv3v01416[[#This Row],[Mean '[Δms']]]/VLOOKUP(A193, DataV3SEL[[File]:[Mean '[ms']]], 3, FALSE)*100</f>
        <v>0</v>
      </c>
    </row>
    <row r="194" spans="1:4" hidden="1" x14ac:dyDescent="0.4">
      <c r="A194" t="s">
        <v>200</v>
      </c>
      <c r="B194" t="b">
        <f>EXACT(VLOOKUP(A194,DataV4[[File]:[Outputs]], 2, FALSE), VLOOKUP(A194, DataV3SEL[[File]:[Outputs]], 2, FALSE))</f>
        <v>1</v>
      </c>
      <c r="C194" s="3">
        <f>VLOOKUP(A194, DataV4[[File]:[Mean '[ms']]], 3, FALSE)-VLOOKUP(A194, DataV3SEL[[File]:[Mean '[ms']]], 3, FALSE)</f>
        <v>-6</v>
      </c>
      <c r="D194" s="2">
        <f>Cv3v01416[[#This Row],[Mean '[Δms']]]/VLOOKUP(A194, DataV3SEL[[File]:[Mean '[ms']]], 3, FALSE)*100</f>
        <v>-1.1406844106463878</v>
      </c>
    </row>
    <row r="195" spans="1:4" hidden="1" x14ac:dyDescent="0.4">
      <c r="A195" t="s">
        <v>201</v>
      </c>
      <c r="B195" t="b">
        <f>EXACT(VLOOKUP(A195,DataV4[[File]:[Outputs]], 2, FALSE), VLOOKUP(A195, DataV3SEL[[File]:[Outputs]], 2, FALSE))</f>
        <v>1</v>
      </c>
      <c r="C195" s="3">
        <f>VLOOKUP(A195, DataV4[[File]:[Mean '[ms']]], 3, FALSE)-VLOOKUP(A195, DataV3SEL[[File]:[Mean '[ms']]], 3, FALSE)</f>
        <v>10</v>
      </c>
      <c r="D195" s="2">
        <f>Cv3v01416[[#This Row],[Mean '[Δms']]]/VLOOKUP(A195, DataV3SEL[[File]:[Mean '[ms']]], 3, FALSE)*100</f>
        <v>1.9011406844106464</v>
      </c>
    </row>
    <row r="196" spans="1:4" hidden="1" x14ac:dyDescent="0.4">
      <c r="A196" t="s">
        <v>202</v>
      </c>
      <c r="B196" t="b">
        <f>EXACT(VLOOKUP(A196,DataV4[[File]:[Outputs]], 2, FALSE), VLOOKUP(A196, DataV3SEL[[File]:[Outputs]], 2, FALSE))</f>
        <v>1</v>
      </c>
      <c r="C196" s="3">
        <f>VLOOKUP(A196, DataV4[[File]:[Mean '[ms']]], 3, FALSE)-VLOOKUP(A196, DataV3SEL[[File]:[Mean '[ms']]], 3, FALSE)</f>
        <v>-11</v>
      </c>
      <c r="D196" s="2">
        <f>Cv3v01416[[#This Row],[Mean '[Δms']]]/VLOOKUP(A196, DataV3SEL[[File]:[Mean '[ms']]], 3, FALSE)*100</f>
        <v>-1.7741935483870968</v>
      </c>
    </row>
    <row r="197" spans="1:4" hidden="1" x14ac:dyDescent="0.4">
      <c r="A197" t="s">
        <v>203</v>
      </c>
      <c r="B197" t="b">
        <f>EXACT(VLOOKUP(A197,DataV4[[File]:[Outputs]], 2, FALSE), VLOOKUP(A197, DataV3SEL[[File]:[Outputs]], 2, FALSE))</f>
        <v>1</v>
      </c>
      <c r="C197" s="3">
        <f>VLOOKUP(A197, DataV4[[File]:[Mean '[ms']]], 3, FALSE)-VLOOKUP(A197, DataV3SEL[[File]:[Mean '[ms']]], 3, FALSE)</f>
        <v>1</v>
      </c>
      <c r="D197" s="2">
        <f>Cv3v01416[[#This Row],[Mean '[Δms']]]/VLOOKUP(A197, DataV3SEL[[File]:[Mean '[ms']]], 3, FALSE)*100</f>
        <v>0.18832391713747645</v>
      </c>
    </row>
    <row r="198" spans="1:4" hidden="1" x14ac:dyDescent="0.4">
      <c r="A198" t="s">
        <v>204</v>
      </c>
      <c r="B198" t="b">
        <f>EXACT(VLOOKUP(A198,DataV4[[File]:[Outputs]], 2, FALSE), VLOOKUP(A198, DataV3SEL[[File]:[Outputs]], 2, FALSE))</f>
        <v>1</v>
      </c>
      <c r="C198" s="3">
        <f>VLOOKUP(A198, DataV4[[File]:[Mean '[ms']]], 3, FALSE)-VLOOKUP(A198, DataV3SEL[[File]:[Mean '[ms']]], 3, FALSE)</f>
        <v>0</v>
      </c>
      <c r="D198" s="2">
        <f>Cv3v01416[[#This Row],[Mean '[Δms']]]/VLOOKUP(A198, DataV3SEL[[File]:[Mean '[ms']]], 3, FALSE)*100</f>
        <v>0</v>
      </c>
    </row>
    <row r="199" spans="1:4" hidden="1" x14ac:dyDescent="0.4">
      <c r="A199" t="s">
        <v>205</v>
      </c>
      <c r="B199" t="b">
        <f>EXACT(VLOOKUP(A199,DataV4[[File]:[Outputs]], 2, FALSE), VLOOKUP(A199, DataV3SEL[[File]:[Outputs]], 2, FALSE))</f>
        <v>1</v>
      </c>
      <c r="C199" s="3">
        <f>VLOOKUP(A199, DataV4[[File]:[Mean '[ms']]], 3, FALSE)-VLOOKUP(A199, DataV3SEL[[File]:[Mean '[ms']]], 3, FALSE)</f>
        <v>15</v>
      </c>
      <c r="D199" s="2">
        <f>Cv3v01416[[#This Row],[Mean '[Δms']]]/VLOOKUP(A199, DataV3SEL[[File]:[Mean '[ms']]], 3, FALSE)*100</f>
        <v>3</v>
      </c>
    </row>
    <row r="200" spans="1:4" hidden="1" x14ac:dyDescent="0.4">
      <c r="A200" t="s">
        <v>206</v>
      </c>
      <c r="B200" t="b">
        <f>EXACT(VLOOKUP(A200,DataV4[[File]:[Outputs]], 2, FALSE), VLOOKUP(A200, DataV3SEL[[File]:[Outputs]], 2, FALSE))</f>
        <v>1</v>
      </c>
      <c r="C200" s="3">
        <f>VLOOKUP(A200, DataV4[[File]:[Mean '[ms']]], 3, FALSE)-VLOOKUP(A200, DataV3SEL[[File]:[Mean '[ms']]], 3, FALSE)</f>
        <v>-5</v>
      </c>
      <c r="D200" s="2">
        <f>Cv3v01416[[#This Row],[Mean '[Δms']]]/VLOOKUP(A200, DataV3SEL[[File]:[Mean '[ms']]], 3, FALSE)*100</f>
        <v>-0.8347245409015025</v>
      </c>
    </row>
    <row r="201" spans="1:4" hidden="1" x14ac:dyDescent="0.4">
      <c r="A201" t="s">
        <v>207</v>
      </c>
      <c r="B201" t="b">
        <f>EXACT(VLOOKUP(A201,DataV4[[File]:[Outputs]], 2, FALSE), VLOOKUP(A201, DataV3SEL[[File]:[Outputs]], 2, FALSE))</f>
        <v>1</v>
      </c>
      <c r="C201" s="3">
        <f>VLOOKUP(A201, DataV4[[File]:[Mean '[ms']]], 3, FALSE)-VLOOKUP(A201, DataV3SEL[[File]:[Mean '[ms']]], 3, FALSE)</f>
        <v>-5</v>
      </c>
      <c r="D201" s="2">
        <f>Cv3v01416[[#This Row],[Mean '[Δms']]]/VLOOKUP(A201, DataV3SEL[[File]:[Mean '[ms']]], 3, FALSE)*100</f>
        <v>-0.86505190311418689</v>
      </c>
    </row>
    <row r="202" spans="1:4" hidden="1" x14ac:dyDescent="0.4">
      <c r="A202" t="s">
        <v>208</v>
      </c>
      <c r="B202" t="b">
        <f>EXACT(VLOOKUP(A202,DataV4[[File]:[Outputs]], 2, FALSE), VLOOKUP(A202, DataV3SEL[[File]:[Outputs]], 2, FALSE))</f>
        <v>1</v>
      </c>
      <c r="C202" s="3">
        <f>VLOOKUP(A202, DataV4[[File]:[Mean '[ms']]], 3, FALSE)-VLOOKUP(A202, DataV3SEL[[File]:[Mean '[ms']]], 3, FALSE)</f>
        <v>-10</v>
      </c>
      <c r="D202" s="2">
        <f>Cv3v01416[[#This Row],[Mean '[Δms']]]/VLOOKUP(A202, DataV3SEL[[File]:[Mean '[ms']]], 3, FALSE)*100</f>
        <v>-1.6420361247947455</v>
      </c>
    </row>
    <row r="203" spans="1:4" hidden="1" x14ac:dyDescent="0.4">
      <c r="A203" t="s">
        <v>209</v>
      </c>
      <c r="B203" t="b">
        <f>EXACT(VLOOKUP(A203,DataV4[[File]:[Outputs]], 2, FALSE), VLOOKUP(A203, DataV3SEL[[File]:[Outputs]], 2, FALSE))</f>
        <v>1</v>
      </c>
      <c r="C203" s="3">
        <f>VLOOKUP(A203, DataV4[[File]:[Mean '[ms']]], 3, FALSE)-VLOOKUP(A203, DataV3SEL[[File]:[Mean '[ms']]], 3, FALSE)</f>
        <v>1</v>
      </c>
      <c r="D203" s="2">
        <f>Cv3v01416[[#This Row],[Mean '[Δms']]]/VLOOKUP(A203, DataV3SEL[[File]:[Mean '[ms']]], 3, FALSE)*100</f>
        <v>0.17636684303350969</v>
      </c>
    </row>
    <row r="204" spans="1:4" hidden="1" x14ac:dyDescent="0.4">
      <c r="A204" t="s">
        <v>210</v>
      </c>
      <c r="B204" t="b">
        <f>EXACT(VLOOKUP(A204,DataV4[[File]:[Outputs]], 2, FALSE), VLOOKUP(A204, DataV3SEL[[File]:[Outputs]], 2, FALSE))</f>
        <v>1</v>
      </c>
      <c r="C204" s="3">
        <f>VLOOKUP(A204, DataV4[[File]:[Mean '[ms']]], 3, FALSE)-VLOOKUP(A204, DataV3SEL[[File]:[Mean '[ms']]], 3, FALSE)</f>
        <v>-11</v>
      </c>
      <c r="D204" s="2">
        <f>Cv3v01416[[#This Row],[Mean '[Δms']]]/VLOOKUP(A204, DataV3SEL[[File]:[Mean '[ms']]], 3, FALSE)*100</f>
        <v>-1.9197207678883073</v>
      </c>
    </row>
    <row r="205" spans="1:4" hidden="1" x14ac:dyDescent="0.4">
      <c r="A205" t="s">
        <v>211</v>
      </c>
      <c r="B205" t="b">
        <f>EXACT(VLOOKUP(A205,DataV4[[File]:[Outputs]], 2, FALSE), VLOOKUP(A205, DataV3SEL[[File]:[Outputs]], 2, FALSE))</f>
        <v>1</v>
      </c>
      <c r="C205" s="3">
        <f>VLOOKUP(A205, DataV4[[File]:[Mean '[ms']]], 3, FALSE)-VLOOKUP(A205, DataV3SEL[[File]:[Mean '[ms']]], 3, FALSE)</f>
        <v>0</v>
      </c>
      <c r="D205" s="2">
        <f>Cv3v01416[[#This Row],[Mean '[Δms']]]/VLOOKUP(A205, DataV3SEL[[File]:[Mean '[ms']]], 3, FALSE)*100</f>
        <v>0</v>
      </c>
    </row>
    <row r="206" spans="1:4" hidden="1" x14ac:dyDescent="0.4">
      <c r="A206" t="s">
        <v>212</v>
      </c>
      <c r="B206" t="b">
        <f>EXACT(VLOOKUP(A206,DataV4[[File]:[Outputs]], 2, FALSE), VLOOKUP(A206, DataV3SEL[[File]:[Outputs]], 2, FALSE))</f>
        <v>1</v>
      </c>
      <c r="C206" s="3">
        <f>VLOOKUP(A206, DataV4[[File]:[Mean '[ms']]], 3, FALSE)-VLOOKUP(A206, DataV3SEL[[File]:[Mean '[ms']]], 3, FALSE)</f>
        <v>-37</v>
      </c>
      <c r="D206" s="2">
        <f>Cv3v01416[[#This Row],[Mean '[Δms']]]/VLOOKUP(A206, DataV3SEL[[File]:[Mean '[ms']]], 3, FALSE)*100</f>
        <v>-3.022875816993464</v>
      </c>
    </row>
    <row r="207" spans="1:4" hidden="1" x14ac:dyDescent="0.4">
      <c r="A207" t="s">
        <v>213</v>
      </c>
      <c r="B207" t="b">
        <f>EXACT(VLOOKUP(A207,DataV4[[File]:[Outputs]], 2, FALSE), VLOOKUP(A207, DataV3SEL[[File]:[Outputs]], 2, FALSE))</f>
        <v>1</v>
      </c>
      <c r="C207" s="3">
        <f>VLOOKUP(A207, DataV4[[File]:[Mean '[ms']]], 3, FALSE)-VLOOKUP(A207, DataV3SEL[[File]:[Mean '[ms']]], 3, FALSE)</f>
        <v>-5</v>
      </c>
      <c r="D207" s="2">
        <f>Cv3v01416[[#This Row],[Mean '[Δms']]]/VLOOKUP(A207, DataV3SEL[[File]:[Mean '[ms']]], 3, FALSE)*100</f>
        <v>-0.97087378640776689</v>
      </c>
    </row>
    <row r="208" spans="1:4" hidden="1" x14ac:dyDescent="0.4">
      <c r="A208" t="s">
        <v>214</v>
      </c>
      <c r="B208" t="b">
        <f>EXACT(VLOOKUP(A208,DataV4[[File]:[Outputs]], 2, FALSE), VLOOKUP(A208, DataV3SEL[[File]:[Outputs]], 2, FALSE))</f>
        <v>1</v>
      </c>
      <c r="C208" s="3">
        <f>VLOOKUP(A208, DataV4[[File]:[Mean '[ms']]], 3, FALSE)-VLOOKUP(A208, DataV3SEL[[File]:[Mean '[ms']]], 3, FALSE)</f>
        <v>-1</v>
      </c>
      <c r="D208" s="2">
        <f>Cv3v01416[[#This Row],[Mean '[Δms']]]/VLOOKUP(A208, DataV3SEL[[File]:[Mean '[ms']]], 3, FALSE)*100</f>
        <v>-0.19379844961240311</v>
      </c>
    </row>
    <row r="209" spans="1:4" hidden="1" x14ac:dyDescent="0.4">
      <c r="A209" t="s">
        <v>215</v>
      </c>
      <c r="B209" t="b">
        <f>EXACT(VLOOKUP(A209,DataV4[[File]:[Outputs]], 2, FALSE), VLOOKUP(A209, DataV3SEL[[File]:[Outputs]], 2, FALSE))</f>
        <v>1</v>
      </c>
      <c r="C209" s="3">
        <f>VLOOKUP(A209, DataV4[[File]:[Mean '[ms']]], 3, FALSE)-VLOOKUP(A209, DataV3SEL[[File]:[Mean '[ms']]], 3, FALSE)</f>
        <v>-6</v>
      </c>
      <c r="D209" s="2">
        <f>Cv3v01416[[#This Row],[Mean '[Δms']]]/VLOOKUP(A209, DataV3SEL[[File]:[Mean '[ms']]], 3, FALSE)*100</f>
        <v>-1.0869565217391304</v>
      </c>
    </row>
    <row r="210" spans="1:4" hidden="1" x14ac:dyDescent="0.4">
      <c r="A210" t="s">
        <v>216</v>
      </c>
      <c r="B210" t="b">
        <f>EXACT(VLOOKUP(A210,DataV4[[File]:[Outputs]], 2, FALSE), VLOOKUP(A210, DataV3SEL[[File]:[Outputs]], 2, FALSE))</f>
        <v>1</v>
      </c>
      <c r="C210" s="3">
        <f>VLOOKUP(A210, DataV4[[File]:[Mean '[ms']]], 3, FALSE)-VLOOKUP(A210, DataV3SEL[[File]:[Mean '[ms']]], 3, FALSE)</f>
        <v>-5</v>
      </c>
      <c r="D210" s="2">
        <f>Cv3v01416[[#This Row],[Mean '[Δms']]]/VLOOKUP(A210, DataV3SEL[[File]:[Mean '[ms']]], 3, FALSE)*100</f>
        <v>-0.97087378640776689</v>
      </c>
    </row>
    <row r="211" spans="1:4" hidden="1" x14ac:dyDescent="0.4">
      <c r="A211" t="s">
        <v>217</v>
      </c>
      <c r="B211" t="b">
        <f>EXACT(VLOOKUP(A211,DataV4[[File]:[Outputs]], 2, FALSE), VLOOKUP(A211, DataV3SEL[[File]:[Outputs]], 2, FALSE))</f>
        <v>1</v>
      </c>
      <c r="C211" s="3">
        <f>VLOOKUP(A211, DataV4[[File]:[Mean '[ms']]], 3, FALSE)-VLOOKUP(A211, DataV3SEL[[File]:[Mean '[ms']]], 3, FALSE)</f>
        <v>-1</v>
      </c>
      <c r="D211" s="2">
        <f>Cv3v01416[[#This Row],[Mean '[Δms']]]/VLOOKUP(A211, DataV3SEL[[File]:[Mean '[ms']]], 3, FALSE)*100</f>
        <v>-0.19011406844106463</v>
      </c>
    </row>
    <row r="212" spans="1:4" hidden="1" x14ac:dyDescent="0.4">
      <c r="A212" t="s">
        <v>218</v>
      </c>
      <c r="B212" t="b">
        <f>EXACT(VLOOKUP(A212,DataV4[[File]:[Outputs]], 2, FALSE), VLOOKUP(A212, DataV3SEL[[File]:[Outputs]], 2, FALSE))</f>
        <v>1</v>
      </c>
      <c r="C212" s="3">
        <f>VLOOKUP(A212, DataV4[[File]:[Mean '[ms']]], 3, FALSE)-VLOOKUP(A212, DataV3SEL[[File]:[Mean '[ms']]], 3, FALSE)</f>
        <v>0</v>
      </c>
      <c r="D212" s="2">
        <f>Cv3v01416[[#This Row],[Mean '[Δms']]]/VLOOKUP(A212, DataV3SEL[[File]:[Mean '[ms']]], 3, FALSE)*100</f>
        <v>0</v>
      </c>
    </row>
    <row r="213" spans="1:4" hidden="1" x14ac:dyDescent="0.4">
      <c r="A213" t="s">
        <v>219</v>
      </c>
      <c r="B213" t="b">
        <f>EXACT(VLOOKUP(A213,DataV4[[File]:[Outputs]], 2, FALSE), VLOOKUP(A213, DataV3SEL[[File]:[Outputs]], 2, FALSE))</f>
        <v>1</v>
      </c>
      <c r="C213" s="3">
        <f>VLOOKUP(A213, DataV4[[File]:[Mean '[ms']]], 3, FALSE)-VLOOKUP(A213, DataV3SEL[[File]:[Mean '[ms']]], 3, FALSE)</f>
        <v>25</v>
      </c>
      <c r="D213" s="2">
        <f>Cv3v01416[[#This Row],[Mean '[Δms']]]/VLOOKUP(A213, DataV3SEL[[File]:[Mean '[ms']]], 3, FALSE)*100</f>
        <v>0.62908907901358835</v>
      </c>
    </row>
    <row r="214" spans="1:4" hidden="1" x14ac:dyDescent="0.4">
      <c r="A214" t="s">
        <v>220</v>
      </c>
      <c r="B214" t="b">
        <f>EXACT(VLOOKUP(A214,DataV4[[File]:[Outputs]], 2, FALSE), VLOOKUP(A214, DataV3SEL[[File]:[Outputs]], 2, FALSE))</f>
        <v>1</v>
      </c>
      <c r="C214" s="3">
        <f>VLOOKUP(A214, DataV4[[File]:[Mean '[ms']]], 3, FALSE)-VLOOKUP(A214, DataV3SEL[[File]:[Mean '[ms']]], 3, FALSE)</f>
        <v>-5</v>
      </c>
      <c r="D214" s="2">
        <f>Cv3v01416[[#This Row],[Mean '[Δms']]]/VLOOKUP(A214, DataV3SEL[[File]:[Mean '[ms']]], 3, FALSE)*100</f>
        <v>-0.49261083743842365</v>
      </c>
    </row>
    <row r="215" spans="1:4" hidden="1" x14ac:dyDescent="0.4">
      <c r="A215" t="s">
        <v>221</v>
      </c>
      <c r="B215" t="b">
        <f>EXACT(VLOOKUP(A215,DataV4[[File]:[Outputs]], 2, FALSE), VLOOKUP(A215, DataV3SEL[[File]:[Outputs]], 2, FALSE))</f>
        <v>1</v>
      </c>
      <c r="C215" s="3">
        <f>VLOOKUP(A215, DataV4[[File]:[Mean '[ms']]], 3, FALSE)-VLOOKUP(A215, DataV3SEL[[File]:[Mean '[ms']]], 3, FALSE)</f>
        <v>-16</v>
      </c>
      <c r="D215" s="2">
        <f>Cv3v01416[[#This Row],[Mean '[Δms']]]/VLOOKUP(A215, DataV3SEL[[File]:[Mean '[ms']]], 3, FALSE)*100</f>
        <v>-1.932367149758454</v>
      </c>
    </row>
    <row r="216" spans="1:4" hidden="1" x14ac:dyDescent="0.4">
      <c r="A216" t="s">
        <v>222</v>
      </c>
      <c r="B216" t="b">
        <f>EXACT(VLOOKUP(A216,DataV4[[File]:[Outputs]], 2, FALSE), VLOOKUP(A216, DataV3SEL[[File]:[Outputs]], 2, FALSE))</f>
        <v>1</v>
      </c>
      <c r="C216" s="3">
        <f>VLOOKUP(A216, DataV4[[File]:[Mean '[ms']]], 3, FALSE)-VLOOKUP(A216, DataV3SEL[[File]:[Mean '[ms']]], 3, FALSE)</f>
        <v>-1</v>
      </c>
      <c r="D216" s="2">
        <f>Cv3v01416[[#This Row],[Mean '[Δms']]]/VLOOKUP(A216, DataV3SEL[[File]:[Mean '[ms']]], 3, FALSE)*100</f>
        <v>-0.18281535648994515</v>
      </c>
    </row>
    <row r="217" spans="1:4" hidden="1" x14ac:dyDescent="0.4">
      <c r="A217" t="s">
        <v>223</v>
      </c>
      <c r="B217" t="b">
        <f>EXACT(VLOOKUP(A217,DataV4[[File]:[Outputs]], 2, FALSE), VLOOKUP(A217, DataV3SEL[[File]:[Outputs]], 2, FALSE))</f>
        <v>1</v>
      </c>
      <c r="C217" s="3">
        <f>VLOOKUP(A217, DataV4[[File]:[Mean '[ms']]], 3, FALSE)-VLOOKUP(A217, DataV3SEL[[File]:[Mean '[ms']]], 3, FALSE)</f>
        <v>5</v>
      </c>
      <c r="D217" s="2">
        <f>Cv3v01416[[#This Row],[Mean '[Δms']]]/VLOOKUP(A217, DataV3SEL[[File]:[Mean '[ms']]], 3, FALSE)*100</f>
        <v>0.90579710144927539</v>
      </c>
    </row>
    <row r="218" spans="1:4" hidden="1" x14ac:dyDescent="0.4">
      <c r="A218" t="s">
        <v>224</v>
      </c>
      <c r="B218" t="b">
        <f>EXACT(VLOOKUP(A218,DataV4[[File]:[Outputs]], 2, FALSE), VLOOKUP(A218, DataV3SEL[[File]:[Outputs]], 2, FALSE))</f>
        <v>1</v>
      </c>
      <c r="C218" s="3">
        <f>VLOOKUP(A218, DataV4[[File]:[Mean '[ms']]], 3, FALSE)-VLOOKUP(A218, DataV3SEL[[File]:[Mean '[ms']]], 3, FALSE)</f>
        <v>-11</v>
      </c>
      <c r="D218" s="2">
        <f>Cv3v01416[[#This Row],[Mean '[Δms']]]/VLOOKUP(A218, DataV3SEL[[File]:[Mean '[ms']]], 3, FALSE)*100</f>
        <v>-0.50644567219152858</v>
      </c>
    </row>
    <row r="219" spans="1:4" hidden="1" x14ac:dyDescent="0.4">
      <c r="A219" t="s">
        <v>225</v>
      </c>
      <c r="B219" t="b">
        <f>EXACT(VLOOKUP(A219,DataV4[[File]:[Outputs]], 2, FALSE), VLOOKUP(A219, DataV3SEL[[File]:[Outputs]], 2, FALSE))</f>
        <v>1</v>
      </c>
      <c r="C219" s="3">
        <f>VLOOKUP(A219, DataV4[[File]:[Mean '[ms']]], 3, FALSE)-VLOOKUP(A219, DataV3SEL[[File]:[Mean '[ms']]], 3, FALSE)</f>
        <v>6</v>
      </c>
      <c r="D219" s="2">
        <f>Cv3v01416[[#This Row],[Mean '[Δms']]]/VLOOKUP(A219, DataV3SEL[[File]:[Mean '[ms']]], 3, FALSE)*100</f>
        <v>0.78947368421052633</v>
      </c>
    </row>
    <row r="220" spans="1:4" hidden="1" x14ac:dyDescent="0.4">
      <c r="A220" t="s">
        <v>226</v>
      </c>
      <c r="B220" t="b">
        <f>EXACT(VLOOKUP(A220,DataV4[[File]:[Outputs]], 2, FALSE), VLOOKUP(A220, DataV3SEL[[File]:[Outputs]], 2, FALSE))</f>
        <v>1</v>
      </c>
      <c r="C220" s="3">
        <f>VLOOKUP(A220, DataV4[[File]:[Mean '[ms']]], 3, FALSE)-VLOOKUP(A220, DataV3SEL[[File]:[Mean '[ms']]], 3, FALSE)</f>
        <v>0</v>
      </c>
      <c r="D220" s="2">
        <f>Cv3v01416[[#This Row],[Mean '[Δms']]]/VLOOKUP(A220, DataV3SEL[[File]:[Mean '[ms']]], 3, FALSE)*100</f>
        <v>0</v>
      </c>
    </row>
    <row r="221" spans="1:4" hidden="1" x14ac:dyDescent="0.4">
      <c r="A221" t="s">
        <v>227</v>
      </c>
      <c r="B221" t="b">
        <f>EXACT(VLOOKUP(A221,DataV4[[File]:[Outputs]], 2, FALSE), VLOOKUP(A221, DataV3SEL[[File]:[Outputs]], 2, FALSE))</f>
        <v>1</v>
      </c>
      <c r="C221" s="3">
        <f>VLOOKUP(A221, DataV4[[File]:[Mean '[ms']]], 3, FALSE)-VLOOKUP(A221, DataV3SEL[[File]:[Mean '[ms']]], 3, FALSE)</f>
        <v>-21</v>
      </c>
      <c r="D221" s="2">
        <f>Cv3v01416[[#This Row],[Mean '[Δms']]]/VLOOKUP(A221, DataV3SEL[[File]:[Mean '[ms']]], 3, FALSE)*100</f>
        <v>-2.7814569536423841</v>
      </c>
    </row>
    <row r="222" spans="1:4" hidden="1" x14ac:dyDescent="0.4">
      <c r="A222" t="s">
        <v>228</v>
      </c>
      <c r="B222" t="b">
        <f>EXACT(VLOOKUP(A222,DataV4[[File]:[Outputs]], 2, FALSE), VLOOKUP(A222, DataV3SEL[[File]:[Outputs]], 2, FALSE))</f>
        <v>1</v>
      </c>
      <c r="C222" s="3">
        <f>VLOOKUP(A222, DataV4[[File]:[Mean '[ms']]], 3, FALSE)-VLOOKUP(A222, DataV3SEL[[File]:[Mean '[ms']]], 3, FALSE)</f>
        <v>-10</v>
      </c>
      <c r="D222" s="2">
        <f>Cv3v01416[[#This Row],[Mean '[Δms']]]/VLOOKUP(A222, DataV3SEL[[File]:[Mean '[ms']]], 3, FALSE)*100</f>
        <v>-100</v>
      </c>
    </row>
    <row r="223" spans="1:4" hidden="1" x14ac:dyDescent="0.4">
      <c r="A223" t="s">
        <v>229</v>
      </c>
      <c r="B223" t="b">
        <f>EXACT(VLOOKUP(A223,DataV4[[File]:[Outputs]], 2, FALSE), VLOOKUP(A223, DataV3SEL[[File]:[Outputs]], 2, FALSE))</f>
        <v>1</v>
      </c>
      <c r="C223" s="3">
        <f>VLOOKUP(A223, DataV4[[File]:[Mean '[ms']]], 3, FALSE)-VLOOKUP(A223, DataV3SEL[[File]:[Mean '[ms']]], 3, FALSE)</f>
        <v>-10</v>
      </c>
      <c r="D223" s="2">
        <f>Cv3v01416[[#This Row],[Mean '[Δms']]]/VLOOKUP(A223, DataV3SEL[[File]:[Mean '[ms']]], 3, FALSE)*100</f>
        <v>-1.4450867052023122</v>
      </c>
    </row>
    <row r="224" spans="1:4" hidden="1" x14ac:dyDescent="0.4">
      <c r="A224" t="s">
        <v>230</v>
      </c>
      <c r="B224" t="b">
        <f>EXACT(VLOOKUP(A224,DataV4[[File]:[Outputs]], 2, FALSE), VLOOKUP(A224, DataV3SEL[[File]:[Outputs]], 2, FALSE))</f>
        <v>1</v>
      </c>
      <c r="C224" s="3">
        <f>VLOOKUP(A224, DataV4[[File]:[Mean '[ms']]], 3, FALSE)-VLOOKUP(A224, DataV3SEL[[File]:[Mean '[ms']]], 3, FALSE)</f>
        <v>-11</v>
      </c>
      <c r="D224" s="2">
        <f>Cv3v01416[[#This Row],[Mean '[Δms']]]/VLOOKUP(A224, DataV3SEL[[File]:[Mean '[ms']]], 3, FALSE)*100</f>
        <v>-1.746031746031746</v>
      </c>
    </row>
    <row r="225" spans="1:4" hidden="1" x14ac:dyDescent="0.4">
      <c r="A225" t="s">
        <v>231</v>
      </c>
      <c r="B225" t="b">
        <f>EXACT(VLOOKUP(A225,DataV4[[File]:[Outputs]], 2, FALSE), VLOOKUP(A225, DataV3SEL[[File]:[Outputs]], 2, FALSE))</f>
        <v>1</v>
      </c>
      <c r="C225" s="3">
        <f>VLOOKUP(A225, DataV4[[File]:[Mean '[ms']]], 3, FALSE)-VLOOKUP(A225, DataV3SEL[[File]:[Mean '[ms']]], 3, FALSE)</f>
        <v>5</v>
      </c>
      <c r="D225" s="2">
        <f>Cv3v01416[[#This Row],[Mean '[Δms']]]/VLOOKUP(A225, DataV3SEL[[File]:[Mean '[ms']]], 3, FALSE)*100</f>
        <v>0.82781456953642385</v>
      </c>
    </row>
    <row r="226" spans="1:4" hidden="1" x14ac:dyDescent="0.4">
      <c r="A226" t="s">
        <v>232</v>
      </c>
      <c r="B226" t="b">
        <f>EXACT(VLOOKUP(A226,DataV4[[File]:[Outputs]], 2, FALSE), VLOOKUP(A226, DataV3SEL[[File]:[Outputs]], 2, FALSE))</f>
        <v>1</v>
      </c>
      <c r="C226" s="3">
        <f>VLOOKUP(A226, DataV4[[File]:[Mean '[ms']]], 3, FALSE)-VLOOKUP(A226, DataV3SEL[[File]:[Mean '[ms']]], 3, FALSE)</f>
        <v>5</v>
      </c>
      <c r="D226" s="2">
        <f>Cv3v01416[[#This Row],[Mean '[Δms']]]/VLOOKUP(A226, DataV3SEL[[File]:[Mean '[ms']]], 3, FALSE)*100</f>
        <v>0.95057034220532322</v>
      </c>
    </row>
    <row r="227" spans="1:4" hidden="1" x14ac:dyDescent="0.4">
      <c r="A227" t="s">
        <v>234</v>
      </c>
      <c r="B227" t="b">
        <f>EXACT(VLOOKUP(A227,DataV4[[File]:[Outputs]], 2, FALSE), VLOOKUP(A227, DataV3SEL[[File]:[Outputs]], 2, FALSE))</f>
        <v>1</v>
      </c>
      <c r="C227" s="3">
        <f>VLOOKUP(A227, DataV4[[File]:[Mean '[ms']]], 3, FALSE)-VLOOKUP(A227, DataV3SEL[[File]:[Mean '[ms']]], 3, FALSE)</f>
        <v>0</v>
      </c>
      <c r="D227" s="2">
        <f>Cv3v01416[[#This Row],[Mean '[Δms']]]/VLOOKUP(A227, DataV3SEL[[File]:[Mean '[ms']]], 3, FALSE)*100</f>
        <v>0</v>
      </c>
    </row>
    <row r="228" spans="1:4" hidden="1" x14ac:dyDescent="0.4">
      <c r="A228" t="s">
        <v>233</v>
      </c>
      <c r="B228" t="b">
        <f>EXACT(VLOOKUP(A228,DataV4[[File]:[Outputs]], 2, FALSE), VLOOKUP(A228, DataV3SEL[[File]:[Outputs]], 2, FALSE))</f>
        <v>1</v>
      </c>
      <c r="C228" s="3">
        <f>VLOOKUP(A228, DataV4[[File]:[Mean '[ms']]], 3, FALSE)-VLOOKUP(A228, DataV3SEL[[File]:[Mean '[ms']]], 3, FALSE)</f>
        <v>6</v>
      </c>
      <c r="D228" s="2">
        <f>Cv3v01416[[#This Row],[Mean '[Δms']]]/VLOOKUP(A228, DataV3SEL[[File]:[Mean '[ms']]], 3, FALSE)*100</f>
        <v>1.098901098901099</v>
      </c>
    </row>
    <row r="229" spans="1:4" hidden="1" x14ac:dyDescent="0.4">
      <c r="A229" t="s">
        <v>235</v>
      </c>
      <c r="B229" t="b">
        <f>EXACT(VLOOKUP(A229,DataV4[[File]:[Outputs]], 2, FALSE), VLOOKUP(A229, DataV3SEL[[File]:[Outputs]], 2, FALSE))</f>
        <v>1</v>
      </c>
      <c r="C229" s="3">
        <f>VLOOKUP(A229, DataV4[[File]:[Mean '[ms']]], 3, FALSE)-VLOOKUP(A229, DataV3SEL[[File]:[Mean '[ms']]], 3, FALSE)</f>
        <v>-5</v>
      </c>
      <c r="D229" s="2">
        <f>Cv3v01416[[#This Row],[Mean '[Δms']]]/VLOOKUP(A229, DataV3SEL[[File]:[Mean '[ms']]], 3, FALSE)*100</f>
        <v>-0.94161958568738224</v>
      </c>
    </row>
    <row r="230" spans="1:4" hidden="1" x14ac:dyDescent="0.4">
      <c r="A230" t="s">
        <v>236</v>
      </c>
      <c r="B230" t="b">
        <f>EXACT(VLOOKUP(A230,DataV4[[File]:[Outputs]], 2, FALSE), VLOOKUP(A230, DataV3SEL[[File]:[Outputs]], 2, FALSE))</f>
        <v>1</v>
      </c>
      <c r="C230" s="3">
        <f>VLOOKUP(A230, DataV4[[File]:[Mean '[ms']]], 3, FALSE)-VLOOKUP(A230, DataV3SEL[[File]:[Mean '[ms']]], 3, FALSE)</f>
        <v>-21</v>
      </c>
      <c r="D230" s="2">
        <f>Cv3v01416[[#This Row],[Mean '[Δms']]]/VLOOKUP(A230, DataV3SEL[[File]:[Mean '[ms']]], 3, FALSE)*100</f>
        <v>-1.6733067729083666</v>
      </c>
    </row>
    <row r="231" spans="1:4" hidden="1" x14ac:dyDescent="0.4">
      <c r="A231" t="s">
        <v>237</v>
      </c>
      <c r="B231" t="b">
        <f>EXACT(VLOOKUP(A231,DataV4[[File]:[Outputs]], 2, FALSE), VLOOKUP(A231, DataV3SEL[[File]:[Outputs]], 2, FALSE))</f>
        <v>1</v>
      </c>
      <c r="C231" s="3">
        <f>VLOOKUP(A231, DataV4[[File]:[Mean '[ms']]], 3, FALSE)-VLOOKUP(A231, DataV3SEL[[File]:[Mean '[ms']]], 3, FALSE)</f>
        <v>-11</v>
      </c>
      <c r="D231" s="2">
        <f>Cv3v01416[[#This Row],[Mean '[Δms']]]/VLOOKUP(A231, DataV3SEL[[File]:[Mean '[ms']]], 3, FALSE)*100</f>
        <v>-1.8363939899833055</v>
      </c>
    </row>
    <row r="232" spans="1:4" hidden="1" x14ac:dyDescent="0.4">
      <c r="A232" t="s">
        <v>238</v>
      </c>
      <c r="B232" t="b">
        <f>EXACT(VLOOKUP(A232,DataV4[[File]:[Outputs]], 2, FALSE), VLOOKUP(A232, DataV3SEL[[File]:[Outputs]], 2, FALSE))</f>
        <v>1</v>
      </c>
      <c r="C232" s="3">
        <f>VLOOKUP(A232, DataV4[[File]:[Mean '[ms']]], 3, FALSE)-VLOOKUP(A232, DataV3SEL[[File]:[Mean '[ms']]], 3, FALSE)</f>
        <v>0</v>
      </c>
      <c r="D232" s="2">
        <f>Cv3v01416[[#This Row],[Mean '[Δms']]]/VLOOKUP(A232, DataV3SEL[[File]:[Mean '[ms']]], 3, FALSE)*100</f>
        <v>0</v>
      </c>
    </row>
    <row r="233" spans="1:4" hidden="1" x14ac:dyDescent="0.4">
      <c r="A233" t="s">
        <v>239</v>
      </c>
      <c r="B233" t="b">
        <f>EXACT(VLOOKUP(A233,DataV4[[File]:[Outputs]], 2, FALSE), VLOOKUP(A233, DataV3SEL[[File]:[Outputs]], 2, FALSE))</f>
        <v>1</v>
      </c>
      <c r="C233" s="3">
        <f>VLOOKUP(A233, DataV4[[File]:[Mean '[ms']]], 3, FALSE)-VLOOKUP(A233, DataV3SEL[[File]:[Mean '[ms']]], 3, FALSE)</f>
        <v>1</v>
      </c>
      <c r="D233" s="2">
        <f>Cv3v01416[[#This Row],[Mean '[Δms']]]/VLOOKUP(A233, DataV3SEL[[File]:[Mean '[ms']]], 3, FALSE)*100</f>
        <v>0.18484288354898337</v>
      </c>
    </row>
    <row r="234" spans="1:4" hidden="1" x14ac:dyDescent="0.4">
      <c r="A234" t="s">
        <v>240</v>
      </c>
      <c r="B234" t="b">
        <f>EXACT(VLOOKUP(A234,DataV4[[File]:[Outputs]], 2, FALSE), VLOOKUP(A234, DataV3SEL[[File]:[Outputs]], 2, FALSE))</f>
        <v>1</v>
      </c>
      <c r="C234" s="3">
        <f>VLOOKUP(A234, DataV4[[File]:[Mean '[ms']]], 3, FALSE)-VLOOKUP(A234, DataV3SEL[[File]:[Mean '[ms']]], 3, FALSE)</f>
        <v>0</v>
      </c>
      <c r="D234" s="2">
        <f>Cv3v01416[[#This Row],[Mean '[Δms']]]/VLOOKUP(A234, DataV3SEL[[File]:[Mean '[ms']]], 3, FALSE)*100</f>
        <v>0</v>
      </c>
    </row>
    <row r="235" spans="1:4" hidden="1" x14ac:dyDescent="0.4">
      <c r="A235" t="s">
        <v>241</v>
      </c>
      <c r="B235" t="b">
        <f>EXACT(VLOOKUP(A235,DataV4[[File]:[Outputs]], 2, FALSE), VLOOKUP(A235, DataV3SEL[[File]:[Outputs]], 2, FALSE))</f>
        <v>1</v>
      </c>
      <c r="C235" s="3">
        <f>VLOOKUP(A235, DataV4[[File]:[Mean '[ms']]], 3, FALSE)-VLOOKUP(A235, DataV3SEL[[File]:[Mean '[ms']]], 3, FALSE)</f>
        <v>-5</v>
      </c>
      <c r="D235" s="2">
        <f>Cv3v01416[[#This Row],[Mean '[Δms']]]/VLOOKUP(A235, DataV3SEL[[File]:[Mean '[ms']]], 3, FALSE)*100</f>
        <v>-0.93283582089552231</v>
      </c>
    </row>
    <row r="236" spans="1:4" hidden="1" x14ac:dyDescent="0.4">
      <c r="A236" t="s">
        <v>242</v>
      </c>
      <c r="B236" t="b">
        <f>EXACT(VLOOKUP(A236,DataV4[[File]:[Outputs]], 2, FALSE), VLOOKUP(A236, DataV3SEL[[File]:[Outputs]], 2, FALSE))</f>
        <v>1</v>
      </c>
      <c r="C236" s="3">
        <f>VLOOKUP(A236, DataV4[[File]:[Mean '[ms']]], 3, FALSE)-VLOOKUP(A236, DataV3SEL[[File]:[Mean '[ms']]], 3, FALSE)</f>
        <v>5</v>
      </c>
      <c r="D236" s="2">
        <f>Cv3v01416[[#This Row],[Mean '[Δms']]]/VLOOKUP(A236, DataV3SEL[[File]:[Mean '[ms']]], 3, FALSE)*100</f>
        <v>1</v>
      </c>
    </row>
    <row r="237" spans="1:4" hidden="1" x14ac:dyDescent="0.4">
      <c r="A237" t="s">
        <v>243</v>
      </c>
      <c r="B237" t="b">
        <f>EXACT(VLOOKUP(A237,DataV4[[File]:[Outputs]], 2, FALSE), VLOOKUP(A237, DataV3SEL[[File]:[Outputs]], 2, FALSE))</f>
        <v>1</v>
      </c>
      <c r="C237" s="3">
        <f>VLOOKUP(A237, DataV4[[File]:[Mean '[ms']]], 3, FALSE)-VLOOKUP(A237, DataV3SEL[[File]:[Mean '[ms']]], 3, FALSE)</f>
        <v>-10</v>
      </c>
      <c r="D237" s="2">
        <f>Cv3v01416[[#This Row],[Mean '[Δms']]]/VLOOKUP(A237, DataV3SEL[[File]:[Mean '[ms']]], 3, FALSE)*100</f>
        <v>-1.4124293785310735</v>
      </c>
    </row>
    <row r="238" spans="1:4" hidden="1" x14ac:dyDescent="0.4">
      <c r="A238" t="s">
        <v>244</v>
      </c>
      <c r="B238" t="b">
        <f>EXACT(VLOOKUP(A238,DataV4[[File]:[Outputs]], 2, FALSE), VLOOKUP(A238, DataV3SEL[[File]:[Outputs]], 2, FALSE))</f>
        <v>1</v>
      </c>
      <c r="C238" s="3">
        <f>VLOOKUP(A238, DataV4[[File]:[Mean '[ms']]], 3, FALSE)-VLOOKUP(A238, DataV3SEL[[File]:[Mean '[ms']]], 3, FALSE)</f>
        <v>5</v>
      </c>
      <c r="D238" s="2">
        <f>Cv3v01416[[#This Row],[Mean '[Δms']]]/VLOOKUP(A238, DataV3SEL[[File]:[Mean '[ms']]], 3, FALSE)*100</f>
        <v>0.98039215686274506</v>
      </c>
    </row>
    <row r="239" spans="1:4" hidden="1" x14ac:dyDescent="0.4">
      <c r="A239" t="s">
        <v>245</v>
      </c>
      <c r="B239" t="b">
        <f>EXACT(VLOOKUP(A239,DataV4[[File]:[Outputs]], 2, FALSE), VLOOKUP(A239, DataV3SEL[[File]:[Outputs]], 2, FALSE))</f>
        <v>1</v>
      </c>
      <c r="C239" s="3">
        <f>VLOOKUP(A239, DataV4[[File]:[Mean '[ms']]], 3, FALSE)-VLOOKUP(A239, DataV3SEL[[File]:[Mean '[ms']]], 3, FALSE)</f>
        <v>0</v>
      </c>
      <c r="D239" s="2">
        <f>Cv3v01416[[#This Row],[Mean '[Δms']]]/VLOOKUP(A239, DataV3SEL[[File]:[Mean '[ms']]], 3, FALSE)*100</f>
        <v>0</v>
      </c>
    </row>
    <row r="240" spans="1:4" hidden="1" x14ac:dyDescent="0.4">
      <c r="A240" t="s">
        <v>247</v>
      </c>
      <c r="B240" t="b">
        <f>EXACT(VLOOKUP(A240,DataV4[[File]:[Outputs]], 2, FALSE), VLOOKUP(A240, DataV3SEL[[File]:[Outputs]], 2, FALSE))</f>
        <v>1</v>
      </c>
      <c r="C240" s="3">
        <f>VLOOKUP(A240, DataV4[[File]:[Mean '[ms']]], 3, FALSE)-VLOOKUP(A240, DataV3SEL[[File]:[Mean '[ms']]], 3, FALSE)</f>
        <v>0</v>
      </c>
      <c r="D240" s="2">
        <f>Cv3v01416[[#This Row],[Mean '[Δms']]]/VLOOKUP(A240, DataV3SEL[[File]:[Mean '[ms']]], 3, FALSE)*100</f>
        <v>0</v>
      </c>
    </row>
    <row r="241" spans="1:4" hidden="1" x14ac:dyDescent="0.4">
      <c r="A241" t="s">
        <v>246</v>
      </c>
      <c r="B241" t="b">
        <f>EXACT(VLOOKUP(A241,DataV4[[File]:[Outputs]], 2, FALSE), VLOOKUP(A241, DataV3SEL[[File]:[Outputs]], 2, FALSE))</f>
        <v>1</v>
      </c>
      <c r="C241" s="3">
        <f>VLOOKUP(A241, DataV4[[File]:[Mean '[ms']]], 3, FALSE)-VLOOKUP(A241, DataV3SEL[[File]:[Mean '[ms']]], 3, FALSE)</f>
        <v>0</v>
      </c>
      <c r="D241" s="2">
        <f>Cv3v01416[[#This Row],[Mean '[Δms']]]/VLOOKUP(A241, DataV3SEL[[File]:[Mean '[ms']]], 3, FALSE)*100</f>
        <v>0</v>
      </c>
    </row>
    <row r="242" spans="1:4" hidden="1" x14ac:dyDescent="0.4">
      <c r="A242" t="s">
        <v>248</v>
      </c>
      <c r="B242" t="b">
        <f>EXACT(VLOOKUP(A242,DataV4[[File]:[Outputs]], 2, FALSE), VLOOKUP(A242, DataV3SEL[[File]:[Outputs]], 2, FALSE))</f>
        <v>1</v>
      </c>
      <c r="C242" s="3">
        <f>VLOOKUP(A242, DataV4[[File]:[Mean '[ms']]], 3, FALSE)-VLOOKUP(A242, DataV3SEL[[File]:[Mean '[ms']]], 3, FALSE)</f>
        <v>0</v>
      </c>
      <c r="D242" s="2">
        <f>Cv3v01416[[#This Row],[Mean '[Δms']]]/VLOOKUP(A242, DataV3SEL[[File]:[Mean '[ms']]], 3, FALSE)*100</f>
        <v>0</v>
      </c>
    </row>
    <row r="243" spans="1:4" hidden="1" x14ac:dyDescent="0.4">
      <c r="A243" t="s">
        <v>250</v>
      </c>
      <c r="B243" t="b">
        <f>EXACT(VLOOKUP(A243,DataV4[[File]:[Outputs]], 2, FALSE), VLOOKUP(A243, DataV3SEL[[File]:[Outputs]], 2, FALSE))</f>
        <v>1</v>
      </c>
      <c r="C243" s="3">
        <f>VLOOKUP(A243, DataV4[[File]:[Mean '[ms']]], 3, FALSE)-VLOOKUP(A243, DataV3SEL[[File]:[Mean '[ms']]], 3, FALSE)</f>
        <v>5</v>
      </c>
      <c r="D243" s="2">
        <f>Cv3v01416[[#This Row],[Mean '[Δms']]]/VLOOKUP(A243, DataV3SEL[[File]:[Mean '[ms']]], 3, FALSE)*100</f>
        <v>0.95969289827255266</v>
      </c>
    </row>
    <row r="244" spans="1:4" hidden="1" x14ac:dyDescent="0.4">
      <c r="A244" t="s">
        <v>249</v>
      </c>
      <c r="B244" t="b">
        <f>EXACT(VLOOKUP(A244,DataV4[[File]:[Outputs]], 2, FALSE), VLOOKUP(A244, DataV3SEL[[File]:[Outputs]], 2, FALSE))</f>
        <v>1</v>
      </c>
      <c r="C244" s="3">
        <f>VLOOKUP(A244, DataV4[[File]:[Mean '[ms']]], 3, FALSE)-VLOOKUP(A244, DataV3SEL[[File]:[Mean '[ms']]], 3, FALSE)</f>
        <v>5</v>
      </c>
      <c r="D244" s="2">
        <f>Cv3v01416[[#This Row],[Mean '[Δms']]]/VLOOKUP(A244, DataV3SEL[[File]:[Mean '[ms']]], 3, FALSE)*100</f>
        <v>0.96153846153846156</v>
      </c>
    </row>
    <row r="245" spans="1:4" hidden="1" x14ac:dyDescent="0.4">
      <c r="A245" t="s">
        <v>251</v>
      </c>
      <c r="B245" t="b">
        <f>EXACT(VLOOKUP(A245,DataV4[[File]:[Outputs]], 2, FALSE), VLOOKUP(A245, DataV3SEL[[File]:[Outputs]], 2, FALSE))</f>
        <v>1</v>
      </c>
      <c r="C245" s="3">
        <f>VLOOKUP(A245, DataV4[[File]:[Mean '[ms']]], 3, FALSE)-VLOOKUP(A245, DataV3SEL[[File]:[Mean '[ms']]], 3, FALSE)</f>
        <v>-5</v>
      </c>
      <c r="D245" s="2">
        <f>Cv3v01416[[#This Row],[Mean '[Δms']]]/VLOOKUP(A245, DataV3SEL[[File]:[Mean '[ms']]], 3, FALSE)*100</f>
        <v>-0.98039215686274506</v>
      </c>
    </row>
    <row r="246" spans="1:4" hidden="1" x14ac:dyDescent="0.4">
      <c r="A246" t="s">
        <v>252</v>
      </c>
      <c r="B246" t="b">
        <f>EXACT(VLOOKUP(A246,DataV4[[File]:[Outputs]], 2, FALSE), VLOOKUP(A246, DataV3SEL[[File]:[Outputs]], 2, FALSE))</f>
        <v>1</v>
      </c>
      <c r="C246" s="3">
        <f>VLOOKUP(A246, DataV4[[File]:[Mean '[ms']]], 3, FALSE)-VLOOKUP(A246, DataV3SEL[[File]:[Mean '[ms']]], 3, FALSE)</f>
        <v>-5</v>
      </c>
      <c r="D246" s="2">
        <f>Cv3v01416[[#This Row],[Mean '[Δms']]]/VLOOKUP(A246, DataV3SEL[[File]:[Mean '[ms']]], 3, FALSE)*100</f>
        <v>-0.88967971530249124</v>
      </c>
    </row>
    <row r="247" spans="1:4" hidden="1" x14ac:dyDescent="0.4">
      <c r="A247" t="s">
        <v>253</v>
      </c>
      <c r="B247" t="b">
        <f>EXACT(VLOOKUP(A247,DataV4[[File]:[Outputs]], 2, FALSE), VLOOKUP(A247, DataV3SEL[[File]:[Outputs]], 2, FALSE))</f>
        <v>1</v>
      </c>
      <c r="C247" s="3">
        <f>VLOOKUP(A247, DataV4[[File]:[Mean '[ms']]], 3, FALSE)-VLOOKUP(A247, DataV3SEL[[File]:[Mean '[ms']]], 3, FALSE)</f>
        <v>0</v>
      </c>
      <c r="D247" s="2">
        <f>Cv3v01416[[#This Row],[Mean '[Δms']]]/VLOOKUP(A247, DataV3SEL[[File]:[Mean '[ms']]], 3, FALSE)*100</f>
        <v>0</v>
      </c>
    </row>
    <row r="248" spans="1:4" hidden="1" x14ac:dyDescent="0.4">
      <c r="A248" t="s">
        <v>254</v>
      </c>
      <c r="B248" t="b">
        <f>EXACT(VLOOKUP(A248,DataV4[[File]:[Outputs]], 2, FALSE), VLOOKUP(A248, DataV3SEL[[File]:[Outputs]], 2, FALSE))</f>
        <v>1</v>
      </c>
      <c r="C248" s="3">
        <f>VLOOKUP(A248, DataV4[[File]:[Mean '[ms']]], 3, FALSE)-VLOOKUP(A248, DataV3SEL[[File]:[Mean '[ms']]], 3, FALSE)</f>
        <v>0</v>
      </c>
      <c r="D248" s="2">
        <f>Cv3v01416[[#This Row],[Mean '[Δms']]]/VLOOKUP(A248, DataV3SEL[[File]:[Mean '[ms']]], 3, FALSE)*100</f>
        <v>0</v>
      </c>
    </row>
    <row r="249" spans="1:4" hidden="1" x14ac:dyDescent="0.4">
      <c r="A249" t="s">
        <v>255</v>
      </c>
      <c r="B249" t="b">
        <f>EXACT(VLOOKUP(A249,DataV4[[File]:[Outputs]], 2, FALSE), VLOOKUP(A249, DataV3SEL[[File]:[Outputs]], 2, FALSE))</f>
        <v>1</v>
      </c>
      <c r="C249" s="3">
        <f>VLOOKUP(A249, DataV4[[File]:[Mean '[ms']]], 3, FALSE)-VLOOKUP(A249, DataV3SEL[[File]:[Mean '[ms']]], 3, FALSE)</f>
        <v>0</v>
      </c>
      <c r="D249" s="2">
        <f>Cv3v01416[[#This Row],[Mean '[Δms']]]/VLOOKUP(A249, DataV3SEL[[File]:[Mean '[ms']]], 3, FALSE)*100</f>
        <v>0</v>
      </c>
    </row>
    <row r="250" spans="1:4" hidden="1" x14ac:dyDescent="0.4">
      <c r="A250" t="s">
        <v>256</v>
      </c>
      <c r="B250" t="b">
        <f>EXACT(VLOOKUP(A250,DataV4[[File]:[Outputs]], 2, FALSE), VLOOKUP(A250, DataV3SEL[[File]:[Outputs]], 2, FALSE))</f>
        <v>1</v>
      </c>
      <c r="C250" s="3">
        <f>VLOOKUP(A250, DataV4[[File]:[Mean '[ms']]], 3, FALSE)-VLOOKUP(A250, DataV3SEL[[File]:[Mean '[ms']]], 3, FALSE)</f>
        <v>-10</v>
      </c>
      <c r="D250" s="2">
        <f>Cv3v01416[[#This Row],[Mean '[Δms']]]/VLOOKUP(A250, DataV3SEL[[File]:[Mean '[ms']]], 3, FALSE)*100</f>
        <v>-1.9417475728155338</v>
      </c>
    </row>
    <row r="251" spans="1:4" hidden="1" x14ac:dyDescent="0.4">
      <c r="A251" t="s">
        <v>257</v>
      </c>
      <c r="B251" t="b">
        <f>EXACT(VLOOKUP(A251,DataV4[[File]:[Outputs]], 2, FALSE), VLOOKUP(A251, DataV3SEL[[File]:[Outputs]], 2, FALSE))</f>
        <v>1</v>
      </c>
      <c r="C251" s="3">
        <f>VLOOKUP(A251, DataV4[[File]:[Mean '[ms']]], 3, FALSE)-VLOOKUP(A251, DataV3SEL[[File]:[Mean '[ms']]], 3, FALSE)</f>
        <v>-16</v>
      </c>
      <c r="D251" s="2">
        <f>Cv3v01416[[#This Row],[Mean '[Δms']]]/VLOOKUP(A251, DataV3SEL[[File]:[Mean '[ms']]], 3, FALSE)*100</f>
        <v>-2.3633677991137372</v>
      </c>
    </row>
    <row r="252" spans="1:4" hidden="1" x14ac:dyDescent="0.4">
      <c r="A252" t="s">
        <v>258</v>
      </c>
      <c r="B252" t="b">
        <f>EXACT(VLOOKUP(A252,DataV4[[File]:[Outputs]], 2, FALSE), VLOOKUP(A252, DataV3SEL[[File]:[Outputs]], 2, FALSE))</f>
        <v>1</v>
      </c>
      <c r="C252" s="3">
        <f>VLOOKUP(A252, DataV4[[File]:[Mean '[ms']]], 3, FALSE)-VLOOKUP(A252, DataV3SEL[[File]:[Mean '[ms']]], 3, FALSE)</f>
        <v>5</v>
      </c>
      <c r="D252" s="2">
        <f>Cv3v01416[[#This Row],[Mean '[Δms']]]/VLOOKUP(A252, DataV3SEL[[File]:[Mean '[ms']]], 3, FALSE)*100</f>
        <v>0.94161958568738224</v>
      </c>
    </row>
    <row r="253" spans="1:4" hidden="1" x14ac:dyDescent="0.4">
      <c r="A253" t="s">
        <v>259</v>
      </c>
      <c r="B253" t="b">
        <f>EXACT(VLOOKUP(A253,DataV4[[File]:[Outputs]], 2, FALSE), VLOOKUP(A253, DataV3SEL[[File]:[Outputs]], 2, FALSE))</f>
        <v>1</v>
      </c>
      <c r="C253" s="3">
        <f>VLOOKUP(A253, DataV4[[File]:[Mean '[ms']]], 3, FALSE)-VLOOKUP(A253, DataV3SEL[[File]:[Mean '[ms']]], 3, FALSE)</f>
        <v>-27</v>
      </c>
      <c r="D253" s="2">
        <f>Cv3v01416[[#This Row],[Mean '[Δms']]]/VLOOKUP(A253, DataV3SEL[[File]:[Mean '[ms']]], 3, FALSE)*100</f>
        <v>-3.8681948424068766</v>
      </c>
    </row>
    <row r="254" spans="1:4" hidden="1" x14ac:dyDescent="0.4">
      <c r="A254" t="s">
        <v>260</v>
      </c>
      <c r="B254" t="b">
        <f>EXACT(VLOOKUP(A254,DataV4[[File]:[Outputs]], 2, FALSE), VLOOKUP(A254, DataV3SEL[[File]:[Outputs]], 2, FALSE))</f>
        <v>1</v>
      </c>
      <c r="C254" s="3">
        <f>VLOOKUP(A254, DataV4[[File]:[Mean '[ms']]], 3, FALSE)-VLOOKUP(A254, DataV3SEL[[File]:[Mean '[ms']]], 3, FALSE)</f>
        <v>0</v>
      </c>
      <c r="D254" s="2">
        <f>Cv3v01416[[#This Row],[Mean '[Δms']]]/VLOOKUP(A254, DataV3SEL[[File]:[Mean '[ms']]], 3, FALSE)*100</f>
        <v>0</v>
      </c>
    </row>
    <row r="255" spans="1:4" hidden="1" x14ac:dyDescent="0.4">
      <c r="A255" t="s">
        <v>261</v>
      </c>
      <c r="B255" t="b">
        <f>EXACT(VLOOKUP(A255,DataV4[[File]:[Outputs]], 2, FALSE), VLOOKUP(A255, DataV3SEL[[File]:[Outputs]], 2, FALSE))</f>
        <v>1</v>
      </c>
      <c r="C255" s="3">
        <f>VLOOKUP(A255, DataV4[[File]:[Mean '[ms']]], 3, FALSE)-VLOOKUP(A255, DataV3SEL[[File]:[Mean '[ms']]], 3, FALSE)</f>
        <v>-11</v>
      </c>
      <c r="D255" s="2">
        <f>Cv3v01416[[#This Row],[Mean '[Δms']]]/VLOOKUP(A255, DataV3SEL[[File]:[Mean '[ms']]], 3, FALSE)*100</f>
        <v>-1.788617886178862</v>
      </c>
    </row>
    <row r="256" spans="1:4" hidden="1" x14ac:dyDescent="0.4">
      <c r="A256" t="s">
        <v>262</v>
      </c>
      <c r="B256" t="b">
        <f>EXACT(VLOOKUP(A256,DataV4[[File]:[Outputs]], 2, FALSE), VLOOKUP(A256, DataV3SEL[[File]:[Outputs]], 2, FALSE))</f>
        <v>1</v>
      </c>
      <c r="C256" s="3">
        <f>VLOOKUP(A256, DataV4[[File]:[Mean '[ms']]], 3, FALSE)-VLOOKUP(A256, DataV3SEL[[File]:[Mean '[ms']]], 3, FALSE)</f>
        <v>1</v>
      </c>
      <c r="D256" s="2">
        <f>Cv3v01416[[#This Row],[Mean '[Δms']]]/VLOOKUP(A256, DataV3SEL[[File]:[Mean '[ms']]], 3, FALSE)*100</f>
        <v>0.18148820326678766</v>
      </c>
    </row>
    <row r="257" spans="1:4" hidden="1" x14ac:dyDescent="0.4">
      <c r="A257" t="s">
        <v>263</v>
      </c>
      <c r="B257" t="b">
        <f>EXACT(VLOOKUP(A257,DataV4[[File]:[Outputs]], 2, FALSE), VLOOKUP(A257, DataV3SEL[[File]:[Outputs]], 2, FALSE))</f>
        <v>1</v>
      </c>
      <c r="C257" s="3">
        <f>VLOOKUP(A257, DataV4[[File]:[Mean '[ms']]], 3, FALSE)-VLOOKUP(A257, DataV3SEL[[File]:[Mean '[ms']]], 3, FALSE)</f>
        <v>5</v>
      </c>
      <c r="D257" s="2">
        <f>Cv3v01416[[#This Row],[Mean '[Δms']]]/VLOOKUP(A257, DataV3SEL[[File]:[Mean '[ms']]], 3, FALSE)*100</f>
        <v>1</v>
      </c>
    </row>
    <row r="258" spans="1:4" hidden="1" x14ac:dyDescent="0.4">
      <c r="A258" t="s">
        <v>264</v>
      </c>
      <c r="B258" t="b">
        <f>EXACT(VLOOKUP(A258,DataV4[[File]:[Outputs]], 2, FALSE), VLOOKUP(A258, DataV3SEL[[File]:[Outputs]], 2, FALSE))</f>
        <v>1</v>
      </c>
      <c r="C258" s="3">
        <f>VLOOKUP(A258, DataV4[[File]:[Mean '[ms']]], 3, FALSE)-VLOOKUP(A258, DataV3SEL[[File]:[Mean '[ms']]], 3, FALSE)</f>
        <v>6</v>
      </c>
      <c r="D258" s="2">
        <f>Cv3v01416[[#This Row],[Mean '[Δms']]]/VLOOKUP(A258, DataV3SEL[[File]:[Mean '[ms']]], 3, FALSE)*100</f>
        <v>1.1090573012939002</v>
      </c>
    </row>
    <row r="259" spans="1:4" hidden="1" x14ac:dyDescent="0.4">
      <c r="A259" t="s">
        <v>265</v>
      </c>
      <c r="B259" t="b">
        <f>EXACT(VLOOKUP(A259,DataV4[[File]:[Outputs]], 2, FALSE), VLOOKUP(A259, DataV3SEL[[File]:[Outputs]], 2, FALSE))</f>
        <v>1</v>
      </c>
      <c r="C259" s="3">
        <f>VLOOKUP(A259, DataV4[[File]:[Mean '[ms']]], 3, FALSE)-VLOOKUP(A259, DataV3SEL[[File]:[Mean '[ms']]], 3, FALSE)</f>
        <v>-5</v>
      </c>
      <c r="D259" s="2">
        <f>Cv3v01416[[#This Row],[Mean '[Δms']]]/VLOOKUP(A259, DataV3SEL[[File]:[Mean '[ms']]], 3, FALSE)*100</f>
        <v>-0.96153846153846156</v>
      </c>
    </row>
    <row r="260" spans="1:4" hidden="1" x14ac:dyDescent="0.4">
      <c r="A260" t="s">
        <v>266</v>
      </c>
      <c r="B260" t="b">
        <f>EXACT(VLOOKUP(A260,DataV4[[File]:[Outputs]], 2, FALSE), VLOOKUP(A260, DataV3SEL[[File]:[Outputs]], 2, FALSE))</f>
        <v>1</v>
      </c>
      <c r="C260" s="3">
        <f>VLOOKUP(A260, DataV4[[File]:[Mean '[ms']]], 3, FALSE)-VLOOKUP(A260, DataV3SEL[[File]:[Mean '[ms']]], 3, FALSE)</f>
        <v>-1</v>
      </c>
      <c r="D260" s="2">
        <f>Cv3v01416[[#This Row],[Mean '[Δms']]]/VLOOKUP(A260, DataV3SEL[[File]:[Mean '[ms']]], 3, FALSE)*100</f>
        <v>-0.18281535648994515</v>
      </c>
    </row>
    <row r="261" spans="1:4" hidden="1" x14ac:dyDescent="0.4">
      <c r="A261" t="s">
        <v>267</v>
      </c>
      <c r="B261" t="b">
        <f>EXACT(VLOOKUP(A261,DataV4[[File]:[Outputs]], 2, FALSE), VLOOKUP(A261, DataV3SEL[[File]:[Outputs]], 2, FALSE))</f>
        <v>1</v>
      </c>
      <c r="C261" s="3">
        <f>VLOOKUP(A261, DataV4[[File]:[Mean '[ms']]], 3, FALSE)-VLOOKUP(A261, DataV3SEL[[File]:[Mean '[ms']]], 3, FALSE)</f>
        <v>15</v>
      </c>
      <c r="D261" s="2">
        <f>Cv3v01416[[#This Row],[Mean '[Δms']]]/VLOOKUP(A261, DataV3SEL[[File]:[Mean '[ms']]], 3, FALSE)*100</f>
        <v>1.800720288115246</v>
      </c>
    </row>
    <row r="262" spans="1:4" hidden="1" x14ac:dyDescent="0.4">
      <c r="A262" t="s">
        <v>268</v>
      </c>
      <c r="B262" t="b">
        <f>EXACT(VLOOKUP(A262,DataV4[[File]:[Outputs]], 2, FALSE), VLOOKUP(A262, DataV3SEL[[File]:[Outputs]], 2, FALSE))</f>
        <v>1</v>
      </c>
      <c r="C262" s="3">
        <f>VLOOKUP(A262, DataV4[[File]:[Mean '[ms']]], 3, FALSE)-VLOOKUP(A262, DataV3SEL[[File]:[Mean '[ms']]], 3, FALSE)</f>
        <v>5</v>
      </c>
      <c r="D262" s="2">
        <f>Cv3v01416[[#This Row],[Mean '[Δms']]]/VLOOKUP(A262, DataV3SEL[[File]:[Mean '[ms']]], 3, FALSE)*100</f>
        <v>0.97087378640776689</v>
      </c>
    </row>
    <row r="263" spans="1:4" hidden="1" x14ac:dyDescent="0.4">
      <c r="A263" t="s">
        <v>269</v>
      </c>
      <c r="B263" t="b">
        <f>EXACT(VLOOKUP(A263,DataV4[[File]:[Outputs]], 2, FALSE), VLOOKUP(A263, DataV3SEL[[File]:[Outputs]], 2, FALSE))</f>
        <v>1</v>
      </c>
      <c r="C263" s="3">
        <f>VLOOKUP(A263, DataV4[[File]:[Mean '[ms']]], 3, FALSE)-VLOOKUP(A263, DataV3SEL[[File]:[Mean '[ms']]], 3, FALSE)</f>
        <v>-6</v>
      </c>
      <c r="D263" s="2">
        <f>Cv3v01416[[#This Row],[Mean '[Δms']]]/VLOOKUP(A263, DataV3SEL[[File]:[Mean '[ms']]], 3, FALSE)*100</f>
        <v>-0.92165898617511521</v>
      </c>
    </row>
    <row r="264" spans="1:4" hidden="1" x14ac:dyDescent="0.4">
      <c r="A264" t="s">
        <v>270</v>
      </c>
      <c r="B264" t="b">
        <f>EXACT(VLOOKUP(A264,DataV4[[File]:[Outputs]], 2, FALSE), VLOOKUP(A264, DataV3SEL[[File]:[Outputs]], 2, FALSE))</f>
        <v>1</v>
      </c>
      <c r="C264" s="3">
        <f>VLOOKUP(A264, DataV4[[File]:[Mean '[ms']]], 3, FALSE)-VLOOKUP(A264, DataV3SEL[[File]:[Mean '[ms']]], 3, FALSE)</f>
        <v>-4</v>
      </c>
      <c r="D264" s="2">
        <f>Cv3v01416[[#This Row],[Mean '[Δms']]]/VLOOKUP(A264, DataV3SEL[[File]:[Mean '[ms']]], 3, FALSE)*100</f>
        <v>-0.67453625632377734</v>
      </c>
    </row>
    <row r="265" spans="1:4" hidden="1" x14ac:dyDescent="0.4">
      <c r="A265" t="s">
        <v>271</v>
      </c>
      <c r="B265" t="b">
        <f>EXACT(VLOOKUP(A265,DataV4[[File]:[Outputs]], 2, FALSE), VLOOKUP(A265, DataV3SEL[[File]:[Outputs]], 2, FALSE))</f>
        <v>1</v>
      </c>
      <c r="C265" s="3">
        <f>VLOOKUP(A265, DataV4[[File]:[Mean '[ms']]], 3, FALSE)-VLOOKUP(A265, DataV3SEL[[File]:[Mean '[ms']]], 3, FALSE)</f>
        <v>0</v>
      </c>
      <c r="D265" s="2" t="e">
        <f>Cv3v01416[[#This Row],[Mean '[Δms']]]/VLOOKUP(A265, DataV3SEL[[File]:[Mean '[ms']]], 3, FALSE)*100</f>
        <v>#DIV/0!</v>
      </c>
    </row>
    <row r="266" spans="1:4" hidden="1" x14ac:dyDescent="0.4">
      <c r="A266" t="s">
        <v>272</v>
      </c>
      <c r="B266" t="b">
        <f>EXACT(VLOOKUP(A266,DataV4[[File]:[Outputs]], 2, FALSE), VLOOKUP(A266, DataV3SEL[[File]:[Outputs]], 2, FALSE))</f>
        <v>1</v>
      </c>
      <c r="C266" s="3">
        <f>VLOOKUP(A266, DataV4[[File]:[Mean '[ms']]], 3, FALSE)-VLOOKUP(A266, DataV3SEL[[File]:[Mean '[ms']]], 3, FALSE)</f>
        <v>-21</v>
      </c>
      <c r="D266" s="2">
        <f>Cv3v01416[[#This Row],[Mean '[Δms']]]/VLOOKUP(A266, DataV3SEL[[File]:[Mean '[ms']]], 3, FALSE)*100</f>
        <v>-2.5703794369645041</v>
      </c>
    </row>
    <row r="267" spans="1:4" hidden="1" x14ac:dyDescent="0.4">
      <c r="A267" t="s">
        <v>273</v>
      </c>
      <c r="B267" t="b">
        <f>EXACT(VLOOKUP(A267,DataV4[[File]:[Outputs]], 2, FALSE), VLOOKUP(A267, DataV3SEL[[File]:[Outputs]], 2, FALSE))</f>
        <v>1</v>
      </c>
      <c r="C267" s="3">
        <f>VLOOKUP(A267, DataV4[[File]:[Mean '[ms']]], 3, FALSE)-VLOOKUP(A267, DataV3SEL[[File]:[Mean '[ms']]], 3, FALSE)</f>
        <v>5</v>
      </c>
      <c r="D267" s="2">
        <f>Cv3v01416[[#This Row],[Mean '[Δms']]]/VLOOKUP(A267, DataV3SEL[[File]:[Mean '[ms']]], 3, FALSE)*100</f>
        <v>0.99009900990099009</v>
      </c>
    </row>
    <row r="268" spans="1:4" hidden="1" x14ac:dyDescent="0.4">
      <c r="A268" t="s">
        <v>274</v>
      </c>
      <c r="B268" t="b">
        <f>EXACT(VLOOKUP(A268,DataV4[[File]:[Outputs]], 2, FALSE), VLOOKUP(A268, DataV3SEL[[File]:[Outputs]], 2, FALSE))</f>
        <v>1</v>
      </c>
      <c r="C268" s="3">
        <f>VLOOKUP(A268, DataV4[[File]:[Mean '[ms']]], 3, FALSE)-VLOOKUP(A268, DataV3SEL[[File]:[Mean '[ms']]], 3, FALSE)</f>
        <v>-5</v>
      </c>
      <c r="D268" s="2">
        <f>Cv3v01416[[#This Row],[Mean '[Δms']]]/VLOOKUP(A268, DataV3SEL[[File]:[Mean '[ms']]], 3, FALSE)*100</f>
        <v>-0.94161958568738224</v>
      </c>
    </row>
    <row r="269" spans="1:4" hidden="1" x14ac:dyDescent="0.4">
      <c r="A269" t="s">
        <v>275</v>
      </c>
      <c r="B269" t="b">
        <f>EXACT(VLOOKUP(A269,DataV4[[File]:[Outputs]], 2, FALSE), VLOOKUP(A269, DataV3SEL[[File]:[Outputs]], 2, FALSE))</f>
        <v>1</v>
      </c>
      <c r="C269" s="3">
        <f>VLOOKUP(A269, DataV4[[File]:[Mean '[ms']]], 3, FALSE)-VLOOKUP(A269, DataV3SEL[[File]:[Mean '[ms']]], 3, FALSE)</f>
        <v>0</v>
      </c>
      <c r="D269" s="2">
        <f>Cv3v01416[[#This Row],[Mean '[Δms']]]/VLOOKUP(A269, DataV3SEL[[File]:[Mean '[ms']]], 3, FALSE)*100</f>
        <v>0</v>
      </c>
    </row>
    <row r="270" spans="1:4" hidden="1" x14ac:dyDescent="0.4">
      <c r="A270" t="s">
        <v>276</v>
      </c>
      <c r="B270" t="b">
        <f>EXACT(VLOOKUP(A270,DataV4[[File]:[Outputs]], 2, FALSE), VLOOKUP(A270, DataV3SEL[[File]:[Outputs]], 2, FALSE))</f>
        <v>1</v>
      </c>
      <c r="C270" s="3">
        <f>VLOOKUP(A270, DataV4[[File]:[Mean '[ms']]], 3, FALSE)-VLOOKUP(A270, DataV3SEL[[File]:[Mean '[ms']]], 3, FALSE)</f>
        <v>-5</v>
      </c>
      <c r="D270" s="2">
        <f>Cv3v01416[[#This Row],[Mean '[Δms']]]/VLOOKUP(A270, DataV3SEL[[File]:[Mean '[ms']]], 3, FALSE)*100</f>
        <v>-0.97087378640776689</v>
      </c>
    </row>
    <row r="271" spans="1:4" hidden="1" x14ac:dyDescent="0.4">
      <c r="A271" t="s">
        <v>277</v>
      </c>
      <c r="B271" t="b">
        <f>EXACT(VLOOKUP(A271,DataV4[[File]:[Outputs]], 2, FALSE), VLOOKUP(A271, DataV3SEL[[File]:[Outputs]], 2, FALSE))</f>
        <v>1</v>
      </c>
      <c r="C271" s="3">
        <f>VLOOKUP(A271, DataV4[[File]:[Mean '[ms']]], 3, FALSE)-VLOOKUP(A271, DataV3SEL[[File]:[Mean '[ms']]], 3, FALSE)</f>
        <v>-21</v>
      </c>
      <c r="D271" s="2">
        <f>Cv3v01416[[#This Row],[Mean '[Δms']]]/VLOOKUP(A271, DataV3SEL[[File]:[Mean '[ms']]], 3, FALSE)*100</f>
        <v>-1.8166089965397925</v>
      </c>
    </row>
    <row r="272" spans="1:4" hidden="1" x14ac:dyDescent="0.4">
      <c r="A272" t="s">
        <v>278</v>
      </c>
      <c r="B272" t="b">
        <f>EXACT(VLOOKUP(A272,DataV4[[File]:[Outputs]], 2, FALSE), VLOOKUP(A272, DataV3SEL[[File]:[Outputs]], 2, FALSE))</f>
        <v>1</v>
      </c>
      <c r="C272" s="3">
        <f>VLOOKUP(A272, DataV4[[File]:[Mean '[ms']]], 3, FALSE)-VLOOKUP(A272, DataV3SEL[[File]:[Mean '[ms']]], 3, FALSE)</f>
        <v>1</v>
      </c>
      <c r="D272" s="2">
        <f>Cv3v01416[[#This Row],[Mean '[Δms']]]/VLOOKUP(A272, DataV3SEL[[File]:[Mean '[ms']]], 3, FALSE)*100</f>
        <v>0.18484288354898337</v>
      </c>
    </row>
    <row r="273" spans="1:4" hidden="1" x14ac:dyDescent="0.4">
      <c r="A273" t="s">
        <v>279</v>
      </c>
      <c r="B273" t="b">
        <f>EXACT(VLOOKUP(A273,DataV4[[File]:[Outputs]], 2, FALSE), VLOOKUP(A273, DataV3SEL[[File]:[Outputs]], 2, FALSE))</f>
        <v>1</v>
      </c>
      <c r="C273" s="3">
        <f>VLOOKUP(A273, DataV4[[File]:[Mean '[ms']]], 3, FALSE)-VLOOKUP(A273, DataV3SEL[[File]:[Mean '[ms']]], 3, FALSE)</f>
        <v>-10</v>
      </c>
      <c r="D273" s="2">
        <f>Cv3v01416[[#This Row],[Mean '[Δms']]]/VLOOKUP(A273, DataV3SEL[[File]:[Mean '[ms']]], 3, FALSE)*100</f>
        <v>-1.7793594306049825</v>
      </c>
    </row>
    <row r="274" spans="1:4" hidden="1" x14ac:dyDescent="0.4">
      <c r="A274" t="s">
        <v>280</v>
      </c>
      <c r="B274" t="b">
        <f>EXACT(VLOOKUP(A274,DataV4[[File]:[Outputs]], 2, FALSE), VLOOKUP(A274, DataV3SEL[[File]:[Outputs]], 2, FALSE))</f>
        <v>1</v>
      </c>
      <c r="C274" s="3">
        <f>VLOOKUP(A274, DataV4[[File]:[Mean '[ms']]], 3, FALSE)-VLOOKUP(A274, DataV3SEL[[File]:[Mean '[ms']]], 3, FALSE)</f>
        <v>-5</v>
      </c>
      <c r="D274" s="2">
        <f>Cv3v01416[[#This Row],[Mean '[Δms']]]/VLOOKUP(A274, DataV3SEL[[File]:[Mean '[ms']]], 3, FALSE)*100</f>
        <v>-0.59311981020166071</v>
      </c>
    </row>
    <row r="275" spans="1:4" hidden="1" x14ac:dyDescent="0.4">
      <c r="A275" t="s">
        <v>281</v>
      </c>
      <c r="B275" t="b">
        <f>EXACT(VLOOKUP(A275,DataV4[[File]:[Outputs]], 2, FALSE), VLOOKUP(A275, DataV3SEL[[File]:[Outputs]], 2, FALSE))</f>
        <v>1</v>
      </c>
      <c r="C275" s="3">
        <f>VLOOKUP(A275, DataV4[[File]:[Mean '[ms']]], 3, FALSE)-VLOOKUP(A275, DataV3SEL[[File]:[Mean '[ms']]], 3, FALSE)</f>
        <v>6</v>
      </c>
      <c r="D275" s="2">
        <f>Cv3v01416[[#This Row],[Mean '[Δms']]]/VLOOKUP(A275, DataV3SEL[[File]:[Mean '[ms']]], 3, FALSE)*100</f>
        <v>0.74349442379182151</v>
      </c>
    </row>
    <row r="276" spans="1:4" hidden="1" x14ac:dyDescent="0.4">
      <c r="A276" t="s">
        <v>282</v>
      </c>
      <c r="B276" t="b">
        <f>EXACT(VLOOKUP(A276,DataV4[[File]:[Outputs]], 2, FALSE), VLOOKUP(A276, DataV3SEL[[File]:[Outputs]], 2, FALSE))</f>
        <v>1</v>
      </c>
      <c r="C276" s="3">
        <f>VLOOKUP(A276, DataV4[[File]:[Mean '[ms']]], 3, FALSE)-VLOOKUP(A276, DataV3SEL[[File]:[Mean '[ms']]], 3, FALSE)</f>
        <v>0</v>
      </c>
      <c r="D276" s="2">
        <f>Cv3v01416[[#This Row],[Mean '[Δms']]]/VLOOKUP(A276, DataV3SEL[[File]:[Mean '[ms']]], 3, FALSE)*100</f>
        <v>0</v>
      </c>
    </row>
    <row r="277" spans="1:4" hidden="1" x14ac:dyDescent="0.4">
      <c r="A277" t="s">
        <v>283</v>
      </c>
      <c r="B277" t="b">
        <f>EXACT(VLOOKUP(A277,DataV4[[File]:[Outputs]], 2, FALSE), VLOOKUP(A277, DataV3SEL[[File]:[Outputs]], 2, FALSE))</f>
        <v>1</v>
      </c>
      <c r="C277" s="3">
        <f>VLOOKUP(A277, DataV4[[File]:[Mean '[ms']]], 3, FALSE)-VLOOKUP(A277, DataV3SEL[[File]:[Mean '[ms']]], 3, FALSE)</f>
        <v>9</v>
      </c>
      <c r="D277" s="2">
        <f>Cv3v01416[[#This Row],[Mean '[Δms']]]/VLOOKUP(A277, DataV3SEL[[File]:[Mean '[ms']]], 3, FALSE)*100</f>
        <v>1.5151515151515151</v>
      </c>
    </row>
    <row r="278" spans="1:4" hidden="1" x14ac:dyDescent="0.4">
      <c r="A278" t="s">
        <v>284</v>
      </c>
      <c r="B278" t="b">
        <f>EXACT(VLOOKUP(A278,DataV4[[File]:[Outputs]], 2, FALSE), VLOOKUP(A278, DataV3SEL[[File]:[Outputs]], 2, FALSE))</f>
        <v>1</v>
      </c>
      <c r="C278" s="3">
        <f>VLOOKUP(A278, DataV4[[File]:[Mean '[ms']]], 3, FALSE)-VLOOKUP(A278, DataV3SEL[[File]:[Mean '[ms']]], 3, FALSE)</f>
        <v>-6</v>
      </c>
      <c r="D278" s="2">
        <f>Cv3v01416[[#This Row],[Mean '[Δms']]]/VLOOKUP(A278, DataV3SEL[[File]:[Mean '[ms']]], 3, FALSE)*100</f>
        <v>-1.0968921389396709</v>
      </c>
    </row>
    <row r="279" spans="1:4" hidden="1" x14ac:dyDescent="0.4">
      <c r="A279" t="s">
        <v>285</v>
      </c>
      <c r="B279" t="b">
        <f>EXACT(VLOOKUP(A279,DataV4[[File]:[Outputs]], 2, FALSE), VLOOKUP(A279, DataV3SEL[[File]:[Outputs]], 2, FALSE))</f>
        <v>1</v>
      </c>
      <c r="C279" s="3">
        <f>VLOOKUP(A279, DataV4[[File]:[Mean '[ms']]], 3, FALSE)-VLOOKUP(A279, DataV3SEL[[File]:[Mean '[ms']]], 3, FALSE)</f>
        <v>0</v>
      </c>
      <c r="D279" s="2">
        <f>Cv3v01416[[#This Row],[Mean '[Δms']]]/VLOOKUP(A279, DataV3SEL[[File]:[Mean '[ms']]], 3, FALSE)*100</f>
        <v>0</v>
      </c>
    </row>
    <row r="280" spans="1:4" hidden="1" x14ac:dyDescent="0.4">
      <c r="A280" t="s">
        <v>286</v>
      </c>
      <c r="B280" t="b">
        <f>EXACT(VLOOKUP(A280,DataV4[[File]:[Outputs]], 2, FALSE), VLOOKUP(A280, DataV3SEL[[File]:[Outputs]], 2, FALSE))</f>
        <v>1</v>
      </c>
      <c r="C280" s="3">
        <f>VLOOKUP(A280, DataV4[[File]:[Mean '[ms']]], 3, FALSE)-VLOOKUP(A280, DataV3SEL[[File]:[Mean '[ms']]], 3, FALSE)</f>
        <v>1</v>
      </c>
      <c r="D280" s="2">
        <f>Cv3v01416[[#This Row],[Mean '[Δms']]]/VLOOKUP(A280, DataV3SEL[[File]:[Mean '[ms']]], 3, FALSE)*100</f>
        <v>0.13071895424836599</v>
      </c>
    </row>
    <row r="281" spans="1:4" hidden="1" x14ac:dyDescent="0.4">
      <c r="A281" t="s">
        <v>287</v>
      </c>
      <c r="B281" t="b">
        <f>EXACT(VLOOKUP(A281,DataV4[[File]:[Outputs]], 2, FALSE), VLOOKUP(A281, DataV3SEL[[File]:[Outputs]], 2, FALSE))</f>
        <v>1</v>
      </c>
      <c r="C281" s="3">
        <f>VLOOKUP(A281, DataV4[[File]:[Mean '[ms']]], 3, FALSE)-VLOOKUP(A281, DataV3SEL[[File]:[Mean '[ms']]], 3, FALSE)</f>
        <v>-1</v>
      </c>
      <c r="D281" s="2">
        <f>Cv3v01416[[#This Row],[Mean '[Δms']]]/VLOOKUP(A281, DataV3SEL[[File]:[Mean '[ms']]], 3, FALSE)*100</f>
        <v>-0.13812154696132595</v>
      </c>
    </row>
    <row r="282" spans="1:4" hidden="1" x14ac:dyDescent="0.4">
      <c r="A282" t="s">
        <v>288</v>
      </c>
      <c r="B282" t="b">
        <f>EXACT(VLOOKUP(A282,DataV4[[File]:[Outputs]], 2, FALSE), VLOOKUP(A282, DataV3SEL[[File]:[Outputs]], 2, FALSE))</f>
        <v>1</v>
      </c>
      <c r="C282" s="3">
        <f>VLOOKUP(A282, DataV4[[File]:[Mean '[ms']]], 3, FALSE)-VLOOKUP(A282, DataV3SEL[[File]:[Mean '[ms']]], 3, FALSE)</f>
        <v>0</v>
      </c>
      <c r="D282" s="2">
        <f>Cv3v01416[[#This Row],[Mean '[Δms']]]/VLOOKUP(A282, DataV3SEL[[File]:[Mean '[ms']]], 3, FALSE)*100</f>
        <v>0</v>
      </c>
    </row>
    <row r="283" spans="1:4" hidden="1" x14ac:dyDescent="0.4">
      <c r="A283" t="s">
        <v>289</v>
      </c>
      <c r="B283" t="b">
        <f>EXACT(VLOOKUP(A283,DataV4[[File]:[Outputs]], 2, FALSE), VLOOKUP(A283, DataV3SEL[[File]:[Outputs]], 2, FALSE))</f>
        <v>1</v>
      </c>
      <c r="C283" s="3">
        <f>VLOOKUP(A283, DataV4[[File]:[Mean '[ms']]], 3, FALSE)-VLOOKUP(A283, DataV3SEL[[File]:[Mean '[ms']]], 3, FALSE)</f>
        <v>-5</v>
      </c>
      <c r="D283" s="2">
        <f>Cv3v01416[[#This Row],[Mean '[Δms']]]/VLOOKUP(A283, DataV3SEL[[File]:[Mean '[ms']]], 3, FALSE)*100</f>
        <v>-0.94161958568738224</v>
      </c>
    </row>
    <row r="284" spans="1:4" hidden="1" x14ac:dyDescent="0.4">
      <c r="A284" t="s">
        <v>290</v>
      </c>
      <c r="B284" t="b">
        <f>EXACT(VLOOKUP(A284,DataV4[[File]:[Outputs]], 2, FALSE), VLOOKUP(A284, DataV3SEL[[File]:[Outputs]], 2, FALSE))</f>
        <v>1</v>
      </c>
      <c r="C284" s="3">
        <f>VLOOKUP(A284, DataV4[[File]:[Mean '[ms']]], 3, FALSE)-VLOOKUP(A284, DataV3SEL[[File]:[Mean '[ms']]], 3, FALSE)</f>
        <v>-10</v>
      </c>
      <c r="D284" s="2">
        <f>Cv3v01416[[#This Row],[Mean '[Δms']]]/VLOOKUP(A284, DataV3SEL[[File]:[Mean '[ms']]], 3, FALSE)*100</f>
        <v>-1.3717421124828533</v>
      </c>
    </row>
    <row r="285" spans="1:4" hidden="1" x14ac:dyDescent="0.4">
      <c r="A285" t="s">
        <v>291</v>
      </c>
      <c r="B285" t="b">
        <f>EXACT(VLOOKUP(A285,DataV4[[File]:[Outputs]], 2, FALSE), VLOOKUP(A285, DataV3SEL[[File]:[Outputs]], 2, FALSE))</f>
        <v>1</v>
      </c>
      <c r="C285" s="3">
        <f>VLOOKUP(A285, DataV4[[File]:[Mean '[ms']]], 3, FALSE)-VLOOKUP(A285, DataV3SEL[[File]:[Mean '[ms']]], 3, FALSE)</f>
        <v>0</v>
      </c>
      <c r="D285" s="2">
        <f>Cv3v01416[[#This Row],[Mean '[Δms']]]/VLOOKUP(A285, DataV3SEL[[File]:[Mean '[ms']]], 3, FALSE)*100</f>
        <v>0</v>
      </c>
    </row>
    <row r="286" spans="1:4" hidden="1" x14ac:dyDescent="0.4">
      <c r="A286" t="s">
        <v>292</v>
      </c>
      <c r="B286" t="b">
        <f>EXACT(VLOOKUP(A286,DataV4[[File]:[Outputs]], 2, FALSE), VLOOKUP(A286, DataV3SEL[[File]:[Outputs]], 2, FALSE))</f>
        <v>1</v>
      </c>
      <c r="C286" s="3">
        <f>VLOOKUP(A286, DataV4[[File]:[Mean '[ms']]], 3, FALSE)-VLOOKUP(A286, DataV3SEL[[File]:[Mean '[ms']]], 3, FALSE)</f>
        <v>0</v>
      </c>
      <c r="D286" s="2">
        <f>Cv3v01416[[#This Row],[Mean '[Δms']]]/VLOOKUP(A286, DataV3SEL[[File]:[Mean '[ms']]], 3, FALSE)*100</f>
        <v>0</v>
      </c>
    </row>
    <row r="287" spans="1:4" hidden="1" x14ac:dyDescent="0.4">
      <c r="A287" t="s">
        <v>293</v>
      </c>
      <c r="B287" t="b">
        <f>EXACT(VLOOKUP(A287,DataV4[[File]:[Outputs]], 2, FALSE), VLOOKUP(A287, DataV3SEL[[File]:[Outputs]], 2, FALSE))</f>
        <v>1</v>
      </c>
      <c r="C287" s="3">
        <f>VLOOKUP(A287, DataV4[[File]:[Mean '[ms']]], 3, FALSE)-VLOOKUP(A287, DataV3SEL[[File]:[Mean '[ms']]], 3, FALSE)</f>
        <v>6</v>
      </c>
      <c r="D287" s="2">
        <f>Cv3v01416[[#This Row],[Mean '[Δms']]]/VLOOKUP(A287, DataV3SEL[[File]:[Mean '[ms']]], 3, FALSE)*100</f>
        <v>0.81743869209809261</v>
      </c>
    </row>
    <row r="288" spans="1:4" hidden="1" x14ac:dyDescent="0.4">
      <c r="A288" t="s">
        <v>294</v>
      </c>
      <c r="B288" t="b">
        <f>EXACT(VLOOKUP(A288,DataV4[[File]:[Outputs]], 2, FALSE), VLOOKUP(A288, DataV3SEL[[File]:[Outputs]], 2, FALSE))</f>
        <v>1</v>
      </c>
      <c r="C288" s="3">
        <f>VLOOKUP(A288, DataV4[[File]:[Mean '[ms']]], 3, FALSE)-VLOOKUP(A288, DataV3SEL[[File]:[Mean '[ms']]], 3, FALSE)</f>
        <v>0</v>
      </c>
      <c r="D288" s="2">
        <f>Cv3v01416[[#This Row],[Mean '[Δms']]]/VLOOKUP(A288, DataV3SEL[[File]:[Mean '[ms']]], 3, FALSE)*100</f>
        <v>0</v>
      </c>
    </row>
    <row r="289" spans="1:4" hidden="1" x14ac:dyDescent="0.4">
      <c r="A289" t="s">
        <v>295</v>
      </c>
      <c r="B289" t="b">
        <f>EXACT(VLOOKUP(A289,DataV4[[File]:[Outputs]], 2, FALSE), VLOOKUP(A289, DataV3SEL[[File]:[Outputs]], 2, FALSE))</f>
        <v>1</v>
      </c>
      <c r="C289" s="3">
        <f>VLOOKUP(A289, DataV4[[File]:[Mean '[ms']]], 3, FALSE)-VLOOKUP(A289, DataV3SEL[[File]:[Mean '[ms']]], 3, FALSE)</f>
        <v>15</v>
      </c>
      <c r="D289" s="2">
        <f>Cv3v01416[[#This Row],[Mean '[Δms']]]/VLOOKUP(A289, DataV3SEL[[File]:[Mean '[ms']]], 3, FALSE)*100</f>
        <v>2.4</v>
      </c>
    </row>
    <row r="290" spans="1:4" hidden="1" x14ac:dyDescent="0.4">
      <c r="A290" t="s">
        <v>296</v>
      </c>
      <c r="B290" t="b">
        <f>EXACT(VLOOKUP(A290,DataV4[[File]:[Outputs]], 2, FALSE), VLOOKUP(A290, DataV3SEL[[File]:[Outputs]], 2, FALSE))</f>
        <v>1</v>
      </c>
      <c r="C290" s="3">
        <f>VLOOKUP(A290, DataV4[[File]:[Mean '[ms']]], 3, FALSE)-VLOOKUP(A290, DataV3SEL[[File]:[Mean '[ms']]], 3, FALSE)</f>
        <v>5</v>
      </c>
      <c r="D290" s="2">
        <f>Cv3v01416[[#This Row],[Mean '[Δms']]]/VLOOKUP(A290, DataV3SEL[[File]:[Mean '[ms']]], 3, FALSE)*100</f>
        <v>0.84175084175084169</v>
      </c>
    </row>
    <row r="291" spans="1:4" hidden="1" x14ac:dyDescent="0.4">
      <c r="A291" t="s">
        <v>297</v>
      </c>
      <c r="B291" t="b">
        <f>EXACT(VLOOKUP(A291,DataV4[[File]:[Outputs]], 2, FALSE), VLOOKUP(A291, DataV3SEL[[File]:[Outputs]], 2, FALSE))</f>
        <v>1</v>
      </c>
      <c r="C291" s="3">
        <f>VLOOKUP(A291, DataV4[[File]:[Mean '[ms']]], 3, FALSE)-VLOOKUP(A291, DataV3SEL[[File]:[Mean '[ms']]], 3, FALSE)</f>
        <v>-5</v>
      </c>
      <c r="D291" s="2">
        <f>Cv3v01416[[#This Row],[Mean '[Δms']]]/VLOOKUP(A291, DataV3SEL[[File]:[Mean '[ms']]], 3, FALSE)*100</f>
        <v>-0.61576354679802958</v>
      </c>
    </row>
    <row r="292" spans="1:4" hidden="1" x14ac:dyDescent="0.4">
      <c r="A292" t="s">
        <v>298</v>
      </c>
      <c r="B292" t="b">
        <f>EXACT(VLOOKUP(A292,DataV4[[File]:[Outputs]], 2, FALSE), VLOOKUP(A292, DataV3SEL[[File]:[Outputs]], 2, FALSE))</f>
        <v>1</v>
      </c>
      <c r="C292" s="3">
        <f>VLOOKUP(A292, DataV4[[File]:[Mean '[ms']]], 3, FALSE)-VLOOKUP(A292, DataV3SEL[[File]:[Mean '[ms']]], 3, FALSE)</f>
        <v>15</v>
      </c>
      <c r="D292" s="2">
        <f>Cv3v01416[[#This Row],[Mean '[Δms']]]/VLOOKUP(A292, DataV3SEL[[File]:[Mean '[ms']]], 3, FALSE)*100</f>
        <v>2.8517110266159698</v>
      </c>
    </row>
    <row r="293" spans="1:4" hidden="1" x14ac:dyDescent="0.4">
      <c r="A293" t="s">
        <v>299</v>
      </c>
      <c r="B293" t="b">
        <f>EXACT(VLOOKUP(A293,DataV4[[File]:[Outputs]], 2, FALSE), VLOOKUP(A293, DataV3SEL[[File]:[Outputs]], 2, FALSE))</f>
        <v>1</v>
      </c>
      <c r="C293" s="3">
        <f>VLOOKUP(A293, DataV4[[File]:[Mean '[ms']]], 3, FALSE)-VLOOKUP(A293, DataV3SEL[[File]:[Mean '[ms']]], 3, FALSE)</f>
        <v>-10</v>
      </c>
      <c r="D293" s="2">
        <f>Cv3v01416[[#This Row],[Mean '[Δms']]]/VLOOKUP(A293, DataV3SEL[[File]:[Mean '[ms']]], 3, FALSE)*100</f>
        <v>-1.3717421124828533</v>
      </c>
    </row>
    <row r="294" spans="1:4" hidden="1" x14ac:dyDescent="0.4">
      <c r="A294" t="s">
        <v>300</v>
      </c>
      <c r="B294" t="b">
        <f>EXACT(VLOOKUP(A294,DataV4[[File]:[Outputs]], 2, FALSE), VLOOKUP(A294, DataV3SEL[[File]:[Outputs]], 2, FALSE))</f>
        <v>1</v>
      </c>
      <c r="C294" s="3">
        <f>VLOOKUP(A294, DataV4[[File]:[Mean '[ms']]], 3, FALSE)-VLOOKUP(A294, DataV3SEL[[File]:[Mean '[ms']]], 3, FALSE)</f>
        <v>0</v>
      </c>
      <c r="D294" s="2">
        <f>Cv3v01416[[#This Row],[Mean '[Δms']]]/VLOOKUP(A294, DataV3SEL[[File]:[Mean '[ms']]], 3, FALSE)*100</f>
        <v>0</v>
      </c>
    </row>
    <row r="295" spans="1:4" hidden="1" x14ac:dyDescent="0.4">
      <c r="A295" t="s">
        <v>301</v>
      </c>
      <c r="B295" t="b">
        <f>EXACT(VLOOKUP(A295,DataV4[[File]:[Outputs]], 2, FALSE), VLOOKUP(A295, DataV3SEL[[File]:[Outputs]], 2, FALSE))</f>
        <v>1</v>
      </c>
      <c r="C295" s="3">
        <f>VLOOKUP(A295, DataV4[[File]:[Mean '[ms']]], 3, FALSE)-VLOOKUP(A295, DataV3SEL[[File]:[Mean '[ms']]], 3, FALSE)</f>
        <v>1</v>
      </c>
      <c r="D295" s="2">
        <f>Cv3v01416[[#This Row],[Mean '[Δms']]]/VLOOKUP(A295, DataV3SEL[[File]:[Mean '[ms']]], 3, FALSE)*100</f>
        <v>0.1941747572815534</v>
      </c>
    </row>
    <row r="296" spans="1:4" hidden="1" x14ac:dyDescent="0.4">
      <c r="A296" t="s">
        <v>302</v>
      </c>
      <c r="B296" t="b">
        <f>EXACT(VLOOKUP(A296,DataV4[[File]:[Outputs]], 2, FALSE), VLOOKUP(A296, DataV3SEL[[File]:[Outputs]], 2, FALSE))</f>
        <v>1</v>
      </c>
      <c r="C296" s="3">
        <f>VLOOKUP(A296, DataV4[[File]:[Mean '[ms']]], 3, FALSE)-VLOOKUP(A296, DataV3SEL[[File]:[Mean '[ms']]], 3, FALSE)</f>
        <v>-5</v>
      </c>
      <c r="D296" s="2">
        <f>Cv3v01416[[#This Row],[Mean '[Δms']]]/VLOOKUP(A296, DataV3SEL[[File]:[Mean '[ms']]], 3, FALSE)*100</f>
        <v>-0.76219512195121952</v>
      </c>
    </row>
    <row r="297" spans="1:4" hidden="1" x14ac:dyDescent="0.4">
      <c r="A297" t="s">
        <v>303</v>
      </c>
      <c r="B297" t="b">
        <f>EXACT(VLOOKUP(A297,DataV4[[File]:[Outputs]], 2, FALSE), VLOOKUP(A297, DataV3SEL[[File]:[Outputs]], 2, FALSE))</f>
        <v>1</v>
      </c>
      <c r="C297" s="3">
        <f>VLOOKUP(A297, DataV4[[File]:[Mean '[ms']]], 3, FALSE)-VLOOKUP(A297, DataV3SEL[[File]:[Mean '[ms']]], 3, FALSE)</f>
        <v>-10</v>
      </c>
      <c r="D297" s="2">
        <f>Cv3v01416[[#This Row],[Mean '[Δms']]]/VLOOKUP(A297, DataV3SEL[[File]:[Mean '[ms']]], 3, FALSE)*100</f>
        <v>-1.1299435028248588</v>
      </c>
    </row>
    <row r="298" spans="1:4" hidden="1" x14ac:dyDescent="0.4">
      <c r="A298" t="s">
        <v>304</v>
      </c>
      <c r="B298" t="b">
        <f>EXACT(VLOOKUP(A298,DataV4[[File]:[Outputs]], 2, FALSE), VLOOKUP(A298, DataV3SEL[[File]:[Outputs]], 2, FALSE))</f>
        <v>1</v>
      </c>
      <c r="C298" s="3">
        <f>VLOOKUP(A298, DataV4[[File]:[Mean '[ms']]], 3, FALSE)-VLOOKUP(A298, DataV3SEL[[File]:[Mean '[ms']]], 3, FALSE)</f>
        <v>-10</v>
      </c>
      <c r="D298" s="2">
        <f>Cv3v01416[[#This Row],[Mean '[Δms']]]/VLOOKUP(A298, DataV3SEL[[File]:[Mean '[ms']]], 3, FALSE)*100</f>
        <v>-1.1574074074074074</v>
      </c>
    </row>
    <row r="299" spans="1:4" hidden="1" x14ac:dyDescent="0.4">
      <c r="A299" t="s">
        <v>305</v>
      </c>
      <c r="B299" t="b">
        <f>EXACT(VLOOKUP(A299,DataV4[[File]:[Outputs]], 2, FALSE), VLOOKUP(A299, DataV3SEL[[File]:[Outputs]], 2, FALSE))</f>
        <v>1</v>
      </c>
      <c r="C299" s="3">
        <f>VLOOKUP(A299, DataV4[[File]:[Mean '[ms']]], 3, FALSE)-VLOOKUP(A299, DataV3SEL[[File]:[Mean '[ms']]], 3, FALSE)</f>
        <v>-5</v>
      </c>
      <c r="D299" s="2">
        <f>Cv3v01416[[#This Row],[Mean '[Δms']]]/VLOOKUP(A299, DataV3SEL[[File]:[Mean '[ms']]], 3, FALSE)*100</f>
        <v>-0.75075075075075071</v>
      </c>
    </row>
    <row r="300" spans="1:4" hidden="1" x14ac:dyDescent="0.4">
      <c r="A300" t="s">
        <v>306</v>
      </c>
      <c r="B300" t="b">
        <f>EXACT(VLOOKUP(A300,DataV4[[File]:[Outputs]], 2, FALSE), VLOOKUP(A300, DataV3SEL[[File]:[Outputs]], 2, FALSE))</f>
        <v>1</v>
      </c>
      <c r="C300" s="3">
        <f>VLOOKUP(A300, DataV4[[File]:[Mean '[ms']]], 3, FALSE)-VLOOKUP(A300, DataV3SEL[[File]:[Mean '[ms']]], 3, FALSE)</f>
        <v>10</v>
      </c>
      <c r="D300" s="2">
        <f>Cv3v01416[[#This Row],[Mean '[Δms']]]/VLOOKUP(A300, DataV3SEL[[File]:[Mean '[ms']]], 3, FALSE)*100</f>
        <v>1.1037527593818985</v>
      </c>
    </row>
    <row r="301" spans="1:4" hidden="1" x14ac:dyDescent="0.4">
      <c r="A301" t="s">
        <v>307</v>
      </c>
      <c r="B301" t="b">
        <f>EXACT(VLOOKUP(A301,DataV4[[File]:[Outputs]], 2, FALSE), VLOOKUP(A301, DataV3SEL[[File]:[Outputs]], 2, FALSE))</f>
        <v>1</v>
      </c>
      <c r="C301" s="3">
        <f>VLOOKUP(A301, DataV4[[File]:[Mean '[ms']]], 3, FALSE)-VLOOKUP(A301, DataV3SEL[[File]:[Mean '[ms']]], 3, FALSE)</f>
        <v>-10</v>
      </c>
      <c r="D301" s="2">
        <f>Cv3v01416[[#This Row],[Mean '[Δms']]]/VLOOKUP(A301, DataV3SEL[[File]:[Mean '[ms']]], 3, FALSE)*100</f>
        <v>-1.1507479861910241</v>
      </c>
    </row>
    <row r="302" spans="1:4" hidden="1" x14ac:dyDescent="0.4">
      <c r="A302" t="s">
        <v>308</v>
      </c>
      <c r="B302" t="b">
        <f>EXACT(VLOOKUP(A302,DataV4[[File]:[Outputs]], 2, FALSE), VLOOKUP(A302, DataV3SEL[[File]:[Outputs]], 2, FALSE))</f>
        <v>1</v>
      </c>
      <c r="C302" s="3">
        <f>VLOOKUP(A302, DataV4[[File]:[Mean '[ms']]], 3, FALSE)-VLOOKUP(A302, DataV3SEL[[File]:[Mean '[ms']]], 3, FALSE)</f>
        <v>5</v>
      </c>
      <c r="D302" s="2">
        <f>Cv3v01416[[#This Row],[Mean '[Δms']]]/VLOOKUP(A302, DataV3SEL[[File]:[Mean '[ms']]], 3, FALSE)*100</f>
        <v>0.73313782991202348</v>
      </c>
    </row>
    <row r="303" spans="1:4" hidden="1" x14ac:dyDescent="0.4">
      <c r="A303" t="s">
        <v>309</v>
      </c>
      <c r="B303" t="b">
        <f>EXACT(VLOOKUP(A303,DataV4[[File]:[Outputs]], 2, FALSE), VLOOKUP(A303, DataV3SEL[[File]:[Outputs]], 2, FALSE))</f>
        <v>1</v>
      </c>
      <c r="C303" s="3">
        <f>VLOOKUP(A303, DataV4[[File]:[Mean '[ms']]], 3, FALSE)-VLOOKUP(A303, DataV3SEL[[File]:[Mean '[ms']]], 3, FALSE)</f>
        <v>6</v>
      </c>
      <c r="D303" s="2">
        <f>Cv3v01416[[#This Row],[Mean '[Δms']]]/VLOOKUP(A303, DataV3SEL[[File]:[Mean '[ms']]], 3, FALSE)*100</f>
        <v>0.78431372549019607</v>
      </c>
    </row>
    <row r="304" spans="1:4" hidden="1" x14ac:dyDescent="0.4">
      <c r="A304" t="s">
        <v>310</v>
      </c>
      <c r="B304" t="b">
        <f>EXACT(VLOOKUP(A304,DataV4[[File]:[Outputs]], 2, FALSE), VLOOKUP(A304, DataV3SEL[[File]:[Outputs]], 2, FALSE))</f>
        <v>1</v>
      </c>
      <c r="C304" s="3">
        <f>VLOOKUP(A304, DataV4[[File]:[Mean '[ms']]], 3, FALSE)-VLOOKUP(A304, DataV3SEL[[File]:[Mean '[ms']]], 3, FALSE)</f>
        <v>11</v>
      </c>
      <c r="D304" s="2">
        <f>Cv3v01416[[#This Row],[Mean '[Δms']]]/VLOOKUP(A304, DataV3SEL[[File]:[Mean '[ms']]], 3, FALSE)*100</f>
        <v>2.0522388059701493</v>
      </c>
    </row>
    <row r="305" spans="1:4" hidden="1" x14ac:dyDescent="0.4">
      <c r="A305" t="s">
        <v>311</v>
      </c>
      <c r="B305" t="b">
        <f>EXACT(VLOOKUP(A305,DataV4[[File]:[Outputs]], 2, FALSE), VLOOKUP(A305, DataV3SEL[[File]:[Outputs]], 2, FALSE))</f>
        <v>1</v>
      </c>
      <c r="C305" s="3">
        <f>VLOOKUP(A305, DataV4[[File]:[Mean '[ms']]], 3, FALSE)-VLOOKUP(A305, DataV3SEL[[File]:[Mean '[ms']]], 3, FALSE)</f>
        <v>5</v>
      </c>
      <c r="D305" s="2" t="e">
        <f>Cv3v01416[[#This Row],[Mean '[Δms']]]/VLOOKUP(A305, DataV3SEL[[File]:[Mean '[ms']]], 3, FALSE)*100</f>
        <v>#DIV/0!</v>
      </c>
    </row>
    <row r="306" spans="1:4" hidden="1" x14ac:dyDescent="0.4">
      <c r="A306" t="s">
        <v>312</v>
      </c>
      <c r="B306" t="b">
        <f>EXACT(VLOOKUP(A306,DataV4[[File]:[Outputs]], 2, FALSE), VLOOKUP(A306, DataV3SEL[[File]:[Outputs]], 2, FALSE))</f>
        <v>1</v>
      </c>
      <c r="C306" s="3">
        <f>VLOOKUP(A306, DataV4[[File]:[Mean '[ms']]], 3, FALSE)-VLOOKUP(A306, DataV3SEL[[File]:[Mean '[ms']]], 3, FALSE)</f>
        <v>-11</v>
      </c>
      <c r="D306" s="2">
        <f>Cv3v01416[[#This Row],[Mean '[Δms']]]/VLOOKUP(A306, DataV3SEL[[File]:[Mean '[ms']]], 3, FALSE)*100</f>
        <v>-1.3801756587202008</v>
      </c>
    </row>
    <row r="307" spans="1:4" hidden="1" x14ac:dyDescent="0.4">
      <c r="A307" t="s">
        <v>313</v>
      </c>
      <c r="B307" t="b">
        <f>EXACT(VLOOKUP(A307,DataV4[[File]:[Outputs]], 2, FALSE), VLOOKUP(A307, DataV3SEL[[File]:[Outputs]], 2, FALSE))</f>
        <v>1</v>
      </c>
      <c r="C307" s="3">
        <f>VLOOKUP(A307, DataV4[[File]:[Mean '[ms']]], 3, FALSE)-VLOOKUP(A307, DataV3SEL[[File]:[Mean '[ms']]], 3, FALSE)</f>
        <v>1</v>
      </c>
      <c r="D307" s="2">
        <f>Cv3v01416[[#This Row],[Mean '[Δms']]]/VLOOKUP(A307, DataV3SEL[[File]:[Mean '[ms']]], 3, FALSE)*100</f>
        <v>0.16863406408094433</v>
      </c>
    </row>
    <row r="308" spans="1:4" hidden="1" x14ac:dyDescent="0.4">
      <c r="A308" t="s">
        <v>314</v>
      </c>
      <c r="B308" t="b">
        <f>EXACT(VLOOKUP(A308,DataV4[[File]:[Outputs]], 2, FALSE), VLOOKUP(A308, DataV3SEL[[File]:[Outputs]], 2, FALSE))</f>
        <v>1</v>
      </c>
      <c r="C308" s="3">
        <f>VLOOKUP(A308, DataV4[[File]:[Mean '[ms']]], 3, FALSE)-VLOOKUP(A308, DataV3SEL[[File]:[Mean '[ms']]], 3, FALSE)</f>
        <v>-6</v>
      </c>
      <c r="D308" s="2">
        <f>Cv3v01416[[#This Row],[Mean '[Δms']]]/VLOOKUP(A308, DataV3SEL[[File]:[Mean '[ms']]], 3, FALSE)*100</f>
        <v>-0.82304526748971196</v>
      </c>
    </row>
    <row r="309" spans="1:4" hidden="1" x14ac:dyDescent="0.4">
      <c r="A309" t="s">
        <v>315</v>
      </c>
      <c r="B309" t="b">
        <f>EXACT(VLOOKUP(A309,DataV4[[File]:[Outputs]], 2, FALSE), VLOOKUP(A309, DataV3SEL[[File]:[Outputs]], 2, FALSE))</f>
        <v>1</v>
      </c>
      <c r="C309" s="3">
        <f>VLOOKUP(A309, DataV4[[File]:[Mean '[ms']]], 3, FALSE)-VLOOKUP(A309, DataV3SEL[[File]:[Mean '[ms']]], 3, FALSE)</f>
        <v>-11</v>
      </c>
      <c r="D309" s="2">
        <f>Cv3v01416[[#This Row],[Mean '[Δms']]]/VLOOKUP(A309, DataV3SEL[[File]:[Mean '[ms']]], 3, FALSE)*100</f>
        <v>-2.0912547528517109</v>
      </c>
    </row>
    <row r="310" spans="1:4" hidden="1" x14ac:dyDescent="0.4">
      <c r="A310" t="s">
        <v>316</v>
      </c>
      <c r="B310" t="b">
        <f>EXACT(VLOOKUP(A310,DataV4[[File]:[Outputs]], 2, FALSE), VLOOKUP(A310, DataV3SEL[[File]:[Outputs]], 2, FALSE))</f>
        <v>1</v>
      </c>
      <c r="C310" s="3">
        <f>VLOOKUP(A310, DataV4[[File]:[Mean '[ms']]], 3, FALSE)-VLOOKUP(A310, DataV3SEL[[File]:[Mean '[ms']]], 3, FALSE)</f>
        <v>-5</v>
      </c>
      <c r="D310" s="2">
        <f>Cv3v01416[[#This Row],[Mean '[Δms']]]/VLOOKUP(A310, DataV3SEL[[File]:[Mean '[ms']]], 3, FALSE)*100</f>
        <v>-0.53078556263269638</v>
      </c>
    </row>
    <row r="311" spans="1:4" hidden="1" x14ac:dyDescent="0.4">
      <c r="A311" t="s">
        <v>317</v>
      </c>
      <c r="B311" t="b">
        <f>EXACT(VLOOKUP(A311,DataV4[[File]:[Outputs]], 2, FALSE), VLOOKUP(A311, DataV3SEL[[File]:[Outputs]], 2, FALSE))</f>
        <v>1</v>
      </c>
      <c r="C311" s="3">
        <f>VLOOKUP(A311, DataV4[[File]:[Mean '[ms']]], 3, FALSE)-VLOOKUP(A311, DataV3SEL[[File]:[Mean '[ms']]], 3, FALSE)</f>
        <v>-11</v>
      </c>
      <c r="D311" s="2">
        <f>Cv3v01416[[#This Row],[Mean '[Δms']]]/VLOOKUP(A311, DataV3SEL[[File]:[Mean '[ms']]], 3, FALSE)*100</f>
        <v>-0.57864281956864805</v>
      </c>
    </row>
    <row r="312" spans="1:4" hidden="1" x14ac:dyDescent="0.4">
      <c r="A312" t="s">
        <v>318</v>
      </c>
      <c r="B312" t="b">
        <f>EXACT(VLOOKUP(A312,DataV4[[File]:[Outputs]], 2, FALSE), VLOOKUP(A312, DataV3SEL[[File]:[Outputs]], 2, FALSE))</f>
        <v>1</v>
      </c>
      <c r="C312" s="3">
        <f>VLOOKUP(A312, DataV4[[File]:[Mean '[ms']]], 3, FALSE)-VLOOKUP(A312, DataV3SEL[[File]:[Mean '[ms']]], 3, FALSE)</f>
        <v>0</v>
      </c>
      <c r="D312" s="2">
        <f>Cv3v01416[[#This Row],[Mean '[Δms']]]/VLOOKUP(A312, DataV3SEL[[File]:[Mean '[ms']]], 3, FALSE)*100</f>
        <v>0</v>
      </c>
    </row>
    <row r="313" spans="1:4" hidden="1" x14ac:dyDescent="0.4">
      <c r="A313" t="s">
        <v>319</v>
      </c>
      <c r="B313" t="b">
        <f>EXACT(VLOOKUP(A313,DataV4[[File]:[Outputs]], 2, FALSE), VLOOKUP(A313, DataV3SEL[[File]:[Outputs]], 2, FALSE))</f>
        <v>1</v>
      </c>
      <c r="C313" s="3">
        <f>VLOOKUP(A313, DataV4[[File]:[Mean '[ms']]], 3, FALSE)-VLOOKUP(A313, DataV3SEL[[File]:[Mean '[ms']]], 3, FALSE)</f>
        <v>4</v>
      </c>
      <c r="D313" s="2">
        <f>Cv3v01416[[#This Row],[Mean '[Δms']]]/VLOOKUP(A313, DataV3SEL[[File]:[Mean '[ms']]], 3, FALSE)*100</f>
        <v>0.48602673147023084</v>
      </c>
    </row>
    <row r="314" spans="1:4" hidden="1" x14ac:dyDescent="0.4">
      <c r="A314" t="s">
        <v>320</v>
      </c>
      <c r="B314" t="b">
        <f>EXACT(VLOOKUP(A314,DataV4[[File]:[Outputs]], 2, FALSE), VLOOKUP(A314, DataV3SEL[[File]:[Outputs]], 2, FALSE))</f>
        <v>1</v>
      </c>
      <c r="C314" s="3">
        <f>VLOOKUP(A314, DataV4[[File]:[Mean '[ms']]], 3, FALSE)-VLOOKUP(A314, DataV3SEL[[File]:[Mean '[ms']]], 3, FALSE)</f>
        <v>10</v>
      </c>
      <c r="D314" s="2">
        <f>Cv3v01416[[#This Row],[Mean '[Δms']]]/VLOOKUP(A314, DataV3SEL[[File]:[Mean '[ms']]], 3, FALSE)*100</f>
        <v>1.8656716417910446</v>
      </c>
    </row>
    <row r="315" spans="1:4" hidden="1" x14ac:dyDescent="0.4">
      <c r="A315" t="s">
        <v>321</v>
      </c>
      <c r="B315" t="b">
        <f>EXACT(VLOOKUP(A315,DataV4[[File]:[Outputs]], 2, FALSE), VLOOKUP(A315, DataV3SEL[[File]:[Outputs]], 2, FALSE))</f>
        <v>1</v>
      </c>
      <c r="C315" s="3">
        <f>VLOOKUP(A315, DataV4[[File]:[Mean '[ms']]], 3, FALSE)-VLOOKUP(A315, DataV3SEL[[File]:[Mean '[ms']]], 3, FALSE)</f>
        <v>6</v>
      </c>
      <c r="D315" s="2">
        <f>Cv3v01416[[#This Row],[Mean '[Δms']]]/VLOOKUP(A315, DataV3SEL[[File]:[Mean '[ms']]], 3, FALSE)*100</f>
        <v>1.1650485436893203</v>
      </c>
    </row>
    <row r="316" spans="1:4" hidden="1" x14ac:dyDescent="0.4">
      <c r="A316" t="s">
        <v>322</v>
      </c>
      <c r="B316" t="b">
        <f>EXACT(VLOOKUP(A316,DataV4[[File]:[Outputs]], 2, FALSE), VLOOKUP(A316, DataV3SEL[[File]:[Outputs]], 2, FALSE))</f>
        <v>1</v>
      </c>
      <c r="C316" s="3">
        <f>VLOOKUP(A316, DataV4[[File]:[Mean '[ms']]], 3, FALSE)-VLOOKUP(A316, DataV3SEL[[File]:[Mean '[ms']]], 3, FALSE)</f>
        <v>-5</v>
      </c>
      <c r="D316" s="2">
        <f>Cv3v01416[[#This Row],[Mean '[Δms']]]/VLOOKUP(A316, DataV3SEL[[File]:[Mean '[ms']]], 3, FALSE)*100</f>
        <v>-0.85034013605442182</v>
      </c>
    </row>
    <row r="317" spans="1:4" hidden="1" x14ac:dyDescent="0.4">
      <c r="A317" t="s">
        <v>323</v>
      </c>
      <c r="B317" t="b">
        <f>EXACT(VLOOKUP(A317,DataV4[[File]:[Outputs]], 2, FALSE), VLOOKUP(A317, DataV3SEL[[File]:[Outputs]], 2, FALSE))</f>
        <v>1</v>
      </c>
      <c r="C317" s="3">
        <f>VLOOKUP(A317, DataV4[[File]:[Mean '[ms']]], 3, FALSE)-VLOOKUP(A317, DataV3SEL[[File]:[Mean '[ms']]], 3, FALSE)</f>
        <v>-11</v>
      </c>
      <c r="D317" s="2">
        <f>Cv3v01416[[#This Row],[Mean '[Δms']]]/VLOOKUP(A317, DataV3SEL[[File]:[Mean '[ms']]], 3, FALSE)*100</f>
        <v>-1.4884979702300407</v>
      </c>
    </row>
    <row r="318" spans="1:4" hidden="1" x14ac:dyDescent="0.4">
      <c r="A318" t="s">
        <v>324</v>
      </c>
      <c r="B318" t="b">
        <f>EXACT(VLOOKUP(A318,DataV4[[File]:[Outputs]], 2, FALSE), VLOOKUP(A318, DataV3SEL[[File]:[Outputs]], 2, FALSE))</f>
        <v>1</v>
      </c>
      <c r="C318" s="3">
        <f>VLOOKUP(A318, DataV4[[File]:[Mean '[ms']]], 3, FALSE)-VLOOKUP(A318, DataV3SEL[[File]:[Mean '[ms']]], 3, FALSE)</f>
        <v>-6</v>
      </c>
      <c r="D318" s="2">
        <f>Cv3v01416[[#This Row],[Mean '[Δms']]]/VLOOKUP(A318, DataV3SEL[[File]:[Mean '[ms']]], 3, FALSE)*100</f>
        <v>-0.73349633251833746</v>
      </c>
    </row>
    <row r="319" spans="1:4" hidden="1" x14ac:dyDescent="0.4">
      <c r="A319" t="s">
        <v>325</v>
      </c>
      <c r="B319" t="b">
        <f>EXACT(VLOOKUP(A319,DataV4[[File]:[Outputs]], 2, FALSE), VLOOKUP(A319, DataV3SEL[[File]:[Outputs]], 2, FALSE))</f>
        <v>1</v>
      </c>
      <c r="C319" s="3">
        <f>VLOOKUP(A319, DataV4[[File]:[Mean '[ms']]], 3, FALSE)-VLOOKUP(A319, DataV3SEL[[File]:[Mean '[ms']]], 3, FALSE)</f>
        <v>0</v>
      </c>
      <c r="D319" s="2">
        <f>Cv3v01416[[#This Row],[Mean '[Δms']]]/VLOOKUP(A319, DataV3SEL[[File]:[Mean '[ms']]], 3, FALSE)*100</f>
        <v>0</v>
      </c>
    </row>
    <row r="320" spans="1:4" hidden="1" x14ac:dyDescent="0.4">
      <c r="A320" t="s">
        <v>326</v>
      </c>
      <c r="B320" t="b">
        <f>EXACT(VLOOKUP(A320,DataV4[[File]:[Outputs]], 2, FALSE), VLOOKUP(A320, DataV3SEL[[File]:[Outputs]], 2, FALSE))</f>
        <v>1</v>
      </c>
      <c r="C320" s="3">
        <f>VLOOKUP(A320, DataV4[[File]:[Mean '[ms']]], 3, FALSE)-VLOOKUP(A320, DataV3SEL[[File]:[Mean '[ms']]], 3, FALSE)</f>
        <v>-5</v>
      </c>
      <c r="D320" s="2">
        <f>Cv3v01416[[#This Row],[Mean '[Δms']]]/VLOOKUP(A320, DataV3SEL[[File]:[Mean '[ms']]], 3, FALSE)*100</f>
        <v>-0.55865921787709494</v>
      </c>
    </row>
    <row r="321" spans="1:4" hidden="1" x14ac:dyDescent="0.4">
      <c r="A321" t="s">
        <v>327</v>
      </c>
      <c r="B321" t="b">
        <f>EXACT(VLOOKUP(A321,DataV4[[File]:[Outputs]], 2, FALSE), VLOOKUP(A321, DataV3SEL[[File]:[Outputs]], 2, FALSE))</f>
        <v>1</v>
      </c>
      <c r="C321" s="3">
        <f>VLOOKUP(A321, DataV4[[File]:[Mean '[ms']]], 3, FALSE)-VLOOKUP(A321, DataV3SEL[[File]:[Mean '[ms']]], 3, FALSE)</f>
        <v>0</v>
      </c>
      <c r="D321" s="2">
        <f>Cv3v01416[[#This Row],[Mean '[Δms']]]/VLOOKUP(A321, DataV3SEL[[File]:[Mean '[ms']]], 3, FALSE)*100</f>
        <v>0</v>
      </c>
    </row>
    <row r="322" spans="1:4" hidden="1" x14ac:dyDescent="0.4">
      <c r="A322" t="s">
        <v>328</v>
      </c>
      <c r="B322" t="b">
        <f>EXACT(VLOOKUP(A322,DataV4[[File]:[Outputs]], 2, FALSE), VLOOKUP(A322, DataV3SEL[[File]:[Outputs]], 2, FALSE))</f>
        <v>1</v>
      </c>
      <c r="C322" s="3">
        <f>VLOOKUP(A322, DataV4[[File]:[Mean '[ms']]], 3, FALSE)-VLOOKUP(A322, DataV3SEL[[File]:[Mean '[ms']]], 3, FALSE)</f>
        <v>4</v>
      </c>
      <c r="D322" s="2">
        <f>Cv3v01416[[#This Row],[Mean '[Δms']]]/VLOOKUP(A322, DataV3SEL[[File]:[Mean '[ms']]], 3, FALSE)*100</f>
        <v>0.57306590257879653</v>
      </c>
    </row>
    <row r="323" spans="1:4" hidden="1" x14ac:dyDescent="0.4">
      <c r="A323" t="s">
        <v>329</v>
      </c>
      <c r="B323" t="b">
        <f>EXACT(VLOOKUP(A323,DataV4[[File]:[Outputs]], 2, FALSE), VLOOKUP(A323, DataV3SEL[[File]:[Outputs]], 2, FALSE))</f>
        <v>1</v>
      </c>
      <c r="C323" s="3">
        <f>VLOOKUP(A323, DataV4[[File]:[Mean '[ms']]], 3, FALSE)-VLOOKUP(A323, DataV3SEL[[File]:[Mean '[ms']]], 3, FALSE)</f>
        <v>-5</v>
      </c>
      <c r="D323" s="2">
        <f>Cv3v01416[[#This Row],[Mean '[Δms']]]/VLOOKUP(A323, DataV3SEL[[File]:[Mean '[ms']]], 3, FALSE)*100</f>
        <v>-0.86505190311418689</v>
      </c>
    </row>
    <row r="324" spans="1:4" hidden="1" x14ac:dyDescent="0.4">
      <c r="A324" t="s">
        <v>330</v>
      </c>
      <c r="B324" t="b">
        <f>EXACT(VLOOKUP(A324,DataV4[[File]:[Outputs]], 2, FALSE), VLOOKUP(A324, DataV3SEL[[File]:[Outputs]], 2, FALSE))</f>
        <v>1</v>
      </c>
      <c r="C324" s="3">
        <f>VLOOKUP(A324, DataV4[[File]:[Mean '[ms']]], 3, FALSE)-VLOOKUP(A324, DataV3SEL[[File]:[Mean '[ms']]], 3, FALSE)</f>
        <v>-10</v>
      </c>
      <c r="D324" s="2">
        <f>Cv3v01416[[#This Row],[Mean '[Δms']]]/VLOOKUP(A324, DataV3SEL[[File]:[Mean '[ms']]], 3, FALSE)*100</f>
        <v>-1.6420361247947455</v>
      </c>
    </row>
    <row r="325" spans="1:4" hidden="1" x14ac:dyDescent="0.4">
      <c r="A325" t="s">
        <v>331</v>
      </c>
      <c r="B325" t="b">
        <f>EXACT(VLOOKUP(A325,DataV4[[File]:[Outputs]], 2, FALSE), VLOOKUP(A325, DataV3SEL[[File]:[Outputs]], 2, FALSE))</f>
        <v>1</v>
      </c>
      <c r="C325" s="3">
        <f>VLOOKUP(A325, DataV4[[File]:[Mean '[ms']]], 3, FALSE)-VLOOKUP(A325, DataV3SEL[[File]:[Mean '[ms']]], 3, FALSE)</f>
        <v>0</v>
      </c>
      <c r="D325" s="2">
        <f>Cv3v01416[[#This Row],[Mean '[Δms']]]/VLOOKUP(A325, DataV3SEL[[File]:[Mean '[ms']]], 3, FALSE)*100</f>
        <v>0</v>
      </c>
    </row>
    <row r="326" spans="1:4" hidden="1" x14ac:dyDescent="0.4">
      <c r="A326" t="s">
        <v>332</v>
      </c>
      <c r="B326" t="b">
        <f>EXACT(VLOOKUP(A326,DataV4[[File]:[Outputs]], 2, FALSE), VLOOKUP(A326, DataV3SEL[[File]:[Outputs]], 2, FALSE))</f>
        <v>1</v>
      </c>
      <c r="C326" s="3">
        <f>VLOOKUP(A326, DataV4[[File]:[Mean '[ms']]], 3, FALSE)-VLOOKUP(A326, DataV3SEL[[File]:[Mean '[ms']]], 3, FALSE)</f>
        <v>1</v>
      </c>
      <c r="D326" s="2">
        <f>Cv3v01416[[#This Row],[Mean '[Δms']]]/VLOOKUP(A326, DataV3SEL[[File]:[Mean '[ms']]], 3, FALSE)*100</f>
        <v>0.17482517482517482</v>
      </c>
    </row>
    <row r="327" spans="1:4" hidden="1" x14ac:dyDescent="0.4">
      <c r="A327" t="s">
        <v>333</v>
      </c>
      <c r="B327" t="b">
        <f>EXACT(VLOOKUP(A327,DataV4[[File]:[Outputs]], 2, FALSE), VLOOKUP(A327, DataV3SEL[[File]:[Outputs]], 2, FALSE))</f>
        <v>1</v>
      </c>
      <c r="C327" s="3">
        <f>VLOOKUP(A327, DataV4[[File]:[Mean '[ms']]], 3, FALSE)-VLOOKUP(A327, DataV3SEL[[File]:[Mean '[ms']]], 3, FALSE)</f>
        <v>-15</v>
      </c>
      <c r="D327" s="2">
        <f>Cv3v01416[[#This Row],[Mean '[Δms']]]/VLOOKUP(A327, DataV3SEL[[File]:[Mean '[ms']]], 3, FALSE)*100</f>
        <v>-1.7584994138335288</v>
      </c>
    </row>
    <row r="328" spans="1:4" hidden="1" x14ac:dyDescent="0.4">
      <c r="A328" t="s">
        <v>334</v>
      </c>
      <c r="B328" t="b">
        <f>EXACT(VLOOKUP(A328,DataV4[[File]:[Outputs]], 2, FALSE), VLOOKUP(A328, DataV3SEL[[File]:[Outputs]], 2, FALSE))</f>
        <v>1</v>
      </c>
      <c r="C328" s="3">
        <f>VLOOKUP(A328, DataV4[[File]:[Mean '[ms']]], 3, FALSE)-VLOOKUP(A328, DataV3SEL[[File]:[Mean '[ms']]], 3, FALSE)</f>
        <v>-26</v>
      </c>
      <c r="D328" s="2">
        <f>Cv3v01416[[#This Row],[Mean '[Δms']]]/VLOOKUP(A328, DataV3SEL[[File]:[Mean '[ms']]], 3, FALSE)*100</f>
        <v>-1.6982364467668192</v>
      </c>
    </row>
    <row r="329" spans="1:4" hidden="1" x14ac:dyDescent="0.4">
      <c r="A329" t="s">
        <v>335</v>
      </c>
      <c r="B329" t="b">
        <f>EXACT(VLOOKUP(A329,DataV4[[File]:[Outputs]], 2, FALSE), VLOOKUP(A329, DataV3SEL[[File]:[Outputs]], 2, FALSE))</f>
        <v>1</v>
      </c>
      <c r="C329" s="3">
        <f>VLOOKUP(A329, DataV4[[File]:[Mean '[ms']]], 3, FALSE)-VLOOKUP(A329, DataV3SEL[[File]:[Mean '[ms']]], 3, FALSE)</f>
        <v>-5</v>
      </c>
      <c r="D329" s="2">
        <f>Cv3v01416[[#This Row],[Mean '[Δms']]]/VLOOKUP(A329, DataV3SEL[[File]:[Mean '[ms']]], 3, FALSE)*100</f>
        <v>-0.64516129032258063</v>
      </c>
    </row>
    <row r="330" spans="1:4" hidden="1" x14ac:dyDescent="0.4">
      <c r="A330" t="s">
        <v>336</v>
      </c>
      <c r="B330" t="b">
        <f>EXACT(VLOOKUP(A330,DataV4[[File]:[Outputs]], 2, FALSE), VLOOKUP(A330, DataV3SEL[[File]:[Outputs]], 2, FALSE))</f>
        <v>1</v>
      </c>
      <c r="C330" s="3">
        <f>VLOOKUP(A330, DataV4[[File]:[Mean '[ms']]], 3, FALSE)-VLOOKUP(A330, DataV3SEL[[File]:[Mean '[ms']]], 3, FALSE)</f>
        <v>-213</v>
      </c>
      <c r="D330" s="2">
        <f>Cv3v01416[[#This Row],[Mean '[Δms']]]/VLOOKUP(A330, DataV3SEL[[File]:[Mean '[ms']]], 3, FALSE)*100</f>
        <v>-14.013157894736841</v>
      </c>
    </row>
    <row r="331" spans="1:4" hidden="1" x14ac:dyDescent="0.4">
      <c r="A331" t="s">
        <v>337</v>
      </c>
      <c r="B331" t="b">
        <f>EXACT(VLOOKUP(A331,DataV4[[File]:[Outputs]], 2, FALSE), VLOOKUP(A331, DataV3SEL[[File]:[Outputs]], 2, FALSE))</f>
        <v>1</v>
      </c>
      <c r="C331" s="3">
        <f>VLOOKUP(A331, DataV4[[File]:[Mean '[ms']]], 3, FALSE)-VLOOKUP(A331, DataV3SEL[[File]:[Mean '[ms']]], 3, FALSE)</f>
        <v>5</v>
      </c>
      <c r="D331" s="2">
        <f>Cv3v01416[[#This Row],[Mean '[Δms']]]/VLOOKUP(A331, DataV3SEL[[File]:[Mean '[ms']]], 3, FALSE)*100</f>
        <v>0.82781456953642385</v>
      </c>
    </row>
    <row r="332" spans="1:4" hidden="1" x14ac:dyDescent="0.4">
      <c r="A332" t="s">
        <v>338</v>
      </c>
      <c r="B332" t="b">
        <f>EXACT(VLOOKUP(A332,DataV4[[File]:[Outputs]], 2, FALSE), VLOOKUP(A332, DataV3SEL[[File]:[Outputs]], 2, FALSE))</f>
        <v>1</v>
      </c>
      <c r="C332" s="3">
        <f>VLOOKUP(A332, DataV4[[File]:[Mean '[ms']]], 3, FALSE)-VLOOKUP(A332, DataV3SEL[[File]:[Mean '[ms']]], 3, FALSE)</f>
        <v>-5</v>
      </c>
      <c r="D332" s="2">
        <f>Cv3v01416[[#This Row],[Mean '[Δms']]]/VLOOKUP(A332, DataV3SEL[[File]:[Mean '[ms']]], 3, FALSE)*100</f>
        <v>-0.96153846153846156</v>
      </c>
    </row>
    <row r="333" spans="1:4" hidden="1" x14ac:dyDescent="0.4">
      <c r="A333" t="s">
        <v>339</v>
      </c>
      <c r="B333" t="b">
        <f>EXACT(VLOOKUP(A333,DataV4[[File]:[Outputs]], 2, FALSE), VLOOKUP(A333, DataV3SEL[[File]:[Outputs]], 2, FALSE))</f>
        <v>1</v>
      </c>
      <c r="C333" s="3">
        <f>VLOOKUP(A333, DataV4[[File]:[Mean '[ms']]], 3, FALSE)-VLOOKUP(A333, DataV3SEL[[File]:[Mean '[ms']]], 3, FALSE)</f>
        <v>-5</v>
      </c>
      <c r="D333" s="2">
        <f>Cv3v01416[[#This Row],[Mean '[Δms']]]/VLOOKUP(A333, DataV3SEL[[File]:[Mean '[ms']]], 3, FALSE)*100</f>
        <v>-0.97087378640776689</v>
      </c>
    </row>
    <row r="334" spans="1:4" hidden="1" x14ac:dyDescent="0.4">
      <c r="A334" t="s">
        <v>340</v>
      </c>
      <c r="B334" t="b">
        <f>EXACT(VLOOKUP(A334,DataV4[[File]:[Outputs]], 2, FALSE), VLOOKUP(A334, DataV3SEL[[File]:[Outputs]], 2, FALSE))</f>
        <v>1</v>
      </c>
      <c r="C334" s="3">
        <f>VLOOKUP(A334, DataV4[[File]:[Mean '[ms']]], 3, FALSE)-VLOOKUP(A334, DataV3SEL[[File]:[Mean '[ms']]], 3, FALSE)</f>
        <v>5</v>
      </c>
      <c r="D334" s="2">
        <f>Cv3v01416[[#This Row],[Mean '[Δms']]]/VLOOKUP(A334, DataV3SEL[[File]:[Mean '[ms']]], 3, FALSE)*100</f>
        <v>0.88183421516754845</v>
      </c>
    </row>
    <row r="335" spans="1:4" hidden="1" x14ac:dyDescent="0.4">
      <c r="A335" t="s">
        <v>341</v>
      </c>
      <c r="B335" t="b">
        <f>EXACT(VLOOKUP(A335,DataV4[[File]:[Outputs]], 2, FALSE), VLOOKUP(A335, DataV3SEL[[File]:[Outputs]], 2, FALSE))</f>
        <v>1</v>
      </c>
      <c r="C335" s="3">
        <f>VLOOKUP(A335, DataV4[[File]:[Mean '[ms']]], 3, FALSE)-VLOOKUP(A335, DataV3SEL[[File]:[Mean '[ms']]], 3, FALSE)</f>
        <v>-20</v>
      </c>
      <c r="D335" s="2">
        <f>Cv3v01416[[#This Row],[Mean '[Δms']]]/VLOOKUP(A335, DataV3SEL[[File]:[Mean '[ms']]], 3, FALSE)*100</f>
        <v>-3.0769230769230771</v>
      </c>
    </row>
    <row r="336" spans="1:4" hidden="1" x14ac:dyDescent="0.4">
      <c r="A336" t="s">
        <v>342</v>
      </c>
      <c r="B336" t="b">
        <f>EXACT(VLOOKUP(A336,DataV4[[File]:[Outputs]], 2, FALSE), VLOOKUP(A336, DataV3SEL[[File]:[Outputs]], 2, FALSE))</f>
        <v>1</v>
      </c>
      <c r="C336" s="3">
        <f>VLOOKUP(A336, DataV4[[File]:[Mean '[ms']]], 3, FALSE)-VLOOKUP(A336, DataV3SEL[[File]:[Mean '[ms']]], 3, FALSE)</f>
        <v>5</v>
      </c>
      <c r="D336" s="2">
        <f>Cv3v01416[[#This Row],[Mean '[Δms']]]/VLOOKUP(A336, DataV3SEL[[File]:[Mean '[ms']]], 3, FALSE)*100</f>
        <v>0.91407678244972579</v>
      </c>
    </row>
    <row r="337" spans="1:4" hidden="1" x14ac:dyDescent="0.4">
      <c r="A337" t="s">
        <v>343</v>
      </c>
      <c r="B337" t="b">
        <f>EXACT(VLOOKUP(A337,DataV4[[File]:[Outputs]], 2, FALSE), VLOOKUP(A337, DataV3SEL[[File]:[Outputs]], 2, FALSE))</f>
        <v>1</v>
      </c>
      <c r="C337" s="3">
        <f>VLOOKUP(A337, DataV4[[File]:[Mean '[ms']]], 3, FALSE)-VLOOKUP(A337, DataV3SEL[[File]:[Mean '[ms']]], 3, FALSE)</f>
        <v>1</v>
      </c>
      <c r="D337" s="2">
        <f>Cv3v01416[[#This Row],[Mean '[Δms']]]/VLOOKUP(A337, DataV3SEL[[File]:[Mean '[ms']]], 3, FALSE)*100</f>
        <v>0.13351134846461948</v>
      </c>
    </row>
    <row r="338" spans="1:4" hidden="1" x14ac:dyDescent="0.4">
      <c r="A338" t="s">
        <v>344</v>
      </c>
      <c r="B338" t="b">
        <f>EXACT(VLOOKUP(A338,DataV4[[File]:[Outputs]], 2, FALSE), VLOOKUP(A338, DataV3SEL[[File]:[Outputs]], 2, FALSE))</f>
        <v>1</v>
      </c>
      <c r="C338" s="3">
        <f>VLOOKUP(A338, DataV4[[File]:[Mean '[ms']]], 3, FALSE)-VLOOKUP(A338, DataV3SEL[[File]:[Mean '[ms']]], 3, FALSE)</f>
        <v>0</v>
      </c>
      <c r="D338" s="2">
        <f>Cv3v01416[[#This Row],[Mean '[Δms']]]/VLOOKUP(A338, DataV3SEL[[File]:[Mean '[ms']]], 3, FALSE)*100</f>
        <v>0</v>
      </c>
    </row>
    <row r="339" spans="1:4" hidden="1" x14ac:dyDescent="0.4">
      <c r="A339" t="s">
        <v>345</v>
      </c>
      <c r="B339" t="b">
        <f>EXACT(VLOOKUP(A339,DataV4[[File]:[Outputs]], 2, FALSE), VLOOKUP(A339, DataV3SEL[[File]:[Outputs]], 2, FALSE))</f>
        <v>1</v>
      </c>
      <c r="C339" s="3">
        <f>VLOOKUP(A339, DataV4[[File]:[Mean '[ms']]], 3, FALSE)-VLOOKUP(A339, DataV3SEL[[File]:[Mean '[ms']]], 3, FALSE)</f>
        <v>0</v>
      </c>
      <c r="D339" s="2">
        <f>Cv3v01416[[#This Row],[Mean '[Δms']]]/VLOOKUP(A339, DataV3SEL[[File]:[Mean '[ms']]], 3, FALSE)*100</f>
        <v>0</v>
      </c>
    </row>
    <row r="340" spans="1:4" hidden="1" x14ac:dyDescent="0.4">
      <c r="A340" t="s">
        <v>346</v>
      </c>
      <c r="B340" t="b">
        <f>EXACT(VLOOKUP(A340,DataV4[[File]:[Outputs]], 2, FALSE), VLOOKUP(A340, DataV3SEL[[File]:[Outputs]], 2, FALSE))</f>
        <v>1</v>
      </c>
      <c r="C340" s="3">
        <f>VLOOKUP(A340, DataV4[[File]:[Mean '[ms']]], 3, FALSE)-VLOOKUP(A340, DataV3SEL[[File]:[Mean '[ms']]], 3, FALSE)</f>
        <v>5</v>
      </c>
      <c r="D340" s="2">
        <f>Cv3v01416[[#This Row],[Mean '[Δms']]]/VLOOKUP(A340, DataV3SEL[[File]:[Mean '[ms']]], 3, FALSE)*100</f>
        <v>0.60024009603841544</v>
      </c>
    </row>
    <row r="341" spans="1:4" hidden="1" x14ac:dyDescent="0.4">
      <c r="A341" t="s">
        <v>347</v>
      </c>
      <c r="B341" t="b">
        <f>EXACT(VLOOKUP(A341,DataV4[[File]:[Outputs]], 2, FALSE), VLOOKUP(A341, DataV3SEL[[File]:[Outputs]], 2, FALSE))</f>
        <v>1</v>
      </c>
      <c r="C341" s="3">
        <f>VLOOKUP(A341, DataV4[[File]:[Mean '[ms']]], 3, FALSE)-VLOOKUP(A341, DataV3SEL[[File]:[Mean '[ms']]], 3, FALSE)</f>
        <v>-6</v>
      </c>
      <c r="D341" s="2">
        <f>Cv3v01416[[#This Row],[Mean '[Δms']]]/VLOOKUP(A341, DataV3SEL[[File]:[Mean '[ms']]], 3, FALSE)*100</f>
        <v>-0.77821011673151752</v>
      </c>
    </row>
    <row r="342" spans="1:4" hidden="1" x14ac:dyDescent="0.4">
      <c r="A342" t="s">
        <v>348</v>
      </c>
      <c r="B342" t="b">
        <f>EXACT(VLOOKUP(A342,DataV4[[File]:[Outputs]], 2, FALSE), VLOOKUP(A342, DataV3SEL[[File]:[Outputs]], 2, FALSE))</f>
        <v>1</v>
      </c>
      <c r="C342" s="3">
        <f>VLOOKUP(A342, DataV4[[File]:[Mean '[ms']]], 3, FALSE)-VLOOKUP(A342, DataV3SEL[[File]:[Mean '[ms']]], 3, FALSE)</f>
        <v>21</v>
      </c>
      <c r="D342" s="2">
        <f>Cv3v01416[[#This Row],[Mean '[Δms']]]/VLOOKUP(A342, DataV3SEL[[File]:[Mean '[ms']]], 3, FALSE)*100</f>
        <v>3.6332179930795849</v>
      </c>
    </row>
    <row r="343" spans="1:4" hidden="1" x14ac:dyDescent="0.4">
      <c r="A343" t="s">
        <v>349</v>
      </c>
      <c r="B343" t="b">
        <f>EXACT(VLOOKUP(A343,DataV4[[File]:[Outputs]], 2, FALSE), VLOOKUP(A343, DataV3SEL[[File]:[Outputs]], 2, FALSE))</f>
        <v>1</v>
      </c>
      <c r="C343" s="3">
        <f>VLOOKUP(A343, DataV4[[File]:[Mean '[ms']]], 3, FALSE)-VLOOKUP(A343, DataV3SEL[[File]:[Mean '[ms']]], 3, FALSE)</f>
        <v>0</v>
      </c>
      <c r="D343" s="2">
        <f>Cv3v01416[[#This Row],[Mean '[Δms']]]/VLOOKUP(A343, DataV3SEL[[File]:[Mean '[ms']]], 3, FALSE)*100</f>
        <v>0</v>
      </c>
    </row>
    <row r="344" spans="1:4" hidden="1" x14ac:dyDescent="0.4">
      <c r="A344" t="s">
        <v>350</v>
      </c>
      <c r="B344" t="b">
        <f>EXACT(VLOOKUP(A344,DataV4[[File]:[Outputs]], 2, FALSE), VLOOKUP(A344, DataV3SEL[[File]:[Outputs]], 2, FALSE))</f>
        <v>1</v>
      </c>
      <c r="C344" s="3">
        <f>VLOOKUP(A344, DataV4[[File]:[Mean '[ms']]], 3, FALSE)-VLOOKUP(A344, DataV3SEL[[File]:[Mean '[ms']]], 3, FALSE)</f>
        <v>1</v>
      </c>
      <c r="D344" s="2">
        <f>Cv3v01416[[#This Row],[Mean '[Δms']]]/VLOOKUP(A344, DataV3SEL[[File]:[Mean '[ms']]], 3, FALSE)*100</f>
        <v>0.14124293785310735</v>
      </c>
    </row>
    <row r="345" spans="1:4" hidden="1" x14ac:dyDescent="0.4">
      <c r="A345" t="s">
        <v>351</v>
      </c>
      <c r="B345" t="b">
        <f>EXACT(VLOOKUP(A345,DataV4[[File]:[Outputs]], 2, FALSE), VLOOKUP(A345, DataV3SEL[[File]:[Outputs]], 2, FALSE))</f>
        <v>1</v>
      </c>
      <c r="C345" s="3">
        <f>VLOOKUP(A345, DataV4[[File]:[Mean '[ms']]], 3, FALSE)-VLOOKUP(A345, DataV3SEL[[File]:[Mean '[ms']]], 3, FALSE)</f>
        <v>-10</v>
      </c>
      <c r="D345" s="2">
        <f>Cv3v01416[[#This Row],[Mean '[Δms']]]/VLOOKUP(A345, DataV3SEL[[File]:[Mean '[ms']]], 3, FALSE)*100</f>
        <v>-1.2642225031605563</v>
      </c>
    </row>
    <row r="346" spans="1:4" hidden="1" x14ac:dyDescent="0.4">
      <c r="A346" t="s">
        <v>352</v>
      </c>
      <c r="B346" t="b">
        <f>EXACT(VLOOKUP(A346,DataV4[[File]:[Outputs]], 2, FALSE), VLOOKUP(A346, DataV3SEL[[File]:[Outputs]], 2, FALSE))</f>
        <v>1</v>
      </c>
      <c r="C346" s="3">
        <f>VLOOKUP(A346, DataV4[[File]:[Mean '[ms']]], 3, FALSE)-VLOOKUP(A346, DataV3SEL[[File]:[Mean '[ms']]], 3, FALSE)</f>
        <v>10</v>
      </c>
      <c r="D346" s="2">
        <f>Cv3v01416[[#This Row],[Mean '[Δms']]]/VLOOKUP(A346, DataV3SEL[[File]:[Mean '[ms']]], 3, FALSE)*100</f>
        <v>1.3623978201634876</v>
      </c>
    </row>
    <row r="347" spans="1:4" hidden="1" x14ac:dyDescent="0.4">
      <c r="A347" t="s">
        <v>353</v>
      </c>
      <c r="B347" t="b">
        <f>EXACT(VLOOKUP(A347,DataV4[[File]:[Outputs]], 2, FALSE), VLOOKUP(A347, DataV3SEL[[File]:[Outputs]], 2, FALSE))</f>
        <v>1</v>
      </c>
      <c r="C347" s="3">
        <f>VLOOKUP(A347, DataV4[[File]:[Mean '[ms']]], 3, FALSE)-VLOOKUP(A347, DataV3SEL[[File]:[Mean '[ms']]], 3, FALSE)</f>
        <v>11</v>
      </c>
      <c r="D347" s="2">
        <f>Cv3v01416[[#This Row],[Mean '[Δms']]]/VLOOKUP(A347, DataV3SEL[[File]:[Mean '[ms']]], 3, FALSE)*100</f>
        <v>2.1153846153846154</v>
      </c>
    </row>
    <row r="348" spans="1:4" hidden="1" x14ac:dyDescent="0.4">
      <c r="A348" t="s">
        <v>1080</v>
      </c>
      <c r="B348" t="b">
        <f>EXACT(VLOOKUP(A348,DataV4[[File]:[Outputs]], 2, FALSE), VLOOKUP(A348, DataV3SEL[[File]:[Outputs]], 2, FALSE))</f>
        <v>1</v>
      </c>
      <c r="C348" s="3">
        <f>VLOOKUP(A348, DataV4[[File]:[Mean '[ms']]], 3, FALSE)-VLOOKUP(A348, DataV3SEL[[File]:[Mean '[ms']]], 3, FALSE)</f>
        <v>10</v>
      </c>
      <c r="D348" s="2">
        <f>Cv3v01416[[#This Row],[Mean '[Δms']]]/VLOOKUP(A348, DataV3SEL[[File]:[Mean '[ms']]], 3, FALSE)*100</f>
        <v>1.3333333333333335</v>
      </c>
    </row>
    <row r="349" spans="1:4" hidden="1" x14ac:dyDescent="0.4">
      <c r="A349" t="s">
        <v>354</v>
      </c>
      <c r="B349" t="b">
        <f>EXACT(VLOOKUP(A349,DataV4[[File]:[Outputs]], 2, FALSE), VLOOKUP(A349, DataV3SEL[[File]:[Outputs]], 2, FALSE))</f>
        <v>1</v>
      </c>
      <c r="C349" s="3">
        <f>VLOOKUP(A349, DataV4[[File]:[Mean '[ms']]], 3, FALSE)-VLOOKUP(A349, DataV3SEL[[File]:[Mean '[ms']]], 3, FALSE)</f>
        <v>-10</v>
      </c>
      <c r="D349" s="2">
        <f>Cv3v01416[[#This Row],[Mean '[Δms']]]/VLOOKUP(A349, DataV3SEL[[File]:[Mean '[ms']]], 3, FALSE)*100</f>
        <v>-1.5748031496062991</v>
      </c>
    </row>
    <row r="350" spans="1:4" hidden="1" x14ac:dyDescent="0.4">
      <c r="A350" t="s">
        <v>355</v>
      </c>
      <c r="B350" t="b">
        <f>EXACT(VLOOKUP(A350,DataV4[[File]:[Outputs]], 2, FALSE), VLOOKUP(A350, DataV3SEL[[File]:[Outputs]], 2, FALSE))</f>
        <v>1</v>
      </c>
      <c r="C350" s="3">
        <f>VLOOKUP(A350, DataV4[[File]:[Mean '[ms']]], 3, FALSE)-VLOOKUP(A350, DataV3SEL[[File]:[Mean '[ms']]], 3, FALSE)</f>
        <v>-15</v>
      </c>
      <c r="D350" s="2">
        <f>Cv3v01416[[#This Row],[Mean '[Δms']]]/VLOOKUP(A350, DataV3SEL[[File]:[Mean '[ms']]], 3, FALSE)*100</f>
        <v>-1.2531328320802004</v>
      </c>
    </row>
    <row r="351" spans="1:4" hidden="1" x14ac:dyDescent="0.4">
      <c r="A351" t="s">
        <v>356</v>
      </c>
      <c r="B351" t="b">
        <f>EXACT(VLOOKUP(A351,DataV4[[File]:[Outputs]], 2, FALSE), VLOOKUP(A351, DataV3SEL[[File]:[Outputs]], 2, FALSE))</f>
        <v>1</v>
      </c>
      <c r="C351" s="3">
        <f>VLOOKUP(A351, DataV4[[File]:[Mean '[ms']]], 3, FALSE)-VLOOKUP(A351, DataV3SEL[[File]:[Mean '[ms']]], 3, FALSE)</f>
        <v>6</v>
      </c>
      <c r="D351" s="2">
        <f>Cv3v01416[[#This Row],[Mean '[Δms']]]/VLOOKUP(A351, DataV3SEL[[File]:[Mean '[ms']]], 3, FALSE)*100</f>
        <v>1.1650485436893203</v>
      </c>
    </row>
    <row r="352" spans="1:4" hidden="1" x14ac:dyDescent="0.4">
      <c r="A352" t="s">
        <v>357</v>
      </c>
      <c r="B352" t="b">
        <f>EXACT(VLOOKUP(A352,DataV4[[File]:[Outputs]], 2, FALSE), VLOOKUP(A352, DataV3SEL[[File]:[Outputs]], 2, FALSE))</f>
        <v>1</v>
      </c>
      <c r="C352" s="3">
        <f>VLOOKUP(A352, DataV4[[File]:[Mean '[ms']]], 3, FALSE)-VLOOKUP(A352, DataV3SEL[[File]:[Mean '[ms']]], 3, FALSE)</f>
        <v>-6</v>
      </c>
      <c r="D352" s="2">
        <f>Cv3v01416[[#This Row],[Mean '[Δms']]]/VLOOKUP(A352, DataV3SEL[[File]:[Mean '[ms']]], 3, FALSE)*100</f>
        <v>-0.967741935483871</v>
      </c>
    </row>
    <row r="353" spans="1:4" hidden="1" x14ac:dyDescent="0.4">
      <c r="A353" t="s">
        <v>358</v>
      </c>
      <c r="B353" t="b">
        <f>EXACT(VLOOKUP(A353,DataV4[[File]:[Outputs]], 2, FALSE), VLOOKUP(A353, DataV3SEL[[File]:[Outputs]], 2, FALSE))</f>
        <v>1</v>
      </c>
      <c r="C353" s="3">
        <f>VLOOKUP(A353, DataV4[[File]:[Mean '[ms']]], 3, FALSE)-VLOOKUP(A353, DataV3SEL[[File]:[Mean '[ms']]], 3, FALSE)</f>
        <v>0</v>
      </c>
      <c r="D353" s="2">
        <f>Cv3v01416[[#This Row],[Mean '[Δms']]]/VLOOKUP(A353, DataV3SEL[[File]:[Mean '[ms']]], 3, FALSE)*100</f>
        <v>0</v>
      </c>
    </row>
    <row r="354" spans="1:4" hidden="1" x14ac:dyDescent="0.4">
      <c r="A354" t="s">
        <v>359</v>
      </c>
      <c r="B354" t="b">
        <f>EXACT(VLOOKUP(A354,DataV4[[File]:[Outputs]], 2, FALSE), VLOOKUP(A354, DataV3SEL[[File]:[Outputs]], 2, FALSE))</f>
        <v>1</v>
      </c>
      <c r="C354" s="3">
        <f>VLOOKUP(A354, DataV4[[File]:[Mean '[ms']]], 3, FALSE)-VLOOKUP(A354, DataV3SEL[[File]:[Mean '[ms']]], 3, FALSE)</f>
        <v>10</v>
      </c>
      <c r="D354" s="2">
        <f>Cv3v01416[[#This Row],[Mean '[Δms']]]/VLOOKUP(A354, DataV3SEL[[File]:[Mean '[ms']]], 3, FALSE)*100</f>
        <v>1.669449081803005</v>
      </c>
    </row>
    <row r="355" spans="1:4" hidden="1" x14ac:dyDescent="0.4">
      <c r="A355" t="s">
        <v>360</v>
      </c>
      <c r="B355" t="b">
        <f>EXACT(VLOOKUP(A355,DataV4[[File]:[Outputs]], 2, FALSE), VLOOKUP(A355, DataV3SEL[[File]:[Outputs]], 2, FALSE))</f>
        <v>1</v>
      </c>
      <c r="C355" s="3">
        <f>VLOOKUP(A355, DataV4[[File]:[Mean '[ms']]], 3, FALSE)-VLOOKUP(A355, DataV3SEL[[File]:[Mean '[ms']]], 3, FALSE)</f>
        <v>-16</v>
      </c>
      <c r="D355" s="2">
        <f>Cv3v01416[[#This Row],[Mean '[Δms']]]/VLOOKUP(A355, DataV3SEL[[File]:[Mean '[ms']]], 3, FALSE)*100</f>
        <v>-2.0486555697823303</v>
      </c>
    </row>
    <row r="356" spans="1:4" hidden="1" x14ac:dyDescent="0.4">
      <c r="A356" t="s">
        <v>361</v>
      </c>
      <c r="B356" t="b">
        <f>EXACT(VLOOKUP(A356,DataV4[[File]:[Outputs]], 2, FALSE), VLOOKUP(A356, DataV3SEL[[File]:[Outputs]], 2, FALSE))</f>
        <v>1</v>
      </c>
      <c r="C356" s="3">
        <f>VLOOKUP(A356, DataV4[[File]:[Mean '[ms']]], 3, FALSE)-VLOOKUP(A356, DataV3SEL[[File]:[Mean '[ms']]], 3, FALSE)</f>
        <v>5</v>
      </c>
      <c r="D356" s="2">
        <f>Cv3v01416[[#This Row],[Mean '[Δms']]]/VLOOKUP(A356, DataV3SEL[[File]:[Mean '[ms']]], 3, FALSE)*100</f>
        <v>0.88967971530249124</v>
      </c>
    </row>
    <row r="357" spans="1:4" hidden="1" x14ac:dyDescent="0.4">
      <c r="A357" t="s">
        <v>362</v>
      </c>
      <c r="B357" t="b">
        <f>EXACT(VLOOKUP(A357,DataV4[[File]:[Outputs]], 2, FALSE), VLOOKUP(A357, DataV3SEL[[File]:[Outputs]], 2, FALSE))</f>
        <v>1</v>
      </c>
      <c r="C357" s="3">
        <f>VLOOKUP(A357, DataV4[[File]:[Mean '[ms']]], 3, FALSE)-VLOOKUP(A357, DataV3SEL[[File]:[Mean '[ms']]], 3, FALSE)</f>
        <v>-21</v>
      </c>
      <c r="D357" s="2">
        <f>Cv3v01416[[#This Row],[Mean '[Δms']]]/VLOOKUP(A357, DataV3SEL[[File]:[Mean '[ms']]], 3, FALSE)*100</f>
        <v>-2.82258064516129</v>
      </c>
    </row>
    <row r="358" spans="1:4" hidden="1" x14ac:dyDescent="0.4">
      <c r="A358" t="s">
        <v>363</v>
      </c>
      <c r="B358" t="b">
        <f>EXACT(VLOOKUP(A358,DataV4[[File]:[Outputs]], 2, FALSE), VLOOKUP(A358, DataV3SEL[[File]:[Outputs]], 2, FALSE))</f>
        <v>1</v>
      </c>
      <c r="C358" s="3">
        <f>VLOOKUP(A358, DataV4[[File]:[Mean '[ms']]], 3, FALSE)-VLOOKUP(A358, DataV3SEL[[File]:[Mean '[ms']]], 3, FALSE)</f>
        <v>-10</v>
      </c>
      <c r="D358" s="2">
        <f>Cv3v01416[[#This Row],[Mean '[Δms']]]/VLOOKUP(A358, DataV3SEL[[File]:[Mean '[ms']]], 3, FALSE)*100</f>
        <v>-1.1933174224343674</v>
      </c>
    </row>
    <row r="359" spans="1:4" hidden="1" x14ac:dyDescent="0.4">
      <c r="A359" t="s">
        <v>364</v>
      </c>
      <c r="B359" t="b">
        <f>EXACT(VLOOKUP(A359,DataV4[[File]:[Outputs]], 2, FALSE), VLOOKUP(A359, DataV3SEL[[File]:[Outputs]], 2, FALSE))</f>
        <v>1</v>
      </c>
      <c r="C359" s="3">
        <f>VLOOKUP(A359, DataV4[[File]:[Mean '[ms']]], 3, FALSE)-VLOOKUP(A359, DataV3SEL[[File]:[Mean '[ms']]], 3, FALSE)</f>
        <v>0</v>
      </c>
      <c r="D359" s="2">
        <f>Cv3v01416[[#This Row],[Mean '[Δms']]]/VLOOKUP(A359, DataV3SEL[[File]:[Mean '[ms']]], 3, FALSE)*100</f>
        <v>0</v>
      </c>
    </row>
    <row r="360" spans="1:4" hidden="1" x14ac:dyDescent="0.4">
      <c r="A360" t="s">
        <v>365</v>
      </c>
      <c r="B360" t="b">
        <f>EXACT(VLOOKUP(A360,DataV4[[File]:[Outputs]], 2, FALSE), VLOOKUP(A360, DataV3SEL[[File]:[Outputs]], 2, FALSE))</f>
        <v>1</v>
      </c>
      <c r="C360" s="3">
        <f>VLOOKUP(A360, DataV4[[File]:[Mean '[ms']]], 3, FALSE)-VLOOKUP(A360, DataV3SEL[[File]:[Mean '[ms']]], 3, FALSE)</f>
        <v>-10</v>
      </c>
      <c r="D360" s="2">
        <f>Cv3v01416[[#This Row],[Mean '[Δms']]]/VLOOKUP(A360, DataV3SEL[[File]:[Mean '[ms']]], 3, FALSE)*100</f>
        <v>-1.5015015015015014</v>
      </c>
    </row>
    <row r="361" spans="1:4" hidden="1" x14ac:dyDescent="0.4">
      <c r="A361" t="s">
        <v>366</v>
      </c>
      <c r="B361" t="b">
        <f>EXACT(VLOOKUP(A361,DataV4[[File]:[Outputs]], 2, FALSE), VLOOKUP(A361, DataV3SEL[[File]:[Outputs]], 2, FALSE))</f>
        <v>1</v>
      </c>
      <c r="C361" s="3">
        <f>VLOOKUP(A361, DataV4[[File]:[Mean '[ms']]], 3, FALSE)-VLOOKUP(A361, DataV3SEL[[File]:[Mean '[ms']]], 3, FALSE)</f>
        <v>0</v>
      </c>
      <c r="D361" s="2">
        <f>Cv3v01416[[#This Row],[Mean '[Δms']]]/VLOOKUP(A361, DataV3SEL[[File]:[Mean '[ms']]], 3, FALSE)*100</f>
        <v>0</v>
      </c>
    </row>
    <row r="362" spans="1:4" hidden="1" x14ac:dyDescent="0.4">
      <c r="A362" t="s">
        <v>367</v>
      </c>
      <c r="B362" t="b">
        <f>EXACT(VLOOKUP(A362,DataV4[[File]:[Outputs]], 2, FALSE), VLOOKUP(A362, DataV3SEL[[File]:[Outputs]], 2, FALSE))</f>
        <v>1</v>
      </c>
      <c r="C362" s="3">
        <f>VLOOKUP(A362, DataV4[[File]:[Mean '[ms']]], 3, FALSE)-VLOOKUP(A362, DataV3SEL[[File]:[Mean '[ms']]], 3, FALSE)</f>
        <v>-10</v>
      </c>
      <c r="D362" s="2">
        <f>Cv3v01416[[#This Row],[Mean '[Δms']]]/VLOOKUP(A362, DataV3SEL[[File]:[Mean '[ms']]], 3, FALSE)*100</f>
        <v>-1.5128593040847202</v>
      </c>
    </row>
    <row r="363" spans="1:4" hidden="1" x14ac:dyDescent="0.4">
      <c r="A363" t="s">
        <v>368</v>
      </c>
      <c r="B363" t="b">
        <f>EXACT(VLOOKUP(A363,DataV4[[File]:[Outputs]], 2, FALSE), VLOOKUP(A363, DataV3SEL[[File]:[Outputs]], 2, FALSE))</f>
        <v>1</v>
      </c>
      <c r="C363" s="3">
        <f>VLOOKUP(A363, DataV4[[File]:[Mean '[ms']]], 3, FALSE)-VLOOKUP(A363, DataV3SEL[[File]:[Mean '[ms']]], 3, FALSE)</f>
        <v>0</v>
      </c>
      <c r="D363" s="2">
        <f>Cv3v01416[[#This Row],[Mean '[Δms']]]/VLOOKUP(A363, DataV3SEL[[File]:[Mean '[ms']]], 3, FALSE)*100</f>
        <v>0</v>
      </c>
    </row>
    <row r="364" spans="1:4" hidden="1" x14ac:dyDescent="0.4">
      <c r="A364" t="s">
        <v>369</v>
      </c>
      <c r="B364" t="b">
        <f>EXACT(VLOOKUP(A364,DataV4[[File]:[Outputs]], 2, FALSE), VLOOKUP(A364, DataV3SEL[[File]:[Outputs]], 2, FALSE))</f>
        <v>1</v>
      </c>
      <c r="C364" s="3">
        <f>VLOOKUP(A364, DataV4[[File]:[Mean '[ms']]], 3, FALSE)-VLOOKUP(A364, DataV3SEL[[File]:[Mean '[ms']]], 3, FALSE)</f>
        <v>0</v>
      </c>
      <c r="D364" s="2">
        <f>Cv3v01416[[#This Row],[Mean '[Δms']]]/VLOOKUP(A364, DataV3SEL[[File]:[Mean '[ms']]], 3, FALSE)*100</f>
        <v>0</v>
      </c>
    </row>
    <row r="365" spans="1:4" hidden="1" x14ac:dyDescent="0.4">
      <c r="A365" t="s">
        <v>370</v>
      </c>
      <c r="B365" t="b">
        <f>EXACT(VLOOKUP(A365,DataV4[[File]:[Outputs]], 2, FALSE), VLOOKUP(A365, DataV3SEL[[File]:[Outputs]], 2, FALSE))</f>
        <v>1</v>
      </c>
      <c r="C365" s="3">
        <f>VLOOKUP(A365, DataV4[[File]:[Mean '[ms']]], 3, FALSE)-VLOOKUP(A365, DataV3SEL[[File]:[Mean '[ms']]], 3, FALSE)</f>
        <v>-10</v>
      </c>
      <c r="D365" s="2">
        <f>Cv3v01416[[#This Row],[Mean '[Δms']]]/VLOOKUP(A365, DataV3SEL[[File]:[Mean '[ms']]], 3, FALSE)*100</f>
        <v>-1.9417475728155338</v>
      </c>
    </row>
    <row r="366" spans="1:4" hidden="1" x14ac:dyDescent="0.4">
      <c r="A366" t="s">
        <v>371</v>
      </c>
      <c r="B366" t="b">
        <f>EXACT(VLOOKUP(A366,DataV4[[File]:[Outputs]], 2, FALSE), VLOOKUP(A366, DataV3SEL[[File]:[Outputs]], 2, FALSE))</f>
        <v>1</v>
      </c>
      <c r="C366" s="3">
        <f>VLOOKUP(A366, DataV4[[File]:[Mean '[ms']]], 3, FALSE)-VLOOKUP(A366, DataV3SEL[[File]:[Mean '[ms']]], 3, FALSE)</f>
        <v>0</v>
      </c>
      <c r="D366" s="2" t="e">
        <f>Cv3v01416[[#This Row],[Mean '[Δms']]]/VLOOKUP(A366, DataV3SEL[[File]:[Mean '[ms']]], 3, FALSE)*100</f>
        <v>#DIV/0!</v>
      </c>
    </row>
    <row r="367" spans="1:4" hidden="1" x14ac:dyDescent="0.4">
      <c r="A367" t="s">
        <v>372</v>
      </c>
      <c r="B367" t="b">
        <f>EXACT(VLOOKUP(A367,DataV4[[File]:[Outputs]], 2, FALSE), VLOOKUP(A367, DataV3SEL[[File]:[Outputs]], 2, FALSE))</f>
        <v>1</v>
      </c>
      <c r="C367" s="3">
        <f>VLOOKUP(A367, DataV4[[File]:[Mean '[ms']]], 3, FALSE)-VLOOKUP(A367, DataV3SEL[[File]:[Mean '[ms']]], 3, FALSE)</f>
        <v>-16</v>
      </c>
      <c r="D367" s="2">
        <f>Cv3v01416[[#This Row],[Mean '[Δms']]]/VLOOKUP(A367, DataV3SEL[[File]:[Mean '[ms']]], 3, FALSE)*100</f>
        <v>-2.2099447513812152</v>
      </c>
    </row>
    <row r="368" spans="1:4" hidden="1" x14ac:dyDescent="0.4">
      <c r="A368" t="s">
        <v>373</v>
      </c>
      <c r="B368" t="b">
        <f>EXACT(VLOOKUP(A368,DataV4[[File]:[Outputs]], 2, FALSE), VLOOKUP(A368, DataV3SEL[[File]:[Outputs]], 2, FALSE))</f>
        <v>1</v>
      </c>
      <c r="C368" s="3">
        <f>VLOOKUP(A368, DataV4[[File]:[Mean '[ms']]], 3, FALSE)-VLOOKUP(A368, DataV3SEL[[File]:[Mean '[ms']]], 3, FALSE)</f>
        <v>5</v>
      </c>
      <c r="D368" s="2">
        <f>Cv3v01416[[#This Row],[Mean '[Δms']]]/VLOOKUP(A368, DataV3SEL[[File]:[Mean '[ms']]], 3, FALSE)*100</f>
        <v>1</v>
      </c>
    </row>
    <row r="369" spans="1:4" hidden="1" x14ac:dyDescent="0.4">
      <c r="A369" t="s">
        <v>374</v>
      </c>
      <c r="B369" t="b">
        <f>EXACT(VLOOKUP(A369,DataV4[[File]:[Outputs]], 2, FALSE), VLOOKUP(A369, DataV3SEL[[File]:[Outputs]], 2, FALSE))</f>
        <v>1</v>
      </c>
      <c r="C369" s="3">
        <f>VLOOKUP(A369, DataV4[[File]:[Mean '[ms']]], 3, FALSE)-VLOOKUP(A369, DataV3SEL[[File]:[Mean '[ms']]], 3, FALSE)</f>
        <v>-1</v>
      </c>
      <c r="D369" s="2">
        <f>Cv3v01416[[#This Row],[Mean '[Δms']]]/VLOOKUP(A369, DataV3SEL[[File]:[Mean '[ms']]], 3, FALSE)*100</f>
        <v>-0.19193857965451055</v>
      </c>
    </row>
    <row r="370" spans="1:4" hidden="1" x14ac:dyDescent="0.4">
      <c r="A370" t="s">
        <v>375</v>
      </c>
      <c r="B370" t="b">
        <f>EXACT(VLOOKUP(A370,DataV4[[File]:[Outputs]], 2, FALSE), VLOOKUP(A370, DataV3SEL[[File]:[Outputs]], 2, FALSE))</f>
        <v>1</v>
      </c>
      <c r="C370" s="3">
        <f>VLOOKUP(A370, DataV4[[File]:[Mean '[ms']]], 3, FALSE)-VLOOKUP(A370, DataV3SEL[[File]:[Mean '[ms']]], 3, FALSE)</f>
        <v>10</v>
      </c>
      <c r="D370" s="2" t="e">
        <f>Cv3v01416[[#This Row],[Mean '[Δms']]]/VLOOKUP(A370, DataV3SEL[[File]:[Mean '[ms']]], 3, FALSE)*100</f>
        <v>#DIV/0!</v>
      </c>
    </row>
    <row r="371" spans="1:4" hidden="1" x14ac:dyDescent="0.4">
      <c r="A371" t="s">
        <v>376</v>
      </c>
      <c r="B371" t="b">
        <f>EXACT(VLOOKUP(A371,DataV4[[File]:[Outputs]], 2, FALSE), VLOOKUP(A371, DataV3SEL[[File]:[Outputs]], 2, FALSE))</f>
        <v>1</v>
      </c>
      <c r="C371" s="3">
        <f>VLOOKUP(A371, DataV4[[File]:[Mean '[ms']]], 3, FALSE)-VLOOKUP(A371, DataV3SEL[[File]:[Mean '[ms']]], 3, FALSE)</f>
        <v>5</v>
      </c>
      <c r="D371" s="2">
        <f>Cv3v01416[[#This Row],[Mean '[Δms']]]/VLOOKUP(A371, DataV3SEL[[File]:[Mean '[ms']]], 3, FALSE)*100</f>
        <v>0.96153846153846156</v>
      </c>
    </row>
    <row r="372" spans="1:4" hidden="1" x14ac:dyDescent="0.4">
      <c r="A372" t="s">
        <v>377</v>
      </c>
      <c r="B372" t="b">
        <f>EXACT(VLOOKUP(A372,DataV4[[File]:[Outputs]], 2, FALSE), VLOOKUP(A372, DataV3SEL[[File]:[Outputs]], 2, FALSE))</f>
        <v>1</v>
      </c>
      <c r="C372" s="3">
        <f>VLOOKUP(A372, DataV4[[File]:[Mean '[ms']]], 3, FALSE)-VLOOKUP(A372, DataV3SEL[[File]:[Mean '[ms']]], 3, FALSE)</f>
        <v>-5</v>
      </c>
      <c r="D372" s="2">
        <f>Cv3v01416[[#This Row],[Mean '[Δms']]]/VLOOKUP(A372, DataV3SEL[[File]:[Mean '[ms']]], 3, FALSE)*100</f>
        <v>-0.99009900990099009</v>
      </c>
    </row>
    <row r="373" spans="1:4" hidden="1" x14ac:dyDescent="0.4">
      <c r="A373" t="s">
        <v>378</v>
      </c>
      <c r="B373" t="b">
        <f>EXACT(VLOOKUP(A373,DataV4[[File]:[Outputs]], 2, FALSE), VLOOKUP(A373, DataV3SEL[[File]:[Outputs]], 2, FALSE))</f>
        <v>1</v>
      </c>
      <c r="C373" s="3">
        <f>VLOOKUP(A373, DataV4[[File]:[Mean '[ms']]], 3, FALSE)-VLOOKUP(A373, DataV3SEL[[File]:[Mean '[ms']]], 3, FALSE)</f>
        <v>0</v>
      </c>
      <c r="D373" s="2">
        <f>Cv3v01416[[#This Row],[Mean '[Δms']]]/VLOOKUP(A373, DataV3SEL[[File]:[Mean '[ms']]], 3, FALSE)*100</f>
        <v>0</v>
      </c>
    </row>
    <row r="374" spans="1:4" hidden="1" x14ac:dyDescent="0.4">
      <c r="A374" t="s">
        <v>379</v>
      </c>
      <c r="B374" t="b">
        <f>EXACT(VLOOKUP(A374,DataV4[[File]:[Outputs]], 2, FALSE), VLOOKUP(A374, DataV3SEL[[File]:[Outputs]], 2, FALSE))</f>
        <v>1</v>
      </c>
      <c r="C374" s="3">
        <f>VLOOKUP(A374, DataV4[[File]:[Mean '[ms']]], 3, FALSE)-VLOOKUP(A374, DataV3SEL[[File]:[Mean '[ms']]], 3, FALSE)</f>
        <v>-10</v>
      </c>
      <c r="D374" s="2">
        <f>Cv3v01416[[#This Row],[Mean '[Δms']]]/VLOOKUP(A374, DataV3SEL[[File]:[Mean '[ms']]], 3, FALSE)*100</f>
        <v>-1.9417475728155338</v>
      </c>
    </row>
    <row r="375" spans="1:4" hidden="1" x14ac:dyDescent="0.4">
      <c r="A375" t="s">
        <v>380</v>
      </c>
      <c r="B375" t="b">
        <f>EXACT(VLOOKUP(A375,DataV4[[File]:[Outputs]], 2, FALSE), VLOOKUP(A375, DataV3SEL[[File]:[Outputs]], 2, FALSE))</f>
        <v>1</v>
      </c>
      <c r="C375" s="3">
        <f>VLOOKUP(A375, DataV4[[File]:[Mean '[ms']]], 3, FALSE)-VLOOKUP(A375, DataV3SEL[[File]:[Mean '[ms']]], 3, FALSE)</f>
        <v>0</v>
      </c>
      <c r="D375" s="2" t="e">
        <f>Cv3v01416[[#This Row],[Mean '[Δms']]]/VLOOKUP(A375, DataV3SEL[[File]:[Mean '[ms']]], 3, FALSE)*100</f>
        <v>#DIV/0!</v>
      </c>
    </row>
    <row r="376" spans="1:4" hidden="1" x14ac:dyDescent="0.4">
      <c r="A376" t="s">
        <v>381</v>
      </c>
      <c r="B376" t="b">
        <f>EXACT(VLOOKUP(A376,DataV4[[File]:[Outputs]], 2, FALSE), VLOOKUP(A376, DataV3SEL[[File]:[Outputs]], 2, FALSE))</f>
        <v>1</v>
      </c>
      <c r="C376" s="3">
        <f>VLOOKUP(A376, DataV4[[File]:[Mean '[ms']]], 3, FALSE)-VLOOKUP(A376, DataV3SEL[[File]:[Mean '[ms']]], 3, FALSE)</f>
        <v>0</v>
      </c>
      <c r="D376" s="2" t="e">
        <f>Cv3v01416[[#This Row],[Mean '[Δms']]]/VLOOKUP(A376, DataV3SEL[[File]:[Mean '[ms']]], 3, FALSE)*100</f>
        <v>#DIV/0!</v>
      </c>
    </row>
    <row r="377" spans="1:4" hidden="1" x14ac:dyDescent="0.4">
      <c r="A377" t="s">
        <v>382</v>
      </c>
      <c r="B377" t="b">
        <f>EXACT(VLOOKUP(A377,DataV4[[File]:[Outputs]], 2, FALSE), VLOOKUP(A377, DataV3SEL[[File]:[Outputs]], 2, FALSE))</f>
        <v>1</v>
      </c>
      <c r="C377" s="3">
        <f>VLOOKUP(A377, DataV4[[File]:[Mean '[ms']]], 3, FALSE)-VLOOKUP(A377, DataV3SEL[[File]:[Mean '[ms']]], 3, FALSE)</f>
        <v>0</v>
      </c>
      <c r="D377" s="2">
        <f>Cv3v01416[[#This Row],[Mean '[Δms']]]/VLOOKUP(A377, DataV3SEL[[File]:[Mean '[ms']]], 3, FALSE)*100</f>
        <v>0</v>
      </c>
    </row>
    <row r="378" spans="1:4" hidden="1" x14ac:dyDescent="0.4">
      <c r="A378" t="s">
        <v>383</v>
      </c>
      <c r="B378" t="b">
        <f>EXACT(VLOOKUP(A378,DataV4[[File]:[Outputs]], 2, FALSE), VLOOKUP(A378, DataV3SEL[[File]:[Outputs]], 2, FALSE))</f>
        <v>1</v>
      </c>
      <c r="C378" s="3">
        <f>VLOOKUP(A378, DataV4[[File]:[Mean '[ms']]], 3, FALSE)-VLOOKUP(A378, DataV3SEL[[File]:[Mean '[ms']]], 3, FALSE)</f>
        <v>6</v>
      </c>
      <c r="D378" s="2">
        <f>Cv3v01416[[#This Row],[Mean '[Δms']]]/VLOOKUP(A378, DataV3SEL[[File]:[Mean '[ms']]], 3, FALSE)*100</f>
        <v>0.99337748344370869</v>
      </c>
    </row>
    <row r="379" spans="1:4" hidden="1" x14ac:dyDescent="0.4">
      <c r="A379" t="s">
        <v>384</v>
      </c>
      <c r="B379" t="b">
        <f>EXACT(VLOOKUP(A379,DataV4[[File]:[Outputs]], 2, FALSE), VLOOKUP(A379, DataV3SEL[[File]:[Outputs]], 2, FALSE))</f>
        <v>1</v>
      </c>
      <c r="C379" s="3">
        <f>VLOOKUP(A379, DataV4[[File]:[Mean '[ms']]], 3, FALSE)-VLOOKUP(A379, DataV3SEL[[File]:[Mean '[ms']]], 3, FALSE)</f>
        <v>0</v>
      </c>
      <c r="D379" s="2">
        <f>Cv3v01416[[#This Row],[Mean '[Δms']]]/VLOOKUP(A379, DataV3SEL[[File]:[Mean '[ms']]], 3, FALSE)*100</f>
        <v>0</v>
      </c>
    </row>
    <row r="380" spans="1:4" hidden="1" x14ac:dyDescent="0.4">
      <c r="A380" t="s">
        <v>385</v>
      </c>
      <c r="B380" t="b">
        <f>EXACT(VLOOKUP(A380,DataV4[[File]:[Outputs]], 2, FALSE), VLOOKUP(A380, DataV3SEL[[File]:[Outputs]], 2, FALSE))</f>
        <v>1</v>
      </c>
      <c r="C380" s="3">
        <f>VLOOKUP(A380, DataV4[[File]:[Mean '[ms']]], 3, FALSE)-VLOOKUP(A380, DataV3SEL[[File]:[Mean '[ms']]], 3, FALSE)</f>
        <v>10</v>
      </c>
      <c r="D380" s="2" t="e">
        <f>Cv3v01416[[#This Row],[Mean '[Δms']]]/VLOOKUP(A380, DataV3SEL[[File]:[Mean '[ms']]], 3, FALSE)*100</f>
        <v>#DIV/0!</v>
      </c>
    </row>
    <row r="381" spans="1:4" hidden="1" x14ac:dyDescent="0.4">
      <c r="A381" t="s">
        <v>386</v>
      </c>
      <c r="B381" t="b">
        <f>EXACT(VLOOKUP(A381,DataV4[[File]:[Outputs]], 2, FALSE), VLOOKUP(A381, DataV3SEL[[File]:[Outputs]], 2, FALSE))</f>
        <v>1</v>
      </c>
      <c r="C381" s="3">
        <f>VLOOKUP(A381, DataV4[[File]:[Mean '[ms']]], 3, FALSE)-VLOOKUP(A381, DataV3SEL[[File]:[Mean '[ms']]], 3, FALSE)</f>
        <v>10</v>
      </c>
      <c r="D381" s="2">
        <f>Cv3v01416[[#This Row],[Mean '[Δms']]]/VLOOKUP(A381, DataV3SEL[[File]:[Mean '[ms']]], 3, FALSE)*100</f>
        <v>1.4224751066856329</v>
      </c>
    </row>
    <row r="382" spans="1:4" hidden="1" x14ac:dyDescent="0.4">
      <c r="A382" t="s">
        <v>387</v>
      </c>
      <c r="B382" t="b">
        <f>EXACT(VLOOKUP(A382,DataV4[[File]:[Outputs]], 2, FALSE), VLOOKUP(A382, DataV3SEL[[File]:[Outputs]], 2, FALSE))</f>
        <v>1</v>
      </c>
      <c r="C382" s="3">
        <f>VLOOKUP(A382, DataV4[[File]:[Mean '[ms']]], 3, FALSE)-VLOOKUP(A382, DataV3SEL[[File]:[Mean '[ms']]], 3, FALSE)</f>
        <v>16</v>
      </c>
      <c r="D382" s="2">
        <f>Cv3v01416[[#This Row],[Mean '[Δms']]]/VLOOKUP(A382, DataV3SEL[[File]:[Mean '[ms']]], 3, FALSE)*100</f>
        <v>2.6981450252951094</v>
      </c>
    </row>
    <row r="383" spans="1:4" hidden="1" x14ac:dyDescent="0.4">
      <c r="A383" t="s">
        <v>388</v>
      </c>
      <c r="B383" t="b">
        <f>EXACT(VLOOKUP(A383,DataV4[[File]:[Outputs]], 2, FALSE), VLOOKUP(A383, DataV3SEL[[File]:[Outputs]], 2, FALSE))</f>
        <v>1</v>
      </c>
      <c r="C383" s="3">
        <f>VLOOKUP(A383, DataV4[[File]:[Mean '[ms']]], 3, FALSE)-VLOOKUP(A383, DataV3SEL[[File]:[Mean '[ms']]], 3, FALSE)</f>
        <v>0</v>
      </c>
      <c r="D383" s="2" t="e">
        <f>Cv3v01416[[#This Row],[Mean '[Δms']]]/VLOOKUP(A383, DataV3SEL[[File]:[Mean '[ms']]], 3, FALSE)*100</f>
        <v>#DIV/0!</v>
      </c>
    </row>
    <row r="384" spans="1:4" hidden="1" x14ac:dyDescent="0.4">
      <c r="A384" t="s">
        <v>389</v>
      </c>
      <c r="B384" t="b">
        <f>EXACT(VLOOKUP(A384,DataV4[[File]:[Outputs]], 2, FALSE), VLOOKUP(A384, DataV3SEL[[File]:[Outputs]], 2, FALSE))</f>
        <v>1</v>
      </c>
      <c r="C384" s="3">
        <f>VLOOKUP(A384, DataV4[[File]:[Mean '[ms']]], 3, FALSE)-VLOOKUP(A384, DataV3SEL[[File]:[Mean '[ms']]], 3, FALSE)</f>
        <v>0</v>
      </c>
      <c r="D384" s="2" t="e">
        <f>Cv3v01416[[#This Row],[Mean '[Δms']]]/VLOOKUP(A384, DataV3SEL[[File]:[Mean '[ms']]], 3, FALSE)*100</f>
        <v>#DIV/0!</v>
      </c>
    </row>
    <row r="385" spans="1:4" hidden="1" x14ac:dyDescent="0.4">
      <c r="A385" t="s">
        <v>390</v>
      </c>
      <c r="B385" t="b">
        <f>EXACT(VLOOKUP(A385,DataV4[[File]:[Outputs]], 2, FALSE), VLOOKUP(A385, DataV3SEL[[File]:[Outputs]], 2, FALSE))</f>
        <v>1</v>
      </c>
      <c r="C385" s="3">
        <f>VLOOKUP(A385, DataV4[[File]:[Mean '[ms']]], 3, FALSE)-VLOOKUP(A385, DataV3SEL[[File]:[Mean '[ms']]], 3, FALSE)</f>
        <v>0</v>
      </c>
      <c r="D385" s="2">
        <f>Cv3v01416[[#This Row],[Mean '[Δms']]]/VLOOKUP(A385, DataV3SEL[[File]:[Mean '[ms']]], 3, FALSE)*100</f>
        <v>0</v>
      </c>
    </row>
    <row r="386" spans="1:4" hidden="1" x14ac:dyDescent="0.4">
      <c r="A386" t="s">
        <v>391</v>
      </c>
      <c r="B386" t="b">
        <f>EXACT(VLOOKUP(A386,DataV4[[File]:[Outputs]], 2, FALSE), VLOOKUP(A386, DataV3SEL[[File]:[Outputs]], 2, FALSE))</f>
        <v>1</v>
      </c>
      <c r="C386" s="3">
        <f>VLOOKUP(A386, DataV4[[File]:[Mean '[ms']]], 3, FALSE)-VLOOKUP(A386, DataV3SEL[[File]:[Mean '[ms']]], 3, FALSE)</f>
        <v>-5</v>
      </c>
      <c r="D386" s="2">
        <f>Cv3v01416[[#This Row],[Mean '[Δms']]]/VLOOKUP(A386, DataV3SEL[[File]:[Mean '[ms']]], 3, FALSE)*100</f>
        <v>-0.98039215686274506</v>
      </c>
    </row>
    <row r="387" spans="1:4" hidden="1" x14ac:dyDescent="0.4">
      <c r="A387" t="s">
        <v>392</v>
      </c>
      <c r="B387" t="b">
        <f>EXACT(VLOOKUP(A387,DataV4[[File]:[Outputs]], 2, FALSE), VLOOKUP(A387, DataV3SEL[[File]:[Outputs]], 2, FALSE))</f>
        <v>1</v>
      </c>
      <c r="C387" s="3">
        <f>VLOOKUP(A387, DataV4[[File]:[Mean '[ms']]], 3, FALSE)-VLOOKUP(A387, DataV3SEL[[File]:[Mean '[ms']]], 3, FALSE)</f>
        <v>0</v>
      </c>
      <c r="D387" s="2">
        <f>Cv3v01416[[#This Row],[Mean '[Δms']]]/VLOOKUP(A387, DataV3SEL[[File]:[Mean '[ms']]], 3, FALSE)*100</f>
        <v>0</v>
      </c>
    </row>
    <row r="388" spans="1:4" hidden="1" x14ac:dyDescent="0.4">
      <c r="A388" t="s">
        <v>393</v>
      </c>
      <c r="B388" t="b">
        <f>EXACT(VLOOKUP(A388,DataV4[[File]:[Outputs]], 2, FALSE), VLOOKUP(A388, DataV3SEL[[File]:[Outputs]], 2, FALSE))</f>
        <v>1</v>
      </c>
      <c r="C388" s="3">
        <f>VLOOKUP(A388, DataV4[[File]:[Mean '[ms']]], 3, FALSE)-VLOOKUP(A388, DataV3SEL[[File]:[Mean '[ms']]], 3, FALSE)</f>
        <v>5</v>
      </c>
      <c r="D388" s="2" t="e">
        <f>Cv3v01416[[#This Row],[Mean '[Δms']]]/VLOOKUP(A388, DataV3SEL[[File]:[Mean '[ms']]], 3, FALSE)*100</f>
        <v>#DIV/0!</v>
      </c>
    </row>
    <row r="389" spans="1:4" hidden="1" x14ac:dyDescent="0.4">
      <c r="A389" t="s">
        <v>394</v>
      </c>
      <c r="B389" t="b">
        <f>EXACT(VLOOKUP(A389,DataV4[[File]:[Outputs]], 2, FALSE), VLOOKUP(A389, DataV3SEL[[File]:[Outputs]], 2, FALSE))</f>
        <v>1</v>
      </c>
      <c r="C389" s="3">
        <f>VLOOKUP(A389, DataV4[[File]:[Mean '[ms']]], 3, FALSE)-VLOOKUP(A389, DataV3SEL[[File]:[Mean '[ms']]], 3, FALSE)</f>
        <v>0</v>
      </c>
      <c r="D389" s="2" t="e">
        <f>Cv3v01416[[#This Row],[Mean '[Δms']]]/VLOOKUP(A389, DataV3SEL[[File]:[Mean '[ms']]], 3, FALSE)*100</f>
        <v>#DIV/0!</v>
      </c>
    </row>
    <row r="390" spans="1:4" hidden="1" x14ac:dyDescent="0.4">
      <c r="A390" t="s">
        <v>395</v>
      </c>
      <c r="B390" t="b">
        <f>EXACT(VLOOKUP(A390,DataV4[[File]:[Outputs]], 2, FALSE), VLOOKUP(A390, DataV3SEL[[File]:[Outputs]], 2, FALSE))</f>
        <v>1</v>
      </c>
      <c r="C390" s="3">
        <f>VLOOKUP(A390, DataV4[[File]:[Mean '[ms']]], 3, FALSE)-VLOOKUP(A390, DataV3SEL[[File]:[Mean '[ms']]], 3, FALSE)</f>
        <v>-10</v>
      </c>
      <c r="D390" s="2">
        <f>Cv3v01416[[#This Row],[Mean '[Δms']]]/VLOOKUP(A390, DataV3SEL[[File]:[Mean '[ms']]], 3, FALSE)*100</f>
        <v>-1.9417475728155338</v>
      </c>
    </row>
    <row r="391" spans="1:4" hidden="1" x14ac:dyDescent="0.4">
      <c r="A391" t="s">
        <v>397</v>
      </c>
      <c r="B391" t="b">
        <f>EXACT(VLOOKUP(A391,DataV4[[File]:[Outputs]], 2, FALSE), VLOOKUP(A391, DataV3SEL[[File]:[Outputs]], 2, FALSE))</f>
        <v>1</v>
      </c>
      <c r="C391" s="3">
        <f>VLOOKUP(A391, DataV4[[File]:[Mean '[ms']]], 3, FALSE)-VLOOKUP(A391, DataV3SEL[[File]:[Mean '[ms']]], 3, FALSE)</f>
        <v>5</v>
      </c>
      <c r="D391" s="2" t="e">
        <f>Cv3v01416[[#This Row],[Mean '[Δms']]]/VLOOKUP(A391, DataV3SEL[[File]:[Mean '[ms']]], 3, FALSE)*100</f>
        <v>#DIV/0!</v>
      </c>
    </row>
    <row r="392" spans="1:4" hidden="1" x14ac:dyDescent="0.4">
      <c r="A392" t="s">
        <v>396</v>
      </c>
      <c r="B392" t="b">
        <f>EXACT(VLOOKUP(A392,DataV4[[File]:[Outputs]], 2, FALSE), VLOOKUP(A392, DataV3SEL[[File]:[Outputs]], 2, FALSE))</f>
        <v>1</v>
      </c>
      <c r="C392" s="3">
        <f>VLOOKUP(A392, DataV4[[File]:[Mean '[ms']]], 3, FALSE)-VLOOKUP(A392, DataV3SEL[[File]:[Mean '[ms']]], 3, FALSE)</f>
        <v>5</v>
      </c>
      <c r="D392" s="2" t="e">
        <f>Cv3v01416[[#This Row],[Mean '[Δms']]]/VLOOKUP(A392, DataV3SEL[[File]:[Mean '[ms']]], 3, FALSE)*100</f>
        <v>#DIV/0!</v>
      </c>
    </row>
    <row r="393" spans="1:4" hidden="1" x14ac:dyDescent="0.4">
      <c r="A393" t="s">
        <v>398</v>
      </c>
      <c r="B393" t="b">
        <f>EXACT(VLOOKUP(A393,DataV4[[File]:[Outputs]], 2, FALSE), VLOOKUP(A393, DataV3SEL[[File]:[Outputs]], 2, FALSE))</f>
        <v>1</v>
      </c>
      <c r="C393" s="3">
        <f>VLOOKUP(A393, DataV4[[File]:[Mean '[ms']]], 3, FALSE)-VLOOKUP(A393, DataV3SEL[[File]:[Mean '[ms']]], 3, FALSE)</f>
        <v>0</v>
      </c>
      <c r="D393" s="2">
        <f>Cv3v01416[[#This Row],[Mean '[Δms']]]/VLOOKUP(A393, DataV3SEL[[File]:[Mean '[ms']]], 3, FALSE)*100</f>
        <v>0</v>
      </c>
    </row>
    <row r="394" spans="1:4" hidden="1" x14ac:dyDescent="0.4">
      <c r="A394" t="s">
        <v>399</v>
      </c>
      <c r="B394" t="b">
        <f>EXACT(VLOOKUP(A394,DataV4[[File]:[Outputs]], 2, FALSE), VLOOKUP(A394, DataV3SEL[[File]:[Outputs]], 2, FALSE))</f>
        <v>1</v>
      </c>
      <c r="C394" s="3">
        <f>VLOOKUP(A394, DataV4[[File]:[Mean '[ms']]], 3, FALSE)-VLOOKUP(A394, DataV3SEL[[File]:[Mean '[ms']]], 3, FALSE)</f>
        <v>0</v>
      </c>
      <c r="D394" s="2" t="e">
        <f>Cv3v01416[[#This Row],[Mean '[Δms']]]/VLOOKUP(A394, DataV3SEL[[File]:[Mean '[ms']]], 3, FALSE)*100</f>
        <v>#DIV/0!</v>
      </c>
    </row>
    <row r="395" spans="1:4" hidden="1" x14ac:dyDescent="0.4">
      <c r="A395" t="s">
        <v>400</v>
      </c>
      <c r="B395" t="b">
        <f>EXACT(VLOOKUP(A395,DataV4[[File]:[Outputs]], 2, FALSE), VLOOKUP(A395, DataV3SEL[[File]:[Outputs]], 2, FALSE))</f>
        <v>1</v>
      </c>
      <c r="C395" s="3">
        <f>VLOOKUP(A395, DataV4[[File]:[Mean '[ms']]], 3, FALSE)-VLOOKUP(A395, DataV3SEL[[File]:[Mean '[ms']]], 3, FALSE)</f>
        <v>-4</v>
      </c>
      <c r="D395" s="2">
        <f>Cv3v01416[[#This Row],[Mean '[Δms']]]/VLOOKUP(A395, DataV3SEL[[File]:[Mean '[ms']]], 3, FALSE)*100</f>
        <v>-0.76190476190476186</v>
      </c>
    </row>
    <row r="396" spans="1:4" hidden="1" x14ac:dyDescent="0.4">
      <c r="A396" t="s">
        <v>401</v>
      </c>
      <c r="B396" t="b">
        <f>EXACT(VLOOKUP(A396,DataV4[[File]:[Outputs]], 2, FALSE), VLOOKUP(A396, DataV3SEL[[File]:[Outputs]], 2, FALSE))</f>
        <v>1</v>
      </c>
      <c r="C396" s="3">
        <f>VLOOKUP(A396, DataV4[[File]:[Mean '[ms']]], 3, FALSE)-VLOOKUP(A396, DataV3SEL[[File]:[Mean '[ms']]], 3, FALSE)</f>
        <v>-5</v>
      </c>
      <c r="D396" s="2">
        <f>Cv3v01416[[#This Row],[Mean '[Δms']]]/VLOOKUP(A396, DataV3SEL[[File]:[Mean '[ms']]], 3, FALSE)*100</f>
        <v>-0.93283582089552231</v>
      </c>
    </row>
    <row r="397" spans="1:4" hidden="1" x14ac:dyDescent="0.4">
      <c r="A397" t="s">
        <v>402</v>
      </c>
      <c r="B397" t="b">
        <f>EXACT(VLOOKUP(A397,DataV4[[File]:[Outputs]], 2, FALSE), VLOOKUP(A397, DataV3SEL[[File]:[Outputs]], 2, FALSE))</f>
        <v>1</v>
      </c>
      <c r="C397" s="3">
        <f>VLOOKUP(A397, DataV4[[File]:[Mean '[ms']]], 3, FALSE)-VLOOKUP(A397, DataV3SEL[[File]:[Mean '[ms']]], 3, FALSE)</f>
        <v>0</v>
      </c>
      <c r="D397" s="2" t="e">
        <f>Cv3v01416[[#This Row],[Mean '[Δms']]]/VLOOKUP(A397, DataV3SEL[[File]:[Mean '[ms']]], 3, FALSE)*100</f>
        <v>#DIV/0!</v>
      </c>
    </row>
    <row r="398" spans="1:4" hidden="1" x14ac:dyDescent="0.4">
      <c r="A398" t="s">
        <v>403</v>
      </c>
      <c r="B398" t="b">
        <f>EXACT(VLOOKUP(A398,DataV4[[File]:[Outputs]], 2, FALSE), VLOOKUP(A398, DataV3SEL[[File]:[Outputs]], 2, FALSE))</f>
        <v>1</v>
      </c>
      <c r="C398" s="3">
        <f>VLOOKUP(A398, DataV4[[File]:[Mean '[ms']]], 3, FALSE)-VLOOKUP(A398, DataV3SEL[[File]:[Mean '[ms']]], 3, FALSE)</f>
        <v>10</v>
      </c>
      <c r="D398" s="2">
        <f>Cv3v01416[[#This Row],[Mean '[Δms']]]/VLOOKUP(A398, DataV3SEL[[File]:[Mean '[ms']]], 3, FALSE)*100</f>
        <v>1.9801980198019802</v>
      </c>
    </row>
    <row r="399" spans="1:4" hidden="1" x14ac:dyDescent="0.4">
      <c r="A399" t="s">
        <v>404</v>
      </c>
      <c r="B399" t="b">
        <f>EXACT(VLOOKUP(A399,DataV4[[File]:[Outputs]], 2, FALSE), VLOOKUP(A399, DataV3SEL[[File]:[Outputs]], 2, FALSE))</f>
        <v>1</v>
      </c>
      <c r="C399" s="3">
        <f>VLOOKUP(A399, DataV4[[File]:[Mean '[ms']]], 3, FALSE)-VLOOKUP(A399, DataV3SEL[[File]:[Mean '[ms']]], 3, FALSE)</f>
        <v>0</v>
      </c>
      <c r="D399" s="2" t="e">
        <f>Cv3v01416[[#This Row],[Mean '[Δms']]]/VLOOKUP(A399, DataV3SEL[[File]:[Mean '[ms']]], 3, FALSE)*100</f>
        <v>#DIV/0!</v>
      </c>
    </row>
    <row r="400" spans="1:4" hidden="1" x14ac:dyDescent="0.4">
      <c r="A400" t="s">
        <v>405</v>
      </c>
      <c r="B400" t="b">
        <f>EXACT(VLOOKUP(A400,DataV4[[File]:[Outputs]], 2, FALSE), VLOOKUP(A400, DataV3SEL[[File]:[Outputs]], 2, FALSE))</f>
        <v>1</v>
      </c>
      <c r="C400" s="3">
        <f>VLOOKUP(A400, DataV4[[File]:[Mean '[ms']]], 3, FALSE)-VLOOKUP(A400, DataV3SEL[[File]:[Mean '[ms']]], 3, FALSE)</f>
        <v>0</v>
      </c>
      <c r="D400" s="2" t="e">
        <f>Cv3v01416[[#This Row],[Mean '[Δms']]]/VLOOKUP(A400, DataV3SEL[[File]:[Mean '[ms']]], 3, FALSE)*100</f>
        <v>#DIV/0!</v>
      </c>
    </row>
    <row r="401" spans="1:4" hidden="1" x14ac:dyDescent="0.4">
      <c r="A401" t="s">
        <v>406</v>
      </c>
      <c r="B401" t="b">
        <f>EXACT(VLOOKUP(A401,DataV4[[File]:[Outputs]], 2, FALSE), VLOOKUP(A401, DataV3SEL[[File]:[Outputs]], 2, FALSE))</f>
        <v>1</v>
      </c>
      <c r="C401" s="3">
        <f>VLOOKUP(A401, DataV4[[File]:[Mean '[ms']]], 3, FALSE)-VLOOKUP(A401, DataV3SEL[[File]:[Mean '[ms']]], 3, FALSE)</f>
        <v>-6</v>
      </c>
      <c r="D401" s="2">
        <f>Cv3v01416[[#This Row],[Mean '[Δms']]]/VLOOKUP(A401, DataV3SEL[[File]:[Mean '[ms']]], 3, FALSE)*100</f>
        <v>-0.89285714285714279</v>
      </c>
    </row>
    <row r="402" spans="1:4" hidden="1" x14ac:dyDescent="0.4">
      <c r="A402" t="s">
        <v>407</v>
      </c>
      <c r="B402" t="b">
        <f>EXACT(VLOOKUP(A402,DataV4[[File]:[Outputs]], 2, FALSE), VLOOKUP(A402, DataV3SEL[[File]:[Outputs]], 2, FALSE))</f>
        <v>1</v>
      </c>
      <c r="C402" s="3">
        <f>VLOOKUP(A402, DataV4[[File]:[Mean '[ms']]], 3, FALSE)-VLOOKUP(A402, DataV3SEL[[File]:[Mean '[ms']]], 3, FALSE)</f>
        <v>0</v>
      </c>
      <c r="D402" s="2" t="e">
        <f>Cv3v01416[[#This Row],[Mean '[Δms']]]/VLOOKUP(A402, DataV3SEL[[File]:[Mean '[ms']]], 3, FALSE)*100</f>
        <v>#DIV/0!</v>
      </c>
    </row>
    <row r="403" spans="1:4" hidden="1" x14ac:dyDescent="0.4">
      <c r="A403" t="s">
        <v>408</v>
      </c>
      <c r="B403" t="b">
        <f>EXACT(VLOOKUP(A403,DataV4[[File]:[Outputs]], 2, FALSE), VLOOKUP(A403, DataV3SEL[[File]:[Outputs]], 2, FALSE))</f>
        <v>1</v>
      </c>
      <c r="C403" s="3">
        <f>VLOOKUP(A403, DataV4[[File]:[Mean '[ms']]], 3, FALSE)-VLOOKUP(A403, DataV3SEL[[File]:[Mean '[ms']]], 3, FALSE)</f>
        <v>0</v>
      </c>
      <c r="D403" s="2" t="e">
        <f>Cv3v01416[[#This Row],[Mean '[Δms']]]/VLOOKUP(A403, DataV3SEL[[File]:[Mean '[ms']]], 3, FALSE)*100</f>
        <v>#DIV/0!</v>
      </c>
    </row>
    <row r="404" spans="1:4" hidden="1" x14ac:dyDescent="0.4">
      <c r="A404" t="s">
        <v>409</v>
      </c>
      <c r="B404" t="b">
        <f>EXACT(VLOOKUP(A404,DataV4[[File]:[Outputs]], 2, FALSE), VLOOKUP(A404, DataV3SEL[[File]:[Outputs]], 2, FALSE))</f>
        <v>1</v>
      </c>
      <c r="C404" s="3">
        <f>VLOOKUP(A404, DataV4[[File]:[Mean '[ms']]], 3, FALSE)-VLOOKUP(A404, DataV3SEL[[File]:[Mean '[ms']]], 3, FALSE)</f>
        <v>-5</v>
      </c>
      <c r="D404" s="2">
        <f>Cv3v01416[[#This Row],[Mean '[Δms']]]/VLOOKUP(A404, DataV3SEL[[File]:[Mean '[ms']]], 3, FALSE)*100</f>
        <v>-0.72780203784570596</v>
      </c>
    </row>
    <row r="405" spans="1:4" hidden="1" x14ac:dyDescent="0.4">
      <c r="A405" t="s">
        <v>410</v>
      </c>
      <c r="B405" t="b">
        <f>EXACT(VLOOKUP(A405,DataV4[[File]:[Outputs]], 2, FALSE), VLOOKUP(A405, DataV3SEL[[File]:[Outputs]], 2, FALSE))</f>
        <v>1</v>
      </c>
      <c r="C405" s="3">
        <f>VLOOKUP(A405, DataV4[[File]:[Mean '[ms']]], 3, FALSE)-VLOOKUP(A405, DataV3SEL[[File]:[Mean '[ms']]], 3, FALSE)</f>
        <v>0</v>
      </c>
      <c r="D405" s="2" t="e">
        <f>Cv3v01416[[#This Row],[Mean '[Δms']]]/VLOOKUP(A405, DataV3SEL[[File]:[Mean '[ms']]], 3, FALSE)*100</f>
        <v>#DIV/0!</v>
      </c>
    </row>
    <row r="406" spans="1:4" hidden="1" x14ac:dyDescent="0.4">
      <c r="A406" t="s">
        <v>411</v>
      </c>
      <c r="B406" t="b">
        <f>EXACT(VLOOKUP(A406,DataV4[[File]:[Outputs]], 2, FALSE), VLOOKUP(A406, DataV3SEL[[File]:[Outputs]], 2, FALSE))</f>
        <v>1</v>
      </c>
      <c r="C406" s="3">
        <f>VLOOKUP(A406, DataV4[[File]:[Mean '[ms']]], 3, FALSE)-VLOOKUP(A406, DataV3SEL[[File]:[Mean '[ms']]], 3, FALSE)</f>
        <v>-6</v>
      </c>
      <c r="D406" s="2">
        <f>Cv3v01416[[#This Row],[Mean '[Δms']]]/VLOOKUP(A406, DataV3SEL[[File]:[Mean '[ms']]], 3, FALSE)*100</f>
        <v>-1.0968921389396709</v>
      </c>
    </row>
    <row r="407" spans="1:4" hidden="1" x14ac:dyDescent="0.4">
      <c r="A407" t="s">
        <v>412</v>
      </c>
      <c r="B407" t="b">
        <f>EXACT(VLOOKUP(A407,DataV4[[File]:[Outputs]], 2, FALSE), VLOOKUP(A407, DataV3SEL[[File]:[Outputs]], 2, FALSE))</f>
        <v>1</v>
      </c>
      <c r="C407" s="3">
        <f>VLOOKUP(A407, DataV4[[File]:[Mean '[ms']]], 3, FALSE)-VLOOKUP(A407, DataV3SEL[[File]:[Mean '[ms']]], 3, FALSE)</f>
        <v>5</v>
      </c>
      <c r="D407" s="2">
        <f>Cv3v01416[[#This Row],[Mean '[Δms']]]/VLOOKUP(A407, DataV3SEL[[File]:[Mean '[ms']]], 3, FALSE)*100</f>
        <v>100</v>
      </c>
    </row>
    <row r="408" spans="1:4" hidden="1" x14ac:dyDescent="0.4">
      <c r="A408" t="s">
        <v>413</v>
      </c>
      <c r="B408" t="b">
        <f>EXACT(VLOOKUP(A408,DataV4[[File]:[Outputs]], 2, FALSE), VLOOKUP(A408, DataV3SEL[[File]:[Outputs]], 2, FALSE))</f>
        <v>1</v>
      </c>
      <c r="C408" s="3">
        <f>VLOOKUP(A408, DataV4[[File]:[Mean '[ms']]], 3, FALSE)-VLOOKUP(A408, DataV3SEL[[File]:[Mean '[ms']]], 3, FALSE)</f>
        <v>5</v>
      </c>
      <c r="D408" s="2">
        <f>Cv3v01416[[#This Row],[Mean '[Δms']]]/VLOOKUP(A408, DataV3SEL[[File]:[Mean '[ms']]], 3, FALSE)*100</f>
        <v>0.66666666666666674</v>
      </c>
    </row>
    <row r="409" spans="1:4" hidden="1" x14ac:dyDescent="0.4">
      <c r="A409" t="s">
        <v>414</v>
      </c>
      <c r="B409" t="b">
        <f>EXACT(VLOOKUP(A409,DataV4[[File]:[Outputs]], 2, FALSE), VLOOKUP(A409, DataV3SEL[[File]:[Outputs]], 2, FALSE))</f>
        <v>1</v>
      </c>
      <c r="C409" s="3">
        <f>VLOOKUP(A409, DataV4[[File]:[Mean '[ms']]], 3, FALSE)-VLOOKUP(A409, DataV3SEL[[File]:[Mean '[ms']]], 3, FALSE)</f>
        <v>15</v>
      </c>
      <c r="D409" s="2">
        <f>Cv3v01416[[#This Row],[Mean '[Δms']]]/VLOOKUP(A409, DataV3SEL[[File]:[Mean '[ms']]], 3, FALSE)*100</f>
        <v>2.4</v>
      </c>
    </row>
    <row r="410" spans="1:4" hidden="1" x14ac:dyDescent="0.4">
      <c r="A410" t="s">
        <v>415</v>
      </c>
      <c r="B410" t="b">
        <f>EXACT(VLOOKUP(A410,DataV4[[File]:[Outputs]], 2, FALSE), VLOOKUP(A410, DataV3SEL[[File]:[Outputs]], 2, FALSE))</f>
        <v>1</v>
      </c>
      <c r="C410" s="3">
        <f>VLOOKUP(A410, DataV4[[File]:[Mean '[ms']]], 3, FALSE)-VLOOKUP(A410, DataV3SEL[[File]:[Mean '[ms']]], 3, FALSE)</f>
        <v>0</v>
      </c>
      <c r="D410" s="2">
        <f>Cv3v01416[[#This Row],[Mean '[Δms']]]/VLOOKUP(A410, DataV3SEL[[File]:[Mean '[ms']]], 3, FALSE)*100</f>
        <v>0</v>
      </c>
    </row>
    <row r="411" spans="1:4" hidden="1" x14ac:dyDescent="0.4">
      <c r="A411" t="s">
        <v>416</v>
      </c>
      <c r="B411" t="b">
        <f>EXACT(VLOOKUP(A411,DataV4[[File]:[Outputs]], 2, FALSE), VLOOKUP(A411, DataV3SEL[[File]:[Outputs]], 2, FALSE))</f>
        <v>1</v>
      </c>
      <c r="C411" s="3">
        <f>VLOOKUP(A411, DataV4[[File]:[Mean '[ms']]], 3, FALSE)-VLOOKUP(A411, DataV3SEL[[File]:[Mean '[ms']]], 3, FALSE)</f>
        <v>5</v>
      </c>
      <c r="D411" s="2">
        <f>Cv3v01416[[#This Row],[Mean '[Δms']]]/VLOOKUP(A411, DataV3SEL[[File]:[Mean '[ms']]], 3, FALSE)*100</f>
        <v>0.94161958568738224</v>
      </c>
    </row>
    <row r="412" spans="1:4" hidden="1" x14ac:dyDescent="0.4">
      <c r="A412" t="s">
        <v>418</v>
      </c>
      <c r="B412" t="b">
        <f>EXACT(VLOOKUP(A412,DataV4[[File]:[Outputs]], 2, FALSE), VLOOKUP(A412, DataV3SEL[[File]:[Outputs]], 2, FALSE))</f>
        <v>1</v>
      </c>
      <c r="C412" s="3">
        <f>VLOOKUP(A412, DataV4[[File]:[Mean '[ms']]], 3, FALSE)-VLOOKUP(A412, DataV3SEL[[File]:[Mean '[ms']]], 3, FALSE)</f>
        <v>0</v>
      </c>
      <c r="D412" s="2" t="e">
        <f>Cv3v01416[[#This Row],[Mean '[Δms']]]/VLOOKUP(A412, DataV3SEL[[File]:[Mean '[ms']]], 3, FALSE)*100</f>
        <v>#DIV/0!</v>
      </c>
    </row>
    <row r="413" spans="1:4" hidden="1" x14ac:dyDescent="0.4">
      <c r="A413" t="s">
        <v>417</v>
      </c>
      <c r="B413" t="b">
        <f>EXACT(VLOOKUP(A413,DataV4[[File]:[Outputs]], 2, FALSE), VLOOKUP(A413, DataV3SEL[[File]:[Outputs]], 2, FALSE))</f>
        <v>1</v>
      </c>
      <c r="C413" s="3">
        <f>VLOOKUP(A413, DataV4[[File]:[Mean '[ms']]], 3, FALSE)-VLOOKUP(A413, DataV3SEL[[File]:[Mean '[ms']]], 3, FALSE)</f>
        <v>0</v>
      </c>
      <c r="D413" s="2" t="e">
        <f>Cv3v01416[[#This Row],[Mean '[Δms']]]/VLOOKUP(A413, DataV3SEL[[File]:[Mean '[ms']]], 3, FALSE)*100</f>
        <v>#DIV/0!</v>
      </c>
    </row>
    <row r="414" spans="1:4" hidden="1" x14ac:dyDescent="0.4">
      <c r="A414" t="s">
        <v>419</v>
      </c>
      <c r="B414" t="b">
        <f>EXACT(VLOOKUP(A414,DataV4[[File]:[Outputs]], 2, FALSE), VLOOKUP(A414, DataV3SEL[[File]:[Outputs]], 2, FALSE))</f>
        <v>1</v>
      </c>
      <c r="C414" s="3">
        <f>VLOOKUP(A414, DataV4[[File]:[Mean '[ms']]], 3, FALSE)-VLOOKUP(A414, DataV3SEL[[File]:[Mean '[ms']]], 3, FALSE)</f>
        <v>0</v>
      </c>
      <c r="D414" s="2" t="e">
        <f>Cv3v01416[[#This Row],[Mean '[Δms']]]/VLOOKUP(A414, DataV3SEL[[File]:[Mean '[ms']]], 3, FALSE)*100</f>
        <v>#DIV/0!</v>
      </c>
    </row>
    <row r="415" spans="1:4" hidden="1" x14ac:dyDescent="0.4">
      <c r="A415" t="s">
        <v>420</v>
      </c>
      <c r="B415" t="b">
        <f>EXACT(VLOOKUP(A415,DataV4[[File]:[Outputs]], 2, FALSE), VLOOKUP(A415, DataV3SEL[[File]:[Outputs]], 2, FALSE))</f>
        <v>1</v>
      </c>
      <c r="C415" s="3">
        <f>VLOOKUP(A415, DataV4[[File]:[Mean '[ms']]], 3, FALSE)-VLOOKUP(A415, DataV3SEL[[File]:[Mean '[ms']]], 3, FALSE)</f>
        <v>5</v>
      </c>
      <c r="D415" s="2">
        <f>Cv3v01416[[#This Row],[Mean '[Δms']]]/VLOOKUP(A415, DataV3SEL[[File]:[Mean '[ms']]], 3, FALSE)*100</f>
        <v>0.97087378640776689</v>
      </c>
    </row>
    <row r="416" spans="1:4" hidden="1" x14ac:dyDescent="0.4">
      <c r="A416" t="s">
        <v>421</v>
      </c>
      <c r="B416" t="b">
        <f>EXACT(VLOOKUP(A416,DataV4[[File]:[Outputs]], 2, FALSE), VLOOKUP(A416, DataV3SEL[[File]:[Outputs]], 2, FALSE))</f>
        <v>1</v>
      </c>
      <c r="C416" s="3">
        <f>VLOOKUP(A416, DataV4[[File]:[Mean '[ms']]], 3, FALSE)-VLOOKUP(A416, DataV3SEL[[File]:[Mean '[ms']]], 3, FALSE)</f>
        <v>5</v>
      </c>
      <c r="D416" s="2" t="e">
        <f>Cv3v01416[[#This Row],[Mean '[Δms']]]/VLOOKUP(A416, DataV3SEL[[File]:[Mean '[ms']]], 3, FALSE)*100</f>
        <v>#DIV/0!</v>
      </c>
    </row>
    <row r="417" spans="1:4" hidden="1" x14ac:dyDescent="0.4">
      <c r="A417" t="s">
        <v>422</v>
      </c>
      <c r="B417" t="b">
        <f>EXACT(VLOOKUP(A417,DataV4[[File]:[Outputs]], 2, FALSE), VLOOKUP(A417, DataV3SEL[[File]:[Outputs]], 2, FALSE))</f>
        <v>1</v>
      </c>
      <c r="C417" s="3">
        <f>VLOOKUP(A417, DataV4[[File]:[Mean '[ms']]], 3, FALSE)-VLOOKUP(A417, DataV3SEL[[File]:[Mean '[ms']]], 3, FALSE)</f>
        <v>-15</v>
      </c>
      <c r="D417" s="2">
        <f>Cv3v01416[[#This Row],[Mean '[Δms']]]/VLOOKUP(A417, DataV3SEL[[File]:[Mean '[ms']]], 3, FALSE)*100</f>
        <v>-100</v>
      </c>
    </row>
    <row r="418" spans="1:4" hidden="1" x14ac:dyDescent="0.4">
      <c r="A418" t="s">
        <v>423</v>
      </c>
      <c r="B418" t="b">
        <f>EXACT(VLOOKUP(A418,DataV4[[File]:[Outputs]], 2, FALSE), VLOOKUP(A418, DataV3SEL[[File]:[Outputs]], 2, FALSE))</f>
        <v>1</v>
      </c>
      <c r="C418" s="3">
        <f>VLOOKUP(A418, DataV4[[File]:[Mean '[ms']]], 3, FALSE)-VLOOKUP(A418, DataV3SEL[[File]:[Mean '[ms']]], 3, FALSE)</f>
        <v>5</v>
      </c>
      <c r="D418" s="2">
        <f>Cv3v01416[[#This Row],[Mean '[Δms']]]/VLOOKUP(A418, DataV3SEL[[File]:[Mean '[ms']]], 3, FALSE)*100</f>
        <v>0.78125</v>
      </c>
    </row>
    <row r="419" spans="1:4" hidden="1" x14ac:dyDescent="0.4">
      <c r="A419" t="s">
        <v>424</v>
      </c>
      <c r="B419" t="b">
        <f>EXACT(VLOOKUP(A419,DataV4[[File]:[Outputs]], 2, FALSE), VLOOKUP(A419, DataV3SEL[[File]:[Outputs]], 2, FALSE))</f>
        <v>1</v>
      </c>
      <c r="C419" s="3">
        <f>VLOOKUP(A419, DataV4[[File]:[Mean '[ms']]], 3, FALSE)-VLOOKUP(A419, DataV3SEL[[File]:[Mean '[ms']]], 3, FALSE)</f>
        <v>0</v>
      </c>
      <c r="D419" s="2" t="e">
        <f>Cv3v01416[[#This Row],[Mean '[Δms']]]/VLOOKUP(A419, DataV3SEL[[File]:[Mean '[ms']]], 3, FALSE)*100</f>
        <v>#DIV/0!</v>
      </c>
    </row>
    <row r="420" spans="1:4" hidden="1" x14ac:dyDescent="0.4">
      <c r="A420" t="s">
        <v>426</v>
      </c>
      <c r="B420" t="b">
        <f>EXACT(VLOOKUP(A420,DataV4[[File]:[Outputs]], 2, FALSE), VLOOKUP(A420, DataV3SEL[[File]:[Outputs]], 2, FALSE))</f>
        <v>1</v>
      </c>
      <c r="C420" s="3">
        <f>VLOOKUP(A420, DataV4[[File]:[Mean '[ms']]], 3, FALSE)-VLOOKUP(A420, DataV3SEL[[File]:[Mean '[ms']]], 3, FALSE)</f>
        <v>10</v>
      </c>
      <c r="D420" s="2">
        <f>Cv3v01416[[#This Row],[Mean '[Δms']]]/VLOOKUP(A420, DataV3SEL[[File]:[Mean '[ms']]], 3, FALSE)*100</f>
        <v>1.9379844961240309</v>
      </c>
    </row>
    <row r="421" spans="1:4" hidden="1" x14ac:dyDescent="0.4">
      <c r="A421" t="s">
        <v>425</v>
      </c>
      <c r="B421" t="b">
        <f>EXACT(VLOOKUP(A421,DataV4[[File]:[Outputs]], 2, FALSE), VLOOKUP(A421, DataV3SEL[[File]:[Outputs]], 2, FALSE))</f>
        <v>1</v>
      </c>
      <c r="C421" s="3">
        <f>VLOOKUP(A421, DataV4[[File]:[Mean '[ms']]], 3, FALSE)-VLOOKUP(A421, DataV3SEL[[File]:[Mean '[ms']]], 3, FALSE)</f>
        <v>16</v>
      </c>
      <c r="D421" s="2">
        <f>Cv3v01416[[#This Row],[Mean '[Δms']]]/VLOOKUP(A421, DataV3SEL[[File]:[Mean '[ms']]], 3, FALSE)*100</f>
        <v>3.1683168316831685</v>
      </c>
    </row>
    <row r="422" spans="1:4" hidden="1" x14ac:dyDescent="0.4">
      <c r="A422" t="s">
        <v>427</v>
      </c>
      <c r="B422" t="b">
        <f>EXACT(VLOOKUP(A422,DataV4[[File]:[Outputs]], 2, FALSE), VLOOKUP(A422, DataV3SEL[[File]:[Outputs]], 2, FALSE))</f>
        <v>1</v>
      </c>
      <c r="C422" s="3">
        <f>VLOOKUP(A422, DataV4[[File]:[Mean '[ms']]], 3, FALSE)-VLOOKUP(A422, DataV3SEL[[File]:[Mean '[ms']]], 3, FALSE)</f>
        <v>0</v>
      </c>
      <c r="D422" s="2" t="e">
        <f>Cv3v01416[[#This Row],[Mean '[Δms']]]/VLOOKUP(A422, DataV3SEL[[File]:[Mean '[ms']]], 3, FALSE)*100</f>
        <v>#DIV/0!</v>
      </c>
    </row>
    <row r="423" spans="1:4" hidden="1" x14ac:dyDescent="0.4">
      <c r="A423" t="s">
        <v>428</v>
      </c>
      <c r="B423" t="b">
        <f>EXACT(VLOOKUP(A423,DataV4[[File]:[Outputs]], 2, FALSE), VLOOKUP(A423, DataV3SEL[[File]:[Outputs]], 2, FALSE))</f>
        <v>1</v>
      </c>
      <c r="C423" s="3">
        <f>VLOOKUP(A423, DataV4[[File]:[Mean '[ms']]], 3, FALSE)-VLOOKUP(A423, DataV3SEL[[File]:[Mean '[ms']]], 3, FALSE)</f>
        <v>16</v>
      </c>
      <c r="D423" s="2">
        <f>Cv3v01416[[#This Row],[Mean '[Δms']]]/VLOOKUP(A423, DataV3SEL[[File]:[Mean '[ms']]], 3, FALSE)*100</f>
        <v>2.3845007451564828</v>
      </c>
    </row>
    <row r="424" spans="1:4" hidden="1" x14ac:dyDescent="0.4">
      <c r="A424" t="s">
        <v>429</v>
      </c>
      <c r="B424" t="b">
        <f>EXACT(VLOOKUP(A424,DataV4[[File]:[Outputs]], 2, FALSE), VLOOKUP(A424, DataV3SEL[[File]:[Outputs]], 2, FALSE))</f>
        <v>1</v>
      </c>
      <c r="C424" s="3">
        <f>VLOOKUP(A424, DataV4[[File]:[Mean '[ms']]], 3, FALSE)-VLOOKUP(A424, DataV3SEL[[File]:[Mean '[ms']]], 3, FALSE)</f>
        <v>0</v>
      </c>
      <c r="D424" s="2">
        <f>Cv3v01416[[#This Row],[Mean '[Δms']]]/VLOOKUP(A424, DataV3SEL[[File]:[Mean '[ms']]], 3, FALSE)*100</f>
        <v>0</v>
      </c>
    </row>
    <row r="425" spans="1:4" hidden="1" x14ac:dyDescent="0.4">
      <c r="A425" t="s">
        <v>430</v>
      </c>
      <c r="B425" t="b">
        <f>EXACT(VLOOKUP(A425,DataV4[[File]:[Outputs]], 2, FALSE), VLOOKUP(A425, DataV3SEL[[File]:[Outputs]], 2, FALSE))</f>
        <v>1</v>
      </c>
      <c r="C425" s="3">
        <f>VLOOKUP(A425, DataV4[[File]:[Mean '[ms']]], 3, FALSE)-VLOOKUP(A425, DataV3SEL[[File]:[Mean '[ms']]], 3, FALSE)</f>
        <v>0</v>
      </c>
      <c r="D425" s="2" t="e">
        <f>Cv3v01416[[#This Row],[Mean '[Δms']]]/VLOOKUP(A425, DataV3SEL[[File]:[Mean '[ms']]], 3, FALSE)*100</f>
        <v>#DIV/0!</v>
      </c>
    </row>
    <row r="426" spans="1:4" hidden="1" x14ac:dyDescent="0.4">
      <c r="A426" t="s">
        <v>431</v>
      </c>
      <c r="B426" t="b">
        <f>EXACT(VLOOKUP(A426,DataV4[[File]:[Outputs]], 2, FALSE), VLOOKUP(A426, DataV3SEL[[File]:[Outputs]], 2, FALSE))</f>
        <v>1</v>
      </c>
      <c r="C426" s="3">
        <f>VLOOKUP(A426, DataV4[[File]:[Mean '[ms']]], 3, FALSE)-VLOOKUP(A426, DataV3SEL[[File]:[Mean '[ms']]], 3, FALSE)</f>
        <v>0</v>
      </c>
      <c r="D426" s="2" t="e">
        <f>Cv3v01416[[#This Row],[Mean '[Δms']]]/VLOOKUP(A426, DataV3SEL[[File]:[Mean '[ms']]], 3, FALSE)*100</f>
        <v>#DIV/0!</v>
      </c>
    </row>
    <row r="427" spans="1:4" hidden="1" x14ac:dyDescent="0.4">
      <c r="A427" t="s">
        <v>433</v>
      </c>
      <c r="B427" t="b">
        <f>EXACT(VLOOKUP(A427,DataV4[[File]:[Outputs]], 2, FALSE), VLOOKUP(A427, DataV3SEL[[File]:[Outputs]], 2, FALSE))</f>
        <v>1</v>
      </c>
      <c r="C427" s="3">
        <f>VLOOKUP(A427, DataV4[[File]:[Mean '[ms']]], 3, FALSE)-VLOOKUP(A427, DataV3SEL[[File]:[Mean '[ms']]], 3, FALSE)</f>
        <v>0</v>
      </c>
      <c r="D427" s="2" t="e">
        <f>Cv3v01416[[#This Row],[Mean '[Δms']]]/VLOOKUP(A427, DataV3SEL[[File]:[Mean '[ms']]], 3, FALSE)*100</f>
        <v>#DIV/0!</v>
      </c>
    </row>
    <row r="428" spans="1:4" hidden="1" x14ac:dyDescent="0.4">
      <c r="A428" t="s">
        <v>432</v>
      </c>
      <c r="B428" t="b">
        <f>EXACT(VLOOKUP(A428,DataV4[[File]:[Outputs]], 2, FALSE), VLOOKUP(A428, DataV3SEL[[File]:[Outputs]], 2, FALSE))</f>
        <v>1</v>
      </c>
      <c r="C428" s="3">
        <f>VLOOKUP(A428, DataV4[[File]:[Mean '[ms']]], 3, FALSE)-VLOOKUP(A428, DataV3SEL[[File]:[Mean '[ms']]], 3, FALSE)</f>
        <v>0</v>
      </c>
      <c r="D428" s="2" t="e">
        <f>Cv3v01416[[#This Row],[Mean '[Δms']]]/VLOOKUP(A428, DataV3SEL[[File]:[Mean '[ms']]], 3, FALSE)*100</f>
        <v>#DIV/0!</v>
      </c>
    </row>
    <row r="429" spans="1:4" hidden="1" x14ac:dyDescent="0.4">
      <c r="A429" t="s">
        <v>435</v>
      </c>
      <c r="B429" t="b">
        <f>EXACT(VLOOKUP(A429,DataV4[[File]:[Outputs]], 2, FALSE), VLOOKUP(A429, DataV3SEL[[File]:[Outputs]], 2, FALSE))</f>
        <v>1</v>
      </c>
      <c r="C429" s="3">
        <f>VLOOKUP(A429, DataV4[[File]:[Mean '[ms']]], 3, FALSE)-VLOOKUP(A429, DataV3SEL[[File]:[Mean '[ms']]], 3, FALSE)</f>
        <v>0</v>
      </c>
      <c r="D429" s="2">
        <f>Cv3v01416[[#This Row],[Mean '[Δms']]]/VLOOKUP(A429, DataV3SEL[[File]:[Mean '[ms']]], 3, FALSE)*100</f>
        <v>0</v>
      </c>
    </row>
    <row r="430" spans="1:4" hidden="1" x14ac:dyDescent="0.4">
      <c r="A430" t="s">
        <v>434</v>
      </c>
      <c r="B430" t="b">
        <f>EXACT(VLOOKUP(A430,DataV4[[File]:[Outputs]], 2, FALSE), VLOOKUP(A430, DataV3SEL[[File]:[Outputs]], 2, FALSE))</f>
        <v>1</v>
      </c>
      <c r="C430" s="3">
        <f>VLOOKUP(A430, DataV4[[File]:[Mean '[ms']]], 3, FALSE)-VLOOKUP(A430, DataV3SEL[[File]:[Mean '[ms']]], 3, FALSE)</f>
        <v>0</v>
      </c>
      <c r="D430" s="2">
        <f>Cv3v01416[[#This Row],[Mean '[Δms']]]/VLOOKUP(A430, DataV3SEL[[File]:[Mean '[ms']]], 3, FALSE)*100</f>
        <v>0</v>
      </c>
    </row>
    <row r="431" spans="1:4" hidden="1" x14ac:dyDescent="0.4">
      <c r="A431" t="s">
        <v>436</v>
      </c>
      <c r="B431" t="b">
        <f>EXACT(VLOOKUP(A431,DataV4[[File]:[Outputs]], 2, FALSE), VLOOKUP(A431, DataV3SEL[[File]:[Outputs]], 2, FALSE))</f>
        <v>1</v>
      </c>
      <c r="C431" s="3">
        <f>VLOOKUP(A431, DataV4[[File]:[Mean '[ms']]], 3, FALSE)-VLOOKUP(A431, DataV3SEL[[File]:[Mean '[ms']]], 3, FALSE)</f>
        <v>0</v>
      </c>
      <c r="D431" s="2">
        <f>Cv3v01416[[#This Row],[Mean '[Δms']]]/VLOOKUP(A431, DataV3SEL[[File]:[Mean '[ms']]], 3, FALSE)*100</f>
        <v>0</v>
      </c>
    </row>
    <row r="432" spans="1:4" hidden="1" x14ac:dyDescent="0.4">
      <c r="A432" t="s">
        <v>438</v>
      </c>
      <c r="B432" t="b">
        <f>EXACT(VLOOKUP(A432,DataV4[[File]:[Outputs]], 2, FALSE), VLOOKUP(A432, DataV3SEL[[File]:[Outputs]], 2, FALSE))</f>
        <v>1</v>
      </c>
      <c r="C432" s="3">
        <f>VLOOKUP(A432, DataV4[[File]:[Mean '[ms']]], 3, FALSE)-VLOOKUP(A432, DataV3SEL[[File]:[Mean '[ms']]], 3, FALSE)</f>
        <v>10</v>
      </c>
      <c r="D432" s="2" t="e">
        <f>Cv3v01416[[#This Row],[Mean '[Δms']]]/VLOOKUP(A432, DataV3SEL[[File]:[Mean '[ms']]], 3, FALSE)*100</f>
        <v>#DIV/0!</v>
      </c>
    </row>
    <row r="433" spans="1:4" hidden="1" x14ac:dyDescent="0.4">
      <c r="A433" t="s">
        <v>437</v>
      </c>
      <c r="B433" t="b">
        <f>EXACT(VLOOKUP(A433,DataV4[[File]:[Outputs]], 2, FALSE), VLOOKUP(A433, DataV3SEL[[File]:[Outputs]], 2, FALSE))</f>
        <v>1</v>
      </c>
      <c r="C433" s="3">
        <f>VLOOKUP(A433, DataV4[[File]:[Mean '[ms']]], 3, FALSE)-VLOOKUP(A433, DataV3SEL[[File]:[Mean '[ms']]], 3, FALSE)</f>
        <v>0</v>
      </c>
      <c r="D433" s="2" t="e">
        <f>Cv3v01416[[#This Row],[Mean '[Δms']]]/VLOOKUP(A433, DataV3SEL[[File]:[Mean '[ms']]], 3, FALSE)*100</f>
        <v>#DIV/0!</v>
      </c>
    </row>
    <row r="434" spans="1:4" hidden="1" x14ac:dyDescent="0.4">
      <c r="A434" t="s">
        <v>439</v>
      </c>
      <c r="B434" t="b">
        <f>EXACT(VLOOKUP(A434,DataV4[[File]:[Outputs]], 2, FALSE), VLOOKUP(A434, DataV3SEL[[File]:[Outputs]], 2, FALSE))</f>
        <v>1</v>
      </c>
      <c r="C434" s="3">
        <f>VLOOKUP(A434, DataV4[[File]:[Mean '[ms']]], 3, FALSE)-VLOOKUP(A434, DataV3SEL[[File]:[Mean '[ms']]], 3, FALSE)</f>
        <v>0</v>
      </c>
      <c r="D434" s="2" t="e">
        <f>Cv3v01416[[#This Row],[Mean '[Δms']]]/VLOOKUP(A434, DataV3SEL[[File]:[Mean '[ms']]], 3, FALSE)*100</f>
        <v>#DIV/0!</v>
      </c>
    </row>
    <row r="435" spans="1:4" hidden="1" x14ac:dyDescent="0.4">
      <c r="A435" t="s">
        <v>440</v>
      </c>
      <c r="B435" t="b">
        <f>EXACT(VLOOKUP(A435,DataV4[[File]:[Outputs]], 2, FALSE), VLOOKUP(A435, DataV3SEL[[File]:[Outputs]], 2, FALSE))</f>
        <v>1</v>
      </c>
      <c r="C435" s="3">
        <f>VLOOKUP(A435, DataV4[[File]:[Mean '[ms']]], 3, FALSE)-VLOOKUP(A435, DataV3SEL[[File]:[Mean '[ms']]], 3, FALSE)</f>
        <v>5</v>
      </c>
      <c r="D435" s="2">
        <f>Cv3v01416[[#This Row],[Mean '[Δms']]]/VLOOKUP(A435, DataV3SEL[[File]:[Mean '[ms']]], 3, FALSE)*100</f>
        <v>0.96899224806201545</v>
      </c>
    </row>
    <row r="436" spans="1:4" hidden="1" x14ac:dyDescent="0.4">
      <c r="A436" t="s">
        <v>441</v>
      </c>
      <c r="B436" t="b">
        <f>EXACT(VLOOKUP(A436,DataV4[[File]:[Outputs]], 2, FALSE), VLOOKUP(A436, DataV3SEL[[File]:[Outputs]], 2, FALSE))</f>
        <v>1</v>
      </c>
      <c r="C436" s="3">
        <f>VLOOKUP(A436, DataV4[[File]:[Mean '[ms']]], 3, FALSE)-VLOOKUP(A436, DataV3SEL[[File]:[Mean '[ms']]], 3, FALSE)</f>
        <v>-16</v>
      </c>
      <c r="D436" s="2">
        <f>Cv3v01416[[#This Row],[Mean '[Δms']]]/VLOOKUP(A436, DataV3SEL[[File]:[Mean '[ms']]], 3, FALSE)*100</f>
        <v>-2.2253129346314324</v>
      </c>
    </row>
    <row r="437" spans="1:4" hidden="1" x14ac:dyDescent="0.4">
      <c r="A437" t="s">
        <v>442</v>
      </c>
      <c r="B437" t="b">
        <f>EXACT(VLOOKUP(A437,DataV4[[File]:[Outputs]], 2, FALSE), VLOOKUP(A437, DataV3SEL[[File]:[Outputs]], 2, FALSE))</f>
        <v>1</v>
      </c>
      <c r="C437" s="3">
        <f>VLOOKUP(A437, DataV4[[File]:[Mean '[ms']]], 3, FALSE)-VLOOKUP(A437, DataV3SEL[[File]:[Mean '[ms']]], 3, FALSE)</f>
        <v>0</v>
      </c>
      <c r="D437" s="2" t="e">
        <f>Cv3v01416[[#This Row],[Mean '[Δms']]]/VLOOKUP(A437, DataV3SEL[[File]:[Mean '[ms']]], 3, FALSE)*100</f>
        <v>#DIV/0!</v>
      </c>
    </row>
    <row r="438" spans="1:4" hidden="1" x14ac:dyDescent="0.4">
      <c r="A438" t="s">
        <v>443</v>
      </c>
      <c r="B438" t="b">
        <f>EXACT(VLOOKUP(A438,DataV4[[File]:[Outputs]], 2, FALSE), VLOOKUP(A438, DataV3SEL[[File]:[Outputs]], 2, FALSE))</f>
        <v>1</v>
      </c>
      <c r="C438" s="3">
        <f>VLOOKUP(A438, DataV4[[File]:[Mean '[ms']]], 3, FALSE)-VLOOKUP(A438, DataV3SEL[[File]:[Mean '[ms']]], 3, FALSE)</f>
        <v>0</v>
      </c>
      <c r="D438" s="2">
        <f>Cv3v01416[[#This Row],[Mean '[Δms']]]/VLOOKUP(A438, DataV3SEL[[File]:[Mean '[ms']]], 3, FALSE)*100</f>
        <v>0</v>
      </c>
    </row>
    <row r="439" spans="1:4" hidden="1" x14ac:dyDescent="0.4">
      <c r="A439" t="s">
        <v>446</v>
      </c>
      <c r="B439" t="b">
        <f>EXACT(VLOOKUP(A439,DataV4[[File]:[Outputs]], 2, FALSE), VLOOKUP(A439, DataV3SEL[[File]:[Outputs]], 2, FALSE))</f>
        <v>1</v>
      </c>
      <c r="C439" s="3">
        <f>VLOOKUP(A439, DataV4[[File]:[Mean '[ms']]], 3, FALSE)-VLOOKUP(A439, DataV3SEL[[File]:[Mean '[ms']]], 3, FALSE)</f>
        <v>-5</v>
      </c>
      <c r="D439" s="2">
        <f>Cv3v01416[[#This Row],[Mean '[Δms']]]/VLOOKUP(A439, DataV3SEL[[File]:[Mean '[ms']]], 3, FALSE)*100</f>
        <v>-0.91575091575091583</v>
      </c>
    </row>
    <row r="440" spans="1:4" hidden="1" x14ac:dyDescent="0.4">
      <c r="A440" t="s">
        <v>444</v>
      </c>
      <c r="B440" t="b">
        <f>EXACT(VLOOKUP(A440,DataV4[[File]:[Outputs]], 2, FALSE), VLOOKUP(A440, DataV3SEL[[File]:[Outputs]], 2, FALSE))</f>
        <v>1</v>
      </c>
      <c r="C440" s="3">
        <f>VLOOKUP(A440, DataV4[[File]:[Mean '[ms']]], 3, FALSE)-VLOOKUP(A440, DataV3SEL[[File]:[Mean '[ms']]], 3, FALSE)</f>
        <v>0</v>
      </c>
      <c r="D440" s="2">
        <f>Cv3v01416[[#This Row],[Mean '[Δms']]]/VLOOKUP(A440, DataV3SEL[[File]:[Mean '[ms']]], 3, FALSE)*100</f>
        <v>0</v>
      </c>
    </row>
    <row r="441" spans="1:4" hidden="1" x14ac:dyDescent="0.4">
      <c r="A441" t="s">
        <v>445</v>
      </c>
      <c r="B441" t="b">
        <f>EXACT(VLOOKUP(A441,DataV4[[File]:[Outputs]], 2, FALSE), VLOOKUP(A441, DataV3SEL[[File]:[Outputs]], 2, FALSE))</f>
        <v>1</v>
      </c>
      <c r="C441" s="3">
        <f>VLOOKUP(A441, DataV4[[File]:[Mean '[ms']]], 3, FALSE)-VLOOKUP(A441, DataV3SEL[[File]:[Mean '[ms']]], 3, FALSE)</f>
        <v>11</v>
      </c>
      <c r="D441" s="2">
        <f>Cv3v01416[[#This Row],[Mean '[Δms']]]/VLOOKUP(A441, DataV3SEL[[File]:[Mean '[ms']]], 3, FALSE)*100</f>
        <v>2.1153846153846154</v>
      </c>
    </row>
    <row r="442" spans="1:4" hidden="1" x14ac:dyDescent="0.4">
      <c r="A442" t="s">
        <v>447</v>
      </c>
      <c r="B442" t="b">
        <f>EXACT(VLOOKUP(A442,DataV4[[File]:[Outputs]], 2, FALSE), VLOOKUP(A442, DataV3SEL[[File]:[Outputs]], 2, FALSE))</f>
        <v>1</v>
      </c>
      <c r="C442" s="3">
        <f>VLOOKUP(A442, DataV4[[File]:[Mean '[ms']]], 3, FALSE)-VLOOKUP(A442, DataV3SEL[[File]:[Mean '[ms']]], 3, FALSE)</f>
        <v>0</v>
      </c>
      <c r="D442" s="2" t="e">
        <f>Cv3v01416[[#This Row],[Mean '[Δms']]]/VLOOKUP(A442, DataV3SEL[[File]:[Mean '[ms']]], 3, FALSE)*100</f>
        <v>#DIV/0!</v>
      </c>
    </row>
    <row r="443" spans="1:4" hidden="1" x14ac:dyDescent="0.4">
      <c r="A443" t="s">
        <v>448</v>
      </c>
      <c r="B443" t="b">
        <f>EXACT(VLOOKUP(A443,DataV4[[File]:[Outputs]], 2, FALSE), VLOOKUP(A443, DataV3SEL[[File]:[Outputs]], 2, FALSE))</f>
        <v>1</v>
      </c>
      <c r="C443" s="3">
        <f>VLOOKUP(A443, DataV4[[File]:[Mean '[ms']]], 3, FALSE)-VLOOKUP(A443, DataV3SEL[[File]:[Mean '[ms']]], 3, FALSE)</f>
        <v>0</v>
      </c>
      <c r="D443" s="2">
        <f>Cv3v01416[[#This Row],[Mean '[Δms']]]/VLOOKUP(A443, DataV3SEL[[File]:[Mean '[ms']]], 3, FALSE)*100</f>
        <v>0</v>
      </c>
    </row>
    <row r="444" spans="1:4" hidden="1" x14ac:dyDescent="0.4">
      <c r="A444" t="s">
        <v>449</v>
      </c>
      <c r="B444" t="b">
        <f>EXACT(VLOOKUP(A444,DataV4[[File]:[Outputs]], 2, FALSE), VLOOKUP(A444, DataV3SEL[[File]:[Outputs]], 2, FALSE))</f>
        <v>1</v>
      </c>
      <c r="C444" s="3">
        <f>VLOOKUP(A444, DataV4[[File]:[Mean '[ms']]], 3, FALSE)-VLOOKUP(A444, DataV3SEL[[File]:[Mean '[ms']]], 3, FALSE)</f>
        <v>5</v>
      </c>
      <c r="D444" s="2">
        <f>Cv3v01416[[#This Row],[Mean '[Δms']]]/VLOOKUP(A444, DataV3SEL[[File]:[Mean '[ms']]], 3, FALSE)*100</f>
        <v>0.95057034220532322</v>
      </c>
    </row>
    <row r="445" spans="1:4" hidden="1" x14ac:dyDescent="0.4">
      <c r="A445" t="s">
        <v>450</v>
      </c>
      <c r="B445" t="b">
        <f>EXACT(VLOOKUP(A445,DataV4[[File]:[Outputs]], 2, FALSE), VLOOKUP(A445, DataV3SEL[[File]:[Outputs]], 2, FALSE))</f>
        <v>1</v>
      </c>
      <c r="C445" s="3">
        <f>VLOOKUP(A445, DataV4[[File]:[Mean '[ms']]], 3, FALSE)-VLOOKUP(A445, DataV3SEL[[File]:[Mean '[ms']]], 3, FALSE)</f>
        <v>5</v>
      </c>
      <c r="D445" s="2">
        <f>Cv3v01416[[#This Row],[Mean '[Δms']]]/VLOOKUP(A445, DataV3SEL[[File]:[Mean '[ms']]], 3, FALSE)*100</f>
        <v>100</v>
      </c>
    </row>
    <row r="446" spans="1:4" hidden="1" x14ac:dyDescent="0.4">
      <c r="A446" t="s">
        <v>451</v>
      </c>
      <c r="B446" t="b">
        <f>EXACT(VLOOKUP(A446,DataV4[[File]:[Outputs]], 2, FALSE), VLOOKUP(A446, DataV3SEL[[File]:[Outputs]], 2, FALSE))</f>
        <v>1</v>
      </c>
      <c r="C446" s="3">
        <f>VLOOKUP(A446, DataV4[[File]:[Mean '[ms']]], 3, FALSE)-VLOOKUP(A446, DataV3SEL[[File]:[Mean '[ms']]], 3, FALSE)</f>
        <v>0</v>
      </c>
      <c r="D446" s="2" t="e">
        <f>Cv3v01416[[#This Row],[Mean '[Δms']]]/VLOOKUP(A446, DataV3SEL[[File]:[Mean '[ms']]], 3, FALSE)*100</f>
        <v>#DIV/0!</v>
      </c>
    </row>
    <row r="447" spans="1:4" hidden="1" x14ac:dyDescent="0.4">
      <c r="A447" t="s">
        <v>452</v>
      </c>
      <c r="B447" t="b">
        <f>EXACT(VLOOKUP(A447,DataV4[[File]:[Outputs]], 2, FALSE), VLOOKUP(A447, DataV3SEL[[File]:[Outputs]], 2, FALSE))</f>
        <v>1</v>
      </c>
      <c r="C447" s="3">
        <f>VLOOKUP(A447, DataV4[[File]:[Mean '[ms']]], 3, FALSE)-VLOOKUP(A447, DataV3SEL[[File]:[Mean '[ms']]], 3, FALSE)</f>
        <v>0</v>
      </c>
      <c r="D447" s="2" t="e">
        <f>Cv3v01416[[#This Row],[Mean '[Δms']]]/VLOOKUP(A447, DataV3SEL[[File]:[Mean '[ms']]], 3, FALSE)*100</f>
        <v>#DIV/0!</v>
      </c>
    </row>
    <row r="448" spans="1:4" hidden="1" x14ac:dyDescent="0.4">
      <c r="A448" t="s">
        <v>453</v>
      </c>
      <c r="B448" t="b">
        <f>EXACT(VLOOKUP(A448,DataV4[[File]:[Outputs]], 2, FALSE), VLOOKUP(A448, DataV3SEL[[File]:[Outputs]], 2, FALSE))</f>
        <v>1</v>
      </c>
      <c r="C448" s="3">
        <f>VLOOKUP(A448, DataV4[[File]:[Mean '[ms']]], 3, FALSE)-VLOOKUP(A448, DataV3SEL[[File]:[Mean '[ms']]], 3, FALSE)</f>
        <v>5</v>
      </c>
      <c r="D448" s="2" t="e">
        <f>Cv3v01416[[#This Row],[Mean '[Δms']]]/VLOOKUP(A448, DataV3SEL[[File]:[Mean '[ms']]], 3, FALSE)*100</f>
        <v>#DIV/0!</v>
      </c>
    </row>
    <row r="449" spans="1:4" hidden="1" x14ac:dyDescent="0.4">
      <c r="A449" t="s">
        <v>454</v>
      </c>
      <c r="B449" t="b">
        <f>EXACT(VLOOKUP(A449,DataV4[[File]:[Outputs]], 2, FALSE), VLOOKUP(A449, DataV3SEL[[File]:[Outputs]], 2, FALSE))</f>
        <v>1</v>
      </c>
      <c r="C449" s="3">
        <f>VLOOKUP(A449, DataV4[[File]:[Mean '[ms']]], 3, FALSE)-VLOOKUP(A449, DataV3SEL[[File]:[Mean '[ms']]], 3, FALSE)</f>
        <v>16</v>
      </c>
      <c r="D449" s="2">
        <f>Cv3v01416[[#This Row],[Mean '[Δms']]]/VLOOKUP(A449, DataV3SEL[[File]:[Mean '[ms']]], 3, FALSE)*100</f>
        <v>3.1067961165048543</v>
      </c>
    </row>
    <row r="450" spans="1:4" hidden="1" x14ac:dyDescent="0.4">
      <c r="A450" t="s">
        <v>455</v>
      </c>
      <c r="B450" t="b">
        <f>EXACT(VLOOKUP(A450,DataV4[[File]:[Outputs]], 2, FALSE), VLOOKUP(A450, DataV3SEL[[File]:[Outputs]], 2, FALSE))</f>
        <v>1</v>
      </c>
      <c r="C450" s="3">
        <f>VLOOKUP(A450, DataV4[[File]:[Mean '[ms']]], 3, FALSE)-VLOOKUP(A450, DataV3SEL[[File]:[Mean '[ms']]], 3, FALSE)</f>
        <v>0</v>
      </c>
      <c r="D450" s="2">
        <f>Cv3v01416[[#This Row],[Mean '[Δms']]]/VLOOKUP(A450, DataV3SEL[[File]:[Mean '[ms']]], 3, FALSE)*100</f>
        <v>0</v>
      </c>
    </row>
    <row r="451" spans="1:4" hidden="1" x14ac:dyDescent="0.4">
      <c r="A451" t="s">
        <v>456</v>
      </c>
      <c r="B451" t="b">
        <f>EXACT(VLOOKUP(A451,DataV4[[File]:[Outputs]], 2, FALSE), VLOOKUP(A451, DataV3SEL[[File]:[Outputs]], 2, FALSE))</f>
        <v>1</v>
      </c>
      <c r="C451" s="3">
        <f>VLOOKUP(A451, DataV4[[File]:[Mean '[ms']]], 3, FALSE)-VLOOKUP(A451, DataV3SEL[[File]:[Mean '[ms']]], 3, FALSE)</f>
        <v>10</v>
      </c>
      <c r="D451" s="2">
        <f>Cv3v01416[[#This Row],[Mean '[Δms']]]/VLOOKUP(A451, DataV3SEL[[File]:[Mean '[ms']]], 3, FALSE)*100</f>
        <v>1.9379844961240309</v>
      </c>
    </row>
    <row r="452" spans="1:4" hidden="1" x14ac:dyDescent="0.4">
      <c r="A452" t="s">
        <v>457</v>
      </c>
      <c r="B452" t="b">
        <f>EXACT(VLOOKUP(A452,DataV4[[File]:[Outputs]], 2, FALSE), VLOOKUP(A452, DataV3SEL[[File]:[Outputs]], 2, FALSE))</f>
        <v>1</v>
      </c>
      <c r="C452" s="3">
        <f>VLOOKUP(A452, DataV4[[File]:[Mean '[ms']]], 3, FALSE)-VLOOKUP(A452, DataV3SEL[[File]:[Mean '[ms']]], 3, FALSE)</f>
        <v>-6</v>
      </c>
      <c r="D452" s="2">
        <f>Cv3v01416[[#This Row],[Mean '[Δms']]]/VLOOKUP(A452, DataV3SEL[[File]:[Mean '[ms']]], 3, FALSE)*100</f>
        <v>-0.85348506401137991</v>
      </c>
    </row>
    <row r="453" spans="1:4" hidden="1" x14ac:dyDescent="0.4">
      <c r="A453" t="s">
        <v>458</v>
      </c>
      <c r="B453" t="b">
        <f>EXACT(VLOOKUP(A453,DataV4[[File]:[Outputs]], 2, FALSE), VLOOKUP(A453, DataV3SEL[[File]:[Outputs]], 2, FALSE))</f>
        <v>1</v>
      </c>
      <c r="C453" s="3">
        <f>VLOOKUP(A453, DataV4[[File]:[Mean '[ms']]], 3, FALSE)-VLOOKUP(A453, DataV3SEL[[File]:[Mean '[ms']]], 3, FALSE)</f>
        <v>0</v>
      </c>
      <c r="D453" s="2">
        <f>Cv3v01416[[#This Row],[Mean '[Δms']]]/VLOOKUP(A453, DataV3SEL[[File]:[Mean '[ms']]], 3, FALSE)*100</f>
        <v>0</v>
      </c>
    </row>
    <row r="454" spans="1:4" hidden="1" x14ac:dyDescent="0.4">
      <c r="A454" t="s">
        <v>459</v>
      </c>
      <c r="B454" t="b">
        <f>EXACT(VLOOKUP(A454,DataV4[[File]:[Outputs]], 2, FALSE), VLOOKUP(A454, DataV3SEL[[File]:[Outputs]], 2, FALSE))</f>
        <v>1</v>
      </c>
      <c r="C454" s="3">
        <f>VLOOKUP(A454, DataV4[[File]:[Mean '[ms']]], 3, FALSE)-VLOOKUP(A454, DataV3SEL[[File]:[Mean '[ms']]], 3, FALSE)</f>
        <v>-5</v>
      </c>
      <c r="D454" s="2">
        <f>Cv3v01416[[#This Row],[Mean '[Δms']]]/VLOOKUP(A454, DataV3SEL[[File]:[Mean '[ms']]], 3, FALSE)*100</f>
        <v>-0.97087378640776689</v>
      </c>
    </row>
    <row r="455" spans="1:4" hidden="1" x14ac:dyDescent="0.4">
      <c r="A455" t="s">
        <v>460</v>
      </c>
      <c r="B455" t="b">
        <f>EXACT(VLOOKUP(A455,DataV4[[File]:[Outputs]], 2, FALSE), VLOOKUP(A455, DataV3SEL[[File]:[Outputs]], 2, FALSE))</f>
        <v>1</v>
      </c>
      <c r="C455" s="3">
        <f>VLOOKUP(A455, DataV4[[File]:[Mean '[ms']]], 3, FALSE)-VLOOKUP(A455, DataV3SEL[[File]:[Mean '[ms']]], 3, FALSE)</f>
        <v>6</v>
      </c>
      <c r="D455" s="2">
        <f>Cv3v01416[[#This Row],[Mean '[Δms']]]/VLOOKUP(A455, DataV3SEL[[File]:[Mean '[ms']]], 3, FALSE)*100</f>
        <v>1.0118043844856661</v>
      </c>
    </row>
    <row r="456" spans="1:4" hidden="1" x14ac:dyDescent="0.4">
      <c r="A456" t="s">
        <v>461</v>
      </c>
      <c r="B456" t="b">
        <f>EXACT(VLOOKUP(A456,DataV4[[File]:[Outputs]], 2, FALSE), VLOOKUP(A456, DataV3SEL[[File]:[Outputs]], 2, FALSE))</f>
        <v>1</v>
      </c>
      <c r="C456" s="3">
        <f>VLOOKUP(A456, DataV4[[File]:[Mean '[ms']]], 3, FALSE)-VLOOKUP(A456, DataV3SEL[[File]:[Mean '[ms']]], 3, FALSE)</f>
        <v>0</v>
      </c>
      <c r="D456" s="2" t="e">
        <f>Cv3v01416[[#This Row],[Mean '[Δms']]]/VLOOKUP(A456, DataV3SEL[[File]:[Mean '[ms']]], 3, FALSE)*100</f>
        <v>#DIV/0!</v>
      </c>
    </row>
    <row r="457" spans="1:4" hidden="1" x14ac:dyDescent="0.4">
      <c r="A457" t="s">
        <v>462</v>
      </c>
      <c r="B457" t="b">
        <f>EXACT(VLOOKUP(A457,DataV4[[File]:[Outputs]], 2, FALSE), VLOOKUP(A457, DataV3SEL[[File]:[Outputs]], 2, FALSE))</f>
        <v>1</v>
      </c>
      <c r="C457" s="3">
        <f>VLOOKUP(A457, DataV4[[File]:[Mean '[ms']]], 3, FALSE)-VLOOKUP(A457, DataV3SEL[[File]:[Mean '[ms']]], 3, FALSE)</f>
        <v>6</v>
      </c>
      <c r="D457" s="2">
        <f>Cv3v01416[[#This Row],[Mean '[Δms']]]/VLOOKUP(A457, DataV3SEL[[File]:[Mean '[ms']]], 3, FALSE)*100</f>
        <v>0.86705202312138718</v>
      </c>
    </row>
    <row r="458" spans="1:4" hidden="1" x14ac:dyDescent="0.4">
      <c r="A458" t="s">
        <v>463</v>
      </c>
      <c r="B458" t="b">
        <f>EXACT(VLOOKUP(A458,DataV4[[File]:[Outputs]], 2, FALSE), VLOOKUP(A458, DataV3SEL[[File]:[Outputs]], 2, FALSE))</f>
        <v>1</v>
      </c>
      <c r="C458" s="3">
        <f>VLOOKUP(A458, DataV4[[File]:[Mean '[ms']]], 3, FALSE)-VLOOKUP(A458, DataV3SEL[[File]:[Mean '[ms']]], 3, FALSE)</f>
        <v>0</v>
      </c>
      <c r="D458" s="2" t="e">
        <f>Cv3v01416[[#This Row],[Mean '[Δms']]]/VLOOKUP(A458, DataV3SEL[[File]:[Mean '[ms']]], 3, FALSE)*100</f>
        <v>#DIV/0!</v>
      </c>
    </row>
    <row r="459" spans="1:4" hidden="1" x14ac:dyDescent="0.4">
      <c r="A459" t="s">
        <v>464</v>
      </c>
      <c r="B459" t="b">
        <f>EXACT(VLOOKUP(A459,DataV4[[File]:[Outputs]], 2, FALSE), VLOOKUP(A459, DataV3SEL[[File]:[Outputs]], 2, FALSE))</f>
        <v>1</v>
      </c>
      <c r="C459" s="3">
        <f>VLOOKUP(A459, DataV4[[File]:[Mean '[ms']]], 3, FALSE)-VLOOKUP(A459, DataV3SEL[[File]:[Mean '[ms']]], 3, FALSE)</f>
        <v>-1</v>
      </c>
      <c r="D459" s="2">
        <f>Cv3v01416[[#This Row],[Mean '[Δms']]]/VLOOKUP(A459, DataV3SEL[[File]:[Mean '[ms']]], 3, FALSE)*100</f>
        <v>-0.19379844961240311</v>
      </c>
    </row>
    <row r="460" spans="1:4" hidden="1" x14ac:dyDescent="0.4">
      <c r="A460" t="s">
        <v>465</v>
      </c>
      <c r="B460" t="b">
        <f>EXACT(VLOOKUP(A460,DataV4[[File]:[Outputs]], 2, FALSE), VLOOKUP(A460, DataV3SEL[[File]:[Outputs]], 2, FALSE))</f>
        <v>1</v>
      </c>
      <c r="C460" s="3">
        <f>VLOOKUP(A460, DataV4[[File]:[Mean '[ms']]], 3, FALSE)-VLOOKUP(A460, DataV3SEL[[File]:[Mean '[ms']]], 3, FALSE)</f>
        <v>0</v>
      </c>
      <c r="D460" s="2">
        <f>Cv3v01416[[#This Row],[Mean '[Δms']]]/VLOOKUP(A460, DataV3SEL[[File]:[Mean '[ms']]], 3, FALSE)*100</f>
        <v>0</v>
      </c>
    </row>
    <row r="461" spans="1:4" hidden="1" x14ac:dyDescent="0.4">
      <c r="A461" t="s">
        <v>466</v>
      </c>
      <c r="B461" t="b">
        <f>EXACT(VLOOKUP(A461,DataV4[[File]:[Outputs]], 2, FALSE), VLOOKUP(A461, DataV3SEL[[File]:[Outputs]], 2, FALSE))</f>
        <v>1</v>
      </c>
      <c r="C461" s="3">
        <f>VLOOKUP(A461, DataV4[[File]:[Mean '[ms']]], 3, FALSE)-VLOOKUP(A461, DataV3SEL[[File]:[Mean '[ms']]], 3, FALSE)</f>
        <v>5</v>
      </c>
      <c r="D461" s="2">
        <f>Cv3v01416[[#This Row],[Mean '[Δms']]]/VLOOKUP(A461, DataV3SEL[[File]:[Mean '[ms']]], 3, FALSE)*100</f>
        <v>50</v>
      </c>
    </row>
    <row r="462" spans="1:4" hidden="1" x14ac:dyDescent="0.4">
      <c r="A462" t="s">
        <v>467</v>
      </c>
      <c r="B462" t="b">
        <f>EXACT(VLOOKUP(A462,DataV4[[File]:[Outputs]], 2, FALSE), VLOOKUP(A462, DataV3SEL[[File]:[Outputs]], 2, FALSE))</f>
        <v>1</v>
      </c>
      <c r="C462" s="3">
        <f>VLOOKUP(A462, DataV4[[File]:[Mean '[ms']]], 3, FALSE)-VLOOKUP(A462, DataV3SEL[[File]:[Mean '[ms']]], 3, FALSE)</f>
        <v>5</v>
      </c>
      <c r="D462" s="2" t="e">
        <f>Cv3v01416[[#This Row],[Mean '[Δms']]]/VLOOKUP(A462, DataV3SEL[[File]:[Mean '[ms']]], 3, FALSE)*100</f>
        <v>#DIV/0!</v>
      </c>
    </row>
    <row r="463" spans="1:4" hidden="1" x14ac:dyDescent="0.4">
      <c r="A463" t="s">
        <v>468</v>
      </c>
      <c r="B463" t="b">
        <f>EXACT(VLOOKUP(A463,DataV4[[File]:[Outputs]], 2, FALSE), VLOOKUP(A463, DataV3SEL[[File]:[Outputs]], 2, FALSE))</f>
        <v>1</v>
      </c>
      <c r="C463" s="3">
        <f>VLOOKUP(A463, DataV4[[File]:[Mean '[ms']]], 3, FALSE)-VLOOKUP(A463, DataV3SEL[[File]:[Mean '[ms']]], 3, FALSE)</f>
        <v>0</v>
      </c>
      <c r="D463" s="2" t="e">
        <f>Cv3v01416[[#This Row],[Mean '[Δms']]]/VLOOKUP(A463, DataV3SEL[[File]:[Mean '[ms']]], 3, FALSE)*100</f>
        <v>#DIV/0!</v>
      </c>
    </row>
    <row r="464" spans="1:4" hidden="1" x14ac:dyDescent="0.4">
      <c r="A464" t="s">
        <v>469</v>
      </c>
      <c r="B464" t="b">
        <f>EXACT(VLOOKUP(A464,DataV4[[File]:[Outputs]], 2, FALSE), VLOOKUP(A464, DataV3SEL[[File]:[Outputs]], 2, FALSE))</f>
        <v>1</v>
      </c>
      <c r="C464" s="3">
        <f>VLOOKUP(A464, DataV4[[File]:[Mean '[ms']]], 3, FALSE)-VLOOKUP(A464, DataV3SEL[[File]:[Mean '[ms']]], 3, FALSE)</f>
        <v>0</v>
      </c>
      <c r="D464" s="2" t="e">
        <f>Cv3v01416[[#This Row],[Mean '[Δms']]]/VLOOKUP(A464, DataV3SEL[[File]:[Mean '[ms']]], 3, FALSE)*100</f>
        <v>#DIV/0!</v>
      </c>
    </row>
    <row r="465" spans="1:4" hidden="1" x14ac:dyDescent="0.4">
      <c r="A465" t="s">
        <v>470</v>
      </c>
      <c r="B465" t="b">
        <f>EXACT(VLOOKUP(A465,DataV4[[File]:[Outputs]], 2, FALSE), VLOOKUP(A465, DataV3SEL[[File]:[Outputs]], 2, FALSE))</f>
        <v>1</v>
      </c>
      <c r="C465" s="3">
        <f>VLOOKUP(A465, DataV4[[File]:[Mean '[ms']]], 3, FALSE)-VLOOKUP(A465, DataV3SEL[[File]:[Mean '[ms']]], 3, FALSE)</f>
        <v>0</v>
      </c>
      <c r="D465" s="2">
        <f>Cv3v01416[[#This Row],[Mean '[Δms']]]/VLOOKUP(A465, DataV3SEL[[File]:[Mean '[ms']]], 3, FALSE)*100</f>
        <v>0</v>
      </c>
    </row>
    <row r="466" spans="1:4" hidden="1" x14ac:dyDescent="0.4">
      <c r="A466" t="s">
        <v>471</v>
      </c>
      <c r="B466" t="b">
        <f>EXACT(VLOOKUP(A466,DataV4[[File]:[Outputs]], 2, FALSE), VLOOKUP(A466, DataV3SEL[[File]:[Outputs]], 2, FALSE))</f>
        <v>1</v>
      </c>
      <c r="C466" s="3">
        <f>VLOOKUP(A466, DataV4[[File]:[Mean '[ms']]], 3, FALSE)-VLOOKUP(A466, DataV3SEL[[File]:[Mean '[ms']]], 3, FALSE)</f>
        <v>-5</v>
      </c>
      <c r="D466" s="2">
        <f>Cv3v01416[[#This Row],[Mean '[Δms']]]/VLOOKUP(A466, DataV3SEL[[File]:[Mean '[ms']]], 3, FALSE)*100</f>
        <v>-0.98039215686274506</v>
      </c>
    </row>
    <row r="467" spans="1:4" hidden="1" x14ac:dyDescent="0.4">
      <c r="A467" t="s">
        <v>472</v>
      </c>
      <c r="B467" t="b">
        <f>EXACT(VLOOKUP(A467,DataV4[[File]:[Outputs]], 2, FALSE), VLOOKUP(A467, DataV3SEL[[File]:[Outputs]], 2, FALSE))</f>
        <v>1</v>
      </c>
      <c r="C467" s="3">
        <f>VLOOKUP(A467, DataV4[[File]:[Mean '[ms']]], 3, FALSE)-VLOOKUP(A467, DataV3SEL[[File]:[Mean '[ms']]], 3, FALSE)</f>
        <v>-15</v>
      </c>
      <c r="D467" s="2">
        <f>Cv3v01416[[#This Row],[Mean '[Δms']]]/VLOOKUP(A467, DataV3SEL[[File]:[Mean '[ms']]], 3, FALSE)*100</f>
        <v>-2.8846153846153846</v>
      </c>
    </row>
    <row r="468" spans="1:4" hidden="1" x14ac:dyDescent="0.4">
      <c r="A468" t="s">
        <v>473</v>
      </c>
      <c r="B468" t="b">
        <f>EXACT(VLOOKUP(A468,DataV4[[File]:[Outputs]], 2, FALSE), VLOOKUP(A468, DataV3SEL[[File]:[Outputs]], 2, FALSE))</f>
        <v>1</v>
      </c>
      <c r="C468" s="3">
        <f>VLOOKUP(A468, DataV4[[File]:[Mean '[ms']]], 3, FALSE)-VLOOKUP(A468, DataV3SEL[[File]:[Mean '[ms']]], 3, FALSE)</f>
        <v>0</v>
      </c>
      <c r="D468" s="2">
        <f>Cv3v01416[[#This Row],[Mean '[Δms']]]/VLOOKUP(A468, DataV3SEL[[File]:[Mean '[ms']]], 3, FALSE)*100</f>
        <v>0</v>
      </c>
    </row>
    <row r="469" spans="1:4" hidden="1" x14ac:dyDescent="0.4">
      <c r="A469" t="s">
        <v>474</v>
      </c>
      <c r="B469" t="b">
        <f>EXACT(VLOOKUP(A469,DataV4[[File]:[Outputs]], 2, FALSE), VLOOKUP(A469, DataV3SEL[[File]:[Outputs]], 2, FALSE))</f>
        <v>1</v>
      </c>
      <c r="C469" s="3">
        <f>VLOOKUP(A469, DataV4[[File]:[Mean '[ms']]], 3, FALSE)-VLOOKUP(A469, DataV3SEL[[File]:[Mean '[ms']]], 3, FALSE)</f>
        <v>0</v>
      </c>
      <c r="D469" s="2" t="e">
        <f>Cv3v01416[[#This Row],[Mean '[Δms']]]/VLOOKUP(A469, DataV3SEL[[File]:[Mean '[ms']]], 3, FALSE)*100</f>
        <v>#DIV/0!</v>
      </c>
    </row>
    <row r="470" spans="1:4" hidden="1" x14ac:dyDescent="0.4">
      <c r="A470" t="s">
        <v>475</v>
      </c>
      <c r="B470" t="b">
        <f>EXACT(VLOOKUP(A470,DataV4[[File]:[Outputs]], 2, FALSE), VLOOKUP(A470, DataV3SEL[[File]:[Outputs]], 2, FALSE))</f>
        <v>1</v>
      </c>
      <c r="C470" s="3">
        <f>VLOOKUP(A470, DataV4[[File]:[Mean '[ms']]], 3, FALSE)-VLOOKUP(A470, DataV3SEL[[File]:[Mean '[ms']]], 3, FALSE)</f>
        <v>-63</v>
      </c>
      <c r="D470" s="2">
        <f>Cv3v01416[[#This Row],[Mean '[Δms']]]/VLOOKUP(A470, DataV3SEL[[File]:[Mean '[ms']]], 3, FALSE)*100</f>
        <v>-1.1791128579449746</v>
      </c>
    </row>
    <row r="471" spans="1:4" hidden="1" x14ac:dyDescent="0.4">
      <c r="A471" t="s">
        <v>476</v>
      </c>
      <c r="B471" t="b">
        <f>EXACT(VLOOKUP(A471,DataV4[[File]:[Outputs]], 2, FALSE), VLOOKUP(A471, DataV3SEL[[File]:[Outputs]], 2, FALSE))</f>
        <v>1</v>
      </c>
      <c r="C471" s="3">
        <f>VLOOKUP(A471, DataV4[[File]:[Mean '[ms']]], 3, FALSE)-VLOOKUP(A471, DataV3SEL[[File]:[Mean '[ms']]], 3, FALSE)</f>
        <v>-5</v>
      </c>
      <c r="D471" s="2">
        <f>Cv3v01416[[#This Row],[Mean '[Δms']]]/VLOOKUP(A471, DataV3SEL[[File]:[Mean '[ms']]], 3, FALSE)*100</f>
        <v>-100</v>
      </c>
    </row>
    <row r="472" spans="1:4" hidden="1" x14ac:dyDescent="0.4">
      <c r="A472" t="s">
        <v>477</v>
      </c>
      <c r="B472" t="b">
        <f>EXACT(VLOOKUP(A472,DataV4[[File]:[Outputs]], 2, FALSE), VLOOKUP(A472, DataV3SEL[[File]:[Outputs]], 2, FALSE))</f>
        <v>1</v>
      </c>
      <c r="C472" s="3">
        <f>VLOOKUP(A472, DataV4[[File]:[Mean '[ms']]], 3, FALSE)-VLOOKUP(A472, DataV3SEL[[File]:[Mean '[ms']]], 3, FALSE)</f>
        <v>-5</v>
      </c>
      <c r="D472" s="2">
        <f>Cv3v01416[[#This Row],[Mean '[Δms']]]/VLOOKUP(A472, DataV3SEL[[File]:[Mean '[ms']]], 3, FALSE)*100</f>
        <v>-0.97087378640776689</v>
      </c>
    </row>
    <row r="473" spans="1:4" hidden="1" x14ac:dyDescent="0.4">
      <c r="A473" t="s">
        <v>478</v>
      </c>
      <c r="B473" t="b">
        <f>EXACT(VLOOKUP(A473,DataV4[[File]:[Outputs]], 2, FALSE), VLOOKUP(A473, DataV3SEL[[File]:[Outputs]], 2, FALSE))</f>
        <v>1</v>
      </c>
      <c r="C473" s="3">
        <f>VLOOKUP(A473, DataV4[[File]:[Mean '[ms']]], 3, FALSE)-VLOOKUP(A473, DataV3SEL[[File]:[Mean '[ms']]], 3, FALSE)</f>
        <v>20</v>
      </c>
      <c r="D473" s="2">
        <f>Cv3v01416[[#This Row],[Mean '[Δms']]]/VLOOKUP(A473, DataV3SEL[[File]:[Mean '[ms']]], 3, FALSE)*100</f>
        <v>3.8387715930902107</v>
      </c>
    </row>
    <row r="474" spans="1:4" hidden="1" x14ac:dyDescent="0.4">
      <c r="A474" t="s">
        <v>479</v>
      </c>
      <c r="B474" t="b">
        <f>EXACT(VLOOKUP(A474,DataV4[[File]:[Outputs]], 2, FALSE), VLOOKUP(A474, DataV3SEL[[File]:[Outputs]], 2, FALSE))</f>
        <v>1</v>
      </c>
      <c r="C474" s="3">
        <f>VLOOKUP(A474, DataV4[[File]:[Mean '[ms']]], 3, FALSE)-VLOOKUP(A474, DataV3SEL[[File]:[Mean '[ms']]], 3, FALSE)</f>
        <v>0</v>
      </c>
      <c r="D474" s="2" t="e">
        <f>Cv3v01416[[#This Row],[Mean '[Δms']]]/VLOOKUP(A474, DataV3SEL[[File]:[Mean '[ms']]], 3, FALSE)*100</f>
        <v>#DIV/0!</v>
      </c>
    </row>
    <row r="475" spans="1:4" hidden="1" x14ac:dyDescent="0.4">
      <c r="A475" t="s">
        <v>480</v>
      </c>
      <c r="B475" t="b">
        <f>EXACT(VLOOKUP(A475,DataV4[[File]:[Outputs]], 2, FALSE), VLOOKUP(A475, DataV3SEL[[File]:[Outputs]], 2, FALSE))</f>
        <v>1</v>
      </c>
      <c r="C475" s="3">
        <f>VLOOKUP(A475, DataV4[[File]:[Mean '[ms']]], 3, FALSE)-VLOOKUP(A475, DataV3SEL[[File]:[Mean '[ms']]], 3, FALSE)</f>
        <v>0</v>
      </c>
      <c r="D475" s="2" t="e">
        <f>Cv3v01416[[#This Row],[Mean '[Δms']]]/VLOOKUP(A475, DataV3SEL[[File]:[Mean '[ms']]], 3, FALSE)*100</f>
        <v>#DIV/0!</v>
      </c>
    </row>
    <row r="476" spans="1:4" hidden="1" x14ac:dyDescent="0.4">
      <c r="A476" t="s">
        <v>481</v>
      </c>
      <c r="B476" t="b">
        <f>EXACT(VLOOKUP(A476,DataV4[[File]:[Outputs]], 2, FALSE), VLOOKUP(A476, DataV3SEL[[File]:[Outputs]], 2, FALSE))</f>
        <v>1</v>
      </c>
      <c r="C476" s="3">
        <f>VLOOKUP(A476, DataV4[[File]:[Mean '[ms']]], 3, FALSE)-VLOOKUP(A476, DataV3SEL[[File]:[Mean '[ms']]], 3, FALSE)</f>
        <v>0</v>
      </c>
      <c r="D476" s="2" t="e">
        <f>Cv3v01416[[#This Row],[Mean '[Δms']]]/VLOOKUP(A476, DataV3SEL[[File]:[Mean '[ms']]], 3, FALSE)*100</f>
        <v>#DIV/0!</v>
      </c>
    </row>
    <row r="477" spans="1:4" hidden="1" x14ac:dyDescent="0.4">
      <c r="A477" t="s">
        <v>482</v>
      </c>
      <c r="B477" t="b">
        <f>EXACT(VLOOKUP(A477,DataV4[[File]:[Outputs]], 2, FALSE), VLOOKUP(A477, DataV3SEL[[File]:[Outputs]], 2, FALSE))</f>
        <v>1</v>
      </c>
      <c r="C477" s="3">
        <f>VLOOKUP(A477, DataV4[[File]:[Mean '[ms']]], 3, FALSE)-VLOOKUP(A477, DataV3SEL[[File]:[Mean '[ms']]], 3, FALSE)</f>
        <v>0</v>
      </c>
      <c r="D477" s="2">
        <f>Cv3v01416[[#This Row],[Mean '[Δms']]]/VLOOKUP(A477, DataV3SEL[[File]:[Mean '[ms']]], 3, FALSE)*100</f>
        <v>0</v>
      </c>
    </row>
    <row r="478" spans="1:4" hidden="1" x14ac:dyDescent="0.4">
      <c r="A478" t="s">
        <v>483</v>
      </c>
      <c r="B478" t="b">
        <f>EXACT(VLOOKUP(A478,DataV4[[File]:[Outputs]], 2, FALSE), VLOOKUP(A478, DataV3SEL[[File]:[Outputs]], 2, FALSE))</f>
        <v>1</v>
      </c>
      <c r="C478" s="3">
        <f>VLOOKUP(A478, DataV4[[File]:[Mean '[ms']]], 3, FALSE)-VLOOKUP(A478, DataV3SEL[[File]:[Mean '[ms']]], 3, FALSE)</f>
        <v>0</v>
      </c>
      <c r="D478" s="2" t="e">
        <f>Cv3v01416[[#This Row],[Mean '[Δms']]]/VLOOKUP(A478, DataV3SEL[[File]:[Mean '[ms']]], 3, FALSE)*100</f>
        <v>#DIV/0!</v>
      </c>
    </row>
    <row r="479" spans="1:4" hidden="1" x14ac:dyDescent="0.4">
      <c r="A479" t="s">
        <v>484</v>
      </c>
      <c r="B479" t="b">
        <f>EXACT(VLOOKUP(A479,DataV4[[File]:[Outputs]], 2, FALSE), VLOOKUP(A479, DataV3SEL[[File]:[Outputs]], 2, FALSE))</f>
        <v>1</v>
      </c>
      <c r="C479" s="3">
        <f>VLOOKUP(A479, DataV4[[File]:[Mean '[ms']]], 3, FALSE)-VLOOKUP(A479, DataV3SEL[[File]:[Mean '[ms']]], 3, FALSE)</f>
        <v>0</v>
      </c>
      <c r="D479" s="2">
        <f>Cv3v01416[[#This Row],[Mean '[Δms']]]/VLOOKUP(A479, DataV3SEL[[File]:[Mean '[ms']]], 3, FALSE)*100</f>
        <v>0</v>
      </c>
    </row>
    <row r="480" spans="1:4" hidden="1" x14ac:dyDescent="0.4">
      <c r="A480" t="s">
        <v>485</v>
      </c>
      <c r="B480" t="b">
        <f>EXACT(VLOOKUP(A480,DataV4[[File]:[Outputs]], 2, FALSE), VLOOKUP(A480, DataV3SEL[[File]:[Outputs]], 2, FALSE))</f>
        <v>1</v>
      </c>
      <c r="C480" s="3">
        <f>VLOOKUP(A480, DataV4[[File]:[Mean '[ms']]], 3, FALSE)-VLOOKUP(A480, DataV3SEL[[File]:[Mean '[ms']]], 3, FALSE)</f>
        <v>0</v>
      </c>
      <c r="D480" s="2" t="e">
        <f>Cv3v01416[[#This Row],[Mean '[Δms']]]/VLOOKUP(A480, DataV3SEL[[File]:[Mean '[ms']]], 3, FALSE)*100</f>
        <v>#DIV/0!</v>
      </c>
    </row>
    <row r="481" spans="1:4" hidden="1" x14ac:dyDescent="0.4">
      <c r="A481" t="s">
        <v>486</v>
      </c>
      <c r="B481" t="b">
        <f>EXACT(VLOOKUP(A481,DataV4[[File]:[Outputs]], 2, FALSE), VLOOKUP(A481, DataV3SEL[[File]:[Outputs]], 2, FALSE))</f>
        <v>1</v>
      </c>
      <c r="C481" s="3">
        <f>VLOOKUP(A481, DataV4[[File]:[Mean '[ms']]], 3, FALSE)-VLOOKUP(A481, DataV3SEL[[File]:[Mean '[ms']]], 3, FALSE)</f>
        <v>0</v>
      </c>
      <c r="D481" s="2">
        <f>Cv3v01416[[#This Row],[Mean '[Δms']]]/VLOOKUP(A481, DataV3SEL[[File]:[Mean '[ms']]], 3, FALSE)*100</f>
        <v>0</v>
      </c>
    </row>
    <row r="482" spans="1:4" hidden="1" x14ac:dyDescent="0.4">
      <c r="A482" t="s">
        <v>487</v>
      </c>
      <c r="B482" t="b">
        <f>EXACT(VLOOKUP(A482,DataV4[[File]:[Outputs]], 2, FALSE), VLOOKUP(A482, DataV3SEL[[File]:[Outputs]], 2, FALSE))</f>
        <v>1</v>
      </c>
      <c r="C482" s="3">
        <f>VLOOKUP(A482, DataV4[[File]:[Mean '[ms']]], 3, FALSE)-VLOOKUP(A482, DataV3SEL[[File]:[Mean '[ms']]], 3, FALSE)</f>
        <v>0</v>
      </c>
      <c r="D482" s="2">
        <f>Cv3v01416[[#This Row],[Mean '[Δms']]]/VLOOKUP(A482, DataV3SEL[[File]:[Mean '[ms']]], 3, FALSE)*100</f>
        <v>0</v>
      </c>
    </row>
    <row r="483" spans="1:4" hidden="1" x14ac:dyDescent="0.4">
      <c r="A483" t="s">
        <v>488</v>
      </c>
      <c r="B483" t="b">
        <f>EXACT(VLOOKUP(A483,DataV4[[File]:[Outputs]], 2, FALSE), VLOOKUP(A483, DataV3SEL[[File]:[Outputs]], 2, FALSE))</f>
        <v>1</v>
      </c>
      <c r="C483" s="3">
        <f>VLOOKUP(A483, DataV4[[File]:[Mean '[ms']]], 3, FALSE)-VLOOKUP(A483, DataV3SEL[[File]:[Mean '[ms']]], 3, FALSE)</f>
        <v>0</v>
      </c>
      <c r="D483" s="2" t="e">
        <f>Cv3v01416[[#This Row],[Mean '[Δms']]]/VLOOKUP(A483, DataV3SEL[[File]:[Mean '[ms']]], 3, FALSE)*100</f>
        <v>#DIV/0!</v>
      </c>
    </row>
    <row r="484" spans="1:4" hidden="1" x14ac:dyDescent="0.4">
      <c r="A484" t="s">
        <v>489</v>
      </c>
      <c r="B484" t="b">
        <f>EXACT(VLOOKUP(A484,DataV4[[File]:[Outputs]], 2, FALSE), VLOOKUP(A484, DataV3SEL[[File]:[Outputs]], 2, FALSE))</f>
        <v>1</v>
      </c>
      <c r="C484" s="3">
        <f>VLOOKUP(A484, DataV4[[File]:[Mean '[ms']]], 3, FALSE)-VLOOKUP(A484, DataV3SEL[[File]:[Mean '[ms']]], 3, FALSE)</f>
        <v>10</v>
      </c>
      <c r="D484" s="2">
        <f>Cv3v01416[[#This Row],[Mean '[Δms']]]/VLOOKUP(A484, DataV3SEL[[File]:[Mean '[ms']]], 3, FALSE)*100</f>
        <v>1.8656716417910446</v>
      </c>
    </row>
    <row r="485" spans="1:4" hidden="1" x14ac:dyDescent="0.4">
      <c r="A485" t="s">
        <v>490</v>
      </c>
      <c r="B485" t="b">
        <f>EXACT(VLOOKUP(A485,DataV4[[File]:[Outputs]], 2, FALSE), VLOOKUP(A485, DataV3SEL[[File]:[Outputs]], 2, FALSE))</f>
        <v>1</v>
      </c>
      <c r="C485" s="3">
        <f>VLOOKUP(A485, DataV4[[File]:[Mean '[ms']]], 3, FALSE)-VLOOKUP(A485, DataV3SEL[[File]:[Mean '[ms']]], 3, FALSE)</f>
        <v>10</v>
      </c>
      <c r="D485" s="2">
        <f>Cv3v01416[[#This Row],[Mean '[Δms']]]/VLOOKUP(A485, DataV3SEL[[File]:[Mean '[ms']]], 3, FALSE)*100</f>
        <v>1.9801980198019802</v>
      </c>
    </row>
    <row r="486" spans="1:4" hidden="1" x14ac:dyDescent="0.4">
      <c r="A486" t="s">
        <v>491</v>
      </c>
      <c r="B486" t="b">
        <f>EXACT(VLOOKUP(A486,DataV4[[File]:[Outputs]], 2, FALSE), VLOOKUP(A486, DataV3SEL[[File]:[Outputs]], 2, FALSE))</f>
        <v>1</v>
      </c>
      <c r="C486" s="3">
        <f>VLOOKUP(A486, DataV4[[File]:[Mean '[ms']]], 3, FALSE)-VLOOKUP(A486, DataV3SEL[[File]:[Mean '[ms']]], 3, FALSE)</f>
        <v>15</v>
      </c>
      <c r="D486" s="2" t="e">
        <f>Cv3v01416[[#This Row],[Mean '[Δms']]]/VLOOKUP(A486, DataV3SEL[[File]:[Mean '[ms']]], 3, FALSE)*100</f>
        <v>#DIV/0!</v>
      </c>
    </row>
    <row r="487" spans="1:4" hidden="1" x14ac:dyDescent="0.4">
      <c r="A487" t="s">
        <v>492</v>
      </c>
      <c r="B487" t="b">
        <f>EXACT(VLOOKUP(A487,DataV4[[File]:[Outputs]], 2, FALSE), VLOOKUP(A487, DataV3SEL[[File]:[Outputs]], 2, FALSE))</f>
        <v>1</v>
      </c>
      <c r="C487" s="3">
        <f>VLOOKUP(A487, DataV4[[File]:[Mean '[ms']]], 3, FALSE)-VLOOKUP(A487, DataV3SEL[[File]:[Mean '[ms']]], 3, FALSE)</f>
        <v>1</v>
      </c>
      <c r="D487" s="2">
        <f>Cv3v01416[[#This Row],[Mean '[Δms']]]/VLOOKUP(A487, DataV3SEL[[File]:[Mean '[ms']]], 3, FALSE)*100</f>
        <v>0.18484288354898337</v>
      </c>
    </row>
    <row r="488" spans="1:4" hidden="1" x14ac:dyDescent="0.4">
      <c r="A488" t="s">
        <v>493</v>
      </c>
      <c r="B488" t="b">
        <f>EXACT(VLOOKUP(A488,DataV4[[File]:[Outputs]], 2, FALSE), VLOOKUP(A488, DataV3SEL[[File]:[Outputs]], 2, FALSE))</f>
        <v>1</v>
      </c>
      <c r="C488" s="3">
        <f>VLOOKUP(A488, DataV4[[File]:[Mean '[ms']]], 3, FALSE)-VLOOKUP(A488, DataV3SEL[[File]:[Mean '[ms']]], 3, FALSE)</f>
        <v>5</v>
      </c>
      <c r="D488" s="2" t="e">
        <f>Cv3v01416[[#This Row],[Mean '[Δms']]]/VLOOKUP(A488, DataV3SEL[[File]:[Mean '[ms']]], 3, FALSE)*100</f>
        <v>#DIV/0!</v>
      </c>
    </row>
    <row r="489" spans="1:4" hidden="1" x14ac:dyDescent="0.4">
      <c r="A489" t="s">
        <v>494</v>
      </c>
      <c r="B489" t="b">
        <f>EXACT(VLOOKUP(A489,DataV4[[File]:[Outputs]], 2, FALSE), VLOOKUP(A489, DataV3SEL[[File]:[Outputs]], 2, FALSE))</f>
        <v>1</v>
      </c>
      <c r="C489" s="3">
        <f>VLOOKUP(A489, DataV4[[File]:[Mean '[ms']]], 3, FALSE)-VLOOKUP(A489, DataV3SEL[[File]:[Mean '[ms']]], 3, FALSE)</f>
        <v>-10</v>
      </c>
      <c r="D489" s="2">
        <f>Cv3v01416[[#This Row],[Mean '[Δms']]]/VLOOKUP(A489, DataV3SEL[[File]:[Mean '[ms']]], 3, FALSE)*100</f>
        <v>-66.666666666666657</v>
      </c>
    </row>
    <row r="490" spans="1:4" hidden="1" x14ac:dyDescent="0.4">
      <c r="A490" t="s">
        <v>495</v>
      </c>
      <c r="B490" t="b">
        <f>EXACT(VLOOKUP(A490,DataV4[[File]:[Outputs]], 2, FALSE), VLOOKUP(A490, DataV3SEL[[File]:[Outputs]], 2, FALSE))</f>
        <v>1</v>
      </c>
      <c r="C490" s="3">
        <f>VLOOKUP(A490, DataV4[[File]:[Mean '[ms']]], 3, FALSE)-VLOOKUP(A490, DataV3SEL[[File]:[Mean '[ms']]], 3, FALSE)</f>
        <v>-15</v>
      </c>
      <c r="D490" s="2">
        <f>Cv3v01416[[#This Row],[Mean '[Δms']]]/VLOOKUP(A490, DataV3SEL[[File]:[Mean '[ms']]], 3, FALSE)*100</f>
        <v>-100</v>
      </c>
    </row>
    <row r="491" spans="1:4" hidden="1" x14ac:dyDescent="0.4">
      <c r="A491" t="s">
        <v>496</v>
      </c>
      <c r="B491" t="b">
        <f>EXACT(VLOOKUP(A491,DataV4[[File]:[Outputs]], 2, FALSE), VLOOKUP(A491, DataV3SEL[[File]:[Outputs]], 2, FALSE))</f>
        <v>1</v>
      </c>
      <c r="C491" s="3">
        <f>VLOOKUP(A491, DataV4[[File]:[Mean '[ms']]], 3, FALSE)-VLOOKUP(A491, DataV3SEL[[File]:[Mean '[ms']]], 3, FALSE)</f>
        <v>5</v>
      </c>
      <c r="D491" s="2" t="e">
        <f>Cv3v01416[[#This Row],[Mean '[Δms']]]/VLOOKUP(A491, DataV3SEL[[File]:[Mean '[ms']]], 3, FALSE)*100</f>
        <v>#DIV/0!</v>
      </c>
    </row>
    <row r="492" spans="1:4" hidden="1" x14ac:dyDescent="0.4">
      <c r="A492" t="s">
        <v>497</v>
      </c>
      <c r="B492" t="b">
        <f>EXACT(VLOOKUP(A492,DataV4[[File]:[Outputs]], 2, FALSE), VLOOKUP(A492, DataV3SEL[[File]:[Outputs]], 2, FALSE))</f>
        <v>1</v>
      </c>
      <c r="C492" s="3">
        <f>VLOOKUP(A492, DataV4[[File]:[Mean '[ms']]], 3, FALSE)-VLOOKUP(A492, DataV3SEL[[File]:[Mean '[ms']]], 3, FALSE)</f>
        <v>0</v>
      </c>
      <c r="D492" s="2">
        <f>Cv3v01416[[#This Row],[Mean '[Δms']]]/VLOOKUP(A492, DataV3SEL[[File]:[Mean '[ms']]], 3, FALSE)*100</f>
        <v>0</v>
      </c>
    </row>
    <row r="493" spans="1:4" hidden="1" x14ac:dyDescent="0.4">
      <c r="A493" t="s">
        <v>498</v>
      </c>
      <c r="B493" t="b">
        <f>EXACT(VLOOKUP(A493,DataV4[[File]:[Outputs]], 2, FALSE), VLOOKUP(A493, DataV3SEL[[File]:[Outputs]], 2, FALSE))</f>
        <v>1</v>
      </c>
      <c r="C493" s="3">
        <f>VLOOKUP(A493, DataV4[[File]:[Mean '[ms']]], 3, FALSE)-VLOOKUP(A493, DataV3SEL[[File]:[Mean '[ms']]], 3, FALSE)</f>
        <v>-5</v>
      </c>
      <c r="D493" s="2">
        <f>Cv3v01416[[#This Row],[Mean '[Δms']]]/VLOOKUP(A493, DataV3SEL[[File]:[Mean '[ms']]], 3, FALSE)*100</f>
        <v>-0.96153846153846156</v>
      </c>
    </row>
    <row r="494" spans="1:4" hidden="1" x14ac:dyDescent="0.4">
      <c r="A494" t="s">
        <v>499</v>
      </c>
      <c r="B494" t="b">
        <f>EXACT(VLOOKUP(A494,DataV4[[File]:[Outputs]], 2, FALSE), VLOOKUP(A494, DataV3SEL[[File]:[Outputs]], 2, FALSE))</f>
        <v>1</v>
      </c>
      <c r="C494" s="3">
        <f>VLOOKUP(A494, DataV4[[File]:[Mean '[ms']]], 3, FALSE)-VLOOKUP(A494, DataV3SEL[[File]:[Mean '[ms']]], 3, FALSE)</f>
        <v>10</v>
      </c>
      <c r="D494" s="2">
        <f>Cv3v01416[[#This Row],[Mean '[Δms']]]/VLOOKUP(A494, DataV3SEL[[File]:[Mean '[ms']]], 3, FALSE)*100</f>
        <v>1.6286644951140066</v>
      </c>
    </row>
    <row r="495" spans="1:4" hidden="1" x14ac:dyDescent="0.4">
      <c r="A495" t="s">
        <v>500</v>
      </c>
      <c r="B495" t="b">
        <f>EXACT(VLOOKUP(A495,DataV4[[File]:[Outputs]], 2, FALSE), VLOOKUP(A495, DataV3SEL[[File]:[Outputs]], 2, FALSE))</f>
        <v>1</v>
      </c>
      <c r="C495" s="3">
        <f>VLOOKUP(A495, DataV4[[File]:[Mean '[ms']]], 3, FALSE)-VLOOKUP(A495, DataV3SEL[[File]:[Mean '[ms']]], 3, FALSE)</f>
        <v>5</v>
      </c>
      <c r="D495" s="2">
        <f>Cv3v01416[[#This Row],[Mean '[Δms']]]/VLOOKUP(A495, DataV3SEL[[File]:[Mean '[ms']]], 3, FALSE)*100</f>
        <v>0.88967971530249124</v>
      </c>
    </row>
    <row r="496" spans="1:4" hidden="1" x14ac:dyDescent="0.4">
      <c r="A496" t="s">
        <v>501</v>
      </c>
      <c r="B496" t="b">
        <f>EXACT(VLOOKUP(A496,DataV4[[File]:[Outputs]], 2, FALSE), VLOOKUP(A496, DataV3SEL[[File]:[Outputs]], 2, FALSE))</f>
        <v>1</v>
      </c>
      <c r="C496" s="3">
        <f>VLOOKUP(A496, DataV4[[File]:[Mean '[ms']]], 3, FALSE)-VLOOKUP(A496, DataV3SEL[[File]:[Mean '[ms']]], 3, FALSE)</f>
        <v>0</v>
      </c>
      <c r="D496" s="2">
        <f>Cv3v01416[[#This Row],[Mean '[Δms']]]/VLOOKUP(A496, DataV3SEL[[File]:[Mean '[ms']]], 3, FALSE)*100</f>
        <v>0</v>
      </c>
    </row>
    <row r="497" spans="1:4" hidden="1" x14ac:dyDescent="0.4">
      <c r="A497" t="s">
        <v>502</v>
      </c>
      <c r="B497" t="b">
        <f>EXACT(VLOOKUP(A497,DataV4[[File]:[Outputs]], 2, FALSE), VLOOKUP(A497, DataV3SEL[[File]:[Outputs]], 2, FALSE))</f>
        <v>1</v>
      </c>
      <c r="C497" s="3">
        <f>VLOOKUP(A497, DataV4[[File]:[Mean '[ms']]], 3, FALSE)-VLOOKUP(A497, DataV3SEL[[File]:[Mean '[ms']]], 3, FALSE)</f>
        <v>-4</v>
      </c>
      <c r="D497" s="2">
        <f>Cv3v01416[[#This Row],[Mean '[Δms']]]/VLOOKUP(A497, DataV3SEL[[File]:[Mean '[ms']]], 3, FALSE)*100</f>
        <v>-0.76923076923076927</v>
      </c>
    </row>
    <row r="498" spans="1:4" hidden="1" x14ac:dyDescent="0.4">
      <c r="A498" t="s">
        <v>503</v>
      </c>
      <c r="B498" t="b">
        <f>EXACT(VLOOKUP(A498,DataV4[[File]:[Outputs]], 2, FALSE), VLOOKUP(A498, DataV3SEL[[File]:[Outputs]], 2, FALSE))</f>
        <v>1</v>
      </c>
      <c r="C498" s="3">
        <f>VLOOKUP(A498, DataV4[[File]:[Mean '[ms']]], 3, FALSE)-VLOOKUP(A498, DataV3SEL[[File]:[Mean '[ms']]], 3, FALSE)</f>
        <v>5</v>
      </c>
      <c r="D498" s="2">
        <f>Cv3v01416[[#This Row],[Mean '[Δms']]]/VLOOKUP(A498, DataV3SEL[[File]:[Mean '[ms']]], 3, FALSE)*100</f>
        <v>0.87260034904013961</v>
      </c>
    </row>
    <row r="499" spans="1:4" hidden="1" x14ac:dyDescent="0.4">
      <c r="A499" t="s">
        <v>504</v>
      </c>
      <c r="B499" t="b">
        <f>EXACT(VLOOKUP(A499,DataV4[[File]:[Outputs]], 2, FALSE), VLOOKUP(A499, DataV3SEL[[File]:[Outputs]], 2, FALSE))</f>
        <v>1</v>
      </c>
      <c r="C499" s="3">
        <f>VLOOKUP(A499, DataV4[[File]:[Mean '[ms']]], 3, FALSE)-VLOOKUP(A499, DataV3SEL[[File]:[Mean '[ms']]], 3, FALSE)</f>
        <v>6</v>
      </c>
      <c r="D499" s="2">
        <f>Cv3v01416[[#This Row],[Mean '[Δms']]]/VLOOKUP(A499, DataV3SEL[[File]:[Mean '[ms']]], 3, FALSE)*100</f>
        <v>0.87336244541484709</v>
      </c>
    </row>
    <row r="500" spans="1:4" hidden="1" x14ac:dyDescent="0.4">
      <c r="A500" t="s">
        <v>505</v>
      </c>
      <c r="B500" t="b">
        <f>EXACT(VLOOKUP(A500,DataV4[[File]:[Outputs]], 2, FALSE), VLOOKUP(A500, DataV3SEL[[File]:[Outputs]], 2, FALSE))</f>
        <v>1</v>
      </c>
      <c r="C500" s="3">
        <f>VLOOKUP(A500, DataV4[[File]:[Mean '[ms']]], 3, FALSE)-VLOOKUP(A500, DataV3SEL[[File]:[Mean '[ms']]], 3, FALSE)</f>
        <v>0</v>
      </c>
      <c r="D500" s="2" t="e">
        <f>Cv3v01416[[#This Row],[Mean '[Δms']]]/VLOOKUP(A500, DataV3SEL[[File]:[Mean '[ms']]], 3, FALSE)*100</f>
        <v>#DIV/0!</v>
      </c>
    </row>
    <row r="501" spans="1:4" hidden="1" x14ac:dyDescent="0.4">
      <c r="A501" t="s">
        <v>506</v>
      </c>
      <c r="B501" t="b">
        <f>EXACT(VLOOKUP(A501,DataV4[[File]:[Outputs]], 2, FALSE), VLOOKUP(A501, DataV3SEL[[File]:[Outputs]], 2, FALSE))</f>
        <v>1</v>
      </c>
      <c r="C501" s="3">
        <f>VLOOKUP(A501, DataV4[[File]:[Mean '[ms']]], 3, FALSE)-VLOOKUP(A501, DataV3SEL[[File]:[Mean '[ms']]], 3, FALSE)</f>
        <v>0</v>
      </c>
      <c r="D501" s="2" t="e">
        <f>Cv3v01416[[#This Row],[Mean '[Δms']]]/VLOOKUP(A501, DataV3SEL[[File]:[Mean '[ms']]], 3, FALSE)*100</f>
        <v>#DIV/0!</v>
      </c>
    </row>
    <row r="502" spans="1:4" hidden="1" x14ac:dyDescent="0.4">
      <c r="A502" t="s">
        <v>507</v>
      </c>
      <c r="B502" t="b">
        <f>EXACT(VLOOKUP(A502,DataV4[[File]:[Outputs]], 2, FALSE), VLOOKUP(A502, DataV3SEL[[File]:[Outputs]], 2, FALSE))</f>
        <v>1</v>
      </c>
      <c r="C502" s="3">
        <f>VLOOKUP(A502, DataV4[[File]:[Mean '[ms']]], 3, FALSE)-VLOOKUP(A502, DataV3SEL[[File]:[Mean '[ms']]], 3, FALSE)</f>
        <v>-5</v>
      </c>
      <c r="D502" s="2">
        <f>Cv3v01416[[#This Row],[Mean '[Δms']]]/VLOOKUP(A502, DataV3SEL[[File]:[Mean '[ms']]], 3, FALSE)*100</f>
        <v>-100</v>
      </c>
    </row>
    <row r="503" spans="1:4" hidden="1" x14ac:dyDescent="0.4">
      <c r="A503" t="s">
        <v>508</v>
      </c>
      <c r="B503" t="b">
        <f>EXACT(VLOOKUP(A503,DataV4[[File]:[Outputs]], 2, FALSE), VLOOKUP(A503, DataV3SEL[[File]:[Outputs]], 2, FALSE))</f>
        <v>1</v>
      </c>
      <c r="C503" s="3">
        <f>VLOOKUP(A503, DataV4[[File]:[Mean '[ms']]], 3, FALSE)-VLOOKUP(A503, DataV3SEL[[File]:[Mean '[ms']]], 3, FALSE)</f>
        <v>0</v>
      </c>
      <c r="D503" s="2" t="e">
        <f>Cv3v01416[[#This Row],[Mean '[Δms']]]/VLOOKUP(A503, DataV3SEL[[File]:[Mean '[ms']]], 3, FALSE)*100</f>
        <v>#DIV/0!</v>
      </c>
    </row>
    <row r="504" spans="1:4" hidden="1" x14ac:dyDescent="0.4">
      <c r="A504" t="s">
        <v>509</v>
      </c>
      <c r="B504" t="b">
        <f>EXACT(VLOOKUP(A504,DataV4[[File]:[Outputs]], 2, FALSE), VLOOKUP(A504, DataV3SEL[[File]:[Outputs]], 2, FALSE))</f>
        <v>1</v>
      </c>
      <c r="C504" s="3">
        <f>VLOOKUP(A504, DataV4[[File]:[Mean '[ms']]], 3, FALSE)-VLOOKUP(A504, DataV3SEL[[File]:[Mean '[ms']]], 3, FALSE)</f>
        <v>-11</v>
      </c>
      <c r="D504" s="2">
        <f>Cv3v01416[[#This Row],[Mean '[Δms']]]/VLOOKUP(A504, DataV3SEL[[File]:[Mean '[ms']]], 3, FALSE)*100</f>
        <v>-2.0522388059701493</v>
      </c>
    </row>
    <row r="505" spans="1:4" hidden="1" x14ac:dyDescent="0.4">
      <c r="A505" t="s">
        <v>510</v>
      </c>
      <c r="B505" t="b">
        <f>EXACT(VLOOKUP(A505,DataV4[[File]:[Outputs]], 2, FALSE), VLOOKUP(A505, DataV3SEL[[File]:[Outputs]], 2, FALSE))</f>
        <v>1</v>
      </c>
      <c r="C505" s="3">
        <f>VLOOKUP(A505, DataV4[[File]:[Mean '[ms']]], 3, FALSE)-VLOOKUP(A505, DataV3SEL[[File]:[Mean '[ms']]], 3, FALSE)</f>
        <v>0</v>
      </c>
      <c r="D505" s="2" t="e">
        <f>Cv3v01416[[#This Row],[Mean '[Δms']]]/VLOOKUP(A505, DataV3SEL[[File]:[Mean '[ms']]], 3, FALSE)*100</f>
        <v>#DIV/0!</v>
      </c>
    </row>
    <row r="506" spans="1:4" hidden="1" x14ac:dyDescent="0.4">
      <c r="A506" t="s">
        <v>511</v>
      </c>
      <c r="B506" t="b">
        <f>EXACT(VLOOKUP(A506,DataV4[[File]:[Outputs]], 2, FALSE), VLOOKUP(A506, DataV3SEL[[File]:[Outputs]], 2, FALSE))</f>
        <v>1</v>
      </c>
      <c r="C506" s="3">
        <f>VLOOKUP(A506, DataV4[[File]:[Mean '[ms']]], 3, FALSE)-VLOOKUP(A506, DataV3SEL[[File]:[Mean '[ms']]], 3, FALSE)</f>
        <v>0</v>
      </c>
      <c r="D506" s="2" t="e">
        <f>Cv3v01416[[#This Row],[Mean '[Δms']]]/VLOOKUP(A506, DataV3SEL[[File]:[Mean '[ms']]], 3, FALSE)*100</f>
        <v>#DIV/0!</v>
      </c>
    </row>
    <row r="507" spans="1:4" hidden="1" x14ac:dyDescent="0.4">
      <c r="A507" t="s">
        <v>512</v>
      </c>
      <c r="B507" t="b">
        <f>EXACT(VLOOKUP(A507,DataV4[[File]:[Outputs]], 2, FALSE), VLOOKUP(A507, DataV3SEL[[File]:[Outputs]], 2, FALSE))</f>
        <v>1</v>
      </c>
      <c r="C507" s="3">
        <f>VLOOKUP(A507, DataV4[[File]:[Mean '[ms']]], 3, FALSE)-VLOOKUP(A507, DataV3SEL[[File]:[Mean '[ms']]], 3, FALSE)</f>
        <v>0</v>
      </c>
      <c r="D507" s="2" t="e">
        <f>Cv3v01416[[#This Row],[Mean '[Δms']]]/VLOOKUP(A507, DataV3SEL[[File]:[Mean '[ms']]], 3, FALSE)*100</f>
        <v>#DIV/0!</v>
      </c>
    </row>
    <row r="508" spans="1:4" hidden="1" x14ac:dyDescent="0.4">
      <c r="A508" t="s">
        <v>513</v>
      </c>
      <c r="B508" t="b">
        <f>EXACT(VLOOKUP(A508,DataV4[[File]:[Outputs]], 2, FALSE), VLOOKUP(A508, DataV3SEL[[File]:[Outputs]], 2, FALSE))</f>
        <v>1</v>
      </c>
      <c r="C508" s="3">
        <f>VLOOKUP(A508, DataV4[[File]:[Mean '[ms']]], 3, FALSE)-VLOOKUP(A508, DataV3SEL[[File]:[Mean '[ms']]], 3, FALSE)</f>
        <v>0</v>
      </c>
      <c r="D508" s="2" t="e">
        <f>Cv3v01416[[#This Row],[Mean '[Δms']]]/VLOOKUP(A508, DataV3SEL[[File]:[Mean '[ms']]], 3, FALSE)*100</f>
        <v>#DIV/0!</v>
      </c>
    </row>
    <row r="509" spans="1:4" hidden="1" x14ac:dyDescent="0.4">
      <c r="A509" t="s">
        <v>514</v>
      </c>
      <c r="B509" t="b">
        <f>EXACT(VLOOKUP(A509,DataV4[[File]:[Outputs]], 2, FALSE), VLOOKUP(A509, DataV3SEL[[File]:[Outputs]], 2, FALSE))</f>
        <v>1</v>
      </c>
      <c r="C509" s="3">
        <f>VLOOKUP(A509, DataV4[[File]:[Mean '[ms']]], 3, FALSE)-VLOOKUP(A509, DataV3SEL[[File]:[Mean '[ms']]], 3, FALSE)</f>
        <v>0</v>
      </c>
      <c r="D509" s="2" t="e">
        <f>Cv3v01416[[#This Row],[Mean '[Δms']]]/VLOOKUP(A509, DataV3SEL[[File]:[Mean '[ms']]], 3, FALSE)*100</f>
        <v>#DIV/0!</v>
      </c>
    </row>
    <row r="510" spans="1:4" hidden="1" x14ac:dyDescent="0.4">
      <c r="A510" t="s">
        <v>515</v>
      </c>
      <c r="B510" t="b">
        <f>EXACT(VLOOKUP(A510,DataV4[[File]:[Outputs]], 2, FALSE), VLOOKUP(A510, DataV3SEL[[File]:[Outputs]], 2, FALSE))</f>
        <v>1</v>
      </c>
      <c r="C510" s="3">
        <f>VLOOKUP(A510, DataV4[[File]:[Mean '[ms']]], 3, FALSE)-VLOOKUP(A510, DataV3SEL[[File]:[Mean '[ms']]], 3, FALSE)</f>
        <v>0</v>
      </c>
      <c r="D510" s="2" t="e">
        <f>Cv3v01416[[#This Row],[Mean '[Δms']]]/VLOOKUP(A510, DataV3SEL[[File]:[Mean '[ms']]], 3, FALSE)*100</f>
        <v>#DIV/0!</v>
      </c>
    </row>
    <row r="511" spans="1:4" hidden="1" x14ac:dyDescent="0.4">
      <c r="A511" t="s">
        <v>516</v>
      </c>
      <c r="B511" t="b">
        <f>EXACT(VLOOKUP(A511,DataV4[[File]:[Outputs]], 2, FALSE), VLOOKUP(A511, DataV3SEL[[File]:[Outputs]], 2, FALSE))</f>
        <v>1</v>
      </c>
      <c r="C511" s="3">
        <f>VLOOKUP(A511, DataV4[[File]:[Mean '[ms']]], 3, FALSE)-VLOOKUP(A511, DataV3SEL[[File]:[Mean '[ms']]], 3, FALSE)</f>
        <v>-5</v>
      </c>
      <c r="D511" s="2">
        <f>Cv3v01416[[#This Row],[Mean '[Δms']]]/VLOOKUP(A511, DataV3SEL[[File]:[Mean '[ms']]], 3, FALSE)*100</f>
        <v>-0.94161958568738224</v>
      </c>
    </row>
    <row r="512" spans="1:4" hidden="1" x14ac:dyDescent="0.4">
      <c r="A512" t="s">
        <v>517</v>
      </c>
      <c r="B512" t="b">
        <f>EXACT(VLOOKUP(A512,DataV4[[File]:[Outputs]], 2, FALSE), VLOOKUP(A512, DataV3SEL[[File]:[Outputs]], 2, FALSE))</f>
        <v>1</v>
      </c>
      <c r="C512" s="3">
        <f>VLOOKUP(A512, DataV4[[File]:[Mean '[ms']]], 3, FALSE)-VLOOKUP(A512, DataV3SEL[[File]:[Mean '[ms']]], 3, FALSE)</f>
        <v>5</v>
      </c>
      <c r="D512" s="2">
        <f>Cv3v01416[[#This Row],[Mean '[Δms']]]/VLOOKUP(A512, DataV3SEL[[File]:[Mean '[ms']]], 3, FALSE)*100</f>
        <v>0.82781456953642385</v>
      </c>
    </row>
    <row r="513" spans="1:4" hidden="1" x14ac:dyDescent="0.4">
      <c r="A513" t="s">
        <v>518</v>
      </c>
      <c r="B513" t="b">
        <f>EXACT(VLOOKUP(A513,DataV4[[File]:[Outputs]], 2, FALSE), VLOOKUP(A513, DataV3SEL[[File]:[Outputs]], 2, FALSE))</f>
        <v>1</v>
      </c>
      <c r="C513" s="3">
        <f>VLOOKUP(A513, DataV4[[File]:[Mean '[ms']]], 3, FALSE)-VLOOKUP(A513, DataV3SEL[[File]:[Mean '[ms']]], 3, FALSE)</f>
        <v>-10</v>
      </c>
      <c r="D513" s="2">
        <f>Cv3v01416[[#This Row],[Mean '[Δms']]]/VLOOKUP(A513, DataV3SEL[[File]:[Mean '[ms']]], 3, FALSE)*100</f>
        <v>-1.9011406844106464</v>
      </c>
    </row>
    <row r="514" spans="1:4" hidden="1" x14ac:dyDescent="0.4">
      <c r="A514" t="s">
        <v>519</v>
      </c>
      <c r="B514" t="b">
        <f>EXACT(VLOOKUP(A514,DataV4[[File]:[Outputs]], 2, FALSE), VLOOKUP(A514, DataV3SEL[[File]:[Outputs]], 2, FALSE))</f>
        <v>1</v>
      </c>
      <c r="C514" s="3">
        <f>VLOOKUP(A514, DataV4[[File]:[Mean '[ms']]], 3, FALSE)-VLOOKUP(A514, DataV3SEL[[File]:[Mean '[ms']]], 3, FALSE)</f>
        <v>-5</v>
      </c>
      <c r="D514" s="2">
        <f>Cv3v01416[[#This Row],[Mean '[Δms']]]/VLOOKUP(A514, DataV3SEL[[File]:[Mean '[ms']]], 3, FALSE)*100</f>
        <v>-0.93283582089552231</v>
      </c>
    </row>
    <row r="515" spans="1:4" hidden="1" x14ac:dyDescent="0.4">
      <c r="A515" t="s">
        <v>520</v>
      </c>
      <c r="B515" t="b">
        <f>EXACT(VLOOKUP(A515,DataV4[[File]:[Outputs]], 2, FALSE), VLOOKUP(A515, DataV3SEL[[File]:[Outputs]], 2, FALSE))</f>
        <v>1</v>
      </c>
      <c r="C515" s="3">
        <f>VLOOKUP(A515, DataV4[[File]:[Mean '[ms']]], 3, FALSE)-VLOOKUP(A515, DataV3SEL[[File]:[Mean '[ms']]], 3, FALSE)</f>
        <v>-10</v>
      </c>
      <c r="D515" s="2">
        <f>Cv3v01416[[#This Row],[Mean '[Δms']]]/VLOOKUP(A515, DataV3SEL[[File]:[Mean '[ms']]], 3, FALSE)*100</f>
        <v>-1.9417475728155338</v>
      </c>
    </row>
    <row r="516" spans="1:4" hidden="1" x14ac:dyDescent="0.4">
      <c r="A516" t="s">
        <v>521</v>
      </c>
      <c r="B516" t="b">
        <f>EXACT(VLOOKUP(A516,DataV4[[File]:[Outputs]], 2, FALSE), VLOOKUP(A516, DataV3SEL[[File]:[Outputs]], 2, FALSE))</f>
        <v>1</v>
      </c>
      <c r="C516" s="3">
        <f>VLOOKUP(A516, DataV4[[File]:[Mean '[ms']]], 3, FALSE)-VLOOKUP(A516, DataV3SEL[[File]:[Mean '[ms']]], 3, FALSE)</f>
        <v>-15</v>
      </c>
      <c r="D516" s="2">
        <f>Cv3v01416[[#This Row],[Mean '[Δms']]]/VLOOKUP(A516, DataV3SEL[[File]:[Mean '[ms']]], 3, FALSE)*100</f>
        <v>-100</v>
      </c>
    </row>
    <row r="517" spans="1:4" hidden="1" x14ac:dyDescent="0.4">
      <c r="A517" t="s">
        <v>522</v>
      </c>
      <c r="B517" t="b">
        <f>EXACT(VLOOKUP(A517,DataV4[[File]:[Outputs]], 2, FALSE), VLOOKUP(A517, DataV3SEL[[File]:[Outputs]], 2, FALSE))</f>
        <v>1</v>
      </c>
      <c r="C517" s="3">
        <f>VLOOKUP(A517, DataV4[[File]:[Mean '[ms']]], 3, FALSE)-VLOOKUP(A517, DataV3SEL[[File]:[Mean '[ms']]], 3, FALSE)</f>
        <v>5</v>
      </c>
      <c r="D517" s="2" t="e">
        <f>Cv3v01416[[#This Row],[Mean '[Δms']]]/VLOOKUP(A517, DataV3SEL[[File]:[Mean '[ms']]], 3, FALSE)*100</f>
        <v>#DIV/0!</v>
      </c>
    </row>
    <row r="518" spans="1:4" hidden="1" x14ac:dyDescent="0.4">
      <c r="A518" t="s">
        <v>523</v>
      </c>
      <c r="B518" t="b">
        <f>EXACT(VLOOKUP(A518,DataV4[[File]:[Outputs]], 2, FALSE), VLOOKUP(A518, DataV3SEL[[File]:[Outputs]], 2, FALSE))</f>
        <v>1</v>
      </c>
      <c r="C518" s="3">
        <f>VLOOKUP(A518, DataV4[[File]:[Mean '[ms']]], 3, FALSE)-VLOOKUP(A518, DataV3SEL[[File]:[Mean '[ms']]], 3, FALSE)</f>
        <v>-5</v>
      </c>
      <c r="D518" s="2">
        <f>Cv3v01416[[#This Row],[Mean '[Δms']]]/VLOOKUP(A518, DataV3SEL[[File]:[Mean '[ms']]], 3, FALSE)*100</f>
        <v>-0.97087378640776689</v>
      </c>
    </row>
    <row r="519" spans="1:4" hidden="1" x14ac:dyDescent="0.4">
      <c r="A519" t="s">
        <v>524</v>
      </c>
      <c r="B519" t="b">
        <f>EXACT(VLOOKUP(A519,DataV4[[File]:[Outputs]], 2, FALSE), VLOOKUP(A519, DataV3SEL[[File]:[Outputs]], 2, FALSE))</f>
        <v>1</v>
      </c>
      <c r="C519" s="3">
        <f>VLOOKUP(A519, DataV4[[File]:[Mean '[ms']]], 3, FALSE)-VLOOKUP(A519, DataV3SEL[[File]:[Mean '[ms']]], 3, FALSE)</f>
        <v>-10</v>
      </c>
      <c r="D519" s="2">
        <f>Cv3v01416[[#This Row],[Mean '[Δms']]]/VLOOKUP(A519, DataV3SEL[[File]:[Mean '[ms']]], 3, FALSE)*100</f>
        <v>-100</v>
      </c>
    </row>
    <row r="520" spans="1:4" hidden="1" x14ac:dyDescent="0.4">
      <c r="A520" t="s">
        <v>525</v>
      </c>
      <c r="B520" t="b">
        <f>EXACT(VLOOKUP(A520,DataV4[[File]:[Outputs]], 2, FALSE), VLOOKUP(A520, DataV3SEL[[File]:[Outputs]], 2, FALSE))</f>
        <v>1</v>
      </c>
      <c r="C520" s="3">
        <f>VLOOKUP(A520, DataV4[[File]:[Mean '[ms']]], 3, FALSE)-VLOOKUP(A520, DataV3SEL[[File]:[Mean '[ms']]], 3, FALSE)</f>
        <v>-1</v>
      </c>
      <c r="D520" s="2">
        <f>Cv3v01416[[#This Row],[Mean '[Δms']]]/VLOOKUP(A520, DataV3SEL[[File]:[Mean '[ms']]], 3, FALSE)*100</f>
        <v>-0.19193857965451055</v>
      </c>
    </row>
    <row r="521" spans="1:4" hidden="1" x14ac:dyDescent="0.4">
      <c r="A521" t="s">
        <v>526</v>
      </c>
      <c r="B521" t="b">
        <f>EXACT(VLOOKUP(A521,DataV4[[File]:[Outputs]], 2, FALSE), VLOOKUP(A521, DataV3SEL[[File]:[Outputs]], 2, FALSE))</f>
        <v>1</v>
      </c>
      <c r="C521" s="3">
        <f>VLOOKUP(A521, DataV4[[File]:[Mean '[ms']]], 3, FALSE)-VLOOKUP(A521, DataV3SEL[[File]:[Mean '[ms']]], 3, FALSE)</f>
        <v>-5</v>
      </c>
      <c r="D521" s="2">
        <f>Cv3v01416[[#This Row],[Mean '[Δms']]]/VLOOKUP(A521, DataV3SEL[[File]:[Mean '[ms']]], 3, FALSE)*100</f>
        <v>-0.96153846153846156</v>
      </c>
    </row>
    <row r="522" spans="1:4" hidden="1" x14ac:dyDescent="0.4">
      <c r="A522" t="s">
        <v>527</v>
      </c>
      <c r="B522" t="b">
        <f>EXACT(VLOOKUP(A522,DataV4[[File]:[Outputs]], 2, FALSE), VLOOKUP(A522, DataV3SEL[[File]:[Outputs]], 2, FALSE))</f>
        <v>1</v>
      </c>
      <c r="C522" s="3">
        <f>VLOOKUP(A522, DataV4[[File]:[Mean '[ms']]], 3, FALSE)-VLOOKUP(A522, DataV3SEL[[File]:[Mean '[ms']]], 3, FALSE)</f>
        <v>5</v>
      </c>
      <c r="D522" s="2">
        <f>Cv3v01416[[#This Row],[Mean '[Δms']]]/VLOOKUP(A522, DataV3SEL[[File]:[Mean '[ms']]], 3, FALSE)*100</f>
        <v>0.58892815076560656</v>
      </c>
    </row>
    <row r="523" spans="1:4" hidden="1" x14ac:dyDescent="0.4">
      <c r="A523" t="s">
        <v>528</v>
      </c>
      <c r="B523" t="b">
        <f>EXACT(VLOOKUP(A523,DataV4[[File]:[Outputs]], 2, FALSE), VLOOKUP(A523, DataV3SEL[[File]:[Outputs]], 2, FALSE))</f>
        <v>1</v>
      </c>
      <c r="C523" s="3">
        <f>VLOOKUP(A523, DataV4[[File]:[Mean '[ms']]], 3, FALSE)-VLOOKUP(A523, DataV3SEL[[File]:[Mean '[ms']]], 3, FALSE)</f>
        <v>0</v>
      </c>
      <c r="D523" s="2" t="e">
        <f>Cv3v01416[[#This Row],[Mean '[Δms']]]/VLOOKUP(A523, DataV3SEL[[File]:[Mean '[ms']]], 3, FALSE)*100</f>
        <v>#DIV/0!</v>
      </c>
    </row>
    <row r="524" spans="1:4" hidden="1" x14ac:dyDescent="0.4">
      <c r="A524" t="s">
        <v>529</v>
      </c>
      <c r="B524" t="b">
        <f>EXACT(VLOOKUP(A524,DataV4[[File]:[Outputs]], 2, FALSE), VLOOKUP(A524, DataV3SEL[[File]:[Outputs]], 2, FALSE))</f>
        <v>1</v>
      </c>
      <c r="C524" s="3">
        <f>VLOOKUP(A524, DataV4[[File]:[Mean '[ms']]], 3, FALSE)-VLOOKUP(A524, DataV3SEL[[File]:[Mean '[ms']]], 3, FALSE)</f>
        <v>-15</v>
      </c>
      <c r="D524" s="2">
        <f>Cv3v01416[[#This Row],[Mean '[Δms']]]/VLOOKUP(A524, DataV3SEL[[File]:[Mean '[ms']]], 3, FALSE)*100</f>
        <v>-2.7985074626865671</v>
      </c>
    </row>
    <row r="525" spans="1:4" hidden="1" x14ac:dyDescent="0.4">
      <c r="A525" t="s">
        <v>530</v>
      </c>
      <c r="B525" t="b">
        <f>EXACT(VLOOKUP(A525,DataV4[[File]:[Outputs]], 2, FALSE), VLOOKUP(A525, DataV3SEL[[File]:[Outputs]], 2, FALSE))</f>
        <v>1</v>
      </c>
      <c r="C525" s="3">
        <f>VLOOKUP(A525, DataV4[[File]:[Mean '[ms']]], 3, FALSE)-VLOOKUP(A525, DataV3SEL[[File]:[Mean '[ms']]], 3, FALSE)</f>
        <v>-10</v>
      </c>
      <c r="D525" s="2">
        <f>Cv3v01416[[#This Row],[Mean '[Δms']]]/VLOOKUP(A525, DataV3SEL[[File]:[Mean '[ms']]], 3, FALSE)*100</f>
        <v>-1.9011406844106464</v>
      </c>
    </row>
    <row r="526" spans="1:4" hidden="1" x14ac:dyDescent="0.4">
      <c r="A526" t="s">
        <v>531</v>
      </c>
      <c r="B526" t="b">
        <f>EXACT(VLOOKUP(A526,DataV4[[File]:[Outputs]], 2, FALSE), VLOOKUP(A526, DataV3SEL[[File]:[Outputs]], 2, FALSE))</f>
        <v>1</v>
      </c>
      <c r="C526" s="3">
        <f>VLOOKUP(A526, DataV4[[File]:[Mean '[ms']]], 3, FALSE)-VLOOKUP(A526, DataV3SEL[[File]:[Mean '[ms']]], 3, FALSE)</f>
        <v>5</v>
      </c>
      <c r="D526" s="2">
        <f>Cv3v01416[[#This Row],[Mean '[Δms']]]/VLOOKUP(A526, DataV3SEL[[File]:[Mean '[ms']]], 3, FALSE)*100</f>
        <v>0.98039215686274506</v>
      </c>
    </row>
    <row r="527" spans="1:4" hidden="1" x14ac:dyDescent="0.4">
      <c r="A527" t="s">
        <v>532</v>
      </c>
      <c r="B527" t="b">
        <f>EXACT(VLOOKUP(A527,DataV4[[File]:[Outputs]], 2, FALSE), VLOOKUP(A527, DataV3SEL[[File]:[Outputs]], 2, FALSE))</f>
        <v>1</v>
      </c>
      <c r="C527" s="3">
        <f>VLOOKUP(A527, DataV4[[File]:[Mean '[ms']]], 3, FALSE)-VLOOKUP(A527, DataV3SEL[[File]:[Mean '[ms']]], 3, FALSE)</f>
        <v>-16</v>
      </c>
      <c r="D527" s="2">
        <f>Cv3v01416[[#This Row],[Mean '[Δms']]]/VLOOKUP(A527, DataV3SEL[[File]:[Mean '[ms']]], 3, FALSE)*100</f>
        <v>-2.56</v>
      </c>
    </row>
    <row r="528" spans="1:4" hidden="1" x14ac:dyDescent="0.4">
      <c r="A528" t="s">
        <v>533</v>
      </c>
      <c r="B528" t="b">
        <f>EXACT(VLOOKUP(A528,DataV4[[File]:[Outputs]], 2, FALSE), VLOOKUP(A528, DataV3SEL[[File]:[Outputs]], 2, FALSE))</f>
        <v>1</v>
      </c>
      <c r="C528" s="3">
        <f>VLOOKUP(A528, DataV4[[File]:[Mean '[ms']]], 3, FALSE)-VLOOKUP(A528, DataV3SEL[[File]:[Mean '[ms']]], 3, FALSE)</f>
        <v>0</v>
      </c>
      <c r="D528" s="2" t="e">
        <f>Cv3v01416[[#This Row],[Mean '[Δms']]]/VLOOKUP(A528, DataV3SEL[[File]:[Mean '[ms']]], 3, FALSE)*100</f>
        <v>#DIV/0!</v>
      </c>
    </row>
    <row r="529" spans="1:4" hidden="1" x14ac:dyDescent="0.4">
      <c r="A529" t="s">
        <v>534</v>
      </c>
      <c r="B529" t="b">
        <f>EXACT(VLOOKUP(A529,DataV4[[File]:[Outputs]], 2, FALSE), VLOOKUP(A529, DataV3SEL[[File]:[Outputs]], 2, FALSE))</f>
        <v>1</v>
      </c>
      <c r="C529" s="3">
        <f>VLOOKUP(A529, DataV4[[File]:[Mean '[ms']]], 3, FALSE)-VLOOKUP(A529, DataV3SEL[[File]:[Mean '[ms']]], 3, FALSE)</f>
        <v>-10</v>
      </c>
      <c r="D529" s="2">
        <f>Cv3v01416[[#This Row],[Mean '[Δms']]]/VLOOKUP(A529, DataV3SEL[[File]:[Mean '[ms']]], 3, FALSE)*100</f>
        <v>-100</v>
      </c>
    </row>
    <row r="530" spans="1:4" hidden="1" x14ac:dyDescent="0.4">
      <c r="A530" t="s">
        <v>535</v>
      </c>
      <c r="B530" t="b">
        <f>EXACT(VLOOKUP(A530,DataV4[[File]:[Outputs]], 2, FALSE), VLOOKUP(A530, DataV3SEL[[File]:[Outputs]], 2, FALSE))</f>
        <v>1</v>
      </c>
      <c r="C530" s="3">
        <f>VLOOKUP(A530, DataV4[[File]:[Mean '[ms']]], 3, FALSE)-VLOOKUP(A530, DataV3SEL[[File]:[Mean '[ms']]], 3, FALSE)</f>
        <v>-5</v>
      </c>
      <c r="D530" s="2">
        <f>Cv3v01416[[#This Row],[Mean '[Δms']]]/VLOOKUP(A530, DataV3SEL[[File]:[Mean '[ms']]], 3, FALSE)*100</f>
        <v>-100</v>
      </c>
    </row>
    <row r="531" spans="1:4" hidden="1" x14ac:dyDescent="0.4">
      <c r="A531" t="s">
        <v>536</v>
      </c>
      <c r="B531" t="b">
        <f>EXACT(VLOOKUP(A531,DataV4[[File]:[Outputs]], 2, FALSE), VLOOKUP(A531, DataV3SEL[[File]:[Outputs]], 2, FALSE))</f>
        <v>1</v>
      </c>
      <c r="C531" s="3">
        <f>VLOOKUP(A531, DataV4[[File]:[Mean '[ms']]], 3, FALSE)-VLOOKUP(A531, DataV3SEL[[File]:[Mean '[ms']]], 3, FALSE)</f>
        <v>-16</v>
      </c>
      <c r="D531" s="2">
        <f>Cv3v01416[[#This Row],[Mean '[Δms']]]/VLOOKUP(A531, DataV3SEL[[File]:[Mean '[ms']]], 3, FALSE)*100</f>
        <v>-3.0131826741996233</v>
      </c>
    </row>
    <row r="532" spans="1:4" hidden="1" x14ac:dyDescent="0.4">
      <c r="A532" t="s">
        <v>537</v>
      </c>
      <c r="B532" t="b">
        <f>EXACT(VLOOKUP(A532,DataV4[[File]:[Outputs]], 2, FALSE), VLOOKUP(A532, DataV3SEL[[File]:[Outputs]], 2, FALSE))</f>
        <v>1</v>
      </c>
      <c r="C532" s="3">
        <f>VLOOKUP(A532, DataV4[[File]:[Mean '[ms']]], 3, FALSE)-VLOOKUP(A532, DataV3SEL[[File]:[Mean '[ms']]], 3, FALSE)</f>
        <v>11</v>
      </c>
      <c r="D532" s="2">
        <f>Cv3v01416[[#This Row],[Mean '[Δms']]]/VLOOKUP(A532, DataV3SEL[[File]:[Mean '[ms']]], 3, FALSE)*100</f>
        <v>2.1782178217821779</v>
      </c>
    </row>
    <row r="533" spans="1:4" hidden="1" x14ac:dyDescent="0.4">
      <c r="A533" t="s">
        <v>538</v>
      </c>
      <c r="B533" t="b">
        <f>EXACT(VLOOKUP(A533,DataV4[[File]:[Outputs]], 2, FALSE), VLOOKUP(A533, DataV3SEL[[File]:[Outputs]], 2, FALSE))</f>
        <v>1</v>
      </c>
      <c r="C533" s="3">
        <f>VLOOKUP(A533, DataV4[[File]:[Mean '[ms']]], 3, FALSE)-VLOOKUP(A533, DataV3SEL[[File]:[Mean '[ms']]], 3, FALSE)</f>
        <v>-5</v>
      </c>
      <c r="D533" s="2">
        <f>Cv3v01416[[#This Row],[Mean '[Δms']]]/VLOOKUP(A533, DataV3SEL[[File]:[Mean '[ms']]], 3, FALSE)*100</f>
        <v>-100</v>
      </c>
    </row>
    <row r="534" spans="1:4" hidden="1" x14ac:dyDescent="0.4">
      <c r="A534" t="s">
        <v>539</v>
      </c>
      <c r="B534" t="b">
        <f>EXACT(VLOOKUP(A534,DataV4[[File]:[Outputs]], 2, FALSE), VLOOKUP(A534, DataV3SEL[[File]:[Outputs]], 2, FALSE))</f>
        <v>1</v>
      </c>
      <c r="C534" s="3">
        <f>VLOOKUP(A534, DataV4[[File]:[Mean '[ms']]], 3, FALSE)-VLOOKUP(A534, DataV3SEL[[File]:[Mean '[ms']]], 3, FALSE)</f>
        <v>-5</v>
      </c>
      <c r="D534" s="2">
        <f>Cv3v01416[[#This Row],[Mean '[Δms']]]/VLOOKUP(A534, DataV3SEL[[File]:[Mean '[ms']]], 3, FALSE)*100</f>
        <v>-0.98039215686274506</v>
      </c>
    </row>
    <row r="535" spans="1:4" hidden="1" x14ac:dyDescent="0.4">
      <c r="A535" t="s">
        <v>540</v>
      </c>
      <c r="B535" t="b">
        <f>EXACT(VLOOKUP(A535,DataV4[[File]:[Outputs]], 2, FALSE), VLOOKUP(A535, DataV3SEL[[File]:[Outputs]], 2, FALSE))</f>
        <v>1</v>
      </c>
      <c r="C535" s="3">
        <f>VLOOKUP(A535, DataV4[[File]:[Mean '[ms']]], 3, FALSE)-VLOOKUP(A535, DataV3SEL[[File]:[Mean '[ms']]], 3, FALSE)</f>
        <v>-5</v>
      </c>
      <c r="D535" s="2">
        <f>Cv3v01416[[#This Row],[Mean '[Δms']]]/VLOOKUP(A535, DataV3SEL[[File]:[Mean '[ms']]], 3, FALSE)*100</f>
        <v>-0.97087378640776689</v>
      </c>
    </row>
    <row r="536" spans="1:4" hidden="1" x14ac:dyDescent="0.4">
      <c r="A536" t="s">
        <v>541</v>
      </c>
      <c r="B536" t="b">
        <f>EXACT(VLOOKUP(A536,DataV4[[File]:[Outputs]], 2, FALSE), VLOOKUP(A536, DataV3SEL[[File]:[Outputs]], 2, FALSE))</f>
        <v>1</v>
      </c>
      <c r="C536" s="3">
        <f>VLOOKUP(A536, DataV4[[File]:[Mean '[ms']]], 3, FALSE)-VLOOKUP(A536, DataV3SEL[[File]:[Mean '[ms']]], 3, FALSE)</f>
        <v>0</v>
      </c>
      <c r="D536" s="2" t="e">
        <f>Cv3v01416[[#This Row],[Mean '[Δms']]]/VLOOKUP(A536, DataV3SEL[[File]:[Mean '[ms']]], 3, FALSE)*100</f>
        <v>#DIV/0!</v>
      </c>
    </row>
    <row r="537" spans="1:4" hidden="1" x14ac:dyDescent="0.4">
      <c r="A537" t="s">
        <v>542</v>
      </c>
      <c r="B537" t="b">
        <f>EXACT(VLOOKUP(A537,DataV4[[File]:[Outputs]], 2, FALSE), VLOOKUP(A537, DataV3SEL[[File]:[Outputs]], 2, FALSE))</f>
        <v>1</v>
      </c>
      <c r="C537" s="3">
        <f>VLOOKUP(A537, DataV4[[File]:[Mean '[ms']]], 3, FALSE)-VLOOKUP(A537, DataV3SEL[[File]:[Mean '[ms']]], 3, FALSE)</f>
        <v>0</v>
      </c>
      <c r="D537" s="2" t="e">
        <f>Cv3v01416[[#This Row],[Mean '[Δms']]]/VLOOKUP(A537, DataV3SEL[[File]:[Mean '[ms']]], 3, FALSE)*100</f>
        <v>#DIV/0!</v>
      </c>
    </row>
    <row r="538" spans="1:4" hidden="1" x14ac:dyDescent="0.4">
      <c r="A538" t="s">
        <v>543</v>
      </c>
      <c r="B538" t="b">
        <f>EXACT(VLOOKUP(A538,DataV4[[File]:[Outputs]], 2, FALSE), VLOOKUP(A538, DataV3SEL[[File]:[Outputs]], 2, FALSE))</f>
        <v>1</v>
      </c>
      <c r="C538" s="3">
        <f>VLOOKUP(A538, DataV4[[File]:[Mean '[ms']]], 3, FALSE)-VLOOKUP(A538, DataV3SEL[[File]:[Mean '[ms']]], 3, FALSE)</f>
        <v>-11</v>
      </c>
      <c r="D538" s="2">
        <f>Cv3v01416[[#This Row],[Mean '[Δms']]]/VLOOKUP(A538, DataV3SEL[[File]:[Mean '[ms']]], 3, FALSE)*100</f>
        <v>-1.8363939899833055</v>
      </c>
    </row>
    <row r="539" spans="1:4" hidden="1" x14ac:dyDescent="0.4">
      <c r="A539" t="s">
        <v>544</v>
      </c>
      <c r="B539" t="b">
        <f>EXACT(VLOOKUP(A539,DataV4[[File]:[Outputs]], 2, FALSE), VLOOKUP(A539, DataV3SEL[[File]:[Outputs]], 2, FALSE))</f>
        <v>1</v>
      </c>
      <c r="C539" s="3">
        <f>VLOOKUP(A539, DataV4[[File]:[Mean '[ms']]], 3, FALSE)-VLOOKUP(A539, DataV3SEL[[File]:[Mean '[ms']]], 3, FALSE)</f>
        <v>0</v>
      </c>
      <c r="D539" s="2" t="e">
        <f>Cv3v01416[[#This Row],[Mean '[Δms']]]/VLOOKUP(A539, DataV3SEL[[File]:[Mean '[ms']]], 3, FALSE)*100</f>
        <v>#DIV/0!</v>
      </c>
    </row>
    <row r="540" spans="1:4" hidden="1" x14ac:dyDescent="0.4">
      <c r="A540" t="s">
        <v>545</v>
      </c>
      <c r="B540" t="b">
        <f>EXACT(VLOOKUP(A540,DataV4[[File]:[Outputs]], 2, FALSE), VLOOKUP(A540, DataV3SEL[[File]:[Outputs]], 2, FALSE))</f>
        <v>1</v>
      </c>
      <c r="C540" s="3">
        <f>VLOOKUP(A540, DataV4[[File]:[Mean '[ms']]], 3, FALSE)-VLOOKUP(A540, DataV3SEL[[File]:[Mean '[ms']]], 3, FALSE)</f>
        <v>0</v>
      </c>
      <c r="D540" s="2" t="e">
        <f>Cv3v01416[[#This Row],[Mean '[Δms']]]/VLOOKUP(A540, DataV3SEL[[File]:[Mean '[ms']]], 3, FALSE)*100</f>
        <v>#DIV/0!</v>
      </c>
    </row>
    <row r="541" spans="1:4" hidden="1" x14ac:dyDescent="0.4">
      <c r="A541" t="s">
        <v>546</v>
      </c>
      <c r="B541" t="b">
        <f>EXACT(VLOOKUP(A541,DataV4[[File]:[Outputs]], 2, FALSE), VLOOKUP(A541, DataV3SEL[[File]:[Outputs]], 2, FALSE))</f>
        <v>1</v>
      </c>
      <c r="C541" s="3">
        <f>VLOOKUP(A541, DataV4[[File]:[Mean '[ms']]], 3, FALSE)-VLOOKUP(A541, DataV3SEL[[File]:[Mean '[ms']]], 3, FALSE)</f>
        <v>-10</v>
      </c>
      <c r="D541" s="2">
        <f>Cv3v01416[[#This Row],[Mean '[Δms']]]/VLOOKUP(A541, DataV3SEL[[File]:[Mean '[ms']]], 3, FALSE)*100</f>
        <v>-1.9230769230769231</v>
      </c>
    </row>
    <row r="542" spans="1:4" hidden="1" x14ac:dyDescent="0.4">
      <c r="A542" t="s">
        <v>547</v>
      </c>
      <c r="B542" t="b">
        <f>EXACT(VLOOKUP(A542,DataV4[[File]:[Outputs]], 2, FALSE), VLOOKUP(A542, DataV3SEL[[File]:[Outputs]], 2, FALSE))</f>
        <v>1</v>
      </c>
      <c r="C542" s="3">
        <f>VLOOKUP(A542, DataV4[[File]:[Mean '[ms']]], 3, FALSE)-VLOOKUP(A542, DataV3SEL[[File]:[Mean '[ms']]], 3, FALSE)</f>
        <v>-5</v>
      </c>
      <c r="D542" s="2">
        <f>Cv3v01416[[#This Row],[Mean '[Δms']]]/VLOOKUP(A542, DataV3SEL[[File]:[Mean '[ms']]], 3, FALSE)*100</f>
        <v>-100</v>
      </c>
    </row>
    <row r="543" spans="1:4" hidden="1" x14ac:dyDescent="0.4">
      <c r="A543" t="s">
        <v>548</v>
      </c>
      <c r="B543" t="b">
        <f>EXACT(VLOOKUP(A543,DataV4[[File]:[Outputs]], 2, FALSE), VLOOKUP(A543, DataV3SEL[[File]:[Outputs]], 2, FALSE))</f>
        <v>1</v>
      </c>
      <c r="C543" s="3">
        <f>VLOOKUP(A543, DataV4[[File]:[Mean '[ms']]], 3, FALSE)-VLOOKUP(A543, DataV3SEL[[File]:[Mean '[ms']]], 3, FALSE)</f>
        <v>6</v>
      </c>
      <c r="D543" s="2">
        <f>Cv3v01416[[#This Row],[Mean '[Δms']]]/VLOOKUP(A543, DataV3SEL[[File]:[Mean '[ms']]], 3, FALSE)*100</f>
        <v>1.1650485436893203</v>
      </c>
    </row>
    <row r="544" spans="1:4" hidden="1" x14ac:dyDescent="0.4">
      <c r="A544" t="s">
        <v>549</v>
      </c>
      <c r="B544" t="b">
        <f>EXACT(VLOOKUP(A544,DataV4[[File]:[Outputs]], 2, FALSE), VLOOKUP(A544, DataV3SEL[[File]:[Outputs]], 2, FALSE))</f>
        <v>1</v>
      </c>
      <c r="C544" s="3">
        <f>VLOOKUP(A544, DataV4[[File]:[Mean '[ms']]], 3, FALSE)-VLOOKUP(A544, DataV3SEL[[File]:[Mean '[ms']]], 3, FALSE)</f>
        <v>16</v>
      </c>
      <c r="D544" s="2">
        <f>Cv3v01416[[#This Row],[Mean '[Δms']]]/VLOOKUP(A544, DataV3SEL[[File]:[Mean '[ms']]], 3, FALSE)*100</f>
        <v>2.3289665211062593</v>
      </c>
    </row>
    <row r="545" spans="1:4" hidden="1" x14ac:dyDescent="0.4">
      <c r="A545" t="s">
        <v>550</v>
      </c>
      <c r="B545" t="b">
        <f>EXACT(VLOOKUP(A545,DataV4[[File]:[Outputs]], 2, FALSE), VLOOKUP(A545, DataV3SEL[[File]:[Outputs]], 2, FALSE))</f>
        <v>1</v>
      </c>
      <c r="C545" s="3">
        <f>VLOOKUP(A545, DataV4[[File]:[Mean '[ms']]], 3, FALSE)-VLOOKUP(A545, DataV3SEL[[File]:[Mean '[ms']]], 3, FALSE)</f>
        <v>6</v>
      </c>
      <c r="D545" s="2">
        <f>Cv3v01416[[#This Row],[Mean '[Δms']]]/VLOOKUP(A545, DataV3SEL[[File]:[Mean '[ms']]], 3, FALSE)*100</f>
        <v>1.1090573012939002</v>
      </c>
    </row>
    <row r="546" spans="1:4" hidden="1" x14ac:dyDescent="0.4">
      <c r="A546" t="s">
        <v>551</v>
      </c>
      <c r="B546" t="b">
        <f>EXACT(VLOOKUP(A546,DataV4[[File]:[Outputs]], 2, FALSE), VLOOKUP(A546, DataV3SEL[[File]:[Outputs]], 2, FALSE))</f>
        <v>1</v>
      </c>
      <c r="C546" s="3">
        <f>VLOOKUP(A546, DataV4[[File]:[Mean '[ms']]], 3, FALSE)-VLOOKUP(A546, DataV3SEL[[File]:[Mean '[ms']]], 3, FALSE)</f>
        <v>-5</v>
      </c>
      <c r="D546" s="2">
        <f>Cv3v01416[[#This Row],[Mean '[Δms']]]/VLOOKUP(A546, DataV3SEL[[File]:[Mean '[ms']]], 3, FALSE)*100</f>
        <v>-100</v>
      </c>
    </row>
    <row r="547" spans="1:4" hidden="1" x14ac:dyDescent="0.4">
      <c r="A547" t="s">
        <v>552</v>
      </c>
      <c r="B547" t="b">
        <f>EXACT(VLOOKUP(A547,DataV4[[File]:[Outputs]], 2, FALSE), VLOOKUP(A547, DataV3SEL[[File]:[Outputs]], 2, FALSE))</f>
        <v>1</v>
      </c>
      <c r="C547" s="3">
        <f>VLOOKUP(A547, DataV4[[File]:[Mean '[ms']]], 3, FALSE)-VLOOKUP(A547, DataV3SEL[[File]:[Mean '[ms']]], 3, FALSE)</f>
        <v>0</v>
      </c>
      <c r="D547" s="2">
        <f>Cv3v01416[[#This Row],[Mean '[Δms']]]/VLOOKUP(A547, DataV3SEL[[File]:[Mean '[ms']]], 3, FALSE)*100</f>
        <v>0</v>
      </c>
    </row>
    <row r="548" spans="1:4" hidden="1" x14ac:dyDescent="0.4">
      <c r="A548" t="s">
        <v>553</v>
      </c>
      <c r="B548" t="b">
        <f>EXACT(VLOOKUP(A548,DataV4[[File]:[Outputs]], 2, FALSE), VLOOKUP(A548, DataV3SEL[[File]:[Outputs]], 2, FALSE))</f>
        <v>1</v>
      </c>
      <c r="C548" s="3">
        <f>VLOOKUP(A548, DataV4[[File]:[Mean '[ms']]], 3, FALSE)-VLOOKUP(A548, DataV3SEL[[File]:[Mean '[ms']]], 3, FALSE)</f>
        <v>-10</v>
      </c>
      <c r="D548" s="2">
        <f>Cv3v01416[[#This Row],[Mean '[Δms']]]/VLOOKUP(A548, DataV3SEL[[File]:[Mean '[ms']]], 3, FALSE)*100</f>
        <v>-1.8656716417910446</v>
      </c>
    </row>
    <row r="549" spans="1:4" hidden="1" x14ac:dyDescent="0.4">
      <c r="A549" t="s">
        <v>562</v>
      </c>
      <c r="B549" t="b">
        <f>EXACT(VLOOKUP(A549,DataV4[[File]:[Outputs]], 2, FALSE), VLOOKUP(A549, DataV3SEL[[File]:[Outputs]], 2, FALSE))</f>
        <v>1</v>
      </c>
      <c r="C549" s="3">
        <f>VLOOKUP(A549, DataV4[[File]:[Mean '[ms']]], 3, FALSE)-VLOOKUP(A549, DataV3SEL[[File]:[Mean '[ms']]], 3, FALSE)</f>
        <v>5</v>
      </c>
      <c r="D549" s="2" t="e">
        <f>Cv3v01416[[#This Row],[Mean '[Δms']]]/VLOOKUP(A549, DataV3SEL[[File]:[Mean '[ms']]], 3, FALSE)*100</f>
        <v>#DIV/0!</v>
      </c>
    </row>
    <row r="550" spans="1:4" hidden="1" x14ac:dyDescent="0.4">
      <c r="A550" t="s">
        <v>563</v>
      </c>
      <c r="B550" t="b">
        <f>EXACT(VLOOKUP(A550,DataV4[[File]:[Outputs]], 2, FALSE), VLOOKUP(A550, DataV3SEL[[File]:[Outputs]], 2, FALSE))</f>
        <v>1</v>
      </c>
      <c r="C550" s="3">
        <f>VLOOKUP(A550, DataV4[[File]:[Mean '[ms']]], 3, FALSE)-VLOOKUP(A550, DataV3SEL[[File]:[Mean '[ms']]], 3, FALSE)</f>
        <v>-15</v>
      </c>
      <c r="D550" s="2">
        <f>Cv3v01416[[#This Row],[Mean '[Δms']]]/VLOOKUP(A550, DataV3SEL[[File]:[Mean '[ms']]], 3, FALSE)*100</f>
        <v>-2.5510204081632653</v>
      </c>
    </row>
    <row r="551" spans="1:4" hidden="1" x14ac:dyDescent="0.4">
      <c r="A551" t="s">
        <v>564</v>
      </c>
      <c r="B551" t="b">
        <f>EXACT(VLOOKUP(A551,DataV4[[File]:[Outputs]], 2, FALSE), VLOOKUP(A551, DataV3SEL[[File]:[Outputs]], 2, FALSE))</f>
        <v>1</v>
      </c>
      <c r="C551" s="3">
        <f>VLOOKUP(A551, DataV4[[File]:[Mean '[ms']]], 3, FALSE)-VLOOKUP(A551, DataV3SEL[[File]:[Mean '[ms']]], 3, FALSE)</f>
        <v>0</v>
      </c>
      <c r="D551" s="2">
        <f>Cv3v01416[[#This Row],[Mean '[Δms']]]/VLOOKUP(A551, DataV3SEL[[File]:[Mean '[ms']]], 3, FALSE)*100</f>
        <v>0</v>
      </c>
    </row>
    <row r="552" spans="1:4" hidden="1" x14ac:dyDescent="0.4">
      <c r="A552" t="s">
        <v>565</v>
      </c>
      <c r="B552" t="b">
        <f>EXACT(VLOOKUP(A552,DataV4[[File]:[Outputs]], 2, FALSE), VLOOKUP(A552, DataV3SEL[[File]:[Outputs]], 2, FALSE))</f>
        <v>1</v>
      </c>
      <c r="C552" s="3">
        <f>VLOOKUP(A552, DataV4[[File]:[Mean '[ms']]], 3, FALSE)-VLOOKUP(A552, DataV3SEL[[File]:[Mean '[ms']]], 3, FALSE)</f>
        <v>-20</v>
      </c>
      <c r="D552" s="2">
        <f>Cv3v01416[[#This Row],[Mean '[Δms']]]/VLOOKUP(A552, DataV3SEL[[File]:[Mean '[ms']]], 3, FALSE)*100</f>
        <v>-3.1007751937984498</v>
      </c>
    </row>
    <row r="553" spans="1:4" hidden="1" x14ac:dyDescent="0.4">
      <c r="A553" t="s">
        <v>566</v>
      </c>
      <c r="B553" t="b">
        <f>EXACT(VLOOKUP(A553,DataV4[[File]:[Outputs]], 2, FALSE), VLOOKUP(A553, DataV3SEL[[File]:[Outputs]], 2, FALSE))</f>
        <v>1</v>
      </c>
      <c r="C553" s="3">
        <f>VLOOKUP(A553, DataV4[[File]:[Mean '[ms']]], 3, FALSE)-VLOOKUP(A553, DataV3SEL[[File]:[Mean '[ms']]], 3, FALSE)</f>
        <v>-5</v>
      </c>
      <c r="D553" s="2">
        <f>Cv3v01416[[#This Row],[Mean '[Δms']]]/VLOOKUP(A553, DataV3SEL[[File]:[Mean '[ms']]], 3, FALSE)*100</f>
        <v>-0.85034013605442182</v>
      </c>
    </row>
    <row r="554" spans="1:4" hidden="1" x14ac:dyDescent="0.4">
      <c r="A554" t="s">
        <v>567</v>
      </c>
      <c r="B554" t="b">
        <f>EXACT(VLOOKUP(A554,DataV4[[File]:[Outputs]], 2, FALSE), VLOOKUP(A554, DataV3SEL[[File]:[Outputs]], 2, FALSE))</f>
        <v>1</v>
      </c>
      <c r="C554" s="3">
        <f>VLOOKUP(A554, DataV4[[File]:[Mean '[ms']]], 3, FALSE)-VLOOKUP(A554, DataV3SEL[[File]:[Mean '[ms']]], 3, FALSE)</f>
        <v>1</v>
      </c>
      <c r="D554" s="2">
        <f>Cv3v01416[[#This Row],[Mean '[Δms']]]/VLOOKUP(A554, DataV3SEL[[File]:[Mean '[ms']]], 3, FALSE)*100</f>
        <v>0.18656716417910446</v>
      </c>
    </row>
    <row r="555" spans="1:4" hidden="1" x14ac:dyDescent="0.4">
      <c r="A555" t="s">
        <v>568</v>
      </c>
      <c r="B555" t="b">
        <f>EXACT(VLOOKUP(A555,DataV4[[File]:[Outputs]], 2, FALSE), VLOOKUP(A555, DataV3SEL[[File]:[Outputs]], 2, FALSE))</f>
        <v>1</v>
      </c>
      <c r="C555" s="3">
        <f>VLOOKUP(A555, DataV4[[File]:[Mean '[ms']]], 3, FALSE)-VLOOKUP(A555, DataV3SEL[[File]:[Mean '[ms']]], 3, FALSE)</f>
        <v>-1</v>
      </c>
      <c r="D555" s="2">
        <f>Cv3v01416[[#This Row],[Mean '[Δms']]]/VLOOKUP(A555, DataV3SEL[[File]:[Mean '[ms']]], 3, FALSE)*100</f>
        <v>-0.11494252873563218</v>
      </c>
    </row>
    <row r="556" spans="1:4" hidden="1" x14ac:dyDescent="0.4">
      <c r="A556" t="s">
        <v>569</v>
      </c>
      <c r="B556" t="b">
        <f>EXACT(VLOOKUP(A556,DataV4[[File]:[Outputs]], 2, FALSE), VLOOKUP(A556, DataV3SEL[[File]:[Outputs]], 2, FALSE))</f>
        <v>1</v>
      </c>
      <c r="C556" s="3">
        <f>VLOOKUP(A556, DataV4[[File]:[Mean '[ms']]], 3, FALSE)-VLOOKUP(A556, DataV3SEL[[File]:[Mean '[ms']]], 3, FALSE)</f>
        <v>0</v>
      </c>
      <c r="D556" s="2">
        <f>Cv3v01416[[#This Row],[Mean '[Δms']]]/VLOOKUP(A556, DataV3SEL[[File]:[Mean '[ms']]], 3, FALSE)*100</f>
        <v>0</v>
      </c>
    </row>
    <row r="557" spans="1:4" hidden="1" x14ac:dyDescent="0.4">
      <c r="A557" t="s">
        <v>570</v>
      </c>
      <c r="B557" t="b">
        <f>EXACT(VLOOKUP(A557,DataV4[[File]:[Outputs]], 2, FALSE), VLOOKUP(A557, DataV3SEL[[File]:[Outputs]], 2, FALSE))</f>
        <v>1</v>
      </c>
      <c r="C557" s="3">
        <f>VLOOKUP(A557, DataV4[[File]:[Mean '[ms']]], 3, FALSE)-VLOOKUP(A557, DataV3SEL[[File]:[Mean '[ms']]], 3, FALSE)</f>
        <v>5</v>
      </c>
      <c r="D557" s="2">
        <f>Cv3v01416[[#This Row],[Mean '[Δms']]]/VLOOKUP(A557, DataV3SEL[[File]:[Mean '[ms']]], 3, FALSE)*100</f>
        <v>0.91407678244972579</v>
      </c>
    </row>
    <row r="558" spans="1:4" hidden="1" x14ac:dyDescent="0.4">
      <c r="A558" t="s">
        <v>571</v>
      </c>
      <c r="B558" t="b">
        <f>EXACT(VLOOKUP(A558,DataV4[[File]:[Outputs]], 2, FALSE), VLOOKUP(A558, DataV3SEL[[File]:[Outputs]], 2, FALSE))</f>
        <v>1</v>
      </c>
      <c r="C558" s="3">
        <f>VLOOKUP(A558, DataV4[[File]:[Mean '[ms']]], 3, FALSE)-VLOOKUP(A558, DataV3SEL[[File]:[Mean '[ms']]], 3, FALSE)</f>
        <v>10</v>
      </c>
      <c r="D558" s="2">
        <f>Cv3v01416[[#This Row],[Mean '[Δms']]]/VLOOKUP(A558, DataV3SEL[[File]:[Mean '[ms']]], 3, FALSE)*100</f>
        <v>1.9011406844106464</v>
      </c>
    </row>
    <row r="559" spans="1:4" hidden="1" x14ac:dyDescent="0.4">
      <c r="A559" t="s">
        <v>572</v>
      </c>
      <c r="B559" t="b">
        <f>EXACT(VLOOKUP(A559,DataV4[[File]:[Outputs]], 2, FALSE), VLOOKUP(A559, DataV3SEL[[File]:[Outputs]], 2, FALSE))</f>
        <v>1</v>
      </c>
      <c r="C559" s="3">
        <f>VLOOKUP(A559, DataV4[[File]:[Mean '[ms']]], 3, FALSE)-VLOOKUP(A559, DataV3SEL[[File]:[Mean '[ms']]], 3, FALSE)</f>
        <v>0</v>
      </c>
      <c r="D559" s="2">
        <f>Cv3v01416[[#This Row],[Mean '[Δms']]]/VLOOKUP(A559, DataV3SEL[[File]:[Mean '[ms']]], 3, FALSE)*100</f>
        <v>0</v>
      </c>
    </row>
    <row r="560" spans="1:4" hidden="1" x14ac:dyDescent="0.4">
      <c r="A560" t="s">
        <v>573</v>
      </c>
      <c r="B560" t="b">
        <f>EXACT(VLOOKUP(A560,DataV4[[File]:[Outputs]], 2, FALSE), VLOOKUP(A560, DataV3SEL[[File]:[Outputs]], 2, FALSE))</f>
        <v>1</v>
      </c>
      <c r="C560" s="3">
        <f>VLOOKUP(A560, DataV4[[File]:[Mean '[ms']]], 3, FALSE)-VLOOKUP(A560, DataV3SEL[[File]:[Mean '[ms']]], 3, FALSE)</f>
        <v>-5</v>
      </c>
      <c r="D560" s="2">
        <f>Cv3v01416[[#This Row],[Mean '[Δms']]]/VLOOKUP(A560, DataV3SEL[[File]:[Mean '[ms']]], 3, FALSE)*100</f>
        <v>-0.96153846153846156</v>
      </c>
    </row>
    <row r="561" spans="1:4" hidden="1" x14ac:dyDescent="0.4">
      <c r="A561" t="s">
        <v>574</v>
      </c>
      <c r="B561" t="b">
        <f>EXACT(VLOOKUP(A561,DataV4[[File]:[Outputs]], 2, FALSE), VLOOKUP(A561, DataV3SEL[[File]:[Outputs]], 2, FALSE))</f>
        <v>1</v>
      </c>
      <c r="C561" s="3">
        <f>VLOOKUP(A561, DataV4[[File]:[Mean '[ms']]], 3, FALSE)-VLOOKUP(A561, DataV3SEL[[File]:[Mean '[ms']]], 3, FALSE)</f>
        <v>-42</v>
      </c>
      <c r="D561" s="2">
        <f>Cv3v01416[[#This Row],[Mean '[Δms']]]/VLOOKUP(A561, DataV3SEL[[File]:[Mean '[ms']]], 3, FALSE)*100</f>
        <v>-5.0119331742243434</v>
      </c>
    </row>
    <row r="562" spans="1:4" hidden="1" x14ac:dyDescent="0.4">
      <c r="A562" t="s">
        <v>554</v>
      </c>
      <c r="B562" t="b">
        <f>EXACT(VLOOKUP(A562,DataV4[[File]:[Outputs]], 2, FALSE), VLOOKUP(A562, DataV3SEL[[File]:[Outputs]], 2, FALSE))</f>
        <v>1</v>
      </c>
      <c r="C562" s="3">
        <f>VLOOKUP(A562, DataV4[[File]:[Mean '[ms']]], 3, FALSE)-VLOOKUP(A562, DataV3SEL[[File]:[Mean '[ms']]], 3, FALSE)</f>
        <v>6</v>
      </c>
      <c r="D562" s="2">
        <f>Cv3v01416[[#This Row],[Mean '[Δms']]]/VLOOKUP(A562, DataV3SEL[[File]:[Mean '[ms']]], 3, FALSE)*100</f>
        <v>0.65502183406113534</v>
      </c>
    </row>
    <row r="563" spans="1:4" hidden="1" x14ac:dyDescent="0.4">
      <c r="A563" t="s">
        <v>555</v>
      </c>
      <c r="B563" t="b">
        <f>EXACT(VLOOKUP(A563,DataV4[[File]:[Outputs]], 2, FALSE), VLOOKUP(A563, DataV3SEL[[File]:[Outputs]], 2, FALSE))</f>
        <v>1</v>
      </c>
      <c r="C563" s="3">
        <f>VLOOKUP(A563, DataV4[[File]:[Mean '[ms']]], 3, FALSE)-VLOOKUP(A563, DataV3SEL[[File]:[Mean '[ms']]], 3, FALSE)</f>
        <v>-1</v>
      </c>
      <c r="D563" s="2">
        <f>Cv3v01416[[#This Row],[Mean '[Δms']]]/VLOOKUP(A563, DataV3SEL[[File]:[Mean '[ms']]], 3, FALSE)*100</f>
        <v>-0.17605633802816903</v>
      </c>
    </row>
    <row r="564" spans="1:4" hidden="1" x14ac:dyDescent="0.4">
      <c r="A564" t="s">
        <v>556</v>
      </c>
      <c r="B564" t="b">
        <f>EXACT(VLOOKUP(A564,DataV4[[File]:[Outputs]], 2, FALSE), VLOOKUP(A564, DataV3SEL[[File]:[Outputs]], 2, FALSE))</f>
        <v>1</v>
      </c>
      <c r="C564" s="3">
        <f>VLOOKUP(A564, DataV4[[File]:[Mean '[ms']]], 3, FALSE)-VLOOKUP(A564, DataV3SEL[[File]:[Mean '[ms']]], 3, FALSE)</f>
        <v>5</v>
      </c>
      <c r="D564" s="2">
        <f>Cv3v01416[[#This Row],[Mean '[Δms']]]/VLOOKUP(A564, DataV3SEL[[File]:[Mean '[ms']]], 3, FALSE)*100</f>
        <v>0.85034013605442182</v>
      </c>
    </row>
    <row r="565" spans="1:4" hidden="1" x14ac:dyDescent="0.4">
      <c r="A565" t="s">
        <v>557</v>
      </c>
      <c r="B565" t="b">
        <f>EXACT(VLOOKUP(A565,DataV4[[File]:[Outputs]], 2, FALSE), VLOOKUP(A565, DataV3SEL[[File]:[Outputs]], 2, FALSE))</f>
        <v>1</v>
      </c>
      <c r="C565" s="3">
        <f>VLOOKUP(A565, DataV4[[File]:[Mean '[ms']]], 3, FALSE)-VLOOKUP(A565, DataV3SEL[[File]:[Mean '[ms']]], 3, FALSE)</f>
        <v>-10</v>
      </c>
      <c r="D565" s="2">
        <f>Cv3v01416[[#This Row],[Mean '[Δms']]]/VLOOKUP(A565, DataV3SEL[[File]:[Mean '[ms']]], 3, FALSE)*100</f>
        <v>-1.8656716417910446</v>
      </c>
    </row>
    <row r="566" spans="1:4" hidden="1" x14ac:dyDescent="0.4">
      <c r="A566" t="s">
        <v>558</v>
      </c>
      <c r="B566" t="b">
        <f>EXACT(VLOOKUP(A566,DataV4[[File]:[Outputs]], 2, FALSE), VLOOKUP(A566, DataV3SEL[[File]:[Outputs]], 2, FALSE))</f>
        <v>1</v>
      </c>
      <c r="C566" s="3">
        <f>VLOOKUP(A566, DataV4[[File]:[Mean '[ms']]], 3, FALSE)-VLOOKUP(A566, DataV3SEL[[File]:[Mean '[ms']]], 3, FALSE)</f>
        <v>0</v>
      </c>
      <c r="D566" s="2">
        <f>Cv3v01416[[#This Row],[Mean '[Δms']]]/VLOOKUP(A566, DataV3SEL[[File]:[Mean '[ms']]], 3, FALSE)*100</f>
        <v>0</v>
      </c>
    </row>
    <row r="567" spans="1:4" hidden="1" x14ac:dyDescent="0.4">
      <c r="A567" t="s">
        <v>559</v>
      </c>
      <c r="B567" t="b">
        <f>EXACT(VLOOKUP(A567,DataV4[[File]:[Outputs]], 2, FALSE), VLOOKUP(A567, DataV3SEL[[File]:[Outputs]], 2, FALSE))</f>
        <v>1</v>
      </c>
      <c r="C567" s="3">
        <f>VLOOKUP(A567, DataV4[[File]:[Mean '[ms']]], 3, FALSE)-VLOOKUP(A567, DataV3SEL[[File]:[Mean '[ms']]], 3, FALSE)</f>
        <v>-5</v>
      </c>
      <c r="D567" s="2">
        <f>Cv3v01416[[#This Row],[Mean '[Δms']]]/VLOOKUP(A567, DataV3SEL[[File]:[Mean '[ms']]], 3, FALSE)*100</f>
        <v>-0.82781456953642385</v>
      </c>
    </row>
    <row r="568" spans="1:4" hidden="1" x14ac:dyDescent="0.4">
      <c r="A568" t="s">
        <v>560</v>
      </c>
      <c r="B568" t="b">
        <f>EXACT(VLOOKUP(A568,DataV4[[File]:[Outputs]], 2, FALSE), VLOOKUP(A568, DataV3SEL[[File]:[Outputs]], 2, FALSE))</f>
        <v>1</v>
      </c>
      <c r="C568" s="3">
        <f>VLOOKUP(A568, DataV4[[File]:[Mean '[ms']]], 3, FALSE)-VLOOKUP(A568, DataV3SEL[[File]:[Mean '[ms']]], 3, FALSE)</f>
        <v>5</v>
      </c>
      <c r="D568" s="2">
        <f>Cv3v01416[[#This Row],[Mean '[Δms']]]/VLOOKUP(A568, DataV3SEL[[File]:[Mean '[ms']]], 3, FALSE)*100</f>
        <v>0.86505190311418689</v>
      </c>
    </row>
    <row r="569" spans="1:4" hidden="1" x14ac:dyDescent="0.4">
      <c r="A569" t="s">
        <v>561</v>
      </c>
      <c r="B569" t="b">
        <f>EXACT(VLOOKUP(A569,DataV4[[File]:[Outputs]], 2, FALSE), VLOOKUP(A569, DataV3SEL[[File]:[Outputs]], 2, FALSE))</f>
        <v>1</v>
      </c>
      <c r="C569" s="3">
        <f>VLOOKUP(A569, DataV4[[File]:[Mean '[ms']]], 3, FALSE)-VLOOKUP(A569, DataV3SEL[[File]:[Mean '[ms']]], 3, FALSE)</f>
        <v>-36</v>
      </c>
      <c r="D569" s="2">
        <f>Cv3v01416[[#This Row],[Mean '[Δms']]]/VLOOKUP(A569, DataV3SEL[[File]:[Mean '[ms']]], 3, FALSE)*100</f>
        <v>-6.3492063492063489</v>
      </c>
    </row>
    <row r="570" spans="1:4" hidden="1" x14ac:dyDescent="0.4">
      <c r="A570" t="s">
        <v>575</v>
      </c>
      <c r="B570" t="b">
        <f>EXACT(VLOOKUP(A570,DataV4[[File]:[Outputs]], 2, FALSE), VLOOKUP(A570, DataV3SEL[[File]:[Outputs]], 2, FALSE))</f>
        <v>1</v>
      </c>
      <c r="C570" s="3">
        <f>VLOOKUP(A570, DataV4[[File]:[Mean '[ms']]], 3, FALSE)-VLOOKUP(A570, DataV3SEL[[File]:[Mean '[ms']]], 3, FALSE)</f>
        <v>-10</v>
      </c>
      <c r="D570" s="2">
        <f>Cv3v01416[[#This Row],[Mean '[Δms']]]/VLOOKUP(A570, DataV3SEL[[File]:[Mean '[ms']]], 3, FALSE)*100</f>
        <v>-1.7006802721088436</v>
      </c>
    </row>
    <row r="571" spans="1:4" hidden="1" x14ac:dyDescent="0.4">
      <c r="A571" t="s">
        <v>576</v>
      </c>
      <c r="B571" t="b">
        <f>EXACT(VLOOKUP(A571,DataV4[[File]:[Outputs]], 2, FALSE), VLOOKUP(A571, DataV3SEL[[File]:[Outputs]], 2, FALSE))</f>
        <v>1</v>
      </c>
      <c r="C571" s="3">
        <f>VLOOKUP(A571, DataV4[[File]:[Mean '[ms']]], 3, FALSE)-VLOOKUP(A571, DataV3SEL[[File]:[Mean '[ms']]], 3, FALSE)</f>
        <v>-5</v>
      </c>
      <c r="D571" s="2">
        <f>Cv3v01416[[#This Row],[Mean '[Δms']]]/VLOOKUP(A571, DataV3SEL[[File]:[Mean '[ms']]], 3, FALSE)*100</f>
        <v>-0.87412587412587417</v>
      </c>
    </row>
    <row r="572" spans="1:4" hidden="1" x14ac:dyDescent="0.4">
      <c r="A572" t="s">
        <v>577</v>
      </c>
      <c r="B572" t="b">
        <f>EXACT(VLOOKUP(A572,DataV4[[File]:[Outputs]], 2, FALSE), VLOOKUP(A572, DataV3SEL[[File]:[Outputs]], 2, FALSE))</f>
        <v>1</v>
      </c>
      <c r="C572" s="3">
        <f>VLOOKUP(A572, DataV4[[File]:[Mean '[ms']]], 3, FALSE)-VLOOKUP(A572, DataV3SEL[[File]:[Mean '[ms']]], 3, FALSE)</f>
        <v>0</v>
      </c>
      <c r="D572" s="2">
        <f>Cv3v01416[[#This Row],[Mean '[Δms']]]/VLOOKUP(A572, DataV3SEL[[File]:[Mean '[ms']]], 3, FALSE)*100</f>
        <v>0</v>
      </c>
    </row>
    <row r="573" spans="1:4" hidden="1" x14ac:dyDescent="0.4">
      <c r="A573" t="s">
        <v>578</v>
      </c>
      <c r="B573" t="b">
        <f>EXACT(VLOOKUP(A573,DataV4[[File]:[Outputs]], 2, FALSE), VLOOKUP(A573, DataV3SEL[[File]:[Outputs]], 2, FALSE))</f>
        <v>1</v>
      </c>
      <c r="C573" s="3">
        <f>VLOOKUP(A573, DataV4[[File]:[Mean '[ms']]], 3, FALSE)-VLOOKUP(A573, DataV3SEL[[File]:[Mean '[ms']]], 3, FALSE)</f>
        <v>-15</v>
      </c>
      <c r="D573" s="2">
        <f>Cv3v01416[[#This Row],[Mean '[Δms']]]/VLOOKUP(A573, DataV3SEL[[File]:[Mean '[ms']]], 3, FALSE)*100</f>
        <v>-2.7985074626865671</v>
      </c>
    </row>
    <row r="574" spans="1:4" hidden="1" x14ac:dyDescent="0.4">
      <c r="A574" t="s">
        <v>579</v>
      </c>
      <c r="B574" t="b">
        <f>EXACT(VLOOKUP(A574,DataV4[[File]:[Outputs]], 2, FALSE), VLOOKUP(A574, DataV3SEL[[File]:[Outputs]], 2, FALSE))</f>
        <v>1</v>
      </c>
      <c r="C574" s="3">
        <f>VLOOKUP(A574, DataV4[[File]:[Mean '[ms']]], 3, FALSE)-VLOOKUP(A574, DataV3SEL[[File]:[Mean '[ms']]], 3, FALSE)</f>
        <v>-4</v>
      </c>
      <c r="D574" s="2">
        <f>Cv3v01416[[#This Row],[Mean '[Δms']]]/VLOOKUP(A574, DataV3SEL[[File]:[Mean '[ms']]], 3, FALSE)*100</f>
        <v>-0.70546737213403876</v>
      </c>
    </row>
    <row r="575" spans="1:4" hidden="1" x14ac:dyDescent="0.4">
      <c r="A575" t="s">
        <v>580</v>
      </c>
      <c r="B575" t="b">
        <f>EXACT(VLOOKUP(A575,DataV4[[File]:[Outputs]], 2, FALSE), VLOOKUP(A575, DataV3SEL[[File]:[Outputs]], 2, FALSE))</f>
        <v>1</v>
      </c>
      <c r="C575" s="3">
        <f>VLOOKUP(A575, DataV4[[File]:[Mean '[ms']]], 3, FALSE)-VLOOKUP(A575, DataV3SEL[[File]:[Mean '[ms']]], 3, FALSE)</f>
        <v>11</v>
      </c>
      <c r="D575" s="2">
        <f>Cv3v01416[[#This Row],[Mean '[Δms']]]/VLOOKUP(A575, DataV3SEL[[File]:[Mean '[ms']]], 3, FALSE)*100</f>
        <v>1.870748299319728</v>
      </c>
    </row>
    <row r="576" spans="1:4" hidden="1" x14ac:dyDescent="0.4">
      <c r="A576" t="s">
        <v>581</v>
      </c>
      <c r="B576" t="b">
        <f>EXACT(VLOOKUP(A576,DataV4[[File]:[Outputs]], 2, FALSE), VLOOKUP(A576, DataV3SEL[[File]:[Outputs]], 2, FALSE))</f>
        <v>1</v>
      </c>
      <c r="C576" s="3">
        <f>VLOOKUP(A576, DataV4[[File]:[Mean '[ms']]], 3, FALSE)-VLOOKUP(A576, DataV3SEL[[File]:[Mean '[ms']]], 3, FALSE)</f>
        <v>-16</v>
      </c>
      <c r="D576" s="2">
        <f>Cv3v01416[[#This Row],[Mean '[Δms']]]/VLOOKUP(A576, DataV3SEL[[File]:[Mean '[ms']]], 3, FALSE)*100</f>
        <v>-2.0330368487928845</v>
      </c>
    </row>
    <row r="577" spans="1:4" hidden="1" x14ac:dyDescent="0.4">
      <c r="A577" t="s">
        <v>582</v>
      </c>
      <c r="B577" t="b">
        <f>EXACT(VLOOKUP(A577,DataV4[[File]:[Outputs]], 2, FALSE), VLOOKUP(A577, DataV3SEL[[File]:[Outputs]], 2, FALSE))</f>
        <v>1</v>
      </c>
      <c r="C577" s="3">
        <f>VLOOKUP(A577, DataV4[[File]:[Mean '[ms']]], 3, FALSE)-VLOOKUP(A577, DataV3SEL[[File]:[Mean '[ms']]], 3, FALSE)</f>
        <v>-4</v>
      </c>
      <c r="D577" s="2">
        <f>Cv3v01416[[#This Row],[Mean '[Δms']]]/VLOOKUP(A577, DataV3SEL[[File]:[Mean '[ms']]], 3, FALSE)*100</f>
        <v>-0.60060060060060061</v>
      </c>
    </row>
    <row r="578" spans="1:4" hidden="1" x14ac:dyDescent="0.4">
      <c r="A578" t="s">
        <v>584</v>
      </c>
      <c r="B578" t="b">
        <f>EXACT(VLOOKUP(A578,DataV4[[File]:[Outputs]], 2, FALSE), VLOOKUP(A578, DataV3SEL[[File]:[Outputs]], 2, FALSE))</f>
        <v>1</v>
      </c>
      <c r="C578" s="3">
        <f>VLOOKUP(A578, DataV4[[File]:[Mean '[ms']]], 3, FALSE)-VLOOKUP(A578, DataV3SEL[[File]:[Mean '[ms']]], 3, FALSE)</f>
        <v>11</v>
      </c>
      <c r="D578" s="2">
        <f>Cv3v01416[[#This Row],[Mean '[Δms']]]/VLOOKUP(A578, DataV3SEL[[File]:[Mean '[ms']]], 3, FALSE)*100</f>
        <v>0.4495300367797303</v>
      </c>
    </row>
    <row r="579" spans="1:4" x14ac:dyDescent="0.4">
      <c r="A579" t="s">
        <v>583</v>
      </c>
      <c r="B579" t="b">
        <f>EXACT(VLOOKUP(A579,DataV4[[File]:[Outputs]], 2, FALSE), VLOOKUP(A579, DataV3SEL[[File]:[Outputs]], 2, FALSE))</f>
        <v>1</v>
      </c>
      <c r="C579" s="3">
        <f>VLOOKUP(A579, DataV4[[File]:[Mean '[ms']]], 3, FALSE)-VLOOKUP(A579, DataV3SEL[[File]:[Mean '[ms']]], 3, FALSE)</f>
        <v>-10291</v>
      </c>
      <c r="D579" s="2">
        <f>Cv3v01416[[#This Row],[Mean '[Δms']]]/VLOOKUP(A579, DataV3SEL[[File]:[Mean '[ms']]], 3, FALSE)*100</f>
        <v>-88.692579505300344</v>
      </c>
    </row>
    <row r="580" spans="1:4" hidden="1" x14ac:dyDescent="0.4">
      <c r="A580" t="s">
        <v>585</v>
      </c>
      <c r="B580" t="b">
        <f>EXACT(VLOOKUP(A580,DataV4[[File]:[Outputs]], 2, FALSE), VLOOKUP(A580, DataV3SEL[[File]:[Outputs]], 2, FALSE))</f>
        <v>1</v>
      </c>
      <c r="C580" s="3">
        <f>VLOOKUP(A580, DataV4[[File]:[Mean '[ms']]], 3, FALSE)-VLOOKUP(A580, DataV3SEL[[File]:[Mean '[ms']]], 3, FALSE)</f>
        <v>-16</v>
      </c>
      <c r="D580" s="2">
        <f>Cv3v01416[[#This Row],[Mean '[Δms']]]/VLOOKUP(A580, DataV3SEL[[File]:[Mean '[ms']]], 3, FALSE)*100</f>
        <v>-2.56</v>
      </c>
    </row>
    <row r="581" spans="1:4" hidden="1" x14ac:dyDescent="0.4">
      <c r="A581" t="s">
        <v>624</v>
      </c>
      <c r="B581" t="b">
        <f>EXACT(VLOOKUP(A581,DataV4[[File]:[Outputs]], 2, FALSE), VLOOKUP(A581, DataV3SEL[[File]:[Outputs]], 2, FALSE))</f>
        <v>1</v>
      </c>
      <c r="C581" s="3">
        <f>VLOOKUP(A581, DataV4[[File]:[Mean '[ms']]], 3, FALSE)-VLOOKUP(A581, DataV3SEL[[File]:[Mean '[ms']]], 3, FALSE)</f>
        <v>-1</v>
      </c>
      <c r="D581" s="2">
        <f>Cv3v01416[[#This Row],[Mean '[Δms']]]/VLOOKUP(A581, DataV3SEL[[File]:[Mean '[ms']]], 3, FALSE)*100</f>
        <v>-0.14005602240896359</v>
      </c>
    </row>
    <row r="582" spans="1:4" hidden="1" x14ac:dyDescent="0.4">
      <c r="A582" t="s">
        <v>625</v>
      </c>
      <c r="B582" t="b">
        <f>EXACT(VLOOKUP(A582,DataV4[[File]:[Outputs]], 2, FALSE), VLOOKUP(A582, DataV3SEL[[File]:[Outputs]], 2, FALSE))</f>
        <v>1</v>
      </c>
      <c r="C582" s="3">
        <f>VLOOKUP(A582, DataV4[[File]:[Mean '[ms']]], 3, FALSE)-VLOOKUP(A582, DataV3SEL[[File]:[Mean '[ms']]], 3, FALSE)</f>
        <v>-11</v>
      </c>
      <c r="D582" s="2">
        <f>Cv3v01416[[#This Row],[Mean '[Δms']]]/VLOOKUP(A582, DataV3SEL[[File]:[Mean '[ms']]], 3, FALSE)*100</f>
        <v>-1.9927536231884055</v>
      </c>
    </row>
    <row r="583" spans="1:4" hidden="1" x14ac:dyDescent="0.4">
      <c r="A583" t="s">
        <v>613</v>
      </c>
      <c r="B583" t="b">
        <f>EXACT(VLOOKUP(A583,DataV4[[File]:[Outputs]], 2, FALSE), VLOOKUP(A583, DataV3SEL[[File]:[Outputs]], 2, FALSE))</f>
        <v>1</v>
      </c>
      <c r="C583" s="3">
        <f>VLOOKUP(A583, DataV4[[File]:[Mean '[ms']]], 3, FALSE)-VLOOKUP(A583, DataV3SEL[[File]:[Mean '[ms']]], 3, FALSE)</f>
        <v>1</v>
      </c>
      <c r="D583" s="2">
        <f>Cv3v01416[[#This Row],[Mean '[Δms']]]/VLOOKUP(A583, DataV3SEL[[File]:[Mean '[ms']]], 3, FALSE)*100</f>
        <v>0.18315018315018314</v>
      </c>
    </row>
    <row r="584" spans="1:4" hidden="1" x14ac:dyDescent="0.4">
      <c r="A584" t="s">
        <v>614</v>
      </c>
      <c r="B584" t="b">
        <f>EXACT(VLOOKUP(A584,DataV4[[File]:[Outputs]], 2, FALSE), VLOOKUP(A584, DataV3SEL[[File]:[Outputs]], 2, FALSE))</f>
        <v>1</v>
      </c>
      <c r="C584" s="3">
        <f>VLOOKUP(A584, DataV4[[File]:[Mean '[ms']]], 3, FALSE)-VLOOKUP(A584, DataV3SEL[[File]:[Mean '[ms']]], 3, FALSE)</f>
        <v>-6</v>
      </c>
      <c r="D584" s="2">
        <f>Cv3v01416[[#This Row],[Mean '[Δms']]]/VLOOKUP(A584, DataV3SEL[[File]:[Mean '[ms']]], 3, FALSE)*100</f>
        <v>-1.0657193605683837</v>
      </c>
    </row>
    <row r="585" spans="1:4" hidden="1" x14ac:dyDescent="0.4">
      <c r="A585" t="s">
        <v>615</v>
      </c>
      <c r="B585" t="b">
        <f>EXACT(VLOOKUP(A585,DataV4[[File]:[Outputs]], 2, FALSE), VLOOKUP(A585, DataV3SEL[[File]:[Outputs]], 2, FALSE))</f>
        <v>1</v>
      </c>
      <c r="C585" s="3">
        <f>VLOOKUP(A585, DataV4[[File]:[Mean '[ms']]], 3, FALSE)-VLOOKUP(A585, DataV3SEL[[File]:[Mean '[ms']]], 3, FALSE)</f>
        <v>-11</v>
      </c>
      <c r="D585" s="2">
        <f>Cv3v01416[[#This Row],[Mean '[Δms']]]/VLOOKUP(A585, DataV3SEL[[File]:[Mean '[ms']]], 3, FALSE)*100</f>
        <v>-1.9748653500897666</v>
      </c>
    </row>
    <row r="586" spans="1:4" hidden="1" x14ac:dyDescent="0.4">
      <c r="A586" t="s">
        <v>616</v>
      </c>
      <c r="B586" t="b">
        <f>EXACT(VLOOKUP(A586,DataV4[[File]:[Outputs]], 2, FALSE), VLOOKUP(A586, DataV3SEL[[File]:[Outputs]], 2, FALSE))</f>
        <v>1</v>
      </c>
      <c r="C586" s="3">
        <f>VLOOKUP(A586, DataV4[[File]:[Mean '[ms']]], 3, FALSE)-VLOOKUP(A586, DataV3SEL[[File]:[Mean '[ms']]], 3, FALSE)</f>
        <v>-6</v>
      </c>
      <c r="D586" s="2">
        <f>Cv3v01416[[#This Row],[Mean '[Δms']]]/VLOOKUP(A586, DataV3SEL[[File]:[Mean '[ms']]], 3, FALSE)*100</f>
        <v>-1.0968921389396709</v>
      </c>
    </row>
    <row r="587" spans="1:4" hidden="1" x14ac:dyDescent="0.4">
      <c r="A587" t="s">
        <v>617</v>
      </c>
      <c r="B587" t="b">
        <f>EXACT(VLOOKUP(A587,DataV4[[File]:[Outputs]], 2, FALSE), VLOOKUP(A587, DataV3SEL[[File]:[Outputs]], 2, FALSE))</f>
        <v>1</v>
      </c>
      <c r="C587" s="3">
        <f>VLOOKUP(A587, DataV4[[File]:[Mean '[ms']]], 3, FALSE)-VLOOKUP(A587, DataV3SEL[[File]:[Mean '[ms']]], 3, FALSE)</f>
        <v>0</v>
      </c>
      <c r="D587" s="2">
        <f>Cv3v01416[[#This Row],[Mean '[Δms']]]/VLOOKUP(A587, DataV3SEL[[File]:[Mean '[ms']]], 3, FALSE)*100</f>
        <v>0</v>
      </c>
    </row>
    <row r="588" spans="1:4" hidden="1" x14ac:dyDescent="0.4">
      <c r="A588" t="s">
        <v>618</v>
      </c>
      <c r="B588" t="b">
        <f>EXACT(VLOOKUP(A588,DataV4[[File]:[Outputs]], 2, FALSE), VLOOKUP(A588, DataV3SEL[[File]:[Outputs]], 2, FALSE))</f>
        <v>1</v>
      </c>
      <c r="C588" s="3">
        <f>VLOOKUP(A588, DataV4[[File]:[Mean '[ms']]], 3, FALSE)-VLOOKUP(A588, DataV3SEL[[File]:[Mean '[ms']]], 3, FALSE)</f>
        <v>-5</v>
      </c>
      <c r="D588" s="2">
        <f>Cv3v01416[[#This Row],[Mean '[Δms']]]/VLOOKUP(A588, DataV3SEL[[File]:[Mean '[ms']]], 3, FALSE)*100</f>
        <v>-0.88967971530249124</v>
      </c>
    </row>
    <row r="589" spans="1:4" hidden="1" x14ac:dyDescent="0.4">
      <c r="A589" t="s">
        <v>619</v>
      </c>
      <c r="B589" t="b">
        <f>EXACT(VLOOKUP(A589,DataV4[[File]:[Outputs]], 2, FALSE), VLOOKUP(A589, DataV3SEL[[File]:[Outputs]], 2, FALSE))</f>
        <v>1</v>
      </c>
      <c r="C589" s="3">
        <f>VLOOKUP(A589, DataV4[[File]:[Mean '[ms']]], 3, FALSE)-VLOOKUP(A589, DataV3SEL[[File]:[Mean '[ms']]], 3, FALSE)</f>
        <v>-11</v>
      </c>
      <c r="D589" s="2">
        <f>Cv3v01416[[#This Row],[Mean '[Δms']]]/VLOOKUP(A589, DataV3SEL[[File]:[Mean '[ms']]], 3, FALSE)*100</f>
        <v>-1.4267185473411155</v>
      </c>
    </row>
    <row r="590" spans="1:4" hidden="1" x14ac:dyDescent="0.4">
      <c r="A590" t="s">
        <v>620</v>
      </c>
      <c r="B590" t="b">
        <f>EXACT(VLOOKUP(A590,DataV4[[File]:[Outputs]], 2, FALSE), VLOOKUP(A590, DataV3SEL[[File]:[Outputs]], 2, FALSE))</f>
        <v>1</v>
      </c>
      <c r="C590" s="3">
        <f>VLOOKUP(A590, DataV4[[File]:[Mean '[ms']]], 3, FALSE)-VLOOKUP(A590, DataV3SEL[[File]:[Mean '[ms']]], 3, FALSE)</f>
        <v>16</v>
      </c>
      <c r="D590" s="2">
        <f>Cv3v01416[[#This Row],[Mean '[Δms']]]/VLOOKUP(A590, DataV3SEL[[File]:[Mean '[ms']]], 3, FALSE)*100</f>
        <v>1.9464720194647203</v>
      </c>
    </row>
    <row r="591" spans="1:4" hidden="1" x14ac:dyDescent="0.4">
      <c r="A591" t="s">
        <v>621</v>
      </c>
      <c r="B591" t="b">
        <f>EXACT(VLOOKUP(A591,DataV4[[File]:[Outputs]], 2, FALSE), VLOOKUP(A591, DataV3SEL[[File]:[Outputs]], 2, FALSE))</f>
        <v>1</v>
      </c>
      <c r="C591" s="3">
        <f>VLOOKUP(A591, DataV4[[File]:[Mean '[ms']]], 3, FALSE)-VLOOKUP(A591, DataV3SEL[[File]:[Mean '[ms']]], 3, FALSE)</f>
        <v>-5</v>
      </c>
      <c r="D591" s="2">
        <f>Cv3v01416[[#This Row],[Mean '[Δms']]]/VLOOKUP(A591, DataV3SEL[[File]:[Mean '[ms']]], 3, FALSE)*100</f>
        <v>-0.68587105624142664</v>
      </c>
    </row>
    <row r="592" spans="1:4" hidden="1" x14ac:dyDescent="0.4">
      <c r="A592" t="s">
        <v>622</v>
      </c>
      <c r="B592" t="b">
        <f>EXACT(VLOOKUP(A592,DataV4[[File]:[Outputs]], 2, FALSE), VLOOKUP(A592, DataV3SEL[[File]:[Outputs]], 2, FALSE))</f>
        <v>1</v>
      </c>
      <c r="C592" s="3">
        <f>VLOOKUP(A592, DataV4[[File]:[Mean '[ms']]], 3, FALSE)-VLOOKUP(A592, DataV3SEL[[File]:[Mean '[ms']]], 3, FALSE)</f>
        <v>15</v>
      </c>
      <c r="D592" s="2">
        <f>Cv3v01416[[#This Row],[Mean '[Δms']]]/VLOOKUP(A592, DataV3SEL[[File]:[Mean '[ms']]], 3, FALSE)*100</f>
        <v>2.0576131687242798</v>
      </c>
    </row>
    <row r="593" spans="1:4" hidden="1" x14ac:dyDescent="0.4">
      <c r="A593" t="s">
        <v>586</v>
      </c>
      <c r="B593" t="b">
        <f>EXACT(VLOOKUP(A593,DataV4[[File]:[Outputs]], 2, FALSE), VLOOKUP(A593, DataV3SEL[[File]:[Outputs]], 2, FALSE))</f>
        <v>1</v>
      </c>
      <c r="C593" s="3">
        <f>VLOOKUP(A593, DataV4[[File]:[Mean '[ms']]], 3, FALSE)-VLOOKUP(A593, DataV3SEL[[File]:[Mean '[ms']]], 3, FALSE)</f>
        <v>-21</v>
      </c>
      <c r="D593" s="2">
        <f>Cv3v01416[[#This Row],[Mean '[Δms']]]/VLOOKUP(A593, DataV3SEL[[File]:[Mean '[ms']]], 3, FALSE)*100</f>
        <v>-2.4734982332155475</v>
      </c>
    </row>
    <row r="594" spans="1:4" hidden="1" x14ac:dyDescent="0.4">
      <c r="A594" t="s">
        <v>587</v>
      </c>
      <c r="B594" t="b">
        <f>EXACT(VLOOKUP(A594,DataV4[[File]:[Outputs]], 2, FALSE), VLOOKUP(A594, DataV3SEL[[File]:[Outputs]], 2, FALSE))</f>
        <v>1</v>
      </c>
      <c r="C594" s="3">
        <f>VLOOKUP(A594, DataV4[[File]:[Mean '[ms']]], 3, FALSE)-VLOOKUP(A594, DataV3SEL[[File]:[Mean '[ms']]], 3, FALSE)</f>
        <v>1</v>
      </c>
      <c r="D594" s="2">
        <f>Cv3v01416[[#This Row],[Mean '[Δms']]]/VLOOKUP(A594, DataV3SEL[[File]:[Mean '[ms']]], 3, FALSE)*100</f>
        <v>0.19230769230769232</v>
      </c>
    </row>
    <row r="595" spans="1:4" hidden="1" x14ac:dyDescent="0.4">
      <c r="A595" t="s">
        <v>588</v>
      </c>
      <c r="B595" t="b">
        <f>EXACT(VLOOKUP(A595,DataV4[[File]:[Outputs]], 2, FALSE), VLOOKUP(A595, DataV3SEL[[File]:[Outputs]], 2, FALSE))</f>
        <v>1</v>
      </c>
      <c r="C595" s="3">
        <f>VLOOKUP(A595, DataV4[[File]:[Mean '[ms']]], 3, FALSE)-VLOOKUP(A595, DataV3SEL[[File]:[Mean '[ms']]], 3, FALSE)</f>
        <v>-10</v>
      </c>
      <c r="D595" s="2">
        <f>Cv3v01416[[#This Row],[Mean '[Δms']]]/VLOOKUP(A595, DataV3SEL[[File]:[Mean '[ms']]], 3, FALSE)*100</f>
        <v>-1.9230769230769231</v>
      </c>
    </row>
    <row r="596" spans="1:4" hidden="1" x14ac:dyDescent="0.4">
      <c r="A596" t="s">
        <v>589</v>
      </c>
      <c r="B596" t="b">
        <f>EXACT(VLOOKUP(A596,DataV4[[File]:[Outputs]], 2, FALSE), VLOOKUP(A596, DataV3SEL[[File]:[Outputs]], 2, FALSE))</f>
        <v>1</v>
      </c>
      <c r="C596" s="3">
        <f>VLOOKUP(A596, DataV4[[File]:[Mean '[ms']]], 3, FALSE)-VLOOKUP(A596, DataV3SEL[[File]:[Mean '[ms']]], 3, FALSE)</f>
        <v>-10</v>
      </c>
      <c r="D596" s="2">
        <f>Cv3v01416[[#This Row],[Mean '[Δms']]]/VLOOKUP(A596, DataV3SEL[[File]:[Mean '[ms']]], 3, FALSE)*100</f>
        <v>-1.2987012987012987</v>
      </c>
    </row>
    <row r="597" spans="1:4" hidden="1" x14ac:dyDescent="0.4">
      <c r="A597" t="s">
        <v>590</v>
      </c>
      <c r="B597" t="b">
        <f>EXACT(VLOOKUP(A597,DataV4[[File]:[Outputs]], 2, FALSE), VLOOKUP(A597, DataV3SEL[[File]:[Outputs]], 2, FALSE))</f>
        <v>1</v>
      </c>
      <c r="C597" s="3">
        <f>VLOOKUP(A597, DataV4[[File]:[Mean '[ms']]], 3, FALSE)-VLOOKUP(A597, DataV3SEL[[File]:[Mean '[ms']]], 3, FALSE)</f>
        <v>-6</v>
      </c>
      <c r="D597" s="2">
        <f>Cv3v01416[[#This Row],[Mean '[Δms']]]/VLOOKUP(A597, DataV3SEL[[File]:[Mean '[ms']]], 3, FALSE)*100</f>
        <v>-0.8995502248875562</v>
      </c>
    </row>
    <row r="598" spans="1:4" hidden="1" x14ac:dyDescent="0.4">
      <c r="A598" t="s">
        <v>591</v>
      </c>
      <c r="B598" t="b">
        <f>EXACT(VLOOKUP(A598,DataV4[[File]:[Outputs]], 2, FALSE), VLOOKUP(A598, DataV3SEL[[File]:[Outputs]], 2, FALSE))</f>
        <v>1</v>
      </c>
      <c r="C598" s="3">
        <f>VLOOKUP(A598, DataV4[[File]:[Mean '[ms']]], 3, FALSE)-VLOOKUP(A598, DataV3SEL[[File]:[Mean '[ms']]], 3, FALSE)</f>
        <v>-21</v>
      </c>
      <c r="D598" s="2">
        <f>Cv3v01416[[#This Row],[Mean '[Δms']]]/VLOOKUP(A598, DataV3SEL[[File]:[Mean '[ms']]], 3, FALSE)*100</f>
        <v>-2.7272727272727271</v>
      </c>
    </row>
    <row r="599" spans="1:4" hidden="1" x14ac:dyDescent="0.4">
      <c r="A599" t="s">
        <v>592</v>
      </c>
      <c r="B599" t="b">
        <f>EXACT(VLOOKUP(A599,DataV4[[File]:[Outputs]], 2, FALSE), VLOOKUP(A599, DataV3SEL[[File]:[Outputs]], 2, FALSE))</f>
        <v>1</v>
      </c>
      <c r="C599" s="3">
        <f>VLOOKUP(A599, DataV4[[File]:[Mean '[ms']]], 3, FALSE)-VLOOKUP(A599, DataV3SEL[[File]:[Mean '[ms']]], 3, FALSE)</f>
        <v>15</v>
      </c>
      <c r="D599" s="2">
        <f>Cv3v01416[[#This Row],[Mean '[Δms']]]/VLOOKUP(A599, DataV3SEL[[File]:[Mean '[ms']]], 3, FALSE)*100</f>
        <v>2.6929982046678633</v>
      </c>
    </row>
    <row r="600" spans="1:4" hidden="1" x14ac:dyDescent="0.4">
      <c r="A600" t="s">
        <v>593</v>
      </c>
      <c r="B600" t="b">
        <f>EXACT(VLOOKUP(A600,DataV4[[File]:[Outputs]], 2, FALSE), VLOOKUP(A600, DataV3SEL[[File]:[Outputs]], 2, FALSE))</f>
        <v>1</v>
      </c>
      <c r="C600" s="3">
        <f>VLOOKUP(A600, DataV4[[File]:[Mean '[ms']]], 3, FALSE)-VLOOKUP(A600, DataV3SEL[[File]:[Mean '[ms']]], 3, FALSE)</f>
        <v>-42</v>
      </c>
      <c r="D600" s="2">
        <f>Cv3v01416[[#This Row],[Mean '[Δms']]]/VLOOKUP(A600, DataV3SEL[[File]:[Mean '[ms']]], 3, FALSE)*100</f>
        <v>-3.4624896949711457</v>
      </c>
    </row>
    <row r="601" spans="1:4" hidden="1" x14ac:dyDescent="0.4">
      <c r="A601" t="s">
        <v>594</v>
      </c>
      <c r="B601" t="b">
        <f>EXACT(VLOOKUP(A601,DataV4[[File]:[Outputs]], 2, FALSE), VLOOKUP(A601, DataV3SEL[[File]:[Outputs]], 2, FALSE))</f>
        <v>1</v>
      </c>
      <c r="C601" s="3">
        <f>VLOOKUP(A601, DataV4[[File]:[Mean '[ms']]], 3, FALSE)-VLOOKUP(A601, DataV3SEL[[File]:[Mean '[ms']]], 3, FALSE)</f>
        <v>0</v>
      </c>
      <c r="D601" s="2">
        <f>Cv3v01416[[#This Row],[Mean '[Δms']]]/VLOOKUP(A601, DataV3SEL[[File]:[Mean '[ms']]], 3, FALSE)*100</f>
        <v>0</v>
      </c>
    </row>
    <row r="602" spans="1:4" hidden="1" x14ac:dyDescent="0.4">
      <c r="A602" t="s">
        <v>595</v>
      </c>
      <c r="B602" t="b">
        <f>EXACT(VLOOKUP(A602,DataV4[[File]:[Outputs]], 2, FALSE), VLOOKUP(A602, DataV3SEL[[File]:[Outputs]], 2, FALSE))</f>
        <v>1</v>
      </c>
      <c r="C602" s="3">
        <f>VLOOKUP(A602, DataV4[[File]:[Mean '[ms']]], 3, FALSE)-VLOOKUP(A602, DataV3SEL[[File]:[Mean '[ms']]], 3, FALSE)</f>
        <v>-15</v>
      </c>
      <c r="D602" s="2">
        <f>Cv3v01416[[#This Row],[Mean '[Δms']]]/VLOOKUP(A602, DataV3SEL[[File]:[Mean '[ms']]], 3, FALSE)*100</f>
        <v>-2.5728987993138936</v>
      </c>
    </row>
    <row r="603" spans="1:4" hidden="1" x14ac:dyDescent="0.4">
      <c r="A603" t="s">
        <v>596</v>
      </c>
      <c r="B603" t="b">
        <f>EXACT(VLOOKUP(A603,DataV4[[File]:[Outputs]], 2, FALSE), VLOOKUP(A603, DataV3SEL[[File]:[Outputs]], 2, FALSE))</f>
        <v>1</v>
      </c>
      <c r="C603" s="3">
        <f>VLOOKUP(A603, DataV4[[File]:[Mean '[ms']]], 3, FALSE)-VLOOKUP(A603, DataV3SEL[[File]:[Mean '[ms']]], 3, FALSE)</f>
        <v>11</v>
      </c>
      <c r="D603" s="2">
        <f>Cv3v01416[[#This Row],[Mean '[Δms']]]/VLOOKUP(A603, DataV3SEL[[File]:[Mean '[ms']]], 3, FALSE)*100</f>
        <v>0.54590570719602982</v>
      </c>
    </row>
    <row r="604" spans="1:4" hidden="1" x14ac:dyDescent="0.4">
      <c r="A604" t="s">
        <v>597</v>
      </c>
      <c r="B604" t="b">
        <f>EXACT(VLOOKUP(A604,DataV4[[File]:[Outputs]], 2, FALSE), VLOOKUP(A604, DataV3SEL[[File]:[Outputs]], 2, FALSE))</f>
        <v>1</v>
      </c>
      <c r="C604" s="3">
        <f>VLOOKUP(A604, DataV4[[File]:[Mean '[ms']]], 3, FALSE)-VLOOKUP(A604, DataV3SEL[[File]:[Mean '[ms']]], 3, FALSE)</f>
        <v>10</v>
      </c>
      <c r="D604" s="2">
        <f>Cv3v01416[[#This Row],[Mean '[Δms']]]/VLOOKUP(A604, DataV3SEL[[File]:[Mean '[ms']]], 3, FALSE)*100</f>
        <v>1.3333333333333335</v>
      </c>
    </row>
    <row r="605" spans="1:4" hidden="1" x14ac:dyDescent="0.4">
      <c r="A605" t="s">
        <v>598</v>
      </c>
      <c r="B605" t="b">
        <f>EXACT(VLOOKUP(A605,DataV4[[File]:[Outputs]], 2, FALSE), VLOOKUP(A605, DataV3SEL[[File]:[Outputs]], 2, FALSE))</f>
        <v>1</v>
      </c>
      <c r="C605" s="3">
        <f>VLOOKUP(A605, DataV4[[File]:[Mean '[ms']]], 3, FALSE)-VLOOKUP(A605, DataV3SEL[[File]:[Mean '[ms']]], 3, FALSE)</f>
        <v>-11</v>
      </c>
      <c r="D605" s="2">
        <f>Cv3v01416[[#This Row],[Mean '[Δms']]]/VLOOKUP(A605, DataV3SEL[[File]:[Mean '[ms']]], 3, FALSE)*100</f>
        <v>-2.0295202952029521</v>
      </c>
    </row>
    <row r="606" spans="1:4" hidden="1" x14ac:dyDescent="0.4">
      <c r="A606" t="s">
        <v>599</v>
      </c>
      <c r="B606" t="b">
        <f>EXACT(VLOOKUP(A606,DataV4[[File]:[Outputs]], 2, FALSE), VLOOKUP(A606, DataV3SEL[[File]:[Outputs]], 2, FALSE))</f>
        <v>1</v>
      </c>
      <c r="C606" s="3">
        <f>VLOOKUP(A606, DataV4[[File]:[Mean '[ms']]], 3, FALSE)-VLOOKUP(A606, DataV3SEL[[File]:[Mean '[ms']]], 3, FALSE)</f>
        <v>6</v>
      </c>
      <c r="D606" s="2">
        <f>Cv3v01416[[#This Row],[Mean '[Δms']]]/VLOOKUP(A606, DataV3SEL[[File]:[Mean '[ms']]], 3, FALSE)*100</f>
        <v>1.1090573012939002</v>
      </c>
    </row>
    <row r="607" spans="1:4" hidden="1" x14ac:dyDescent="0.4">
      <c r="A607" t="s">
        <v>600</v>
      </c>
      <c r="B607" t="b">
        <f>EXACT(VLOOKUP(A607,DataV4[[File]:[Outputs]], 2, FALSE), VLOOKUP(A607, DataV3SEL[[File]:[Outputs]], 2, FALSE))</f>
        <v>1</v>
      </c>
      <c r="C607" s="3">
        <f>VLOOKUP(A607, DataV4[[File]:[Mean '[ms']]], 3, FALSE)-VLOOKUP(A607, DataV3SEL[[File]:[Mean '[ms']]], 3, FALSE)</f>
        <v>-6</v>
      </c>
      <c r="D607" s="2">
        <f>Cv3v01416[[#This Row],[Mean '[Δms']]]/VLOOKUP(A607, DataV3SEL[[File]:[Mean '[ms']]], 3, FALSE)*100</f>
        <v>-0.91463414634146334</v>
      </c>
    </row>
    <row r="608" spans="1:4" hidden="1" x14ac:dyDescent="0.4">
      <c r="A608" t="s">
        <v>601</v>
      </c>
      <c r="B608" t="b">
        <f>EXACT(VLOOKUP(A608,DataV4[[File]:[Outputs]], 2, FALSE), VLOOKUP(A608, DataV3SEL[[File]:[Outputs]], 2, FALSE))</f>
        <v>1</v>
      </c>
      <c r="C608" s="3">
        <f>VLOOKUP(A608, DataV4[[File]:[Mean '[ms']]], 3, FALSE)-VLOOKUP(A608, DataV3SEL[[File]:[Mean '[ms']]], 3, FALSE)</f>
        <v>-21</v>
      </c>
      <c r="D608" s="2">
        <f>Cv3v01416[[#This Row],[Mean '[Δms']]]/VLOOKUP(A608, DataV3SEL[[File]:[Mean '[ms']]], 3, FALSE)*100</f>
        <v>-3.125</v>
      </c>
    </row>
    <row r="609" spans="1:4" hidden="1" x14ac:dyDescent="0.4">
      <c r="A609" t="s">
        <v>602</v>
      </c>
      <c r="B609" t="b">
        <f>EXACT(VLOOKUP(A609,DataV4[[File]:[Outputs]], 2, FALSE), VLOOKUP(A609, DataV3SEL[[File]:[Outputs]], 2, FALSE))</f>
        <v>1</v>
      </c>
      <c r="C609" s="3">
        <f>VLOOKUP(A609, DataV4[[File]:[Mean '[ms']]], 3, FALSE)-VLOOKUP(A609, DataV3SEL[[File]:[Mean '[ms']]], 3, FALSE)</f>
        <v>-5</v>
      </c>
      <c r="D609" s="2">
        <f>Cv3v01416[[#This Row],[Mean '[Δms']]]/VLOOKUP(A609, DataV3SEL[[File]:[Mean '[ms']]], 3, FALSE)*100</f>
        <v>-0.70126227208976155</v>
      </c>
    </row>
    <row r="610" spans="1:4" hidden="1" x14ac:dyDescent="0.4">
      <c r="A610" t="s">
        <v>603</v>
      </c>
      <c r="B610" t="b">
        <f>EXACT(VLOOKUP(A610,DataV4[[File]:[Outputs]], 2, FALSE), VLOOKUP(A610, DataV3SEL[[File]:[Outputs]], 2, FALSE))</f>
        <v>1</v>
      </c>
      <c r="C610" s="3">
        <f>VLOOKUP(A610, DataV4[[File]:[Mean '[ms']]], 3, FALSE)-VLOOKUP(A610, DataV3SEL[[File]:[Mean '[ms']]], 3, FALSE)</f>
        <v>-36</v>
      </c>
      <c r="D610" s="2">
        <f>Cv3v01416[[#This Row],[Mean '[Δms']]]/VLOOKUP(A610, DataV3SEL[[File]:[Mean '[ms']]], 3, FALSE)*100</f>
        <v>-4.8714479025710418</v>
      </c>
    </row>
    <row r="611" spans="1:4" hidden="1" x14ac:dyDescent="0.4">
      <c r="A611" t="s">
        <v>604</v>
      </c>
      <c r="B611" t="b">
        <f>EXACT(VLOOKUP(A611,DataV4[[File]:[Outputs]], 2, FALSE), VLOOKUP(A611, DataV3SEL[[File]:[Outputs]], 2, FALSE))</f>
        <v>1</v>
      </c>
      <c r="C611" s="3">
        <f>VLOOKUP(A611, DataV4[[File]:[Mean '[ms']]], 3, FALSE)-VLOOKUP(A611, DataV3SEL[[File]:[Mean '[ms']]], 3, FALSE)</f>
        <v>-10</v>
      </c>
      <c r="D611" s="2">
        <f>Cv3v01416[[#This Row],[Mean '[Δms']]]/VLOOKUP(A611, DataV3SEL[[File]:[Mean '[ms']]], 3, FALSE)*100</f>
        <v>-1.392757660167131</v>
      </c>
    </row>
    <row r="612" spans="1:4" hidden="1" x14ac:dyDescent="0.4">
      <c r="A612" t="s">
        <v>605</v>
      </c>
      <c r="B612" t="b">
        <f>EXACT(VLOOKUP(A612,DataV4[[File]:[Outputs]], 2, FALSE), VLOOKUP(A612, DataV3SEL[[File]:[Outputs]], 2, FALSE))</f>
        <v>1</v>
      </c>
      <c r="C612" s="3">
        <f>VLOOKUP(A612, DataV4[[File]:[Mean '[ms']]], 3, FALSE)-VLOOKUP(A612, DataV3SEL[[File]:[Mean '[ms']]], 3, FALSE)</f>
        <v>-26</v>
      </c>
      <c r="D612" s="2">
        <f>Cv3v01416[[#This Row],[Mean '[Δms']]]/VLOOKUP(A612, DataV3SEL[[File]:[Mean '[ms']]], 3, FALSE)*100</f>
        <v>-2.53411306042885</v>
      </c>
    </row>
    <row r="613" spans="1:4" hidden="1" x14ac:dyDescent="0.4">
      <c r="A613" t="s">
        <v>606</v>
      </c>
      <c r="B613" t="b">
        <f>EXACT(VLOOKUP(A613,DataV4[[File]:[Outputs]], 2, FALSE), VLOOKUP(A613, DataV3SEL[[File]:[Outputs]], 2, FALSE))</f>
        <v>1</v>
      </c>
      <c r="C613" s="3">
        <f>VLOOKUP(A613, DataV4[[File]:[Mean '[ms']]], 3, FALSE)-VLOOKUP(A613, DataV3SEL[[File]:[Mean '[ms']]], 3, FALSE)</f>
        <v>-93</v>
      </c>
      <c r="D613" s="2">
        <f>Cv3v01416[[#This Row],[Mean '[Δms']]]/VLOOKUP(A613, DataV3SEL[[File]:[Mean '[ms']]], 3, FALSE)*100</f>
        <v>-9.117647058823529</v>
      </c>
    </row>
    <row r="614" spans="1:4" hidden="1" x14ac:dyDescent="0.4">
      <c r="A614" t="s">
        <v>607</v>
      </c>
      <c r="B614" t="b">
        <f>EXACT(VLOOKUP(A614,DataV4[[File]:[Outputs]], 2, FALSE), VLOOKUP(A614, DataV3SEL[[File]:[Outputs]], 2, FALSE))</f>
        <v>1</v>
      </c>
      <c r="C614" s="3">
        <f>VLOOKUP(A614, DataV4[[File]:[Mean '[ms']]], 3, FALSE)-VLOOKUP(A614, DataV3SEL[[File]:[Mean '[ms']]], 3, FALSE)</f>
        <v>-182</v>
      </c>
      <c r="D614" s="2">
        <f>Cv3v01416[[#This Row],[Mean '[Δms']]]/VLOOKUP(A614, DataV3SEL[[File]:[Mean '[ms']]], 3, FALSE)*100</f>
        <v>-0.97781120722075965</v>
      </c>
    </row>
    <row r="615" spans="1:4" hidden="1" x14ac:dyDescent="0.4">
      <c r="A615" t="s">
        <v>608</v>
      </c>
      <c r="B615" t="b">
        <f>EXACT(VLOOKUP(A615,DataV4[[File]:[Outputs]], 2, FALSE), VLOOKUP(A615, DataV3SEL[[File]:[Outputs]], 2, FALSE))</f>
        <v>1</v>
      </c>
      <c r="C615" s="3">
        <f>VLOOKUP(A615, DataV4[[File]:[Mean '[ms']]], 3, FALSE)-VLOOKUP(A615, DataV3SEL[[File]:[Mean '[ms']]], 3, FALSE)</f>
        <v>-334</v>
      </c>
      <c r="D615" s="2">
        <f>Cv3v01416[[#This Row],[Mean '[Δms']]]/VLOOKUP(A615, DataV3SEL[[File]:[Mean '[ms']]], 3, FALSE)*100</f>
        <v>-1.8004420246886959</v>
      </c>
    </row>
    <row r="616" spans="1:4" hidden="1" x14ac:dyDescent="0.4">
      <c r="A616" t="s">
        <v>609</v>
      </c>
      <c r="B616" t="b">
        <f>EXACT(VLOOKUP(A616,DataV4[[File]:[Outputs]], 2, FALSE), VLOOKUP(A616, DataV3SEL[[File]:[Outputs]], 2, FALSE))</f>
        <v>1</v>
      </c>
      <c r="C616" s="3">
        <f>VLOOKUP(A616, DataV4[[File]:[Mean '[ms']]], 3, FALSE)-VLOOKUP(A616, DataV3SEL[[File]:[Mean '[ms']]], 3, FALSE)</f>
        <v>11</v>
      </c>
      <c r="D616" s="2">
        <f>Cv3v01416[[#This Row],[Mean '[Δms']]]/VLOOKUP(A616, DataV3SEL[[File]:[Mean '[ms']]], 3, FALSE)*100</f>
        <v>0.30353200883002207</v>
      </c>
    </row>
    <row r="617" spans="1:4" hidden="1" x14ac:dyDescent="0.4">
      <c r="A617" t="s">
        <v>610</v>
      </c>
      <c r="B617" t="b">
        <f>EXACT(VLOOKUP(A617,DataV4[[File]:[Outputs]], 2, FALSE), VLOOKUP(A617, DataV3SEL[[File]:[Outputs]], 2, FALSE))</f>
        <v>1</v>
      </c>
      <c r="C617" s="3">
        <f>VLOOKUP(A617, DataV4[[File]:[Mean '[ms']]], 3, FALSE)-VLOOKUP(A617, DataV3SEL[[File]:[Mean '[ms']]], 3, FALSE)</f>
        <v>0</v>
      </c>
      <c r="D617" s="2">
        <f>Cv3v01416[[#This Row],[Mean '[Δms']]]/VLOOKUP(A617, DataV3SEL[[File]:[Mean '[ms']]], 3, FALSE)*100</f>
        <v>0</v>
      </c>
    </row>
    <row r="618" spans="1:4" hidden="1" x14ac:dyDescent="0.4">
      <c r="A618" t="s">
        <v>611</v>
      </c>
      <c r="B618" t="b">
        <f>EXACT(VLOOKUP(A618,DataV4[[File]:[Outputs]], 2, FALSE), VLOOKUP(A618, DataV3SEL[[File]:[Outputs]], 2, FALSE))</f>
        <v>1</v>
      </c>
      <c r="C618" s="3">
        <f>VLOOKUP(A618, DataV4[[File]:[Mean '[ms']]], 3, FALSE)-VLOOKUP(A618, DataV3SEL[[File]:[Mean '[ms']]], 3, FALSE)</f>
        <v>-10</v>
      </c>
      <c r="D618" s="2">
        <f>Cv3v01416[[#This Row],[Mean '[Δms']]]/VLOOKUP(A618, DataV3SEL[[File]:[Mean '[ms']]], 3, FALSE)*100</f>
        <v>-1.7953321364452424</v>
      </c>
    </row>
    <row r="619" spans="1:4" hidden="1" x14ac:dyDescent="0.4">
      <c r="A619" t="s">
        <v>612</v>
      </c>
      <c r="B619" t="b">
        <f>EXACT(VLOOKUP(A619,DataV4[[File]:[Outputs]], 2, FALSE), VLOOKUP(A619, DataV3SEL[[File]:[Outputs]], 2, FALSE))</f>
        <v>1</v>
      </c>
      <c r="C619" s="3">
        <f>VLOOKUP(A619, DataV4[[File]:[Mean '[ms']]], 3, FALSE)-VLOOKUP(A619, DataV3SEL[[File]:[Mean '[ms']]], 3, FALSE)</f>
        <v>-11</v>
      </c>
      <c r="D619" s="2">
        <f>Cv3v01416[[#This Row],[Mean '[Δms']]]/VLOOKUP(A619, DataV3SEL[[File]:[Mean '[ms']]], 3, FALSE)*100</f>
        <v>-1.4175257731958764</v>
      </c>
    </row>
    <row r="620" spans="1:4" hidden="1" x14ac:dyDescent="0.4">
      <c r="A620" t="s">
        <v>626</v>
      </c>
      <c r="B620" t="b">
        <f>EXACT(VLOOKUP(A620,DataV4[[File]:[Outputs]], 2, FALSE), VLOOKUP(A620, DataV3SEL[[File]:[Outputs]], 2, FALSE))</f>
        <v>1</v>
      </c>
      <c r="C620" s="3">
        <f>VLOOKUP(A620, DataV4[[File]:[Mean '[ms']]], 3, FALSE)-VLOOKUP(A620, DataV3SEL[[File]:[Mean '[ms']]], 3, FALSE)</f>
        <v>-11</v>
      </c>
      <c r="D620" s="2">
        <f>Cv3v01416[[#This Row],[Mean '[Δms']]]/VLOOKUP(A620, DataV3SEL[[File]:[Mean '[ms']]], 3, FALSE)*100</f>
        <v>-1.7160686427457099</v>
      </c>
    </row>
    <row r="621" spans="1:4" hidden="1" x14ac:dyDescent="0.4">
      <c r="A621" t="s">
        <v>627</v>
      </c>
      <c r="B621" t="b">
        <f>EXACT(VLOOKUP(A621,DataV4[[File]:[Outputs]], 2, FALSE), VLOOKUP(A621, DataV3SEL[[File]:[Outputs]], 2, FALSE))</f>
        <v>1</v>
      </c>
      <c r="C621" s="3">
        <f>VLOOKUP(A621, DataV4[[File]:[Mean '[ms']]], 3, FALSE)-VLOOKUP(A621, DataV3SEL[[File]:[Mean '[ms']]], 3, FALSE)</f>
        <v>-11</v>
      </c>
      <c r="D621" s="2">
        <f>Cv3v01416[[#This Row],[Mean '[Δms']]]/VLOOKUP(A621, DataV3SEL[[File]:[Mean '[ms']]], 3, FALSE)*100</f>
        <v>-1.7027863777089782</v>
      </c>
    </row>
    <row r="622" spans="1:4" hidden="1" x14ac:dyDescent="0.4">
      <c r="A622" t="s">
        <v>628</v>
      </c>
      <c r="B622" t="b">
        <f>EXACT(VLOOKUP(A622,DataV4[[File]:[Outputs]], 2, FALSE), VLOOKUP(A622, DataV3SEL[[File]:[Outputs]], 2, FALSE))</f>
        <v>1</v>
      </c>
      <c r="C622" s="3">
        <f>VLOOKUP(A622, DataV4[[File]:[Mean '[ms']]], 3, FALSE)-VLOOKUP(A622, DataV3SEL[[File]:[Mean '[ms']]], 3, FALSE)</f>
        <v>-6</v>
      </c>
      <c r="D622" s="2">
        <f>Cv3v01416[[#This Row],[Mean '[Δms']]]/VLOOKUP(A622, DataV3SEL[[File]:[Mean '[ms']]], 3, FALSE)*100</f>
        <v>-1.0101010101010102</v>
      </c>
    </row>
    <row r="623" spans="1:4" hidden="1" x14ac:dyDescent="0.4">
      <c r="A623" t="s">
        <v>629</v>
      </c>
      <c r="B623" t="b">
        <f>EXACT(VLOOKUP(A623,DataV4[[File]:[Outputs]], 2, FALSE), VLOOKUP(A623, DataV3SEL[[File]:[Outputs]], 2, FALSE))</f>
        <v>1</v>
      </c>
      <c r="C623" s="3">
        <f>VLOOKUP(A623, DataV4[[File]:[Mean '[ms']]], 3, FALSE)-VLOOKUP(A623, DataV3SEL[[File]:[Mean '[ms']]], 3, FALSE)</f>
        <v>-16</v>
      </c>
      <c r="D623" s="2">
        <f>Cv3v01416[[#This Row],[Mean '[Δms']]]/VLOOKUP(A623, DataV3SEL[[File]:[Mean '[ms']]], 3, FALSE)*100</f>
        <v>-2.3809523809523809</v>
      </c>
    </row>
    <row r="624" spans="1:4" hidden="1" x14ac:dyDescent="0.4">
      <c r="A624" t="s">
        <v>630</v>
      </c>
      <c r="B624" t="b">
        <f>EXACT(VLOOKUP(A624,DataV4[[File]:[Outputs]], 2, FALSE), VLOOKUP(A624, DataV3SEL[[File]:[Outputs]], 2, FALSE))</f>
        <v>1</v>
      </c>
      <c r="C624" s="3">
        <f>VLOOKUP(A624, DataV4[[File]:[Mean '[ms']]], 3, FALSE)-VLOOKUP(A624, DataV3SEL[[File]:[Mean '[ms']]], 3, FALSE)</f>
        <v>-5</v>
      </c>
      <c r="D624" s="2">
        <f>Cv3v01416[[#This Row],[Mean '[Δms']]]/VLOOKUP(A624, DataV3SEL[[File]:[Mean '[ms']]], 3, FALSE)*100</f>
        <v>-0.76219512195121952</v>
      </c>
    </row>
    <row r="625" spans="1:4" hidden="1" x14ac:dyDescent="0.4">
      <c r="A625" t="s">
        <v>631</v>
      </c>
      <c r="B625" t="b">
        <f>EXACT(VLOOKUP(A625,DataV4[[File]:[Outputs]], 2, FALSE), VLOOKUP(A625, DataV3SEL[[File]:[Outputs]], 2, FALSE))</f>
        <v>1</v>
      </c>
      <c r="C625" s="3">
        <f>VLOOKUP(A625, DataV4[[File]:[Mean '[ms']]], 3, FALSE)-VLOOKUP(A625, DataV3SEL[[File]:[Mean '[ms']]], 3, FALSE)</f>
        <v>5</v>
      </c>
      <c r="D625" s="2">
        <f>Cv3v01416[[#This Row],[Mean '[Δms']]]/VLOOKUP(A625, DataV3SEL[[File]:[Mean '[ms']]], 3, FALSE)*100</f>
        <v>0.93283582089552231</v>
      </c>
    </row>
    <row r="626" spans="1:4" hidden="1" x14ac:dyDescent="0.4">
      <c r="A626" t="s">
        <v>632</v>
      </c>
      <c r="B626" t="b">
        <f>EXACT(VLOOKUP(A626,DataV4[[File]:[Outputs]], 2, FALSE), VLOOKUP(A626, DataV3SEL[[File]:[Outputs]], 2, FALSE))</f>
        <v>1</v>
      </c>
      <c r="C626" s="3">
        <f>VLOOKUP(A626, DataV4[[File]:[Mean '[ms']]], 3, FALSE)-VLOOKUP(A626, DataV3SEL[[File]:[Mean '[ms']]], 3, FALSE)</f>
        <v>-10</v>
      </c>
      <c r="D626" s="2">
        <f>Cv3v01416[[#This Row],[Mean '[Δms']]]/VLOOKUP(A626, DataV3SEL[[File]:[Mean '[ms']]], 3, FALSE)*100</f>
        <v>-1.8484288354898337</v>
      </c>
    </row>
    <row r="627" spans="1:4" hidden="1" x14ac:dyDescent="0.4">
      <c r="A627" t="s">
        <v>623</v>
      </c>
      <c r="B627" t="b">
        <f>EXACT(VLOOKUP(A627,DataV4[[File]:[Outputs]], 2, FALSE), VLOOKUP(A627, DataV3SEL[[File]:[Outputs]], 2, FALSE))</f>
        <v>1</v>
      </c>
      <c r="C627" s="3">
        <f>VLOOKUP(A627, DataV4[[File]:[Mean '[ms']]], 3, FALSE)-VLOOKUP(A627, DataV3SEL[[File]:[Mean '[ms']]], 3, FALSE)</f>
        <v>5</v>
      </c>
      <c r="D627" s="2">
        <f>Cv3v01416[[#This Row],[Mean '[Δms']]]/VLOOKUP(A627, DataV3SEL[[File]:[Mean '[ms']]], 3, FALSE)*100</f>
        <v>0.66225165562913912</v>
      </c>
    </row>
    <row r="628" spans="1:4" hidden="1" x14ac:dyDescent="0.4">
      <c r="A628" t="s">
        <v>638</v>
      </c>
      <c r="B628" t="b">
        <f>EXACT(VLOOKUP(A628,DataV4[[File]:[Outputs]], 2, FALSE), VLOOKUP(A628, DataV3SEL[[File]:[Outputs]], 2, FALSE))</f>
        <v>1</v>
      </c>
      <c r="C628" s="3">
        <f>VLOOKUP(A628, DataV4[[File]:[Mean '[ms']]], 3, FALSE)-VLOOKUP(A628, DataV3SEL[[File]:[Mean '[ms']]], 3, FALSE)</f>
        <v>-37</v>
      </c>
      <c r="D628" s="2">
        <f>Cv3v01416[[#This Row],[Mean '[Δms']]]/VLOOKUP(A628, DataV3SEL[[File]:[Mean '[ms']]], 3, FALSE)*100</f>
        <v>-3.5887487875848687</v>
      </c>
    </row>
    <row r="629" spans="1:4" hidden="1" x14ac:dyDescent="0.4">
      <c r="A629" t="s">
        <v>639</v>
      </c>
      <c r="B629" t="b">
        <f>EXACT(VLOOKUP(A629,DataV4[[File]:[Outputs]], 2, FALSE), VLOOKUP(A629, DataV3SEL[[File]:[Outputs]], 2, FALSE))</f>
        <v>1</v>
      </c>
      <c r="C629" s="3">
        <f>VLOOKUP(A629, DataV4[[File]:[Mean '[ms']]], 3, FALSE)-VLOOKUP(A629, DataV3SEL[[File]:[Mean '[ms']]], 3, FALSE)</f>
        <v>-16</v>
      </c>
      <c r="D629" s="2">
        <f>Cv3v01416[[#This Row],[Mean '[Δms']]]/VLOOKUP(A629, DataV3SEL[[File]:[Mean '[ms']]], 3, FALSE)*100</f>
        <v>-1.9704433497536946</v>
      </c>
    </row>
    <row r="630" spans="1:4" hidden="1" x14ac:dyDescent="0.4">
      <c r="A630" t="s">
        <v>640</v>
      </c>
      <c r="B630" t="b">
        <f>EXACT(VLOOKUP(A630,DataV4[[File]:[Outputs]], 2, FALSE), VLOOKUP(A630, DataV3SEL[[File]:[Outputs]], 2, FALSE))</f>
        <v>1</v>
      </c>
      <c r="C630" s="3">
        <f>VLOOKUP(A630, DataV4[[File]:[Mean '[ms']]], 3, FALSE)-VLOOKUP(A630, DataV3SEL[[File]:[Mean '[ms']]], 3, FALSE)</f>
        <v>-209</v>
      </c>
      <c r="D630" s="2">
        <f>Cv3v01416[[#This Row],[Mean '[Δms']]]/VLOOKUP(A630, DataV3SEL[[File]:[Mean '[ms']]], 3, FALSE)*100</f>
        <v>-7.4589578872234119</v>
      </c>
    </row>
    <row r="631" spans="1:4" hidden="1" x14ac:dyDescent="0.4">
      <c r="A631" t="s">
        <v>641</v>
      </c>
      <c r="B631" t="b">
        <f>EXACT(VLOOKUP(A631,DataV4[[File]:[Outputs]], 2, FALSE), VLOOKUP(A631, DataV3SEL[[File]:[Outputs]], 2, FALSE))</f>
        <v>1</v>
      </c>
      <c r="C631" s="3">
        <f>VLOOKUP(A631, DataV4[[File]:[Mean '[ms']]], 3, FALSE)-VLOOKUP(A631, DataV3SEL[[File]:[Mean '[ms']]], 3, FALSE)</f>
        <v>-31</v>
      </c>
      <c r="D631" s="2">
        <f>Cv3v01416[[#This Row],[Mean '[Δms']]]/VLOOKUP(A631, DataV3SEL[[File]:[Mean '[ms']]], 3, FALSE)*100</f>
        <v>-1.6221873364730508</v>
      </c>
    </row>
    <row r="632" spans="1:4" hidden="1" x14ac:dyDescent="0.4">
      <c r="A632" t="s">
        <v>642</v>
      </c>
      <c r="B632" t="b">
        <f>EXACT(VLOOKUP(A632,DataV4[[File]:[Outputs]], 2, FALSE), VLOOKUP(A632, DataV3SEL[[File]:[Outputs]], 2, FALSE))</f>
        <v>1</v>
      </c>
      <c r="C632" s="3">
        <f>VLOOKUP(A632, DataV4[[File]:[Mean '[ms']]], 3, FALSE)-VLOOKUP(A632, DataV3SEL[[File]:[Mean '[ms']]], 3, FALSE)</f>
        <v>0</v>
      </c>
      <c r="D632" s="2">
        <f>Cv3v01416[[#This Row],[Mean '[Δms']]]/VLOOKUP(A632, DataV3SEL[[File]:[Mean '[ms']]], 3, FALSE)*100</f>
        <v>0</v>
      </c>
    </row>
    <row r="633" spans="1:4" hidden="1" x14ac:dyDescent="0.4">
      <c r="A633" t="s">
        <v>643</v>
      </c>
      <c r="B633" t="b">
        <f>EXACT(VLOOKUP(A633,DataV4[[File]:[Outputs]], 2, FALSE), VLOOKUP(A633, DataV3SEL[[File]:[Outputs]], 2, FALSE))</f>
        <v>1</v>
      </c>
      <c r="C633" s="3">
        <f>VLOOKUP(A633, DataV4[[File]:[Mean '[ms']]], 3, FALSE)-VLOOKUP(A633, DataV3SEL[[File]:[Mean '[ms']]], 3, FALSE)</f>
        <v>0</v>
      </c>
      <c r="D633" s="2">
        <f>Cv3v01416[[#This Row],[Mean '[Δms']]]/VLOOKUP(A633, DataV3SEL[[File]:[Mean '[ms']]], 3, FALSE)*100</f>
        <v>0</v>
      </c>
    </row>
    <row r="634" spans="1:4" hidden="1" x14ac:dyDescent="0.4">
      <c r="A634" t="s">
        <v>644</v>
      </c>
      <c r="B634" t="b">
        <f>EXACT(VLOOKUP(A634,DataV4[[File]:[Outputs]], 2, FALSE), VLOOKUP(A634, DataV3SEL[[File]:[Outputs]], 2, FALSE))</f>
        <v>1</v>
      </c>
      <c r="C634" s="3">
        <f>VLOOKUP(A634, DataV4[[File]:[Mean '[ms']]], 3, FALSE)-VLOOKUP(A634, DataV3SEL[[File]:[Mean '[ms']]], 3, FALSE)</f>
        <v>16</v>
      </c>
      <c r="D634" s="2">
        <f>Cv3v01416[[#This Row],[Mean '[Δms']]]/VLOOKUP(A634, DataV3SEL[[File]:[Mean '[ms']]], 3, FALSE)*100</f>
        <v>1.6985138004246285</v>
      </c>
    </row>
    <row r="635" spans="1:4" hidden="1" x14ac:dyDescent="0.4">
      <c r="A635" t="s">
        <v>645</v>
      </c>
      <c r="B635" t="b">
        <f>EXACT(VLOOKUP(A635,DataV4[[File]:[Outputs]], 2, FALSE), VLOOKUP(A635, DataV3SEL[[File]:[Outputs]], 2, FALSE))</f>
        <v>1</v>
      </c>
      <c r="C635" s="3">
        <f>VLOOKUP(A635, DataV4[[File]:[Mean '[ms']]], 3, FALSE)-VLOOKUP(A635, DataV3SEL[[File]:[Mean '[ms']]], 3, FALSE)</f>
        <v>5</v>
      </c>
      <c r="D635" s="2">
        <f>Cv3v01416[[#This Row],[Mean '[Δms']]]/VLOOKUP(A635, DataV3SEL[[File]:[Mean '[ms']]], 3, FALSE)*100</f>
        <v>0.21777003484320556</v>
      </c>
    </row>
    <row r="636" spans="1:4" hidden="1" x14ac:dyDescent="0.4">
      <c r="A636" t="s">
        <v>646</v>
      </c>
      <c r="B636" t="b">
        <f>EXACT(VLOOKUP(A636,DataV4[[File]:[Outputs]], 2, FALSE), VLOOKUP(A636, DataV3SEL[[File]:[Outputs]], 2, FALSE))</f>
        <v>1</v>
      </c>
      <c r="C636" s="3">
        <f>VLOOKUP(A636, DataV4[[File]:[Mean '[ms']]], 3, FALSE)-VLOOKUP(A636, DataV3SEL[[File]:[Mean '[ms']]], 3, FALSE)</f>
        <v>-99</v>
      </c>
      <c r="D636" s="2">
        <f>Cv3v01416[[#This Row],[Mean '[Δms']]]/VLOOKUP(A636, DataV3SEL[[File]:[Mean '[ms']]], 3, FALSE)*100</f>
        <v>-3.4945287680903636</v>
      </c>
    </row>
    <row r="637" spans="1:4" hidden="1" x14ac:dyDescent="0.4">
      <c r="A637" t="s">
        <v>647</v>
      </c>
      <c r="B637" t="b">
        <f>EXACT(VLOOKUP(A637,DataV4[[File]:[Outputs]], 2, FALSE), VLOOKUP(A637, DataV3SEL[[File]:[Outputs]], 2, FALSE))</f>
        <v>1</v>
      </c>
      <c r="C637" s="3">
        <f>VLOOKUP(A637, DataV4[[File]:[Mean '[ms']]], 3, FALSE)-VLOOKUP(A637, DataV3SEL[[File]:[Mean '[ms']]], 3, FALSE)</f>
        <v>-56</v>
      </c>
      <c r="D637" s="2">
        <f>Cv3v01416[[#This Row],[Mean '[Δms']]]/VLOOKUP(A637, DataV3SEL[[File]:[Mean '[ms']]], 3, FALSE)*100</f>
        <v>-5.0770625566636447</v>
      </c>
    </row>
    <row r="638" spans="1:4" hidden="1" x14ac:dyDescent="0.4">
      <c r="A638" t="s">
        <v>648</v>
      </c>
      <c r="B638" t="b">
        <f>EXACT(VLOOKUP(A638,DataV4[[File]:[Outputs]], 2, FALSE), VLOOKUP(A638, DataV3SEL[[File]:[Outputs]], 2, FALSE))</f>
        <v>1</v>
      </c>
      <c r="C638" s="3">
        <f>VLOOKUP(A638, DataV4[[File]:[Mean '[ms']]], 3, FALSE)-VLOOKUP(A638, DataV3SEL[[File]:[Mean '[ms']]], 3, FALSE)</f>
        <v>-959</v>
      </c>
      <c r="D638" s="2">
        <f>Cv3v01416[[#This Row],[Mean '[Δms']]]/VLOOKUP(A638, DataV3SEL[[File]:[Mean '[ms']]], 3, FALSE)*100</f>
        <v>-28.550163739208095</v>
      </c>
    </row>
    <row r="639" spans="1:4" hidden="1" x14ac:dyDescent="0.4">
      <c r="A639" t="s">
        <v>649</v>
      </c>
      <c r="B639" t="b">
        <f>EXACT(VLOOKUP(A639,DataV4[[File]:[Outputs]], 2, FALSE), VLOOKUP(A639, DataV3SEL[[File]:[Outputs]], 2, FALSE))</f>
        <v>1</v>
      </c>
      <c r="C639" s="3">
        <f>VLOOKUP(A639, DataV4[[File]:[Mean '[ms']]], 3, FALSE)-VLOOKUP(A639, DataV3SEL[[File]:[Mean '[ms']]], 3, FALSE)</f>
        <v>-11</v>
      </c>
      <c r="D639" s="2">
        <f>Cv3v01416[[#This Row],[Mean '[Δms']]]/VLOOKUP(A639, DataV3SEL[[File]:[Mean '[ms']]], 3, FALSE)*100</f>
        <v>-1.6897081413210446</v>
      </c>
    </row>
    <row r="640" spans="1:4" hidden="1" x14ac:dyDescent="0.4">
      <c r="A640" t="s">
        <v>650</v>
      </c>
      <c r="B640" t="b">
        <f>EXACT(VLOOKUP(A640,DataV4[[File]:[Outputs]], 2, FALSE), VLOOKUP(A640, DataV3SEL[[File]:[Outputs]], 2, FALSE))</f>
        <v>1</v>
      </c>
      <c r="C640" s="3">
        <f>VLOOKUP(A640, DataV4[[File]:[Mean '[ms']]], 3, FALSE)-VLOOKUP(A640, DataV3SEL[[File]:[Mean '[ms']]], 3, FALSE)</f>
        <v>146</v>
      </c>
      <c r="D640" s="2">
        <f>Cv3v01416[[#This Row],[Mean '[Δms']]]/VLOOKUP(A640, DataV3SEL[[File]:[Mean '[ms']]], 3, FALSE)*100</f>
        <v>5.5407969639468684</v>
      </c>
    </row>
    <row r="641" spans="1:4" hidden="1" x14ac:dyDescent="0.4">
      <c r="A641" t="s">
        <v>1081</v>
      </c>
      <c r="B641" t="b">
        <f>EXACT(VLOOKUP(A641,DataV4[[File]:[Outputs]], 2, FALSE), VLOOKUP(A641, DataV3SEL[[File]:[Outputs]], 2, FALSE))</f>
        <v>1</v>
      </c>
      <c r="C641" s="3">
        <f>VLOOKUP(A641, DataV4[[File]:[Mean '[ms']]], 3, FALSE)-VLOOKUP(A641, DataV3SEL[[File]:[Mean '[ms']]], 3, FALSE)</f>
        <v>-11</v>
      </c>
      <c r="D641" s="2">
        <f>Cv3v01416[[#This Row],[Mean '[Δms']]]/VLOOKUP(A641, DataV3SEL[[File]:[Mean '[ms']]], 3, FALSE)*100</f>
        <v>-1.9538188277087036</v>
      </c>
    </row>
    <row r="642" spans="1:4" hidden="1" x14ac:dyDescent="0.4">
      <c r="A642" t="s">
        <v>1082</v>
      </c>
      <c r="B642" t="b">
        <f>EXACT(VLOOKUP(A642,DataV4[[File]:[Outputs]], 2, FALSE), VLOOKUP(A642, DataV3SEL[[File]:[Outputs]], 2, FALSE))</f>
        <v>1</v>
      </c>
      <c r="C642" s="3">
        <f>VLOOKUP(A642, DataV4[[File]:[Mean '[ms']]], 3, FALSE)-VLOOKUP(A642, DataV3SEL[[File]:[Mean '[ms']]], 3, FALSE)</f>
        <v>-10</v>
      </c>
      <c r="D642" s="2">
        <f>Cv3v01416[[#This Row],[Mean '[Δms']]]/VLOOKUP(A642, DataV3SEL[[File]:[Mean '[ms']]], 3, FALSE)*100</f>
        <v>-1.8832391713747645</v>
      </c>
    </row>
    <row r="643" spans="1:4" hidden="1" x14ac:dyDescent="0.4">
      <c r="A643" t="s">
        <v>1083</v>
      </c>
      <c r="B643" t="b">
        <f>EXACT(VLOOKUP(A643,DataV4[[File]:[Outputs]], 2, FALSE), VLOOKUP(A643, DataV3SEL[[File]:[Outputs]], 2, FALSE))</f>
        <v>1</v>
      </c>
      <c r="C643" s="3">
        <f>VLOOKUP(A643, DataV4[[File]:[Mean '[ms']]], 3, FALSE)-VLOOKUP(A643, DataV3SEL[[File]:[Mean '[ms']]], 3, FALSE)</f>
        <v>-5</v>
      </c>
      <c r="D643" s="2">
        <f>Cv3v01416[[#This Row],[Mean '[Δms']]]/VLOOKUP(A643, DataV3SEL[[File]:[Mean '[ms']]], 3, FALSE)*100</f>
        <v>-0.90579710144927539</v>
      </c>
    </row>
    <row r="644" spans="1:4" hidden="1" x14ac:dyDescent="0.4">
      <c r="A644" t="s">
        <v>1084</v>
      </c>
      <c r="B644" t="b">
        <f>EXACT(VLOOKUP(A644,DataV4[[File]:[Outputs]], 2, FALSE), VLOOKUP(A644, DataV3SEL[[File]:[Outputs]], 2, FALSE))</f>
        <v>1</v>
      </c>
      <c r="C644" s="3">
        <f>VLOOKUP(A644, DataV4[[File]:[Mean '[ms']]], 3, FALSE)-VLOOKUP(A644, DataV3SEL[[File]:[Mean '[ms']]], 3, FALSE)</f>
        <v>-5</v>
      </c>
      <c r="D644" s="2">
        <f>Cv3v01416[[#This Row],[Mean '[Δms']]]/VLOOKUP(A644, DataV3SEL[[File]:[Mean '[ms']]], 3, FALSE)*100</f>
        <v>-0.92421441774491686</v>
      </c>
    </row>
    <row r="645" spans="1:4" hidden="1" x14ac:dyDescent="0.4">
      <c r="A645" t="s">
        <v>1085</v>
      </c>
      <c r="B645" t="b">
        <f>EXACT(VLOOKUP(A645,DataV4[[File]:[Outputs]], 2, FALSE), VLOOKUP(A645, DataV3SEL[[File]:[Outputs]], 2, FALSE))</f>
        <v>1</v>
      </c>
      <c r="C645" s="3">
        <f>VLOOKUP(A645, DataV4[[File]:[Mean '[ms']]], 3, FALSE)-VLOOKUP(A645, DataV3SEL[[File]:[Mean '[ms']]], 3, FALSE)</f>
        <v>-5</v>
      </c>
      <c r="D645" s="2">
        <f>Cv3v01416[[#This Row],[Mean '[Δms']]]/VLOOKUP(A645, DataV3SEL[[File]:[Mean '[ms']]], 3, FALSE)*100</f>
        <v>-0.94161958568738224</v>
      </c>
    </row>
    <row r="646" spans="1:4" hidden="1" x14ac:dyDescent="0.4">
      <c r="A646" t="s">
        <v>1086</v>
      </c>
      <c r="B646" t="b">
        <f>EXACT(VLOOKUP(A646,DataV4[[File]:[Outputs]], 2, FALSE), VLOOKUP(A646, DataV3SEL[[File]:[Outputs]], 2, FALSE))</f>
        <v>1</v>
      </c>
      <c r="C646" s="3">
        <f>VLOOKUP(A646, DataV4[[File]:[Mean '[ms']]], 3, FALSE)-VLOOKUP(A646, DataV3SEL[[File]:[Mean '[ms']]], 3, FALSE)</f>
        <v>0</v>
      </c>
      <c r="D646" s="2">
        <f>Cv3v01416[[#This Row],[Mean '[Δms']]]/VLOOKUP(A646, DataV3SEL[[File]:[Mean '[ms']]], 3, FALSE)*100</f>
        <v>0</v>
      </c>
    </row>
    <row r="647" spans="1:4" hidden="1" x14ac:dyDescent="0.4">
      <c r="A647" t="s">
        <v>1087</v>
      </c>
      <c r="B647" t="b">
        <f>EXACT(VLOOKUP(A647,DataV4[[File]:[Outputs]], 2, FALSE), VLOOKUP(A647, DataV3SEL[[File]:[Outputs]], 2, FALSE))</f>
        <v>1</v>
      </c>
      <c r="C647" s="3">
        <f>VLOOKUP(A647, DataV4[[File]:[Mean '[ms']]], 3, FALSE)-VLOOKUP(A647, DataV3SEL[[File]:[Mean '[ms']]], 3, FALSE)</f>
        <v>0</v>
      </c>
      <c r="D647" s="2">
        <f>Cv3v01416[[#This Row],[Mean '[Δms']]]/VLOOKUP(A647, DataV3SEL[[File]:[Mean '[ms']]], 3, FALSE)*100</f>
        <v>0</v>
      </c>
    </row>
    <row r="648" spans="1:4" hidden="1" x14ac:dyDescent="0.4">
      <c r="A648" t="s">
        <v>1088</v>
      </c>
      <c r="B648" t="b">
        <f>EXACT(VLOOKUP(A648,DataV4[[File]:[Outputs]], 2, FALSE), VLOOKUP(A648, DataV3SEL[[File]:[Outputs]], 2, FALSE))</f>
        <v>1</v>
      </c>
      <c r="C648" s="3">
        <f>VLOOKUP(A648, DataV4[[File]:[Mean '[ms']]], 3, FALSE)-VLOOKUP(A648, DataV3SEL[[File]:[Mean '[ms']]], 3, FALSE)</f>
        <v>0</v>
      </c>
      <c r="D648" s="2">
        <f>Cv3v01416[[#This Row],[Mean '[Δms']]]/VLOOKUP(A648, DataV3SEL[[File]:[Mean '[ms']]], 3, FALSE)*100</f>
        <v>0</v>
      </c>
    </row>
    <row r="649" spans="1:4" hidden="1" x14ac:dyDescent="0.4">
      <c r="A649" t="s">
        <v>1089</v>
      </c>
      <c r="B649" t="b">
        <f>EXACT(VLOOKUP(A649,DataV4[[File]:[Outputs]], 2, FALSE), VLOOKUP(A649, DataV3SEL[[File]:[Outputs]], 2, FALSE))</f>
        <v>1</v>
      </c>
      <c r="C649" s="3">
        <f>VLOOKUP(A649, DataV4[[File]:[Mean '[ms']]], 3, FALSE)-VLOOKUP(A649, DataV3SEL[[File]:[Mean '[ms']]], 3, FALSE)</f>
        <v>-5</v>
      </c>
      <c r="D649" s="2">
        <f>Cv3v01416[[#This Row],[Mean '[Δms']]]/VLOOKUP(A649, DataV3SEL[[File]:[Mean '[ms']]], 3, FALSE)*100</f>
        <v>-0.50556117290192115</v>
      </c>
    </row>
    <row r="650" spans="1:4" hidden="1" x14ac:dyDescent="0.4">
      <c r="A650" t="s">
        <v>1090</v>
      </c>
      <c r="B650" t="b">
        <f>EXACT(VLOOKUP(A650,DataV4[[File]:[Outputs]], 2, FALSE), VLOOKUP(A650, DataV3SEL[[File]:[Outputs]], 2, FALSE))</f>
        <v>1</v>
      </c>
      <c r="C650" s="3">
        <f>VLOOKUP(A650, DataV4[[File]:[Mean '[ms']]], 3, FALSE)-VLOOKUP(A650, DataV3SEL[[File]:[Mean '[ms']]], 3, FALSE)</f>
        <v>-5</v>
      </c>
      <c r="D650" s="2">
        <f>Cv3v01416[[#This Row],[Mean '[Δms']]]/VLOOKUP(A650, DataV3SEL[[File]:[Mean '[ms']]], 3, FALSE)*100</f>
        <v>-0.94161958568738224</v>
      </c>
    </row>
    <row r="651" spans="1:4" hidden="1" x14ac:dyDescent="0.4">
      <c r="A651" t="s">
        <v>1091</v>
      </c>
      <c r="B651" t="b">
        <f>EXACT(VLOOKUP(A651,DataV4[[File]:[Outputs]], 2, FALSE), VLOOKUP(A651, DataV3SEL[[File]:[Outputs]], 2, FALSE))</f>
        <v>1</v>
      </c>
      <c r="C651" s="3">
        <f>VLOOKUP(A651, DataV4[[File]:[Mean '[ms']]], 3, FALSE)-VLOOKUP(A651, DataV3SEL[[File]:[Mean '[ms']]], 3, FALSE)</f>
        <v>0</v>
      </c>
      <c r="D651" s="2">
        <f>Cv3v01416[[#This Row],[Mean '[Δms']]]/VLOOKUP(A651, DataV3SEL[[File]:[Mean '[ms']]], 3, FALSE)*100</f>
        <v>0</v>
      </c>
    </row>
    <row r="652" spans="1:4" hidden="1" x14ac:dyDescent="0.4">
      <c r="A652" t="s">
        <v>1092</v>
      </c>
      <c r="B652" t="b">
        <f>EXACT(VLOOKUP(A652,DataV4[[File]:[Outputs]], 2, FALSE), VLOOKUP(A652, DataV3SEL[[File]:[Outputs]], 2, FALSE))</f>
        <v>1</v>
      </c>
      <c r="C652" s="3">
        <f>VLOOKUP(A652, DataV4[[File]:[Mean '[ms']]], 3, FALSE)-VLOOKUP(A652, DataV3SEL[[File]:[Mean '[ms']]], 3, FALSE)</f>
        <v>-5</v>
      </c>
      <c r="D652" s="2">
        <f>Cv3v01416[[#This Row],[Mean '[Δms']]]/VLOOKUP(A652, DataV3SEL[[File]:[Mean '[ms']]], 3, FALSE)*100</f>
        <v>-0.40355125100887806</v>
      </c>
    </row>
    <row r="653" spans="1:4" hidden="1" x14ac:dyDescent="0.4">
      <c r="A653" t="s">
        <v>1093</v>
      </c>
      <c r="B653" t="b">
        <f>EXACT(VLOOKUP(A653,DataV4[[File]:[Outputs]], 2, FALSE), VLOOKUP(A653, DataV3SEL[[File]:[Outputs]], 2, FALSE))</f>
        <v>1</v>
      </c>
      <c r="C653" s="3">
        <f>VLOOKUP(A653, DataV4[[File]:[Mean '[ms']]], 3, FALSE)-VLOOKUP(A653, DataV3SEL[[File]:[Mean '[ms']]], 3, FALSE)</f>
        <v>-1</v>
      </c>
      <c r="D653" s="2">
        <f>Cv3v01416[[#This Row],[Mean '[Δms']]]/VLOOKUP(A653, DataV3SEL[[File]:[Mean '[ms']]], 3, FALSE)*100</f>
        <v>-0.18281535648994515</v>
      </c>
    </row>
    <row r="654" spans="1:4" hidden="1" x14ac:dyDescent="0.4">
      <c r="A654" t="s">
        <v>1094</v>
      </c>
      <c r="B654" t="b">
        <f>EXACT(VLOOKUP(A654,DataV4[[File]:[Outputs]], 2, FALSE), VLOOKUP(A654, DataV3SEL[[File]:[Outputs]], 2, FALSE))</f>
        <v>1</v>
      </c>
      <c r="C654" s="3">
        <f>VLOOKUP(A654, DataV4[[File]:[Mean '[ms']]], 3, FALSE)-VLOOKUP(A654, DataV3SEL[[File]:[Mean '[ms']]], 3, FALSE)</f>
        <v>-5</v>
      </c>
      <c r="D654" s="2">
        <f>Cv3v01416[[#This Row],[Mean '[Δms']]]/VLOOKUP(A654, DataV3SEL[[File]:[Mean '[ms']]], 3, FALSE)*100</f>
        <v>-0.88183421516754845</v>
      </c>
    </row>
    <row r="655" spans="1:4" hidden="1" x14ac:dyDescent="0.4">
      <c r="A655" t="s">
        <v>1095</v>
      </c>
      <c r="B655" t="b">
        <f>EXACT(VLOOKUP(A655,DataV4[[File]:[Outputs]], 2, FALSE), VLOOKUP(A655, DataV3SEL[[File]:[Outputs]], 2, FALSE))</f>
        <v>1</v>
      </c>
      <c r="C655" s="3">
        <f>VLOOKUP(A655, DataV4[[File]:[Mean '[ms']]], 3, FALSE)-VLOOKUP(A655, DataV3SEL[[File]:[Mean '[ms']]], 3, FALSE)</f>
        <v>-5</v>
      </c>
      <c r="D655" s="2">
        <f>Cv3v01416[[#This Row],[Mean '[Δms']]]/VLOOKUP(A655, DataV3SEL[[File]:[Mean '[ms']]], 3, FALSE)*100</f>
        <v>-0.93283582089552231</v>
      </c>
    </row>
    <row r="656" spans="1:4" hidden="1" x14ac:dyDescent="0.4">
      <c r="A656" t="s">
        <v>672</v>
      </c>
      <c r="B656" t="b">
        <f>EXACT(VLOOKUP(A656,DataV4[[File]:[Outputs]], 2, FALSE), VLOOKUP(A656, DataV3SEL[[File]:[Outputs]], 2, FALSE))</f>
        <v>1</v>
      </c>
      <c r="C656" s="3">
        <f>VLOOKUP(A656, DataV4[[File]:[Mean '[ms']]], 3, FALSE)-VLOOKUP(A656, DataV3SEL[[File]:[Mean '[ms']]], 3, FALSE)</f>
        <v>-26</v>
      </c>
      <c r="D656" s="2">
        <f>Cv3v01416[[#This Row],[Mean '[Δms']]]/VLOOKUP(A656, DataV3SEL[[File]:[Mean '[ms']]], 3, FALSE)*100</f>
        <v>-2.0553359683794468</v>
      </c>
    </row>
    <row r="657" spans="1:4" hidden="1" x14ac:dyDescent="0.4">
      <c r="A657" t="s">
        <v>673</v>
      </c>
      <c r="B657" t="b">
        <f>EXACT(VLOOKUP(A657,DataV4[[File]:[Outputs]], 2, FALSE), VLOOKUP(A657, DataV3SEL[[File]:[Outputs]], 2, FALSE))</f>
        <v>1</v>
      </c>
      <c r="C657" s="3">
        <f>VLOOKUP(A657, DataV4[[File]:[Mean '[ms']]], 3, FALSE)-VLOOKUP(A657, DataV3SEL[[File]:[Mean '[ms']]], 3, FALSE)</f>
        <v>-15</v>
      </c>
      <c r="D657" s="2">
        <f>Cv3v01416[[#This Row],[Mean '[Δms']]]/VLOOKUP(A657, DataV3SEL[[File]:[Mean '[ms']]], 3, FALSE)*100</f>
        <v>-1.524390243902439</v>
      </c>
    </row>
    <row r="658" spans="1:4" hidden="1" x14ac:dyDescent="0.4">
      <c r="A658" t="s">
        <v>674</v>
      </c>
      <c r="B658" t="b">
        <f>EXACT(VLOOKUP(A658,DataV4[[File]:[Outputs]], 2, FALSE), VLOOKUP(A658, DataV3SEL[[File]:[Outputs]], 2, FALSE))</f>
        <v>1</v>
      </c>
      <c r="C658" s="3">
        <f>VLOOKUP(A658, DataV4[[File]:[Mean '[ms']]], 3, FALSE)-VLOOKUP(A658, DataV3SEL[[File]:[Mean '[ms']]], 3, FALSE)</f>
        <v>-21</v>
      </c>
      <c r="D658" s="2">
        <f>Cv3v01416[[#This Row],[Mean '[Δms']]]/VLOOKUP(A658, DataV3SEL[[File]:[Mean '[ms']]], 3, FALSE)*100</f>
        <v>-1.8935978358881875</v>
      </c>
    </row>
    <row r="659" spans="1:4" hidden="1" x14ac:dyDescent="0.4">
      <c r="A659" t="s">
        <v>675</v>
      </c>
      <c r="B659" t="b">
        <f>EXACT(VLOOKUP(A659,DataV4[[File]:[Outputs]], 2, FALSE), VLOOKUP(A659, DataV3SEL[[File]:[Outputs]], 2, FALSE))</f>
        <v>1</v>
      </c>
      <c r="C659" s="3">
        <f>VLOOKUP(A659, DataV4[[File]:[Mean '[ms']]], 3, FALSE)-VLOOKUP(A659, DataV3SEL[[File]:[Mean '[ms']]], 3, FALSE)</f>
        <v>11</v>
      </c>
      <c r="D659" s="2">
        <f>Cv3v01416[[#This Row],[Mean '[Δms']]]/VLOOKUP(A659, DataV3SEL[[File]:[Mean '[ms']]], 3, FALSE)*100</f>
        <v>1.0566762728146013</v>
      </c>
    </row>
    <row r="660" spans="1:4" hidden="1" x14ac:dyDescent="0.4">
      <c r="A660" t="s">
        <v>676</v>
      </c>
      <c r="B660" t="b">
        <f>EXACT(VLOOKUP(A660,DataV4[[File]:[Outputs]], 2, FALSE), VLOOKUP(A660, DataV3SEL[[File]:[Outputs]], 2, FALSE))</f>
        <v>1</v>
      </c>
      <c r="C660" s="3">
        <f>VLOOKUP(A660, DataV4[[File]:[Mean '[ms']]], 3, FALSE)-VLOOKUP(A660, DataV3SEL[[File]:[Mean '[ms']]], 3, FALSE)</f>
        <v>-5</v>
      </c>
      <c r="D660" s="2">
        <f>Cv3v01416[[#This Row],[Mean '[Δms']]]/VLOOKUP(A660, DataV3SEL[[File]:[Mean '[ms']]], 3, FALSE)*100</f>
        <v>-0.55187637969094927</v>
      </c>
    </row>
    <row r="661" spans="1:4" hidden="1" x14ac:dyDescent="0.4">
      <c r="A661" t="s">
        <v>677</v>
      </c>
      <c r="B661" t="b">
        <f>EXACT(VLOOKUP(A661,DataV4[[File]:[Outputs]], 2, FALSE), VLOOKUP(A661, DataV3SEL[[File]:[Outputs]], 2, FALSE))</f>
        <v>1</v>
      </c>
      <c r="C661" s="3">
        <f>VLOOKUP(A661, DataV4[[File]:[Mean '[ms']]], 3, FALSE)-VLOOKUP(A661, DataV3SEL[[File]:[Mean '[ms']]], 3, FALSE)</f>
        <v>-219</v>
      </c>
      <c r="D661" s="2">
        <f>Cv3v01416[[#This Row],[Mean '[Δms']]]/VLOOKUP(A661, DataV3SEL[[File]:[Mean '[ms']]], 3, FALSE)*100</f>
        <v>-11.18488253319714</v>
      </c>
    </row>
    <row r="662" spans="1:4" hidden="1" x14ac:dyDescent="0.4">
      <c r="A662" t="s">
        <v>678</v>
      </c>
      <c r="B662" t="b">
        <f>EXACT(VLOOKUP(A662,DataV4[[File]:[Outputs]], 2, FALSE), VLOOKUP(A662, DataV3SEL[[File]:[Outputs]], 2, FALSE))</f>
        <v>1</v>
      </c>
      <c r="C662" s="3">
        <f>VLOOKUP(A662, DataV4[[File]:[Mean '[ms']]], 3, FALSE)-VLOOKUP(A662, DataV3SEL[[File]:[Mean '[ms']]], 3, FALSE)</f>
        <v>-1</v>
      </c>
      <c r="D662" s="2">
        <f>Cv3v01416[[#This Row],[Mean '[Δms']]]/VLOOKUP(A662, DataV3SEL[[File]:[Mean '[ms']]], 3, FALSE)*100</f>
        <v>-0.10266940451745381</v>
      </c>
    </row>
    <row r="663" spans="1:4" hidden="1" x14ac:dyDescent="0.4">
      <c r="A663" t="s">
        <v>679</v>
      </c>
      <c r="B663" t="b">
        <f>EXACT(VLOOKUP(A663,DataV4[[File]:[Outputs]], 2, FALSE), VLOOKUP(A663, DataV3SEL[[File]:[Outputs]], 2, FALSE))</f>
        <v>1</v>
      </c>
      <c r="C663" s="3">
        <f>VLOOKUP(A663, DataV4[[File]:[Mean '[ms']]], 3, FALSE)-VLOOKUP(A663, DataV3SEL[[File]:[Mean '[ms']]], 3, FALSE)</f>
        <v>-5</v>
      </c>
      <c r="D663" s="2">
        <f>Cv3v01416[[#This Row],[Mean '[Δms']]]/VLOOKUP(A663, DataV3SEL[[File]:[Mean '[ms']]], 3, FALSE)*100</f>
        <v>-0.68119891008174382</v>
      </c>
    </row>
    <row r="664" spans="1:4" hidden="1" x14ac:dyDescent="0.4">
      <c r="A664" t="s">
        <v>680</v>
      </c>
      <c r="B664" t="b">
        <f>EXACT(VLOOKUP(A664,DataV4[[File]:[Outputs]], 2, FALSE), VLOOKUP(A664, DataV3SEL[[File]:[Outputs]], 2, FALSE))</f>
        <v>1</v>
      </c>
      <c r="C664" s="3">
        <f>VLOOKUP(A664, DataV4[[File]:[Mean '[ms']]], 3, FALSE)-VLOOKUP(A664, DataV3SEL[[File]:[Mean '[ms']]], 3, FALSE)</f>
        <v>-5</v>
      </c>
      <c r="D664" s="2">
        <f>Cv3v01416[[#This Row],[Mean '[Δms']]]/VLOOKUP(A664, DataV3SEL[[File]:[Mean '[ms']]], 3, FALSE)*100</f>
        <v>-0.44682752457551383</v>
      </c>
    </row>
    <row r="665" spans="1:4" hidden="1" x14ac:dyDescent="0.4">
      <c r="A665" t="s">
        <v>681</v>
      </c>
      <c r="B665" t="b">
        <f>EXACT(VLOOKUP(A665,DataV4[[File]:[Outputs]], 2, FALSE), VLOOKUP(A665, DataV3SEL[[File]:[Outputs]], 2, FALSE))</f>
        <v>1</v>
      </c>
      <c r="C665" s="3">
        <f>VLOOKUP(A665, DataV4[[File]:[Mean '[ms']]], 3, FALSE)-VLOOKUP(A665, DataV3SEL[[File]:[Mean '[ms']]], 3, FALSE)</f>
        <v>-21</v>
      </c>
      <c r="D665" s="2">
        <f>Cv3v01416[[#This Row],[Mean '[Δms']]]/VLOOKUP(A665, DataV3SEL[[File]:[Mean '[ms']]], 3, FALSE)*100</f>
        <v>-2.0368574199806013</v>
      </c>
    </row>
    <row r="666" spans="1:4" hidden="1" x14ac:dyDescent="0.4">
      <c r="A666" t="s">
        <v>682</v>
      </c>
      <c r="B666" t="b">
        <f>EXACT(VLOOKUP(A666,DataV4[[File]:[Outputs]], 2, FALSE), VLOOKUP(A666, DataV3SEL[[File]:[Outputs]], 2, FALSE))</f>
        <v>1</v>
      </c>
      <c r="C666" s="3">
        <f>VLOOKUP(A666, DataV4[[File]:[Mean '[ms']]], 3, FALSE)-VLOOKUP(A666, DataV3SEL[[File]:[Mean '[ms']]], 3, FALSE)</f>
        <v>-22</v>
      </c>
      <c r="D666" s="2">
        <f>Cv3v01416[[#This Row],[Mean '[Δms']]]/VLOOKUP(A666, DataV3SEL[[File]:[Mean '[ms']]], 3, FALSE)*100</f>
        <v>-2.5287356321839081</v>
      </c>
    </row>
    <row r="667" spans="1:4" hidden="1" x14ac:dyDescent="0.4">
      <c r="A667" t="s">
        <v>683</v>
      </c>
      <c r="B667" t="b">
        <f>EXACT(VLOOKUP(A667,DataV4[[File]:[Outputs]], 2, FALSE), VLOOKUP(A667, DataV3SEL[[File]:[Outputs]], 2, FALSE))</f>
        <v>1</v>
      </c>
      <c r="C667" s="3">
        <f>VLOOKUP(A667, DataV4[[File]:[Mean '[ms']]], 3, FALSE)-VLOOKUP(A667, DataV3SEL[[File]:[Mean '[ms']]], 3, FALSE)</f>
        <v>-10</v>
      </c>
      <c r="D667" s="2">
        <f>Cv3v01416[[#This Row],[Mean '[Δms']]]/VLOOKUP(A667, DataV3SEL[[File]:[Mean '[ms']]], 3, FALSE)*100</f>
        <v>-1.3831258644536653</v>
      </c>
    </row>
    <row r="668" spans="1:4" hidden="1" x14ac:dyDescent="0.4">
      <c r="A668" t="s">
        <v>684</v>
      </c>
      <c r="B668" t="b">
        <f>EXACT(VLOOKUP(A668,DataV4[[File]:[Outputs]], 2, FALSE), VLOOKUP(A668, DataV3SEL[[File]:[Outputs]], 2, FALSE))</f>
        <v>1</v>
      </c>
      <c r="C668" s="3">
        <f>VLOOKUP(A668, DataV4[[File]:[Mean '[ms']]], 3, FALSE)-VLOOKUP(A668, DataV3SEL[[File]:[Mean '[ms']]], 3, FALSE)</f>
        <v>-21</v>
      </c>
      <c r="D668" s="2">
        <f>Cv3v01416[[#This Row],[Mean '[Δms']]]/VLOOKUP(A668, DataV3SEL[[File]:[Mean '[ms']]], 3, FALSE)*100</f>
        <v>-1.73841059602649</v>
      </c>
    </row>
    <row r="669" spans="1:4" hidden="1" x14ac:dyDescent="0.4">
      <c r="A669" t="s">
        <v>685</v>
      </c>
      <c r="B669" t="b">
        <f>EXACT(VLOOKUP(A669,DataV4[[File]:[Outputs]], 2, FALSE), VLOOKUP(A669, DataV3SEL[[File]:[Outputs]], 2, FALSE))</f>
        <v>1</v>
      </c>
      <c r="C669" s="3">
        <f>VLOOKUP(A669, DataV4[[File]:[Mean '[ms']]], 3, FALSE)-VLOOKUP(A669, DataV3SEL[[File]:[Mean '[ms']]], 3, FALSE)</f>
        <v>-21</v>
      </c>
      <c r="D669" s="2">
        <f>Cv3v01416[[#This Row],[Mean '[Δms']]]/VLOOKUP(A669, DataV3SEL[[File]:[Mean '[ms']]], 3, FALSE)*100</f>
        <v>-2.0689655172413794</v>
      </c>
    </row>
    <row r="670" spans="1:4" hidden="1" x14ac:dyDescent="0.4">
      <c r="A670" t="s">
        <v>686</v>
      </c>
      <c r="B670" t="b">
        <f>EXACT(VLOOKUP(A670,DataV4[[File]:[Outputs]], 2, FALSE), VLOOKUP(A670, DataV3SEL[[File]:[Outputs]], 2, FALSE))</f>
        <v>1</v>
      </c>
      <c r="C670" s="3">
        <f>VLOOKUP(A670, DataV4[[File]:[Mean '[ms']]], 3, FALSE)-VLOOKUP(A670, DataV3SEL[[File]:[Mean '[ms']]], 3, FALSE)</f>
        <v>4</v>
      </c>
      <c r="D670" s="2">
        <f>Cv3v01416[[#This Row],[Mean '[Δms']]]/VLOOKUP(A670, DataV3SEL[[File]:[Mean '[ms']]], 3, FALSE)*100</f>
        <v>0.39177277179236042</v>
      </c>
    </row>
    <row r="671" spans="1:4" hidden="1" x14ac:dyDescent="0.4">
      <c r="A671" t="s">
        <v>687</v>
      </c>
      <c r="B671" t="b">
        <f>EXACT(VLOOKUP(A671,DataV4[[File]:[Outputs]], 2, FALSE), VLOOKUP(A671, DataV3SEL[[File]:[Outputs]], 2, FALSE))</f>
        <v>1</v>
      </c>
      <c r="C671" s="3">
        <f>VLOOKUP(A671, DataV4[[File]:[Mean '[ms']]], 3, FALSE)-VLOOKUP(A671, DataV3SEL[[File]:[Mean '[ms']]], 3, FALSE)</f>
        <v>-11</v>
      </c>
      <c r="D671" s="2">
        <f>Cv3v01416[[#This Row],[Mean '[Δms']]]/VLOOKUP(A671, DataV3SEL[[File]:[Mean '[ms']]], 3, FALSE)*100</f>
        <v>-1.0156971375807942</v>
      </c>
    </row>
    <row r="672" spans="1:4" hidden="1" x14ac:dyDescent="0.4">
      <c r="A672" t="s">
        <v>688</v>
      </c>
      <c r="B672" t="b">
        <f>EXACT(VLOOKUP(A672,DataV4[[File]:[Outputs]], 2, FALSE), VLOOKUP(A672, DataV3SEL[[File]:[Outputs]], 2, FALSE))</f>
        <v>1</v>
      </c>
      <c r="C672" s="3">
        <f>VLOOKUP(A672, DataV4[[File]:[Mean '[ms']]], 3, FALSE)-VLOOKUP(A672, DataV3SEL[[File]:[Mean '[ms']]], 3, FALSE)</f>
        <v>0</v>
      </c>
      <c r="D672" s="2">
        <f>Cv3v01416[[#This Row],[Mean '[Δms']]]/VLOOKUP(A672, DataV3SEL[[File]:[Mean '[ms']]], 3, FALSE)*100</f>
        <v>0</v>
      </c>
    </row>
    <row r="673" spans="1:4" hidden="1" x14ac:dyDescent="0.4">
      <c r="A673" t="s">
        <v>689</v>
      </c>
      <c r="B673" t="b">
        <f>EXACT(VLOOKUP(A673,DataV4[[File]:[Outputs]], 2, FALSE), VLOOKUP(A673, DataV3SEL[[File]:[Outputs]], 2, FALSE))</f>
        <v>1</v>
      </c>
      <c r="C673" s="3">
        <f>VLOOKUP(A673, DataV4[[File]:[Mean '[ms']]], 3, FALSE)-VLOOKUP(A673, DataV3SEL[[File]:[Mean '[ms']]], 3, FALSE)</f>
        <v>0</v>
      </c>
      <c r="D673" s="2">
        <f>Cv3v01416[[#This Row],[Mean '[Δms']]]/VLOOKUP(A673, DataV3SEL[[File]:[Mean '[ms']]], 3, FALSE)*100</f>
        <v>0</v>
      </c>
    </row>
    <row r="674" spans="1:4" hidden="1" x14ac:dyDescent="0.4">
      <c r="A674" t="s">
        <v>690</v>
      </c>
      <c r="B674" t="b">
        <f>EXACT(VLOOKUP(A674,DataV4[[File]:[Outputs]], 2, FALSE), VLOOKUP(A674, DataV3SEL[[File]:[Outputs]], 2, FALSE))</f>
        <v>1</v>
      </c>
      <c r="C674" s="3">
        <f>VLOOKUP(A674, DataV4[[File]:[Mean '[ms']]], 3, FALSE)-VLOOKUP(A674, DataV3SEL[[File]:[Mean '[ms']]], 3, FALSE)</f>
        <v>10</v>
      </c>
      <c r="D674" s="2">
        <f>Cv3v01416[[#This Row],[Mean '[Δms']]]/VLOOKUP(A674, DataV3SEL[[File]:[Mean '[ms']]], 3, FALSE)*100</f>
        <v>1.1848341232227488</v>
      </c>
    </row>
    <row r="675" spans="1:4" hidden="1" x14ac:dyDescent="0.4">
      <c r="A675" t="s">
        <v>691</v>
      </c>
      <c r="B675" t="b">
        <f>EXACT(VLOOKUP(A675,DataV4[[File]:[Outputs]], 2, FALSE), VLOOKUP(A675, DataV3SEL[[File]:[Outputs]], 2, FALSE))</f>
        <v>1</v>
      </c>
      <c r="C675" s="3">
        <f>VLOOKUP(A675, DataV4[[File]:[Mean '[ms']]], 3, FALSE)-VLOOKUP(A675, DataV3SEL[[File]:[Mean '[ms']]], 3, FALSE)</f>
        <v>-1</v>
      </c>
      <c r="D675" s="2">
        <f>Cv3v01416[[#This Row],[Mean '[Δms']]]/VLOOKUP(A675, DataV3SEL[[File]:[Mean '[ms']]], 3, FALSE)*100</f>
        <v>-9.8425196850393692E-2</v>
      </c>
    </row>
    <row r="676" spans="1:4" hidden="1" x14ac:dyDescent="0.4">
      <c r="A676" t="s">
        <v>692</v>
      </c>
      <c r="B676" t="b">
        <f>EXACT(VLOOKUP(A676,DataV4[[File]:[Outputs]], 2, FALSE), VLOOKUP(A676, DataV3SEL[[File]:[Outputs]], 2, FALSE))</f>
        <v>1</v>
      </c>
      <c r="C676" s="3">
        <f>VLOOKUP(A676, DataV4[[File]:[Mean '[ms']]], 3, FALSE)-VLOOKUP(A676, DataV3SEL[[File]:[Mean '[ms']]], 3, FALSE)</f>
        <v>-11</v>
      </c>
      <c r="D676" s="2">
        <f>Cv3v01416[[#This Row],[Mean '[Δms']]]/VLOOKUP(A676, DataV3SEL[[File]:[Mean '[ms']]], 3, FALSE)*100</f>
        <v>-1.0556621880998081</v>
      </c>
    </row>
    <row r="677" spans="1:4" hidden="1" x14ac:dyDescent="0.4">
      <c r="A677" t="s">
        <v>695</v>
      </c>
      <c r="B677" t="b">
        <f>EXACT(VLOOKUP(A677,DataV4[[File]:[Outputs]], 2, FALSE), VLOOKUP(A677, DataV3SEL[[File]:[Outputs]], 2, FALSE))</f>
        <v>1</v>
      </c>
      <c r="C677" s="3">
        <f>VLOOKUP(A677, DataV4[[File]:[Mean '[ms']]], 3, FALSE)-VLOOKUP(A677, DataV3SEL[[File]:[Mean '[ms']]], 3, FALSE)</f>
        <v>5</v>
      </c>
      <c r="D677" s="2">
        <f>Cv3v01416[[#This Row],[Mean '[Δms']]]/VLOOKUP(A677, DataV3SEL[[File]:[Mean '[ms']]], 3, FALSE)*100</f>
        <v>0.6578947368421052</v>
      </c>
    </row>
    <row r="678" spans="1:4" hidden="1" x14ac:dyDescent="0.4">
      <c r="A678" t="s">
        <v>693</v>
      </c>
      <c r="B678" t="b">
        <f>EXACT(VLOOKUP(A678,DataV4[[File]:[Outputs]], 2, FALSE), VLOOKUP(A678, DataV3SEL[[File]:[Outputs]], 2, FALSE))</f>
        <v>1</v>
      </c>
      <c r="C678" s="3">
        <f>VLOOKUP(A678, DataV4[[File]:[Mean '[ms']]], 3, FALSE)-VLOOKUP(A678, DataV3SEL[[File]:[Mean '[ms']]], 3, FALSE)</f>
        <v>-5</v>
      </c>
      <c r="D678" s="2">
        <f>Cv3v01416[[#This Row],[Mean '[Δms']]]/VLOOKUP(A678, DataV3SEL[[File]:[Mean '[ms']]], 3, FALSE)*100</f>
        <v>-0.68119891008174382</v>
      </c>
    </row>
    <row r="679" spans="1:4" hidden="1" x14ac:dyDescent="0.4">
      <c r="A679" t="s">
        <v>694</v>
      </c>
      <c r="B679" t="b">
        <f>EXACT(VLOOKUP(A679,DataV4[[File]:[Outputs]], 2, FALSE), VLOOKUP(A679, DataV3SEL[[File]:[Outputs]], 2, FALSE))</f>
        <v>1</v>
      </c>
      <c r="C679" s="3">
        <f>VLOOKUP(A679, DataV4[[File]:[Mean '[ms']]], 3, FALSE)-VLOOKUP(A679, DataV3SEL[[File]:[Mean '[ms']]], 3, FALSE)</f>
        <v>-10</v>
      </c>
      <c r="D679" s="2">
        <f>Cv3v01416[[#This Row],[Mean '[Δms']]]/VLOOKUP(A679, DataV3SEL[[File]:[Mean '[ms']]], 3, FALSE)*100</f>
        <v>-1.3531799729364005</v>
      </c>
    </row>
    <row r="680" spans="1:4" hidden="1" x14ac:dyDescent="0.4">
      <c r="A680" t="s">
        <v>696</v>
      </c>
      <c r="B680" t="b">
        <f>EXACT(VLOOKUP(A680,DataV4[[File]:[Outputs]], 2, FALSE), VLOOKUP(A680, DataV3SEL[[File]:[Outputs]], 2, FALSE))</f>
        <v>1</v>
      </c>
      <c r="C680" s="3">
        <f>VLOOKUP(A680, DataV4[[File]:[Mean '[ms']]], 3, FALSE)-VLOOKUP(A680, DataV3SEL[[File]:[Mean '[ms']]], 3, FALSE)</f>
        <v>5</v>
      </c>
      <c r="D680" s="2">
        <f>Cv3v01416[[#This Row],[Mean '[Δms']]]/VLOOKUP(A680, DataV3SEL[[File]:[Mean '[ms']]], 3, FALSE)*100</f>
        <v>0.57870370370370372</v>
      </c>
    </row>
    <row r="681" spans="1:4" hidden="1" x14ac:dyDescent="0.4">
      <c r="A681" t="s">
        <v>697</v>
      </c>
      <c r="B681" t="b">
        <f>EXACT(VLOOKUP(A681,DataV4[[File]:[Outputs]], 2, FALSE), VLOOKUP(A681, DataV3SEL[[File]:[Outputs]], 2, FALSE))</f>
        <v>1</v>
      </c>
      <c r="C681" s="3">
        <f>VLOOKUP(A681, DataV4[[File]:[Mean '[ms']]], 3, FALSE)-VLOOKUP(A681, DataV3SEL[[File]:[Mean '[ms']]], 3, FALSE)</f>
        <v>-37</v>
      </c>
      <c r="D681" s="2">
        <f>Cv3v01416[[#This Row],[Mean '[Δms']]]/VLOOKUP(A681, DataV3SEL[[File]:[Mean '[ms']]], 3, FALSE)*100</f>
        <v>-3.6999999999999997</v>
      </c>
    </row>
    <row r="682" spans="1:4" hidden="1" x14ac:dyDescent="0.4">
      <c r="A682" t="s">
        <v>698</v>
      </c>
      <c r="B682" t="b">
        <f>EXACT(VLOOKUP(A682,DataV4[[File]:[Outputs]], 2, FALSE), VLOOKUP(A682, DataV3SEL[[File]:[Outputs]], 2, FALSE))</f>
        <v>1</v>
      </c>
      <c r="C682" s="3">
        <f>VLOOKUP(A682, DataV4[[File]:[Mean '[ms']]], 3, FALSE)-VLOOKUP(A682, DataV3SEL[[File]:[Mean '[ms']]], 3, FALSE)</f>
        <v>-16</v>
      </c>
      <c r="D682" s="2">
        <f>Cv3v01416[[#This Row],[Mean '[Δms']]]/VLOOKUP(A682, DataV3SEL[[File]:[Mean '[ms']]], 3, FALSE)*100</f>
        <v>-1.4558689717925388</v>
      </c>
    </row>
    <row r="683" spans="1:4" hidden="1" x14ac:dyDescent="0.4">
      <c r="A683" t="s">
        <v>699</v>
      </c>
      <c r="B683" t="b">
        <f>EXACT(VLOOKUP(A683,DataV4[[File]:[Outputs]], 2, FALSE), VLOOKUP(A683, DataV3SEL[[File]:[Outputs]], 2, FALSE))</f>
        <v>1</v>
      </c>
      <c r="C683" s="3">
        <f>VLOOKUP(A683, DataV4[[File]:[Mean '[ms']]], 3, FALSE)-VLOOKUP(A683, DataV3SEL[[File]:[Mean '[ms']]], 3, FALSE)</f>
        <v>10</v>
      </c>
      <c r="D683" s="2">
        <f>Cv3v01416[[#This Row],[Mean '[Δms']]]/VLOOKUP(A683, DataV3SEL[[File]:[Mean '[ms']]], 3, FALSE)*100</f>
        <v>1.4326647564469914</v>
      </c>
    </row>
    <row r="684" spans="1:4" hidden="1" x14ac:dyDescent="0.4">
      <c r="A684" t="s">
        <v>700</v>
      </c>
      <c r="B684" t="b">
        <f>EXACT(VLOOKUP(A684,DataV4[[File]:[Outputs]], 2, FALSE), VLOOKUP(A684, DataV3SEL[[File]:[Outputs]], 2, FALSE))</f>
        <v>1</v>
      </c>
      <c r="C684" s="3">
        <f>VLOOKUP(A684, DataV4[[File]:[Mean '[ms']]], 3, FALSE)-VLOOKUP(A684, DataV3SEL[[File]:[Mean '[ms']]], 3, FALSE)</f>
        <v>-5</v>
      </c>
      <c r="D684" s="2">
        <f>Cv3v01416[[#This Row],[Mean '[Δms']]]/VLOOKUP(A684, DataV3SEL[[File]:[Mean '[ms']]], 3, FALSE)*100</f>
        <v>-0.6195786864931847</v>
      </c>
    </row>
    <row r="685" spans="1:4" hidden="1" x14ac:dyDescent="0.4">
      <c r="A685" t="s">
        <v>701</v>
      </c>
      <c r="B685" t="b">
        <f>EXACT(VLOOKUP(A685,DataV4[[File]:[Outputs]], 2, FALSE), VLOOKUP(A685, DataV3SEL[[File]:[Outputs]], 2, FALSE))</f>
        <v>1</v>
      </c>
      <c r="C685" s="3">
        <f>VLOOKUP(A685, DataV4[[File]:[Mean '[ms']]], 3, FALSE)-VLOOKUP(A685, DataV3SEL[[File]:[Mean '[ms']]], 3, FALSE)</f>
        <v>-11</v>
      </c>
      <c r="D685" s="2">
        <f>Cv3v01416[[#This Row],[Mean '[Δms']]]/VLOOKUP(A685, DataV3SEL[[File]:[Mean '[ms']]], 3, FALSE)*100</f>
        <v>-1.3630731102850062</v>
      </c>
    </row>
    <row r="686" spans="1:4" hidden="1" x14ac:dyDescent="0.4">
      <c r="A686" t="s">
        <v>702</v>
      </c>
      <c r="B686" t="b">
        <f>EXACT(VLOOKUP(A686,DataV4[[File]:[Outputs]], 2, FALSE), VLOOKUP(A686, DataV3SEL[[File]:[Outputs]], 2, FALSE))</f>
        <v>1</v>
      </c>
      <c r="C686" s="3">
        <f>VLOOKUP(A686, DataV4[[File]:[Mean '[ms']]], 3, FALSE)-VLOOKUP(A686, DataV3SEL[[File]:[Mean '[ms']]], 3, FALSE)</f>
        <v>10</v>
      </c>
      <c r="D686" s="2">
        <f>Cv3v01416[[#This Row],[Mean '[Δms']]]/VLOOKUP(A686, DataV3SEL[[File]:[Mean '[ms']]], 3, FALSE)*100</f>
        <v>1.6129032258064515</v>
      </c>
    </row>
    <row r="687" spans="1:4" hidden="1" x14ac:dyDescent="0.4">
      <c r="A687" t="s">
        <v>703</v>
      </c>
      <c r="B687" t="b">
        <f>EXACT(VLOOKUP(A687,DataV4[[File]:[Outputs]], 2, FALSE), VLOOKUP(A687, DataV3SEL[[File]:[Outputs]], 2, FALSE))</f>
        <v>1</v>
      </c>
      <c r="C687" s="3">
        <f>VLOOKUP(A687, DataV4[[File]:[Mean '[ms']]], 3, FALSE)-VLOOKUP(A687, DataV3SEL[[File]:[Mean '[ms']]], 3, FALSE)</f>
        <v>0</v>
      </c>
      <c r="D687" s="2">
        <f>Cv3v01416[[#This Row],[Mean '[Δms']]]/VLOOKUP(A687, DataV3SEL[[File]:[Mean '[ms']]], 3, FALSE)*100</f>
        <v>0</v>
      </c>
    </row>
    <row r="688" spans="1:4" hidden="1" x14ac:dyDescent="0.4">
      <c r="A688" t="s">
        <v>704</v>
      </c>
      <c r="B688" t="b">
        <f>EXACT(VLOOKUP(A688,DataV4[[File]:[Outputs]], 2, FALSE), VLOOKUP(A688, DataV3SEL[[File]:[Outputs]], 2, FALSE))</f>
        <v>1</v>
      </c>
      <c r="C688" s="3">
        <f>VLOOKUP(A688, DataV4[[File]:[Mean '[ms']]], 3, FALSE)-VLOOKUP(A688, DataV3SEL[[File]:[Mean '[ms']]], 3, FALSE)</f>
        <v>10</v>
      </c>
      <c r="D688" s="2">
        <f>Cv3v01416[[#This Row],[Mean '[Δms']]]/VLOOKUP(A688, DataV3SEL[[File]:[Mean '[ms']]], 3, FALSE)*100</f>
        <v>1.4124293785310735</v>
      </c>
    </row>
    <row r="689" spans="1:4" hidden="1" x14ac:dyDescent="0.4">
      <c r="A689" t="s">
        <v>705</v>
      </c>
      <c r="B689" t="b">
        <f>EXACT(VLOOKUP(A689,DataV4[[File]:[Outputs]], 2, FALSE), VLOOKUP(A689, DataV3SEL[[File]:[Outputs]], 2, FALSE))</f>
        <v>1</v>
      </c>
      <c r="C689" s="3">
        <f>VLOOKUP(A689, DataV4[[File]:[Mean '[ms']]], 3, FALSE)-VLOOKUP(A689, DataV3SEL[[File]:[Mean '[ms']]], 3, FALSE)</f>
        <v>0</v>
      </c>
      <c r="D689" s="2">
        <f>Cv3v01416[[#This Row],[Mean '[Δms']]]/VLOOKUP(A689, DataV3SEL[[File]:[Mean '[ms']]], 3, FALSE)*100</f>
        <v>0</v>
      </c>
    </row>
    <row r="690" spans="1:4" hidden="1" x14ac:dyDescent="0.4">
      <c r="A690" t="s">
        <v>706</v>
      </c>
      <c r="B690" t="b">
        <f>EXACT(VLOOKUP(A690,DataV4[[File]:[Outputs]], 2, FALSE), VLOOKUP(A690, DataV3SEL[[File]:[Outputs]], 2, FALSE))</f>
        <v>1</v>
      </c>
      <c r="C690" s="3">
        <f>VLOOKUP(A690, DataV4[[File]:[Mean '[ms']]], 3, FALSE)-VLOOKUP(A690, DataV3SEL[[File]:[Mean '[ms']]], 3, FALSE)</f>
        <v>-32</v>
      </c>
      <c r="D690" s="2">
        <f>Cv3v01416[[#This Row],[Mean '[Δms']]]/VLOOKUP(A690, DataV3SEL[[File]:[Mean '[ms']]], 3, FALSE)*100</f>
        <v>-2.4187452758881332</v>
      </c>
    </row>
    <row r="691" spans="1:4" hidden="1" x14ac:dyDescent="0.4">
      <c r="A691" t="s">
        <v>707</v>
      </c>
      <c r="B691" t="b">
        <f>EXACT(VLOOKUP(A691,DataV4[[File]:[Outputs]], 2, FALSE), VLOOKUP(A691, DataV3SEL[[File]:[Outputs]], 2, FALSE))</f>
        <v>1</v>
      </c>
      <c r="C691" s="3">
        <f>VLOOKUP(A691, DataV4[[File]:[Mean '[ms']]], 3, FALSE)-VLOOKUP(A691, DataV3SEL[[File]:[Mean '[ms']]], 3, FALSE)</f>
        <v>11</v>
      </c>
      <c r="D691" s="2">
        <f>Cv3v01416[[#This Row],[Mean '[Δms']]]/VLOOKUP(A691, DataV3SEL[[File]:[Mean '[ms']]], 3, FALSE)*100</f>
        <v>1.4986376021798364</v>
      </c>
    </row>
    <row r="692" spans="1:4" hidden="1" x14ac:dyDescent="0.4">
      <c r="A692" t="s">
        <v>708</v>
      </c>
      <c r="B692" t="b">
        <f>EXACT(VLOOKUP(A692,DataV4[[File]:[Outputs]], 2, FALSE), VLOOKUP(A692, DataV3SEL[[File]:[Outputs]], 2, FALSE))</f>
        <v>1</v>
      </c>
      <c r="C692" s="3">
        <f>VLOOKUP(A692, DataV4[[File]:[Mean '[ms']]], 3, FALSE)-VLOOKUP(A692, DataV3SEL[[File]:[Mean '[ms']]], 3, FALSE)</f>
        <v>11</v>
      </c>
      <c r="D692" s="2">
        <f>Cv3v01416[[#This Row],[Mean '[Δms']]]/VLOOKUP(A692, DataV3SEL[[File]:[Mean '[ms']]], 3, FALSE)*100</f>
        <v>1.4986376021798364</v>
      </c>
    </row>
    <row r="693" spans="1:4" hidden="1" x14ac:dyDescent="0.4">
      <c r="A693" t="s">
        <v>709</v>
      </c>
      <c r="B693" t="b">
        <f>EXACT(VLOOKUP(A693,DataV4[[File]:[Outputs]], 2, FALSE), VLOOKUP(A693, DataV3SEL[[File]:[Outputs]], 2, FALSE))</f>
        <v>1</v>
      </c>
      <c r="C693" s="3">
        <f>VLOOKUP(A693, DataV4[[File]:[Mean '[ms']]], 3, FALSE)-VLOOKUP(A693, DataV3SEL[[File]:[Mean '[ms']]], 3, FALSE)</f>
        <v>-21</v>
      </c>
      <c r="D693" s="2">
        <f>Cv3v01416[[#This Row],[Mean '[Δms']]]/VLOOKUP(A693, DataV3SEL[[File]:[Mean '[ms']]], 3, FALSE)*100</f>
        <v>-2.005730659025788</v>
      </c>
    </row>
    <row r="694" spans="1:4" hidden="1" x14ac:dyDescent="0.4">
      <c r="A694" t="s">
        <v>710</v>
      </c>
      <c r="B694" t="b">
        <f>EXACT(VLOOKUP(A694,DataV4[[File]:[Outputs]], 2, FALSE), VLOOKUP(A694, DataV3SEL[[File]:[Outputs]], 2, FALSE))</f>
        <v>1</v>
      </c>
      <c r="C694" s="3">
        <f>VLOOKUP(A694, DataV4[[File]:[Mean '[ms']]], 3, FALSE)-VLOOKUP(A694, DataV3SEL[[File]:[Mean '[ms']]], 3, FALSE)</f>
        <v>-16</v>
      </c>
      <c r="D694" s="2">
        <f>Cv3v01416[[#This Row],[Mean '[Δms']]]/VLOOKUP(A694, DataV3SEL[[File]:[Mean '[ms']]], 3, FALSE)*100</f>
        <v>-1.1212333566923616</v>
      </c>
    </row>
    <row r="695" spans="1:4" hidden="1" x14ac:dyDescent="0.4">
      <c r="A695" t="s">
        <v>711</v>
      </c>
      <c r="B695" t="b">
        <f>EXACT(VLOOKUP(A695,DataV4[[File]:[Outputs]], 2, FALSE), VLOOKUP(A695, DataV3SEL[[File]:[Outputs]], 2, FALSE))</f>
        <v>1</v>
      </c>
      <c r="C695" s="3">
        <f>VLOOKUP(A695, DataV4[[File]:[Mean '[ms']]], 3, FALSE)-VLOOKUP(A695, DataV3SEL[[File]:[Mean '[ms']]], 3, FALSE)</f>
        <v>-6</v>
      </c>
      <c r="D695" s="2">
        <f>Cv3v01416[[#This Row],[Mean '[Δms']]]/VLOOKUP(A695, DataV3SEL[[File]:[Mean '[ms']]], 3, FALSE)*100</f>
        <v>-0.61601642710472282</v>
      </c>
    </row>
    <row r="696" spans="1:4" hidden="1" x14ac:dyDescent="0.4">
      <c r="A696" t="s">
        <v>712</v>
      </c>
      <c r="B696" t="b">
        <f>EXACT(VLOOKUP(A696,DataV4[[File]:[Outputs]], 2, FALSE), VLOOKUP(A696, DataV3SEL[[File]:[Outputs]], 2, FALSE))</f>
        <v>1</v>
      </c>
      <c r="C696" s="3">
        <f>VLOOKUP(A696, DataV4[[File]:[Mean '[ms']]], 3, FALSE)-VLOOKUP(A696, DataV3SEL[[File]:[Mean '[ms']]], 3, FALSE)</f>
        <v>4</v>
      </c>
      <c r="D696" s="2">
        <f>Cv3v01416[[#This Row],[Mean '[Δms']]]/VLOOKUP(A696, DataV3SEL[[File]:[Mean '[ms']]], 3, FALSE)*100</f>
        <v>0.44893378226711567</v>
      </c>
    </row>
    <row r="697" spans="1:4" hidden="1" x14ac:dyDescent="0.4">
      <c r="A697" t="s">
        <v>713</v>
      </c>
      <c r="B697" t="b">
        <f>EXACT(VLOOKUP(A697,DataV4[[File]:[Outputs]], 2, FALSE), VLOOKUP(A697, DataV3SEL[[File]:[Outputs]], 2, FALSE))</f>
        <v>1</v>
      </c>
      <c r="C697" s="3">
        <f>VLOOKUP(A697, DataV4[[File]:[Mean '[ms']]], 3, FALSE)-VLOOKUP(A697, DataV3SEL[[File]:[Mean '[ms']]], 3, FALSE)</f>
        <v>-16</v>
      </c>
      <c r="D697" s="2">
        <f>Cv3v01416[[#This Row],[Mean '[Δms']]]/VLOOKUP(A697, DataV3SEL[[File]:[Mean '[ms']]], 3, FALSE)*100</f>
        <v>-1.7259978425026967</v>
      </c>
    </row>
    <row r="698" spans="1:4" hidden="1" x14ac:dyDescent="0.4">
      <c r="A698" t="s">
        <v>714</v>
      </c>
      <c r="B698" t="b">
        <f>EXACT(VLOOKUP(A698,DataV4[[File]:[Outputs]], 2, FALSE), VLOOKUP(A698, DataV3SEL[[File]:[Outputs]], 2, FALSE))</f>
        <v>1</v>
      </c>
      <c r="C698" s="3">
        <f>VLOOKUP(A698, DataV4[[File]:[Mean '[ms']]], 3, FALSE)-VLOOKUP(A698, DataV3SEL[[File]:[Mean '[ms']]], 3, FALSE)</f>
        <v>-6</v>
      </c>
      <c r="D698" s="2">
        <f>Cv3v01416[[#This Row],[Mean '[Δms']]]/VLOOKUP(A698, DataV3SEL[[File]:[Mean '[ms']]], 3, FALSE)*100</f>
        <v>-0.56764427625354774</v>
      </c>
    </row>
    <row r="699" spans="1:4" hidden="1" x14ac:dyDescent="0.4">
      <c r="A699" t="s">
        <v>715</v>
      </c>
      <c r="B699" t="b">
        <f>EXACT(VLOOKUP(A699,DataV4[[File]:[Outputs]], 2, FALSE), VLOOKUP(A699, DataV3SEL[[File]:[Outputs]], 2, FALSE))</f>
        <v>1</v>
      </c>
      <c r="C699" s="3">
        <f>VLOOKUP(A699, DataV4[[File]:[Mean '[ms']]], 3, FALSE)-VLOOKUP(A699, DataV3SEL[[File]:[Mean '[ms']]], 3, FALSE)</f>
        <v>-36</v>
      </c>
      <c r="D699" s="2">
        <f>Cv3v01416[[#This Row],[Mean '[Δms']]]/VLOOKUP(A699, DataV3SEL[[File]:[Mean '[ms']]], 3, FALSE)*100</f>
        <v>-3.32409972299169</v>
      </c>
    </row>
    <row r="700" spans="1:4" hidden="1" x14ac:dyDescent="0.4">
      <c r="A700" t="s">
        <v>716</v>
      </c>
      <c r="B700" t="b">
        <f>EXACT(VLOOKUP(A700,DataV4[[File]:[Outputs]], 2, FALSE), VLOOKUP(A700, DataV3SEL[[File]:[Outputs]], 2, FALSE))</f>
        <v>1</v>
      </c>
      <c r="C700" s="3">
        <f>VLOOKUP(A700, DataV4[[File]:[Mean '[ms']]], 3, FALSE)-VLOOKUP(A700, DataV3SEL[[File]:[Mean '[ms']]], 3, FALSE)</f>
        <v>-6</v>
      </c>
      <c r="D700" s="2">
        <f>Cv3v01416[[#This Row],[Mean '[Δms']]]/VLOOKUP(A700, DataV3SEL[[File]:[Mean '[ms']]], 3, FALSE)*100</f>
        <v>-0.81081081081081086</v>
      </c>
    </row>
    <row r="701" spans="1:4" hidden="1" x14ac:dyDescent="0.4">
      <c r="A701" t="s">
        <v>717</v>
      </c>
      <c r="B701" t="b">
        <f>EXACT(VLOOKUP(A701,DataV4[[File]:[Outputs]], 2, FALSE), VLOOKUP(A701, DataV3SEL[[File]:[Outputs]], 2, FALSE))</f>
        <v>1</v>
      </c>
      <c r="C701" s="3">
        <f>VLOOKUP(A701, DataV4[[File]:[Mean '[ms']]], 3, FALSE)-VLOOKUP(A701, DataV3SEL[[File]:[Mean '[ms']]], 3, FALSE)</f>
        <v>-31</v>
      </c>
      <c r="D701" s="2">
        <f>Cv3v01416[[#This Row],[Mean '[Δms']]]/VLOOKUP(A701, DataV3SEL[[File]:[Mean '[ms']]], 3, FALSE)*100</f>
        <v>-3.0845771144278609</v>
      </c>
    </row>
    <row r="702" spans="1:4" hidden="1" x14ac:dyDescent="0.4">
      <c r="A702" t="s">
        <v>718</v>
      </c>
      <c r="B702" t="b">
        <f>EXACT(VLOOKUP(A702,DataV4[[File]:[Outputs]], 2, FALSE), VLOOKUP(A702, DataV3SEL[[File]:[Outputs]], 2, FALSE))</f>
        <v>1</v>
      </c>
      <c r="C702" s="3">
        <f>VLOOKUP(A702, DataV4[[File]:[Mean '[ms']]], 3, FALSE)-VLOOKUP(A702, DataV3SEL[[File]:[Mean '[ms']]], 3, FALSE)</f>
        <v>-83</v>
      </c>
      <c r="D702" s="2">
        <f>Cv3v01416[[#This Row],[Mean '[Δms']]]/VLOOKUP(A702, DataV3SEL[[File]:[Mean '[ms']]], 3, FALSE)*100</f>
        <v>-3.2664305391578123</v>
      </c>
    </row>
    <row r="703" spans="1:4" hidden="1" x14ac:dyDescent="0.4">
      <c r="A703" t="s">
        <v>719</v>
      </c>
      <c r="B703" t="b">
        <f>EXACT(VLOOKUP(A703,DataV4[[File]:[Outputs]], 2, FALSE), VLOOKUP(A703, DataV3SEL[[File]:[Outputs]], 2, FALSE))</f>
        <v>1</v>
      </c>
      <c r="C703" s="3">
        <f>VLOOKUP(A703, DataV4[[File]:[Mean '[ms']]], 3, FALSE)-VLOOKUP(A703, DataV3SEL[[File]:[Mean '[ms']]], 3, FALSE)</f>
        <v>6</v>
      </c>
      <c r="D703" s="2">
        <f>Cv3v01416[[#This Row],[Mean '[Δms']]]/VLOOKUP(A703, DataV3SEL[[File]:[Mean '[ms']]], 3, FALSE)*100</f>
        <v>0.69044879171461448</v>
      </c>
    </row>
    <row r="704" spans="1:4" hidden="1" x14ac:dyDescent="0.4">
      <c r="A704" t="s">
        <v>720</v>
      </c>
      <c r="B704" t="b">
        <f>EXACT(VLOOKUP(A704,DataV4[[File]:[Outputs]], 2, FALSE), VLOOKUP(A704, DataV3SEL[[File]:[Outputs]], 2, FALSE))</f>
        <v>1</v>
      </c>
      <c r="C704" s="3">
        <f>VLOOKUP(A704, DataV4[[File]:[Mean '[ms']]], 3, FALSE)-VLOOKUP(A704, DataV3SEL[[File]:[Mean '[ms']]], 3, FALSE)</f>
        <v>10</v>
      </c>
      <c r="D704" s="2">
        <f>Cv3v01416[[#This Row],[Mean '[Δms']]]/VLOOKUP(A704, DataV3SEL[[File]:[Mean '[ms']]], 3, FALSE)*100</f>
        <v>1.2886597938144329</v>
      </c>
    </row>
    <row r="705" spans="1:4" hidden="1" x14ac:dyDescent="0.4">
      <c r="A705" t="s">
        <v>721</v>
      </c>
      <c r="B705" t="b">
        <f>EXACT(VLOOKUP(A705,DataV4[[File]:[Outputs]], 2, FALSE), VLOOKUP(A705, DataV3SEL[[File]:[Outputs]], 2, FALSE))</f>
        <v>1</v>
      </c>
      <c r="C705" s="3">
        <f>VLOOKUP(A705, DataV4[[File]:[Mean '[ms']]], 3, FALSE)-VLOOKUP(A705, DataV3SEL[[File]:[Mean '[ms']]], 3, FALSE)</f>
        <v>-15</v>
      </c>
      <c r="D705" s="2">
        <f>Cv3v01416[[#This Row],[Mean '[Δms']]]/VLOOKUP(A705, DataV3SEL[[File]:[Mean '[ms']]], 3, FALSE)*100</f>
        <v>-1.2155591572123177</v>
      </c>
    </row>
    <row r="706" spans="1:4" hidden="1" x14ac:dyDescent="0.4">
      <c r="A706" t="s">
        <v>722</v>
      </c>
      <c r="B706" t="b">
        <f>EXACT(VLOOKUP(A706,DataV4[[File]:[Outputs]], 2, FALSE), VLOOKUP(A706, DataV3SEL[[File]:[Outputs]], 2, FALSE))</f>
        <v>1</v>
      </c>
      <c r="C706" s="3">
        <f>VLOOKUP(A706, DataV4[[File]:[Mean '[ms']]], 3, FALSE)-VLOOKUP(A706, DataV3SEL[[File]:[Mean '[ms']]], 3, FALSE)</f>
        <v>-26</v>
      </c>
      <c r="D706" s="2">
        <f>Cv3v01416[[#This Row],[Mean '[Δms']]]/VLOOKUP(A706, DataV3SEL[[File]:[Mean '[ms']]], 3, FALSE)*100</f>
        <v>-2.0217729393468118</v>
      </c>
    </row>
    <row r="707" spans="1:4" hidden="1" x14ac:dyDescent="0.4">
      <c r="A707" t="s">
        <v>723</v>
      </c>
      <c r="B707" t="b">
        <f>EXACT(VLOOKUP(A707,DataV4[[File]:[Outputs]], 2, FALSE), VLOOKUP(A707, DataV3SEL[[File]:[Outputs]], 2, FALSE))</f>
        <v>1</v>
      </c>
      <c r="C707" s="3">
        <f>VLOOKUP(A707, DataV4[[File]:[Mean '[ms']]], 3, FALSE)-VLOOKUP(A707, DataV3SEL[[File]:[Mean '[ms']]], 3, FALSE)</f>
        <v>-10</v>
      </c>
      <c r="D707" s="2">
        <f>Cv3v01416[[#This Row],[Mean '[Δms']]]/VLOOKUP(A707, DataV3SEL[[File]:[Mean '[ms']]], 3, FALSE)*100</f>
        <v>-1.0277492291880781</v>
      </c>
    </row>
    <row r="708" spans="1:4" hidden="1" x14ac:dyDescent="0.4">
      <c r="A708" t="s">
        <v>724</v>
      </c>
      <c r="B708" t="b">
        <f>EXACT(VLOOKUP(A708,DataV4[[File]:[Outputs]], 2, FALSE), VLOOKUP(A708, DataV3SEL[[File]:[Outputs]], 2, FALSE))</f>
        <v>1</v>
      </c>
      <c r="C708" s="3">
        <f>VLOOKUP(A708, DataV4[[File]:[Mean '[ms']]], 3, FALSE)-VLOOKUP(A708, DataV3SEL[[File]:[Mean '[ms']]], 3, FALSE)</f>
        <v>0</v>
      </c>
      <c r="D708" s="2">
        <f>Cv3v01416[[#This Row],[Mean '[Δms']]]/VLOOKUP(A708, DataV3SEL[[File]:[Mean '[ms']]], 3, FALSE)*100</f>
        <v>0</v>
      </c>
    </row>
    <row r="709" spans="1:4" hidden="1" x14ac:dyDescent="0.4">
      <c r="A709" t="s">
        <v>725</v>
      </c>
      <c r="B709" t="b">
        <f>EXACT(VLOOKUP(A709,DataV4[[File]:[Outputs]], 2, FALSE), VLOOKUP(A709, DataV3SEL[[File]:[Outputs]], 2, FALSE))</f>
        <v>1</v>
      </c>
      <c r="C709" s="3">
        <f>VLOOKUP(A709, DataV4[[File]:[Mean '[ms']]], 3, FALSE)-VLOOKUP(A709, DataV3SEL[[File]:[Mean '[ms']]], 3, FALSE)</f>
        <v>-16</v>
      </c>
      <c r="D709" s="2">
        <f>Cv3v01416[[#This Row],[Mean '[Δms']]]/VLOOKUP(A709, DataV3SEL[[File]:[Mean '[ms']]], 3, FALSE)*100</f>
        <v>-1.4222222222222223</v>
      </c>
    </row>
    <row r="710" spans="1:4" hidden="1" x14ac:dyDescent="0.4">
      <c r="A710" t="s">
        <v>726</v>
      </c>
      <c r="B710" t="b">
        <f>EXACT(VLOOKUP(A710,DataV4[[File]:[Outputs]], 2, FALSE), VLOOKUP(A710, DataV3SEL[[File]:[Outputs]], 2, FALSE))</f>
        <v>1</v>
      </c>
      <c r="C710" s="3">
        <f>VLOOKUP(A710, DataV4[[File]:[Mean '[ms']]], 3, FALSE)-VLOOKUP(A710, DataV3SEL[[File]:[Mean '[ms']]], 3, FALSE)</f>
        <v>1</v>
      </c>
      <c r="D710" s="2">
        <f>Cv3v01416[[#This Row],[Mean '[Δms']]]/VLOOKUP(A710, DataV3SEL[[File]:[Mean '[ms']]], 3, FALSE)*100</f>
        <v>5.0684237202230108E-2</v>
      </c>
    </row>
    <row r="711" spans="1:4" hidden="1" x14ac:dyDescent="0.4">
      <c r="A711" t="s">
        <v>727</v>
      </c>
      <c r="B711" t="b">
        <f>EXACT(VLOOKUP(A711,DataV4[[File]:[Outputs]], 2, FALSE), VLOOKUP(A711, DataV3SEL[[File]:[Outputs]], 2, FALSE))</f>
        <v>1</v>
      </c>
      <c r="C711" s="3">
        <f>VLOOKUP(A711, DataV4[[File]:[Mean '[ms']]], 3, FALSE)-VLOOKUP(A711, DataV3SEL[[File]:[Mean '[ms']]], 3, FALSE)</f>
        <v>-10</v>
      </c>
      <c r="D711" s="2">
        <f>Cv3v01416[[#This Row],[Mean '[Δms']]]/VLOOKUP(A711, DataV3SEL[[File]:[Mean '[ms']]], 3, FALSE)*100</f>
        <v>-0.90171325518485124</v>
      </c>
    </row>
    <row r="712" spans="1:4" hidden="1" x14ac:dyDescent="0.4">
      <c r="A712" t="s">
        <v>728</v>
      </c>
      <c r="B712" t="b">
        <f>EXACT(VLOOKUP(A712,DataV4[[File]:[Outputs]], 2, FALSE), VLOOKUP(A712, DataV3SEL[[File]:[Outputs]], 2, FALSE))</f>
        <v>1</v>
      </c>
      <c r="C712" s="3">
        <f>VLOOKUP(A712, DataV4[[File]:[Mean '[ms']]], 3, FALSE)-VLOOKUP(A712, DataV3SEL[[File]:[Mean '[ms']]], 3, FALSE)</f>
        <v>4</v>
      </c>
      <c r="D712" s="2">
        <f>Cv3v01416[[#This Row],[Mean '[Δms']]]/VLOOKUP(A712, DataV3SEL[[File]:[Mean '[ms']]], 3, FALSE)*100</f>
        <v>0.37629350893697083</v>
      </c>
    </row>
    <row r="713" spans="1:4" hidden="1" x14ac:dyDescent="0.4">
      <c r="A713" t="s">
        <v>729</v>
      </c>
      <c r="B713" t="b">
        <f>EXACT(VLOOKUP(A713,DataV4[[File]:[Outputs]], 2, FALSE), VLOOKUP(A713, DataV3SEL[[File]:[Outputs]], 2, FALSE))</f>
        <v>1</v>
      </c>
      <c r="C713" s="3">
        <f>VLOOKUP(A713, DataV4[[File]:[Mean '[ms']]], 3, FALSE)-VLOOKUP(A713, DataV3SEL[[File]:[Mean '[ms']]], 3, FALSE)</f>
        <v>-16</v>
      </c>
      <c r="D713" s="2">
        <f>Cv3v01416[[#This Row],[Mean '[Δms']]]/VLOOKUP(A713, DataV3SEL[[File]:[Mean '[ms']]], 3, FALSE)*100</f>
        <v>-1.932367149758454</v>
      </c>
    </row>
    <row r="714" spans="1:4" hidden="1" x14ac:dyDescent="0.4">
      <c r="A714" t="s">
        <v>730</v>
      </c>
      <c r="B714" t="b">
        <f>EXACT(VLOOKUP(A714,DataV4[[File]:[Outputs]], 2, FALSE), VLOOKUP(A714, DataV3SEL[[File]:[Outputs]], 2, FALSE))</f>
        <v>1</v>
      </c>
      <c r="C714" s="3">
        <f>VLOOKUP(A714, DataV4[[File]:[Mean '[ms']]], 3, FALSE)-VLOOKUP(A714, DataV3SEL[[File]:[Mean '[ms']]], 3, FALSE)</f>
        <v>-68</v>
      </c>
      <c r="D714" s="2">
        <f>Cv3v01416[[#This Row],[Mean '[Δms']]]/VLOOKUP(A714, DataV3SEL[[File]:[Mean '[ms']]], 3, FALSE)*100</f>
        <v>-4.9097472924187722</v>
      </c>
    </row>
    <row r="715" spans="1:4" hidden="1" x14ac:dyDescent="0.4">
      <c r="A715" t="s">
        <v>731</v>
      </c>
      <c r="B715" t="b">
        <f>EXACT(VLOOKUP(A715,DataV4[[File]:[Outputs]], 2, FALSE), VLOOKUP(A715, DataV3SEL[[File]:[Outputs]], 2, FALSE))</f>
        <v>1</v>
      </c>
      <c r="C715" s="3">
        <f>VLOOKUP(A715, DataV4[[File]:[Mean '[ms']]], 3, FALSE)-VLOOKUP(A715, DataV3SEL[[File]:[Mean '[ms']]], 3, FALSE)</f>
        <v>0</v>
      </c>
      <c r="D715" s="2">
        <f>Cv3v01416[[#This Row],[Mean '[Δms']]]/VLOOKUP(A715, DataV3SEL[[File]:[Mean '[ms']]], 3, FALSE)*100</f>
        <v>0</v>
      </c>
    </row>
    <row r="716" spans="1:4" hidden="1" x14ac:dyDescent="0.4">
      <c r="A716" t="s">
        <v>732</v>
      </c>
      <c r="B716" t="b">
        <f>EXACT(VLOOKUP(A716,DataV4[[File]:[Outputs]], 2, FALSE), VLOOKUP(A716, DataV3SEL[[File]:[Outputs]], 2, FALSE))</f>
        <v>1</v>
      </c>
      <c r="C716" s="3">
        <f>VLOOKUP(A716, DataV4[[File]:[Mean '[ms']]], 3, FALSE)-VLOOKUP(A716, DataV3SEL[[File]:[Mean '[ms']]], 3, FALSE)</f>
        <v>5</v>
      </c>
      <c r="D716" s="2">
        <f>Cv3v01416[[#This Row],[Mean '[Δms']]]/VLOOKUP(A716, DataV3SEL[[File]:[Mean '[ms']]], 3, FALSE)*100</f>
        <v>0.47303689687795647</v>
      </c>
    </row>
    <row r="717" spans="1:4" hidden="1" x14ac:dyDescent="0.4">
      <c r="A717" t="s">
        <v>733</v>
      </c>
      <c r="B717" t="b">
        <f>EXACT(VLOOKUP(A717,DataV4[[File]:[Outputs]], 2, FALSE), VLOOKUP(A717, DataV3SEL[[File]:[Outputs]], 2, FALSE))</f>
        <v>1</v>
      </c>
      <c r="C717" s="3">
        <f>VLOOKUP(A717, DataV4[[File]:[Mean '[ms']]], 3, FALSE)-VLOOKUP(A717, DataV3SEL[[File]:[Mean '[ms']]], 3, FALSE)</f>
        <v>-36</v>
      </c>
      <c r="D717" s="2">
        <f>Cv3v01416[[#This Row],[Mean '[Δms']]]/VLOOKUP(A717, DataV3SEL[[File]:[Mean '[ms']]], 3, FALSE)*100</f>
        <v>-2.9315960912052117</v>
      </c>
    </row>
    <row r="718" spans="1:4" hidden="1" x14ac:dyDescent="0.4">
      <c r="A718" t="s">
        <v>734</v>
      </c>
      <c r="B718" t="b">
        <f>EXACT(VLOOKUP(A718,DataV4[[File]:[Outputs]], 2, FALSE), VLOOKUP(A718, DataV3SEL[[File]:[Outputs]], 2, FALSE))</f>
        <v>1</v>
      </c>
      <c r="C718" s="3">
        <f>VLOOKUP(A718, DataV4[[File]:[Mean '[ms']]], 3, FALSE)-VLOOKUP(A718, DataV3SEL[[File]:[Mean '[ms']]], 3, FALSE)</f>
        <v>-5</v>
      </c>
      <c r="D718" s="2">
        <f>Cv3v01416[[#This Row],[Mean '[Δms']]]/VLOOKUP(A718, DataV3SEL[[File]:[Mean '[ms']]], 3, FALSE)*100</f>
        <v>-0.68587105624142664</v>
      </c>
    </row>
    <row r="719" spans="1:4" hidden="1" x14ac:dyDescent="0.4">
      <c r="A719" t="s">
        <v>735</v>
      </c>
      <c r="B719" t="b">
        <f>EXACT(VLOOKUP(A719,DataV4[[File]:[Outputs]], 2, FALSE), VLOOKUP(A719, DataV3SEL[[File]:[Outputs]], 2, FALSE))</f>
        <v>1</v>
      </c>
      <c r="C719" s="3">
        <f>VLOOKUP(A719, DataV4[[File]:[Mean '[ms']]], 3, FALSE)-VLOOKUP(A719, DataV3SEL[[File]:[Mean '[ms']]], 3, FALSE)</f>
        <v>-31</v>
      </c>
      <c r="D719" s="2">
        <f>Cv3v01416[[#This Row],[Mean '[Δms']]]/VLOOKUP(A719, DataV3SEL[[File]:[Mean '[ms']]], 3, FALSE)*100</f>
        <v>-2.6586620926243567</v>
      </c>
    </row>
    <row r="720" spans="1:4" hidden="1" x14ac:dyDescent="0.4">
      <c r="A720" t="s">
        <v>736</v>
      </c>
      <c r="B720" t="b">
        <f>EXACT(VLOOKUP(A720,DataV4[[File]:[Outputs]], 2, FALSE), VLOOKUP(A720, DataV3SEL[[File]:[Outputs]], 2, FALSE))</f>
        <v>1</v>
      </c>
      <c r="C720" s="3">
        <f>VLOOKUP(A720, DataV4[[File]:[Mean '[ms']]], 3, FALSE)-VLOOKUP(A720, DataV3SEL[[File]:[Mean '[ms']]], 3, FALSE)</f>
        <v>-129</v>
      </c>
      <c r="D720" s="2">
        <f>Cv3v01416[[#This Row],[Mean '[Δms']]]/VLOOKUP(A720, DataV3SEL[[File]:[Mean '[ms']]], 3, FALSE)*100</f>
        <v>-7.5793184488836669</v>
      </c>
    </row>
    <row r="721" spans="1:4" hidden="1" x14ac:dyDescent="0.4">
      <c r="A721" t="s">
        <v>737</v>
      </c>
      <c r="B721" t="b">
        <f>EXACT(VLOOKUP(A721,DataV4[[File]:[Outputs]], 2, FALSE), VLOOKUP(A721, DataV3SEL[[File]:[Outputs]], 2, FALSE))</f>
        <v>1</v>
      </c>
      <c r="C721" s="3">
        <f>VLOOKUP(A721, DataV4[[File]:[Mean '[ms']]], 3, FALSE)-VLOOKUP(A721, DataV3SEL[[File]:[Mean '[ms']]], 3, FALSE)</f>
        <v>-17</v>
      </c>
      <c r="D721" s="2">
        <f>Cv3v01416[[#This Row],[Mean '[Δms']]]/VLOOKUP(A721, DataV3SEL[[File]:[Mean '[ms']]], 3, FALSE)*100</f>
        <v>-1.4899211218229622</v>
      </c>
    </row>
    <row r="722" spans="1:4" hidden="1" x14ac:dyDescent="0.4">
      <c r="A722" t="s">
        <v>738</v>
      </c>
      <c r="B722" t="b">
        <f>EXACT(VLOOKUP(A722,DataV4[[File]:[Outputs]], 2, FALSE), VLOOKUP(A722, DataV3SEL[[File]:[Outputs]], 2, FALSE))</f>
        <v>1</v>
      </c>
      <c r="C722" s="3">
        <f>VLOOKUP(A722, DataV4[[File]:[Mean '[ms']]], 3, FALSE)-VLOOKUP(A722, DataV3SEL[[File]:[Mean '[ms']]], 3, FALSE)</f>
        <v>-57</v>
      </c>
      <c r="D722" s="2">
        <f>Cv3v01416[[#This Row],[Mean '[Δms']]]/VLOOKUP(A722, DataV3SEL[[File]:[Mean '[ms']]], 3, FALSE)*100</f>
        <v>-2.7927486526212641</v>
      </c>
    </row>
    <row r="723" spans="1:4" hidden="1" x14ac:dyDescent="0.4">
      <c r="A723" t="s">
        <v>739</v>
      </c>
      <c r="B723" t="b">
        <f>EXACT(VLOOKUP(A723,DataV4[[File]:[Outputs]], 2, FALSE), VLOOKUP(A723, DataV3SEL[[File]:[Outputs]], 2, FALSE))</f>
        <v>1</v>
      </c>
      <c r="C723" s="3">
        <f>VLOOKUP(A723, DataV4[[File]:[Mean '[ms']]], 3, FALSE)-VLOOKUP(A723, DataV3SEL[[File]:[Mean '[ms']]], 3, FALSE)</f>
        <v>-5</v>
      </c>
      <c r="D723" s="2">
        <f>Cv3v01416[[#This Row],[Mean '[Δms']]]/VLOOKUP(A723, DataV3SEL[[File]:[Mean '[ms']]], 3, FALSE)*100</f>
        <v>-0.3234152652005175</v>
      </c>
    </row>
    <row r="724" spans="1:4" hidden="1" x14ac:dyDescent="0.4">
      <c r="A724" t="s">
        <v>740</v>
      </c>
      <c r="B724" t="b">
        <f>EXACT(VLOOKUP(A724,DataV4[[File]:[Outputs]], 2, FALSE), VLOOKUP(A724, DataV3SEL[[File]:[Outputs]], 2, FALSE))</f>
        <v>1</v>
      </c>
      <c r="C724" s="3">
        <f>VLOOKUP(A724, DataV4[[File]:[Mean '[ms']]], 3, FALSE)-VLOOKUP(A724, DataV3SEL[[File]:[Mean '[ms']]], 3, FALSE)</f>
        <v>-5</v>
      </c>
      <c r="D724" s="2">
        <f>Cv3v01416[[#This Row],[Mean '[Δms']]]/VLOOKUP(A724, DataV3SEL[[File]:[Mean '[ms']]], 3, FALSE)*100</f>
        <v>-0.33003300330033003</v>
      </c>
    </row>
    <row r="725" spans="1:4" hidden="1" x14ac:dyDescent="0.4">
      <c r="A725" t="s">
        <v>741</v>
      </c>
      <c r="B725" t="b">
        <f>EXACT(VLOOKUP(A725,DataV4[[File]:[Outputs]], 2, FALSE), VLOOKUP(A725, DataV3SEL[[File]:[Outputs]], 2, FALSE))</f>
        <v>1</v>
      </c>
      <c r="C725" s="3">
        <f>VLOOKUP(A725, DataV4[[File]:[Mean '[ms']]], 3, FALSE)-VLOOKUP(A725, DataV3SEL[[File]:[Mean '[ms']]], 3, FALSE)</f>
        <v>-16</v>
      </c>
      <c r="D725" s="2">
        <f>Cv3v01416[[#This Row],[Mean '[Δms']]]/VLOOKUP(A725, DataV3SEL[[File]:[Mean '[ms']]], 3, FALSE)*100</f>
        <v>-1.2048192771084338</v>
      </c>
    </row>
    <row r="726" spans="1:4" hidden="1" x14ac:dyDescent="0.4">
      <c r="A726" t="s">
        <v>742</v>
      </c>
      <c r="B726" t="b">
        <f>EXACT(VLOOKUP(A726,DataV4[[File]:[Outputs]], 2, FALSE), VLOOKUP(A726, DataV3SEL[[File]:[Outputs]], 2, FALSE))</f>
        <v>1</v>
      </c>
      <c r="C726" s="3">
        <f>VLOOKUP(A726, DataV4[[File]:[Mean '[ms']]], 3, FALSE)-VLOOKUP(A726, DataV3SEL[[File]:[Mean '[ms']]], 3, FALSE)</f>
        <v>-15</v>
      </c>
      <c r="D726" s="2">
        <f>Cv3v01416[[#This Row],[Mean '[Δms']]]/VLOOKUP(A726, DataV3SEL[[File]:[Mean '[ms']]], 3, FALSE)*100</f>
        <v>-1.2864493996569468</v>
      </c>
    </row>
    <row r="727" spans="1:4" hidden="1" x14ac:dyDescent="0.4">
      <c r="A727" t="s">
        <v>743</v>
      </c>
      <c r="B727" t="b">
        <f>EXACT(VLOOKUP(A727,DataV4[[File]:[Outputs]], 2, FALSE), VLOOKUP(A727, DataV3SEL[[File]:[Outputs]], 2, FALSE))</f>
        <v>1</v>
      </c>
      <c r="C727" s="3">
        <f>VLOOKUP(A727, DataV4[[File]:[Mean '[ms']]], 3, FALSE)-VLOOKUP(A727, DataV3SEL[[File]:[Mean '[ms']]], 3, FALSE)</f>
        <v>-20</v>
      </c>
      <c r="D727" s="2">
        <f>Cv3v01416[[#This Row],[Mean '[Δms']]]/VLOOKUP(A727, DataV3SEL[[File]:[Mean '[ms']]], 3, FALSE)*100</f>
        <v>-1.9212295869356391</v>
      </c>
    </row>
    <row r="728" spans="1:4" hidden="1" x14ac:dyDescent="0.4">
      <c r="A728" t="s">
        <v>745</v>
      </c>
      <c r="B728" t="b">
        <f>EXACT(VLOOKUP(A728,DataV4[[File]:[Outputs]], 2, FALSE), VLOOKUP(A728, DataV3SEL[[File]:[Outputs]], 2, FALSE))</f>
        <v>1</v>
      </c>
      <c r="C728" s="3">
        <f>VLOOKUP(A728, DataV4[[File]:[Mean '[ms']]], 3, FALSE)-VLOOKUP(A728, DataV3SEL[[File]:[Mean '[ms']]], 3, FALSE)</f>
        <v>-26</v>
      </c>
      <c r="D728" s="2">
        <f>Cv3v01416[[#This Row],[Mean '[Δms']]]/VLOOKUP(A728, DataV3SEL[[File]:[Mean '[ms']]], 3, FALSE)*100</f>
        <v>-2.1903959561920807</v>
      </c>
    </row>
    <row r="729" spans="1:4" hidden="1" x14ac:dyDescent="0.4">
      <c r="A729" t="s">
        <v>744</v>
      </c>
      <c r="B729" t="b">
        <f>EXACT(VLOOKUP(A729,DataV4[[File]:[Outputs]], 2, FALSE), VLOOKUP(A729, DataV3SEL[[File]:[Outputs]], 2, FALSE))</f>
        <v>1</v>
      </c>
      <c r="C729" s="3">
        <f>VLOOKUP(A729, DataV4[[File]:[Mean '[ms']]], 3, FALSE)-VLOOKUP(A729, DataV3SEL[[File]:[Mean '[ms']]], 3, FALSE)</f>
        <v>15</v>
      </c>
      <c r="D729" s="2">
        <f>Cv3v01416[[#This Row],[Mean '[Δms']]]/VLOOKUP(A729, DataV3SEL[[File]:[Mean '[ms']]], 3, FALSE)*100</f>
        <v>0.93516209476309231</v>
      </c>
    </row>
    <row r="730" spans="1:4" hidden="1" x14ac:dyDescent="0.4">
      <c r="A730" t="s">
        <v>746</v>
      </c>
      <c r="B730" t="b">
        <f>EXACT(VLOOKUP(A730,DataV4[[File]:[Outputs]], 2, FALSE), VLOOKUP(A730, DataV3SEL[[File]:[Outputs]], 2, FALSE))</f>
        <v>1</v>
      </c>
      <c r="C730" s="3">
        <f>VLOOKUP(A730, DataV4[[File]:[Mean '[ms']]], 3, FALSE)-VLOOKUP(A730, DataV3SEL[[File]:[Mean '[ms']]], 3, FALSE)</f>
        <v>-21</v>
      </c>
      <c r="D730" s="2">
        <f>Cv3v01416[[#This Row],[Mean '[Δms']]]/VLOOKUP(A730, DataV3SEL[[File]:[Mean '[ms']]], 3, FALSE)*100</f>
        <v>-1.5395894428152492</v>
      </c>
    </row>
    <row r="731" spans="1:4" hidden="1" x14ac:dyDescent="0.4">
      <c r="A731" t="s">
        <v>747</v>
      </c>
      <c r="B731" t="b">
        <f>EXACT(VLOOKUP(A731,DataV4[[File]:[Outputs]], 2, FALSE), VLOOKUP(A731, DataV3SEL[[File]:[Outputs]], 2, FALSE))</f>
        <v>1</v>
      </c>
      <c r="C731" s="3">
        <f>VLOOKUP(A731, DataV4[[File]:[Mean '[ms']]], 3, FALSE)-VLOOKUP(A731, DataV3SEL[[File]:[Mean '[ms']]], 3, FALSE)</f>
        <v>-21</v>
      </c>
      <c r="D731" s="2">
        <f>Cv3v01416[[#This Row],[Mean '[Δms']]]/VLOOKUP(A731, DataV3SEL[[File]:[Mean '[ms']]], 3, FALSE)*100</f>
        <v>-1.9867549668874174</v>
      </c>
    </row>
    <row r="732" spans="1:4" hidden="1" x14ac:dyDescent="0.4">
      <c r="A732" t="s">
        <v>748</v>
      </c>
      <c r="B732" t="b">
        <f>EXACT(VLOOKUP(A732,DataV4[[File]:[Outputs]], 2, FALSE), VLOOKUP(A732, DataV3SEL[[File]:[Outputs]], 2, FALSE))</f>
        <v>1</v>
      </c>
      <c r="C732" s="3">
        <f>VLOOKUP(A732, DataV4[[File]:[Mean '[ms']]], 3, FALSE)-VLOOKUP(A732, DataV3SEL[[File]:[Mean '[ms']]], 3, FALSE)</f>
        <v>-11</v>
      </c>
      <c r="D732" s="2">
        <f>Cv3v01416[[#This Row],[Mean '[Δms']]]/VLOOKUP(A732, DataV3SEL[[File]:[Mean '[ms']]], 3, FALSE)*100</f>
        <v>-1.1866235167206041</v>
      </c>
    </row>
    <row r="733" spans="1:4" hidden="1" x14ac:dyDescent="0.4">
      <c r="A733" t="s">
        <v>749</v>
      </c>
      <c r="B733" t="b">
        <f>EXACT(VLOOKUP(A733,DataV4[[File]:[Outputs]], 2, FALSE), VLOOKUP(A733, DataV3SEL[[File]:[Outputs]], 2, FALSE))</f>
        <v>1</v>
      </c>
      <c r="C733" s="3">
        <f>VLOOKUP(A733, DataV4[[File]:[Mean '[ms']]], 3, FALSE)-VLOOKUP(A733, DataV3SEL[[File]:[Mean '[ms']]], 3, FALSE)</f>
        <v>-21</v>
      </c>
      <c r="D733" s="2">
        <f>Cv3v01416[[#This Row],[Mean '[Δms']]]/VLOOKUP(A733, DataV3SEL[[File]:[Mean '[ms']]], 3, FALSE)*100</f>
        <v>-1.9681349578256795</v>
      </c>
    </row>
    <row r="734" spans="1:4" hidden="1" x14ac:dyDescent="0.4">
      <c r="A734" t="s">
        <v>750</v>
      </c>
      <c r="B734" t="b">
        <f>EXACT(VLOOKUP(A734,DataV4[[File]:[Outputs]], 2, FALSE), VLOOKUP(A734, DataV3SEL[[File]:[Outputs]], 2, FALSE))</f>
        <v>1</v>
      </c>
      <c r="C734" s="3">
        <f>VLOOKUP(A734, DataV4[[File]:[Mean '[ms']]], 3, FALSE)-VLOOKUP(A734, DataV3SEL[[File]:[Mean '[ms']]], 3, FALSE)</f>
        <v>-31</v>
      </c>
      <c r="D734" s="2">
        <f>Cv3v01416[[#This Row],[Mean '[Δms']]]/VLOOKUP(A734, DataV3SEL[[File]:[Mean '[ms']]], 3, FALSE)*100</f>
        <v>-2.9053420805998127</v>
      </c>
    </row>
    <row r="735" spans="1:4" hidden="1" x14ac:dyDescent="0.4">
      <c r="A735" t="s">
        <v>751</v>
      </c>
      <c r="B735" t="b">
        <f>EXACT(VLOOKUP(A735,DataV4[[File]:[Outputs]], 2, FALSE), VLOOKUP(A735, DataV3SEL[[File]:[Outputs]], 2, FALSE))</f>
        <v>1</v>
      </c>
      <c r="C735" s="3">
        <f>VLOOKUP(A735, DataV4[[File]:[Mean '[ms']]], 3, FALSE)-VLOOKUP(A735, DataV3SEL[[File]:[Mean '[ms']]], 3, FALSE)</f>
        <v>-6</v>
      </c>
      <c r="D735" s="2">
        <f>Cv3v01416[[#This Row],[Mean '[Δms']]]/VLOOKUP(A735, DataV3SEL[[File]:[Mean '[ms']]], 3, FALSE)*100</f>
        <v>-0.73349633251833746</v>
      </c>
    </row>
    <row r="736" spans="1:4" hidden="1" x14ac:dyDescent="0.4">
      <c r="A736" t="s">
        <v>752</v>
      </c>
      <c r="B736" t="b">
        <f>EXACT(VLOOKUP(A736,DataV4[[File]:[Outputs]], 2, FALSE), VLOOKUP(A736, DataV3SEL[[File]:[Outputs]], 2, FALSE))</f>
        <v>1</v>
      </c>
      <c r="C736" s="3">
        <f>VLOOKUP(A736, DataV4[[File]:[Mean '[ms']]], 3, FALSE)-VLOOKUP(A736, DataV3SEL[[File]:[Mean '[ms']]], 3, FALSE)</f>
        <v>-10</v>
      </c>
      <c r="D736" s="2">
        <f>Cv3v01416[[#This Row],[Mean '[Δms']]]/VLOOKUP(A736, DataV3SEL[[File]:[Mean '[ms']]], 3, FALSE)*100</f>
        <v>-1.524390243902439</v>
      </c>
    </row>
    <row r="737" spans="1:4" hidden="1" x14ac:dyDescent="0.4">
      <c r="A737" t="s">
        <v>753</v>
      </c>
      <c r="B737" t="b">
        <f>EXACT(VLOOKUP(A737,DataV4[[File]:[Outputs]], 2, FALSE), VLOOKUP(A737, DataV3SEL[[File]:[Outputs]], 2, FALSE))</f>
        <v>1</v>
      </c>
      <c r="C737" s="3">
        <f>VLOOKUP(A737, DataV4[[File]:[Mean '[ms']]], 3, FALSE)-VLOOKUP(A737, DataV3SEL[[File]:[Mean '[ms']]], 3, FALSE)</f>
        <v>-6</v>
      </c>
      <c r="D737" s="2">
        <f>Cv3v01416[[#This Row],[Mean '[Δms']]]/VLOOKUP(A737, DataV3SEL[[File]:[Mean '[ms']]], 3, FALSE)*100</f>
        <v>-0.82872928176795579</v>
      </c>
    </row>
    <row r="738" spans="1:4" hidden="1" x14ac:dyDescent="0.4">
      <c r="A738" t="s">
        <v>754</v>
      </c>
      <c r="B738" t="b">
        <f>EXACT(VLOOKUP(A738,DataV4[[File]:[Outputs]], 2, FALSE), VLOOKUP(A738, DataV3SEL[[File]:[Outputs]], 2, FALSE))</f>
        <v>1</v>
      </c>
      <c r="C738" s="3">
        <f>VLOOKUP(A738, DataV4[[File]:[Mean '[ms']]], 3, FALSE)-VLOOKUP(A738, DataV3SEL[[File]:[Mean '[ms']]], 3, FALSE)</f>
        <v>-21</v>
      </c>
      <c r="D738" s="2">
        <f>Cv3v01416[[#This Row],[Mean '[Δms']]]/VLOOKUP(A738, DataV3SEL[[File]:[Mean '[ms']]], 3, FALSE)*100</f>
        <v>-2.459016393442623</v>
      </c>
    </row>
    <row r="739" spans="1:4" hidden="1" x14ac:dyDescent="0.4">
      <c r="A739" t="s">
        <v>755</v>
      </c>
      <c r="B739" t="b">
        <f>EXACT(VLOOKUP(A739,DataV4[[File]:[Outputs]], 2, FALSE), VLOOKUP(A739, DataV3SEL[[File]:[Outputs]], 2, FALSE))</f>
        <v>1</v>
      </c>
      <c r="C739" s="3">
        <f>VLOOKUP(A739, DataV4[[File]:[Mean '[ms']]], 3, FALSE)-VLOOKUP(A739, DataV3SEL[[File]:[Mean '[ms']]], 3, FALSE)</f>
        <v>-11</v>
      </c>
      <c r="D739" s="2">
        <f>Cv3v01416[[#This Row],[Mean '[Δms']]]/VLOOKUP(A739, DataV3SEL[[File]:[Mean '[ms']]], 3, FALSE)*100</f>
        <v>-1.3630731102850062</v>
      </c>
    </row>
    <row r="740" spans="1:4" hidden="1" x14ac:dyDescent="0.4">
      <c r="A740" t="s">
        <v>756</v>
      </c>
      <c r="B740" t="b">
        <f>EXACT(VLOOKUP(A740,DataV4[[File]:[Outputs]], 2, FALSE), VLOOKUP(A740, DataV3SEL[[File]:[Outputs]], 2, FALSE))</f>
        <v>1</v>
      </c>
      <c r="C740" s="3">
        <f>VLOOKUP(A740, DataV4[[File]:[Mean '[ms']]], 3, FALSE)-VLOOKUP(A740, DataV3SEL[[File]:[Mean '[ms']]], 3, FALSE)</f>
        <v>0</v>
      </c>
      <c r="D740" s="2">
        <f>Cv3v01416[[#This Row],[Mean '[Δms']]]/VLOOKUP(A740, DataV3SEL[[File]:[Mean '[ms']]], 3, FALSE)*100</f>
        <v>0</v>
      </c>
    </row>
    <row r="741" spans="1:4" hidden="1" x14ac:dyDescent="0.4">
      <c r="A741" t="s">
        <v>757</v>
      </c>
      <c r="B741" t="b">
        <f>EXACT(VLOOKUP(A741,DataV4[[File]:[Outputs]], 2, FALSE), VLOOKUP(A741, DataV3SEL[[File]:[Outputs]], 2, FALSE))</f>
        <v>1</v>
      </c>
      <c r="C741" s="3">
        <f>VLOOKUP(A741, DataV4[[File]:[Mean '[ms']]], 3, FALSE)-VLOOKUP(A741, DataV3SEL[[File]:[Mean '[ms']]], 3, FALSE)</f>
        <v>11</v>
      </c>
      <c r="D741" s="2">
        <f>Cv3v01416[[#This Row],[Mean '[Δms']]]/VLOOKUP(A741, DataV3SEL[[File]:[Mean '[ms']]], 3, FALSE)*100</f>
        <v>1.3819095477386936</v>
      </c>
    </row>
    <row r="742" spans="1:4" hidden="1" x14ac:dyDescent="0.4">
      <c r="A742" t="s">
        <v>758</v>
      </c>
      <c r="B742" t="b">
        <f>EXACT(VLOOKUP(A742,DataV4[[File]:[Outputs]], 2, FALSE), VLOOKUP(A742, DataV3SEL[[File]:[Outputs]], 2, FALSE))</f>
        <v>1</v>
      </c>
      <c r="C742" s="3">
        <f>VLOOKUP(A742, DataV4[[File]:[Mean '[ms']]], 3, FALSE)-VLOOKUP(A742, DataV3SEL[[File]:[Mean '[ms']]], 3, FALSE)</f>
        <v>-10</v>
      </c>
      <c r="D742" s="2">
        <f>Cv3v01416[[#This Row],[Mean '[Δms']]]/VLOOKUP(A742, DataV3SEL[[File]:[Mean '[ms']]], 3, FALSE)*100</f>
        <v>-1.3440860215053763</v>
      </c>
    </row>
    <row r="743" spans="1:4" hidden="1" x14ac:dyDescent="0.4">
      <c r="A743" t="s">
        <v>759</v>
      </c>
      <c r="B743" t="b">
        <f>EXACT(VLOOKUP(A743,DataV4[[File]:[Outputs]], 2, FALSE), VLOOKUP(A743, DataV3SEL[[File]:[Outputs]], 2, FALSE))</f>
        <v>1</v>
      </c>
      <c r="C743" s="3">
        <f>VLOOKUP(A743, DataV4[[File]:[Mean '[ms']]], 3, FALSE)-VLOOKUP(A743, DataV3SEL[[File]:[Mean '[ms']]], 3, FALSE)</f>
        <v>-16</v>
      </c>
      <c r="D743" s="2">
        <f>Cv3v01416[[#This Row],[Mean '[Δms']]]/VLOOKUP(A743, DataV3SEL[[File]:[Mean '[ms']]], 3, FALSE)*100</f>
        <v>-1.5137180700094608</v>
      </c>
    </row>
    <row r="744" spans="1:4" hidden="1" x14ac:dyDescent="0.4">
      <c r="A744" t="s">
        <v>760</v>
      </c>
      <c r="B744" t="b">
        <f>EXACT(VLOOKUP(A744,DataV4[[File]:[Outputs]], 2, FALSE), VLOOKUP(A744, DataV3SEL[[File]:[Outputs]], 2, FALSE))</f>
        <v>1</v>
      </c>
      <c r="C744" s="3">
        <f>VLOOKUP(A744, DataV4[[File]:[Mean '[ms']]], 3, FALSE)-VLOOKUP(A744, DataV3SEL[[File]:[Mean '[ms']]], 3, FALSE)</f>
        <v>11</v>
      </c>
      <c r="D744" s="2">
        <f>Cv3v01416[[#This Row],[Mean '[Δms']]]/VLOOKUP(A744, DataV3SEL[[File]:[Mean '[ms']]], 3, FALSE)*100</f>
        <v>0.44570502431118314</v>
      </c>
    </row>
    <row r="745" spans="1:4" hidden="1" x14ac:dyDescent="0.4">
      <c r="A745" t="s">
        <v>761</v>
      </c>
      <c r="B745" t="b">
        <f>EXACT(VLOOKUP(A745,DataV4[[File]:[Outputs]], 2, FALSE), VLOOKUP(A745, DataV3SEL[[File]:[Outputs]], 2, FALSE))</f>
        <v>1</v>
      </c>
      <c r="C745" s="3">
        <f>VLOOKUP(A745, DataV4[[File]:[Mean '[ms']]], 3, FALSE)-VLOOKUP(A745, DataV3SEL[[File]:[Mean '[ms']]], 3, FALSE)</f>
        <v>0</v>
      </c>
      <c r="D745" s="2">
        <f>Cv3v01416[[#This Row],[Mean '[Δms']]]/VLOOKUP(A745, DataV3SEL[[File]:[Mean '[ms']]], 3, FALSE)*100</f>
        <v>0</v>
      </c>
    </row>
    <row r="746" spans="1:4" hidden="1" x14ac:dyDescent="0.4">
      <c r="A746" t="s">
        <v>762</v>
      </c>
      <c r="B746" t="b">
        <f>EXACT(VLOOKUP(A746,DataV4[[File]:[Outputs]], 2, FALSE), VLOOKUP(A746, DataV3SEL[[File]:[Outputs]], 2, FALSE))</f>
        <v>1</v>
      </c>
      <c r="C746" s="3">
        <f>VLOOKUP(A746, DataV4[[File]:[Mean '[ms']]], 3, FALSE)-VLOOKUP(A746, DataV3SEL[[File]:[Mean '[ms']]], 3, FALSE)</f>
        <v>-16</v>
      </c>
      <c r="D746" s="2">
        <f>Cv3v01416[[#This Row],[Mean '[Δms']]]/VLOOKUP(A746, DataV3SEL[[File]:[Mean '[ms']]], 3, FALSE)*100</f>
        <v>-2.1650879566982408</v>
      </c>
    </row>
    <row r="747" spans="1:4" hidden="1" x14ac:dyDescent="0.4">
      <c r="A747" t="s">
        <v>763</v>
      </c>
      <c r="B747" t="b">
        <f>EXACT(VLOOKUP(A747,DataV4[[File]:[Outputs]], 2, FALSE), VLOOKUP(A747, DataV3SEL[[File]:[Outputs]], 2, FALSE))</f>
        <v>1</v>
      </c>
      <c r="C747" s="3">
        <f>VLOOKUP(A747, DataV4[[File]:[Mean '[ms']]], 3, FALSE)-VLOOKUP(A747, DataV3SEL[[File]:[Mean '[ms']]], 3, FALSE)</f>
        <v>-11</v>
      </c>
      <c r="D747" s="2">
        <f>Cv3v01416[[#This Row],[Mean '[Δms']]]/VLOOKUP(A747, DataV3SEL[[File]:[Mean '[ms']]], 3, FALSE)*100</f>
        <v>-1.336573511543135</v>
      </c>
    </row>
    <row r="748" spans="1:4" hidden="1" x14ac:dyDescent="0.4">
      <c r="A748" t="s">
        <v>764</v>
      </c>
      <c r="B748" t="b">
        <f>EXACT(VLOOKUP(A748,DataV4[[File]:[Outputs]], 2, FALSE), VLOOKUP(A748, DataV3SEL[[File]:[Outputs]], 2, FALSE))</f>
        <v>1</v>
      </c>
      <c r="C748" s="3">
        <f>VLOOKUP(A748, DataV4[[File]:[Mean '[ms']]], 3, FALSE)-VLOOKUP(A748, DataV3SEL[[File]:[Mean '[ms']]], 3, FALSE)</f>
        <v>16</v>
      </c>
      <c r="D748" s="2">
        <f>Cv3v01416[[#This Row],[Mean '[Δms']]]/VLOOKUP(A748, DataV3SEL[[File]:[Mean '[ms']]], 3, FALSE)*100</f>
        <v>1.0043942247332078</v>
      </c>
    </row>
    <row r="749" spans="1:4" hidden="1" x14ac:dyDescent="0.4">
      <c r="A749" t="s">
        <v>765</v>
      </c>
      <c r="B749" t="b">
        <f>EXACT(VLOOKUP(A749,DataV4[[File]:[Outputs]], 2, FALSE), VLOOKUP(A749, DataV3SEL[[File]:[Outputs]], 2, FALSE))</f>
        <v>1</v>
      </c>
      <c r="C749" s="3">
        <f>VLOOKUP(A749, DataV4[[File]:[Mean '[ms']]], 3, FALSE)-VLOOKUP(A749, DataV3SEL[[File]:[Mean '[ms']]], 3, FALSE)</f>
        <v>-5</v>
      </c>
      <c r="D749" s="2">
        <f>Cv3v01416[[#This Row],[Mean '[Δms']]]/VLOOKUP(A749, DataV3SEL[[File]:[Mean '[ms']]], 3, FALSE)*100</f>
        <v>-0.50813008130081294</v>
      </c>
    </row>
    <row r="750" spans="1:4" hidden="1" x14ac:dyDescent="0.4">
      <c r="A750" t="s">
        <v>766</v>
      </c>
      <c r="B750" t="b">
        <f>EXACT(VLOOKUP(A750,DataV4[[File]:[Outputs]], 2, FALSE), VLOOKUP(A750, DataV3SEL[[File]:[Outputs]], 2, FALSE))</f>
        <v>1</v>
      </c>
      <c r="C750" s="3">
        <f>VLOOKUP(A750, DataV4[[File]:[Mean '[ms']]], 3, FALSE)-VLOOKUP(A750, DataV3SEL[[File]:[Mean '[ms']]], 3, FALSE)</f>
        <v>-6</v>
      </c>
      <c r="D750" s="2">
        <f>Cv3v01416[[#This Row],[Mean '[Δms']]]/VLOOKUP(A750, DataV3SEL[[File]:[Mean '[ms']]], 3, FALSE)*100</f>
        <v>-0.69364161849710981</v>
      </c>
    </row>
    <row r="751" spans="1:4" hidden="1" x14ac:dyDescent="0.4">
      <c r="A751" t="s">
        <v>767</v>
      </c>
      <c r="B751" t="b">
        <f>EXACT(VLOOKUP(A751,DataV4[[File]:[Outputs]], 2, FALSE), VLOOKUP(A751, DataV3SEL[[File]:[Outputs]], 2, FALSE))</f>
        <v>1</v>
      </c>
      <c r="C751" s="3">
        <f>VLOOKUP(A751, DataV4[[File]:[Mean '[ms']]], 3, FALSE)-VLOOKUP(A751, DataV3SEL[[File]:[Mean '[ms']]], 3, FALSE)</f>
        <v>-21</v>
      </c>
      <c r="D751" s="2">
        <f>Cv3v01416[[#This Row],[Mean '[Δms']]]/VLOOKUP(A751, DataV3SEL[[File]:[Mean '[ms']]], 3, FALSE)*100</f>
        <v>-2.1560574948665296</v>
      </c>
    </row>
    <row r="752" spans="1:4" hidden="1" x14ac:dyDescent="0.4">
      <c r="A752" t="s">
        <v>768</v>
      </c>
      <c r="B752" t="b">
        <f>EXACT(VLOOKUP(A752,DataV4[[File]:[Outputs]], 2, FALSE), VLOOKUP(A752, DataV3SEL[[File]:[Outputs]], 2, FALSE))</f>
        <v>1</v>
      </c>
      <c r="C752" s="3">
        <f>VLOOKUP(A752, DataV4[[File]:[Mean '[ms']]], 3, FALSE)-VLOOKUP(A752, DataV3SEL[[File]:[Mean '[ms']]], 3, FALSE)</f>
        <v>5</v>
      </c>
      <c r="D752" s="2">
        <f>Cv3v01416[[#This Row],[Mean '[Δms']]]/VLOOKUP(A752, DataV3SEL[[File]:[Mean '[ms']]], 3, FALSE)*100</f>
        <v>0.78125</v>
      </c>
    </row>
    <row r="753" spans="1:4" hidden="1" x14ac:dyDescent="0.4">
      <c r="A753" t="s">
        <v>770</v>
      </c>
      <c r="B753" t="b">
        <f>EXACT(VLOOKUP(A753,DataV4[[File]:[Outputs]], 2, FALSE), VLOOKUP(A753, DataV3SEL[[File]:[Outputs]], 2, FALSE))</f>
        <v>1</v>
      </c>
      <c r="C753" s="3">
        <f>VLOOKUP(A753, DataV4[[File]:[Mean '[ms']]], 3, FALSE)-VLOOKUP(A753, DataV3SEL[[File]:[Mean '[ms']]], 3, FALSE)</f>
        <v>-25</v>
      </c>
      <c r="D753" s="2">
        <f>Cv3v01416[[#This Row],[Mean '[Δms']]]/VLOOKUP(A753, DataV3SEL[[File]:[Mean '[ms']]], 3, FALSE)*100</f>
        <v>-1.5595757953836558</v>
      </c>
    </row>
    <row r="754" spans="1:4" hidden="1" x14ac:dyDescent="0.4">
      <c r="A754" t="s">
        <v>769</v>
      </c>
      <c r="B754" t="b">
        <f>EXACT(VLOOKUP(A754,DataV4[[File]:[Outputs]], 2, FALSE), VLOOKUP(A754, DataV3SEL[[File]:[Outputs]], 2, FALSE))</f>
        <v>1</v>
      </c>
      <c r="C754" s="3">
        <f>VLOOKUP(A754, DataV4[[File]:[Mean '[ms']]], 3, FALSE)-VLOOKUP(A754, DataV3SEL[[File]:[Mean '[ms']]], 3, FALSE)</f>
        <v>-20</v>
      </c>
      <c r="D754" s="2">
        <f>Cv3v01416[[#This Row],[Mean '[Δms']]]/VLOOKUP(A754, DataV3SEL[[File]:[Mean '[ms']]], 3, FALSE)*100</f>
        <v>-1.7467248908296942</v>
      </c>
    </row>
    <row r="755" spans="1:4" hidden="1" x14ac:dyDescent="0.4">
      <c r="A755" t="s">
        <v>771</v>
      </c>
      <c r="B755" t="b">
        <f>EXACT(VLOOKUP(A755,DataV4[[File]:[Outputs]], 2, FALSE), VLOOKUP(A755, DataV3SEL[[File]:[Outputs]], 2, FALSE))</f>
        <v>1</v>
      </c>
      <c r="C755" s="3">
        <f>VLOOKUP(A755, DataV4[[File]:[Mean '[ms']]], 3, FALSE)-VLOOKUP(A755, DataV3SEL[[File]:[Mean '[ms']]], 3, FALSE)</f>
        <v>-25</v>
      </c>
      <c r="D755" s="2">
        <f>Cv3v01416[[#This Row],[Mean '[Δms']]]/VLOOKUP(A755, DataV3SEL[[File]:[Mean '[ms']]], 3, FALSE)*100</f>
        <v>-2.0525451559934318</v>
      </c>
    </row>
    <row r="756" spans="1:4" hidden="1" x14ac:dyDescent="0.4">
      <c r="A756" t="s">
        <v>772</v>
      </c>
      <c r="B756" t="b">
        <f>EXACT(VLOOKUP(A756,DataV4[[File]:[Outputs]], 2, FALSE), VLOOKUP(A756, DataV3SEL[[File]:[Outputs]], 2, FALSE))</f>
        <v>1</v>
      </c>
      <c r="C756" s="3">
        <f>VLOOKUP(A756, DataV4[[File]:[Mean '[ms']]], 3, FALSE)-VLOOKUP(A756, DataV3SEL[[File]:[Mean '[ms']]], 3, FALSE)</f>
        <v>-26</v>
      </c>
      <c r="D756" s="2">
        <f>Cv3v01416[[#This Row],[Mean '[Δms']]]/VLOOKUP(A756, DataV3SEL[[File]:[Mean '[ms']]], 3, FALSE)*100</f>
        <v>-2.3897058823529411</v>
      </c>
    </row>
    <row r="757" spans="1:4" hidden="1" x14ac:dyDescent="0.4">
      <c r="A757" t="s">
        <v>773</v>
      </c>
      <c r="B757" t="b">
        <f>EXACT(VLOOKUP(A757,DataV4[[File]:[Outputs]], 2, FALSE), VLOOKUP(A757, DataV3SEL[[File]:[Outputs]], 2, FALSE))</f>
        <v>1</v>
      </c>
      <c r="C757" s="3">
        <f>VLOOKUP(A757, DataV4[[File]:[Mean '[ms']]], 3, FALSE)-VLOOKUP(A757, DataV3SEL[[File]:[Mean '[ms']]], 3, FALSE)</f>
        <v>-16</v>
      </c>
      <c r="D757" s="2">
        <f>Cv3v01416[[#This Row],[Mean '[Δms']]]/VLOOKUP(A757, DataV3SEL[[File]:[Mean '[ms']]], 3, FALSE)*100</f>
        <v>-1.3018714401952807</v>
      </c>
    </row>
    <row r="758" spans="1:4" hidden="1" x14ac:dyDescent="0.4">
      <c r="A758" t="s">
        <v>774</v>
      </c>
      <c r="B758" t="b">
        <f>EXACT(VLOOKUP(A758,DataV4[[File]:[Outputs]], 2, FALSE), VLOOKUP(A758, DataV3SEL[[File]:[Outputs]], 2, FALSE))</f>
        <v>1</v>
      </c>
      <c r="C758" s="3">
        <f>VLOOKUP(A758, DataV4[[File]:[Mean '[ms']]], 3, FALSE)-VLOOKUP(A758, DataV3SEL[[File]:[Mean '[ms']]], 3, FALSE)</f>
        <v>-21</v>
      </c>
      <c r="D758" s="2">
        <f>Cv3v01416[[#This Row],[Mean '[Δms']]]/VLOOKUP(A758, DataV3SEL[[File]:[Mean '[ms']]], 3, FALSE)*100</f>
        <v>-1.9301470588235294</v>
      </c>
    </row>
    <row r="759" spans="1:4" hidden="1" x14ac:dyDescent="0.4">
      <c r="A759" t="s">
        <v>775</v>
      </c>
      <c r="B759" t="b">
        <f>EXACT(VLOOKUP(A759,DataV4[[File]:[Outputs]], 2, FALSE), VLOOKUP(A759, DataV3SEL[[File]:[Outputs]], 2, FALSE))</f>
        <v>1</v>
      </c>
      <c r="C759" s="3">
        <f>VLOOKUP(A759, DataV4[[File]:[Mean '[ms']]], 3, FALSE)-VLOOKUP(A759, DataV3SEL[[File]:[Mean '[ms']]], 3, FALSE)</f>
        <v>0</v>
      </c>
      <c r="D759" s="2">
        <f>Cv3v01416[[#This Row],[Mean '[Δms']]]/VLOOKUP(A759, DataV3SEL[[File]:[Mean '[ms']]], 3, FALSE)*100</f>
        <v>0</v>
      </c>
    </row>
    <row r="760" spans="1:4" hidden="1" x14ac:dyDescent="0.4">
      <c r="A760" t="s">
        <v>776</v>
      </c>
      <c r="B760" t="b">
        <f>EXACT(VLOOKUP(A760,DataV4[[File]:[Outputs]], 2, FALSE), VLOOKUP(A760, DataV3SEL[[File]:[Outputs]], 2, FALSE))</f>
        <v>1</v>
      </c>
      <c r="C760" s="3">
        <f>VLOOKUP(A760, DataV4[[File]:[Mean '[ms']]], 3, FALSE)-VLOOKUP(A760, DataV3SEL[[File]:[Mean '[ms']]], 3, FALSE)</f>
        <v>-25</v>
      </c>
      <c r="D760" s="2">
        <f>Cv3v01416[[#This Row],[Mean '[Δms']]]/VLOOKUP(A760, DataV3SEL[[File]:[Mean '[ms']]], 3, FALSE)*100</f>
        <v>-2.0358306188925082</v>
      </c>
    </row>
    <row r="761" spans="1:4" hidden="1" x14ac:dyDescent="0.4">
      <c r="A761" t="s">
        <v>777</v>
      </c>
      <c r="B761" t="b">
        <f>EXACT(VLOOKUP(A761,DataV4[[File]:[Outputs]], 2, FALSE), VLOOKUP(A761, DataV3SEL[[File]:[Outputs]], 2, FALSE))</f>
        <v>1</v>
      </c>
      <c r="C761" s="3">
        <f>VLOOKUP(A761, DataV4[[File]:[Mean '[ms']]], 3, FALSE)-VLOOKUP(A761, DataV3SEL[[File]:[Mean '[ms']]], 3, FALSE)</f>
        <v>-4</v>
      </c>
      <c r="D761" s="2">
        <f>Cv3v01416[[#This Row],[Mean '[Δms']]]/VLOOKUP(A761, DataV3SEL[[File]:[Mean '[ms']]], 3, FALSE)*100</f>
        <v>-0.23866348448687352</v>
      </c>
    </row>
    <row r="762" spans="1:4" hidden="1" x14ac:dyDescent="0.4">
      <c r="A762" t="s">
        <v>778</v>
      </c>
      <c r="B762" t="b">
        <f>EXACT(VLOOKUP(A762,DataV4[[File]:[Outputs]], 2, FALSE), VLOOKUP(A762, DataV3SEL[[File]:[Outputs]], 2, FALSE))</f>
        <v>1</v>
      </c>
      <c r="C762" s="3">
        <f>VLOOKUP(A762, DataV4[[File]:[Mean '[ms']]], 3, FALSE)-VLOOKUP(A762, DataV3SEL[[File]:[Mean '[ms']]], 3, FALSE)</f>
        <v>-20</v>
      </c>
      <c r="D762" s="2">
        <f>Cv3v01416[[#This Row],[Mean '[Δms']]]/VLOOKUP(A762, DataV3SEL[[File]:[Mean '[ms']]], 3, FALSE)*100</f>
        <v>-1.8656716417910446</v>
      </c>
    </row>
    <row r="763" spans="1:4" hidden="1" x14ac:dyDescent="0.4">
      <c r="A763" t="s">
        <v>779</v>
      </c>
      <c r="B763" t="b">
        <f>EXACT(VLOOKUP(A763,DataV4[[File]:[Outputs]], 2, FALSE), VLOOKUP(A763, DataV3SEL[[File]:[Outputs]], 2, FALSE))</f>
        <v>1</v>
      </c>
      <c r="C763" s="3">
        <f>VLOOKUP(A763, DataV4[[File]:[Mean '[ms']]], 3, FALSE)-VLOOKUP(A763, DataV3SEL[[File]:[Mean '[ms']]], 3, FALSE)</f>
        <v>-31</v>
      </c>
      <c r="D763" s="2">
        <f>Cv3v01416[[#This Row],[Mean '[Δms']]]/VLOOKUP(A763, DataV3SEL[[File]:[Mean '[ms']]], 3, FALSE)*100</f>
        <v>-2.9328287606433303</v>
      </c>
    </row>
    <row r="764" spans="1:4" hidden="1" x14ac:dyDescent="0.4">
      <c r="A764" t="s">
        <v>780</v>
      </c>
      <c r="B764" t="b">
        <f>EXACT(VLOOKUP(A764,DataV4[[File]:[Outputs]], 2, FALSE), VLOOKUP(A764, DataV3SEL[[File]:[Outputs]], 2, FALSE))</f>
        <v>1</v>
      </c>
      <c r="C764" s="3">
        <f>VLOOKUP(A764, DataV4[[File]:[Mean '[ms']]], 3, FALSE)-VLOOKUP(A764, DataV3SEL[[File]:[Mean '[ms']]], 3, FALSE)</f>
        <v>-5</v>
      </c>
      <c r="D764" s="2">
        <f>Cv3v01416[[#This Row],[Mean '[Δms']]]/VLOOKUP(A764, DataV3SEL[[File]:[Mean '[ms']]], 3, FALSE)*100</f>
        <v>-0.28835063437139563</v>
      </c>
    </row>
    <row r="765" spans="1:4" hidden="1" x14ac:dyDescent="0.4">
      <c r="A765" t="s">
        <v>798</v>
      </c>
      <c r="B765" t="b">
        <f>EXACT(VLOOKUP(A765,DataV4[[File]:[Outputs]], 2, FALSE), VLOOKUP(A765, DataV3SEL[[File]:[Outputs]], 2, FALSE))</f>
        <v>1</v>
      </c>
      <c r="C765" s="3">
        <f>VLOOKUP(A765, DataV4[[File]:[Mean '[ms']]], 3, FALSE)-VLOOKUP(A765, DataV3SEL[[File]:[Mean '[ms']]], 3, FALSE)</f>
        <v>0</v>
      </c>
      <c r="D765" s="2">
        <f>Cv3v01416[[#This Row],[Mean '[Δms']]]/VLOOKUP(A765, DataV3SEL[[File]:[Mean '[ms']]], 3, FALSE)*100</f>
        <v>0</v>
      </c>
    </row>
    <row r="766" spans="1:4" hidden="1" x14ac:dyDescent="0.4">
      <c r="A766" t="s">
        <v>799</v>
      </c>
      <c r="B766" t="b">
        <f>EXACT(VLOOKUP(A766,DataV4[[File]:[Outputs]], 2, FALSE), VLOOKUP(A766, DataV3SEL[[File]:[Outputs]], 2, FALSE))</f>
        <v>1</v>
      </c>
      <c r="C766" s="3">
        <f>VLOOKUP(A766, DataV4[[File]:[Mean '[ms']]], 3, FALSE)-VLOOKUP(A766, DataV3SEL[[File]:[Mean '[ms']]], 3, FALSE)</f>
        <v>5</v>
      </c>
      <c r="D766" s="2">
        <f>Cv3v01416[[#This Row],[Mean '[Δms']]]/VLOOKUP(A766, DataV3SEL[[File]:[Mean '[ms']]], 3, FALSE)*100</f>
        <v>0.2406159769008662</v>
      </c>
    </row>
    <row r="767" spans="1:4" hidden="1" x14ac:dyDescent="0.4">
      <c r="A767" t="s">
        <v>800</v>
      </c>
      <c r="B767" t="b">
        <f>EXACT(VLOOKUP(A767,DataV4[[File]:[Outputs]], 2, FALSE), VLOOKUP(A767, DataV3SEL[[File]:[Outputs]], 2, FALSE))</f>
        <v>1</v>
      </c>
      <c r="C767" s="3">
        <f>VLOOKUP(A767, DataV4[[File]:[Mean '[ms']]], 3, FALSE)-VLOOKUP(A767, DataV3SEL[[File]:[Mean '[ms']]], 3, FALSE)</f>
        <v>11</v>
      </c>
      <c r="D767" s="2">
        <f>Cv3v01416[[#This Row],[Mean '[Δms']]]/VLOOKUP(A767, DataV3SEL[[File]:[Mean '[ms']]], 3, FALSE)*100</f>
        <v>0.58855002675227397</v>
      </c>
    </row>
    <row r="768" spans="1:4" hidden="1" x14ac:dyDescent="0.4">
      <c r="A768" t="s">
        <v>801</v>
      </c>
      <c r="B768" t="b">
        <f>EXACT(VLOOKUP(A768,DataV4[[File]:[Outputs]], 2, FALSE), VLOOKUP(A768, DataV3SEL[[File]:[Outputs]], 2, FALSE))</f>
        <v>1</v>
      </c>
      <c r="C768" s="3">
        <f>VLOOKUP(A768, DataV4[[File]:[Mean '[ms']]], 3, FALSE)-VLOOKUP(A768, DataV3SEL[[File]:[Mean '[ms']]], 3, FALSE)</f>
        <v>0</v>
      </c>
      <c r="D768" s="2">
        <f>Cv3v01416[[#This Row],[Mean '[Δms']]]/VLOOKUP(A768, DataV3SEL[[File]:[Mean '[ms']]], 3, FALSE)*100</f>
        <v>0</v>
      </c>
    </row>
    <row r="769" spans="1:4" hidden="1" x14ac:dyDescent="0.4">
      <c r="A769" t="s">
        <v>802</v>
      </c>
      <c r="B769" t="b">
        <f>EXACT(VLOOKUP(A769,DataV4[[File]:[Outputs]], 2, FALSE), VLOOKUP(A769, DataV3SEL[[File]:[Outputs]], 2, FALSE))</f>
        <v>1</v>
      </c>
      <c r="C769" s="3">
        <f>VLOOKUP(A769, DataV4[[File]:[Mean '[ms']]], 3, FALSE)-VLOOKUP(A769, DataV3SEL[[File]:[Mean '[ms']]], 3, FALSE)</f>
        <v>-11</v>
      </c>
      <c r="D769" s="2">
        <f>Cv3v01416[[#This Row],[Mean '[Δms']]]/VLOOKUP(A769, DataV3SEL[[File]:[Mean '[ms']]], 3, FALSE)*100</f>
        <v>-0.34678436317780581</v>
      </c>
    </row>
    <row r="770" spans="1:4" hidden="1" x14ac:dyDescent="0.4">
      <c r="A770" t="s">
        <v>803</v>
      </c>
      <c r="B770" t="b">
        <f>EXACT(VLOOKUP(A770,DataV4[[File]:[Outputs]], 2, FALSE), VLOOKUP(A770, DataV3SEL[[File]:[Outputs]], 2, FALSE))</f>
        <v>1</v>
      </c>
      <c r="C770" s="3">
        <f>VLOOKUP(A770, DataV4[[File]:[Mean '[ms']]], 3, FALSE)-VLOOKUP(A770, DataV3SEL[[File]:[Mean '[ms']]], 3, FALSE)</f>
        <v>26</v>
      </c>
      <c r="D770" s="2">
        <f>Cv3v01416[[#This Row],[Mean '[Δms']]]/VLOOKUP(A770, DataV3SEL[[File]:[Mean '[ms']]], 3, FALSE)*100</f>
        <v>1.8361581920903955</v>
      </c>
    </row>
    <row r="771" spans="1:4" hidden="1" x14ac:dyDescent="0.4">
      <c r="A771" t="s">
        <v>804</v>
      </c>
      <c r="B771" t="b">
        <f>EXACT(VLOOKUP(A771,DataV4[[File]:[Outputs]], 2, FALSE), VLOOKUP(A771, DataV3SEL[[File]:[Outputs]], 2, FALSE))</f>
        <v>1</v>
      </c>
      <c r="C771" s="3">
        <f>VLOOKUP(A771, DataV4[[File]:[Mean '[ms']]], 3, FALSE)-VLOOKUP(A771, DataV3SEL[[File]:[Mean '[ms']]], 3, FALSE)</f>
        <v>16</v>
      </c>
      <c r="D771" s="2">
        <f>Cv3v01416[[#This Row],[Mean '[Δms']]]/VLOOKUP(A771, DataV3SEL[[File]:[Mean '[ms']]], 3, FALSE)*100</f>
        <v>0.79207920792079212</v>
      </c>
    </row>
    <row r="772" spans="1:4" hidden="1" x14ac:dyDescent="0.4">
      <c r="A772" t="s">
        <v>805</v>
      </c>
      <c r="B772" t="b">
        <f>EXACT(VLOOKUP(A772,DataV4[[File]:[Outputs]], 2, FALSE), VLOOKUP(A772, DataV3SEL[[File]:[Outputs]], 2, FALSE))</f>
        <v>1</v>
      </c>
      <c r="C772" s="3">
        <f>VLOOKUP(A772, DataV4[[File]:[Mean '[ms']]], 3, FALSE)-VLOOKUP(A772, DataV3SEL[[File]:[Mean '[ms']]], 3, FALSE)</f>
        <v>10</v>
      </c>
      <c r="D772" s="2">
        <f>Cv3v01416[[#This Row],[Mean '[Δms']]]/VLOOKUP(A772, DataV3SEL[[File]:[Mean '[ms']]], 3, FALSE)*100</f>
        <v>0.54555373704309873</v>
      </c>
    </row>
    <row r="773" spans="1:4" hidden="1" x14ac:dyDescent="0.4">
      <c r="A773" t="s">
        <v>806</v>
      </c>
      <c r="B773" t="b">
        <f>EXACT(VLOOKUP(A773,DataV4[[File]:[Outputs]], 2, FALSE), VLOOKUP(A773, DataV3SEL[[File]:[Outputs]], 2, FALSE))</f>
        <v>1</v>
      </c>
      <c r="C773" s="3">
        <f>VLOOKUP(A773, DataV4[[File]:[Mean '[ms']]], 3, FALSE)-VLOOKUP(A773, DataV3SEL[[File]:[Mean '[ms']]], 3, FALSE)</f>
        <v>-42</v>
      </c>
      <c r="D773" s="2">
        <f>Cv3v01416[[#This Row],[Mean '[Δms']]]/VLOOKUP(A773, DataV3SEL[[File]:[Mean '[ms']]], 3, FALSE)*100</f>
        <v>-2.2281167108753315</v>
      </c>
    </row>
    <row r="774" spans="1:4" hidden="1" x14ac:dyDescent="0.4">
      <c r="A774" t="s">
        <v>807</v>
      </c>
      <c r="B774" t="b">
        <f>EXACT(VLOOKUP(A774,DataV4[[File]:[Outputs]], 2, FALSE), VLOOKUP(A774, DataV3SEL[[File]:[Outputs]], 2, FALSE))</f>
        <v>1</v>
      </c>
      <c r="C774" s="3">
        <f>VLOOKUP(A774, DataV4[[File]:[Mean '[ms']]], 3, FALSE)-VLOOKUP(A774, DataV3SEL[[File]:[Mean '[ms']]], 3, FALSE)</f>
        <v>10</v>
      </c>
      <c r="D774" s="2">
        <f>Cv3v01416[[#This Row],[Mean '[Δms']]]/VLOOKUP(A774, DataV3SEL[[File]:[Mean '[ms']]], 3, FALSE)*100</f>
        <v>0.76804915514592931</v>
      </c>
    </row>
    <row r="775" spans="1:4" hidden="1" x14ac:dyDescent="0.4">
      <c r="A775" t="s">
        <v>808</v>
      </c>
      <c r="B775" t="b">
        <f>EXACT(VLOOKUP(A775,DataV4[[File]:[Outputs]], 2, FALSE), VLOOKUP(A775, DataV3SEL[[File]:[Outputs]], 2, FALSE))</f>
        <v>1</v>
      </c>
      <c r="C775" s="3">
        <f>VLOOKUP(A775, DataV4[[File]:[Mean '[ms']]], 3, FALSE)-VLOOKUP(A775, DataV3SEL[[File]:[Mean '[ms']]], 3, FALSE)</f>
        <v>15</v>
      </c>
      <c r="D775" s="2">
        <f>Cv3v01416[[#This Row],[Mean '[Δms']]]/VLOOKUP(A775, DataV3SEL[[File]:[Mean '[ms']]], 3, FALSE)*100</f>
        <v>1.0211027910142956</v>
      </c>
    </row>
    <row r="776" spans="1:4" hidden="1" x14ac:dyDescent="0.4">
      <c r="A776" t="s">
        <v>809</v>
      </c>
      <c r="B776" t="b">
        <f>EXACT(VLOOKUP(A776,DataV4[[File]:[Outputs]], 2, FALSE), VLOOKUP(A776, DataV3SEL[[File]:[Outputs]], 2, FALSE))</f>
        <v>1</v>
      </c>
      <c r="C776" s="3">
        <f>VLOOKUP(A776, DataV4[[File]:[Mean '[ms']]], 3, FALSE)-VLOOKUP(A776, DataV3SEL[[File]:[Mean '[ms']]], 3, FALSE)</f>
        <v>-4</v>
      </c>
      <c r="D776" s="2">
        <f>Cv3v01416[[#This Row],[Mean '[Δms']]]/VLOOKUP(A776, DataV3SEL[[File]:[Mean '[ms']]], 3, FALSE)*100</f>
        <v>-0.37878787878787878</v>
      </c>
    </row>
    <row r="777" spans="1:4" hidden="1" x14ac:dyDescent="0.4">
      <c r="A777" t="s">
        <v>810</v>
      </c>
      <c r="B777" t="b">
        <f>EXACT(VLOOKUP(A777,DataV4[[File]:[Outputs]], 2, FALSE), VLOOKUP(A777, DataV3SEL[[File]:[Outputs]], 2, FALSE))</f>
        <v>1</v>
      </c>
      <c r="C777" s="3">
        <f>VLOOKUP(A777, DataV4[[File]:[Mean '[ms']]], 3, FALSE)-VLOOKUP(A777, DataV3SEL[[File]:[Mean '[ms']]], 3, FALSE)</f>
        <v>-15</v>
      </c>
      <c r="D777" s="2">
        <f>Cv3v01416[[#This Row],[Mean '[Δms']]]/VLOOKUP(A777, DataV3SEL[[File]:[Mean '[ms']]], 3, FALSE)*100</f>
        <v>-0.87822014051522246</v>
      </c>
    </row>
    <row r="778" spans="1:4" hidden="1" x14ac:dyDescent="0.4">
      <c r="A778" t="s">
        <v>811</v>
      </c>
      <c r="B778" t="b">
        <f>EXACT(VLOOKUP(A778,DataV4[[File]:[Outputs]], 2, FALSE), VLOOKUP(A778, DataV3SEL[[File]:[Outputs]], 2, FALSE))</f>
        <v>1</v>
      </c>
      <c r="C778" s="3">
        <f>VLOOKUP(A778, DataV4[[File]:[Mean '[ms']]], 3, FALSE)-VLOOKUP(A778, DataV3SEL[[File]:[Mean '[ms']]], 3, FALSE)</f>
        <v>31</v>
      </c>
      <c r="D778" s="2">
        <f>Cv3v01416[[#This Row],[Mean '[Δms']]]/VLOOKUP(A778, DataV3SEL[[File]:[Mean '[ms']]], 3, FALSE)*100</f>
        <v>1.8833535844471445</v>
      </c>
    </row>
    <row r="779" spans="1:4" hidden="1" x14ac:dyDescent="0.4">
      <c r="A779" t="s">
        <v>812</v>
      </c>
      <c r="B779" t="b">
        <f>EXACT(VLOOKUP(A779,DataV4[[File]:[Outputs]], 2, FALSE), VLOOKUP(A779, DataV3SEL[[File]:[Outputs]], 2, FALSE))</f>
        <v>1</v>
      </c>
      <c r="C779" s="3">
        <f>VLOOKUP(A779, DataV4[[File]:[Mean '[ms']]], 3, FALSE)-VLOOKUP(A779, DataV3SEL[[File]:[Mean '[ms']]], 3, FALSE)</f>
        <v>36</v>
      </c>
      <c r="D779" s="2">
        <f>Cv3v01416[[#This Row],[Mean '[Δms']]]/VLOOKUP(A779, DataV3SEL[[File]:[Mean '[ms']]], 3, FALSE)*100</f>
        <v>2.8213166144200628</v>
      </c>
    </row>
    <row r="780" spans="1:4" hidden="1" x14ac:dyDescent="0.4">
      <c r="A780" t="s">
        <v>813</v>
      </c>
      <c r="B780" t="b">
        <f>EXACT(VLOOKUP(A780,DataV4[[File]:[Outputs]], 2, FALSE), VLOOKUP(A780, DataV3SEL[[File]:[Outputs]], 2, FALSE))</f>
        <v>1</v>
      </c>
      <c r="C780" s="3">
        <f>VLOOKUP(A780, DataV4[[File]:[Mean '[ms']]], 3, FALSE)-VLOOKUP(A780, DataV3SEL[[File]:[Mean '[ms']]], 3, FALSE)</f>
        <v>47</v>
      </c>
      <c r="D780" s="2">
        <f>Cv3v01416[[#This Row],[Mean '[Δms']]]/VLOOKUP(A780, DataV3SEL[[File]:[Mean '[ms']]], 3, FALSE)*100</f>
        <v>3.2235939643347047</v>
      </c>
    </row>
    <row r="781" spans="1:4" hidden="1" x14ac:dyDescent="0.4">
      <c r="A781" t="s">
        <v>814</v>
      </c>
      <c r="B781" t="b">
        <f>EXACT(VLOOKUP(A781,DataV4[[File]:[Outputs]], 2, FALSE), VLOOKUP(A781, DataV3SEL[[File]:[Outputs]], 2, FALSE))</f>
        <v>1</v>
      </c>
      <c r="C781" s="3">
        <f>VLOOKUP(A781, DataV4[[File]:[Mean '[ms']]], 3, FALSE)-VLOOKUP(A781, DataV3SEL[[File]:[Mean '[ms']]], 3, FALSE)</f>
        <v>0</v>
      </c>
      <c r="D781" s="2">
        <f>Cv3v01416[[#This Row],[Mean '[Δms']]]/VLOOKUP(A781, DataV3SEL[[File]:[Mean '[ms']]], 3, FALSE)*100</f>
        <v>0</v>
      </c>
    </row>
    <row r="782" spans="1:4" hidden="1" x14ac:dyDescent="0.4">
      <c r="A782" t="s">
        <v>815</v>
      </c>
      <c r="B782" t="b">
        <f>EXACT(VLOOKUP(A782,DataV4[[File]:[Outputs]], 2, FALSE), VLOOKUP(A782, DataV3SEL[[File]:[Outputs]], 2, FALSE))</f>
        <v>1</v>
      </c>
      <c r="C782" s="3">
        <f>VLOOKUP(A782, DataV4[[File]:[Mean '[ms']]], 3, FALSE)-VLOOKUP(A782, DataV3SEL[[File]:[Mean '[ms']]], 3, FALSE)</f>
        <v>-31</v>
      </c>
      <c r="D782" s="2">
        <f>Cv3v01416[[#This Row],[Mean '[Δms']]]/VLOOKUP(A782, DataV3SEL[[File]:[Mean '[ms']]], 3, FALSE)*100</f>
        <v>-1.8551765409934171</v>
      </c>
    </row>
    <row r="783" spans="1:4" hidden="1" x14ac:dyDescent="0.4">
      <c r="A783" t="s">
        <v>816</v>
      </c>
      <c r="B783" t="b">
        <f>EXACT(VLOOKUP(A783,DataV4[[File]:[Outputs]], 2, FALSE), VLOOKUP(A783, DataV3SEL[[File]:[Outputs]], 2, FALSE))</f>
        <v>1</v>
      </c>
      <c r="C783" s="3">
        <f>VLOOKUP(A783, DataV4[[File]:[Mean '[ms']]], 3, FALSE)-VLOOKUP(A783, DataV3SEL[[File]:[Mean '[ms']]], 3, FALSE)</f>
        <v>-5</v>
      </c>
      <c r="D783" s="2">
        <f>Cv3v01416[[#This Row],[Mean '[Δms']]]/VLOOKUP(A783, DataV3SEL[[File]:[Mean '[ms']]], 3, FALSE)*100</f>
        <v>-0.26824034334763946</v>
      </c>
    </row>
    <row r="784" spans="1:4" hidden="1" x14ac:dyDescent="0.4">
      <c r="A784" t="s">
        <v>817</v>
      </c>
      <c r="B784" t="b">
        <f>EXACT(VLOOKUP(A784,DataV4[[File]:[Outputs]], 2, FALSE), VLOOKUP(A784, DataV3SEL[[File]:[Outputs]], 2, FALSE))</f>
        <v>1</v>
      </c>
      <c r="C784" s="3">
        <f>VLOOKUP(A784, DataV4[[File]:[Mean '[ms']]], 3, FALSE)-VLOOKUP(A784, DataV3SEL[[File]:[Mean '[ms']]], 3, FALSE)</f>
        <v>6</v>
      </c>
      <c r="D784" s="2">
        <f>Cv3v01416[[#This Row],[Mean '[Δms']]]/VLOOKUP(A784, DataV3SEL[[File]:[Mean '[ms']]], 3, FALSE)*100</f>
        <v>0.37664783427495291</v>
      </c>
    </row>
    <row r="785" spans="1:4" hidden="1" x14ac:dyDescent="0.4">
      <c r="A785" t="s">
        <v>818</v>
      </c>
      <c r="B785" t="b">
        <f>EXACT(VLOOKUP(A785,DataV4[[File]:[Outputs]], 2, FALSE), VLOOKUP(A785, DataV3SEL[[File]:[Outputs]], 2, FALSE))</f>
        <v>1</v>
      </c>
      <c r="C785" s="3">
        <f>VLOOKUP(A785, DataV4[[File]:[Mean '[ms']]], 3, FALSE)-VLOOKUP(A785, DataV3SEL[[File]:[Mean '[ms']]], 3, FALSE)</f>
        <v>6</v>
      </c>
      <c r="D785" s="2">
        <f>Cv3v01416[[#This Row],[Mean '[Δms']]]/VLOOKUP(A785, DataV3SEL[[File]:[Mean '[ms']]], 3, FALSE)*100</f>
        <v>0.36014405762304924</v>
      </c>
    </row>
    <row r="786" spans="1:4" hidden="1" x14ac:dyDescent="0.4">
      <c r="A786" t="s">
        <v>781</v>
      </c>
      <c r="B786" t="b">
        <f>EXACT(VLOOKUP(A786,DataV4[[File]:[Outputs]], 2, FALSE), VLOOKUP(A786, DataV3SEL[[File]:[Outputs]], 2, FALSE))</f>
        <v>1</v>
      </c>
      <c r="C786" s="3">
        <f>VLOOKUP(A786, DataV4[[File]:[Mean '[ms']]], 3, FALSE)-VLOOKUP(A786, DataV3SEL[[File]:[Mean '[ms']]], 3, FALSE)</f>
        <v>-16</v>
      </c>
      <c r="D786" s="2">
        <f>Cv3v01416[[#This Row],[Mean '[Δms']]]/VLOOKUP(A786, DataV3SEL[[File]:[Mean '[ms']]], 3, FALSE)*100</f>
        <v>-1.7660044150110374</v>
      </c>
    </row>
    <row r="787" spans="1:4" hidden="1" x14ac:dyDescent="0.4">
      <c r="A787" t="s">
        <v>782</v>
      </c>
      <c r="B787" t="b">
        <f>EXACT(VLOOKUP(A787,DataV4[[File]:[Outputs]], 2, FALSE), VLOOKUP(A787, DataV3SEL[[File]:[Outputs]], 2, FALSE))</f>
        <v>1</v>
      </c>
      <c r="C787" s="3">
        <f>VLOOKUP(A787, DataV4[[File]:[Mean '[ms']]], 3, FALSE)-VLOOKUP(A787, DataV3SEL[[File]:[Mean '[ms']]], 3, FALSE)</f>
        <v>-16</v>
      </c>
      <c r="D787" s="2">
        <f>Cv3v01416[[#This Row],[Mean '[Δms']]]/VLOOKUP(A787, DataV3SEL[[File]:[Mean '[ms']]], 3, FALSE)*100</f>
        <v>-1.7259978425026967</v>
      </c>
    </row>
    <row r="788" spans="1:4" hidden="1" x14ac:dyDescent="0.4">
      <c r="A788" t="s">
        <v>783</v>
      </c>
      <c r="B788" t="b">
        <f>EXACT(VLOOKUP(A788,DataV4[[File]:[Outputs]], 2, FALSE), VLOOKUP(A788, DataV3SEL[[File]:[Outputs]], 2, FALSE))</f>
        <v>1</v>
      </c>
      <c r="C788" s="3">
        <f>VLOOKUP(A788, DataV4[[File]:[Mean '[ms']]], 3, FALSE)-VLOOKUP(A788, DataV3SEL[[File]:[Mean '[ms']]], 3, FALSE)</f>
        <v>-47</v>
      </c>
      <c r="D788" s="2">
        <f>Cv3v01416[[#This Row],[Mean '[Δms']]]/VLOOKUP(A788, DataV3SEL[[File]:[Mean '[ms']]], 3, FALSE)*100</f>
        <v>-2.5214592274678109</v>
      </c>
    </row>
    <row r="789" spans="1:4" hidden="1" x14ac:dyDescent="0.4">
      <c r="A789" t="s">
        <v>784</v>
      </c>
      <c r="B789" t="b">
        <f>EXACT(VLOOKUP(A789,DataV4[[File]:[Outputs]], 2, FALSE), VLOOKUP(A789, DataV3SEL[[File]:[Outputs]], 2, FALSE))</f>
        <v>1</v>
      </c>
      <c r="C789" s="3">
        <f>VLOOKUP(A789, DataV4[[File]:[Mean '[ms']]], 3, FALSE)-VLOOKUP(A789, DataV3SEL[[File]:[Mean '[ms']]], 3, FALSE)</f>
        <v>-37</v>
      </c>
      <c r="D789" s="2">
        <f>Cv3v01416[[#This Row],[Mean '[Δms']]]/VLOOKUP(A789, DataV3SEL[[File]:[Mean '[ms']]], 3, FALSE)*100</f>
        <v>-1.9200830306175403</v>
      </c>
    </row>
    <row r="790" spans="1:4" hidden="1" x14ac:dyDescent="0.4">
      <c r="A790" t="s">
        <v>785</v>
      </c>
      <c r="B790" t="b">
        <f>EXACT(VLOOKUP(A790,DataV4[[File]:[Outputs]], 2, FALSE), VLOOKUP(A790, DataV3SEL[[File]:[Outputs]], 2, FALSE))</f>
        <v>1</v>
      </c>
      <c r="C790" s="3">
        <f>VLOOKUP(A790, DataV4[[File]:[Mean '[ms']]], 3, FALSE)-VLOOKUP(A790, DataV3SEL[[File]:[Mean '[ms']]], 3, FALSE)</f>
        <v>-26</v>
      </c>
      <c r="D790" s="2">
        <f>Cv3v01416[[#This Row],[Mean '[Δms']]]/VLOOKUP(A790, DataV3SEL[[File]:[Mean '[ms']]], 3, FALSE)*100</f>
        <v>-1.3605442176870748</v>
      </c>
    </row>
    <row r="791" spans="1:4" hidden="1" x14ac:dyDescent="0.4">
      <c r="A791" t="s">
        <v>786</v>
      </c>
      <c r="B791" t="b">
        <f>EXACT(VLOOKUP(A791,DataV4[[File]:[Outputs]], 2, FALSE), VLOOKUP(A791, DataV3SEL[[File]:[Outputs]], 2, FALSE))</f>
        <v>1</v>
      </c>
      <c r="C791" s="3">
        <f>VLOOKUP(A791, DataV4[[File]:[Mean '[ms']]], 3, FALSE)-VLOOKUP(A791, DataV3SEL[[File]:[Mean '[ms']]], 3, FALSE)</f>
        <v>-52</v>
      </c>
      <c r="D791" s="2">
        <f>Cv3v01416[[#This Row],[Mean '[Δms']]]/VLOOKUP(A791, DataV3SEL[[File]:[Mean '[ms']]], 3, FALSE)*100</f>
        <v>-2.7659574468085104</v>
      </c>
    </row>
    <row r="792" spans="1:4" hidden="1" x14ac:dyDescent="0.4">
      <c r="A792" t="s">
        <v>787</v>
      </c>
      <c r="B792" t="b">
        <f>EXACT(VLOOKUP(A792,DataV4[[File]:[Outputs]], 2, FALSE), VLOOKUP(A792, DataV3SEL[[File]:[Outputs]], 2, FALSE))</f>
        <v>1</v>
      </c>
      <c r="C792" s="3">
        <f>VLOOKUP(A792, DataV4[[File]:[Mean '[ms']]], 3, FALSE)-VLOOKUP(A792, DataV3SEL[[File]:[Mean '[ms']]], 3, FALSE)</f>
        <v>-42</v>
      </c>
      <c r="D792" s="2">
        <f>Cv3v01416[[#This Row],[Mean '[Δms']]]/VLOOKUP(A792, DataV3SEL[[File]:[Mean '[ms']]], 3, FALSE)*100</f>
        <v>-2.0163226116178588</v>
      </c>
    </row>
    <row r="793" spans="1:4" hidden="1" x14ac:dyDescent="0.4">
      <c r="A793" t="s">
        <v>788</v>
      </c>
      <c r="B793" t="b">
        <f>EXACT(VLOOKUP(A793,DataV4[[File]:[Outputs]], 2, FALSE), VLOOKUP(A793, DataV3SEL[[File]:[Outputs]], 2, FALSE))</f>
        <v>1</v>
      </c>
      <c r="C793" s="3">
        <f>VLOOKUP(A793, DataV4[[File]:[Mean '[ms']]], 3, FALSE)-VLOOKUP(A793, DataV3SEL[[File]:[Mean '[ms']]], 3, FALSE)</f>
        <v>-21</v>
      </c>
      <c r="D793" s="2">
        <f>Cv3v01416[[#This Row],[Mean '[Δms']]]/VLOOKUP(A793, DataV3SEL[[File]:[Mean '[ms']]], 3, FALSE)*100</f>
        <v>-1.2448132780082988</v>
      </c>
    </row>
    <row r="794" spans="1:4" hidden="1" x14ac:dyDescent="0.4">
      <c r="A794" t="s">
        <v>789</v>
      </c>
      <c r="B794" t="b">
        <f>EXACT(VLOOKUP(A794,DataV4[[File]:[Outputs]], 2, FALSE), VLOOKUP(A794, DataV3SEL[[File]:[Outputs]], 2, FALSE))</f>
        <v>1</v>
      </c>
      <c r="C794" s="3">
        <f>VLOOKUP(A794, DataV4[[File]:[Mean '[ms']]], 3, FALSE)-VLOOKUP(A794, DataV3SEL[[File]:[Mean '[ms']]], 3, FALSE)</f>
        <v>-42</v>
      </c>
      <c r="D794" s="2">
        <f>Cv3v01416[[#This Row],[Mean '[Δms']]]/VLOOKUP(A794, DataV3SEL[[File]:[Mean '[ms']]], 3, FALSE)*100</f>
        <v>-2.5846153846153843</v>
      </c>
    </row>
    <row r="795" spans="1:4" hidden="1" x14ac:dyDescent="0.4">
      <c r="A795" t="s">
        <v>790</v>
      </c>
      <c r="B795" t="b">
        <f>EXACT(VLOOKUP(A795,DataV4[[File]:[Outputs]], 2, FALSE), VLOOKUP(A795, DataV3SEL[[File]:[Outputs]], 2, FALSE))</f>
        <v>1</v>
      </c>
      <c r="C795" s="3">
        <f>VLOOKUP(A795, DataV4[[File]:[Mean '[ms']]], 3, FALSE)-VLOOKUP(A795, DataV3SEL[[File]:[Mean '[ms']]], 3, FALSE)</f>
        <v>104</v>
      </c>
      <c r="D795" s="2">
        <f>Cv3v01416[[#This Row],[Mean '[Δms']]]/VLOOKUP(A795, DataV3SEL[[File]:[Mean '[ms']]], 3, FALSE)*100</f>
        <v>5.2818689690198068</v>
      </c>
    </row>
    <row r="796" spans="1:4" hidden="1" x14ac:dyDescent="0.4">
      <c r="A796" t="s">
        <v>791</v>
      </c>
      <c r="B796" t="b">
        <f>EXACT(VLOOKUP(A796,DataV4[[File]:[Outputs]], 2, FALSE), VLOOKUP(A796, DataV3SEL[[File]:[Outputs]], 2, FALSE))</f>
        <v>1</v>
      </c>
      <c r="C796" s="3">
        <f>VLOOKUP(A796, DataV4[[File]:[Mean '[ms']]], 3, FALSE)-VLOOKUP(A796, DataV3SEL[[File]:[Mean '[ms']]], 3, FALSE)</f>
        <v>0</v>
      </c>
      <c r="D796" s="2">
        <f>Cv3v01416[[#This Row],[Mean '[Δms']]]/VLOOKUP(A796, DataV3SEL[[File]:[Mean '[ms']]], 3, FALSE)*100</f>
        <v>0</v>
      </c>
    </row>
    <row r="797" spans="1:4" hidden="1" x14ac:dyDescent="0.4">
      <c r="A797" t="s">
        <v>792</v>
      </c>
      <c r="B797" t="b">
        <f>EXACT(VLOOKUP(A797,DataV4[[File]:[Outputs]], 2, FALSE), VLOOKUP(A797, DataV3SEL[[File]:[Outputs]], 2, FALSE))</f>
        <v>1</v>
      </c>
      <c r="C797" s="3">
        <f>VLOOKUP(A797, DataV4[[File]:[Mean '[ms']]], 3, FALSE)-VLOOKUP(A797, DataV3SEL[[File]:[Mean '[ms']]], 3, FALSE)</f>
        <v>-16</v>
      </c>
      <c r="D797" s="2">
        <f>Cv3v01416[[#This Row],[Mean '[Δms']]]/VLOOKUP(A797, DataV3SEL[[File]:[Mean '[ms']]], 3, FALSE)*100</f>
        <v>-1.0043942247332078</v>
      </c>
    </row>
    <row r="798" spans="1:4" hidden="1" x14ac:dyDescent="0.4">
      <c r="A798" t="s">
        <v>793</v>
      </c>
      <c r="B798" t="b">
        <f>EXACT(VLOOKUP(A798,DataV4[[File]:[Outputs]], 2, FALSE), VLOOKUP(A798, DataV3SEL[[File]:[Outputs]], 2, FALSE))</f>
        <v>1</v>
      </c>
      <c r="C798" s="3">
        <f>VLOOKUP(A798, DataV4[[File]:[Mean '[ms']]], 3, FALSE)-VLOOKUP(A798, DataV3SEL[[File]:[Mean '[ms']]], 3, FALSE)</f>
        <v>-21</v>
      </c>
      <c r="D798" s="2">
        <f>Cv3v01416[[#This Row],[Mean '[Δms']]]/VLOOKUP(A798, DataV3SEL[[File]:[Mean '[ms']]], 3, FALSE)*100</f>
        <v>-1.3133208255159476</v>
      </c>
    </row>
    <row r="799" spans="1:4" hidden="1" x14ac:dyDescent="0.4">
      <c r="A799" t="s">
        <v>794</v>
      </c>
      <c r="B799" t="b">
        <f>EXACT(VLOOKUP(A799,DataV4[[File]:[Outputs]], 2, FALSE), VLOOKUP(A799, DataV3SEL[[File]:[Outputs]], 2, FALSE))</f>
        <v>1</v>
      </c>
      <c r="C799" s="3">
        <f>VLOOKUP(A799, DataV4[[File]:[Mean '[ms']]], 3, FALSE)-VLOOKUP(A799, DataV3SEL[[File]:[Mean '[ms']]], 3, FALSE)</f>
        <v>-16</v>
      </c>
      <c r="D799" s="2">
        <f>Cv3v01416[[#This Row],[Mean '[Δms']]]/VLOOKUP(A799, DataV3SEL[[File]:[Mean '[ms']]], 3, FALSE)*100</f>
        <v>-0.99440646364201357</v>
      </c>
    </row>
    <row r="800" spans="1:4" hidden="1" x14ac:dyDescent="0.4">
      <c r="A800" t="s">
        <v>795</v>
      </c>
      <c r="B800" t="b">
        <f>EXACT(VLOOKUP(A800,DataV4[[File]:[Outputs]], 2, FALSE), VLOOKUP(A800, DataV3SEL[[File]:[Outputs]], 2, FALSE))</f>
        <v>1</v>
      </c>
      <c r="C800" s="3">
        <f>VLOOKUP(A800, DataV4[[File]:[Mean '[ms']]], 3, FALSE)-VLOOKUP(A800, DataV3SEL[[File]:[Mean '[ms']]], 3, FALSE)</f>
        <v>11</v>
      </c>
      <c r="D800" s="2">
        <f>Cv3v01416[[#This Row],[Mean '[Δms']]]/VLOOKUP(A800, DataV3SEL[[File]:[Mean '[ms']]], 3, FALSE)*100</f>
        <v>1.167728237791932</v>
      </c>
    </row>
    <row r="801" spans="1:4" hidden="1" x14ac:dyDescent="0.4">
      <c r="A801" t="s">
        <v>796</v>
      </c>
      <c r="B801" t="b">
        <f>EXACT(VLOOKUP(A801,DataV4[[File]:[Outputs]], 2, FALSE), VLOOKUP(A801, DataV3SEL[[File]:[Outputs]], 2, FALSE))</f>
        <v>1</v>
      </c>
      <c r="C801" s="3">
        <f>VLOOKUP(A801, DataV4[[File]:[Mean '[ms']]], 3, FALSE)-VLOOKUP(A801, DataV3SEL[[File]:[Mean '[ms']]], 3, FALSE)</f>
        <v>5</v>
      </c>
      <c r="D801" s="2">
        <f>Cv3v01416[[#This Row],[Mean '[Δms']]]/VLOOKUP(A801, DataV3SEL[[File]:[Mean '[ms']]], 3, FALSE)*100</f>
        <v>0.30284675953967294</v>
      </c>
    </row>
    <row r="802" spans="1:4" hidden="1" x14ac:dyDescent="0.4">
      <c r="A802" t="s">
        <v>797</v>
      </c>
      <c r="B802" t="b">
        <f>EXACT(VLOOKUP(A802,DataV4[[File]:[Outputs]], 2, FALSE), VLOOKUP(A802, DataV3SEL[[File]:[Outputs]], 2, FALSE))</f>
        <v>1</v>
      </c>
      <c r="C802" s="3">
        <f>VLOOKUP(A802, DataV4[[File]:[Mean '[ms']]], 3, FALSE)-VLOOKUP(A802, DataV3SEL[[File]:[Mean '[ms']]], 3, FALSE)</f>
        <v>-52</v>
      </c>
      <c r="D802" s="2">
        <f>Cv3v01416[[#This Row],[Mean '[Δms']]]/VLOOKUP(A802, DataV3SEL[[File]:[Mean '[ms']]], 3, FALSE)*100</f>
        <v>-3.0444964871194378</v>
      </c>
    </row>
    <row r="803" spans="1:4" hidden="1" x14ac:dyDescent="0.4">
      <c r="A803" t="s">
        <v>819</v>
      </c>
      <c r="B803" t="b">
        <f>EXACT(VLOOKUP(A803,DataV4[[File]:[Outputs]], 2, FALSE), VLOOKUP(A803, DataV3SEL[[File]:[Outputs]], 2, FALSE))</f>
        <v>1</v>
      </c>
      <c r="C803" s="3">
        <f>VLOOKUP(A803, DataV4[[File]:[Mean '[ms']]], 3, FALSE)-VLOOKUP(A803, DataV3SEL[[File]:[Mean '[ms']]], 3, FALSE)</f>
        <v>5</v>
      </c>
      <c r="D803" s="2">
        <f>Cv3v01416[[#This Row],[Mean '[Δms']]]/VLOOKUP(A803, DataV3SEL[[File]:[Mean '[ms']]], 3, FALSE)*100</f>
        <v>0.30193236714975846</v>
      </c>
    </row>
    <row r="804" spans="1:4" hidden="1" x14ac:dyDescent="0.4">
      <c r="A804" t="s">
        <v>820</v>
      </c>
      <c r="B804" t="b">
        <f>EXACT(VLOOKUP(A804,DataV4[[File]:[Outputs]], 2, FALSE), VLOOKUP(A804, DataV3SEL[[File]:[Outputs]], 2, FALSE))</f>
        <v>1</v>
      </c>
      <c r="C804" s="3">
        <f>VLOOKUP(A804, DataV4[[File]:[Mean '[ms']]], 3, FALSE)-VLOOKUP(A804, DataV3SEL[[File]:[Mean '[ms']]], 3, FALSE)</f>
        <v>16</v>
      </c>
      <c r="D804" s="2">
        <f>Cv3v01416[[#This Row],[Mean '[Δms']]]/VLOOKUP(A804, DataV3SEL[[File]:[Mean '[ms']]], 3, FALSE)*100</f>
        <v>1.4427412082957618</v>
      </c>
    </row>
    <row r="805" spans="1:4" hidden="1" x14ac:dyDescent="0.4">
      <c r="A805" t="s">
        <v>821</v>
      </c>
      <c r="B805" t="b">
        <f>EXACT(VLOOKUP(A805,DataV4[[File]:[Outputs]], 2, FALSE), VLOOKUP(A805, DataV3SEL[[File]:[Outputs]], 2, FALSE))</f>
        <v>1</v>
      </c>
      <c r="C805" s="3">
        <f>VLOOKUP(A805, DataV4[[File]:[Mean '[ms']]], 3, FALSE)-VLOOKUP(A805, DataV3SEL[[File]:[Mean '[ms']]], 3, FALSE)</f>
        <v>-5</v>
      </c>
      <c r="D805" s="2">
        <f>Cv3v01416[[#This Row],[Mean '[Δms']]]/VLOOKUP(A805, DataV3SEL[[File]:[Mean '[ms']]], 3, FALSE)*100</f>
        <v>-0.52465897166841546</v>
      </c>
    </row>
    <row r="806" spans="1:4" hidden="1" x14ac:dyDescent="0.4">
      <c r="A806" t="s">
        <v>822</v>
      </c>
      <c r="B806" t="b">
        <f>EXACT(VLOOKUP(A806,DataV4[[File]:[Outputs]], 2, FALSE), VLOOKUP(A806, DataV3SEL[[File]:[Outputs]], 2, FALSE))</f>
        <v>1</v>
      </c>
      <c r="C806" s="3">
        <f>VLOOKUP(A806, DataV4[[File]:[Mean '[ms']]], 3, FALSE)-VLOOKUP(A806, DataV3SEL[[File]:[Mean '[ms']]], 3, FALSE)</f>
        <v>-10</v>
      </c>
      <c r="D806" s="2">
        <f>Cv3v01416[[#This Row],[Mean '[Δms']]]/VLOOKUP(A806, DataV3SEL[[File]:[Mean '[ms']]], 3, FALSE)*100</f>
        <v>-1.1299435028248588</v>
      </c>
    </row>
    <row r="807" spans="1:4" hidden="1" x14ac:dyDescent="0.4">
      <c r="A807" t="s">
        <v>823</v>
      </c>
      <c r="B807" t="b">
        <f>EXACT(VLOOKUP(A807,DataV4[[File]:[Outputs]], 2, FALSE), VLOOKUP(A807, DataV3SEL[[File]:[Outputs]], 2, FALSE))</f>
        <v>1</v>
      </c>
      <c r="C807" s="3">
        <f>VLOOKUP(A807, DataV4[[File]:[Mean '[ms']]], 3, FALSE)-VLOOKUP(A807, DataV3SEL[[File]:[Mean '[ms']]], 3, FALSE)</f>
        <v>-10</v>
      </c>
      <c r="D807" s="2">
        <f>Cv3v01416[[#This Row],[Mean '[Δms']]]/VLOOKUP(A807, DataV3SEL[[File]:[Mean '[ms']]], 3, FALSE)*100</f>
        <v>-1.0857763300760044</v>
      </c>
    </row>
    <row r="808" spans="1:4" hidden="1" x14ac:dyDescent="0.4">
      <c r="A808" t="s">
        <v>824</v>
      </c>
      <c r="B808" t="b">
        <f>EXACT(VLOOKUP(A808,DataV4[[File]:[Outputs]], 2, FALSE), VLOOKUP(A808, DataV3SEL[[File]:[Outputs]], 2, FALSE))</f>
        <v>1</v>
      </c>
      <c r="C808" s="3">
        <f>VLOOKUP(A808, DataV4[[File]:[Mean '[ms']]], 3, FALSE)-VLOOKUP(A808, DataV3SEL[[File]:[Mean '[ms']]], 3, FALSE)</f>
        <v>0</v>
      </c>
      <c r="D808" s="2">
        <f>Cv3v01416[[#This Row],[Mean '[Δms']]]/VLOOKUP(A808, DataV3SEL[[File]:[Mean '[ms']]], 3, FALSE)*100</f>
        <v>0</v>
      </c>
    </row>
    <row r="809" spans="1:4" hidden="1" x14ac:dyDescent="0.4">
      <c r="A809" t="s">
        <v>826</v>
      </c>
      <c r="B809" t="b">
        <f>EXACT(VLOOKUP(A809,DataV4[[File]:[Outputs]], 2, FALSE), VLOOKUP(A809, DataV3SEL[[File]:[Outputs]], 2, FALSE))</f>
        <v>1</v>
      </c>
      <c r="C809" s="3">
        <f>VLOOKUP(A809, DataV4[[File]:[Mean '[ms']]], 3, FALSE)-VLOOKUP(A809, DataV3SEL[[File]:[Mean '[ms']]], 3, FALSE)</f>
        <v>10</v>
      </c>
      <c r="D809" s="2">
        <f>Cv3v01416[[#This Row],[Mean '[Δms']]]/VLOOKUP(A809, DataV3SEL[[File]:[Mean '[ms']]], 3, FALSE)*100</f>
        <v>1.0845986984815619</v>
      </c>
    </row>
    <row r="810" spans="1:4" hidden="1" x14ac:dyDescent="0.4">
      <c r="A810" t="s">
        <v>825</v>
      </c>
      <c r="B810" t="b">
        <f>EXACT(VLOOKUP(A810,DataV4[[File]:[Outputs]], 2, FALSE), VLOOKUP(A810, DataV3SEL[[File]:[Outputs]], 2, FALSE))</f>
        <v>1</v>
      </c>
      <c r="C810" s="3">
        <f>VLOOKUP(A810, DataV4[[File]:[Mean '[ms']]], 3, FALSE)-VLOOKUP(A810, DataV3SEL[[File]:[Mean '[ms']]], 3, FALSE)</f>
        <v>6</v>
      </c>
      <c r="D810" s="2">
        <f>Cv3v01416[[#This Row],[Mean '[Δms']]]/VLOOKUP(A810, DataV3SEL[[File]:[Mean '[ms']]], 3, FALSE)*100</f>
        <v>0.73891625615763545</v>
      </c>
    </row>
    <row r="811" spans="1:4" hidden="1" x14ac:dyDescent="0.4">
      <c r="A811" t="s">
        <v>827</v>
      </c>
      <c r="B811" t="b">
        <f>EXACT(VLOOKUP(A811,DataV4[[File]:[Outputs]], 2, FALSE), VLOOKUP(A811, DataV3SEL[[File]:[Outputs]], 2, FALSE))</f>
        <v>1</v>
      </c>
      <c r="C811" s="3">
        <f>VLOOKUP(A811, DataV4[[File]:[Mean '[ms']]], 3, FALSE)-VLOOKUP(A811, DataV3SEL[[File]:[Mean '[ms']]], 3, FALSE)</f>
        <v>11</v>
      </c>
      <c r="D811" s="2">
        <f>Cv3v01416[[#This Row],[Mean '[Δms']]]/VLOOKUP(A811, DataV3SEL[[File]:[Mean '[ms']]], 3, FALSE)*100</f>
        <v>1.167728237791932</v>
      </c>
    </row>
    <row r="812" spans="1:4" hidden="1" x14ac:dyDescent="0.4">
      <c r="A812" t="s">
        <v>828</v>
      </c>
      <c r="B812" t="b">
        <f>EXACT(VLOOKUP(A812,DataV4[[File]:[Outputs]], 2, FALSE), VLOOKUP(A812, DataV3SEL[[File]:[Outputs]], 2, FALSE))</f>
        <v>1</v>
      </c>
      <c r="C812" s="3">
        <f>VLOOKUP(A812, DataV4[[File]:[Mean '[ms']]], 3, FALSE)-VLOOKUP(A812, DataV3SEL[[File]:[Mean '[ms']]], 3, FALSE)</f>
        <v>5</v>
      </c>
      <c r="D812" s="2">
        <f>Cv3v01416[[#This Row],[Mean '[Δms']]]/VLOOKUP(A812, DataV3SEL[[File]:[Mean '[ms']]], 3, FALSE)*100</f>
        <v>0.53937432578209277</v>
      </c>
    </row>
    <row r="813" spans="1:4" hidden="1" x14ac:dyDescent="0.4">
      <c r="A813" t="s">
        <v>829</v>
      </c>
      <c r="B813" t="b">
        <f>EXACT(VLOOKUP(A813,DataV4[[File]:[Outputs]], 2, FALSE), VLOOKUP(A813, DataV3SEL[[File]:[Outputs]], 2, FALSE))</f>
        <v>1</v>
      </c>
      <c r="C813" s="3">
        <f>VLOOKUP(A813, DataV4[[File]:[Mean '[ms']]], 3, FALSE)-VLOOKUP(A813, DataV3SEL[[File]:[Mean '[ms']]], 3, FALSE)</f>
        <v>-11</v>
      </c>
      <c r="D813" s="2">
        <f>Cv3v01416[[#This Row],[Mean '[Δms']]]/VLOOKUP(A813, DataV3SEL[[File]:[Mean '[ms']]], 3, FALSE)*100</f>
        <v>-1.0406811731315044</v>
      </c>
    </row>
    <row r="814" spans="1:4" hidden="1" x14ac:dyDescent="0.4">
      <c r="A814" t="s">
        <v>830</v>
      </c>
      <c r="B814" t="b">
        <f>EXACT(VLOOKUP(A814,DataV4[[File]:[Outputs]], 2, FALSE), VLOOKUP(A814, DataV3SEL[[File]:[Outputs]], 2, FALSE))</f>
        <v>1</v>
      </c>
      <c r="C814" s="3">
        <f>VLOOKUP(A814, DataV4[[File]:[Mean '[ms']]], 3, FALSE)-VLOOKUP(A814, DataV3SEL[[File]:[Mean '[ms']]], 3, FALSE)</f>
        <v>-11</v>
      </c>
      <c r="D814" s="2">
        <f>Cv3v01416[[#This Row],[Mean '[Δms']]]/VLOOKUP(A814, DataV3SEL[[File]:[Mean '[ms']]], 3, FALSE)*100</f>
        <v>-1.1111111111111112</v>
      </c>
    </row>
    <row r="815" spans="1:4" hidden="1" x14ac:dyDescent="0.4">
      <c r="A815" t="s">
        <v>831</v>
      </c>
      <c r="B815" t="b">
        <f>EXACT(VLOOKUP(A815,DataV4[[File]:[Outputs]], 2, FALSE), VLOOKUP(A815, DataV3SEL[[File]:[Outputs]], 2, FALSE))</f>
        <v>1</v>
      </c>
      <c r="C815" s="3">
        <f>VLOOKUP(A815, DataV4[[File]:[Mean '[ms']]], 3, FALSE)-VLOOKUP(A815, DataV3SEL[[File]:[Mean '[ms']]], 3, FALSE)</f>
        <v>16</v>
      </c>
      <c r="D815" s="2">
        <f>Cv3v01416[[#This Row],[Mean '[Δms']]]/VLOOKUP(A815, DataV3SEL[[File]:[Mean '[ms']]], 3, FALSE)*100</f>
        <v>2.0227560050568902</v>
      </c>
    </row>
    <row r="816" spans="1:4" hidden="1" x14ac:dyDescent="0.4">
      <c r="A816" t="s">
        <v>832</v>
      </c>
      <c r="B816" t="b">
        <f>EXACT(VLOOKUP(A816,DataV4[[File]:[Outputs]], 2, FALSE), VLOOKUP(A816, DataV3SEL[[File]:[Outputs]], 2, FALSE))</f>
        <v>1</v>
      </c>
      <c r="C816" s="3">
        <f>VLOOKUP(A816, DataV4[[File]:[Mean '[ms']]], 3, FALSE)-VLOOKUP(A816, DataV3SEL[[File]:[Mean '[ms']]], 3, FALSE)</f>
        <v>15</v>
      </c>
      <c r="D816" s="2">
        <f>Cv3v01416[[#This Row],[Mean '[Δms']]]/VLOOKUP(A816, DataV3SEL[[File]:[Mean '[ms']]], 3, FALSE)*100</f>
        <v>1.7142857142857144</v>
      </c>
    </row>
    <row r="817" spans="1:4" hidden="1" x14ac:dyDescent="0.4">
      <c r="A817" t="s">
        <v>833</v>
      </c>
      <c r="B817" t="b">
        <f>EXACT(VLOOKUP(A817,DataV4[[File]:[Outputs]], 2, FALSE), VLOOKUP(A817, DataV3SEL[[File]:[Outputs]], 2, FALSE))</f>
        <v>1</v>
      </c>
      <c r="C817" s="3">
        <f>VLOOKUP(A817, DataV4[[File]:[Mean '[ms']]], 3, FALSE)-VLOOKUP(A817, DataV3SEL[[File]:[Mean '[ms']]], 3, FALSE)</f>
        <v>15</v>
      </c>
      <c r="D817" s="2">
        <f>Cv3v01416[[#This Row],[Mean '[Δms']]]/VLOOKUP(A817, DataV3SEL[[File]:[Mean '[ms']]], 3, FALSE)*100</f>
        <v>1.7564402810304449</v>
      </c>
    </row>
    <row r="818" spans="1:4" hidden="1" x14ac:dyDescent="0.4">
      <c r="A818" t="s">
        <v>834</v>
      </c>
      <c r="B818" t="b">
        <f>EXACT(VLOOKUP(A818,DataV4[[File]:[Outputs]], 2, FALSE), VLOOKUP(A818, DataV3SEL[[File]:[Outputs]], 2, FALSE))</f>
        <v>1</v>
      </c>
      <c r="C818" s="3">
        <f>VLOOKUP(A818, DataV4[[File]:[Mean '[ms']]], 3, FALSE)-VLOOKUP(A818, DataV3SEL[[File]:[Mean '[ms']]], 3, FALSE)</f>
        <v>-6</v>
      </c>
      <c r="D818" s="2">
        <f>Cv3v01416[[#This Row],[Mean '[Δms']]]/VLOOKUP(A818, DataV3SEL[[File]:[Mean '[ms']]], 3, FALSE)*100</f>
        <v>-0.62240663900414939</v>
      </c>
    </row>
    <row r="819" spans="1:4" hidden="1" x14ac:dyDescent="0.4">
      <c r="A819" t="s">
        <v>835</v>
      </c>
      <c r="B819" t="b">
        <f>EXACT(VLOOKUP(A819,DataV4[[File]:[Outputs]], 2, FALSE), VLOOKUP(A819, DataV3SEL[[File]:[Outputs]], 2, FALSE))</f>
        <v>1</v>
      </c>
      <c r="C819" s="3">
        <f>VLOOKUP(A819, DataV4[[File]:[Mean '[ms']]], 3, FALSE)-VLOOKUP(A819, DataV3SEL[[File]:[Mean '[ms']]], 3, FALSE)</f>
        <v>11</v>
      </c>
      <c r="D819" s="2">
        <f>Cv3v01416[[#This Row],[Mean '[Δms']]]/VLOOKUP(A819, DataV3SEL[[File]:[Mean '[ms']]], 3, FALSE)*100</f>
        <v>1.2290502793296088</v>
      </c>
    </row>
    <row r="820" spans="1:4" hidden="1" x14ac:dyDescent="0.4">
      <c r="A820" t="s">
        <v>836</v>
      </c>
      <c r="B820" t="b">
        <f>EXACT(VLOOKUP(A820,DataV4[[File]:[Outputs]], 2, FALSE), VLOOKUP(A820, DataV3SEL[[File]:[Outputs]], 2, FALSE))</f>
        <v>1</v>
      </c>
      <c r="C820" s="3">
        <f>VLOOKUP(A820, DataV4[[File]:[Mean '[ms']]], 3, FALSE)-VLOOKUP(A820, DataV3SEL[[File]:[Mean '[ms']]], 3, FALSE)</f>
        <v>16</v>
      </c>
      <c r="D820" s="2">
        <f>Cv3v01416[[#This Row],[Mean '[Δms']]]/VLOOKUP(A820, DataV3SEL[[File]:[Mean '[ms']]], 3, FALSE)*100</f>
        <v>2.1052631578947367</v>
      </c>
    </row>
    <row r="821" spans="1:4" hidden="1" x14ac:dyDescent="0.4">
      <c r="A821" t="s">
        <v>837</v>
      </c>
      <c r="B821" t="b">
        <f>EXACT(VLOOKUP(A821,DataV4[[File]:[Outputs]], 2, FALSE), VLOOKUP(A821, DataV3SEL[[File]:[Outputs]], 2, FALSE))</f>
        <v>1</v>
      </c>
      <c r="C821" s="3">
        <f>VLOOKUP(A821, DataV4[[File]:[Mean '[ms']]], 3, FALSE)-VLOOKUP(A821, DataV3SEL[[File]:[Mean '[ms']]], 3, FALSE)</f>
        <v>46</v>
      </c>
      <c r="D821" s="2">
        <f>Cv3v01416[[#This Row],[Mean '[Δms']]]/VLOOKUP(A821, DataV3SEL[[File]:[Mean '[ms']]], 3, FALSE)*100</f>
        <v>5.2873563218390807</v>
      </c>
    </row>
    <row r="822" spans="1:4" hidden="1" x14ac:dyDescent="0.4">
      <c r="A822" t="s">
        <v>838</v>
      </c>
      <c r="B822" t="b">
        <f>EXACT(VLOOKUP(A822,DataV4[[File]:[Outputs]], 2, FALSE), VLOOKUP(A822, DataV3SEL[[File]:[Outputs]], 2, FALSE))</f>
        <v>1</v>
      </c>
      <c r="C822" s="3">
        <f>VLOOKUP(A822, DataV4[[File]:[Mean '[ms']]], 3, FALSE)-VLOOKUP(A822, DataV3SEL[[File]:[Mean '[ms']]], 3, FALSE)</f>
        <v>-15</v>
      </c>
      <c r="D822" s="2">
        <f>Cv3v01416[[#This Row],[Mean '[Δms']]]/VLOOKUP(A822, DataV3SEL[[File]:[Mean '[ms']]], 3, FALSE)*100</f>
        <v>-1.646542261251372</v>
      </c>
    </row>
    <row r="823" spans="1:4" hidden="1" x14ac:dyDescent="0.4">
      <c r="A823" t="s">
        <v>839</v>
      </c>
      <c r="B823" t="b">
        <f>EXACT(VLOOKUP(A823,DataV4[[File]:[Outputs]], 2, FALSE), VLOOKUP(A823, DataV3SEL[[File]:[Outputs]], 2, FALSE))</f>
        <v>1</v>
      </c>
      <c r="C823" s="3">
        <f>VLOOKUP(A823, DataV4[[File]:[Mean '[ms']]], 3, FALSE)-VLOOKUP(A823, DataV3SEL[[File]:[Mean '[ms']]], 3, FALSE)</f>
        <v>-604</v>
      </c>
      <c r="D823" s="2">
        <f>Cv3v01416[[#This Row],[Mean '[Δms']]]/VLOOKUP(A823, DataV3SEL[[File]:[Mean '[ms']]], 3, FALSE)*100</f>
        <v>-6.2864279766860944</v>
      </c>
    </row>
    <row r="824" spans="1:4" x14ac:dyDescent="0.4">
      <c r="A824" t="s">
        <v>840</v>
      </c>
      <c r="B824" t="b">
        <f>EXACT(VLOOKUP(A824,DataV4[[File]:[Outputs]], 2, FALSE), VLOOKUP(A824, DataV3SEL[[File]:[Outputs]], 2, FALSE))</f>
        <v>1</v>
      </c>
      <c r="C824" s="3">
        <f>VLOOKUP(A824, DataV4[[File]:[Mean '[ms']]], 3, FALSE)-VLOOKUP(A824, DataV3SEL[[File]:[Mean '[ms']]], 3, FALSE)</f>
        <v>-1729</v>
      </c>
      <c r="D824" s="2">
        <f>Cv3v01416[[#This Row],[Mean '[Δms']]]/VLOOKUP(A824, DataV3SEL[[File]:[Mean '[ms']]], 3, FALSE)*100</f>
        <v>-38.117283950617285</v>
      </c>
    </row>
    <row r="825" spans="1:4" hidden="1" x14ac:dyDescent="0.4">
      <c r="A825" t="s">
        <v>841</v>
      </c>
      <c r="B825" t="b">
        <f>EXACT(VLOOKUP(A825,DataV4[[File]:[Outputs]], 2, FALSE), VLOOKUP(A825, DataV3SEL[[File]:[Outputs]], 2, FALSE))</f>
        <v>1</v>
      </c>
      <c r="C825" s="3">
        <f>VLOOKUP(A825, DataV4[[File]:[Mean '[ms']]], 3, FALSE)-VLOOKUP(A825, DataV3SEL[[File]:[Mean '[ms']]], 3, FALSE)</f>
        <v>0</v>
      </c>
      <c r="D825" s="2">
        <f>Cv3v01416[[#This Row],[Mean '[Δms']]]/VLOOKUP(A825, DataV3SEL[[File]:[Mean '[ms']]], 3, FALSE)*100</f>
        <v>0</v>
      </c>
    </row>
    <row r="826" spans="1:4" hidden="1" x14ac:dyDescent="0.4">
      <c r="A826" t="s">
        <v>842</v>
      </c>
      <c r="B826" t="b">
        <f>EXACT(VLOOKUP(A826,DataV4[[File]:[Outputs]], 2, FALSE), VLOOKUP(A826, DataV3SEL[[File]:[Outputs]], 2, FALSE))</f>
        <v>1</v>
      </c>
      <c r="C826" s="3">
        <f>VLOOKUP(A826, DataV4[[File]:[Mean '[ms']]], 3, FALSE)-VLOOKUP(A826, DataV3SEL[[File]:[Mean '[ms']]], 3, FALSE)</f>
        <v>10</v>
      </c>
      <c r="D826" s="2">
        <f>Cv3v01416[[#This Row],[Mean '[Δms']]]/VLOOKUP(A826, DataV3SEL[[File]:[Mean '[ms']]], 3, FALSE)*100</f>
        <v>1.1778563015312131</v>
      </c>
    </row>
    <row r="827" spans="1:4" hidden="1" x14ac:dyDescent="0.4">
      <c r="A827" t="s">
        <v>843</v>
      </c>
      <c r="B827" t="b">
        <f>EXACT(VLOOKUP(A827,DataV4[[File]:[Outputs]], 2, FALSE), VLOOKUP(A827, DataV3SEL[[File]:[Outputs]], 2, FALSE))</f>
        <v>1</v>
      </c>
      <c r="C827" s="3">
        <f>VLOOKUP(A827, DataV4[[File]:[Mean '[ms']]], 3, FALSE)-VLOOKUP(A827, DataV3SEL[[File]:[Mean '[ms']]], 3, FALSE)</f>
        <v>-16</v>
      </c>
      <c r="D827" s="2">
        <f>Cv3v01416[[#This Row],[Mean '[Δms']]]/VLOOKUP(A827, DataV3SEL[[File]:[Mean '[ms']]], 3, FALSE)*100</f>
        <v>-1.8181818181818181</v>
      </c>
    </row>
    <row r="828" spans="1:4" hidden="1" x14ac:dyDescent="0.4">
      <c r="A828" t="s">
        <v>844</v>
      </c>
      <c r="B828" t="b">
        <f>EXACT(VLOOKUP(A828,DataV4[[File]:[Outputs]], 2, FALSE), VLOOKUP(A828, DataV3SEL[[File]:[Outputs]], 2, FALSE))</f>
        <v>1</v>
      </c>
      <c r="C828" s="3">
        <f>VLOOKUP(A828, DataV4[[File]:[Mean '[ms']]], 3, FALSE)-VLOOKUP(A828, DataV3SEL[[File]:[Mean '[ms']]], 3, FALSE)</f>
        <v>21</v>
      </c>
      <c r="D828" s="2">
        <f>Cv3v01416[[#This Row],[Mean '[Δms']]]/VLOOKUP(A828, DataV3SEL[[File]:[Mean '[ms']]], 3, FALSE)*100</f>
        <v>2.6717557251908395</v>
      </c>
    </row>
    <row r="829" spans="1:4" hidden="1" x14ac:dyDescent="0.4">
      <c r="A829" t="s">
        <v>845</v>
      </c>
      <c r="B829" t="b">
        <f>EXACT(VLOOKUP(A829,DataV4[[File]:[Outputs]], 2, FALSE), VLOOKUP(A829, DataV3SEL[[File]:[Outputs]], 2, FALSE))</f>
        <v>1</v>
      </c>
      <c r="C829" s="3">
        <f>VLOOKUP(A829, DataV4[[File]:[Mean '[ms']]], 3, FALSE)-VLOOKUP(A829, DataV3SEL[[File]:[Mean '[ms']]], 3, FALSE)</f>
        <v>0</v>
      </c>
      <c r="D829" s="2">
        <f>Cv3v01416[[#This Row],[Mean '[Δms']]]/VLOOKUP(A829, DataV3SEL[[File]:[Mean '[ms']]], 3, FALSE)*100</f>
        <v>0</v>
      </c>
    </row>
    <row r="830" spans="1:4" hidden="1" x14ac:dyDescent="0.4">
      <c r="A830" t="s">
        <v>846</v>
      </c>
      <c r="B830" t="b">
        <f>EXACT(VLOOKUP(A830,DataV4[[File]:[Outputs]], 2, FALSE), VLOOKUP(A830, DataV3SEL[[File]:[Outputs]], 2, FALSE))</f>
        <v>1</v>
      </c>
      <c r="C830" s="3">
        <f>VLOOKUP(A830, DataV4[[File]:[Mean '[ms']]], 3, FALSE)-VLOOKUP(A830, DataV3SEL[[File]:[Mean '[ms']]], 3, FALSE)</f>
        <v>26</v>
      </c>
      <c r="D830" s="2">
        <f>Cv3v01416[[#This Row],[Mean '[Δms']]]/VLOOKUP(A830, DataV3SEL[[File]:[Mean '[ms']]], 3, FALSE)*100</f>
        <v>2.4118738404452689</v>
      </c>
    </row>
    <row r="831" spans="1:4" hidden="1" x14ac:dyDescent="0.4">
      <c r="A831" t="s">
        <v>952</v>
      </c>
      <c r="B831" t="b">
        <f>EXACT(VLOOKUP(A831,DataV4[[File]:[Outputs]], 2, FALSE), VLOOKUP(A831, DataV3SEL[[File]:[Outputs]], 2, FALSE))</f>
        <v>1</v>
      </c>
      <c r="C831" s="3">
        <f>VLOOKUP(A831, DataV4[[File]:[Mean '[ms']]], 3, FALSE)-VLOOKUP(A831, DataV3SEL[[File]:[Mean '[ms']]], 3, FALSE)</f>
        <v>-52</v>
      </c>
      <c r="D831" s="2">
        <f>Cv3v01416[[#This Row],[Mean '[Δms']]]/VLOOKUP(A831, DataV3SEL[[File]:[Mean '[ms']]], 3, FALSE)*100</f>
        <v>-4.9951969260326603</v>
      </c>
    </row>
    <row r="832" spans="1:4" hidden="1" x14ac:dyDescent="0.4">
      <c r="A832" t="s">
        <v>953</v>
      </c>
      <c r="B832" t="b">
        <f>EXACT(VLOOKUP(A832,DataV4[[File]:[Outputs]], 2, FALSE), VLOOKUP(A832, DataV3SEL[[File]:[Outputs]], 2, FALSE))</f>
        <v>1</v>
      </c>
      <c r="C832" s="3">
        <f>VLOOKUP(A832, DataV4[[File]:[Mean '[ms']]], 3, FALSE)-VLOOKUP(A832, DataV3SEL[[File]:[Mean '[ms']]], 3, FALSE)</f>
        <v>5</v>
      </c>
      <c r="D832" s="2">
        <f>Cv3v01416[[#This Row],[Mean '[Δms']]]/VLOOKUP(A832, DataV3SEL[[File]:[Mean '[ms']]], 3, FALSE)*100</f>
        <v>0.60024009603841544</v>
      </c>
    </row>
    <row r="833" spans="1:4" hidden="1" x14ac:dyDescent="0.4">
      <c r="A833" t="s">
        <v>954</v>
      </c>
      <c r="B833" t="b">
        <f>EXACT(VLOOKUP(A833,DataV4[[File]:[Outputs]], 2, FALSE), VLOOKUP(A833, DataV3SEL[[File]:[Outputs]], 2, FALSE))</f>
        <v>1</v>
      </c>
      <c r="C833" s="3">
        <f>VLOOKUP(A833, DataV4[[File]:[Mean '[ms']]], 3, FALSE)-VLOOKUP(A833, DataV3SEL[[File]:[Mean '[ms']]], 3, FALSE)</f>
        <v>-83</v>
      </c>
      <c r="D833" s="2">
        <f>Cv3v01416[[#This Row],[Mean '[Δms']]]/VLOOKUP(A833, DataV3SEL[[File]:[Mean '[ms']]], 3, FALSE)*100</f>
        <v>-1.421719767043508</v>
      </c>
    </row>
    <row r="834" spans="1:4" hidden="1" x14ac:dyDescent="0.4">
      <c r="A834" t="s">
        <v>955</v>
      </c>
      <c r="B834" t="b">
        <f>EXACT(VLOOKUP(A834,DataV4[[File]:[Outputs]], 2, FALSE), VLOOKUP(A834, DataV3SEL[[File]:[Outputs]], 2, FALSE))</f>
        <v>1</v>
      </c>
      <c r="C834" s="3">
        <f>VLOOKUP(A834, DataV4[[File]:[Mean '[ms']]], 3, FALSE)-VLOOKUP(A834, DataV3SEL[[File]:[Mean '[ms']]], 3, FALSE)</f>
        <v>-6</v>
      </c>
      <c r="D834" s="2">
        <f>Cv3v01416[[#This Row],[Mean '[Δms']]]/VLOOKUP(A834, DataV3SEL[[File]:[Mean '[ms']]], 3, FALSE)*100</f>
        <v>-0.3</v>
      </c>
    </row>
    <row r="835" spans="1:4" hidden="1" x14ac:dyDescent="0.4">
      <c r="A835" t="s">
        <v>956</v>
      </c>
      <c r="B835" t="b">
        <f>EXACT(VLOOKUP(A835,DataV4[[File]:[Outputs]], 2, FALSE), VLOOKUP(A835, DataV3SEL[[File]:[Outputs]], 2, FALSE))</f>
        <v>1</v>
      </c>
      <c r="C835" s="3">
        <f>VLOOKUP(A835, DataV4[[File]:[Mean '[ms']]], 3, FALSE)-VLOOKUP(A835, DataV3SEL[[File]:[Mean '[ms']]], 3, FALSE)</f>
        <v>10</v>
      </c>
      <c r="D835" s="2">
        <f>Cv3v01416[[#This Row],[Mean '[Δms']]]/VLOOKUP(A835, DataV3SEL[[File]:[Mean '[ms']]], 3, FALSE)*100</f>
        <v>1.8115942028985508</v>
      </c>
    </row>
    <row r="836" spans="1:4" x14ac:dyDescent="0.4">
      <c r="A836" t="s">
        <v>957</v>
      </c>
      <c r="B836" t="b">
        <f>EXACT(VLOOKUP(A836,DataV4[[File]:[Outputs]], 2, FALSE), VLOOKUP(A836, DataV3SEL[[File]:[Outputs]], 2, FALSE))</f>
        <v>1</v>
      </c>
      <c r="C836" s="3">
        <f>VLOOKUP(A836, DataV4[[File]:[Mean '[ms']]], 3, FALSE)-VLOOKUP(A836, DataV3SEL[[File]:[Mean '[ms']]], 3, FALSE)</f>
        <v>-1359</v>
      </c>
      <c r="D836" s="2">
        <f>Cv3v01416[[#This Row],[Mean '[Δms']]]/VLOOKUP(A836, DataV3SEL[[File]:[Mean '[ms']]], 3, FALSE)*100</f>
        <v>-15.863195984592037</v>
      </c>
    </row>
    <row r="837" spans="1:4" hidden="1" x14ac:dyDescent="0.4">
      <c r="A837" t="s">
        <v>958</v>
      </c>
      <c r="B837" t="b">
        <f>EXACT(VLOOKUP(A837,DataV4[[File]:[Outputs]], 2, FALSE), VLOOKUP(A837, DataV3SEL[[File]:[Outputs]], 2, FALSE))</f>
        <v>1</v>
      </c>
      <c r="C837" s="3">
        <f>VLOOKUP(A837, DataV4[[File]:[Mean '[ms']]], 3, FALSE)-VLOOKUP(A837, DataV3SEL[[File]:[Mean '[ms']]], 3, FALSE)</f>
        <v>10</v>
      </c>
      <c r="D837" s="2">
        <f>Cv3v01416[[#This Row],[Mean '[Δms']]]/VLOOKUP(A837, DataV3SEL[[File]:[Mean '[ms']]], 3, FALSE)*100</f>
        <v>1.2886597938144329</v>
      </c>
    </row>
    <row r="838" spans="1:4" hidden="1" x14ac:dyDescent="0.4">
      <c r="A838" t="s">
        <v>959</v>
      </c>
      <c r="B838" t="b">
        <f>EXACT(VLOOKUP(A838,DataV4[[File]:[Outputs]], 2, FALSE), VLOOKUP(A838, DataV3SEL[[File]:[Outputs]], 2, FALSE))</f>
        <v>1</v>
      </c>
      <c r="C838" s="3">
        <f>VLOOKUP(A838, DataV4[[File]:[Mean '[ms']]], 3, FALSE)-VLOOKUP(A838, DataV3SEL[[File]:[Mean '[ms']]], 3, FALSE)</f>
        <v>11</v>
      </c>
      <c r="D838" s="2">
        <f>Cv3v01416[[#This Row],[Mean '[Δms']]]/VLOOKUP(A838, DataV3SEL[[File]:[Mean '[ms']]], 3, FALSE)*100</f>
        <v>1.0357815442561207</v>
      </c>
    </row>
    <row r="839" spans="1:4" hidden="1" x14ac:dyDescent="0.4">
      <c r="A839" t="s">
        <v>960</v>
      </c>
      <c r="B839" t="b">
        <f>EXACT(VLOOKUP(A839,DataV4[[File]:[Outputs]], 2, FALSE), VLOOKUP(A839, DataV3SEL[[File]:[Outputs]], 2, FALSE))</f>
        <v>1</v>
      </c>
      <c r="C839" s="3">
        <f>VLOOKUP(A839, DataV4[[File]:[Mean '[ms']]], 3, FALSE)-VLOOKUP(A839, DataV3SEL[[File]:[Mean '[ms']]], 3, FALSE)</f>
        <v>9</v>
      </c>
      <c r="D839" s="2">
        <f>Cv3v01416[[#This Row],[Mean '[Δms']]]/VLOOKUP(A839, DataV3SEL[[File]:[Mean '[ms']]], 3, FALSE)*100</f>
        <v>1.2693935119887165</v>
      </c>
    </row>
    <row r="840" spans="1:4" hidden="1" x14ac:dyDescent="0.4">
      <c r="A840" t="s">
        <v>961</v>
      </c>
      <c r="B840" t="b">
        <f>EXACT(VLOOKUP(A840,DataV4[[File]:[Outputs]], 2, FALSE), VLOOKUP(A840, DataV3SEL[[File]:[Outputs]], 2, FALSE))</f>
        <v>1</v>
      </c>
      <c r="C840" s="3">
        <f>VLOOKUP(A840, DataV4[[File]:[Mean '[ms']]], 3, FALSE)-VLOOKUP(A840, DataV3SEL[[File]:[Mean '[ms']]], 3, FALSE)</f>
        <v>21</v>
      </c>
      <c r="D840" s="2">
        <f>Cv3v01416[[#This Row],[Mean '[Δms']]]/VLOOKUP(A840, DataV3SEL[[File]:[Mean '[ms']]], 3, FALSE)*100</f>
        <v>2.5210084033613445</v>
      </c>
    </row>
    <row r="841" spans="1:4" hidden="1" x14ac:dyDescent="0.4">
      <c r="A841" t="s">
        <v>962</v>
      </c>
      <c r="B841" t="b">
        <f>EXACT(VLOOKUP(A841,DataV4[[File]:[Outputs]], 2, FALSE), VLOOKUP(A841, DataV3SEL[[File]:[Outputs]], 2, FALSE))</f>
        <v>1</v>
      </c>
      <c r="C841" s="3">
        <f>VLOOKUP(A841, DataV4[[File]:[Mean '[ms']]], 3, FALSE)-VLOOKUP(A841, DataV3SEL[[File]:[Mean '[ms']]], 3, FALSE)</f>
        <v>-10</v>
      </c>
      <c r="D841" s="2">
        <f>Cv3v01416[[#This Row],[Mean '[Δms']]]/VLOOKUP(A841, DataV3SEL[[File]:[Mean '[ms']]], 3, FALSE)*100</f>
        <v>-0.96061479346781953</v>
      </c>
    </row>
    <row r="842" spans="1:4" hidden="1" x14ac:dyDescent="0.4">
      <c r="A842" t="s">
        <v>963</v>
      </c>
      <c r="B842" t="b">
        <f>EXACT(VLOOKUP(A842,DataV4[[File]:[Outputs]], 2, FALSE), VLOOKUP(A842, DataV3SEL[[File]:[Outputs]], 2, FALSE))</f>
        <v>1</v>
      </c>
      <c r="C842" s="3">
        <f>VLOOKUP(A842, DataV4[[File]:[Mean '[ms']]], 3, FALSE)-VLOOKUP(A842, DataV3SEL[[File]:[Mean '[ms']]], 3, FALSE)</f>
        <v>11</v>
      </c>
      <c r="D842" s="2">
        <f>Cv3v01416[[#This Row],[Mean '[Δms']]]/VLOOKUP(A842, DataV3SEL[[File]:[Mean '[ms']]], 3, FALSE)*100</f>
        <v>0.58047493403693928</v>
      </c>
    </row>
    <row r="843" spans="1:4" hidden="1" x14ac:dyDescent="0.4">
      <c r="A843" t="s">
        <v>964</v>
      </c>
      <c r="B843" t="b">
        <f>EXACT(VLOOKUP(A843,DataV4[[File]:[Outputs]], 2, FALSE), VLOOKUP(A843, DataV3SEL[[File]:[Outputs]], 2, FALSE))</f>
        <v>1</v>
      </c>
      <c r="C843" s="3">
        <f>VLOOKUP(A843, DataV4[[File]:[Mean '[ms']]], 3, FALSE)-VLOOKUP(A843, DataV3SEL[[File]:[Mean '[ms']]], 3, FALSE)</f>
        <v>0</v>
      </c>
      <c r="D843" s="2">
        <f>Cv3v01416[[#This Row],[Mean '[Δms']]]/VLOOKUP(A843, DataV3SEL[[File]:[Mean '[ms']]], 3, FALSE)*100</f>
        <v>0</v>
      </c>
    </row>
    <row r="844" spans="1:4" hidden="1" x14ac:dyDescent="0.4">
      <c r="A844" t="s">
        <v>965</v>
      </c>
      <c r="B844" t="b">
        <f>EXACT(VLOOKUP(A844,DataV4[[File]:[Outputs]], 2, FALSE), VLOOKUP(A844, DataV3SEL[[File]:[Outputs]], 2, FALSE))</f>
        <v>1</v>
      </c>
      <c r="C844" s="3">
        <f>VLOOKUP(A844, DataV4[[File]:[Mean '[ms']]], 3, FALSE)-VLOOKUP(A844, DataV3SEL[[File]:[Mean '[ms']]], 3, FALSE)</f>
        <v>0</v>
      </c>
      <c r="D844" s="2">
        <f>Cv3v01416[[#This Row],[Mean '[Δms']]]/VLOOKUP(A844, DataV3SEL[[File]:[Mean '[ms']]], 3, FALSE)*100</f>
        <v>0</v>
      </c>
    </row>
    <row r="845" spans="1:4" hidden="1" x14ac:dyDescent="0.4">
      <c r="A845" t="s">
        <v>966</v>
      </c>
      <c r="B845" t="b">
        <f>EXACT(VLOOKUP(A845,DataV4[[File]:[Outputs]], 2, FALSE), VLOOKUP(A845, DataV3SEL[[File]:[Outputs]], 2, FALSE))</f>
        <v>1</v>
      </c>
      <c r="C845" s="3">
        <f>VLOOKUP(A845, DataV4[[File]:[Mean '[ms']]], 3, FALSE)-VLOOKUP(A845, DataV3SEL[[File]:[Mean '[ms']]], 3, FALSE)</f>
        <v>0</v>
      </c>
      <c r="D845" s="2">
        <f>Cv3v01416[[#This Row],[Mean '[Δms']]]/VLOOKUP(A845, DataV3SEL[[File]:[Mean '[ms']]], 3, FALSE)*100</f>
        <v>0</v>
      </c>
    </row>
    <row r="846" spans="1:4" hidden="1" x14ac:dyDescent="0.4">
      <c r="A846" t="s">
        <v>967</v>
      </c>
      <c r="B846" t="b">
        <f>EXACT(VLOOKUP(A846,DataV4[[File]:[Outputs]], 2, FALSE), VLOOKUP(A846, DataV3SEL[[File]:[Outputs]], 2, FALSE))</f>
        <v>1</v>
      </c>
      <c r="C846" s="3">
        <f>VLOOKUP(A846, DataV4[[File]:[Mean '[ms']]], 3, FALSE)-VLOOKUP(A846, DataV3SEL[[File]:[Mean '[ms']]], 3, FALSE)</f>
        <v>1</v>
      </c>
      <c r="D846" s="2">
        <f>Cv3v01416[[#This Row],[Mean '[Δms']]]/VLOOKUP(A846, DataV3SEL[[File]:[Mean '[ms']]], 3, FALSE)*100</f>
        <v>0.17482517482517482</v>
      </c>
    </row>
    <row r="847" spans="1:4" hidden="1" x14ac:dyDescent="0.4">
      <c r="A847" t="s">
        <v>968</v>
      </c>
      <c r="B847" t="b">
        <f>EXACT(VLOOKUP(A847,DataV4[[File]:[Outputs]], 2, FALSE), VLOOKUP(A847, DataV3SEL[[File]:[Outputs]], 2, FALSE))</f>
        <v>1</v>
      </c>
      <c r="C847" s="3">
        <f>VLOOKUP(A847, DataV4[[File]:[Mean '[ms']]], 3, FALSE)-VLOOKUP(A847, DataV3SEL[[File]:[Mean '[ms']]], 3, FALSE)</f>
        <v>5</v>
      </c>
      <c r="D847" s="2">
        <f>Cv3v01416[[#This Row],[Mean '[Δms']]]/VLOOKUP(A847, DataV3SEL[[File]:[Mean '[ms']]], 3, FALSE)*100</f>
        <v>0.95057034220532322</v>
      </c>
    </row>
    <row r="848" spans="1:4" hidden="1" x14ac:dyDescent="0.4">
      <c r="A848" t="s">
        <v>969</v>
      </c>
      <c r="B848" t="b">
        <f>EXACT(VLOOKUP(A848,DataV4[[File]:[Outputs]], 2, FALSE), VLOOKUP(A848, DataV3SEL[[File]:[Outputs]], 2, FALSE))</f>
        <v>1</v>
      </c>
      <c r="C848" s="3">
        <f>VLOOKUP(A848, DataV4[[File]:[Mean '[ms']]], 3, FALSE)-VLOOKUP(A848, DataV3SEL[[File]:[Mean '[ms']]], 3, FALSE)</f>
        <v>5</v>
      </c>
      <c r="D848" s="2">
        <f>Cv3v01416[[#This Row],[Mean '[Δms']]]/VLOOKUP(A848, DataV3SEL[[File]:[Mean '[ms']]], 3, FALSE)*100</f>
        <v>0.89766606822262118</v>
      </c>
    </row>
    <row r="849" spans="1:4" hidden="1" x14ac:dyDescent="0.4">
      <c r="A849" t="s">
        <v>970</v>
      </c>
      <c r="B849" t="b">
        <f>EXACT(VLOOKUP(A849,DataV4[[File]:[Outputs]], 2, FALSE), VLOOKUP(A849, DataV3SEL[[File]:[Outputs]], 2, FALSE))</f>
        <v>1</v>
      </c>
      <c r="C849" s="3">
        <f>VLOOKUP(A849, DataV4[[File]:[Mean '[ms']]], 3, FALSE)-VLOOKUP(A849, DataV3SEL[[File]:[Mean '[ms']]], 3, FALSE)</f>
        <v>0</v>
      </c>
      <c r="D849" s="2">
        <f>Cv3v01416[[#This Row],[Mean '[Δms']]]/VLOOKUP(A849, DataV3SEL[[File]:[Mean '[ms']]], 3, FALSE)*100</f>
        <v>0</v>
      </c>
    </row>
    <row r="850" spans="1:4" hidden="1" x14ac:dyDescent="0.4">
      <c r="A850" t="s">
        <v>971</v>
      </c>
      <c r="B850" t="b">
        <f>EXACT(VLOOKUP(A850,DataV4[[File]:[Outputs]], 2, FALSE), VLOOKUP(A850, DataV3SEL[[File]:[Outputs]], 2, FALSE))</f>
        <v>1</v>
      </c>
      <c r="C850" s="3">
        <f>VLOOKUP(A850, DataV4[[File]:[Mean '[ms']]], 3, FALSE)-VLOOKUP(A850, DataV3SEL[[File]:[Mean '[ms']]], 3, FALSE)</f>
        <v>-11</v>
      </c>
      <c r="D850" s="2">
        <f>Cv3v01416[[#This Row],[Mean '[Δms']]]/VLOOKUP(A850, DataV3SEL[[File]:[Mean '[ms']]], 3, FALSE)*100</f>
        <v>-2.0109689213893969</v>
      </c>
    </row>
    <row r="851" spans="1:4" hidden="1" x14ac:dyDescent="0.4">
      <c r="A851" t="s">
        <v>972</v>
      </c>
      <c r="B851" t="b">
        <f>EXACT(VLOOKUP(A851,DataV4[[File]:[Outputs]], 2, FALSE), VLOOKUP(A851, DataV3SEL[[File]:[Outputs]], 2, FALSE))</f>
        <v>1</v>
      </c>
      <c r="C851" s="3">
        <f>VLOOKUP(A851, DataV4[[File]:[Mean '[ms']]], 3, FALSE)-VLOOKUP(A851, DataV3SEL[[File]:[Mean '[ms']]], 3, FALSE)</f>
        <v>5</v>
      </c>
      <c r="D851" s="2">
        <f>Cv3v01416[[#This Row],[Mean '[Δms']]]/VLOOKUP(A851, DataV3SEL[[File]:[Mean '[ms']]], 3, FALSE)*100</f>
        <v>0.90579710144927539</v>
      </c>
    </row>
    <row r="852" spans="1:4" hidden="1" x14ac:dyDescent="0.4">
      <c r="A852" t="s">
        <v>973</v>
      </c>
      <c r="B852" t="b">
        <f>EXACT(VLOOKUP(A852,DataV4[[File]:[Outputs]], 2, FALSE), VLOOKUP(A852, DataV3SEL[[File]:[Outputs]], 2, FALSE))</f>
        <v>1</v>
      </c>
      <c r="C852" s="3">
        <f>VLOOKUP(A852, DataV4[[File]:[Mean '[ms']]], 3, FALSE)-VLOOKUP(A852, DataV3SEL[[File]:[Mean '[ms']]], 3, FALSE)</f>
        <v>6</v>
      </c>
      <c r="D852" s="2">
        <f>Cv3v01416[[#This Row],[Mean '[Δms']]]/VLOOKUP(A852, DataV3SEL[[File]:[Mean '[ms']]], 3, FALSE)*100</f>
        <v>1.1090573012939002</v>
      </c>
    </row>
    <row r="853" spans="1:4" hidden="1" x14ac:dyDescent="0.4">
      <c r="A853" t="s">
        <v>974</v>
      </c>
      <c r="B853" t="b">
        <f>EXACT(VLOOKUP(A853,DataV4[[File]:[Outputs]], 2, FALSE), VLOOKUP(A853, DataV3SEL[[File]:[Outputs]], 2, FALSE))</f>
        <v>1</v>
      </c>
      <c r="C853" s="3">
        <f>VLOOKUP(A853, DataV4[[File]:[Mean '[ms']]], 3, FALSE)-VLOOKUP(A853, DataV3SEL[[File]:[Mean '[ms']]], 3, FALSE)</f>
        <v>-5</v>
      </c>
      <c r="D853" s="2">
        <f>Cv3v01416[[#This Row],[Mean '[Δms']]]/VLOOKUP(A853, DataV3SEL[[File]:[Mean '[ms']]], 3, FALSE)*100</f>
        <v>-0.86505190311418689</v>
      </c>
    </row>
    <row r="854" spans="1:4" hidden="1" x14ac:dyDescent="0.4">
      <c r="A854" t="s">
        <v>975</v>
      </c>
      <c r="B854" t="b">
        <f>EXACT(VLOOKUP(A854,DataV4[[File]:[Outputs]], 2, FALSE), VLOOKUP(A854, DataV3SEL[[File]:[Outputs]], 2, FALSE))</f>
        <v>1</v>
      </c>
      <c r="C854" s="3">
        <f>VLOOKUP(A854, DataV4[[File]:[Mean '[ms']]], 3, FALSE)-VLOOKUP(A854, DataV3SEL[[File]:[Mean '[ms']]], 3, FALSE)</f>
        <v>5</v>
      </c>
      <c r="D854" s="2">
        <f>Cv3v01416[[#This Row],[Mean '[Δms']]]/VLOOKUP(A854, DataV3SEL[[File]:[Mean '[ms']]], 3, FALSE)*100</f>
        <v>0.93283582089552231</v>
      </c>
    </row>
    <row r="855" spans="1:4" hidden="1" x14ac:dyDescent="0.4">
      <c r="A855" t="s">
        <v>976</v>
      </c>
      <c r="B855" t="b">
        <f>EXACT(VLOOKUP(A855,DataV4[[File]:[Outputs]], 2, FALSE), VLOOKUP(A855, DataV3SEL[[File]:[Outputs]], 2, FALSE))</f>
        <v>1</v>
      </c>
      <c r="C855" s="3">
        <f>VLOOKUP(A855, DataV4[[File]:[Mean '[ms']]], 3, FALSE)-VLOOKUP(A855, DataV3SEL[[File]:[Mean '[ms']]], 3, FALSE)</f>
        <v>0</v>
      </c>
      <c r="D855" s="2" t="e">
        <f>Cv3v01416[[#This Row],[Mean '[Δms']]]/VLOOKUP(A855, DataV3SEL[[File]:[Mean '[ms']]], 3, FALSE)*100</f>
        <v>#DIV/0!</v>
      </c>
    </row>
    <row r="856" spans="1:4" hidden="1" x14ac:dyDescent="0.4">
      <c r="A856" t="s">
        <v>977</v>
      </c>
      <c r="B856" t="b">
        <f>EXACT(VLOOKUP(A856,DataV4[[File]:[Outputs]], 2, FALSE), VLOOKUP(A856, DataV3SEL[[File]:[Outputs]], 2, FALSE))</f>
        <v>1</v>
      </c>
      <c r="C856" s="3">
        <f>VLOOKUP(A856, DataV4[[File]:[Mean '[ms']]], 3, FALSE)-VLOOKUP(A856, DataV3SEL[[File]:[Mean '[ms']]], 3, FALSE)</f>
        <v>0</v>
      </c>
      <c r="D856" s="2">
        <f>Cv3v01416[[#This Row],[Mean '[Δms']]]/VLOOKUP(A856, DataV3SEL[[File]:[Mean '[ms']]], 3, FALSE)*100</f>
        <v>0</v>
      </c>
    </row>
    <row r="857" spans="1:4" hidden="1" x14ac:dyDescent="0.4">
      <c r="A857" t="s">
        <v>978</v>
      </c>
      <c r="B857" t="b">
        <f>EXACT(VLOOKUP(A857,DataV4[[File]:[Outputs]], 2, FALSE), VLOOKUP(A857, DataV3SEL[[File]:[Outputs]], 2, FALSE))</f>
        <v>1</v>
      </c>
      <c r="C857" s="3">
        <f>VLOOKUP(A857, DataV4[[File]:[Mean '[ms']]], 3, FALSE)-VLOOKUP(A857, DataV3SEL[[File]:[Mean '[ms']]], 3, FALSE)</f>
        <v>-5</v>
      </c>
      <c r="D857" s="2">
        <f>Cv3v01416[[#This Row],[Mean '[Δms']]]/VLOOKUP(A857, DataV3SEL[[File]:[Mean '[ms']]], 3, FALSE)*100</f>
        <v>-100</v>
      </c>
    </row>
    <row r="858" spans="1:4" hidden="1" x14ac:dyDescent="0.4">
      <c r="A858" t="s">
        <v>979</v>
      </c>
      <c r="B858" t="b">
        <f>EXACT(VLOOKUP(A858,DataV4[[File]:[Outputs]], 2, FALSE), VLOOKUP(A858, DataV3SEL[[File]:[Outputs]], 2, FALSE))</f>
        <v>1</v>
      </c>
      <c r="C858" s="3">
        <f>VLOOKUP(A858, DataV4[[File]:[Mean '[ms']]], 3, FALSE)-VLOOKUP(A858, DataV3SEL[[File]:[Mean '[ms']]], 3, FALSE)</f>
        <v>0</v>
      </c>
      <c r="D858" s="2">
        <f>Cv3v01416[[#This Row],[Mean '[Δms']]]/VLOOKUP(A858, DataV3SEL[[File]:[Mean '[ms']]], 3, FALSE)*100</f>
        <v>0</v>
      </c>
    </row>
    <row r="859" spans="1:4" hidden="1" x14ac:dyDescent="0.4">
      <c r="A859" t="s">
        <v>980</v>
      </c>
      <c r="B859" t="b">
        <f>EXACT(VLOOKUP(A859,DataV4[[File]:[Outputs]], 2, FALSE), VLOOKUP(A859, DataV3SEL[[File]:[Outputs]], 2, FALSE))</f>
        <v>1</v>
      </c>
      <c r="C859" s="3">
        <f>VLOOKUP(A859, DataV4[[File]:[Mean '[ms']]], 3, FALSE)-VLOOKUP(A859, DataV3SEL[[File]:[Mean '[ms']]], 3, FALSE)</f>
        <v>-10</v>
      </c>
      <c r="D859" s="2">
        <f>Cv3v01416[[#This Row],[Mean '[Δms']]]/VLOOKUP(A859, DataV3SEL[[File]:[Mean '[ms']]], 3, FALSE)*100</f>
        <v>-1.6556291390728477</v>
      </c>
    </row>
    <row r="860" spans="1:4" hidden="1" x14ac:dyDescent="0.4">
      <c r="A860" t="s">
        <v>981</v>
      </c>
      <c r="B860" t="b">
        <f>EXACT(VLOOKUP(A860,DataV4[[File]:[Outputs]], 2, FALSE), VLOOKUP(A860, DataV3SEL[[File]:[Outputs]], 2, FALSE))</f>
        <v>1</v>
      </c>
      <c r="C860" s="3">
        <f>VLOOKUP(A860, DataV4[[File]:[Mean '[ms']]], 3, FALSE)-VLOOKUP(A860, DataV3SEL[[File]:[Mean '[ms']]], 3, FALSE)</f>
        <v>-5</v>
      </c>
      <c r="D860" s="2">
        <f>Cv3v01416[[#This Row],[Mean '[Δms']]]/VLOOKUP(A860, DataV3SEL[[File]:[Mean '[ms']]], 3, FALSE)*100</f>
        <v>-50</v>
      </c>
    </row>
    <row r="861" spans="1:4" hidden="1" x14ac:dyDescent="0.4">
      <c r="A861" t="s">
        <v>982</v>
      </c>
      <c r="B861" t="b">
        <f>EXACT(VLOOKUP(A861,DataV4[[File]:[Outputs]], 2, FALSE), VLOOKUP(A861, DataV3SEL[[File]:[Outputs]], 2, FALSE))</f>
        <v>1</v>
      </c>
      <c r="C861" s="3">
        <f>VLOOKUP(A861, DataV4[[File]:[Mean '[ms']]], 3, FALSE)-VLOOKUP(A861, DataV3SEL[[File]:[Mean '[ms']]], 3, FALSE)</f>
        <v>0</v>
      </c>
      <c r="D861" s="2">
        <f>Cv3v01416[[#This Row],[Mean '[Δms']]]/VLOOKUP(A861, DataV3SEL[[File]:[Mean '[ms']]], 3, FALSE)*100</f>
        <v>0</v>
      </c>
    </row>
    <row r="862" spans="1:4" hidden="1" x14ac:dyDescent="0.4">
      <c r="A862" t="s">
        <v>983</v>
      </c>
      <c r="B862" t="b">
        <f>EXACT(VLOOKUP(A862,DataV4[[File]:[Outputs]], 2, FALSE), VLOOKUP(A862, DataV3SEL[[File]:[Outputs]], 2, FALSE))</f>
        <v>1</v>
      </c>
      <c r="C862" s="3">
        <f>VLOOKUP(A862, DataV4[[File]:[Mean '[ms']]], 3, FALSE)-VLOOKUP(A862, DataV3SEL[[File]:[Mean '[ms']]], 3, FALSE)</f>
        <v>5</v>
      </c>
      <c r="D862" s="2">
        <f>Cv3v01416[[#This Row],[Mean '[Δms']]]/VLOOKUP(A862, DataV3SEL[[File]:[Mean '[ms']]], 3, FALSE)*100</f>
        <v>100</v>
      </c>
    </row>
    <row r="863" spans="1:4" hidden="1" x14ac:dyDescent="0.4">
      <c r="A863" t="s">
        <v>984</v>
      </c>
      <c r="B863" t="b">
        <f>EXACT(VLOOKUP(A863,DataV4[[File]:[Outputs]], 2, FALSE), VLOOKUP(A863, DataV3SEL[[File]:[Outputs]], 2, FALSE))</f>
        <v>1</v>
      </c>
      <c r="C863" s="3">
        <f>VLOOKUP(A863, DataV4[[File]:[Mean '[ms']]], 3, FALSE)-VLOOKUP(A863, DataV3SEL[[File]:[Mean '[ms']]], 3, FALSE)</f>
        <v>5</v>
      </c>
      <c r="D863" s="2">
        <f>Cv3v01416[[#This Row],[Mean '[Δms']]]/VLOOKUP(A863, DataV3SEL[[File]:[Mean '[ms']]], 3, FALSE)*100</f>
        <v>0.5580357142857143</v>
      </c>
    </row>
    <row r="864" spans="1:4" hidden="1" x14ac:dyDescent="0.4">
      <c r="A864" t="s">
        <v>985</v>
      </c>
      <c r="B864" t="b">
        <f>EXACT(VLOOKUP(A864,DataV4[[File]:[Outputs]], 2, FALSE), VLOOKUP(A864, DataV3SEL[[File]:[Outputs]], 2, FALSE))</f>
        <v>1</v>
      </c>
      <c r="C864" s="3">
        <f>VLOOKUP(A864, DataV4[[File]:[Mean '[ms']]], 3, FALSE)-VLOOKUP(A864, DataV3SEL[[File]:[Mean '[ms']]], 3, FALSE)</f>
        <v>6</v>
      </c>
      <c r="D864" s="2">
        <f>Cv3v01416[[#This Row],[Mean '[Δms']]]/VLOOKUP(A864, DataV3SEL[[File]:[Mean '[ms']]], 3, FALSE)*100</f>
        <v>0.58252427184466016</v>
      </c>
    </row>
    <row r="865" spans="1:4" hidden="1" x14ac:dyDescent="0.4">
      <c r="A865" t="s">
        <v>986</v>
      </c>
      <c r="B865" t="b">
        <f>EXACT(VLOOKUP(A865,DataV4[[File]:[Outputs]], 2, FALSE), VLOOKUP(A865, DataV3SEL[[File]:[Outputs]], 2, FALSE))</f>
        <v>1</v>
      </c>
      <c r="C865" s="3">
        <f>VLOOKUP(A865, DataV4[[File]:[Mean '[ms']]], 3, FALSE)-VLOOKUP(A865, DataV3SEL[[File]:[Mean '[ms']]], 3, FALSE)</f>
        <v>15</v>
      </c>
      <c r="D865" s="2">
        <f>Cv3v01416[[#This Row],[Mean '[Δms']]]/VLOOKUP(A865, DataV3SEL[[File]:[Mean '[ms']]], 3, FALSE)*100</f>
        <v>0.50352467270896273</v>
      </c>
    </row>
    <row r="866" spans="1:4" hidden="1" x14ac:dyDescent="0.4">
      <c r="A866" t="s">
        <v>987</v>
      </c>
      <c r="B866" t="b">
        <f>EXACT(VLOOKUP(A866,DataV4[[File]:[Outputs]], 2, FALSE), VLOOKUP(A866, DataV3SEL[[File]:[Outputs]], 2, FALSE))</f>
        <v>1</v>
      </c>
      <c r="C866" s="3">
        <f>VLOOKUP(A866, DataV4[[File]:[Mean '[ms']]], 3, FALSE)-VLOOKUP(A866, DataV3SEL[[File]:[Mean '[ms']]], 3, FALSE)</f>
        <v>0</v>
      </c>
      <c r="D866" s="2">
        <f>Cv3v01416[[#This Row],[Mean '[Δms']]]/VLOOKUP(A866, DataV3SEL[[File]:[Mean '[ms']]], 3, FALSE)*100</f>
        <v>0</v>
      </c>
    </row>
    <row r="867" spans="1:4" hidden="1" x14ac:dyDescent="0.4">
      <c r="A867" t="s">
        <v>988</v>
      </c>
      <c r="B867" t="b">
        <f>EXACT(VLOOKUP(A867,DataV4[[File]:[Outputs]], 2, FALSE), VLOOKUP(A867, DataV3SEL[[File]:[Outputs]], 2, FALSE))</f>
        <v>1</v>
      </c>
      <c r="C867" s="3">
        <f>VLOOKUP(A867, DataV4[[File]:[Mean '[ms']]], 3, FALSE)-VLOOKUP(A867, DataV3SEL[[File]:[Mean '[ms']]], 3, FALSE)</f>
        <v>11</v>
      </c>
      <c r="D867" s="2">
        <f>Cv3v01416[[#This Row],[Mean '[Δms']]]/VLOOKUP(A867, DataV3SEL[[File]:[Mean '[ms']]], 3, FALSE)*100</f>
        <v>1.9748653500897666</v>
      </c>
    </row>
    <row r="868" spans="1:4" hidden="1" x14ac:dyDescent="0.4">
      <c r="A868" t="s">
        <v>989</v>
      </c>
      <c r="B868" t="b">
        <f>EXACT(VLOOKUP(A868,DataV4[[File]:[Outputs]], 2, FALSE), VLOOKUP(A868, DataV3SEL[[File]:[Outputs]], 2, FALSE))</f>
        <v>1</v>
      </c>
      <c r="C868" s="3">
        <f>VLOOKUP(A868, DataV4[[File]:[Mean '[ms']]], 3, FALSE)-VLOOKUP(A868, DataV3SEL[[File]:[Mean '[ms']]], 3, FALSE)</f>
        <v>1</v>
      </c>
      <c r="D868" s="2">
        <f>Cv3v01416[[#This Row],[Mean '[Δms']]]/VLOOKUP(A868, DataV3SEL[[File]:[Mean '[ms']]], 3, FALSE)*100</f>
        <v>0.15384615384615385</v>
      </c>
    </row>
    <row r="869" spans="1:4" hidden="1" x14ac:dyDescent="0.4">
      <c r="A869" t="s">
        <v>990</v>
      </c>
      <c r="B869" t="b">
        <f>EXACT(VLOOKUP(A869,DataV4[[File]:[Outputs]], 2, FALSE), VLOOKUP(A869, DataV3SEL[[File]:[Outputs]], 2, FALSE))</f>
        <v>1</v>
      </c>
      <c r="C869" s="3">
        <f>VLOOKUP(A869, DataV4[[File]:[Mean '[ms']]], 3, FALSE)-VLOOKUP(A869, DataV3SEL[[File]:[Mean '[ms']]], 3, FALSE)</f>
        <v>-1</v>
      </c>
      <c r="D869" s="2">
        <f>Cv3v01416[[#This Row],[Mean '[Δms']]]/VLOOKUP(A869, DataV3SEL[[File]:[Mean '[ms']]], 3, FALSE)*100</f>
        <v>-0.17301038062283738</v>
      </c>
    </row>
    <row r="870" spans="1:4" hidden="1" x14ac:dyDescent="0.4">
      <c r="A870" t="s">
        <v>991</v>
      </c>
      <c r="B870" t="b">
        <f>EXACT(VLOOKUP(A870,DataV4[[File]:[Outputs]], 2, FALSE), VLOOKUP(A870, DataV3SEL[[File]:[Outputs]], 2, FALSE))</f>
        <v>1</v>
      </c>
      <c r="C870" s="3">
        <f>VLOOKUP(A870, DataV4[[File]:[Mean '[ms']]], 3, FALSE)-VLOOKUP(A870, DataV3SEL[[File]:[Mean '[ms']]], 3, FALSE)</f>
        <v>0</v>
      </c>
      <c r="D870" s="2">
        <f>Cv3v01416[[#This Row],[Mean '[Δms']]]/VLOOKUP(A870, DataV3SEL[[File]:[Mean '[ms']]], 3, FALSE)*100</f>
        <v>0</v>
      </c>
    </row>
    <row r="871" spans="1:4" hidden="1" x14ac:dyDescent="0.4">
      <c r="A871" t="s">
        <v>992</v>
      </c>
      <c r="B871" t="b">
        <f>EXACT(VLOOKUP(A871,DataV4[[File]:[Outputs]], 2, FALSE), VLOOKUP(A871, DataV3SEL[[File]:[Outputs]], 2, FALSE))</f>
        <v>1</v>
      </c>
      <c r="C871" s="3">
        <f>VLOOKUP(A871, DataV4[[File]:[Mean '[ms']]], 3, FALSE)-VLOOKUP(A871, DataV3SEL[[File]:[Mean '[ms']]], 3, FALSE)</f>
        <v>0</v>
      </c>
      <c r="D871" s="2">
        <f>Cv3v01416[[#This Row],[Mean '[Δms']]]/VLOOKUP(A871, DataV3SEL[[File]:[Mean '[ms']]], 3, FALSE)*100</f>
        <v>0</v>
      </c>
    </row>
    <row r="872" spans="1:4" hidden="1" x14ac:dyDescent="0.4">
      <c r="A872" t="s">
        <v>993</v>
      </c>
      <c r="B872" t="b">
        <f>EXACT(VLOOKUP(A872,DataV4[[File]:[Outputs]], 2, FALSE), VLOOKUP(A872, DataV3SEL[[File]:[Outputs]], 2, FALSE))</f>
        <v>1</v>
      </c>
      <c r="C872" s="3">
        <f>VLOOKUP(A872, DataV4[[File]:[Mean '[ms']]], 3, FALSE)-VLOOKUP(A872, DataV3SEL[[File]:[Mean '[ms']]], 3, FALSE)</f>
        <v>10</v>
      </c>
      <c r="D872" s="2">
        <f>Cv3v01416[[#This Row],[Mean '[Δms']]]/VLOOKUP(A872, DataV3SEL[[File]:[Mean '[ms']]], 3, FALSE)*100</f>
        <v>1.7761989342806392</v>
      </c>
    </row>
    <row r="873" spans="1:4" hidden="1" x14ac:dyDescent="0.4">
      <c r="A873" t="s">
        <v>994</v>
      </c>
      <c r="B873" t="b">
        <f>EXACT(VLOOKUP(A873,DataV4[[File]:[Outputs]], 2, FALSE), VLOOKUP(A873, DataV3SEL[[File]:[Outputs]], 2, FALSE))</f>
        <v>1</v>
      </c>
      <c r="C873" s="3">
        <f>VLOOKUP(A873, DataV4[[File]:[Mean '[ms']]], 3, FALSE)-VLOOKUP(A873, DataV3SEL[[File]:[Mean '[ms']]], 3, FALSE)</f>
        <v>-10</v>
      </c>
      <c r="D873" s="2">
        <f>Cv3v01416[[#This Row],[Mean '[Δms']]]/VLOOKUP(A873, DataV3SEL[[File]:[Mean '[ms']]], 3, FALSE)*100</f>
        <v>-1.7793594306049825</v>
      </c>
    </row>
    <row r="874" spans="1:4" hidden="1" x14ac:dyDescent="0.4">
      <c r="A874" t="s">
        <v>995</v>
      </c>
      <c r="B874" t="b">
        <f>EXACT(VLOOKUP(A874,DataV4[[File]:[Outputs]], 2, FALSE), VLOOKUP(A874, DataV3SEL[[File]:[Outputs]], 2, FALSE))</f>
        <v>1</v>
      </c>
      <c r="C874" s="3">
        <f>VLOOKUP(A874, DataV4[[File]:[Mean '[ms']]], 3, FALSE)-VLOOKUP(A874, DataV3SEL[[File]:[Mean '[ms']]], 3, FALSE)</f>
        <v>-6</v>
      </c>
      <c r="D874" s="2">
        <f>Cv3v01416[[#This Row],[Mean '[Δms']]]/VLOOKUP(A874, DataV3SEL[[File]:[Mean '[ms']]], 3, FALSE)*100</f>
        <v>-1.056338028169014</v>
      </c>
    </row>
    <row r="875" spans="1:4" hidden="1" x14ac:dyDescent="0.4">
      <c r="A875" t="s">
        <v>998</v>
      </c>
      <c r="B875" t="b">
        <f>EXACT(VLOOKUP(A875,DataV4[[File]:[Outputs]], 2, FALSE), VLOOKUP(A875, DataV3SEL[[File]:[Outputs]], 2, FALSE))</f>
        <v>1</v>
      </c>
      <c r="C875" s="3">
        <f>VLOOKUP(A875, DataV4[[File]:[Mean '[ms']]], 3, FALSE)-VLOOKUP(A875, DataV3SEL[[File]:[Mean '[ms']]], 3, FALSE)</f>
        <v>0</v>
      </c>
      <c r="D875" s="2">
        <f>Cv3v01416[[#This Row],[Mean '[Δms']]]/VLOOKUP(A875, DataV3SEL[[File]:[Mean '[ms']]], 3, FALSE)*100</f>
        <v>0</v>
      </c>
    </row>
    <row r="876" spans="1:4" hidden="1" x14ac:dyDescent="0.4">
      <c r="A876" t="s">
        <v>996</v>
      </c>
      <c r="B876" t="b">
        <f>EXACT(VLOOKUP(A876,DataV4[[File]:[Outputs]], 2, FALSE), VLOOKUP(A876, DataV3SEL[[File]:[Outputs]], 2, FALSE))</f>
        <v>1</v>
      </c>
      <c r="C876" s="3">
        <f>VLOOKUP(A876, DataV4[[File]:[Mean '[ms']]], 3, FALSE)-VLOOKUP(A876, DataV3SEL[[File]:[Mean '[ms']]], 3, FALSE)</f>
        <v>-5</v>
      </c>
      <c r="D876" s="2">
        <f>Cv3v01416[[#This Row],[Mean '[Δms']]]/VLOOKUP(A876, DataV3SEL[[File]:[Mean '[ms']]], 3, FALSE)*100</f>
        <v>-0.94161958568738224</v>
      </c>
    </row>
    <row r="877" spans="1:4" hidden="1" x14ac:dyDescent="0.4">
      <c r="A877" t="s">
        <v>997</v>
      </c>
      <c r="B877" t="b">
        <f>EXACT(VLOOKUP(A877,DataV4[[File]:[Outputs]], 2, FALSE), VLOOKUP(A877, DataV3SEL[[File]:[Outputs]], 2, FALSE))</f>
        <v>1</v>
      </c>
      <c r="C877" s="3">
        <f>VLOOKUP(A877, DataV4[[File]:[Mean '[ms']]], 3, FALSE)-VLOOKUP(A877, DataV3SEL[[File]:[Mean '[ms']]], 3, FALSE)</f>
        <v>5</v>
      </c>
      <c r="D877" s="2">
        <f>Cv3v01416[[#This Row],[Mean '[Δms']]]/VLOOKUP(A877, DataV3SEL[[File]:[Mean '[ms']]], 3, FALSE)*100</f>
        <v>0.82781456953642385</v>
      </c>
    </row>
    <row r="878" spans="1:4" hidden="1" x14ac:dyDescent="0.4">
      <c r="A878" t="s">
        <v>999</v>
      </c>
      <c r="B878" t="b">
        <f>EXACT(VLOOKUP(A878,DataV4[[File]:[Outputs]], 2, FALSE), VLOOKUP(A878, DataV3SEL[[File]:[Outputs]], 2, FALSE))</f>
        <v>1</v>
      </c>
      <c r="C878" s="3">
        <f>VLOOKUP(A878, DataV4[[File]:[Mean '[ms']]], 3, FALSE)-VLOOKUP(A878, DataV3SEL[[File]:[Mean '[ms']]], 3, FALSE)</f>
        <v>5</v>
      </c>
      <c r="D878" s="2">
        <f>Cv3v01416[[#This Row],[Mean '[Δms']]]/VLOOKUP(A878, DataV3SEL[[File]:[Mean '[ms']]], 3, FALSE)*100</f>
        <v>0.88183421516754845</v>
      </c>
    </row>
    <row r="879" spans="1:4" hidden="1" x14ac:dyDescent="0.4">
      <c r="A879" t="s">
        <v>1000</v>
      </c>
      <c r="B879" t="b">
        <f>EXACT(VLOOKUP(A879,DataV4[[File]:[Outputs]], 2, FALSE), VLOOKUP(A879, DataV3SEL[[File]:[Outputs]], 2, FALSE))</f>
        <v>1</v>
      </c>
      <c r="C879" s="3">
        <f>VLOOKUP(A879, DataV4[[File]:[Mean '[ms']]], 3, FALSE)-VLOOKUP(A879, DataV3SEL[[File]:[Mean '[ms']]], 3, FALSE)</f>
        <v>16</v>
      </c>
      <c r="D879" s="2">
        <f>Cv3v01416[[#This Row],[Mean '[Δms']]]/VLOOKUP(A879, DataV3SEL[[File]:[Mean '[ms']]], 3, FALSE)*100</f>
        <v>2.3845007451564828</v>
      </c>
    </row>
    <row r="880" spans="1:4" hidden="1" x14ac:dyDescent="0.4">
      <c r="A880" t="s">
        <v>1001</v>
      </c>
      <c r="B880" t="b">
        <f>EXACT(VLOOKUP(A880,DataV4[[File]:[Outputs]], 2, FALSE), VLOOKUP(A880, DataV3SEL[[File]:[Outputs]], 2, FALSE))</f>
        <v>1</v>
      </c>
      <c r="C880" s="3">
        <f>VLOOKUP(A880, DataV4[[File]:[Mean '[ms']]], 3, FALSE)-VLOOKUP(A880, DataV3SEL[[File]:[Mean '[ms']]], 3, FALSE)</f>
        <v>0</v>
      </c>
      <c r="D880" s="2">
        <f>Cv3v01416[[#This Row],[Mean '[Δms']]]/VLOOKUP(A880, DataV3SEL[[File]:[Mean '[ms']]], 3, FALSE)*100</f>
        <v>0</v>
      </c>
    </row>
    <row r="881" spans="1:4" hidden="1" x14ac:dyDescent="0.4">
      <c r="A881" t="s">
        <v>1002</v>
      </c>
      <c r="B881" t="b">
        <f>EXACT(VLOOKUP(A881,DataV4[[File]:[Outputs]], 2, FALSE), VLOOKUP(A881, DataV3SEL[[File]:[Outputs]], 2, FALSE))</f>
        <v>1</v>
      </c>
      <c r="C881" s="3">
        <f>VLOOKUP(A881, DataV4[[File]:[Mean '[ms']]], 3, FALSE)-VLOOKUP(A881, DataV3SEL[[File]:[Mean '[ms']]], 3, FALSE)</f>
        <v>-16</v>
      </c>
      <c r="D881" s="2">
        <f>Cv3v01416[[#This Row],[Mean '[Δms']]]/VLOOKUP(A881, DataV3SEL[[File]:[Mean '[ms']]], 3, FALSE)*100</f>
        <v>-1.3018714401952807</v>
      </c>
    </row>
    <row r="882" spans="1:4" hidden="1" x14ac:dyDescent="0.4">
      <c r="A882" t="s">
        <v>1003</v>
      </c>
      <c r="B882" t="b">
        <f>EXACT(VLOOKUP(A882,DataV4[[File]:[Outputs]], 2, FALSE), VLOOKUP(A882, DataV3SEL[[File]:[Outputs]], 2, FALSE))</f>
        <v>1</v>
      </c>
      <c r="C882" s="3">
        <f>VLOOKUP(A882, DataV4[[File]:[Mean '[ms']]], 3, FALSE)-VLOOKUP(A882, DataV3SEL[[File]:[Mean '[ms']]], 3, FALSE)</f>
        <v>-1</v>
      </c>
      <c r="D882" s="2">
        <f>Cv3v01416[[#This Row],[Mean '[Δms']]]/VLOOKUP(A882, DataV3SEL[[File]:[Mean '[ms']]], 3, FALSE)*100</f>
        <v>-6.25</v>
      </c>
    </row>
    <row r="883" spans="1:4" hidden="1" x14ac:dyDescent="0.4">
      <c r="A883" t="s">
        <v>1004</v>
      </c>
      <c r="B883" t="b">
        <f>EXACT(VLOOKUP(A883,DataV4[[File]:[Outputs]], 2, FALSE), VLOOKUP(A883, DataV3SEL[[File]:[Outputs]], 2, FALSE))</f>
        <v>1</v>
      </c>
      <c r="C883" s="3">
        <f>VLOOKUP(A883, DataV4[[File]:[Mean '[ms']]], 3, FALSE)-VLOOKUP(A883, DataV3SEL[[File]:[Mean '[ms']]], 3, FALSE)</f>
        <v>0</v>
      </c>
      <c r="D883" s="2" t="e">
        <f>Cv3v01416[[#This Row],[Mean '[Δms']]]/VLOOKUP(A883, DataV3SEL[[File]:[Mean '[ms']]], 3, FALSE)*100</f>
        <v>#DIV/0!</v>
      </c>
    </row>
    <row r="884" spans="1:4" hidden="1" x14ac:dyDescent="0.4">
      <c r="A884" t="s">
        <v>1005</v>
      </c>
      <c r="B884" t="b">
        <f>EXACT(VLOOKUP(A884,DataV4[[File]:[Outputs]], 2, FALSE), VLOOKUP(A884, DataV3SEL[[File]:[Outputs]], 2, FALSE))</f>
        <v>1</v>
      </c>
      <c r="C884" s="3">
        <f>VLOOKUP(A884, DataV4[[File]:[Mean '[ms']]], 3, FALSE)-VLOOKUP(A884, DataV3SEL[[File]:[Mean '[ms']]], 3, FALSE)</f>
        <v>0</v>
      </c>
      <c r="D884" s="2" t="e">
        <f>Cv3v01416[[#This Row],[Mean '[Δms']]]/VLOOKUP(A884, DataV3SEL[[File]:[Mean '[ms']]], 3, FALSE)*100</f>
        <v>#DIV/0!</v>
      </c>
    </row>
    <row r="885" spans="1:4" hidden="1" x14ac:dyDescent="0.4">
      <c r="A885" t="s">
        <v>1006</v>
      </c>
      <c r="B885" t="b">
        <f>EXACT(VLOOKUP(A885,DataV4[[File]:[Outputs]], 2, FALSE), VLOOKUP(A885, DataV3SEL[[File]:[Outputs]], 2, FALSE))</f>
        <v>1</v>
      </c>
      <c r="C885" s="3">
        <f>VLOOKUP(A885, DataV4[[File]:[Mean '[ms']]], 3, FALSE)-VLOOKUP(A885, DataV3SEL[[File]:[Mean '[ms']]], 3, FALSE)</f>
        <v>0</v>
      </c>
      <c r="D885" s="2" t="e">
        <f>Cv3v01416[[#This Row],[Mean '[Δms']]]/VLOOKUP(A885, DataV3SEL[[File]:[Mean '[ms']]], 3, FALSE)*100</f>
        <v>#DIV/0!</v>
      </c>
    </row>
    <row r="886" spans="1:4" hidden="1" x14ac:dyDescent="0.4">
      <c r="A886" t="s">
        <v>1007</v>
      </c>
      <c r="B886" t="b">
        <f>EXACT(VLOOKUP(A886,DataV4[[File]:[Outputs]], 2, FALSE), VLOOKUP(A886, DataV3SEL[[File]:[Outputs]], 2, FALSE))</f>
        <v>1</v>
      </c>
      <c r="C886" s="3">
        <f>VLOOKUP(A886, DataV4[[File]:[Mean '[ms']]], 3, FALSE)-VLOOKUP(A886, DataV3SEL[[File]:[Mean '[ms']]], 3, FALSE)</f>
        <v>0</v>
      </c>
      <c r="D886" s="2" t="e">
        <f>Cv3v01416[[#This Row],[Mean '[Δms']]]/VLOOKUP(A886, DataV3SEL[[File]:[Mean '[ms']]], 3, FALSE)*100</f>
        <v>#DIV/0!</v>
      </c>
    </row>
    <row r="887" spans="1:4" hidden="1" x14ac:dyDescent="0.4">
      <c r="A887" t="s">
        <v>1008</v>
      </c>
      <c r="B887" t="b">
        <f>EXACT(VLOOKUP(A887,DataV4[[File]:[Outputs]], 2, FALSE), VLOOKUP(A887, DataV3SEL[[File]:[Outputs]], 2, FALSE))</f>
        <v>1</v>
      </c>
      <c r="C887" s="3">
        <f>VLOOKUP(A887, DataV4[[File]:[Mean '[ms']]], 3, FALSE)-VLOOKUP(A887, DataV3SEL[[File]:[Mean '[ms']]], 3, FALSE)</f>
        <v>0</v>
      </c>
      <c r="D887" s="2" t="e">
        <f>Cv3v01416[[#This Row],[Mean '[Δms']]]/VLOOKUP(A887, DataV3SEL[[File]:[Mean '[ms']]], 3, FALSE)*100</f>
        <v>#DIV/0!</v>
      </c>
    </row>
    <row r="888" spans="1:4" hidden="1" x14ac:dyDescent="0.4">
      <c r="A888" t="s">
        <v>1009</v>
      </c>
      <c r="B888" t="b">
        <f>EXACT(VLOOKUP(A888,DataV4[[File]:[Outputs]], 2, FALSE), VLOOKUP(A888, DataV3SEL[[File]:[Outputs]], 2, FALSE))</f>
        <v>1</v>
      </c>
      <c r="C888" s="3">
        <f>VLOOKUP(A888, DataV4[[File]:[Mean '[ms']]], 3, FALSE)-VLOOKUP(A888, DataV3SEL[[File]:[Mean '[ms']]], 3, FALSE)</f>
        <v>5</v>
      </c>
      <c r="D888" s="2">
        <f>Cv3v01416[[#This Row],[Mean '[Δms']]]/VLOOKUP(A888, DataV3SEL[[File]:[Mean '[ms']]], 3, FALSE)*100</f>
        <v>0.85763293310463129</v>
      </c>
    </row>
    <row r="889" spans="1:4" hidden="1" x14ac:dyDescent="0.4">
      <c r="A889" t="s">
        <v>1010</v>
      </c>
      <c r="B889" t="b">
        <f>EXACT(VLOOKUP(A889,DataV4[[File]:[Outputs]], 2, FALSE), VLOOKUP(A889, DataV3SEL[[File]:[Outputs]], 2, FALSE))</f>
        <v>1</v>
      </c>
      <c r="C889" s="3">
        <f>VLOOKUP(A889, DataV4[[File]:[Mean '[ms']]], 3, FALSE)-VLOOKUP(A889, DataV3SEL[[File]:[Mean '[ms']]], 3, FALSE)</f>
        <v>5</v>
      </c>
      <c r="D889" s="2">
        <f>Cv3v01416[[#This Row],[Mean '[Δms']]]/VLOOKUP(A889, DataV3SEL[[File]:[Mean '[ms']]], 3, FALSE)*100</f>
        <v>0.90579710144927539</v>
      </c>
    </row>
    <row r="890" spans="1:4" hidden="1" x14ac:dyDescent="0.4">
      <c r="A890" t="s">
        <v>1011</v>
      </c>
      <c r="B890" t="b">
        <f>EXACT(VLOOKUP(A890,DataV4[[File]:[Outputs]], 2, FALSE), VLOOKUP(A890, DataV3SEL[[File]:[Outputs]], 2, FALSE))</f>
        <v>1</v>
      </c>
      <c r="C890" s="3">
        <f>VLOOKUP(A890, DataV4[[File]:[Mean '[ms']]], 3, FALSE)-VLOOKUP(A890, DataV3SEL[[File]:[Mean '[ms']]], 3, FALSE)</f>
        <v>-6</v>
      </c>
      <c r="D890" s="2">
        <f>Cv3v01416[[#This Row],[Mean '[Δms']]]/VLOOKUP(A890, DataV3SEL[[File]:[Mean '[ms']]], 3, FALSE)*100</f>
        <v>-1.107011070110701</v>
      </c>
    </row>
    <row r="891" spans="1:4" hidden="1" x14ac:dyDescent="0.4">
      <c r="A891" t="s">
        <v>1012</v>
      </c>
      <c r="B891" t="b">
        <f>EXACT(VLOOKUP(A891,DataV4[[File]:[Outputs]], 2, FALSE), VLOOKUP(A891, DataV3SEL[[File]:[Outputs]], 2, FALSE))</f>
        <v>1</v>
      </c>
      <c r="C891" s="3">
        <f>VLOOKUP(A891, DataV4[[File]:[Mean '[ms']]], 3, FALSE)-VLOOKUP(A891, DataV3SEL[[File]:[Mean '[ms']]], 3, FALSE)</f>
        <v>0</v>
      </c>
      <c r="D891" s="2">
        <f>Cv3v01416[[#This Row],[Mean '[Δms']]]/VLOOKUP(A891, DataV3SEL[[File]:[Mean '[ms']]], 3, FALSE)*100</f>
        <v>0</v>
      </c>
    </row>
    <row r="892" spans="1:4" hidden="1" x14ac:dyDescent="0.4">
      <c r="A892" t="s">
        <v>1013</v>
      </c>
      <c r="B892" t="b">
        <f>EXACT(VLOOKUP(A892,DataV4[[File]:[Outputs]], 2, FALSE), VLOOKUP(A892, DataV3SEL[[File]:[Outputs]], 2, FALSE))</f>
        <v>1</v>
      </c>
      <c r="C892" s="3">
        <f>VLOOKUP(A892, DataV4[[File]:[Mean '[ms']]], 3, FALSE)-VLOOKUP(A892, DataV3SEL[[File]:[Mean '[ms']]], 3, FALSE)</f>
        <v>-11</v>
      </c>
      <c r="D892" s="2">
        <f>Cv3v01416[[#This Row],[Mean '[Δms']]]/VLOOKUP(A892, DataV3SEL[[File]:[Mean '[ms']]], 3, FALSE)*100</f>
        <v>-1.9748653500897666</v>
      </c>
    </row>
    <row r="893" spans="1:4" hidden="1" x14ac:dyDescent="0.4">
      <c r="A893" t="s">
        <v>1014</v>
      </c>
      <c r="B893" t="b">
        <f>EXACT(VLOOKUP(A893,DataV4[[File]:[Outputs]], 2, FALSE), VLOOKUP(A893, DataV3SEL[[File]:[Outputs]], 2, FALSE))</f>
        <v>1</v>
      </c>
      <c r="C893" s="3">
        <f>VLOOKUP(A893, DataV4[[File]:[Mean '[ms']]], 3, FALSE)-VLOOKUP(A893, DataV3SEL[[File]:[Mean '[ms']]], 3, FALSE)</f>
        <v>-11</v>
      </c>
      <c r="D893" s="2">
        <f>Cv3v01416[[#This Row],[Mean '[Δms']]]/VLOOKUP(A893, DataV3SEL[[File]:[Mean '[ms']]], 3, FALSE)*100</f>
        <v>-1.9197207678883073</v>
      </c>
    </row>
    <row r="894" spans="1:4" hidden="1" x14ac:dyDescent="0.4">
      <c r="A894" t="s">
        <v>1015</v>
      </c>
      <c r="B894" t="b">
        <f>EXACT(VLOOKUP(A894,DataV4[[File]:[Outputs]], 2, FALSE), VLOOKUP(A894, DataV3SEL[[File]:[Outputs]], 2, FALSE))</f>
        <v>1</v>
      </c>
      <c r="C894" s="3">
        <f>VLOOKUP(A894, DataV4[[File]:[Mean '[ms']]], 3, FALSE)-VLOOKUP(A894, DataV3SEL[[File]:[Mean '[ms']]], 3, FALSE)</f>
        <v>10</v>
      </c>
      <c r="D894" s="2">
        <f>Cv3v01416[[#This Row],[Mean '[Δms']]]/VLOOKUP(A894, DataV3SEL[[File]:[Mean '[ms']]], 3, FALSE)*100</f>
        <v>1.8656716417910446</v>
      </c>
    </row>
    <row r="895" spans="1:4" hidden="1" x14ac:dyDescent="0.4">
      <c r="A895" t="s">
        <v>1016</v>
      </c>
      <c r="B895" t="b">
        <f>EXACT(VLOOKUP(A895,DataV4[[File]:[Outputs]], 2, FALSE), VLOOKUP(A895, DataV3SEL[[File]:[Outputs]], 2, FALSE))</f>
        <v>1</v>
      </c>
      <c r="C895" s="3">
        <f>VLOOKUP(A895, DataV4[[File]:[Mean '[ms']]], 3, FALSE)-VLOOKUP(A895, DataV3SEL[[File]:[Mean '[ms']]], 3, FALSE)</f>
        <v>1</v>
      </c>
      <c r="D895" s="2">
        <f>Cv3v01416[[#This Row],[Mean '[Δms']]]/VLOOKUP(A895, DataV3SEL[[File]:[Mean '[ms']]], 3, FALSE)*100</f>
        <v>0.18484288354898337</v>
      </c>
    </row>
    <row r="896" spans="1:4" hidden="1" x14ac:dyDescent="0.4">
      <c r="A896" t="s">
        <v>1017</v>
      </c>
      <c r="B896" t="b">
        <f>EXACT(VLOOKUP(A896,DataV4[[File]:[Outputs]], 2, FALSE), VLOOKUP(A896, DataV3SEL[[File]:[Outputs]], 2, FALSE))</f>
        <v>1</v>
      </c>
      <c r="C896" s="3">
        <f>VLOOKUP(A896, DataV4[[File]:[Mean '[ms']]], 3, FALSE)-VLOOKUP(A896, DataV3SEL[[File]:[Mean '[ms']]], 3, FALSE)</f>
        <v>5</v>
      </c>
      <c r="D896" s="2">
        <f>Cv3v01416[[#This Row],[Mean '[Δms']]]/VLOOKUP(A896, DataV3SEL[[File]:[Mean '[ms']]], 3, FALSE)*100</f>
        <v>0.91407678244972579</v>
      </c>
    </row>
    <row r="897" spans="1:4" hidden="1" x14ac:dyDescent="0.4">
      <c r="A897" t="s">
        <v>1018</v>
      </c>
      <c r="B897" t="b">
        <f>EXACT(VLOOKUP(A897,DataV4[[File]:[Outputs]], 2, FALSE), VLOOKUP(A897, DataV3SEL[[File]:[Outputs]], 2, FALSE))</f>
        <v>1</v>
      </c>
      <c r="C897" s="3">
        <f>VLOOKUP(A897, DataV4[[File]:[Mean '[ms']]], 3, FALSE)-VLOOKUP(A897, DataV3SEL[[File]:[Mean '[ms']]], 3, FALSE)</f>
        <v>-5</v>
      </c>
      <c r="D897" s="2">
        <f>Cv3v01416[[#This Row],[Mean '[Δms']]]/VLOOKUP(A897, DataV3SEL[[File]:[Mean '[ms']]], 3, FALSE)*100</f>
        <v>-0.91575091575091583</v>
      </c>
    </row>
    <row r="898" spans="1:4" hidden="1" x14ac:dyDescent="0.4">
      <c r="A898" t="s">
        <v>1019</v>
      </c>
      <c r="B898" t="b">
        <f>EXACT(VLOOKUP(A898,DataV4[[File]:[Outputs]], 2, FALSE), VLOOKUP(A898, DataV3SEL[[File]:[Outputs]], 2, FALSE))</f>
        <v>1</v>
      </c>
      <c r="C898" s="3">
        <f>VLOOKUP(A898, DataV4[[File]:[Mean '[ms']]], 3, FALSE)-VLOOKUP(A898, DataV3SEL[[File]:[Mean '[ms']]], 3, FALSE)</f>
        <v>-1</v>
      </c>
      <c r="D898" s="2">
        <f>Cv3v01416[[#This Row],[Mean '[Δms']]]/VLOOKUP(A898, DataV3SEL[[File]:[Mean '[ms']]], 3, FALSE)*100</f>
        <v>-0.18450184501845018</v>
      </c>
    </row>
    <row r="899" spans="1:4" hidden="1" x14ac:dyDescent="0.4">
      <c r="A899" t="s">
        <v>1020</v>
      </c>
      <c r="B899" t="b">
        <f>EXACT(VLOOKUP(A899,DataV4[[File]:[Outputs]], 2, FALSE), VLOOKUP(A899, DataV3SEL[[File]:[Outputs]], 2, FALSE))</f>
        <v>1</v>
      </c>
      <c r="C899" s="3">
        <f>VLOOKUP(A899, DataV4[[File]:[Mean '[ms']]], 3, FALSE)-VLOOKUP(A899, DataV3SEL[[File]:[Mean '[ms']]], 3, FALSE)</f>
        <v>5</v>
      </c>
      <c r="D899" s="2">
        <f>Cv3v01416[[#This Row],[Mean '[Δms']]]/VLOOKUP(A899, DataV3SEL[[File]:[Mean '[ms']]], 3, FALSE)*100</f>
        <v>0.82781456953642385</v>
      </c>
    </row>
    <row r="900" spans="1:4" hidden="1" x14ac:dyDescent="0.4">
      <c r="A900" t="s">
        <v>1021</v>
      </c>
      <c r="B900" t="b">
        <f>EXACT(VLOOKUP(A900,DataV4[[File]:[Outputs]], 2, FALSE), VLOOKUP(A900, DataV3SEL[[File]:[Outputs]], 2, FALSE))</f>
        <v>1</v>
      </c>
      <c r="C900" s="3">
        <f>VLOOKUP(A900, DataV4[[File]:[Mean '[ms']]], 3, FALSE)-VLOOKUP(A900, DataV3SEL[[File]:[Mean '[ms']]], 3, FALSE)</f>
        <v>5</v>
      </c>
      <c r="D900" s="2">
        <f>Cv3v01416[[#This Row],[Mean '[Δms']]]/VLOOKUP(A900, DataV3SEL[[File]:[Mean '[ms']]], 3, FALSE)*100</f>
        <v>0.88967971530249124</v>
      </c>
    </row>
    <row r="901" spans="1:4" hidden="1" x14ac:dyDescent="0.4">
      <c r="A901" t="s">
        <v>1022</v>
      </c>
      <c r="B901" t="b">
        <f>EXACT(VLOOKUP(A901,DataV4[[File]:[Outputs]], 2, FALSE), VLOOKUP(A901, DataV3SEL[[File]:[Outputs]], 2, FALSE))</f>
        <v>1</v>
      </c>
      <c r="C901" s="3">
        <f>VLOOKUP(A901, DataV4[[File]:[Mean '[ms']]], 3, FALSE)-VLOOKUP(A901, DataV3SEL[[File]:[Mean '[ms']]], 3, FALSE)</f>
        <v>-10</v>
      </c>
      <c r="D901" s="2">
        <f>Cv3v01416[[#This Row],[Mean '[Δms']]]/VLOOKUP(A901, DataV3SEL[[File]:[Mean '[ms']]], 3, FALSE)*100</f>
        <v>-1.2315270935960592</v>
      </c>
    </row>
    <row r="902" spans="1:4" hidden="1" x14ac:dyDescent="0.4">
      <c r="A902" t="s">
        <v>1023</v>
      </c>
      <c r="B902" t="b">
        <f>EXACT(VLOOKUP(A902,DataV4[[File]:[Outputs]], 2, FALSE), VLOOKUP(A902, DataV3SEL[[File]:[Outputs]], 2, FALSE))</f>
        <v>1</v>
      </c>
      <c r="C902" s="3">
        <f>VLOOKUP(A902, DataV4[[File]:[Mean '[ms']]], 3, FALSE)-VLOOKUP(A902, DataV3SEL[[File]:[Mean '[ms']]], 3, FALSE)</f>
        <v>-16</v>
      </c>
      <c r="D902" s="2">
        <f>Cv3v01416[[#This Row],[Mean '[Δms']]]/VLOOKUP(A902, DataV3SEL[[File]:[Mean '[ms']]], 3, FALSE)*100</f>
        <v>-2.0486555697823303</v>
      </c>
    </row>
    <row r="903" spans="1:4" hidden="1" x14ac:dyDescent="0.4">
      <c r="A903" t="s">
        <v>1024</v>
      </c>
      <c r="B903" t="b">
        <f>EXACT(VLOOKUP(A903,DataV4[[File]:[Outputs]], 2, FALSE), VLOOKUP(A903, DataV3SEL[[File]:[Outputs]], 2, FALSE))</f>
        <v>1</v>
      </c>
      <c r="C903" s="3">
        <f>VLOOKUP(A903, DataV4[[File]:[Mean '[ms']]], 3, FALSE)-VLOOKUP(A903, DataV3SEL[[File]:[Mean '[ms']]], 3, FALSE)</f>
        <v>0</v>
      </c>
      <c r="D903" s="2">
        <f>Cv3v01416[[#This Row],[Mean '[Δms']]]/VLOOKUP(A903, DataV3SEL[[File]:[Mean '[ms']]], 3, FALSE)*100</f>
        <v>0</v>
      </c>
    </row>
    <row r="904" spans="1:4" hidden="1" x14ac:dyDescent="0.4">
      <c r="A904" t="s">
        <v>1025</v>
      </c>
      <c r="B904" t="b">
        <f>EXACT(VLOOKUP(A904,DataV4[[File]:[Outputs]], 2, FALSE), VLOOKUP(A904, DataV3SEL[[File]:[Outputs]], 2, FALSE))</f>
        <v>1</v>
      </c>
      <c r="C904" s="3">
        <f>VLOOKUP(A904, DataV4[[File]:[Mean '[ms']]], 3, FALSE)-VLOOKUP(A904, DataV3SEL[[File]:[Mean '[ms']]], 3, FALSE)</f>
        <v>5</v>
      </c>
      <c r="D904" s="2">
        <f>Cv3v01416[[#This Row],[Mean '[Δms']]]/VLOOKUP(A904, DataV3SEL[[File]:[Mean '[ms']]], 3, FALSE)*100</f>
        <v>0.94161958568738224</v>
      </c>
    </row>
    <row r="905" spans="1:4" hidden="1" x14ac:dyDescent="0.4">
      <c r="A905" t="s">
        <v>1026</v>
      </c>
      <c r="B905" t="b">
        <f>EXACT(VLOOKUP(A905,DataV4[[File]:[Outputs]], 2, FALSE), VLOOKUP(A905, DataV3SEL[[File]:[Outputs]], 2, FALSE))</f>
        <v>1</v>
      </c>
      <c r="C905" s="3">
        <f>VLOOKUP(A905, DataV4[[File]:[Mean '[ms']]], 3, FALSE)-VLOOKUP(A905, DataV3SEL[[File]:[Mean '[ms']]], 3, FALSE)</f>
        <v>5</v>
      </c>
      <c r="D905" s="2">
        <f>Cv3v01416[[#This Row],[Mean '[Δms']]]/VLOOKUP(A905, DataV3SEL[[File]:[Mean '[ms']]], 3, FALSE)*100</f>
        <v>0.66225165562913912</v>
      </c>
    </row>
    <row r="906" spans="1:4" hidden="1" x14ac:dyDescent="0.4">
      <c r="A906" t="s">
        <v>1027</v>
      </c>
      <c r="B906" t="b">
        <f>EXACT(VLOOKUP(A906,DataV4[[File]:[Outputs]], 2, FALSE), VLOOKUP(A906, DataV3SEL[[File]:[Outputs]], 2, FALSE))</f>
        <v>1</v>
      </c>
      <c r="C906" s="3">
        <f>VLOOKUP(A906, DataV4[[File]:[Mean '[ms']]], 3, FALSE)-VLOOKUP(A906, DataV3SEL[[File]:[Mean '[ms']]], 3, FALSE)</f>
        <v>-1</v>
      </c>
      <c r="D906" s="2">
        <f>Cv3v01416[[#This Row],[Mean '[Δms']]]/VLOOKUP(A906, DataV3SEL[[File]:[Mean '[ms']]], 3, FALSE)*100</f>
        <v>-0.19011406844106463</v>
      </c>
    </row>
    <row r="907" spans="1:4" hidden="1" x14ac:dyDescent="0.4">
      <c r="A907" t="s">
        <v>1028</v>
      </c>
      <c r="B907" t="b">
        <f>EXACT(VLOOKUP(A907,DataV4[[File]:[Outputs]], 2, FALSE), VLOOKUP(A907, DataV3SEL[[File]:[Outputs]], 2, FALSE))</f>
        <v>1</v>
      </c>
      <c r="C907" s="3">
        <f>VLOOKUP(A907, DataV4[[File]:[Mean '[ms']]], 3, FALSE)-VLOOKUP(A907, DataV3SEL[[File]:[Mean '[ms']]], 3, FALSE)</f>
        <v>0</v>
      </c>
      <c r="D907" s="2">
        <f>Cv3v01416[[#This Row],[Mean '[Δms']]]/VLOOKUP(A907, DataV3SEL[[File]:[Mean '[ms']]], 3, FALSE)*100</f>
        <v>0</v>
      </c>
    </row>
    <row r="908" spans="1:4" hidden="1" x14ac:dyDescent="0.4">
      <c r="A908" t="s">
        <v>1029</v>
      </c>
      <c r="B908" t="b">
        <f>EXACT(VLOOKUP(A908,DataV4[[File]:[Outputs]], 2, FALSE), VLOOKUP(A908, DataV3SEL[[File]:[Outputs]], 2, FALSE))</f>
        <v>1</v>
      </c>
      <c r="C908" s="3">
        <f>VLOOKUP(A908, DataV4[[File]:[Mean '[ms']]], 3, FALSE)-VLOOKUP(A908, DataV3SEL[[File]:[Mean '[ms']]], 3, FALSE)</f>
        <v>11</v>
      </c>
      <c r="D908" s="2">
        <f>Cv3v01416[[#This Row],[Mean '[Δms']]]/VLOOKUP(A908, DataV3SEL[[File]:[Mean '[ms']]], 3, FALSE)*100</f>
        <v>2.1153846153846154</v>
      </c>
    </row>
    <row r="909" spans="1:4" hidden="1" x14ac:dyDescent="0.4">
      <c r="A909" t="s">
        <v>1030</v>
      </c>
      <c r="B909" t="b">
        <f>EXACT(VLOOKUP(A909,DataV4[[File]:[Outputs]], 2, FALSE), VLOOKUP(A909, DataV3SEL[[File]:[Outputs]], 2, FALSE))</f>
        <v>1</v>
      </c>
      <c r="C909" s="3">
        <f>VLOOKUP(A909, DataV4[[File]:[Mean '[ms']]], 3, FALSE)-VLOOKUP(A909, DataV3SEL[[File]:[Mean '[ms']]], 3, FALSE)</f>
        <v>-6</v>
      </c>
      <c r="D909" s="2">
        <f>Cv3v01416[[#This Row],[Mean '[Δms']]]/VLOOKUP(A909, DataV3SEL[[File]:[Mean '[ms']]], 3, FALSE)*100</f>
        <v>-1.1406844106463878</v>
      </c>
    </row>
    <row r="910" spans="1:4" hidden="1" x14ac:dyDescent="0.4">
      <c r="A910" t="s">
        <v>1031</v>
      </c>
      <c r="B910" t="b">
        <f>EXACT(VLOOKUP(A910,DataV4[[File]:[Outputs]], 2, FALSE), VLOOKUP(A910, DataV3SEL[[File]:[Outputs]], 2, FALSE))</f>
        <v>1</v>
      </c>
      <c r="C910" s="3">
        <f>VLOOKUP(A910, DataV4[[File]:[Mean '[ms']]], 3, FALSE)-VLOOKUP(A910, DataV3SEL[[File]:[Mean '[ms']]], 3, FALSE)</f>
        <v>10</v>
      </c>
      <c r="D910" s="2">
        <f>Cv3v01416[[#This Row],[Mean '[Δms']]]/VLOOKUP(A910, DataV3SEL[[File]:[Mean '[ms']]], 3, FALSE)*100</f>
        <v>1.8115942028985508</v>
      </c>
    </row>
    <row r="911" spans="1:4" hidden="1" x14ac:dyDescent="0.4">
      <c r="A911" t="s">
        <v>1032</v>
      </c>
      <c r="B911" t="b">
        <f>EXACT(VLOOKUP(A911,DataV4[[File]:[Outputs]], 2, FALSE), VLOOKUP(A911, DataV3SEL[[File]:[Outputs]], 2, FALSE))</f>
        <v>1</v>
      </c>
      <c r="C911" s="3">
        <f>VLOOKUP(A911, DataV4[[File]:[Mean '[ms']]], 3, FALSE)-VLOOKUP(A911, DataV3SEL[[File]:[Mean '[ms']]], 3, FALSE)</f>
        <v>0</v>
      </c>
      <c r="D911" s="2">
        <f>Cv3v01416[[#This Row],[Mean '[Δms']]]/VLOOKUP(A911, DataV3SEL[[File]:[Mean '[ms']]], 3, FALSE)*100</f>
        <v>0</v>
      </c>
    </row>
    <row r="912" spans="1:4" hidden="1" x14ac:dyDescent="0.4">
      <c r="A912" t="s">
        <v>1033</v>
      </c>
      <c r="B912" t="b">
        <f>EXACT(VLOOKUP(A912,DataV4[[File]:[Outputs]], 2, FALSE), VLOOKUP(A912, DataV3SEL[[File]:[Outputs]], 2, FALSE))</f>
        <v>1</v>
      </c>
      <c r="C912" s="3">
        <f>VLOOKUP(A912, DataV4[[File]:[Mean '[ms']]], 3, FALSE)-VLOOKUP(A912, DataV3SEL[[File]:[Mean '[ms']]], 3, FALSE)</f>
        <v>6</v>
      </c>
      <c r="D912" s="2">
        <f>Cv3v01416[[#This Row],[Mean '[Δms']]]/VLOOKUP(A912, DataV3SEL[[File]:[Mean '[ms']]], 3, FALSE)*100</f>
        <v>1.098901098901099</v>
      </c>
    </row>
    <row r="913" spans="1:4" hidden="1" x14ac:dyDescent="0.4">
      <c r="A913" t="s">
        <v>1034</v>
      </c>
      <c r="B913" t="b">
        <f>EXACT(VLOOKUP(A913,DataV4[[File]:[Outputs]], 2, FALSE), VLOOKUP(A913, DataV3SEL[[File]:[Outputs]], 2, FALSE))</f>
        <v>1</v>
      </c>
      <c r="C913" s="3">
        <f>VLOOKUP(A913, DataV4[[File]:[Mean '[ms']]], 3, FALSE)-VLOOKUP(A913, DataV3SEL[[File]:[Mean '[ms']]], 3, FALSE)</f>
        <v>0</v>
      </c>
      <c r="D913" s="2">
        <f>Cv3v01416[[#This Row],[Mean '[Δms']]]/VLOOKUP(A913, DataV3SEL[[File]:[Mean '[ms']]], 3, FALSE)*100</f>
        <v>0</v>
      </c>
    </row>
    <row r="914" spans="1:4" hidden="1" x14ac:dyDescent="0.4">
      <c r="A914" t="s">
        <v>1035</v>
      </c>
      <c r="B914" t="b">
        <f>EXACT(VLOOKUP(A914,DataV4[[File]:[Outputs]], 2, FALSE), VLOOKUP(A914, DataV3SEL[[File]:[Outputs]], 2, FALSE))</f>
        <v>1</v>
      </c>
      <c r="C914" s="3">
        <f>VLOOKUP(A914, DataV4[[File]:[Mean '[ms']]], 3, FALSE)-VLOOKUP(A914, DataV3SEL[[File]:[Mean '[ms']]], 3, FALSE)</f>
        <v>-5</v>
      </c>
      <c r="D914" s="2">
        <f>Cv3v01416[[#This Row],[Mean '[Δms']]]/VLOOKUP(A914, DataV3SEL[[File]:[Mean '[ms']]], 3, FALSE)*100</f>
        <v>-0.93283582089552231</v>
      </c>
    </row>
    <row r="915" spans="1:4" hidden="1" x14ac:dyDescent="0.4">
      <c r="A915" t="s">
        <v>1036</v>
      </c>
      <c r="B915" t="b">
        <f>EXACT(VLOOKUP(A915,DataV4[[File]:[Outputs]], 2, FALSE), VLOOKUP(A915, DataV3SEL[[File]:[Outputs]], 2, FALSE))</f>
        <v>1</v>
      </c>
      <c r="C915" s="3">
        <f>VLOOKUP(A915, DataV4[[File]:[Mean '[ms']]], 3, FALSE)-VLOOKUP(A915, DataV3SEL[[File]:[Mean '[ms']]], 3, FALSE)</f>
        <v>10</v>
      </c>
      <c r="D915" s="2">
        <f>Cv3v01416[[#This Row],[Mean '[Δms']]]/VLOOKUP(A915, DataV3SEL[[File]:[Mean '[ms']]], 3, FALSE)*100</f>
        <v>1.8281535648994516</v>
      </c>
    </row>
    <row r="916" spans="1:4" hidden="1" x14ac:dyDescent="0.4">
      <c r="A916" t="s">
        <v>1037</v>
      </c>
      <c r="B916" t="b">
        <f>EXACT(VLOOKUP(A916,DataV4[[File]:[Outputs]], 2, FALSE), VLOOKUP(A916, DataV3SEL[[File]:[Outputs]], 2, FALSE))</f>
        <v>1</v>
      </c>
      <c r="C916" s="3">
        <f>VLOOKUP(A916, DataV4[[File]:[Mean '[ms']]], 3, FALSE)-VLOOKUP(A916, DataV3SEL[[File]:[Mean '[ms']]], 3, FALSE)</f>
        <v>11</v>
      </c>
      <c r="D916" s="2">
        <f>Cv3v01416[[#This Row],[Mean '[Δms']]]/VLOOKUP(A916, DataV3SEL[[File]:[Mean '[ms']]], 3, FALSE)*100</f>
        <v>1.2429378531073447</v>
      </c>
    </row>
    <row r="917" spans="1:4" hidden="1" x14ac:dyDescent="0.4">
      <c r="A917" t="s">
        <v>1038</v>
      </c>
      <c r="B917" t="b">
        <f>EXACT(VLOOKUP(A917,DataV4[[File]:[Outputs]], 2, FALSE), VLOOKUP(A917, DataV3SEL[[File]:[Outputs]], 2, FALSE))</f>
        <v>1</v>
      </c>
      <c r="C917" s="3">
        <f>VLOOKUP(A917, DataV4[[File]:[Mean '[ms']]], 3, FALSE)-VLOOKUP(A917, DataV3SEL[[File]:[Mean '[ms']]], 3, FALSE)</f>
        <v>0</v>
      </c>
      <c r="D917" s="2">
        <f>Cv3v01416[[#This Row],[Mean '[Δms']]]/VLOOKUP(A917, DataV3SEL[[File]:[Mean '[ms']]], 3, FALSE)*100</f>
        <v>0</v>
      </c>
    </row>
    <row r="918" spans="1:4" hidden="1" x14ac:dyDescent="0.4">
      <c r="A918" t="s">
        <v>1039</v>
      </c>
      <c r="B918" t="b">
        <f>EXACT(VLOOKUP(A918,DataV4[[File]:[Outputs]], 2, FALSE), VLOOKUP(A918, DataV3SEL[[File]:[Outputs]], 2, FALSE))</f>
        <v>1</v>
      </c>
      <c r="C918" s="3">
        <f>VLOOKUP(A918, DataV4[[File]:[Mean '[ms']]], 3, FALSE)-VLOOKUP(A918, DataV3SEL[[File]:[Mean '[ms']]], 3, FALSE)</f>
        <v>0</v>
      </c>
      <c r="D918" s="2">
        <f>Cv3v01416[[#This Row],[Mean '[Δms']]]/VLOOKUP(A918, DataV3SEL[[File]:[Mean '[ms']]], 3, FALSE)*100</f>
        <v>0</v>
      </c>
    </row>
    <row r="919" spans="1:4" hidden="1" x14ac:dyDescent="0.4">
      <c r="A919" t="s">
        <v>1040</v>
      </c>
      <c r="B919" t="b">
        <f>EXACT(VLOOKUP(A919,DataV4[[File]:[Outputs]], 2, FALSE), VLOOKUP(A919, DataV3SEL[[File]:[Outputs]], 2, FALSE))</f>
        <v>1</v>
      </c>
      <c r="C919" s="3">
        <f>VLOOKUP(A919, DataV4[[File]:[Mean '[ms']]], 3, FALSE)-VLOOKUP(A919, DataV3SEL[[File]:[Mean '[ms']]], 3, FALSE)</f>
        <v>-5</v>
      </c>
      <c r="D919" s="2">
        <f>Cv3v01416[[#This Row],[Mean '[Δms']]]/VLOOKUP(A919, DataV3SEL[[File]:[Mean '[ms']]], 3, FALSE)*100</f>
        <v>-0.90579710144927539</v>
      </c>
    </row>
    <row r="920" spans="1:4" hidden="1" x14ac:dyDescent="0.4">
      <c r="A920" t="s">
        <v>1041</v>
      </c>
      <c r="B920" t="b">
        <f>EXACT(VLOOKUP(A920,DataV4[[File]:[Outputs]], 2, FALSE), VLOOKUP(A920, DataV3SEL[[File]:[Outputs]], 2, FALSE))</f>
        <v>1</v>
      </c>
      <c r="C920" s="3">
        <f>VLOOKUP(A920, DataV4[[File]:[Mean '[ms']]], 3, FALSE)-VLOOKUP(A920, DataV3SEL[[File]:[Mean '[ms']]], 3, FALSE)</f>
        <v>0</v>
      </c>
      <c r="D920" s="2">
        <f>Cv3v01416[[#This Row],[Mean '[Δms']]]/VLOOKUP(A920, DataV3SEL[[File]:[Mean '[ms']]], 3, FALSE)*100</f>
        <v>0</v>
      </c>
    </row>
    <row r="921" spans="1:4" hidden="1" x14ac:dyDescent="0.4">
      <c r="A921" t="s">
        <v>1042</v>
      </c>
      <c r="B921" t="b">
        <f>EXACT(VLOOKUP(A921,DataV4[[File]:[Outputs]], 2, FALSE), VLOOKUP(A921, DataV3SEL[[File]:[Outputs]], 2, FALSE))</f>
        <v>1</v>
      </c>
      <c r="C921" s="3">
        <f>VLOOKUP(A921, DataV4[[File]:[Mean '[ms']]], 3, FALSE)-VLOOKUP(A921, DataV3SEL[[File]:[Mean '[ms']]], 3, FALSE)</f>
        <v>-5</v>
      </c>
      <c r="D921" s="2">
        <f>Cv3v01416[[#This Row],[Mean '[Δms']]]/VLOOKUP(A921, DataV3SEL[[File]:[Mean '[ms']]], 3, FALSE)*100</f>
        <v>-0.94161958568738224</v>
      </c>
    </row>
    <row r="922" spans="1:4" hidden="1" x14ac:dyDescent="0.4">
      <c r="A922" t="s">
        <v>1043</v>
      </c>
      <c r="B922" t="b">
        <f>EXACT(VLOOKUP(A922,DataV4[[File]:[Outputs]], 2, FALSE), VLOOKUP(A922, DataV3SEL[[File]:[Outputs]], 2, FALSE))</f>
        <v>1</v>
      </c>
      <c r="C922" s="3">
        <f>VLOOKUP(A922, DataV4[[File]:[Mean '[ms']]], 3, FALSE)-VLOOKUP(A922, DataV3SEL[[File]:[Mean '[ms']]], 3, FALSE)</f>
        <v>10</v>
      </c>
      <c r="D922" s="2">
        <f>Cv3v01416[[#This Row],[Mean '[Δms']]]/VLOOKUP(A922, DataV3SEL[[File]:[Mean '[ms']]], 3, FALSE)*100</f>
        <v>1.4534883720930232</v>
      </c>
    </row>
    <row r="923" spans="1:4" hidden="1" x14ac:dyDescent="0.4">
      <c r="A923" t="s">
        <v>1044</v>
      </c>
      <c r="B923" t="b">
        <f>EXACT(VLOOKUP(A923,DataV4[[File]:[Outputs]], 2, FALSE), VLOOKUP(A923, DataV3SEL[[File]:[Outputs]], 2, FALSE))</f>
        <v>1</v>
      </c>
      <c r="C923" s="3">
        <f>VLOOKUP(A923, DataV4[[File]:[Mean '[ms']]], 3, FALSE)-VLOOKUP(A923, DataV3SEL[[File]:[Mean '[ms']]], 3, FALSE)</f>
        <v>5</v>
      </c>
      <c r="D923" s="2">
        <f>Cv3v01416[[#This Row],[Mean '[Δms']]]/VLOOKUP(A923, DataV3SEL[[File]:[Mean '[ms']]], 3, FALSE)*100</f>
        <v>0.90579710144927539</v>
      </c>
    </row>
    <row r="924" spans="1:4" hidden="1" x14ac:dyDescent="0.4">
      <c r="A924" t="s">
        <v>1045</v>
      </c>
      <c r="B924" t="b">
        <f>EXACT(VLOOKUP(A924,DataV4[[File]:[Outputs]], 2, FALSE), VLOOKUP(A924, DataV3SEL[[File]:[Outputs]], 2, FALSE))</f>
        <v>1</v>
      </c>
      <c r="C924" s="3">
        <f>VLOOKUP(A924, DataV4[[File]:[Mean '[ms']]], 3, FALSE)-VLOOKUP(A924, DataV3SEL[[File]:[Mean '[ms']]], 3, FALSE)</f>
        <v>0</v>
      </c>
      <c r="D924" s="2">
        <f>Cv3v01416[[#This Row],[Mean '[Δms']]]/VLOOKUP(A924, DataV3SEL[[File]:[Mean '[ms']]], 3, FALSE)*100</f>
        <v>0</v>
      </c>
    </row>
    <row r="925" spans="1:4" hidden="1" x14ac:dyDescent="0.4">
      <c r="A925" t="s">
        <v>1046</v>
      </c>
      <c r="B925" t="b">
        <f>EXACT(VLOOKUP(A925,DataV4[[File]:[Outputs]], 2, FALSE), VLOOKUP(A925, DataV3SEL[[File]:[Outputs]], 2, FALSE))</f>
        <v>1</v>
      </c>
      <c r="C925" s="3">
        <f>VLOOKUP(A925, DataV4[[File]:[Mean '[ms']]], 3, FALSE)-VLOOKUP(A925, DataV3SEL[[File]:[Mean '[ms']]], 3, FALSE)</f>
        <v>-1</v>
      </c>
      <c r="D925" s="2">
        <f>Cv3v01416[[#This Row],[Mean '[Δms']]]/VLOOKUP(A925, DataV3SEL[[File]:[Mean '[ms']]], 3, FALSE)*100</f>
        <v>-0.18281535648994515</v>
      </c>
    </row>
    <row r="926" spans="1:4" hidden="1" x14ac:dyDescent="0.4">
      <c r="A926" t="s">
        <v>1047</v>
      </c>
      <c r="B926" t="b">
        <f>EXACT(VLOOKUP(A926,DataV4[[File]:[Outputs]], 2, FALSE), VLOOKUP(A926, DataV3SEL[[File]:[Outputs]], 2, FALSE))</f>
        <v>1</v>
      </c>
      <c r="C926" s="3">
        <f>VLOOKUP(A926, DataV4[[File]:[Mean '[ms']]], 3, FALSE)-VLOOKUP(A926, DataV3SEL[[File]:[Mean '[ms']]], 3, FALSE)</f>
        <v>-5</v>
      </c>
      <c r="D926" s="2">
        <f>Cv3v01416[[#This Row],[Mean '[Δms']]]/VLOOKUP(A926, DataV3SEL[[File]:[Mean '[ms']]], 3, FALSE)*100</f>
        <v>-0.94161958568738224</v>
      </c>
    </row>
    <row r="927" spans="1:4" hidden="1" x14ac:dyDescent="0.4">
      <c r="A927" t="s">
        <v>1048</v>
      </c>
      <c r="B927" t="b">
        <f>EXACT(VLOOKUP(A927,DataV4[[File]:[Outputs]], 2, FALSE), VLOOKUP(A927, DataV3SEL[[File]:[Outputs]], 2, FALSE))</f>
        <v>1</v>
      </c>
      <c r="C927" s="3">
        <f>VLOOKUP(A927, DataV4[[File]:[Mean '[ms']]], 3, FALSE)-VLOOKUP(A927, DataV3SEL[[File]:[Mean '[ms']]], 3, FALSE)</f>
        <v>-5</v>
      </c>
      <c r="D927" s="2">
        <f>Cv3v01416[[#This Row],[Mean '[Δms']]]/VLOOKUP(A927, DataV3SEL[[File]:[Mean '[ms']]], 3, FALSE)*100</f>
        <v>-0.81433224755700329</v>
      </c>
    </row>
    <row r="928" spans="1:4" hidden="1" x14ac:dyDescent="0.4">
      <c r="A928" t="s">
        <v>1050</v>
      </c>
      <c r="B928" t="b">
        <f>EXACT(VLOOKUP(A928,DataV4[[File]:[Outputs]], 2, FALSE), VLOOKUP(A928, DataV3SEL[[File]:[Outputs]], 2, FALSE))</f>
        <v>1</v>
      </c>
      <c r="C928" s="3">
        <f>VLOOKUP(A928, DataV4[[File]:[Mean '[ms']]], 3, FALSE)-VLOOKUP(A928, DataV3SEL[[File]:[Mean '[ms']]], 3, FALSE)</f>
        <v>5</v>
      </c>
      <c r="D928" s="2">
        <f>Cv3v01416[[#This Row],[Mean '[Δms']]]/VLOOKUP(A928, DataV3SEL[[File]:[Mean '[ms']]], 3, FALSE)*100</f>
        <v>0.95057034220532322</v>
      </c>
    </row>
    <row r="929" spans="1:4" hidden="1" x14ac:dyDescent="0.4">
      <c r="A929" t="s">
        <v>1051</v>
      </c>
      <c r="B929" t="b">
        <f>EXACT(VLOOKUP(A929,DataV4[[File]:[Outputs]], 2, FALSE), VLOOKUP(A929, DataV3SEL[[File]:[Outputs]], 2, FALSE))</f>
        <v>1</v>
      </c>
      <c r="C929" s="3">
        <f>VLOOKUP(A929, DataV4[[File]:[Mean '[ms']]], 3, FALSE)-VLOOKUP(A929, DataV3SEL[[File]:[Mean '[ms']]], 3, FALSE)</f>
        <v>10</v>
      </c>
      <c r="D929" s="2">
        <f>Cv3v01416[[#This Row],[Mean '[Δms']]]/VLOOKUP(A929, DataV3SEL[[File]:[Mean '[ms']]], 3, FALSE)*100</f>
        <v>1.9417475728155338</v>
      </c>
    </row>
    <row r="930" spans="1:4" hidden="1" x14ac:dyDescent="0.4">
      <c r="A930" t="s">
        <v>1052</v>
      </c>
      <c r="B930" t="b">
        <f>EXACT(VLOOKUP(A930,DataV4[[File]:[Outputs]], 2, FALSE), VLOOKUP(A930, DataV3SEL[[File]:[Outputs]], 2, FALSE))</f>
        <v>1</v>
      </c>
      <c r="C930" s="3">
        <f>VLOOKUP(A930, DataV4[[File]:[Mean '[ms']]], 3, FALSE)-VLOOKUP(A930, DataV3SEL[[File]:[Mean '[ms']]], 3, FALSE)</f>
        <v>0</v>
      </c>
      <c r="D930" s="2">
        <f>Cv3v01416[[#This Row],[Mean '[Δms']]]/VLOOKUP(A930, DataV3SEL[[File]:[Mean '[ms']]], 3, FALSE)*100</f>
        <v>0</v>
      </c>
    </row>
    <row r="931" spans="1:4" hidden="1" x14ac:dyDescent="0.4">
      <c r="A931" t="s">
        <v>1053</v>
      </c>
      <c r="B931" t="b">
        <f>EXACT(VLOOKUP(A931,DataV4[[File]:[Outputs]], 2, FALSE), VLOOKUP(A931, DataV3SEL[[File]:[Outputs]], 2, FALSE))</f>
        <v>1</v>
      </c>
      <c r="C931" s="3">
        <f>VLOOKUP(A931, DataV4[[File]:[Mean '[ms']]], 3, FALSE)-VLOOKUP(A931, DataV3SEL[[File]:[Mean '[ms']]], 3, FALSE)</f>
        <v>-5</v>
      </c>
      <c r="D931" s="2">
        <f>Cv3v01416[[#This Row],[Mean '[Δms']]]/VLOOKUP(A931, DataV3SEL[[File]:[Mean '[ms']]], 3, FALSE)*100</f>
        <v>-0.93283582089552231</v>
      </c>
    </row>
    <row r="932" spans="1:4" hidden="1" x14ac:dyDescent="0.4">
      <c r="A932" t="s">
        <v>1054</v>
      </c>
      <c r="B932" t="b">
        <f>EXACT(VLOOKUP(A932,DataV4[[File]:[Outputs]], 2, FALSE), VLOOKUP(A932, DataV3SEL[[File]:[Outputs]], 2, FALSE))</f>
        <v>1</v>
      </c>
      <c r="C932" s="3">
        <f>VLOOKUP(A932, DataV4[[File]:[Mean '[ms']]], 3, FALSE)-VLOOKUP(A932, DataV3SEL[[File]:[Mean '[ms']]], 3, FALSE)</f>
        <v>5</v>
      </c>
      <c r="D932" s="2">
        <f>Cv3v01416[[#This Row],[Mean '[Δms']]]/VLOOKUP(A932, DataV3SEL[[File]:[Mean '[ms']]], 3, FALSE)*100</f>
        <v>0.93283582089552231</v>
      </c>
    </row>
    <row r="933" spans="1:4" hidden="1" x14ac:dyDescent="0.4">
      <c r="A933" t="s">
        <v>1055</v>
      </c>
      <c r="B933" t="b">
        <f>EXACT(VLOOKUP(A933,DataV4[[File]:[Outputs]], 2, FALSE), VLOOKUP(A933, DataV3SEL[[File]:[Outputs]], 2, FALSE))</f>
        <v>1</v>
      </c>
      <c r="C933" s="3">
        <f>VLOOKUP(A933, DataV4[[File]:[Mean '[ms']]], 3, FALSE)-VLOOKUP(A933, DataV3SEL[[File]:[Mean '[ms']]], 3, FALSE)</f>
        <v>4</v>
      </c>
      <c r="D933" s="2">
        <f>Cv3v01416[[#This Row],[Mean '[Δms']]]/VLOOKUP(A933, DataV3SEL[[File]:[Mean '[ms']]], 3, FALSE)*100</f>
        <v>0.77519379844961245</v>
      </c>
    </row>
    <row r="934" spans="1:4" hidden="1" x14ac:dyDescent="0.4">
      <c r="A934" t="s">
        <v>1049</v>
      </c>
      <c r="B934" t="b">
        <f>EXACT(VLOOKUP(A934,DataV4[[File]:[Outputs]], 2, FALSE), VLOOKUP(A934, DataV3SEL[[File]:[Outputs]], 2, FALSE))</f>
        <v>1</v>
      </c>
      <c r="C934" s="3">
        <f>VLOOKUP(A934, DataV4[[File]:[Mean '[ms']]], 3, FALSE)-VLOOKUP(A934, DataV3SEL[[File]:[Mean '[ms']]], 3, FALSE)</f>
        <v>-5</v>
      </c>
      <c r="D934" s="2">
        <f>Cv3v01416[[#This Row],[Mean '[Δms']]]/VLOOKUP(A934, DataV3SEL[[File]:[Mean '[ms']]], 3, FALSE)*100</f>
        <v>-0.88967971530249124</v>
      </c>
    </row>
    <row r="935" spans="1:4" hidden="1" x14ac:dyDescent="0.4">
      <c r="A935" t="s">
        <v>1056</v>
      </c>
      <c r="B935" t="b">
        <f>EXACT(VLOOKUP(A935,DataV4[[File]:[Outputs]], 2, FALSE), VLOOKUP(A935, DataV3SEL[[File]:[Outputs]], 2, FALSE))</f>
        <v>1</v>
      </c>
      <c r="C935" s="3">
        <f>VLOOKUP(A935, DataV4[[File]:[Mean '[ms']]], 3, FALSE)-VLOOKUP(A935, DataV3SEL[[File]:[Mean '[ms']]], 3, FALSE)</f>
        <v>1</v>
      </c>
      <c r="D935" s="2">
        <f>Cv3v01416[[#This Row],[Mean '[Δms']]]/VLOOKUP(A935, DataV3SEL[[File]:[Mean '[ms']]], 3, FALSE)*100</f>
        <v>0.18148820326678766</v>
      </c>
    </row>
    <row r="936" spans="1:4" hidden="1" x14ac:dyDescent="0.4">
      <c r="A936" t="s">
        <v>1057</v>
      </c>
      <c r="B936" t="b">
        <f>EXACT(VLOOKUP(A936,DataV4[[File]:[Outputs]], 2, FALSE), VLOOKUP(A936, DataV3SEL[[File]:[Outputs]], 2, FALSE))</f>
        <v>1</v>
      </c>
      <c r="C936" s="3">
        <f>VLOOKUP(A936, DataV4[[File]:[Mean '[ms']]], 3, FALSE)-VLOOKUP(A936, DataV3SEL[[File]:[Mean '[ms']]], 3, FALSE)</f>
        <v>0</v>
      </c>
      <c r="D936" s="2">
        <f>Cv3v01416[[#This Row],[Mean '[Δms']]]/VLOOKUP(A936, DataV3SEL[[File]:[Mean '[ms']]], 3, FALSE)*100</f>
        <v>0</v>
      </c>
    </row>
    <row r="937" spans="1:4" hidden="1" x14ac:dyDescent="0.4">
      <c r="A937" t="s">
        <v>1058</v>
      </c>
      <c r="B937" t="b">
        <f>EXACT(VLOOKUP(A937,DataV4[[File]:[Outputs]], 2, FALSE), VLOOKUP(A937, DataV3SEL[[File]:[Outputs]], 2, FALSE))</f>
        <v>1</v>
      </c>
      <c r="C937" s="3">
        <f>VLOOKUP(A937, DataV4[[File]:[Mean '[ms']]], 3, FALSE)-VLOOKUP(A937, DataV3SEL[[File]:[Mean '[ms']]], 3, FALSE)</f>
        <v>11</v>
      </c>
      <c r="D937" s="2">
        <f>Cv3v01416[[#This Row],[Mean '[Δms']]]/VLOOKUP(A937, DataV3SEL[[File]:[Mean '[ms']]], 3, FALSE)*100</f>
        <v>1.9572953736654803</v>
      </c>
    </row>
    <row r="938" spans="1:4" hidden="1" x14ac:dyDescent="0.4">
      <c r="A938" t="s">
        <v>1059</v>
      </c>
      <c r="B938" t="b">
        <f>EXACT(VLOOKUP(A938,DataV4[[File]:[Outputs]], 2, FALSE), VLOOKUP(A938, DataV3SEL[[File]:[Outputs]], 2, FALSE))</f>
        <v>1</v>
      </c>
      <c r="C938" s="3">
        <f>VLOOKUP(A938, DataV4[[File]:[Mean '[ms']]], 3, FALSE)-VLOOKUP(A938, DataV3SEL[[File]:[Mean '[ms']]], 3, FALSE)</f>
        <v>-1</v>
      </c>
      <c r="D938" s="2">
        <f>Cv3v01416[[#This Row],[Mean '[Δms']]]/VLOOKUP(A938, DataV3SEL[[File]:[Mean '[ms']]], 3, FALSE)*100</f>
        <v>-0.16835016835016833</v>
      </c>
    </row>
    <row r="939" spans="1:4" hidden="1" x14ac:dyDescent="0.4">
      <c r="A939" t="s">
        <v>1060</v>
      </c>
      <c r="B939" t="b">
        <f>EXACT(VLOOKUP(A939,DataV4[[File]:[Outputs]], 2, FALSE), VLOOKUP(A939, DataV3SEL[[File]:[Outputs]], 2, FALSE))</f>
        <v>1</v>
      </c>
      <c r="C939" s="3">
        <f>VLOOKUP(A939, DataV4[[File]:[Mean '[ms']]], 3, FALSE)-VLOOKUP(A939, DataV3SEL[[File]:[Mean '[ms']]], 3, FALSE)</f>
        <v>5</v>
      </c>
      <c r="D939" s="2">
        <f>Cv3v01416[[#This Row],[Mean '[Δms']]]/VLOOKUP(A939, DataV3SEL[[File]:[Mean '[ms']]], 3, FALSE)*100</f>
        <v>0.92421441774491686</v>
      </c>
    </row>
    <row r="940" spans="1:4" hidden="1" x14ac:dyDescent="0.4">
      <c r="A940" t="s">
        <v>1061</v>
      </c>
      <c r="B940" t="b">
        <f>EXACT(VLOOKUP(A940,DataV4[[File]:[Outputs]], 2, FALSE), VLOOKUP(A940, DataV3SEL[[File]:[Outputs]], 2, FALSE))</f>
        <v>1</v>
      </c>
      <c r="C940" s="3">
        <f>VLOOKUP(A940, DataV4[[File]:[Mean '[ms']]], 3, FALSE)-VLOOKUP(A940, DataV3SEL[[File]:[Mean '[ms']]], 3, FALSE)</f>
        <v>-5</v>
      </c>
      <c r="D940" s="2">
        <f>Cv3v01416[[#This Row],[Mean '[Δms']]]/VLOOKUP(A940, DataV3SEL[[File]:[Mean '[ms']]], 3, FALSE)*100</f>
        <v>-0.94161958568738224</v>
      </c>
    </row>
    <row r="941" spans="1:4" hidden="1" x14ac:dyDescent="0.4">
      <c r="A941" t="s">
        <v>1062</v>
      </c>
      <c r="B941" t="b">
        <f>EXACT(VLOOKUP(A941,DataV4[[File]:[Outputs]], 2, FALSE), VLOOKUP(A941, DataV3SEL[[File]:[Outputs]], 2, FALSE))</f>
        <v>1</v>
      </c>
      <c r="C941" s="3">
        <f>VLOOKUP(A941, DataV4[[File]:[Mean '[ms']]], 3, FALSE)-VLOOKUP(A941, DataV3SEL[[File]:[Mean '[ms']]], 3, FALSE)</f>
        <v>0</v>
      </c>
      <c r="D941" s="2">
        <f>Cv3v01416[[#This Row],[Mean '[Δms']]]/VLOOKUP(A941, DataV3SEL[[File]:[Mean '[ms']]], 3, FALSE)*100</f>
        <v>0</v>
      </c>
    </row>
    <row r="942" spans="1:4" hidden="1" x14ac:dyDescent="0.4">
      <c r="A942" t="s">
        <v>1063</v>
      </c>
      <c r="B942" t="b">
        <f>EXACT(VLOOKUP(A942,DataV4[[File]:[Outputs]], 2, FALSE), VLOOKUP(A942, DataV3SEL[[File]:[Outputs]], 2, FALSE))</f>
        <v>1</v>
      </c>
      <c r="C942" s="3">
        <f>VLOOKUP(A942, DataV4[[File]:[Mean '[ms']]], 3, FALSE)-VLOOKUP(A942, DataV3SEL[[File]:[Mean '[ms']]], 3, FALSE)</f>
        <v>0</v>
      </c>
      <c r="D942" s="2">
        <f>Cv3v01416[[#This Row],[Mean '[Δms']]]/VLOOKUP(A942, DataV3SEL[[File]:[Mean '[ms']]], 3, FALSE)*100</f>
        <v>0</v>
      </c>
    </row>
    <row r="943" spans="1:4" hidden="1" x14ac:dyDescent="0.4">
      <c r="A943" t="s">
        <v>1064</v>
      </c>
      <c r="B943" t="b">
        <f>EXACT(VLOOKUP(A943,DataV4[[File]:[Outputs]], 2, FALSE), VLOOKUP(A943, DataV3SEL[[File]:[Outputs]], 2, FALSE))</f>
        <v>1</v>
      </c>
      <c r="C943" s="3">
        <f>VLOOKUP(A943, DataV4[[File]:[Mean '[ms']]], 3, FALSE)-VLOOKUP(A943, DataV3SEL[[File]:[Mean '[ms']]], 3, FALSE)</f>
        <v>1</v>
      </c>
      <c r="D943" s="2">
        <f>Cv3v01416[[#This Row],[Mean '[Δms']]]/VLOOKUP(A943, DataV3SEL[[File]:[Mean '[ms']]], 3, FALSE)*100</f>
        <v>0.18484288354898337</v>
      </c>
    </row>
    <row r="944" spans="1:4" hidden="1" x14ac:dyDescent="0.4">
      <c r="A944" t="s">
        <v>1066</v>
      </c>
      <c r="B944" t="b">
        <f>EXACT(VLOOKUP(A944,DataV4[[File]:[Outputs]], 2, FALSE), VLOOKUP(A944, DataV3SEL[[File]:[Outputs]], 2, FALSE))</f>
        <v>1</v>
      </c>
      <c r="C944" s="3">
        <f>VLOOKUP(A944, DataV4[[File]:[Mean '[ms']]], 3, FALSE)-VLOOKUP(A944, DataV3SEL[[File]:[Mean '[ms']]], 3, FALSE)</f>
        <v>5</v>
      </c>
      <c r="D944" s="2">
        <f>Cv3v01416[[#This Row],[Mean '[Δms']]]/VLOOKUP(A944, DataV3SEL[[File]:[Mean '[ms']]], 3, FALSE)*100</f>
        <v>0.94161958568738224</v>
      </c>
    </row>
    <row r="945" spans="1:4" hidden="1" x14ac:dyDescent="0.4">
      <c r="A945" t="s">
        <v>1065</v>
      </c>
      <c r="B945" t="b">
        <f>EXACT(VLOOKUP(A945,DataV4[[File]:[Outputs]], 2, FALSE), VLOOKUP(A945, DataV3SEL[[File]:[Outputs]], 2, FALSE))</f>
        <v>1</v>
      </c>
      <c r="C945" s="3">
        <f>VLOOKUP(A945, DataV4[[File]:[Mean '[ms']]], 3, FALSE)-VLOOKUP(A945, DataV3SEL[[File]:[Mean '[ms']]], 3, FALSE)</f>
        <v>0</v>
      </c>
      <c r="D945" s="2">
        <f>Cv3v01416[[#This Row],[Mean '[Δms']]]/VLOOKUP(A945, DataV3SEL[[File]:[Mean '[ms']]], 3, FALSE)*100</f>
        <v>0</v>
      </c>
    </row>
    <row r="946" spans="1:4" hidden="1" x14ac:dyDescent="0.4">
      <c r="A946" t="s">
        <v>1067</v>
      </c>
      <c r="B946" t="b">
        <f>EXACT(VLOOKUP(A946,DataV4[[File]:[Outputs]], 2, FALSE), VLOOKUP(A946, DataV3SEL[[File]:[Outputs]], 2, FALSE))</f>
        <v>1</v>
      </c>
      <c r="C946" s="3">
        <f>VLOOKUP(A946, DataV4[[File]:[Mean '[ms']]], 3, FALSE)-VLOOKUP(A946, DataV3SEL[[File]:[Mean '[ms']]], 3, FALSE)</f>
        <v>0</v>
      </c>
      <c r="D946" s="2">
        <f>Cv3v01416[[#This Row],[Mean '[Δms']]]/VLOOKUP(A946, DataV3SEL[[File]:[Mean '[ms']]], 3, FALSE)*100</f>
        <v>0</v>
      </c>
    </row>
    <row r="947" spans="1:4" hidden="1" x14ac:dyDescent="0.4">
      <c r="A947" t="s">
        <v>1072</v>
      </c>
      <c r="B947" t="b">
        <f>EXACT(VLOOKUP(A947,DataV4[[File]:[Outputs]], 2, FALSE), VLOOKUP(A947, DataV3SEL[[File]:[Outputs]], 2, FALSE))</f>
        <v>1</v>
      </c>
      <c r="C947" s="3">
        <f>VLOOKUP(A947, DataV4[[File]:[Mean '[ms']]], 3, FALSE)-VLOOKUP(A947, DataV3SEL[[File]:[Mean '[ms']]], 3, FALSE)</f>
        <v>-15</v>
      </c>
      <c r="D947" s="2">
        <f>Cv3v01416[[#This Row],[Mean '[Δms']]]/VLOOKUP(A947, DataV3SEL[[File]:[Mean '[ms']]], 3, FALSE)*100</f>
        <v>-2.5295109612141653</v>
      </c>
    </row>
    <row r="948" spans="1:4" hidden="1" x14ac:dyDescent="0.4">
      <c r="A948" t="s">
        <v>1068</v>
      </c>
      <c r="B948" t="b">
        <f>EXACT(VLOOKUP(A948,DataV4[[File]:[Outputs]], 2, FALSE), VLOOKUP(A948, DataV3SEL[[File]:[Outputs]], 2, FALSE))</f>
        <v>1</v>
      </c>
      <c r="C948" s="3">
        <f>VLOOKUP(A948, DataV4[[File]:[Mean '[ms']]], 3, FALSE)-VLOOKUP(A948, DataV3SEL[[File]:[Mean '[ms']]], 3, FALSE)</f>
        <v>6</v>
      </c>
      <c r="D948" s="2">
        <f>Cv3v01416[[#This Row],[Mean '[Δms']]]/VLOOKUP(A948, DataV3SEL[[File]:[Mean '[ms']]], 3, FALSE)*100</f>
        <v>1.0118043844856661</v>
      </c>
    </row>
    <row r="949" spans="1:4" hidden="1" x14ac:dyDescent="0.4">
      <c r="A949" t="s">
        <v>1069</v>
      </c>
      <c r="B949" t="b">
        <f>EXACT(VLOOKUP(A949,DataV4[[File]:[Outputs]], 2, FALSE), VLOOKUP(A949, DataV3SEL[[File]:[Outputs]], 2, FALSE))</f>
        <v>1</v>
      </c>
      <c r="C949" s="3">
        <f>VLOOKUP(A949, DataV4[[File]:[Mean '[ms']]], 3, FALSE)-VLOOKUP(A949, DataV3SEL[[File]:[Mean '[ms']]], 3, FALSE)</f>
        <v>0</v>
      </c>
      <c r="D949" s="2">
        <f>Cv3v01416[[#This Row],[Mean '[Δms']]]/VLOOKUP(A949, DataV3SEL[[File]:[Mean '[ms']]], 3, FALSE)*100</f>
        <v>0</v>
      </c>
    </row>
    <row r="950" spans="1:4" hidden="1" x14ac:dyDescent="0.4">
      <c r="A950" t="s">
        <v>1070</v>
      </c>
      <c r="B950" t="b">
        <f>EXACT(VLOOKUP(A950,DataV4[[File]:[Outputs]], 2, FALSE), VLOOKUP(A950, DataV3SEL[[File]:[Outputs]], 2, FALSE))</f>
        <v>1</v>
      </c>
      <c r="C950" s="3">
        <f>VLOOKUP(A950, DataV4[[File]:[Mean '[ms']]], 3, FALSE)-VLOOKUP(A950, DataV3SEL[[File]:[Mean '[ms']]], 3, FALSE)</f>
        <v>-10</v>
      </c>
      <c r="D950" s="2">
        <f>Cv3v01416[[#This Row],[Mean '[Δms']]]/VLOOKUP(A950, DataV3SEL[[File]:[Mean '[ms']]], 3, FALSE)*100</f>
        <v>-1.9011406844106464</v>
      </c>
    </row>
    <row r="951" spans="1:4" hidden="1" x14ac:dyDescent="0.4">
      <c r="A951" t="s">
        <v>1071</v>
      </c>
      <c r="B951" t="b">
        <f>EXACT(VLOOKUP(A951,DataV4[[File]:[Outputs]], 2, FALSE), VLOOKUP(A951, DataV3SEL[[File]:[Outputs]], 2, FALSE))</f>
        <v>1</v>
      </c>
      <c r="C951" s="3">
        <f>VLOOKUP(A951, DataV4[[File]:[Mean '[ms']]], 3, FALSE)-VLOOKUP(A951, DataV3SEL[[File]:[Mean '[ms']]], 3, FALSE)</f>
        <v>15</v>
      </c>
      <c r="D951" s="2">
        <f>Cv3v01416[[#This Row],[Mean '[Δms']]]/VLOOKUP(A951, DataV3SEL[[File]:[Mean '[ms']]], 3, FALSE)*100</f>
        <v>2.8517110266159698</v>
      </c>
    </row>
    <row r="952" spans="1:4" hidden="1" x14ac:dyDescent="0.4">
      <c r="A952" t="s">
        <v>1073</v>
      </c>
      <c r="B952" t="b">
        <f>EXACT(VLOOKUP(A952,DataV4[[File]:[Outputs]], 2, FALSE), VLOOKUP(A952, DataV3SEL[[File]:[Outputs]], 2, FALSE))</f>
        <v>1</v>
      </c>
      <c r="C952" s="3">
        <f>VLOOKUP(A952, DataV4[[File]:[Mean '[ms']]], 3, FALSE)-VLOOKUP(A952, DataV3SEL[[File]:[Mean '[ms']]], 3, FALSE)</f>
        <v>0</v>
      </c>
      <c r="D952" s="2">
        <f>Cv3v01416[[#This Row],[Mean '[Δms']]]/VLOOKUP(A952, DataV3SEL[[File]:[Mean '[ms']]], 3, FALSE)*100</f>
        <v>0</v>
      </c>
    </row>
    <row r="953" spans="1:4" hidden="1" x14ac:dyDescent="0.4">
      <c r="A953" t="s">
        <v>1074</v>
      </c>
      <c r="B953" t="b">
        <f>EXACT(VLOOKUP(A953,DataV4[[File]:[Outputs]], 2, FALSE), VLOOKUP(A953, DataV3SEL[[File]:[Outputs]], 2, FALSE))</f>
        <v>1</v>
      </c>
      <c r="C953" s="3">
        <f>VLOOKUP(A953, DataV4[[File]:[Mean '[ms']]], 3, FALSE)-VLOOKUP(A953, DataV3SEL[[File]:[Mean '[ms']]], 3, FALSE)</f>
        <v>0</v>
      </c>
      <c r="D953" s="2">
        <f>Cv3v01416[[#This Row],[Mean '[Δms']]]/VLOOKUP(A953, DataV3SEL[[File]:[Mean '[ms']]], 3, FALSE)*100</f>
        <v>0</v>
      </c>
    </row>
    <row r="954" spans="1:4" hidden="1" x14ac:dyDescent="0.4">
      <c r="A954" t="s">
        <v>1075</v>
      </c>
      <c r="B954" t="b">
        <f>EXACT(VLOOKUP(A954,DataV4[[File]:[Outputs]], 2, FALSE), VLOOKUP(A954, DataV3SEL[[File]:[Outputs]], 2, FALSE))</f>
        <v>1</v>
      </c>
      <c r="C954" s="3">
        <f>VLOOKUP(A954, DataV4[[File]:[Mean '[ms']]], 3, FALSE)-VLOOKUP(A954, DataV3SEL[[File]:[Mean '[ms']]], 3, FALSE)</f>
        <v>5</v>
      </c>
      <c r="D954" s="2">
        <f>Cv3v01416[[#This Row],[Mean '[Δms']]]/VLOOKUP(A954, DataV3SEL[[File]:[Mean '[ms']]], 3, FALSE)*100</f>
        <v>0.95057034220532322</v>
      </c>
    </row>
    <row r="955" spans="1:4" hidden="1" x14ac:dyDescent="0.4">
      <c r="A955" t="s">
        <v>1076</v>
      </c>
      <c r="B955" t="b">
        <f>EXACT(VLOOKUP(A955,DataV4[[File]:[Outputs]], 2, FALSE), VLOOKUP(A955, DataV3SEL[[File]:[Outputs]], 2, FALSE))</f>
        <v>1</v>
      </c>
      <c r="C955" s="3">
        <f>VLOOKUP(A955, DataV4[[File]:[Mean '[ms']]], 3, FALSE)-VLOOKUP(A955, DataV3SEL[[File]:[Mean '[ms']]], 3, FALSE)</f>
        <v>-5</v>
      </c>
      <c r="D955" s="2">
        <f>Cv3v01416[[#This Row],[Mean '[Δms']]]/VLOOKUP(A955, DataV3SEL[[File]:[Mean '[ms']]], 3, FALSE)*100</f>
        <v>-0.95057034220532322</v>
      </c>
    </row>
    <row r="956" spans="1:4" x14ac:dyDescent="0.4">
      <c r="B956" s="7"/>
      <c r="C956" s="3">
        <f>SUMIF(Cv3v01416[Mean '[Δms']], "&lt;&gt;#N/A")</f>
        <v>-19191</v>
      </c>
      <c r="D956" s="2"/>
    </row>
    <row r="957" spans="1:4" x14ac:dyDescent="0.4">
      <c r="C957" s="1" t="str">
        <f>CONCATENATE(IF(C956&lt;0, "-", ""), TEXT(ABS(INT(C956/1000)/86400),"[mm]:ss")," min")</f>
        <v>-00:20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C955" sqref="C955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EXACT(VLOOKUP(A2,DataV4[[File]:[Outputs]], 2, FALSE), VLOOKUP(A2, DataV2[[File]:[Outputs]], 2, FALSE))</f>
        <v>1</v>
      </c>
      <c r="C2" s="3">
        <f>VLOOKUP(A2, DataV4[[File]:[Mean '[ms']]], 3, FALSE)-VLOOKUP(A2, DataV2[[File]:[Mean '[ms']]], 3, FALSE)</f>
        <v>0</v>
      </c>
      <c r="D2" s="2">
        <f>Cv3v0141617[[#This Row],[Mean '[Δms']]]/VLOOKUP(A2, DataV2[[File]:[Mean '[ms']]], 3, FALSE)*100</f>
        <v>0</v>
      </c>
    </row>
    <row r="3" spans="1:4" hidden="1" x14ac:dyDescent="0.4">
      <c r="A3" t="s">
        <v>9</v>
      </c>
      <c r="B3" t="b">
        <f>EXACT(VLOOKUP(A3,DataV4[[File]:[Outputs]], 2, FALSE), VLOOKUP(A3, DataV2[[File]:[Outputs]], 2, FALSE))</f>
        <v>1</v>
      </c>
      <c r="C3" s="3">
        <f>VLOOKUP(A3, DataV4[[File]:[Mean '[ms']]], 3, FALSE)-VLOOKUP(A3, DataV2[[File]:[Mean '[ms']]], 3, FALSE)</f>
        <v>-20</v>
      </c>
      <c r="D3" s="2">
        <f>Cv3v0141617[[#This Row],[Mean '[Δms']]]/VLOOKUP(A3, DataV2[[File]:[Mean '[ms']]], 3, FALSE)*100</f>
        <v>-2.6702269692923899</v>
      </c>
    </row>
    <row r="4" spans="1:4" hidden="1" x14ac:dyDescent="0.4">
      <c r="A4" t="s">
        <v>10</v>
      </c>
      <c r="B4" t="b">
        <f>EXACT(VLOOKUP(A4,DataV4[[File]:[Outputs]], 2, FALSE), VLOOKUP(A4, DataV2[[File]:[Outputs]], 2, FALSE))</f>
        <v>1</v>
      </c>
      <c r="C4" s="3">
        <f>VLOOKUP(A4, DataV4[[File]:[Mean '[ms']]], 3, FALSE)-VLOOKUP(A4, DataV2[[File]:[Mean '[ms']]], 3, FALSE)</f>
        <v>-16</v>
      </c>
      <c r="D4" s="2">
        <f>Cv3v0141617[[#This Row],[Mean '[Δms']]]/VLOOKUP(A4, DataV2[[File]:[Mean '[ms']]], 3, FALSE)*100</f>
        <v>-1.3300083125519535</v>
      </c>
    </row>
    <row r="5" spans="1:4" hidden="1" x14ac:dyDescent="0.4">
      <c r="A5" t="s">
        <v>11</v>
      </c>
      <c r="B5" t="b">
        <f>EXACT(VLOOKUP(A5,DataV4[[File]:[Outputs]], 2, FALSE), VLOOKUP(A5, DataV2[[File]:[Outputs]], 2, FALSE))</f>
        <v>1</v>
      </c>
      <c r="C5" s="3">
        <f>VLOOKUP(A5, DataV4[[File]:[Mean '[ms']]], 3, FALSE)-VLOOKUP(A5, DataV2[[File]:[Mean '[ms']]], 3, FALSE)</f>
        <v>-114</v>
      </c>
      <c r="D5" s="2">
        <f>Cv3v0141617[[#This Row],[Mean '[Δms']]]/VLOOKUP(A5, DataV2[[File]:[Mean '[ms']]], 3, FALSE)*100</f>
        <v>-6.5781881130986726</v>
      </c>
    </row>
    <row r="6" spans="1:4" hidden="1" x14ac:dyDescent="0.4">
      <c r="A6" t="s">
        <v>12</v>
      </c>
      <c r="B6" t="b">
        <f>EXACT(VLOOKUP(A6,DataV4[[File]:[Outputs]], 2, FALSE), VLOOKUP(A6, DataV2[[File]:[Outputs]], 2, FALSE))</f>
        <v>1</v>
      </c>
      <c r="C6" s="3">
        <f>VLOOKUP(A6, DataV4[[File]:[Mean '[ms']]], 3, FALSE)-VLOOKUP(A6, DataV2[[File]:[Mean '[ms']]], 3, FALSE)</f>
        <v>-31</v>
      </c>
      <c r="D6" s="2">
        <f>Cv3v0141617[[#This Row],[Mean '[Δms']]]/VLOOKUP(A6, DataV2[[File]:[Mean '[ms']]], 3, FALSE)*100</f>
        <v>-1.1836578846888126</v>
      </c>
    </row>
    <row r="7" spans="1:4" hidden="1" x14ac:dyDescent="0.4">
      <c r="A7" t="s">
        <v>13</v>
      </c>
      <c r="B7" t="b">
        <f>EXACT(VLOOKUP(A7,DataV4[[File]:[Outputs]], 2, FALSE), VLOOKUP(A7, DataV2[[File]:[Outputs]], 2, FALSE))</f>
        <v>1</v>
      </c>
      <c r="C7" s="3">
        <f>VLOOKUP(A7, DataV4[[File]:[Mean '[ms']]], 3, FALSE)-VLOOKUP(A7, DataV2[[File]:[Mean '[ms']]], 3, FALSE)</f>
        <v>-5</v>
      </c>
      <c r="D7" s="2">
        <f>Cv3v0141617[[#This Row],[Mean '[Δms']]]/VLOOKUP(A7, DataV2[[File]:[Mean '[ms']]], 3, FALSE)*100</f>
        <v>-0.81433224755700329</v>
      </c>
    </row>
    <row r="8" spans="1:4" hidden="1" x14ac:dyDescent="0.4">
      <c r="A8" t="s">
        <v>14</v>
      </c>
      <c r="B8" t="b">
        <f>EXACT(VLOOKUP(A8,DataV4[[File]:[Outputs]], 2, FALSE), VLOOKUP(A8, DataV2[[File]:[Outputs]], 2, FALSE))</f>
        <v>1</v>
      </c>
      <c r="C8" s="3">
        <f>VLOOKUP(A8, DataV4[[File]:[Mean '[ms']]], 3, FALSE)-VLOOKUP(A8, DataV2[[File]:[Mean '[ms']]], 3, FALSE)</f>
        <v>0</v>
      </c>
      <c r="D8" s="2">
        <f>Cv3v0141617[[#This Row],[Mean '[Δms']]]/VLOOKUP(A8, DataV2[[File]:[Mean '[ms']]], 3, FALSE)*100</f>
        <v>0</v>
      </c>
    </row>
    <row r="9" spans="1:4" hidden="1" x14ac:dyDescent="0.4">
      <c r="A9" t="s">
        <v>15</v>
      </c>
      <c r="B9" t="b">
        <f>EXACT(VLOOKUP(A9,DataV4[[File]:[Outputs]], 2, FALSE), VLOOKUP(A9, DataV2[[File]:[Outputs]], 2, FALSE))</f>
        <v>1</v>
      </c>
      <c r="C9" s="3">
        <f>VLOOKUP(A9, DataV4[[File]:[Mean '[ms']]], 3, FALSE)-VLOOKUP(A9, DataV2[[File]:[Mean '[ms']]], 3, FALSE)</f>
        <v>-20</v>
      </c>
      <c r="D9" s="2">
        <f>Cv3v0141617[[#This Row],[Mean '[Δms']]]/VLOOKUP(A9, DataV2[[File]:[Mean '[ms']]], 3, FALSE)*100</f>
        <v>-3.6630036630036633</v>
      </c>
    </row>
    <row r="10" spans="1:4" hidden="1" x14ac:dyDescent="0.4">
      <c r="A10" t="s">
        <v>16</v>
      </c>
      <c r="B10" t="b">
        <f>EXACT(VLOOKUP(A10,DataV4[[File]:[Outputs]], 2, FALSE), VLOOKUP(A10, DataV2[[File]:[Outputs]], 2, FALSE))</f>
        <v>1</v>
      </c>
      <c r="C10" s="3">
        <f>VLOOKUP(A10, DataV4[[File]:[Mean '[ms']]], 3, FALSE)-VLOOKUP(A10, DataV2[[File]:[Mean '[ms']]], 3, FALSE)</f>
        <v>5</v>
      </c>
      <c r="D10" s="2">
        <f>Cv3v0141617[[#This Row],[Mean '[Δms']]]/VLOOKUP(A10, DataV2[[File]:[Mean '[ms']]], 3, FALSE)*100</f>
        <v>0.99009900990099009</v>
      </c>
    </row>
    <row r="11" spans="1:4" hidden="1" x14ac:dyDescent="0.4">
      <c r="A11" t="s">
        <v>17</v>
      </c>
      <c r="B11" t="b">
        <f>EXACT(VLOOKUP(A11,DataV4[[File]:[Outputs]], 2, FALSE), VLOOKUP(A11, DataV2[[File]:[Outputs]], 2, FALSE))</f>
        <v>1</v>
      </c>
      <c r="C11" s="3">
        <f>VLOOKUP(A11, DataV4[[File]:[Mean '[ms']]], 3, FALSE)-VLOOKUP(A11, DataV2[[File]:[Mean '[ms']]], 3, FALSE)</f>
        <v>10</v>
      </c>
      <c r="D11" s="2">
        <f>Cv3v0141617[[#This Row],[Mean '[Δms']]]/VLOOKUP(A11, DataV2[[File]:[Mean '[ms']]], 3, FALSE)*100</f>
        <v>200</v>
      </c>
    </row>
    <row r="12" spans="1:4" hidden="1" x14ac:dyDescent="0.4">
      <c r="A12" t="s">
        <v>18</v>
      </c>
      <c r="B12" t="b">
        <f>EXACT(VLOOKUP(A12,DataV4[[File]:[Outputs]], 2, FALSE), VLOOKUP(A12, DataV2[[File]:[Outputs]], 2, FALSE))</f>
        <v>1</v>
      </c>
      <c r="C12" s="3">
        <f>VLOOKUP(A12, DataV4[[File]:[Mean '[ms']]], 3, FALSE)-VLOOKUP(A12, DataV2[[File]:[Mean '[ms']]], 3, FALSE)</f>
        <v>10</v>
      </c>
      <c r="D12" s="2">
        <f>Cv3v0141617[[#This Row],[Mean '[Δms']]]/VLOOKUP(A12, DataV2[[File]:[Mean '[ms']]], 3, FALSE)*100</f>
        <v>0.45829514207149402</v>
      </c>
    </row>
    <row r="13" spans="1:4" hidden="1" x14ac:dyDescent="0.4">
      <c r="A13" t="s">
        <v>19</v>
      </c>
      <c r="B13" t="b">
        <f>EXACT(VLOOKUP(A13,DataV4[[File]:[Outputs]], 2, FALSE), VLOOKUP(A13, DataV2[[File]:[Outputs]], 2, FALSE))</f>
        <v>1</v>
      </c>
      <c r="C13" s="3">
        <f>VLOOKUP(A13, DataV4[[File]:[Mean '[ms']]], 3, FALSE)-VLOOKUP(A13, DataV2[[File]:[Mean '[ms']]], 3, FALSE)</f>
        <v>-11</v>
      </c>
      <c r="D13" s="2">
        <f>Cv3v0141617[[#This Row],[Mean '[Δms']]]/VLOOKUP(A13, DataV2[[File]:[Mean '[ms']]], 3, FALSE)*100</f>
        <v>-0.50297210791037961</v>
      </c>
    </row>
    <row r="14" spans="1:4" hidden="1" x14ac:dyDescent="0.4">
      <c r="A14" t="s">
        <v>20</v>
      </c>
      <c r="B14" t="b">
        <f>EXACT(VLOOKUP(A14,DataV4[[File]:[Outputs]], 2, FALSE), VLOOKUP(A14, DataV2[[File]:[Outputs]], 2, FALSE))</f>
        <v>1</v>
      </c>
      <c r="C14" s="3">
        <f>VLOOKUP(A14, DataV4[[File]:[Mean '[ms']]], 3, FALSE)-VLOOKUP(A14, DataV2[[File]:[Mean '[ms']]], 3, FALSE)</f>
        <v>1</v>
      </c>
      <c r="D14" s="2">
        <f>Cv3v0141617[[#This Row],[Mean '[Δms']]]/VLOOKUP(A14, DataV2[[File]:[Mean '[ms']]], 3, FALSE)*100</f>
        <v>0.18315018315018314</v>
      </c>
    </row>
    <row r="15" spans="1:4" hidden="1" x14ac:dyDescent="0.4">
      <c r="A15" t="s">
        <v>21</v>
      </c>
      <c r="B15" t="b">
        <f>EXACT(VLOOKUP(A15,DataV4[[File]:[Outputs]], 2, FALSE), VLOOKUP(A15, DataV2[[File]:[Outputs]], 2, FALSE))</f>
        <v>1</v>
      </c>
      <c r="C15" s="3">
        <f>VLOOKUP(A15, DataV4[[File]:[Mean '[ms']]], 3, FALSE)-VLOOKUP(A15, DataV2[[File]:[Mean '[ms']]], 3, FALSE)</f>
        <v>0</v>
      </c>
      <c r="D15" s="2">
        <f>Cv3v0141617[[#This Row],[Mean '[Δms']]]/VLOOKUP(A15, DataV2[[File]:[Mean '[ms']]], 3, FALSE)*100</f>
        <v>0</v>
      </c>
    </row>
    <row r="16" spans="1:4" hidden="1" x14ac:dyDescent="0.4">
      <c r="A16" t="s">
        <v>22</v>
      </c>
      <c r="B16" t="b">
        <f>EXACT(VLOOKUP(A16,DataV4[[File]:[Outputs]], 2, FALSE), VLOOKUP(A16, DataV2[[File]:[Outputs]], 2, FALSE))</f>
        <v>1</v>
      </c>
      <c r="C16" s="3">
        <f>VLOOKUP(A16, DataV4[[File]:[Mean '[ms']]], 3, FALSE)-VLOOKUP(A16, DataV2[[File]:[Mean '[ms']]], 3, FALSE)</f>
        <v>-10</v>
      </c>
      <c r="D16" s="2">
        <f>Cv3v0141617[[#This Row],[Mean '[Δms']]]/VLOOKUP(A16, DataV2[[File]:[Mean '[ms']]], 3, FALSE)*100</f>
        <v>-1.6583747927031509</v>
      </c>
    </row>
    <row r="17" spans="1:4" hidden="1" x14ac:dyDescent="0.4">
      <c r="A17" t="s">
        <v>23</v>
      </c>
      <c r="B17" t="b">
        <f>EXACT(VLOOKUP(A17,DataV4[[File]:[Outputs]], 2, FALSE), VLOOKUP(A17, DataV2[[File]:[Outputs]], 2, FALSE))</f>
        <v>1</v>
      </c>
      <c r="C17" s="3">
        <f>VLOOKUP(A17, DataV4[[File]:[Mean '[ms']]], 3, FALSE)-VLOOKUP(A17, DataV2[[File]:[Mean '[ms']]], 3, FALSE)</f>
        <v>11</v>
      </c>
      <c r="D17" s="2">
        <f>Cv3v0141617[[#This Row],[Mean '[Δms']]]/VLOOKUP(A17, DataV2[[File]:[Mean '[ms']]], 3, FALSE)*100</f>
        <v>1.870748299319728</v>
      </c>
    </row>
    <row r="18" spans="1:4" hidden="1" x14ac:dyDescent="0.4">
      <c r="A18" t="s">
        <v>24</v>
      </c>
      <c r="B18" t="b">
        <f>EXACT(VLOOKUP(A18,DataV4[[File]:[Outputs]], 2, FALSE), VLOOKUP(A18, DataV2[[File]:[Outputs]], 2, FALSE))</f>
        <v>1</v>
      </c>
      <c r="C18" s="3">
        <f>VLOOKUP(A18, DataV4[[File]:[Mean '[ms']]], 3, FALSE)-VLOOKUP(A18, DataV2[[File]:[Mean '[ms']]], 3, FALSE)</f>
        <v>5</v>
      </c>
      <c r="D18" s="2">
        <f>Cv3v0141617[[#This Row],[Mean '[Δms']]]/VLOOKUP(A18, DataV2[[File]:[Mean '[ms']]], 3, FALSE)*100</f>
        <v>0.82781456953642385</v>
      </c>
    </row>
    <row r="19" spans="1:4" hidden="1" x14ac:dyDescent="0.4">
      <c r="A19" t="s">
        <v>25</v>
      </c>
      <c r="B19" t="b">
        <f>EXACT(VLOOKUP(A19,DataV4[[File]:[Outputs]], 2, FALSE), VLOOKUP(A19, DataV2[[File]:[Outputs]], 2, FALSE))</f>
        <v>1</v>
      </c>
      <c r="C19" s="3">
        <f>VLOOKUP(A19, DataV4[[File]:[Mean '[ms']]], 3, FALSE)-VLOOKUP(A19, DataV2[[File]:[Mean '[ms']]], 3, FALSE)</f>
        <v>0</v>
      </c>
      <c r="D19" s="2">
        <f>Cv3v0141617[[#This Row],[Mean '[Δms']]]/VLOOKUP(A19, DataV2[[File]:[Mean '[ms']]], 3, FALSE)*100</f>
        <v>0</v>
      </c>
    </row>
    <row r="20" spans="1:4" hidden="1" x14ac:dyDescent="0.4">
      <c r="A20" t="s">
        <v>26</v>
      </c>
      <c r="B20" t="b">
        <f>EXACT(VLOOKUP(A20,DataV4[[File]:[Outputs]], 2, FALSE), VLOOKUP(A20, DataV2[[File]:[Outputs]], 2, FALSE))</f>
        <v>1</v>
      </c>
      <c r="C20" s="3">
        <f>VLOOKUP(A20, DataV4[[File]:[Mean '[ms']]], 3, FALSE)-VLOOKUP(A20, DataV2[[File]:[Mean '[ms']]], 3, FALSE)</f>
        <v>-15</v>
      </c>
      <c r="D20" s="2">
        <f>Cv3v0141617[[#This Row],[Mean '[Δms']]]/VLOOKUP(A20, DataV2[[File]:[Mean '[ms']]], 3, FALSE)*100</f>
        <v>-2.912621359223301</v>
      </c>
    </row>
    <row r="21" spans="1:4" hidden="1" x14ac:dyDescent="0.4">
      <c r="A21" t="s">
        <v>27</v>
      </c>
      <c r="B21" t="b">
        <f>EXACT(VLOOKUP(A21,DataV4[[File]:[Outputs]], 2, FALSE), VLOOKUP(A21, DataV2[[File]:[Outputs]], 2, FALSE))</f>
        <v>1</v>
      </c>
      <c r="C21" s="3">
        <f>VLOOKUP(A21, DataV4[[File]:[Mean '[ms']]], 3, FALSE)-VLOOKUP(A21, DataV2[[File]:[Mean '[ms']]], 3, FALSE)</f>
        <v>-15</v>
      </c>
      <c r="D21" s="2">
        <f>Cv3v0141617[[#This Row],[Mean '[Δms']]]/VLOOKUP(A21, DataV2[[File]:[Mean '[ms']]], 3, FALSE)*100</f>
        <v>-2.7985074626865671</v>
      </c>
    </row>
    <row r="22" spans="1:4" hidden="1" x14ac:dyDescent="0.4">
      <c r="A22" t="s">
        <v>28</v>
      </c>
      <c r="B22" t="b">
        <f>EXACT(VLOOKUP(A22,DataV4[[File]:[Outputs]], 2, FALSE), VLOOKUP(A22, DataV2[[File]:[Outputs]], 2, FALSE))</f>
        <v>1</v>
      </c>
      <c r="C22" s="3">
        <f>VLOOKUP(A22, DataV4[[File]:[Mean '[ms']]], 3, FALSE)-VLOOKUP(A22, DataV2[[File]:[Mean '[ms']]], 3, FALSE)</f>
        <v>0</v>
      </c>
      <c r="D22" s="2">
        <f>Cv3v0141617[[#This Row],[Mean '[Δms']]]/VLOOKUP(A22, DataV2[[File]:[Mean '[ms']]], 3, FALSE)*100</f>
        <v>0</v>
      </c>
    </row>
    <row r="23" spans="1:4" hidden="1" x14ac:dyDescent="0.4">
      <c r="A23" t="s">
        <v>29</v>
      </c>
      <c r="B23" t="b">
        <f>EXACT(VLOOKUP(A23,DataV4[[File]:[Outputs]], 2, FALSE), VLOOKUP(A23, DataV2[[File]:[Outputs]], 2, FALSE))</f>
        <v>1</v>
      </c>
      <c r="C23" s="3">
        <f>VLOOKUP(A23, DataV4[[File]:[Mean '[ms']]], 3, FALSE)-VLOOKUP(A23, DataV2[[File]:[Mean '[ms']]], 3, FALSE)</f>
        <v>-1</v>
      </c>
      <c r="D23" s="2">
        <f>Cv3v0141617[[#This Row],[Mean '[Δms']]]/VLOOKUP(A23, DataV2[[File]:[Mean '[ms']]], 3, FALSE)*100</f>
        <v>-0.17452006980802792</v>
      </c>
    </row>
    <row r="24" spans="1:4" hidden="1" x14ac:dyDescent="0.4">
      <c r="A24" t="s">
        <v>30</v>
      </c>
      <c r="B24" t="b">
        <f>EXACT(VLOOKUP(A24,DataV4[[File]:[Outputs]], 2, FALSE), VLOOKUP(A24, DataV2[[File]:[Outputs]], 2, FALSE))</f>
        <v>1</v>
      </c>
      <c r="C24" s="3">
        <f>VLOOKUP(A24, DataV4[[File]:[Mean '[ms']]], 3, FALSE)-VLOOKUP(A24, DataV2[[File]:[Mean '[ms']]], 3, FALSE)</f>
        <v>0</v>
      </c>
      <c r="D24" s="2" t="e">
        <f>Cv3v0141617[[#This Row],[Mean '[Δms']]]/VLOOKUP(A24, DataV2[[File]:[Mean '[ms']]], 3, FALSE)*100</f>
        <v>#DIV/0!</v>
      </c>
    </row>
    <row r="25" spans="1:4" hidden="1" x14ac:dyDescent="0.4">
      <c r="A25" t="s">
        <v>31</v>
      </c>
      <c r="B25" t="b">
        <f>EXACT(VLOOKUP(A25,DataV4[[File]:[Outputs]], 2, FALSE), VLOOKUP(A25, DataV2[[File]:[Outputs]], 2, FALSE))</f>
        <v>1</v>
      </c>
      <c r="C25" s="3">
        <f>VLOOKUP(A25, DataV4[[File]:[Mean '[ms']]], 3, FALSE)-VLOOKUP(A25, DataV2[[File]:[Mean '[ms']]], 3, FALSE)</f>
        <v>0</v>
      </c>
      <c r="D25" s="2" t="e">
        <f>Cv3v0141617[[#This Row],[Mean '[Δms']]]/VLOOKUP(A25, DataV2[[File]:[Mean '[ms']]], 3, FALSE)*100</f>
        <v>#DIV/0!</v>
      </c>
    </row>
    <row r="26" spans="1:4" hidden="1" x14ac:dyDescent="0.4">
      <c r="A26" t="s">
        <v>32</v>
      </c>
      <c r="B26" t="b">
        <f>EXACT(VLOOKUP(A26,DataV4[[File]:[Outputs]], 2, FALSE), VLOOKUP(A26, DataV2[[File]:[Outputs]], 2, FALSE))</f>
        <v>1</v>
      </c>
      <c r="C26" s="3">
        <f>VLOOKUP(A26, DataV4[[File]:[Mean '[ms']]], 3, FALSE)-VLOOKUP(A26, DataV2[[File]:[Mean '[ms']]], 3, FALSE)</f>
        <v>-5</v>
      </c>
      <c r="D26" s="2">
        <f>Cv3v0141617[[#This Row],[Mean '[Δms']]]/VLOOKUP(A26, DataV2[[File]:[Mean '[ms']]], 3, FALSE)*100</f>
        <v>-0.75075075075075071</v>
      </c>
    </row>
    <row r="27" spans="1:4" hidden="1" x14ac:dyDescent="0.4">
      <c r="A27" t="s">
        <v>33</v>
      </c>
      <c r="B27" t="b">
        <f>EXACT(VLOOKUP(A27,DataV4[[File]:[Outputs]], 2, FALSE), VLOOKUP(A27, DataV2[[File]:[Outputs]], 2, FALSE))</f>
        <v>1</v>
      </c>
      <c r="C27" s="3">
        <f>VLOOKUP(A27, DataV4[[File]:[Mean '[ms']]], 3, FALSE)-VLOOKUP(A27, DataV2[[File]:[Mean '[ms']]], 3, FALSE)</f>
        <v>15</v>
      </c>
      <c r="D27" s="2">
        <f>Cv3v0141617[[#This Row],[Mean '[Δms']]]/VLOOKUP(A27, DataV2[[File]:[Mean '[ms']]], 3, FALSE)*100</f>
        <v>2.640845070422535</v>
      </c>
    </row>
    <row r="28" spans="1:4" hidden="1" x14ac:dyDescent="0.4">
      <c r="A28" t="s">
        <v>34</v>
      </c>
      <c r="B28" t="b">
        <f>EXACT(VLOOKUP(A28,DataV4[[File]:[Outputs]], 2, FALSE), VLOOKUP(A28, DataV2[[File]:[Outputs]], 2, FALSE))</f>
        <v>1</v>
      </c>
      <c r="C28" s="3">
        <f>VLOOKUP(A28, DataV4[[File]:[Mean '[ms']]], 3, FALSE)-VLOOKUP(A28, DataV2[[File]:[Mean '[ms']]], 3, FALSE)</f>
        <v>-16</v>
      </c>
      <c r="D28" s="2">
        <f>Cv3v0141617[[#This Row],[Mean '[Δms']]]/VLOOKUP(A28, DataV2[[File]:[Mean '[ms']]], 3, FALSE)*100</f>
        <v>-3.1683168316831685</v>
      </c>
    </row>
    <row r="29" spans="1:4" hidden="1" x14ac:dyDescent="0.4">
      <c r="A29" t="s">
        <v>35</v>
      </c>
      <c r="B29" t="b">
        <f>EXACT(VLOOKUP(A29,DataV4[[File]:[Outputs]], 2, FALSE), VLOOKUP(A29, DataV2[[File]:[Outputs]], 2, FALSE))</f>
        <v>1</v>
      </c>
      <c r="C29" s="3">
        <f>VLOOKUP(A29, DataV4[[File]:[Mean '[ms']]], 3, FALSE)-VLOOKUP(A29, DataV2[[File]:[Mean '[ms']]], 3, FALSE)</f>
        <v>-10</v>
      </c>
      <c r="D29" s="2">
        <f>Cv3v0141617[[#This Row],[Mean '[Δms']]]/VLOOKUP(A29, DataV2[[File]:[Mean '[ms']]], 3, FALSE)*100</f>
        <v>-1.7152658662092626</v>
      </c>
    </row>
    <row r="30" spans="1:4" hidden="1" x14ac:dyDescent="0.4">
      <c r="A30" t="s">
        <v>36</v>
      </c>
      <c r="B30" t="b">
        <f>EXACT(VLOOKUP(A30,DataV4[[File]:[Outputs]], 2, FALSE), VLOOKUP(A30, DataV2[[File]:[Outputs]], 2, FALSE))</f>
        <v>1</v>
      </c>
      <c r="C30" s="3">
        <f>VLOOKUP(A30, DataV4[[File]:[Mean '[ms']]], 3, FALSE)-VLOOKUP(A30, DataV2[[File]:[Mean '[ms']]], 3, FALSE)</f>
        <v>-57</v>
      </c>
      <c r="D30" s="2">
        <f>Cv3v0141617[[#This Row],[Mean '[Δms']]]/VLOOKUP(A30, DataV2[[File]:[Mean '[ms']]], 3, FALSE)*100</f>
        <v>-4.6798029556650249</v>
      </c>
    </row>
    <row r="31" spans="1:4" hidden="1" x14ac:dyDescent="0.4">
      <c r="A31" t="s">
        <v>37</v>
      </c>
      <c r="B31" t="b">
        <f>EXACT(VLOOKUP(A31,DataV4[[File]:[Outputs]], 2, FALSE), VLOOKUP(A31, DataV2[[File]:[Outputs]], 2, FALSE))</f>
        <v>1</v>
      </c>
      <c r="C31" s="3">
        <f>VLOOKUP(A31, DataV4[[File]:[Mean '[ms']]], 3, FALSE)-VLOOKUP(A31, DataV2[[File]:[Mean '[ms']]], 3, FALSE)</f>
        <v>-11</v>
      </c>
      <c r="D31" s="2">
        <f>Cv3v0141617[[#This Row],[Mean '[Δms']]]/VLOOKUP(A31, DataV2[[File]:[Mean '[ms']]], 3, FALSE)*100</f>
        <v>-1.9927536231884055</v>
      </c>
    </row>
    <row r="32" spans="1:4" hidden="1" x14ac:dyDescent="0.4">
      <c r="A32" t="s">
        <v>38</v>
      </c>
      <c r="B32" t="b">
        <f>EXACT(VLOOKUP(A32,DataV4[[File]:[Outputs]], 2, FALSE), VLOOKUP(A32, DataV2[[File]:[Outputs]], 2, FALSE))</f>
        <v>1</v>
      </c>
      <c r="C32" s="3">
        <f>VLOOKUP(A32, DataV4[[File]:[Mean '[ms']]], 3, FALSE)-VLOOKUP(A32, DataV2[[File]:[Mean '[ms']]], 3, FALSE)</f>
        <v>0</v>
      </c>
      <c r="D32" s="2" t="e">
        <f>Cv3v0141617[[#This Row],[Mean '[Δms']]]/VLOOKUP(A32, DataV2[[File]:[Mean '[ms']]], 3, FALSE)*100</f>
        <v>#DIV/0!</v>
      </c>
    </row>
    <row r="33" spans="1:4" hidden="1" x14ac:dyDescent="0.4">
      <c r="A33" t="s">
        <v>39</v>
      </c>
      <c r="B33" t="b">
        <f>EXACT(VLOOKUP(A33,DataV4[[File]:[Outputs]], 2, FALSE), VLOOKUP(A33, DataV2[[File]:[Outputs]], 2, FALSE))</f>
        <v>1</v>
      </c>
      <c r="C33" s="3">
        <f>VLOOKUP(A33, DataV4[[File]:[Mean '[ms']]], 3, FALSE)-VLOOKUP(A33, DataV2[[File]:[Mean '[ms']]], 3, FALSE)</f>
        <v>-5</v>
      </c>
      <c r="D33" s="2">
        <f>Cv3v0141617[[#This Row],[Mean '[Δms']]]/VLOOKUP(A33, DataV2[[File]:[Mean '[ms']]], 3, FALSE)*100</f>
        <v>-0.89766606822262118</v>
      </c>
    </row>
    <row r="34" spans="1:4" hidden="1" x14ac:dyDescent="0.4">
      <c r="A34" t="s">
        <v>40</v>
      </c>
      <c r="B34" t="b">
        <f>EXACT(VLOOKUP(A34,DataV4[[File]:[Outputs]], 2, FALSE), VLOOKUP(A34, DataV2[[File]:[Outputs]], 2, FALSE))</f>
        <v>1</v>
      </c>
      <c r="C34" s="3">
        <f>VLOOKUP(A34, DataV4[[File]:[Mean '[ms']]], 3, FALSE)-VLOOKUP(A34, DataV2[[File]:[Mean '[ms']]], 3, FALSE)</f>
        <v>-6</v>
      </c>
      <c r="D34" s="2">
        <f>Cv3v0141617[[#This Row],[Mean '[Δms']]]/VLOOKUP(A34, DataV2[[File]:[Mean '[ms']]], 3, FALSE)*100</f>
        <v>-0.83449235048678716</v>
      </c>
    </row>
    <row r="35" spans="1:4" hidden="1" x14ac:dyDescent="0.4">
      <c r="A35" t="s">
        <v>41</v>
      </c>
      <c r="B35" t="b">
        <f>EXACT(VLOOKUP(A35,DataV4[[File]:[Outputs]], 2, FALSE), VLOOKUP(A35, DataV2[[File]:[Outputs]], 2, FALSE))</f>
        <v>1</v>
      </c>
      <c r="C35" s="3">
        <f>VLOOKUP(A35, DataV4[[File]:[Mean '[ms']]], 3, FALSE)-VLOOKUP(A35, DataV2[[File]:[Mean '[ms']]], 3, FALSE)</f>
        <v>-5</v>
      </c>
      <c r="D35" s="2">
        <f>Cv3v0141617[[#This Row],[Mean '[Δms']]]/VLOOKUP(A35, DataV2[[File]:[Mean '[ms']]], 3, FALSE)*100</f>
        <v>-0.95057034220532322</v>
      </c>
    </row>
    <row r="36" spans="1:4" hidden="1" x14ac:dyDescent="0.4">
      <c r="A36" t="s">
        <v>42</v>
      </c>
      <c r="B36" t="b">
        <f>EXACT(VLOOKUP(A36,DataV4[[File]:[Outputs]], 2, FALSE), VLOOKUP(A36, DataV2[[File]:[Outputs]], 2, FALSE))</f>
        <v>1</v>
      </c>
      <c r="C36" s="3">
        <f>VLOOKUP(A36, DataV4[[File]:[Mean '[ms']]], 3, FALSE)-VLOOKUP(A36, DataV2[[File]:[Mean '[ms']]], 3, FALSE)</f>
        <v>-6</v>
      </c>
      <c r="D36" s="2">
        <f>Cv3v0141617[[#This Row],[Mean '[Δms']]]/VLOOKUP(A36, DataV2[[File]:[Mean '[ms']]], 3, FALSE)*100</f>
        <v>-1.1627906976744187</v>
      </c>
    </row>
    <row r="37" spans="1:4" hidden="1" x14ac:dyDescent="0.4">
      <c r="A37" t="s">
        <v>43</v>
      </c>
      <c r="B37" t="b">
        <f>EXACT(VLOOKUP(A37,DataV4[[File]:[Outputs]], 2, FALSE), VLOOKUP(A37, DataV2[[File]:[Outputs]], 2, FALSE))</f>
        <v>1</v>
      </c>
      <c r="C37" s="3">
        <f>VLOOKUP(A37, DataV4[[File]:[Mean '[ms']]], 3, FALSE)-VLOOKUP(A37, DataV2[[File]:[Mean '[ms']]], 3, FALSE)</f>
        <v>-21</v>
      </c>
      <c r="D37" s="2">
        <f>Cv3v0141617[[#This Row],[Mean '[Δms']]]/VLOOKUP(A37, DataV2[[File]:[Mean '[ms']]], 3, FALSE)*100</f>
        <v>-3.7366548042704624</v>
      </c>
    </row>
    <row r="38" spans="1:4" hidden="1" x14ac:dyDescent="0.4">
      <c r="A38" t="s">
        <v>44</v>
      </c>
      <c r="B38" t="b">
        <f>EXACT(VLOOKUP(A38,DataV4[[File]:[Outputs]], 2, FALSE), VLOOKUP(A38, DataV2[[File]:[Outputs]], 2, FALSE))</f>
        <v>1</v>
      </c>
      <c r="C38" s="3">
        <f>VLOOKUP(A38, DataV4[[File]:[Mean '[ms']]], 3, FALSE)-VLOOKUP(A38, DataV2[[File]:[Mean '[ms']]], 3, FALSE)</f>
        <v>-47</v>
      </c>
      <c r="D38" s="2">
        <f>Cv3v0141617[[#This Row],[Mean '[Δms']]]/VLOOKUP(A38, DataV2[[File]:[Mean '[ms']]], 3, FALSE)*100</f>
        <v>-3.1778228532792427</v>
      </c>
    </row>
    <row r="39" spans="1:4" hidden="1" x14ac:dyDescent="0.4">
      <c r="A39" t="s">
        <v>45</v>
      </c>
      <c r="B39" t="b">
        <f>EXACT(VLOOKUP(A39,DataV4[[File]:[Outputs]], 2, FALSE), VLOOKUP(A39, DataV2[[File]:[Outputs]], 2, FALSE))</f>
        <v>1</v>
      </c>
      <c r="C39" s="3">
        <f>VLOOKUP(A39, DataV4[[File]:[Mean '[ms']]], 3, FALSE)-VLOOKUP(A39, DataV2[[File]:[Mean '[ms']]], 3, FALSE)</f>
        <v>0</v>
      </c>
      <c r="D39" s="2">
        <f>Cv3v0141617[[#This Row],[Mean '[Δms']]]/VLOOKUP(A39, DataV2[[File]:[Mean '[ms']]], 3, FALSE)*100</f>
        <v>0</v>
      </c>
    </row>
    <row r="40" spans="1:4" hidden="1" x14ac:dyDescent="0.4">
      <c r="A40" t="s">
        <v>46</v>
      </c>
      <c r="B40" t="b">
        <f>EXACT(VLOOKUP(A40,DataV4[[File]:[Outputs]], 2, FALSE), VLOOKUP(A40, DataV2[[File]:[Outputs]], 2, FALSE))</f>
        <v>1</v>
      </c>
      <c r="C40" s="3">
        <f>VLOOKUP(A40, DataV4[[File]:[Mean '[ms']]], 3, FALSE)-VLOOKUP(A40, DataV2[[File]:[Mean '[ms']]], 3, FALSE)</f>
        <v>5</v>
      </c>
      <c r="D40" s="2">
        <f>Cv3v0141617[[#This Row],[Mean '[Δms']]]/VLOOKUP(A40, DataV2[[File]:[Mean '[ms']]], 3, FALSE)*100</f>
        <v>0.90579710144927539</v>
      </c>
    </row>
    <row r="41" spans="1:4" hidden="1" x14ac:dyDescent="0.4">
      <c r="A41" t="s">
        <v>47</v>
      </c>
      <c r="B41" t="b">
        <f>EXACT(VLOOKUP(A41,DataV4[[File]:[Outputs]], 2, FALSE), VLOOKUP(A41, DataV2[[File]:[Outputs]], 2, FALSE))</f>
        <v>1</v>
      </c>
      <c r="C41" s="3">
        <f>VLOOKUP(A41, DataV4[[File]:[Mean '[ms']]], 3, FALSE)-VLOOKUP(A41, DataV2[[File]:[Mean '[ms']]], 3, FALSE)</f>
        <v>0</v>
      </c>
      <c r="D41" s="2">
        <f>Cv3v0141617[[#This Row],[Mean '[Δms']]]/VLOOKUP(A41, DataV2[[File]:[Mean '[ms']]], 3, FALSE)*100</f>
        <v>0</v>
      </c>
    </row>
    <row r="42" spans="1:4" hidden="1" x14ac:dyDescent="0.4">
      <c r="A42" t="s">
        <v>48</v>
      </c>
      <c r="B42" t="b">
        <f>EXACT(VLOOKUP(A42,DataV4[[File]:[Outputs]], 2, FALSE), VLOOKUP(A42, DataV2[[File]:[Outputs]], 2, FALSE))</f>
        <v>1</v>
      </c>
      <c r="C42" s="3">
        <f>VLOOKUP(A42, DataV4[[File]:[Mean '[ms']]], 3, FALSE)-VLOOKUP(A42, DataV2[[File]:[Mean '[ms']]], 3, FALSE)</f>
        <v>-10</v>
      </c>
      <c r="D42" s="2">
        <f>Cv3v0141617[[#This Row],[Mean '[Δms']]]/VLOOKUP(A42, DataV2[[File]:[Mean '[ms']]], 3, FALSE)*100</f>
        <v>-1.7301038062283738</v>
      </c>
    </row>
    <row r="43" spans="1:4" hidden="1" x14ac:dyDescent="0.4">
      <c r="A43" t="s">
        <v>49</v>
      </c>
      <c r="B43" t="b">
        <f>EXACT(VLOOKUP(A43,DataV4[[File]:[Outputs]], 2, FALSE), VLOOKUP(A43, DataV2[[File]:[Outputs]], 2, FALSE))</f>
        <v>1</v>
      </c>
      <c r="C43" s="3">
        <f>VLOOKUP(A43, DataV4[[File]:[Mean '[ms']]], 3, FALSE)-VLOOKUP(A43, DataV2[[File]:[Mean '[ms']]], 3, FALSE)</f>
        <v>-5</v>
      </c>
      <c r="D43" s="2">
        <f>Cv3v0141617[[#This Row],[Mean '[Δms']]]/VLOOKUP(A43, DataV2[[File]:[Mean '[ms']]], 3, FALSE)*100</f>
        <v>-0.95969289827255266</v>
      </c>
    </row>
    <row r="44" spans="1:4" hidden="1" x14ac:dyDescent="0.4">
      <c r="A44" t="s">
        <v>50</v>
      </c>
      <c r="B44" t="b">
        <f>EXACT(VLOOKUP(A44,DataV4[[File]:[Outputs]], 2, FALSE), VLOOKUP(A44, DataV2[[File]:[Outputs]], 2, FALSE))</f>
        <v>1</v>
      </c>
      <c r="C44" s="3">
        <f>VLOOKUP(A44, DataV4[[File]:[Mean '[ms']]], 3, FALSE)-VLOOKUP(A44, DataV2[[File]:[Mean '[ms']]], 3, FALSE)</f>
        <v>-16</v>
      </c>
      <c r="D44" s="2">
        <f>Cv3v0141617[[#This Row],[Mean '[Δms']]]/VLOOKUP(A44, DataV2[[File]:[Mean '[ms']]], 3, FALSE)*100</f>
        <v>-3.0710172744721689</v>
      </c>
    </row>
    <row r="45" spans="1:4" hidden="1" x14ac:dyDescent="0.4">
      <c r="A45" t="s">
        <v>51</v>
      </c>
      <c r="B45" t="b">
        <f>EXACT(VLOOKUP(A45,DataV4[[File]:[Outputs]], 2, FALSE), VLOOKUP(A45, DataV2[[File]:[Outputs]], 2, FALSE))</f>
        <v>1</v>
      </c>
      <c r="C45" s="3">
        <f>VLOOKUP(A45, DataV4[[File]:[Mean '[ms']]], 3, FALSE)-VLOOKUP(A45, DataV2[[File]:[Mean '[ms']]], 3, FALSE)</f>
        <v>0</v>
      </c>
      <c r="D45" s="2">
        <f>Cv3v0141617[[#This Row],[Mean '[Δms']]]/VLOOKUP(A45, DataV2[[File]:[Mean '[ms']]], 3, FALSE)*100</f>
        <v>0</v>
      </c>
    </row>
    <row r="46" spans="1:4" hidden="1" x14ac:dyDescent="0.4">
      <c r="A46" t="s">
        <v>52</v>
      </c>
      <c r="B46" t="b">
        <f>EXACT(VLOOKUP(A46,DataV4[[File]:[Outputs]], 2, FALSE), VLOOKUP(A46, DataV2[[File]:[Outputs]], 2, FALSE))</f>
        <v>1</v>
      </c>
      <c r="C46" s="3">
        <f>VLOOKUP(A46, DataV4[[File]:[Mean '[ms']]], 3, FALSE)-VLOOKUP(A46, DataV2[[File]:[Mean '[ms']]], 3, FALSE)</f>
        <v>-10</v>
      </c>
      <c r="D46" s="2">
        <f>Cv3v0141617[[#This Row],[Mean '[Δms']]]/VLOOKUP(A46, DataV2[[File]:[Mean '[ms']]], 3, FALSE)*100</f>
        <v>-1.8315018315018317</v>
      </c>
    </row>
    <row r="47" spans="1:4" hidden="1" x14ac:dyDescent="0.4">
      <c r="A47" t="s">
        <v>53</v>
      </c>
      <c r="B47" t="b">
        <f>EXACT(VLOOKUP(A47,DataV4[[File]:[Outputs]], 2, FALSE), VLOOKUP(A47, DataV2[[File]:[Outputs]], 2, FALSE))</f>
        <v>1</v>
      </c>
      <c r="C47" s="3">
        <f>VLOOKUP(A47, DataV4[[File]:[Mean '[ms']]], 3, FALSE)-VLOOKUP(A47, DataV2[[File]:[Mean '[ms']]], 3, FALSE)</f>
        <v>21</v>
      </c>
      <c r="D47" s="2">
        <f>Cv3v0141617[[#This Row],[Mean '[Δms']]]/VLOOKUP(A47, DataV2[[File]:[Mean '[ms']]], 3, FALSE)*100</f>
        <v>1.73841059602649</v>
      </c>
    </row>
    <row r="48" spans="1:4" hidden="1" x14ac:dyDescent="0.4">
      <c r="A48" t="s">
        <v>54</v>
      </c>
      <c r="B48" t="b">
        <f>EXACT(VLOOKUP(A48,DataV4[[File]:[Outputs]], 2, FALSE), VLOOKUP(A48, DataV2[[File]:[Outputs]], 2, FALSE))</f>
        <v>1</v>
      </c>
      <c r="C48" s="3">
        <f>VLOOKUP(A48, DataV4[[File]:[Mean '[ms']]], 3, FALSE)-VLOOKUP(A48, DataV2[[File]:[Mean '[ms']]], 3, FALSE)</f>
        <v>5</v>
      </c>
      <c r="D48" s="2">
        <f>Cv3v0141617[[#This Row],[Mean '[Δms']]]/VLOOKUP(A48, DataV2[[File]:[Mean '[ms']]], 3, FALSE)*100</f>
        <v>0.84317032040472173</v>
      </c>
    </row>
    <row r="49" spans="1:4" hidden="1" x14ac:dyDescent="0.4">
      <c r="A49" t="s">
        <v>55</v>
      </c>
      <c r="B49" t="b">
        <f>EXACT(VLOOKUP(A49,DataV4[[File]:[Outputs]], 2, FALSE), VLOOKUP(A49, DataV2[[File]:[Outputs]], 2, FALSE))</f>
        <v>1</v>
      </c>
      <c r="C49" s="3">
        <f>VLOOKUP(A49, DataV4[[File]:[Mean '[ms']]], 3, FALSE)-VLOOKUP(A49, DataV2[[File]:[Mean '[ms']]], 3, FALSE)</f>
        <v>-5</v>
      </c>
      <c r="D49" s="2">
        <f>Cv3v0141617[[#This Row],[Mean '[Δms']]]/VLOOKUP(A49, DataV2[[File]:[Mean '[ms']]], 3, FALSE)*100</f>
        <v>-0.97087378640776689</v>
      </c>
    </row>
    <row r="50" spans="1:4" hidden="1" x14ac:dyDescent="0.4">
      <c r="A50" t="s">
        <v>56</v>
      </c>
      <c r="B50" t="b">
        <f>EXACT(VLOOKUP(A50,DataV4[[File]:[Outputs]], 2, FALSE), VLOOKUP(A50, DataV2[[File]:[Outputs]], 2, FALSE))</f>
        <v>1</v>
      </c>
      <c r="C50" s="3">
        <f>VLOOKUP(A50, DataV4[[File]:[Mean '[ms']]], 3, FALSE)-VLOOKUP(A50, DataV2[[File]:[Mean '[ms']]], 3, FALSE)</f>
        <v>0</v>
      </c>
      <c r="D50" s="2">
        <f>Cv3v0141617[[#This Row],[Mean '[Δms']]]/VLOOKUP(A50, DataV2[[File]:[Mean '[ms']]], 3, FALSE)*100</f>
        <v>0</v>
      </c>
    </row>
    <row r="51" spans="1:4" hidden="1" x14ac:dyDescent="0.4">
      <c r="A51" t="s">
        <v>57</v>
      </c>
      <c r="B51" t="b">
        <f>EXACT(VLOOKUP(A51,DataV4[[File]:[Outputs]], 2, FALSE), VLOOKUP(A51, DataV2[[File]:[Outputs]], 2, FALSE))</f>
        <v>1</v>
      </c>
      <c r="C51" s="3">
        <f>VLOOKUP(A51, DataV4[[File]:[Mean '[ms']]], 3, FALSE)-VLOOKUP(A51, DataV2[[File]:[Mean '[ms']]], 3, FALSE)</f>
        <v>-20</v>
      </c>
      <c r="D51" s="2">
        <f>Cv3v0141617[[#This Row],[Mean '[Δms']]]/VLOOKUP(A51, DataV2[[File]:[Mean '[ms']]], 3, FALSE)*100</f>
        <v>-3.5273368606701938</v>
      </c>
    </row>
    <row r="52" spans="1:4" hidden="1" x14ac:dyDescent="0.4">
      <c r="A52" t="s">
        <v>58</v>
      </c>
      <c r="B52" t="b">
        <f>EXACT(VLOOKUP(A52,DataV4[[File]:[Outputs]], 2, FALSE), VLOOKUP(A52, DataV2[[File]:[Outputs]], 2, FALSE))</f>
        <v>1</v>
      </c>
      <c r="C52" s="3">
        <f>VLOOKUP(A52, DataV4[[File]:[Mean '[ms']]], 3, FALSE)-VLOOKUP(A52, DataV2[[File]:[Mean '[ms']]], 3, FALSE)</f>
        <v>5</v>
      </c>
      <c r="D52" s="2">
        <f>Cv3v0141617[[#This Row],[Mean '[Δms']]]/VLOOKUP(A52, DataV2[[File]:[Mean '[ms']]], 3, FALSE)*100</f>
        <v>0.87260034904013961</v>
      </c>
    </row>
    <row r="53" spans="1:4" hidden="1" x14ac:dyDescent="0.4">
      <c r="A53" t="s">
        <v>59</v>
      </c>
      <c r="B53" t="b">
        <f>EXACT(VLOOKUP(A53,DataV4[[File]:[Outputs]], 2, FALSE), VLOOKUP(A53, DataV2[[File]:[Outputs]], 2, FALSE))</f>
        <v>1</v>
      </c>
      <c r="C53" s="3">
        <f>VLOOKUP(A53, DataV4[[File]:[Mean '[ms']]], 3, FALSE)-VLOOKUP(A53, DataV2[[File]:[Mean '[ms']]], 3, FALSE)</f>
        <v>0</v>
      </c>
      <c r="D53" s="2">
        <f>Cv3v0141617[[#This Row],[Mean '[Δms']]]/VLOOKUP(A53, DataV2[[File]:[Mean '[ms']]], 3, FALSE)*100</f>
        <v>0</v>
      </c>
    </row>
    <row r="54" spans="1:4" hidden="1" x14ac:dyDescent="0.4">
      <c r="A54" t="s">
        <v>60</v>
      </c>
      <c r="B54" t="b">
        <f>EXACT(VLOOKUP(A54,DataV4[[File]:[Outputs]], 2, FALSE), VLOOKUP(A54, DataV2[[File]:[Outputs]], 2, FALSE))</f>
        <v>1</v>
      </c>
      <c r="C54" s="3">
        <f>VLOOKUP(A54, DataV4[[File]:[Mean '[ms']]], 3, FALSE)-VLOOKUP(A54, DataV2[[File]:[Mean '[ms']]], 3, FALSE)</f>
        <v>0</v>
      </c>
      <c r="D54" s="2">
        <f>Cv3v0141617[[#This Row],[Mean '[Δms']]]/VLOOKUP(A54, DataV2[[File]:[Mean '[ms']]], 3, FALSE)*100</f>
        <v>0</v>
      </c>
    </row>
    <row r="55" spans="1:4" hidden="1" x14ac:dyDescent="0.4">
      <c r="A55" t="s">
        <v>61</v>
      </c>
      <c r="B55" t="b">
        <f>EXACT(VLOOKUP(A55,DataV4[[File]:[Outputs]], 2, FALSE), VLOOKUP(A55, DataV2[[File]:[Outputs]], 2, FALSE))</f>
        <v>1</v>
      </c>
      <c r="C55" s="3">
        <f>VLOOKUP(A55, DataV4[[File]:[Mean '[ms']]], 3, FALSE)-VLOOKUP(A55, DataV2[[File]:[Mean '[ms']]], 3, FALSE)</f>
        <v>-11</v>
      </c>
      <c r="D55" s="2">
        <f>Cv3v0141617[[#This Row],[Mean '[Δms']]]/VLOOKUP(A55, DataV2[[File]:[Mean '[ms']]], 3, FALSE)*100</f>
        <v>-1.9031141868512111</v>
      </c>
    </row>
    <row r="56" spans="1:4" hidden="1" x14ac:dyDescent="0.4">
      <c r="A56" t="s">
        <v>62</v>
      </c>
      <c r="B56" t="b">
        <f>EXACT(VLOOKUP(A56,DataV4[[File]:[Outputs]], 2, FALSE), VLOOKUP(A56, DataV2[[File]:[Outputs]], 2, FALSE))</f>
        <v>1</v>
      </c>
      <c r="C56" s="3">
        <f>VLOOKUP(A56, DataV4[[File]:[Mean '[ms']]], 3, FALSE)-VLOOKUP(A56, DataV2[[File]:[Mean '[ms']]], 3, FALSE)</f>
        <v>0</v>
      </c>
      <c r="D56" s="2">
        <f>Cv3v0141617[[#This Row],[Mean '[Δms']]]/VLOOKUP(A56, DataV2[[File]:[Mean '[ms']]], 3, FALSE)*100</f>
        <v>0</v>
      </c>
    </row>
    <row r="57" spans="1:4" hidden="1" x14ac:dyDescent="0.4">
      <c r="A57" t="s">
        <v>64</v>
      </c>
      <c r="B57" t="b">
        <f>EXACT(VLOOKUP(A57,DataV4[[File]:[Outputs]], 2, FALSE), VLOOKUP(A57, DataV2[[File]:[Outputs]], 2, FALSE))</f>
        <v>1</v>
      </c>
      <c r="C57" s="3">
        <f>VLOOKUP(A57, DataV4[[File]:[Mean '[ms']]], 3, FALSE)-VLOOKUP(A57, DataV2[[File]:[Mean '[ms']]], 3, FALSE)</f>
        <v>-1</v>
      </c>
      <c r="D57" s="2">
        <f>Cv3v0141617[[#This Row],[Mean '[Δms']]]/VLOOKUP(A57, DataV2[[File]:[Mean '[ms']]], 3, FALSE)*100</f>
        <v>-0.1669449081803005</v>
      </c>
    </row>
    <row r="58" spans="1:4" hidden="1" x14ac:dyDescent="0.4">
      <c r="A58" t="s">
        <v>65</v>
      </c>
      <c r="B58" t="b">
        <f>EXACT(VLOOKUP(A58,DataV4[[File]:[Outputs]], 2, FALSE), VLOOKUP(A58, DataV2[[File]:[Outputs]], 2, FALSE))</f>
        <v>1</v>
      </c>
      <c r="C58" s="3">
        <f>VLOOKUP(A58, DataV4[[File]:[Mean '[ms']]], 3, FALSE)-VLOOKUP(A58, DataV2[[File]:[Mean '[ms']]], 3, FALSE)</f>
        <v>-4</v>
      </c>
      <c r="D58" s="2">
        <f>Cv3v0141617[[#This Row],[Mean '[Δms']]]/VLOOKUP(A58, DataV2[[File]:[Mean '[ms']]], 3, FALSE)*100</f>
        <v>-0.70546737213403876</v>
      </c>
    </row>
    <row r="59" spans="1:4" hidden="1" x14ac:dyDescent="0.4">
      <c r="A59" t="s">
        <v>63</v>
      </c>
      <c r="B59" t="b">
        <f>EXACT(VLOOKUP(A59,DataV4[[File]:[Outputs]], 2, FALSE), VLOOKUP(A59, DataV2[[File]:[Outputs]], 2, FALSE))</f>
        <v>1</v>
      </c>
      <c r="C59" s="3">
        <f>VLOOKUP(A59, DataV4[[File]:[Mean '[ms']]], 3, FALSE)-VLOOKUP(A59, DataV2[[File]:[Mean '[ms']]], 3, FALSE)</f>
        <v>-63</v>
      </c>
      <c r="D59" s="2">
        <f>Cv3v0141617[[#This Row],[Mean '[Δms']]]/VLOOKUP(A59, DataV2[[File]:[Mean '[ms']]], 3, FALSE)*100</f>
        <v>-2.3908918406072108</v>
      </c>
    </row>
    <row r="60" spans="1:4" hidden="1" x14ac:dyDescent="0.4">
      <c r="A60" t="s">
        <v>66</v>
      </c>
      <c r="B60" t="b">
        <f>EXACT(VLOOKUP(A60,DataV4[[File]:[Outputs]], 2, FALSE), VLOOKUP(A60, DataV2[[File]:[Outputs]], 2, FALSE))</f>
        <v>1</v>
      </c>
      <c r="C60" s="3">
        <f>VLOOKUP(A60, DataV4[[File]:[Mean '[ms']]], 3, FALSE)-VLOOKUP(A60, DataV2[[File]:[Mean '[ms']]], 3, FALSE)</f>
        <v>-5</v>
      </c>
      <c r="D60" s="2">
        <f>Cv3v0141617[[#This Row],[Mean '[Δms']]]/VLOOKUP(A60, DataV2[[File]:[Mean '[ms']]], 3, FALSE)*100</f>
        <v>-0.82101806239737274</v>
      </c>
    </row>
    <row r="61" spans="1:4" hidden="1" x14ac:dyDescent="0.4">
      <c r="A61" t="s">
        <v>67</v>
      </c>
      <c r="B61" t="b">
        <f>EXACT(VLOOKUP(A61,DataV4[[File]:[Outputs]], 2, FALSE), VLOOKUP(A61, DataV2[[File]:[Outputs]], 2, FALSE))</f>
        <v>1</v>
      </c>
      <c r="C61" s="3">
        <f>VLOOKUP(A61, DataV4[[File]:[Mean '[ms']]], 3, FALSE)-VLOOKUP(A61, DataV2[[File]:[Mean '[ms']]], 3, FALSE)</f>
        <v>-20</v>
      </c>
      <c r="D61" s="2">
        <f>Cv3v0141617[[#This Row],[Mean '[Δms']]]/VLOOKUP(A61, DataV2[[File]:[Mean '[ms']]], 3, FALSE)*100</f>
        <v>-3.6968576709796674</v>
      </c>
    </row>
    <row r="62" spans="1:4" hidden="1" x14ac:dyDescent="0.4">
      <c r="A62" t="s">
        <v>68</v>
      </c>
      <c r="B62" t="b">
        <f>EXACT(VLOOKUP(A62,DataV4[[File]:[Outputs]], 2, FALSE), VLOOKUP(A62, DataV2[[File]:[Outputs]], 2, FALSE))</f>
        <v>1</v>
      </c>
      <c r="C62" s="3">
        <f>VLOOKUP(A62, DataV4[[File]:[Mean '[ms']]], 3, FALSE)-VLOOKUP(A62, DataV2[[File]:[Mean '[ms']]], 3, FALSE)</f>
        <v>-11</v>
      </c>
      <c r="D62" s="2">
        <f>Cv3v0141617[[#This Row],[Mean '[Δms']]]/VLOOKUP(A62, DataV2[[File]:[Mean '[ms']]], 3, FALSE)*100</f>
        <v>-2.0109689213893969</v>
      </c>
    </row>
    <row r="63" spans="1:4" hidden="1" x14ac:dyDescent="0.4">
      <c r="A63" t="s">
        <v>69</v>
      </c>
      <c r="B63" t="b">
        <f>EXACT(VLOOKUP(A63,DataV4[[File]:[Outputs]], 2, FALSE), VLOOKUP(A63, DataV2[[File]:[Outputs]], 2, FALSE))</f>
        <v>1</v>
      </c>
      <c r="C63" s="3">
        <f>VLOOKUP(A63, DataV4[[File]:[Mean '[ms']]], 3, FALSE)-VLOOKUP(A63, DataV2[[File]:[Mean '[ms']]], 3, FALSE)</f>
        <v>-5</v>
      </c>
      <c r="D63" s="2">
        <f>Cv3v0141617[[#This Row],[Mean '[Δms']]]/VLOOKUP(A63, DataV2[[File]:[Mean '[ms']]], 3, FALSE)*100</f>
        <v>-0.78125</v>
      </c>
    </row>
    <row r="64" spans="1:4" hidden="1" x14ac:dyDescent="0.4">
      <c r="A64" t="s">
        <v>70</v>
      </c>
      <c r="B64" t="b">
        <f>EXACT(VLOOKUP(A64,DataV4[[File]:[Outputs]], 2, FALSE), VLOOKUP(A64, DataV2[[File]:[Outputs]], 2, FALSE))</f>
        <v>1</v>
      </c>
      <c r="C64" s="3">
        <f>VLOOKUP(A64, DataV4[[File]:[Mean '[ms']]], 3, FALSE)-VLOOKUP(A64, DataV2[[File]:[Mean '[ms']]], 3, FALSE)</f>
        <v>-21</v>
      </c>
      <c r="D64" s="2">
        <f>Cv3v0141617[[#This Row],[Mean '[Δms']]]/VLOOKUP(A64, DataV2[[File]:[Mean '[ms']]], 3, FALSE)*100</f>
        <v>-3.697183098591549</v>
      </c>
    </row>
    <row r="65" spans="1:4" hidden="1" x14ac:dyDescent="0.4">
      <c r="A65" t="s">
        <v>71</v>
      </c>
      <c r="B65" t="b">
        <f>EXACT(VLOOKUP(A65,DataV4[[File]:[Outputs]], 2, FALSE), VLOOKUP(A65, DataV2[[File]:[Outputs]], 2, FALSE))</f>
        <v>1</v>
      </c>
      <c r="C65" s="3">
        <f>VLOOKUP(A65, DataV4[[File]:[Mean '[ms']]], 3, FALSE)-VLOOKUP(A65, DataV2[[File]:[Mean '[ms']]], 3, FALSE)</f>
        <v>-53</v>
      </c>
      <c r="D65" s="2">
        <f>Cv3v0141617[[#This Row],[Mean '[Δms']]]/VLOOKUP(A65, DataV2[[File]:[Mean '[ms']]], 3, FALSE)*100</f>
        <v>-3.9581777445855115</v>
      </c>
    </row>
    <row r="66" spans="1:4" hidden="1" x14ac:dyDescent="0.4">
      <c r="A66" t="s">
        <v>72</v>
      </c>
      <c r="B66" t="b">
        <f>EXACT(VLOOKUP(A66,DataV4[[File]:[Outputs]], 2, FALSE), VLOOKUP(A66, DataV2[[File]:[Outputs]], 2, FALSE))</f>
        <v>1</v>
      </c>
      <c r="C66" s="3">
        <f>VLOOKUP(A66, DataV4[[File]:[Mean '[ms']]], 3, FALSE)-VLOOKUP(A66, DataV2[[File]:[Mean '[ms']]], 3, FALSE)</f>
        <v>-16</v>
      </c>
      <c r="D66" s="2">
        <f>Cv3v0141617[[#This Row],[Mean '[Δms']]]/VLOOKUP(A66, DataV2[[File]:[Mean '[ms']]], 3, FALSE)*100</f>
        <v>-2.416918429003021</v>
      </c>
    </row>
    <row r="67" spans="1:4" hidden="1" x14ac:dyDescent="0.4">
      <c r="A67" t="s">
        <v>73</v>
      </c>
      <c r="B67" t="b">
        <f>EXACT(VLOOKUP(A67,DataV4[[File]:[Outputs]], 2, FALSE), VLOOKUP(A67, DataV2[[File]:[Outputs]], 2, FALSE))</f>
        <v>1</v>
      </c>
      <c r="C67" s="3">
        <f>VLOOKUP(A67, DataV4[[File]:[Mean '[ms']]], 3, FALSE)-VLOOKUP(A67, DataV2[[File]:[Mean '[ms']]], 3, FALSE)</f>
        <v>-10</v>
      </c>
      <c r="D67" s="2">
        <f>Cv3v0141617[[#This Row],[Mean '[Δms']]]/VLOOKUP(A67, DataV2[[File]:[Mean '[ms']]], 3, FALSE)*100</f>
        <v>-1.7793594306049825</v>
      </c>
    </row>
    <row r="68" spans="1:4" hidden="1" x14ac:dyDescent="0.4">
      <c r="A68" t="s">
        <v>74</v>
      </c>
      <c r="B68" t="b">
        <f>EXACT(VLOOKUP(A68,DataV4[[File]:[Outputs]], 2, FALSE), VLOOKUP(A68, DataV2[[File]:[Outputs]], 2, FALSE))</f>
        <v>1</v>
      </c>
      <c r="C68" s="3">
        <f>VLOOKUP(A68, DataV4[[File]:[Mean '[ms']]], 3, FALSE)-VLOOKUP(A68, DataV2[[File]:[Mean '[ms']]], 3, FALSE)</f>
        <v>-15</v>
      </c>
      <c r="D68" s="2">
        <f>Cv3v0141617[[#This Row],[Mean '[Δms']]]/VLOOKUP(A68, DataV2[[File]:[Mean '[ms']]], 3, FALSE)*100</f>
        <v>-2.5295109612141653</v>
      </c>
    </row>
    <row r="69" spans="1:4" hidden="1" x14ac:dyDescent="0.4">
      <c r="A69" t="s">
        <v>75</v>
      </c>
      <c r="B69" t="b">
        <f>EXACT(VLOOKUP(A69,DataV4[[File]:[Outputs]], 2, FALSE), VLOOKUP(A69, DataV2[[File]:[Outputs]], 2, FALSE))</f>
        <v>1</v>
      </c>
      <c r="C69" s="3">
        <f>VLOOKUP(A69, DataV4[[File]:[Mean '[ms']]], 3, FALSE)-VLOOKUP(A69, DataV2[[File]:[Mean '[ms']]], 3, FALSE)</f>
        <v>-6</v>
      </c>
      <c r="D69" s="2">
        <f>Cv3v0141617[[#This Row],[Mean '[Δms']]]/VLOOKUP(A69, DataV2[[File]:[Mean '[ms']]], 3, FALSE)*100</f>
        <v>-0.85348506401137991</v>
      </c>
    </row>
    <row r="70" spans="1:4" hidden="1" x14ac:dyDescent="0.4">
      <c r="A70" t="s">
        <v>76</v>
      </c>
      <c r="B70" t="b">
        <f>EXACT(VLOOKUP(A70,DataV4[[File]:[Outputs]], 2, FALSE), VLOOKUP(A70, DataV2[[File]:[Outputs]], 2, FALSE))</f>
        <v>1</v>
      </c>
      <c r="C70" s="3">
        <f>VLOOKUP(A70, DataV4[[File]:[Mean '[ms']]], 3, FALSE)-VLOOKUP(A70, DataV2[[File]:[Mean '[ms']]], 3, FALSE)</f>
        <v>-5</v>
      </c>
      <c r="D70" s="2">
        <f>Cv3v0141617[[#This Row],[Mean '[Δms']]]/VLOOKUP(A70, DataV2[[File]:[Mean '[ms']]], 3, FALSE)*100</f>
        <v>-0.89766606822262118</v>
      </c>
    </row>
    <row r="71" spans="1:4" hidden="1" x14ac:dyDescent="0.4">
      <c r="A71" t="s">
        <v>77</v>
      </c>
      <c r="B71" t="b">
        <f>EXACT(VLOOKUP(A71,DataV4[[File]:[Outputs]], 2, FALSE), VLOOKUP(A71, DataV2[[File]:[Outputs]], 2, FALSE))</f>
        <v>1</v>
      </c>
      <c r="C71" s="3">
        <f>VLOOKUP(A71, DataV4[[File]:[Mean '[ms']]], 3, FALSE)-VLOOKUP(A71, DataV2[[File]:[Mean '[ms']]], 3, FALSE)</f>
        <v>-5</v>
      </c>
      <c r="D71" s="2">
        <f>Cv3v0141617[[#This Row],[Mean '[Δms']]]/VLOOKUP(A71, DataV2[[File]:[Mean '[ms']]], 3, FALSE)*100</f>
        <v>-0.65359477124183007</v>
      </c>
    </row>
    <row r="72" spans="1:4" hidden="1" x14ac:dyDescent="0.4">
      <c r="A72" t="s">
        <v>78</v>
      </c>
      <c r="B72" t="b">
        <f>EXACT(VLOOKUP(A72,DataV4[[File]:[Outputs]], 2, FALSE), VLOOKUP(A72, DataV2[[File]:[Outputs]], 2, FALSE))</f>
        <v>1</v>
      </c>
      <c r="C72" s="3">
        <f>VLOOKUP(A72, DataV4[[File]:[Mean '[ms']]], 3, FALSE)-VLOOKUP(A72, DataV2[[File]:[Mean '[ms']]], 3, FALSE)</f>
        <v>-36</v>
      </c>
      <c r="D72" s="2">
        <f>Cv3v0141617[[#This Row],[Mean '[Δms']]]/VLOOKUP(A72, DataV2[[File]:[Mean '[ms']]], 3, FALSE)*100</f>
        <v>-3.9517014270032931</v>
      </c>
    </row>
    <row r="73" spans="1:4" hidden="1" x14ac:dyDescent="0.4">
      <c r="A73" t="s">
        <v>79</v>
      </c>
      <c r="B73" t="b">
        <f>EXACT(VLOOKUP(A73,DataV4[[File]:[Outputs]], 2, FALSE), VLOOKUP(A73, DataV2[[File]:[Outputs]], 2, FALSE))</f>
        <v>1</v>
      </c>
      <c r="C73" s="3">
        <f>VLOOKUP(A73, DataV4[[File]:[Mean '[ms']]], 3, FALSE)-VLOOKUP(A73, DataV2[[File]:[Mean '[ms']]], 3, FALSE)</f>
        <v>-1</v>
      </c>
      <c r="D73" s="2">
        <f>Cv3v0141617[[#This Row],[Mean '[Δms']]]/VLOOKUP(A73, DataV2[[File]:[Mean '[ms']]], 3, FALSE)*100</f>
        <v>-0.13333333333333333</v>
      </c>
    </row>
    <row r="74" spans="1:4" hidden="1" x14ac:dyDescent="0.4">
      <c r="A74" t="s">
        <v>80</v>
      </c>
      <c r="B74" t="b">
        <f>EXACT(VLOOKUP(A74,DataV4[[File]:[Outputs]], 2, FALSE), VLOOKUP(A74, DataV2[[File]:[Outputs]], 2, FALSE))</f>
        <v>1</v>
      </c>
      <c r="C74" s="3">
        <f>VLOOKUP(A74, DataV4[[File]:[Mean '[ms']]], 3, FALSE)-VLOOKUP(A74, DataV2[[File]:[Mean '[ms']]], 3, FALSE)</f>
        <v>-4</v>
      </c>
      <c r="D74" s="2">
        <f>Cv3v0141617[[#This Row],[Mean '[Δms']]]/VLOOKUP(A74, DataV2[[File]:[Mean '[ms']]], 3, FALSE)*100</f>
        <v>-0.46893317702227427</v>
      </c>
    </row>
    <row r="75" spans="1:4" hidden="1" x14ac:dyDescent="0.4">
      <c r="A75" t="s">
        <v>81</v>
      </c>
      <c r="B75" t="b">
        <f>EXACT(VLOOKUP(A75,DataV4[[File]:[Outputs]], 2, FALSE), VLOOKUP(A75, DataV2[[File]:[Outputs]], 2, FALSE))</f>
        <v>1</v>
      </c>
      <c r="C75" s="3">
        <f>VLOOKUP(A75, DataV4[[File]:[Mean '[ms']]], 3, FALSE)-VLOOKUP(A75, DataV2[[File]:[Mean '[ms']]], 3, FALSE)</f>
        <v>-47</v>
      </c>
      <c r="D75" s="2">
        <f>Cv3v0141617[[#This Row],[Mean '[Δms']]]/VLOOKUP(A75, DataV2[[File]:[Mean '[ms']]], 3, FALSE)*100</f>
        <v>-4.5808966861598437</v>
      </c>
    </row>
    <row r="76" spans="1:4" hidden="1" x14ac:dyDescent="0.4">
      <c r="A76" t="s">
        <v>82</v>
      </c>
      <c r="B76" t="b">
        <f>EXACT(VLOOKUP(A76,DataV4[[File]:[Outputs]], 2, FALSE), VLOOKUP(A76, DataV2[[File]:[Outputs]], 2, FALSE))</f>
        <v>1</v>
      </c>
      <c r="C76" s="3">
        <f>VLOOKUP(A76, DataV4[[File]:[Mean '[ms']]], 3, FALSE)-VLOOKUP(A76, DataV2[[File]:[Mean '[ms']]], 3, FALSE)</f>
        <v>-27</v>
      </c>
      <c r="D76" s="2">
        <f>Cv3v0141617[[#This Row],[Mean '[Δms']]]/VLOOKUP(A76, DataV2[[File]:[Mean '[ms']]], 3, FALSE)*100</f>
        <v>-3.103448275862069</v>
      </c>
    </row>
    <row r="77" spans="1:4" hidden="1" x14ac:dyDescent="0.4">
      <c r="A77" t="s">
        <v>83</v>
      </c>
      <c r="B77" t="b">
        <f>EXACT(VLOOKUP(A77,DataV4[[File]:[Outputs]], 2, FALSE), VLOOKUP(A77, DataV2[[File]:[Outputs]], 2, FALSE))</f>
        <v>1</v>
      </c>
      <c r="C77" s="3">
        <f>VLOOKUP(A77, DataV4[[File]:[Mean '[ms']]], 3, FALSE)-VLOOKUP(A77, DataV2[[File]:[Mean '[ms']]], 3, FALSE)</f>
        <v>16</v>
      </c>
      <c r="D77" s="2">
        <f>Cv3v0141617[[#This Row],[Mean '[Δms']]]/VLOOKUP(A77, DataV2[[File]:[Mean '[ms']]], 3, FALSE)*100</f>
        <v>2.1505376344086025</v>
      </c>
    </row>
    <row r="78" spans="1:4" hidden="1" x14ac:dyDescent="0.4">
      <c r="A78" t="s">
        <v>84</v>
      </c>
      <c r="B78" t="b">
        <f>EXACT(VLOOKUP(A78,DataV4[[File]:[Outputs]], 2, FALSE), VLOOKUP(A78, DataV2[[File]:[Outputs]], 2, FALSE))</f>
        <v>1</v>
      </c>
      <c r="C78" s="3">
        <f>VLOOKUP(A78, DataV4[[File]:[Mean '[ms']]], 3, FALSE)-VLOOKUP(A78, DataV2[[File]:[Mean '[ms']]], 3, FALSE)</f>
        <v>26</v>
      </c>
      <c r="D78" s="2">
        <f>Cv3v0141617[[#This Row],[Mean '[Δms']]]/VLOOKUP(A78, DataV2[[File]:[Mean '[ms']]], 3, FALSE)*100</f>
        <v>3.3986928104575163</v>
      </c>
    </row>
    <row r="79" spans="1:4" hidden="1" x14ac:dyDescent="0.4">
      <c r="A79" t="s">
        <v>85</v>
      </c>
      <c r="B79" t="b">
        <f>EXACT(VLOOKUP(A79,DataV4[[File]:[Outputs]], 2, FALSE), VLOOKUP(A79, DataV2[[File]:[Outputs]], 2, FALSE))</f>
        <v>1</v>
      </c>
      <c r="C79" s="3">
        <f>VLOOKUP(A79, DataV4[[File]:[Mean '[ms']]], 3, FALSE)-VLOOKUP(A79, DataV2[[File]:[Mean '[ms']]], 3, FALSE)</f>
        <v>-42</v>
      </c>
      <c r="D79" s="2">
        <f>Cv3v0141617[[#This Row],[Mean '[Δms']]]/VLOOKUP(A79, DataV2[[File]:[Mean '[ms']]], 3, FALSE)*100</f>
        <v>-7.608695652173914</v>
      </c>
    </row>
    <row r="80" spans="1:4" hidden="1" x14ac:dyDescent="0.4">
      <c r="A80" t="s">
        <v>86</v>
      </c>
      <c r="B80" t="b">
        <f>EXACT(VLOOKUP(A80,DataV4[[File]:[Outputs]], 2, FALSE), VLOOKUP(A80, DataV2[[File]:[Outputs]], 2, FALSE))</f>
        <v>1</v>
      </c>
      <c r="C80" s="3">
        <f>VLOOKUP(A80, DataV4[[File]:[Mean '[ms']]], 3, FALSE)-VLOOKUP(A80, DataV2[[File]:[Mean '[ms']]], 3, FALSE)</f>
        <v>-11</v>
      </c>
      <c r="D80" s="2">
        <f>Cv3v0141617[[#This Row],[Mean '[Δms']]]/VLOOKUP(A80, DataV2[[File]:[Mean '[ms']]], 3, FALSE)*100</f>
        <v>-1.9927536231884055</v>
      </c>
    </row>
    <row r="81" spans="1:4" hidden="1" x14ac:dyDescent="0.4">
      <c r="A81" t="s">
        <v>87</v>
      </c>
      <c r="B81" t="b">
        <f>EXACT(VLOOKUP(A81,DataV4[[File]:[Outputs]], 2, FALSE), VLOOKUP(A81, DataV2[[File]:[Outputs]], 2, FALSE))</f>
        <v>1</v>
      </c>
      <c r="C81" s="3">
        <f>VLOOKUP(A81, DataV4[[File]:[Mean '[ms']]], 3, FALSE)-VLOOKUP(A81, DataV2[[File]:[Mean '[ms']]], 3, FALSE)</f>
        <v>-5</v>
      </c>
      <c r="D81" s="2">
        <f>Cv3v0141617[[#This Row],[Mean '[Δms']]]/VLOOKUP(A81, DataV2[[File]:[Mean '[ms']]], 3, FALSE)*100</f>
        <v>-0.97087378640776689</v>
      </c>
    </row>
    <row r="82" spans="1:4" hidden="1" x14ac:dyDescent="0.4">
      <c r="A82" t="s">
        <v>88</v>
      </c>
      <c r="B82" t="b">
        <f>EXACT(VLOOKUP(A82,DataV4[[File]:[Outputs]], 2, FALSE), VLOOKUP(A82, DataV2[[File]:[Outputs]], 2, FALSE))</f>
        <v>1</v>
      </c>
      <c r="C82" s="3">
        <f>VLOOKUP(A82, DataV4[[File]:[Mean '[ms']]], 3, FALSE)-VLOOKUP(A82, DataV2[[File]:[Mean '[ms']]], 3, FALSE)</f>
        <v>-10</v>
      </c>
      <c r="D82" s="2">
        <f>Cv3v0141617[[#This Row],[Mean '[Δms']]]/VLOOKUP(A82, DataV2[[File]:[Mean '[ms']]], 3, FALSE)*100</f>
        <v>-1.8656716417910446</v>
      </c>
    </row>
    <row r="83" spans="1:4" hidden="1" x14ac:dyDescent="0.4">
      <c r="A83" t="s">
        <v>89</v>
      </c>
      <c r="B83" t="b">
        <f>EXACT(VLOOKUP(A83,DataV4[[File]:[Outputs]], 2, FALSE), VLOOKUP(A83, DataV2[[File]:[Outputs]], 2, FALSE))</f>
        <v>1</v>
      </c>
      <c r="C83" s="3">
        <f>VLOOKUP(A83, DataV4[[File]:[Mean '[ms']]], 3, FALSE)-VLOOKUP(A83, DataV2[[File]:[Mean '[ms']]], 3, FALSE)</f>
        <v>-10</v>
      </c>
      <c r="D83" s="2">
        <f>Cv3v0141617[[#This Row],[Mean '[Δms']]]/VLOOKUP(A83, DataV2[[File]:[Mean '[ms']]], 3, FALSE)*100</f>
        <v>-1.8148820326678767</v>
      </c>
    </row>
    <row r="84" spans="1:4" hidden="1" x14ac:dyDescent="0.4">
      <c r="A84" t="s">
        <v>90</v>
      </c>
      <c r="B84" t="b">
        <f>EXACT(VLOOKUP(A84,DataV4[[File]:[Outputs]], 2, FALSE), VLOOKUP(A84, DataV2[[File]:[Outputs]], 2, FALSE))</f>
        <v>1</v>
      </c>
      <c r="C84" s="3">
        <f>VLOOKUP(A84, DataV4[[File]:[Mean '[ms']]], 3, FALSE)-VLOOKUP(A84, DataV2[[File]:[Mean '[ms']]], 3, FALSE)</f>
        <v>-5</v>
      </c>
      <c r="D84" s="2">
        <f>Cv3v0141617[[#This Row],[Mean '[Δms']]]/VLOOKUP(A84, DataV2[[File]:[Mean '[ms']]], 3, FALSE)*100</f>
        <v>-0.93283582089552231</v>
      </c>
    </row>
    <row r="85" spans="1:4" hidden="1" x14ac:dyDescent="0.4">
      <c r="A85" t="s">
        <v>93</v>
      </c>
      <c r="B85" t="b">
        <f>EXACT(VLOOKUP(A85,DataV4[[File]:[Outputs]], 2, FALSE), VLOOKUP(A85, DataV2[[File]:[Outputs]], 2, FALSE))</f>
        <v>1</v>
      </c>
      <c r="C85" s="3">
        <f>VLOOKUP(A85, DataV4[[File]:[Mean '[ms']]], 3, FALSE)-VLOOKUP(A85, DataV2[[File]:[Mean '[ms']]], 3, FALSE)</f>
        <v>-1</v>
      </c>
      <c r="D85" s="2">
        <f>Cv3v0141617[[#This Row],[Mean '[Δms']]]/VLOOKUP(A85, DataV2[[File]:[Mean '[ms']]], 3, FALSE)*100</f>
        <v>-0.19193857965451055</v>
      </c>
    </row>
    <row r="86" spans="1:4" hidden="1" x14ac:dyDescent="0.4">
      <c r="A86" t="s">
        <v>91</v>
      </c>
      <c r="B86" t="b">
        <f>EXACT(VLOOKUP(A86,DataV4[[File]:[Outputs]], 2, FALSE), VLOOKUP(A86, DataV2[[File]:[Outputs]], 2, FALSE))</f>
        <v>1</v>
      </c>
      <c r="C86" s="3">
        <f>VLOOKUP(A86, DataV4[[File]:[Mean '[ms']]], 3, FALSE)-VLOOKUP(A86, DataV2[[File]:[Mean '[ms']]], 3, FALSE)</f>
        <v>-21</v>
      </c>
      <c r="D86" s="2">
        <f>Cv3v0141617[[#This Row],[Mean '[Δms']]]/VLOOKUP(A86, DataV2[[File]:[Mean '[ms']]], 3, FALSE)*100</f>
        <v>-3.9548022598870061</v>
      </c>
    </row>
    <row r="87" spans="1:4" hidden="1" x14ac:dyDescent="0.4">
      <c r="A87" t="s">
        <v>92</v>
      </c>
      <c r="B87" t="b">
        <f>EXACT(VLOOKUP(A87,DataV4[[File]:[Outputs]], 2, FALSE), VLOOKUP(A87, DataV2[[File]:[Outputs]], 2, FALSE))</f>
        <v>1</v>
      </c>
      <c r="C87" s="3">
        <f>VLOOKUP(A87, DataV4[[File]:[Mean '[ms']]], 3, FALSE)-VLOOKUP(A87, DataV2[[File]:[Mean '[ms']]], 3, FALSE)</f>
        <v>-1</v>
      </c>
      <c r="D87" s="2">
        <f>Cv3v0141617[[#This Row],[Mean '[Δms']]]/VLOOKUP(A87, DataV2[[File]:[Mean '[ms']]], 3, FALSE)*100</f>
        <v>-0.19379844961240311</v>
      </c>
    </row>
    <row r="88" spans="1:4" hidden="1" x14ac:dyDescent="0.4">
      <c r="A88" t="s">
        <v>94</v>
      </c>
      <c r="B88" t="b">
        <f>EXACT(VLOOKUP(A88,DataV4[[File]:[Outputs]], 2, FALSE), VLOOKUP(A88, DataV2[[File]:[Outputs]], 2, FALSE))</f>
        <v>1</v>
      </c>
      <c r="C88" s="3">
        <f>VLOOKUP(A88, DataV4[[File]:[Mean '[ms']]], 3, FALSE)-VLOOKUP(A88, DataV2[[File]:[Mean '[ms']]], 3, FALSE)</f>
        <v>-20</v>
      </c>
      <c r="D88" s="2">
        <f>Cv3v0141617[[#This Row],[Mean '[Δms']]]/VLOOKUP(A88, DataV2[[File]:[Mean '[ms']]], 3, FALSE)*100</f>
        <v>-3.5587188612099649</v>
      </c>
    </row>
    <row r="89" spans="1:4" hidden="1" x14ac:dyDescent="0.4">
      <c r="A89" t="s">
        <v>95</v>
      </c>
      <c r="B89" t="b">
        <f>EXACT(VLOOKUP(A89,DataV4[[File]:[Outputs]], 2, FALSE), VLOOKUP(A89, DataV2[[File]:[Outputs]], 2, FALSE))</f>
        <v>1</v>
      </c>
      <c r="C89" s="3">
        <f>VLOOKUP(A89, DataV4[[File]:[Mean '[ms']]], 3, FALSE)-VLOOKUP(A89, DataV2[[File]:[Mean '[ms']]], 3, FALSE)</f>
        <v>-10</v>
      </c>
      <c r="D89" s="2">
        <f>Cv3v0141617[[#This Row],[Mean '[Δms']]]/VLOOKUP(A89, DataV2[[File]:[Mean '[ms']]], 3, FALSE)*100</f>
        <v>-1.8656716417910446</v>
      </c>
    </row>
    <row r="90" spans="1:4" hidden="1" x14ac:dyDescent="0.4">
      <c r="A90" t="s">
        <v>96</v>
      </c>
      <c r="B90" t="b">
        <f>EXACT(VLOOKUP(A90,DataV4[[File]:[Outputs]], 2, FALSE), VLOOKUP(A90, DataV2[[File]:[Outputs]], 2, FALSE))</f>
        <v>1</v>
      </c>
      <c r="C90" s="3">
        <f>VLOOKUP(A90, DataV4[[File]:[Mean '[ms']]], 3, FALSE)-VLOOKUP(A90, DataV2[[File]:[Mean '[ms']]], 3, FALSE)</f>
        <v>0</v>
      </c>
      <c r="D90" s="2" t="e">
        <f>Cv3v0141617[[#This Row],[Mean '[Δms']]]/VLOOKUP(A90, DataV2[[File]:[Mean '[ms']]], 3, FALSE)*100</f>
        <v>#DIV/0!</v>
      </c>
    </row>
    <row r="91" spans="1:4" hidden="1" x14ac:dyDescent="0.4">
      <c r="A91" t="s">
        <v>97</v>
      </c>
      <c r="B91" t="b">
        <f>EXACT(VLOOKUP(A91,DataV4[[File]:[Outputs]], 2, FALSE), VLOOKUP(A91, DataV2[[File]:[Outputs]], 2, FALSE))</f>
        <v>1</v>
      </c>
      <c r="C91" s="3">
        <f>VLOOKUP(A91, DataV4[[File]:[Mean '[ms']]], 3, FALSE)-VLOOKUP(A91, DataV2[[File]:[Mean '[ms']]], 3, FALSE)</f>
        <v>-10</v>
      </c>
      <c r="D91" s="2">
        <f>Cv3v0141617[[#This Row],[Mean '[Δms']]]/VLOOKUP(A91, DataV2[[File]:[Mean '[ms']]], 3, FALSE)*100</f>
        <v>-1.8656716417910446</v>
      </c>
    </row>
    <row r="92" spans="1:4" hidden="1" x14ac:dyDescent="0.4">
      <c r="A92" t="s">
        <v>98</v>
      </c>
      <c r="B92" t="b">
        <f>EXACT(VLOOKUP(A92,DataV4[[File]:[Outputs]], 2, FALSE), VLOOKUP(A92, DataV2[[File]:[Outputs]], 2, FALSE))</f>
        <v>1</v>
      </c>
      <c r="C92" s="3">
        <f>VLOOKUP(A92, DataV4[[File]:[Mean '[ms']]], 3, FALSE)-VLOOKUP(A92, DataV2[[File]:[Mean '[ms']]], 3, FALSE)</f>
        <v>-10</v>
      </c>
      <c r="D92" s="2">
        <f>Cv3v0141617[[#This Row],[Mean '[Δms']]]/VLOOKUP(A92, DataV2[[File]:[Mean '[ms']]], 3, FALSE)*100</f>
        <v>-1.9047619047619049</v>
      </c>
    </row>
    <row r="93" spans="1:4" hidden="1" x14ac:dyDescent="0.4">
      <c r="A93" t="s">
        <v>99</v>
      </c>
      <c r="B93" t="b">
        <f>EXACT(VLOOKUP(A93,DataV4[[File]:[Outputs]], 2, FALSE), VLOOKUP(A93, DataV2[[File]:[Outputs]], 2, FALSE))</f>
        <v>1</v>
      </c>
      <c r="C93" s="3">
        <f>VLOOKUP(A93, DataV4[[File]:[Mean '[ms']]], 3, FALSE)-VLOOKUP(A93, DataV2[[File]:[Mean '[ms']]], 3, FALSE)</f>
        <v>-10</v>
      </c>
      <c r="D93" s="2">
        <f>Cv3v0141617[[#This Row],[Mean '[Δms']]]/VLOOKUP(A93, DataV2[[File]:[Mean '[ms']]], 3, FALSE)*100</f>
        <v>-1.8832391713747645</v>
      </c>
    </row>
    <row r="94" spans="1:4" hidden="1" x14ac:dyDescent="0.4">
      <c r="A94" t="s">
        <v>100</v>
      </c>
      <c r="B94" t="b">
        <f>EXACT(VLOOKUP(A94,DataV4[[File]:[Outputs]], 2, FALSE), VLOOKUP(A94, DataV2[[File]:[Outputs]], 2, FALSE))</f>
        <v>1</v>
      </c>
      <c r="C94" s="3">
        <f>VLOOKUP(A94, DataV4[[File]:[Mean '[ms']]], 3, FALSE)-VLOOKUP(A94, DataV2[[File]:[Mean '[ms']]], 3, FALSE)</f>
        <v>-10</v>
      </c>
      <c r="D94" s="2">
        <f>Cv3v0141617[[#This Row],[Mean '[Δms']]]/VLOOKUP(A94, DataV2[[File]:[Mean '[ms']]], 3, FALSE)*100</f>
        <v>-1.8832391713747645</v>
      </c>
    </row>
    <row r="95" spans="1:4" hidden="1" x14ac:dyDescent="0.4">
      <c r="A95" t="s">
        <v>101</v>
      </c>
      <c r="B95" t="b">
        <f>EXACT(VLOOKUP(A95,DataV4[[File]:[Outputs]], 2, FALSE), VLOOKUP(A95, DataV2[[File]:[Outputs]], 2, FALSE))</f>
        <v>1</v>
      </c>
      <c r="C95" s="3">
        <f>VLOOKUP(A95, DataV4[[File]:[Mean '[ms']]], 3, FALSE)-VLOOKUP(A95, DataV2[[File]:[Mean '[ms']]], 3, FALSE)</f>
        <v>-20</v>
      </c>
      <c r="D95" s="2">
        <f>Cv3v0141617[[#This Row],[Mean '[Δms']]]/VLOOKUP(A95, DataV2[[File]:[Mean '[ms']]], 3, FALSE)*100</f>
        <v>-3.6968576709796674</v>
      </c>
    </row>
    <row r="96" spans="1:4" hidden="1" x14ac:dyDescent="0.4">
      <c r="A96" t="s">
        <v>102</v>
      </c>
      <c r="B96" t="b">
        <f>EXACT(VLOOKUP(A96,DataV4[[File]:[Outputs]], 2, FALSE), VLOOKUP(A96, DataV2[[File]:[Outputs]], 2, FALSE))</f>
        <v>1</v>
      </c>
      <c r="C96" s="3">
        <f>VLOOKUP(A96, DataV4[[File]:[Mean '[ms']]], 3, FALSE)-VLOOKUP(A96, DataV2[[File]:[Mean '[ms']]], 3, FALSE)</f>
        <v>-16</v>
      </c>
      <c r="D96" s="2">
        <f>Cv3v0141617[[#This Row],[Mean '[Δms']]]/VLOOKUP(A96, DataV2[[File]:[Mean '[ms']]], 3, FALSE)*100</f>
        <v>-2.957486136783734</v>
      </c>
    </row>
    <row r="97" spans="1:4" hidden="1" x14ac:dyDescent="0.4">
      <c r="A97" t="s">
        <v>103</v>
      </c>
      <c r="B97" t="b">
        <f>EXACT(VLOOKUP(A97,DataV4[[File]:[Outputs]], 2, FALSE), VLOOKUP(A97, DataV2[[File]:[Outputs]], 2, FALSE))</f>
        <v>1</v>
      </c>
      <c r="C97" s="3">
        <f>VLOOKUP(A97, DataV4[[File]:[Mean '[ms']]], 3, FALSE)-VLOOKUP(A97, DataV2[[File]:[Mean '[ms']]], 3, FALSE)</f>
        <v>-5</v>
      </c>
      <c r="D97" s="2">
        <f>Cv3v0141617[[#This Row],[Mean '[Δms']]]/VLOOKUP(A97, DataV2[[File]:[Mean '[ms']]], 3, FALSE)*100</f>
        <v>-0.97087378640776689</v>
      </c>
    </row>
    <row r="98" spans="1:4" hidden="1" x14ac:dyDescent="0.4">
      <c r="A98" t="s">
        <v>104</v>
      </c>
      <c r="B98" t="b">
        <f>EXACT(VLOOKUP(A98,DataV4[[File]:[Outputs]], 2, FALSE), VLOOKUP(A98, DataV2[[File]:[Outputs]], 2, FALSE))</f>
        <v>1</v>
      </c>
      <c r="C98" s="3">
        <f>VLOOKUP(A98, DataV4[[File]:[Mean '[ms']]], 3, FALSE)-VLOOKUP(A98, DataV2[[File]:[Mean '[ms']]], 3, FALSE)</f>
        <v>-20</v>
      </c>
      <c r="D98" s="2">
        <f>Cv3v0141617[[#This Row],[Mean '[Δms']]]/VLOOKUP(A98, DataV2[[File]:[Mean '[ms']]], 3, FALSE)*100</f>
        <v>-3.6630036630036633</v>
      </c>
    </row>
    <row r="99" spans="1:4" hidden="1" x14ac:dyDescent="0.4">
      <c r="A99" t="s">
        <v>105</v>
      </c>
      <c r="B99" t="b">
        <f>EXACT(VLOOKUP(A99,DataV4[[File]:[Outputs]], 2, FALSE), VLOOKUP(A99, DataV2[[File]:[Outputs]], 2, FALSE))</f>
        <v>1</v>
      </c>
      <c r="C99" s="3">
        <f>VLOOKUP(A99, DataV4[[File]:[Mean '[ms']]], 3, FALSE)-VLOOKUP(A99, DataV2[[File]:[Mean '[ms']]], 3, FALSE)</f>
        <v>-16</v>
      </c>
      <c r="D99" s="2">
        <f>Cv3v0141617[[#This Row],[Mean '[Δms']]]/VLOOKUP(A99, DataV2[[File]:[Mean '[ms']]], 3, FALSE)*100</f>
        <v>-2.7681660899653981</v>
      </c>
    </row>
    <row r="100" spans="1:4" hidden="1" x14ac:dyDescent="0.4">
      <c r="A100" t="s">
        <v>106</v>
      </c>
      <c r="B100" t="b">
        <f>EXACT(VLOOKUP(A100,DataV4[[File]:[Outputs]], 2, FALSE), VLOOKUP(A100, DataV2[[File]:[Outputs]], 2, FALSE))</f>
        <v>1</v>
      </c>
      <c r="C100" s="3">
        <f>VLOOKUP(A100, DataV4[[File]:[Mean '[ms']]], 3, FALSE)-VLOOKUP(A100, DataV2[[File]:[Mean '[ms']]], 3, FALSE)</f>
        <v>-16</v>
      </c>
      <c r="D100" s="2">
        <f>Cv3v0141617[[#This Row],[Mean '[Δms']]]/VLOOKUP(A100, DataV2[[File]:[Mean '[ms']]], 3, FALSE)*100</f>
        <v>-2.8725314183123878</v>
      </c>
    </row>
    <row r="101" spans="1:4" hidden="1" x14ac:dyDescent="0.4">
      <c r="A101" t="s">
        <v>107</v>
      </c>
      <c r="B101" t="b">
        <f>EXACT(VLOOKUP(A101,DataV4[[File]:[Outputs]], 2, FALSE), VLOOKUP(A101, DataV2[[File]:[Outputs]], 2, FALSE))</f>
        <v>1</v>
      </c>
      <c r="C101" s="3">
        <f>VLOOKUP(A101, DataV4[[File]:[Mean '[ms']]], 3, FALSE)-VLOOKUP(A101, DataV2[[File]:[Mean '[ms']]], 3, FALSE)</f>
        <v>-21</v>
      </c>
      <c r="D101" s="2">
        <f>Cv3v0141617[[#This Row],[Mean '[Δms']]]/VLOOKUP(A101, DataV2[[File]:[Mean '[ms']]], 3, FALSE)*100</f>
        <v>-3.664921465968586</v>
      </c>
    </row>
    <row r="102" spans="1:4" hidden="1" x14ac:dyDescent="0.4">
      <c r="A102" t="s">
        <v>108</v>
      </c>
      <c r="B102" t="b">
        <f>EXACT(VLOOKUP(A102,DataV4[[File]:[Outputs]], 2, FALSE), VLOOKUP(A102, DataV2[[File]:[Outputs]], 2, FALSE))</f>
        <v>1</v>
      </c>
      <c r="C102" s="3">
        <f>VLOOKUP(A102, DataV4[[File]:[Mean '[ms']]], 3, FALSE)-VLOOKUP(A102, DataV2[[File]:[Mean '[ms']]], 3, FALSE)</f>
        <v>-21</v>
      </c>
      <c r="D102" s="2">
        <f>Cv3v0141617[[#This Row],[Mean '[Δms']]]/VLOOKUP(A102, DataV2[[File]:[Mean '[ms']]], 3, FALSE)*100</f>
        <v>-3.6332179930795849</v>
      </c>
    </row>
    <row r="103" spans="1:4" hidden="1" x14ac:dyDescent="0.4">
      <c r="A103" t="s">
        <v>109</v>
      </c>
      <c r="B103" t="b">
        <f>EXACT(VLOOKUP(A103,DataV4[[File]:[Outputs]], 2, FALSE), VLOOKUP(A103, DataV2[[File]:[Outputs]], 2, FALSE))</f>
        <v>1</v>
      </c>
      <c r="C103" s="3">
        <f>VLOOKUP(A103, DataV4[[File]:[Mean '[ms']]], 3, FALSE)-VLOOKUP(A103, DataV2[[File]:[Mean '[ms']]], 3, FALSE)</f>
        <v>-10</v>
      </c>
      <c r="D103" s="2">
        <f>Cv3v0141617[[#This Row],[Mean '[Δms']]]/VLOOKUP(A103, DataV2[[File]:[Mean '[ms']]], 3, FALSE)*100</f>
        <v>-1.8315018315018317</v>
      </c>
    </row>
    <row r="104" spans="1:4" hidden="1" x14ac:dyDescent="0.4">
      <c r="A104" t="s">
        <v>110</v>
      </c>
      <c r="B104" t="b">
        <f>EXACT(VLOOKUP(A104,DataV4[[File]:[Outputs]], 2, FALSE), VLOOKUP(A104, DataV2[[File]:[Outputs]], 2, FALSE))</f>
        <v>1</v>
      </c>
      <c r="C104" s="3">
        <f>VLOOKUP(A104, DataV4[[File]:[Mean '[ms']]], 3, FALSE)-VLOOKUP(A104, DataV2[[File]:[Mean '[ms']]], 3, FALSE)</f>
        <v>-31</v>
      </c>
      <c r="D104" s="2">
        <f>Cv3v0141617[[#This Row],[Mean '[Δms']]]/VLOOKUP(A104, DataV2[[File]:[Mean '[ms']]], 3, FALSE)*100</f>
        <v>-5.2721088435374153</v>
      </c>
    </row>
    <row r="105" spans="1:4" hidden="1" x14ac:dyDescent="0.4">
      <c r="A105" t="s">
        <v>111</v>
      </c>
      <c r="B105" t="b">
        <f>EXACT(VLOOKUP(A105,DataV4[[File]:[Outputs]], 2, FALSE), VLOOKUP(A105, DataV2[[File]:[Outputs]], 2, FALSE))</f>
        <v>1</v>
      </c>
      <c r="C105" s="3">
        <f>VLOOKUP(A105, DataV4[[File]:[Mean '[ms']]], 3, FALSE)-VLOOKUP(A105, DataV2[[File]:[Mean '[ms']]], 3, FALSE)</f>
        <v>-32</v>
      </c>
      <c r="D105" s="2">
        <f>Cv3v0141617[[#This Row],[Mean '[Δms']]]/VLOOKUP(A105, DataV2[[File]:[Mean '[ms']]], 3, FALSE)*100</f>
        <v>-5.6338028169014089</v>
      </c>
    </row>
    <row r="106" spans="1:4" hidden="1" x14ac:dyDescent="0.4">
      <c r="A106" t="s">
        <v>112</v>
      </c>
      <c r="B106" t="b">
        <f>EXACT(VLOOKUP(A106,DataV4[[File]:[Outputs]], 2, FALSE), VLOOKUP(A106, DataV2[[File]:[Outputs]], 2, FALSE))</f>
        <v>1</v>
      </c>
      <c r="C106" s="3">
        <f>VLOOKUP(A106, DataV4[[File]:[Mean '[ms']]], 3, FALSE)-VLOOKUP(A106, DataV2[[File]:[Mean '[ms']]], 3, FALSE)</f>
        <v>-21</v>
      </c>
      <c r="D106" s="2">
        <f>Cv3v0141617[[#This Row],[Mean '[Δms']]]/VLOOKUP(A106, DataV2[[File]:[Mean '[ms']]], 3, FALSE)*100</f>
        <v>-3.9179104477611943</v>
      </c>
    </row>
    <row r="107" spans="1:4" hidden="1" x14ac:dyDescent="0.4">
      <c r="A107" t="s">
        <v>113</v>
      </c>
      <c r="B107" t="b">
        <f>EXACT(VLOOKUP(A107,DataV4[[File]:[Outputs]], 2, FALSE), VLOOKUP(A107, DataV2[[File]:[Outputs]], 2, FALSE))</f>
        <v>1</v>
      </c>
      <c r="C107" s="3">
        <f>VLOOKUP(A107, DataV4[[File]:[Mean '[ms']]], 3, FALSE)-VLOOKUP(A107, DataV2[[File]:[Mean '[ms']]], 3, FALSE)</f>
        <v>-16</v>
      </c>
      <c r="D107" s="2">
        <f>Cv3v0141617[[#This Row],[Mean '[Δms']]]/VLOOKUP(A107, DataV2[[File]:[Mean '[ms']]], 3, FALSE)*100</f>
        <v>-2.3633677991137372</v>
      </c>
    </row>
    <row r="108" spans="1:4" hidden="1" x14ac:dyDescent="0.4">
      <c r="A108" t="s">
        <v>114</v>
      </c>
      <c r="B108" t="b">
        <f>EXACT(VLOOKUP(A108,DataV4[[File]:[Outputs]], 2, FALSE), VLOOKUP(A108, DataV2[[File]:[Outputs]], 2, FALSE))</f>
        <v>1</v>
      </c>
      <c r="C108" s="3">
        <f>VLOOKUP(A108, DataV4[[File]:[Mean '[ms']]], 3, FALSE)-VLOOKUP(A108, DataV2[[File]:[Mean '[ms']]], 3, FALSE)</f>
        <v>-1</v>
      </c>
      <c r="D108" s="2">
        <f>Cv3v0141617[[#This Row],[Mean '[Δms']]]/VLOOKUP(A108, DataV2[[File]:[Mean '[ms']]], 3, FALSE)*100</f>
        <v>-0.19379844961240311</v>
      </c>
    </row>
    <row r="109" spans="1:4" hidden="1" x14ac:dyDescent="0.4">
      <c r="A109" t="s">
        <v>115</v>
      </c>
      <c r="B109" t="b">
        <f>EXACT(VLOOKUP(A109,DataV4[[File]:[Outputs]], 2, FALSE), VLOOKUP(A109, DataV2[[File]:[Outputs]], 2, FALSE))</f>
        <v>1</v>
      </c>
      <c r="C109" s="3">
        <f>VLOOKUP(A109, DataV4[[File]:[Mean '[ms']]], 3, FALSE)-VLOOKUP(A109, DataV2[[File]:[Mean '[ms']]], 3, FALSE)</f>
        <v>-26</v>
      </c>
      <c r="D109" s="2">
        <f>Cv3v0141617[[#This Row],[Mean '[Δms']]]/VLOOKUP(A109, DataV2[[File]:[Mean '[ms']]], 3, FALSE)*100</f>
        <v>-4.8964218455743875</v>
      </c>
    </row>
    <row r="110" spans="1:4" hidden="1" x14ac:dyDescent="0.4">
      <c r="A110" t="s">
        <v>116</v>
      </c>
      <c r="B110" t="b">
        <f>EXACT(VLOOKUP(A110,DataV4[[File]:[Outputs]], 2, FALSE), VLOOKUP(A110, DataV2[[File]:[Outputs]], 2, FALSE))</f>
        <v>1</v>
      </c>
      <c r="C110" s="3">
        <f>VLOOKUP(A110, DataV4[[File]:[Mean '[ms']]], 3, FALSE)-VLOOKUP(A110, DataV2[[File]:[Mean '[ms']]], 3, FALSE)</f>
        <v>-21</v>
      </c>
      <c r="D110" s="2">
        <f>Cv3v0141617[[#This Row],[Mean '[Δms']]]/VLOOKUP(A110, DataV2[[File]:[Mean '[ms']]], 3, FALSE)*100</f>
        <v>-3.9923954372623576</v>
      </c>
    </row>
    <row r="111" spans="1:4" hidden="1" x14ac:dyDescent="0.4">
      <c r="A111" t="s">
        <v>117</v>
      </c>
      <c r="B111" t="b">
        <f>EXACT(VLOOKUP(A111,DataV4[[File]:[Outputs]], 2, FALSE), VLOOKUP(A111, DataV2[[File]:[Outputs]], 2, FALSE))</f>
        <v>1</v>
      </c>
      <c r="C111" s="3">
        <f>VLOOKUP(A111, DataV4[[File]:[Mean '[ms']]], 3, FALSE)-VLOOKUP(A111, DataV2[[File]:[Mean '[ms']]], 3, FALSE)</f>
        <v>-26</v>
      </c>
      <c r="D111" s="2">
        <f>Cv3v0141617[[#This Row],[Mean '[Δms']]]/VLOOKUP(A111, DataV2[[File]:[Mean '[ms']]], 3, FALSE)*100</f>
        <v>-3.5665294924554183</v>
      </c>
    </row>
    <row r="112" spans="1:4" hidden="1" x14ac:dyDescent="0.4">
      <c r="A112" t="s">
        <v>118</v>
      </c>
      <c r="B112" t="b">
        <f>EXACT(VLOOKUP(A112,DataV4[[File]:[Outputs]], 2, FALSE), VLOOKUP(A112, DataV2[[File]:[Outputs]], 2, FALSE))</f>
        <v>1</v>
      </c>
      <c r="C112" s="3">
        <f>VLOOKUP(A112, DataV4[[File]:[Mean '[ms']]], 3, FALSE)-VLOOKUP(A112, DataV2[[File]:[Mean '[ms']]], 3, FALSE)</f>
        <v>-15</v>
      </c>
      <c r="D112" s="2">
        <f>Cv3v0141617[[#This Row],[Mean '[Δms']]]/VLOOKUP(A112, DataV2[[File]:[Mean '[ms']]], 3, FALSE)*100</f>
        <v>-2.8846153846153846</v>
      </c>
    </row>
    <row r="113" spans="1:4" hidden="1" x14ac:dyDescent="0.4">
      <c r="A113" t="s">
        <v>119</v>
      </c>
      <c r="B113" t="b">
        <f>EXACT(VLOOKUP(A113,DataV4[[File]:[Outputs]], 2, FALSE), VLOOKUP(A113, DataV2[[File]:[Outputs]], 2, FALSE))</f>
        <v>1</v>
      </c>
      <c r="C113" s="3">
        <f>VLOOKUP(A113, DataV4[[File]:[Mean '[ms']]], 3, FALSE)-VLOOKUP(A113, DataV2[[File]:[Mean '[ms']]], 3, FALSE)</f>
        <v>5</v>
      </c>
      <c r="D113" s="2">
        <f>Cv3v0141617[[#This Row],[Mean '[Δms']]]/VLOOKUP(A113, DataV2[[File]:[Mean '[ms']]], 3, FALSE)*100</f>
        <v>0.88967971530249124</v>
      </c>
    </row>
    <row r="114" spans="1:4" hidden="1" x14ac:dyDescent="0.4">
      <c r="A114" t="s">
        <v>120</v>
      </c>
      <c r="B114" t="b">
        <f>EXACT(VLOOKUP(A114,DataV4[[File]:[Outputs]], 2, FALSE), VLOOKUP(A114, DataV2[[File]:[Outputs]], 2, FALSE))</f>
        <v>1</v>
      </c>
      <c r="C114" s="3">
        <f>VLOOKUP(A114, DataV4[[File]:[Mean '[ms']]], 3, FALSE)-VLOOKUP(A114, DataV2[[File]:[Mean '[ms']]], 3, FALSE)</f>
        <v>-46</v>
      </c>
      <c r="D114" s="2">
        <f>Cv3v0141617[[#This Row],[Mean '[Δms']]]/VLOOKUP(A114, DataV2[[File]:[Mean '[ms']]], 3, FALSE)*100</f>
        <v>-8.0419580419580416</v>
      </c>
    </row>
    <row r="115" spans="1:4" hidden="1" x14ac:dyDescent="0.4">
      <c r="A115" t="s">
        <v>121</v>
      </c>
      <c r="B115" t="b">
        <f>EXACT(VLOOKUP(A115,DataV4[[File]:[Outputs]], 2, FALSE), VLOOKUP(A115, DataV2[[File]:[Outputs]], 2, FALSE))</f>
        <v>1</v>
      </c>
      <c r="C115" s="3">
        <f>VLOOKUP(A115, DataV4[[File]:[Mean '[ms']]], 3, FALSE)-VLOOKUP(A115, DataV2[[File]:[Mean '[ms']]], 3, FALSE)</f>
        <v>-16</v>
      </c>
      <c r="D115" s="2">
        <f>Cv3v0141617[[#This Row],[Mean '[Δms']]]/VLOOKUP(A115, DataV2[[File]:[Mean '[ms']]], 3, FALSE)*100</f>
        <v>-2.7923211169284468</v>
      </c>
    </row>
    <row r="116" spans="1:4" hidden="1" x14ac:dyDescent="0.4">
      <c r="A116" t="s">
        <v>122</v>
      </c>
      <c r="B116" t="b">
        <f>EXACT(VLOOKUP(A116,DataV4[[File]:[Outputs]], 2, FALSE), VLOOKUP(A116, DataV2[[File]:[Outputs]], 2, FALSE))</f>
        <v>1</v>
      </c>
      <c r="C116" s="3">
        <f>VLOOKUP(A116, DataV4[[File]:[Mean '[ms']]], 3, FALSE)-VLOOKUP(A116, DataV2[[File]:[Mean '[ms']]], 3, FALSE)</f>
        <v>-16</v>
      </c>
      <c r="D116" s="2">
        <f>Cv3v0141617[[#This Row],[Mean '[Δms']]]/VLOOKUP(A116, DataV2[[File]:[Mean '[ms']]], 3, FALSE)*100</f>
        <v>-3.0131826741996233</v>
      </c>
    </row>
    <row r="117" spans="1:4" hidden="1" x14ac:dyDescent="0.4">
      <c r="A117" t="s">
        <v>123</v>
      </c>
      <c r="B117" t="b">
        <f>EXACT(VLOOKUP(A117,DataV4[[File]:[Outputs]], 2, FALSE), VLOOKUP(A117, DataV2[[File]:[Outputs]], 2, FALSE))</f>
        <v>1</v>
      </c>
      <c r="C117" s="3">
        <f>VLOOKUP(A117, DataV4[[File]:[Mean '[ms']]], 3, FALSE)-VLOOKUP(A117, DataV2[[File]:[Mean '[ms']]], 3, FALSE)</f>
        <v>-11</v>
      </c>
      <c r="D117" s="2">
        <f>Cv3v0141617[[#This Row],[Mean '[Δms']]]/VLOOKUP(A117, DataV2[[File]:[Mean '[ms']]], 3, FALSE)*100</f>
        <v>-2.0715630885122414</v>
      </c>
    </row>
    <row r="118" spans="1:4" hidden="1" x14ac:dyDescent="0.4">
      <c r="A118" t="s">
        <v>124</v>
      </c>
      <c r="B118" t="b">
        <f>EXACT(VLOOKUP(A118,DataV4[[File]:[Outputs]], 2, FALSE), VLOOKUP(A118, DataV2[[File]:[Outputs]], 2, FALSE))</f>
        <v>1</v>
      </c>
      <c r="C118" s="3">
        <f>VLOOKUP(A118, DataV4[[File]:[Mean '[ms']]], 3, FALSE)-VLOOKUP(A118, DataV2[[File]:[Mean '[ms']]], 3, FALSE)</f>
        <v>-25</v>
      </c>
      <c r="D118" s="2">
        <f>Cv3v0141617[[#This Row],[Mean '[Δms']]]/VLOOKUP(A118, DataV2[[File]:[Mean '[ms']]], 3, FALSE)*100</f>
        <v>-4.5372050816696916</v>
      </c>
    </row>
    <row r="119" spans="1:4" hidden="1" x14ac:dyDescent="0.4">
      <c r="A119" t="s">
        <v>125</v>
      </c>
      <c r="B119" t="b">
        <f>EXACT(VLOOKUP(A119,DataV4[[File]:[Outputs]], 2, FALSE), VLOOKUP(A119, DataV2[[File]:[Outputs]], 2, FALSE))</f>
        <v>1</v>
      </c>
      <c r="C119" s="3">
        <f>VLOOKUP(A119, DataV4[[File]:[Mean '[ms']]], 3, FALSE)-VLOOKUP(A119, DataV2[[File]:[Mean '[ms']]], 3, FALSE)</f>
        <v>-1</v>
      </c>
      <c r="D119" s="2">
        <f>Cv3v0141617[[#This Row],[Mean '[Δms']]]/VLOOKUP(A119, DataV2[[File]:[Mean '[ms']]], 3, FALSE)*100</f>
        <v>-0.15360983102918588</v>
      </c>
    </row>
    <row r="120" spans="1:4" hidden="1" x14ac:dyDescent="0.4">
      <c r="A120" t="s">
        <v>126</v>
      </c>
      <c r="B120" t="b">
        <f>EXACT(VLOOKUP(A120,DataV4[[File]:[Outputs]], 2, FALSE), VLOOKUP(A120, DataV2[[File]:[Outputs]], 2, FALSE))</f>
        <v>1</v>
      </c>
      <c r="C120" s="3">
        <f>VLOOKUP(A120, DataV4[[File]:[Mean '[ms']]], 3, FALSE)-VLOOKUP(A120, DataV2[[File]:[Mean '[ms']]], 3, FALSE)</f>
        <v>-16</v>
      </c>
      <c r="D120" s="2">
        <f>Cv3v0141617[[#This Row],[Mean '[Δms']]]/VLOOKUP(A120, DataV2[[File]:[Mean '[ms']]], 3, FALSE)*100</f>
        <v>-2.5</v>
      </c>
    </row>
    <row r="121" spans="1:4" hidden="1" x14ac:dyDescent="0.4">
      <c r="A121" t="s">
        <v>130</v>
      </c>
      <c r="B121" t="b">
        <f>EXACT(VLOOKUP(A121,DataV4[[File]:[Outputs]], 2, FALSE), VLOOKUP(A121, DataV2[[File]:[Outputs]], 2, FALSE))</f>
        <v>1</v>
      </c>
      <c r="C121" s="3">
        <f>VLOOKUP(A121, DataV4[[File]:[Mean '[ms']]], 3, FALSE)-VLOOKUP(A121, DataV2[[File]:[Mean '[ms']]], 3, FALSE)</f>
        <v>-10</v>
      </c>
      <c r="D121" s="2">
        <f>Cv3v0141617[[#This Row],[Mean '[Δms']]]/VLOOKUP(A121, DataV2[[File]:[Mean '[ms']]], 3, FALSE)*100</f>
        <v>-1.8656716417910446</v>
      </c>
    </row>
    <row r="122" spans="1:4" hidden="1" x14ac:dyDescent="0.4">
      <c r="A122" t="s">
        <v>127</v>
      </c>
      <c r="B122" t="b">
        <f>EXACT(VLOOKUP(A122,DataV4[[File]:[Outputs]], 2, FALSE), VLOOKUP(A122, DataV2[[File]:[Outputs]], 2, FALSE))</f>
        <v>1</v>
      </c>
      <c r="C122" s="3">
        <f>VLOOKUP(A122, DataV4[[File]:[Mean '[ms']]], 3, FALSE)-VLOOKUP(A122, DataV2[[File]:[Mean '[ms']]], 3, FALSE)</f>
        <v>-11</v>
      </c>
      <c r="D122" s="2">
        <f>Cv3v0141617[[#This Row],[Mean '[Δms']]]/VLOOKUP(A122, DataV2[[File]:[Mean '[ms']]], 3, FALSE)*100</f>
        <v>-2.0715630885122414</v>
      </c>
    </row>
    <row r="123" spans="1:4" hidden="1" x14ac:dyDescent="0.4">
      <c r="A123" t="s">
        <v>128</v>
      </c>
      <c r="B123" t="b">
        <f>EXACT(VLOOKUP(A123,DataV4[[File]:[Outputs]], 2, FALSE), VLOOKUP(A123, DataV2[[File]:[Outputs]], 2, FALSE))</f>
        <v>1</v>
      </c>
      <c r="C123" s="3">
        <f>VLOOKUP(A123, DataV4[[File]:[Mean '[ms']]], 3, FALSE)-VLOOKUP(A123, DataV2[[File]:[Mean '[ms']]], 3, FALSE)</f>
        <v>-11</v>
      </c>
      <c r="D123" s="2">
        <f>Cv3v0141617[[#This Row],[Mean '[Δms']]]/VLOOKUP(A123, DataV2[[File]:[Mean '[ms']]], 3, FALSE)*100</f>
        <v>-2.0522388059701493</v>
      </c>
    </row>
    <row r="124" spans="1:4" hidden="1" x14ac:dyDescent="0.4">
      <c r="A124" t="s">
        <v>129</v>
      </c>
      <c r="B124" t="b">
        <f>EXACT(VLOOKUP(A124,DataV4[[File]:[Outputs]], 2, FALSE), VLOOKUP(A124, DataV2[[File]:[Outputs]], 2, FALSE))</f>
        <v>1</v>
      </c>
      <c r="C124" s="3">
        <f>VLOOKUP(A124, DataV4[[File]:[Mean '[ms']]], 3, FALSE)-VLOOKUP(A124, DataV2[[File]:[Mean '[ms']]], 3, FALSE)</f>
        <v>-16</v>
      </c>
      <c r="D124" s="2">
        <f>Cv3v0141617[[#This Row],[Mean '[Δms']]]/VLOOKUP(A124, DataV2[[File]:[Mean '[ms']]], 3, FALSE)*100</f>
        <v>-3.0131826741996233</v>
      </c>
    </row>
    <row r="125" spans="1:4" hidden="1" x14ac:dyDescent="0.4">
      <c r="A125" t="s">
        <v>131</v>
      </c>
      <c r="B125" t="b">
        <f>EXACT(VLOOKUP(A125,DataV4[[File]:[Outputs]], 2, FALSE), VLOOKUP(A125, DataV2[[File]:[Outputs]], 2, FALSE))</f>
        <v>1</v>
      </c>
      <c r="C125" s="3">
        <f>VLOOKUP(A125, DataV4[[File]:[Mean '[ms']]], 3, FALSE)-VLOOKUP(A125, DataV2[[File]:[Mean '[ms']]], 3, FALSE)</f>
        <v>-26</v>
      </c>
      <c r="D125" s="2">
        <f>Cv3v0141617[[#This Row],[Mean '[Δms']]]/VLOOKUP(A125, DataV2[[File]:[Mean '[ms']]], 3, FALSE)*100</f>
        <v>-4.6263345195729535</v>
      </c>
    </row>
    <row r="126" spans="1:4" hidden="1" x14ac:dyDescent="0.4">
      <c r="A126" t="s">
        <v>132</v>
      </c>
      <c r="B126" t="b">
        <f>EXACT(VLOOKUP(A126,DataV4[[File]:[Outputs]], 2, FALSE), VLOOKUP(A126, DataV2[[File]:[Outputs]], 2, FALSE))</f>
        <v>1</v>
      </c>
      <c r="C126" s="3">
        <f>VLOOKUP(A126, DataV4[[File]:[Mean '[ms']]], 3, FALSE)-VLOOKUP(A126, DataV2[[File]:[Mean '[ms']]], 3, FALSE)</f>
        <v>-16</v>
      </c>
      <c r="D126" s="2">
        <f>Cv3v0141617[[#This Row],[Mean '[Δms']]]/VLOOKUP(A126, DataV2[[File]:[Mean '[ms']]], 3, FALSE)*100</f>
        <v>-2.9250457038391224</v>
      </c>
    </row>
    <row r="127" spans="1:4" hidden="1" x14ac:dyDescent="0.4">
      <c r="A127" t="s">
        <v>134</v>
      </c>
      <c r="B127" t="b">
        <f>EXACT(VLOOKUP(A127,DataV4[[File]:[Outputs]], 2, FALSE), VLOOKUP(A127, DataV2[[File]:[Outputs]], 2, FALSE))</f>
        <v>1</v>
      </c>
      <c r="C127" s="3">
        <f>VLOOKUP(A127, DataV4[[File]:[Mean '[ms']]], 3, FALSE)-VLOOKUP(A127, DataV2[[File]:[Mean '[ms']]], 3, FALSE)</f>
        <v>-31</v>
      </c>
      <c r="D127" s="2">
        <f>Cv3v0141617[[#This Row],[Mean '[Δms']]]/VLOOKUP(A127, DataV2[[File]:[Mean '[ms']]], 3, FALSE)*100</f>
        <v>-5.5655296229802511</v>
      </c>
    </row>
    <row r="128" spans="1:4" hidden="1" x14ac:dyDescent="0.4">
      <c r="A128" t="s">
        <v>133</v>
      </c>
      <c r="B128" t="b">
        <f>EXACT(VLOOKUP(A128,DataV4[[File]:[Outputs]], 2, FALSE), VLOOKUP(A128, DataV2[[File]:[Outputs]], 2, FALSE))</f>
        <v>1</v>
      </c>
      <c r="C128" s="3">
        <f>VLOOKUP(A128, DataV4[[File]:[Mean '[ms']]], 3, FALSE)-VLOOKUP(A128, DataV2[[File]:[Mean '[ms']]], 3, FALSE)</f>
        <v>-32</v>
      </c>
      <c r="D128" s="2">
        <f>Cv3v0141617[[#This Row],[Mean '[Δms']]]/VLOOKUP(A128, DataV2[[File]:[Mean '[ms']]], 3, FALSE)*100</f>
        <v>-5.6338028169014089</v>
      </c>
    </row>
    <row r="129" spans="1:4" hidden="1" x14ac:dyDescent="0.4">
      <c r="A129" t="s">
        <v>135</v>
      </c>
      <c r="B129" t="b">
        <f>EXACT(VLOOKUP(A129,DataV4[[File]:[Outputs]], 2, FALSE), VLOOKUP(A129, DataV2[[File]:[Outputs]], 2, FALSE))</f>
        <v>1</v>
      </c>
      <c r="C129" s="3">
        <f>VLOOKUP(A129, DataV4[[File]:[Mean '[ms']]], 3, FALSE)-VLOOKUP(A129, DataV2[[File]:[Mean '[ms']]], 3, FALSE)</f>
        <v>-26</v>
      </c>
      <c r="D129" s="2">
        <f>Cv3v0141617[[#This Row],[Mean '[Δms']]]/VLOOKUP(A129, DataV2[[File]:[Mean '[ms']]], 3, FALSE)*100</f>
        <v>-4.6678635547576297</v>
      </c>
    </row>
    <row r="130" spans="1:4" hidden="1" x14ac:dyDescent="0.4">
      <c r="A130" t="s">
        <v>136</v>
      </c>
      <c r="B130" t="b">
        <f>EXACT(VLOOKUP(A130,DataV4[[File]:[Outputs]], 2, FALSE), VLOOKUP(A130, DataV2[[File]:[Outputs]], 2, FALSE))</f>
        <v>1</v>
      </c>
      <c r="C130" s="3">
        <f>VLOOKUP(A130, DataV4[[File]:[Mean '[ms']]], 3, FALSE)-VLOOKUP(A130, DataV2[[File]:[Mean '[ms']]], 3, FALSE)</f>
        <v>-16</v>
      </c>
      <c r="D130" s="2">
        <f>Cv3v0141617[[#This Row],[Mean '[Δms']]]/VLOOKUP(A130, DataV2[[File]:[Mean '[ms']]], 3, FALSE)*100</f>
        <v>-3.1067961165048543</v>
      </c>
    </row>
    <row r="131" spans="1:4" hidden="1" x14ac:dyDescent="0.4">
      <c r="A131" t="s">
        <v>137</v>
      </c>
      <c r="B131" t="b">
        <f>EXACT(VLOOKUP(A131,DataV4[[File]:[Outputs]], 2, FALSE), VLOOKUP(A131, DataV2[[File]:[Outputs]], 2, FALSE))</f>
        <v>1</v>
      </c>
      <c r="C131" s="3">
        <f>VLOOKUP(A131, DataV4[[File]:[Mean '[ms']]], 3, FALSE)-VLOOKUP(A131, DataV2[[File]:[Mean '[ms']]], 3, FALSE)</f>
        <v>-21</v>
      </c>
      <c r="D131" s="2">
        <f>Cv3v0141617[[#This Row],[Mean '[Δms']]]/VLOOKUP(A131, DataV2[[File]:[Mean '[ms']]], 3, FALSE)*100</f>
        <v>-3.7701974865350087</v>
      </c>
    </row>
    <row r="132" spans="1:4" hidden="1" x14ac:dyDescent="0.4">
      <c r="A132" t="s">
        <v>138</v>
      </c>
      <c r="B132" t="b">
        <f>EXACT(VLOOKUP(A132,DataV4[[File]:[Outputs]], 2, FALSE), VLOOKUP(A132, DataV2[[File]:[Outputs]], 2, FALSE))</f>
        <v>1</v>
      </c>
      <c r="C132" s="3">
        <f>VLOOKUP(A132, DataV4[[File]:[Mean '[ms']]], 3, FALSE)-VLOOKUP(A132, DataV2[[File]:[Mean '[ms']]], 3, FALSE)</f>
        <v>-11</v>
      </c>
      <c r="D132" s="2">
        <f>Cv3v0141617[[#This Row],[Mean '[Δms']]]/VLOOKUP(A132, DataV2[[File]:[Mean '[ms']]], 3, FALSE)*100</f>
        <v>-2.0715630885122414</v>
      </c>
    </row>
    <row r="133" spans="1:4" hidden="1" x14ac:dyDescent="0.4">
      <c r="A133" t="s">
        <v>139</v>
      </c>
      <c r="B133" t="b">
        <f>EXACT(VLOOKUP(A133,DataV4[[File]:[Outputs]], 2, FALSE), VLOOKUP(A133, DataV2[[File]:[Outputs]], 2, FALSE))</f>
        <v>1</v>
      </c>
      <c r="C133" s="3">
        <f>VLOOKUP(A133, DataV4[[File]:[Mean '[ms']]], 3, FALSE)-VLOOKUP(A133, DataV2[[File]:[Mean '[ms']]], 3, FALSE)</f>
        <v>-21</v>
      </c>
      <c r="D133" s="2">
        <f>Cv3v0141617[[#This Row],[Mean '[Δms']]]/VLOOKUP(A133, DataV2[[File]:[Mean '[ms']]], 3, FALSE)*100</f>
        <v>-3.8391224862888484</v>
      </c>
    </row>
    <row r="134" spans="1:4" hidden="1" x14ac:dyDescent="0.4">
      <c r="A134" t="s">
        <v>140</v>
      </c>
      <c r="B134" t="b">
        <f>EXACT(VLOOKUP(A134,DataV4[[File]:[Outputs]], 2, FALSE), VLOOKUP(A134, DataV2[[File]:[Outputs]], 2, FALSE))</f>
        <v>1</v>
      </c>
      <c r="C134" s="3">
        <f>VLOOKUP(A134, DataV4[[File]:[Mean '[ms']]], 3, FALSE)-VLOOKUP(A134, DataV2[[File]:[Mean '[ms']]], 3, FALSE)</f>
        <v>-36</v>
      </c>
      <c r="D134" s="2">
        <f>Cv3v0141617[[#This Row],[Mean '[Δms']]]/VLOOKUP(A134, DataV2[[File]:[Mean '[ms']]], 3, FALSE)*100</f>
        <v>-6.7164179104477615</v>
      </c>
    </row>
    <row r="135" spans="1:4" hidden="1" x14ac:dyDescent="0.4">
      <c r="A135" t="s">
        <v>141</v>
      </c>
      <c r="B135" t="b">
        <f>EXACT(VLOOKUP(A135,DataV4[[File]:[Outputs]], 2, FALSE), VLOOKUP(A135, DataV2[[File]:[Outputs]], 2, FALSE))</f>
        <v>1</v>
      </c>
      <c r="C135" s="3">
        <f>VLOOKUP(A135, DataV4[[File]:[Mean '[ms']]], 3, FALSE)-VLOOKUP(A135, DataV2[[File]:[Mean '[ms']]], 3, FALSE)</f>
        <v>-32</v>
      </c>
      <c r="D135" s="2">
        <f>Cv3v0141617[[#This Row],[Mean '[Δms']]]/VLOOKUP(A135, DataV2[[File]:[Mean '[ms']]], 3, FALSE)*100</f>
        <v>-5.9590316573556796</v>
      </c>
    </row>
    <row r="136" spans="1:4" hidden="1" x14ac:dyDescent="0.4">
      <c r="A136" t="s">
        <v>142</v>
      </c>
      <c r="B136" t="b">
        <f>EXACT(VLOOKUP(A136,DataV4[[File]:[Outputs]], 2, FALSE), VLOOKUP(A136, DataV2[[File]:[Outputs]], 2, FALSE))</f>
        <v>1</v>
      </c>
      <c r="C136" s="3">
        <f>VLOOKUP(A136, DataV4[[File]:[Mean '[ms']]], 3, FALSE)-VLOOKUP(A136, DataV2[[File]:[Mean '[ms']]], 3, FALSE)</f>
        <v>-10</v>
      </c>
      <c r="D136" s="2">
        <f>Cv3v0141617[[#This Row],[Mean '[Δms']]]/VLOOKUP(A136, DataV2[[File]:[Mean '[ms']]], 3, FALSE)*100</f>
        <v>-1.9011406844106464</v>
      </c>
    </row>
    <row r="137" spans="1:4" hidden="1" x14ac:dyDescent="0.4">
      <c r="A137" t="s">
        <v>143</v>
      </c>
      <c r="B137" t="b">
        <f>EXACT(VLOOKUP(A137,DataV4[[File]:[Outputs]], 2, FALSE), VLOOKUP(A137, DataV2[[File]:[Outputs]], 2, FALSE))</f>
        <v>1</v>
      </c>
      <c r="C137" s="3">
        <f>VLOOKUP(A137, DataV4[[File]:[Mean '[ms']]], 3, FALSE)-VLOOKUP(A137, DataV2[[File]:[Mean '[ms']]], 3, FALSE)</f>
        <v>-16</v>
      </c>
      <c r="D137" s="2">
        <f>Cv3v0141617[[#This Row],[Mean '[Δms']]]/VLOOKUP(A137, DataV2[[File]:[Mean '[ms']]], 3, FALSE)*100</f>
        <v>-3.0131826741996233</v>
      </c>
    </row>
    <row r="138" spans="1:4" hidden="1" x14ac:dyDescent="0.4">
      <c r="A138" t="s">
        <v>144</v>
      </c>
      <c r="B138" t="b">
        <f>EXACT(VLOOKUP(A138,DataV4[[File]:[Outputs]], 2, FALSE), VLOOKUP(A138, DataV2[[File]:[Outputs]], 2, FALSE))</f>
        <v>1</v>
      </c>
      <c r="C138" s="3">
        <f>VLOOKUP(A138, DataV4[[File]:[Mean '[ms']]], 3, FALSE)-VLOOKUP(A138, DataV2[[File]:[Mean '[ms']]], 3, FALSE)</f>
        <v>-21</v>
      </c>
      <c r="D138" s="2">
        <f>Cv3v0141617[[#This Row],[Mean '[Δms']]]/VLOOKUP(A138, DataV2[[File]:[Mean '[ms']]], 3, FALSE)*100</f>
        <v>-2.3307436182019976</v>
      </c>
    </row>
    <row r="139" spans="1:4" hidden="1" x14ac:dyDescent="0.4">
      <c r="A139" t="s">
        <v>145</v>
      </c>
      <c r="B139" t="b">
        <f>EXACT(VLOOKUP(A139,DataV4[[File]:[Outputs]], 2, FALSE), VLOOKUP(A139, DataV2[[File]:[Outputs]], 2, FALSE))</f>
        <v>1</v>
      </c>
      <c r="C139" s="3">
        <f>VLOOKUP(A139, DataV4[[File]:[Mean '[ms']]], 3, FALSE)-VLOOKUP(A139, DataV2[[File]:[Mean '[ms']]], 3, FALSE)</f>
        <v>0</v>
      </c>
      <c r="D139" s="2">
        <f>Cv3v0141617[[#This Row],[Mean '[Δms']]]/VLOOKUP(A139, DataV2[[File]:[Mean '[ms']]], 3, FALSE)*100</f>
        <v>0</v>
      </c>
    </row>
    <row r="140" spans="1:4" hidden="1" x14ac:dyDescent="0.4">
      <c r="A140" t="s">
        <v>146</v>
      </c>
      <c r="B140" t="b">
        <f>EXACT(VLOOKUP(A140,DataV4[[File]:[Outputs]], 2, FALSE), VLOOKUP(A140, DataV2[[File]:[Outputs]], 2, FALSE))</f>
        <v>1</v>
      </c>
      <c r="C140" s="3">
        <f>VLOOKUP(A140, DataV4[[File]:[Mean '[ms']]], 3, FALSE)-VLOOKUP(A140, DataV2[[File]:[Mean '[ms']]], 3, FALSE)</f>
        <v>-21</v>
      </c>
      <c r="D140" s="2">
        <f>Cv3v0141617[[#This Row],[Mean '[Δms']]]/VLOOKUP(A140, DataV2[[File]:[Mean '[ms']]], 3, FALSE)*100</f>
        <v>-3.9179104477611943</v>
      </c>
    </row>
    <row r="141" spans="1:4" hidden="1" x14ac:dyDescent="0.4">
      <c r="A141" t="s">
        <v>147</v>
      </c>
      <c r="B141" t="b">
        <f>EXACT(VLOOKUP(A141,DataV4[[File]:[Outputs]], 2, FALSE), VLOOKUP(A141, DataV2[[File]:[Outputs]], 2, FALSE))</f>
        <v>1</v>
      </c>
      <c r="C141" s="3">
        <f>VLOOKUP(A141, DataV4[[File]:[Mean '[ms']]], 3, FALSE)-VLOOKUP(A141, DataV2[[File]:[Mean '[ms']]], 3, FALSE)</f>
        <v>-5</v>
      </c>
      <c r="D141" s="2">
        <f>Cv3v0141617[[#This Row],[Mean '[Δms']]]/VLOOKUP(A141, DataV2[[File]:[Mean '[ms']]], 3, FALSE)*100</f>
        <v>-0.94161958568738224</v>
      </c>
    </row>
    <row r="142" spans="1:4" hidden="1" x14ac:dyDescent="0.4">
      <c r="A142" t="s">
        <v>148</v>
      </c>
      <c r="B142" t="b">
        <f>EXACT(VLOOKUP(A142,DataV4[[File]:[Outputs]], 2, FALSE), VLOOKUP(A142, DataV2[[File]:[Outputs]], 2, FALSE))</f>
        <v>1</v>
      </c>
      <c r="C142" s="3">
        <f>VLOOKUP(A142, DataV4[[File]:[Mean '[ms']]], 3, FALSE)-VLOOKUP(A142, DataV2[[File]:[Mean '[ms']]], 3, FALSE)</f>
        <v>-1</v>
      </c>
      <c r="D142" s="2">
        <f>Cv3v0141617[[#This Row],[Mean '[Δms']]]/VLOOKUP(A142, DataV2[[File]:[Mean '[ms']]], 3, FALSE)*100</f>
        <v>-0.18281535648994515</v>
      </c>
    </row>
    <row r="143" spans="1:4" hidden="1" x14ac:dyDescent="0.4">
      <c r="A143" t="s">
        <v>149</v>
      </c>
      <c r="B143" t="b">
        <f>EXACT(VLOOKUP(A143,DataV4[[File]:[Outputs]], 2, FALSE), VLOOKUP(A143, DataV2[[File]:[Outputs]], 2, FALSE))</f>
        <v>1</v>
      </c>
      <c r="C143" s="3">
        <f>VLOOKUP(A143, DataV4[[File]:[Mean '[ms']]], 3, FALSE)-VLOOKUP(A143, DataV2[[File]:[Mean '[ms']]], 3, FALSE)</f>
        <v>-21</v>
      </c>
      <c r="D143" s="2">
        <f>Cv3v0141617[[#This Row],[Mean '[Δms']]]/VLOOKUP(A143, DataV2[[File]:[Mean '[ms']]], 3, FALSE)*100</f>
        <v>-3.9923954372623576</v>
      </c>
    </row>
    <row r="144" spans="1:4" hidden="1" x14ac:dyDescent="0.4">
      <c r="A144" t="s">
        <v>150</v>
      </c>
      <c r="B144" t="b">
        <f>EXACT(VLOOKUP(A144,DataV4[[File]:[Outputs]], 2, FALSE), VLOOKUP(A144, DataV2[[File]:[Outputs]], 2, FALSE))</f>
        <v>1</v>
      </c>
      <c r="C144" s="3">
        <f>VLOOKUP(A144, DataV4[[File]:[Mean '[ms']]], 3, FALSE)-VLOOKUP(A144, DataV2[[File]:[Mean '[ms']]], 3, FALSE)</f>
        <v>-15</v>
      </c>
      <c r="D144" s="2">
        <f>Cv3v0141617[[#This Row],[Mean '[Δms']]]/VLOOKUP(A144, DataV2[[File]:[Mean '[ms']]], 3, FALSE)*100</f>
        <v>-2.5510204081632653</v>
      </c>
    </row>
    <row r="145" spans="1:4" hidden="1" x14ac:dyDescent="0.4">
      <c r="A145" t="s">
        <v>151</v>
      </c>
      <c r="B145" t="b">
        <f>EXACT(VLOOKUP(A145,DataV4[[File]:[Outputs]], 2, FALSE), VLOOKUP(A145, DataV2[[File]:[Outputs]], 2, FALSE))</f>
        <v>1</v>
      </c>
      <c r="C145" s="3">
        <f>VLOOKUP(A145, DataV4[[File]:[Mean '[ms']]], 3, FALSE)-VLOOKUP(A145, DataV2[[File]:[Mean '[ms']]], 3, FALSE)</f>
        <v>-16</v>
      </c>
      <c r="D145" s="2">
        <f>Cv3v0141617[[#This Row],[Mean '[Δms']]]/VLOOKUP(A145, DataV2[[File]:[Mean '[ms']]], 3, FALSE)*100</f>
        <v>-2.9520295202952029</v>
      </c>
    </row>
    <row r="146" spans="1:4" hidden="1" x14ac:dyDescent="0.4">
      <c r="A146" t="s">
        <v>152</v>
      </c>
      <c r="B146" t="b">
        <f>EXACT(VLOOKUP(A146,DataV4[[File]:[Outputs]], 2, FALSE), VLOOKUP(A146, DataV2[[File]:[Outputs]], 2, FALSE))</f>
        <v>1</v>
      </c>
      <c r="C146" s="3">
        <f>VLOOKUP(A146, DataV4[[File]:[Mean '[ms']]], 3, FALSE)-VLOOKUP(A146, DataV2[[File]:[Mean '[ms']]], 3, FALSE)</f>
        <v>1</v>
      </c>
      <c r="D146" s="2">
        <f>Cv3v0141617[[#This Row],[Mean '[Δms']]]/VLOOKUP(A146, DataV2[[File]:[Mean '[ms']]], 3, FALSE)*100</f>
        <v>0.15384615384615385</v>
      </c>
    </row>
    <row r="147" spans="1:4" hidden="1" x14ac:dyDescent="0.4">
      <c r="A147" t="s">
        <v>153</v>
      </c>
      <c r="B147" t="b">
        <f>EXACT(VLOOKUP(A147,DataV4[[File]:[Outputs]], 2, FALSE), VLOOKUP(A147, DataV2[[File]:[Outputs]], 2, FALSE))</f>
        <v>1</v>
      </c>
      <c r="C147" s="3">
        <f>VLOOKUP(A147, DataV4[[File]:[Mean '[ms']]], 3, FALSE)-VLOOKUP(A147, DataV2[[File]:[Mean '[ms']]], 3, FALSE)</f>
        <v>-15</v>
      </c>
      <c r="D147" s="2">
        <f>Cv3v0141617[[#This Row],[Mean '[Δms']]]/VLOOKUP(A147, DataV2[[File]:[Mean '[ms']]], 3, FALSE)*100</f>
        <v>-1.7462165308498252</v>
      </c>
    </row>
    <row r="148" spans="1:4" hidden="1" x14ac:dyDescent="0.4">
      <c r="A148" t="s">
        <v>154</v>
      </c>
      <c r="B148" t="b">
        <f>EXACT(VLOOKUP(A148,DataV4[[File]:[Outputs]], 2, FALSE), VLOOKUP(A148, DataV2[[File]:[Outputs]], 2, FALSE))</f>
        <v>1</v>
      </c>
      <c r="C148" s="3">
        <f>VLOOKUP(A148, DataV4[[File]:[Mean '[ms']]], 3, FALSE)-VLOOKUP(A148, DataV2[[File]:[Mean '[ms']]], 3, FALSE)</f>
        <v>0</v>
      </c>
      <c r="D148" s="2">
        <f>Cv3v0141617[[#This Row],[Mean '[Δms']]]/VLOOKUP(A148, DataV2[[File]:[Mean '[ms']]], 3, FALSE)*100</f>
        <v>0</v>
      </c>
    </row>
    <row r="149" spans="1:4" hidden="1" x14ac:dyDescent="0.4">
      <c r="A149" t="s">
        <v>155</v>
      </c>
      <c r="B149" t="b">
        <f>EXACT(VLOOKUP(A149,DataV4[[File]:[Outputs]], 2, FALSE), VLOOKUP(A149, DataV2[[File]:[Outputs]], 2, FALSE))</f>
        <v>1</v>
      </c>
      <c r="C149" s="3">
        <f>VLOOKUP(A149, DataV4[[File]:[Mean '[ms']]], 3, FALSE)-VLOOKUP(A149, DataV2[[File]:[Mean '[ms']]], 3, FALSE)</f>
        <v>-21</v>
      </c>
      <c r="D149" s="2">
        <f>Cv3v0141617[[#This Row],[Mean '[Δms']]]/VLOOKUP(A149, DataV2[[File]:[Mean '[ms']]], 3, FALSE)*100</f>
        <v>-3.8391224862888484</v>
      </c>
    </row>
    <row r="150" spans="1:4" hidden="1" x14ac:dyDescent="0.4">
      <c r="A150" t="s">
        <v>156</v>
      </c>
      <c r="B150" t="b">
        <f>EXACT(VLOOKUP(A150,DataV4[[File]:[Outputs]], 2, FALSE), VLOOKUP(A150, DataV2[[File]:[Outputs]], 2, FALSE))</f>
        <v>1</v>
      </c>
      <c r="C150" s="3">
        <f>VLOOKUP(A150, DataV4[[File]:[Mean '[ms']]], 3, FALSE)-VLOOKUP(A150, DataV2[[File]:[Mean '[ms']]], 3, FALSE)</f>
        <v>-36</v>
      </c>
      <c r="D150" s="2">
        <f>Cv3v0141617[[#This Row],[Mean '[Δms']]]/VLOOKUP(A150, DataV2[[File]:[Mean '[ms']]], 3, FALSE)*100</f>
        <v>-3.9517014270032931</v>
      </c>
    </row>
    <row r="151" spans="1:4" hidden="1" x14ac:dyDescent="0.4">
      <c r="A151" t="s">
        <v>157</v>
      </c>
      <c r="B151" t="b">
        <f>EXACT(VLOOKUP(A151,DataV4[[File]:[Outputs]], 2, FALSE), VLOOKUP(A151, DataV2[[File]:[Outputs]], 2, FALSE))</f>
        <v>1</v>
      </c>
      <c r="C151" s="3">
        <f>VLOOKUP(A151, DataV4[[File]:[Mean '[ms']]], 3, FALSE)-VLOOKUP(A151, DataV2[[File]:[Mean '[ms']]], 3, FALSE)</f>
        <v>-5</v>
      </c>
      <c r="D151" s="2">
        <f>Cv3v0141617[[#This Row],[Mean '[Δms']]]/VLOOKUP(A151, DataV2[[File]:[Mean '[ms']]], 3, FALSE)*100</f>
        <v>-0.94161958568738224</v>
      </c>
    </row>
    <row r="152" spans="1:4" hidden="1" x14ac:dyDescent="0.4">
      <c r="A152" t="s">
        <v>158</v>
      </c>
      <c r="B152" t="b">
        <f>EXACT(VLOOKUP(A152,DataV4[[File]:[Outputs]], 2, FALSE), VLOOKUP(A152, DataV2[[File]:[Outputs]], 2, FALSE))</f>
        <v>1</v>
      </c>
      <c r="C152" s="3">
        <f>VLOOKUP(A152, DataV4[[File]:[Mean '[ms']]], 3, FALSE)-VLOOKUP(A152, DataV2[[File]:[Mean '[ms']]], 3, FALSE)</f>
        <v>-15</v>
      </c>
      <c r="D152" s="2">
        <f>Cv3v0141617[[#This Row],[Mean '[Δms']]]/VLOOKUP(A152, DataV2[[File]:[Mean '[ms']]], 3, FALSE)*100</f>
        <v>-2.8248587570621471</v>
      </c>
    </row>
    <row r="153" spans="1:4" hidden="1" x14ac:dyDescent="0.4">
      <c r="A153" t="s">
        <v>159</v>
      </c>
      <c r="B153" t="b">
        <f>EXACT(VLOOKUP(A153,DataV4[[File]:[Outputs]], 2, FALSE), VLOOKUP(A153, DataV2[[File]:[Outputs]], 2, FALSE))</f>
        <v>1</v>
      </c>
      <c r="C153" s="3">
        <f>VLOOKUP(A153, DataV4[[File]:[Mean '[ms']]], 3, FALSE)-VLOOKUP(A153, DataV2[[File]:[Mean '[ms']]], 3, FALSE)</f>
        <v>-26</v>
      </c>
      <c r="D153" s="2">
        <f>Cv3v0141617[[#This Row],[Mean '[Δms']]]/VLOOKUP(A153, DataV2[[File]:[Mean '[ms']]], 3, FALSE)*100</f>
        <v>-4.6263345195729535</v>
      </c>
    </row>
    <row r="154" spans="1:4" hidden="1" x14ac:dyDescent="0.4">
      <c r="A154" t="s">
        <v>160</v>
      </c>
      <c r="B154" t="b">
        <f>EXACT(VLOOKUP(A154,DataV4[[File]:[Outputs]], 2, FALSE), VLOOKUP(A154, DataV2[[File]:[Outputs]], 2, FALSE))</f>
        <v>1</v>
      </c>
      <c r="C154" s="3">
        <f>VLOOKUP(A154, DataV4[[File]:[Mean '[ms']]], 3, FALSE)-VLOOKUP(A154, DataV2[[File]:[Mean '[ms']]], 3, FALSE)</f>
        <v>-21</v>
      </c>
      <c r="D154" s="2">
        <f>Cv3v0141617[[#This Row],[Mean '[Δms']]]/VLOOKUP(A154, DataV2[[File]:[Mean '[ms']]], 3, FALSE)*100</f>
        <v>-3.804347826086957</v>
      </c>
    </row>
    <row r="155" spans="1:4" hidden="1" x14ac:dyDescent="0.4">
      <c r="A155" t="s">
        <v>161</v>
      </c>
      <c r="B155" t="b">
        <f>EXACT(VLOOKUP(A155,DataV4[[File]:[Outputs]], 2, FALSE), VLOOKUP(A155, DataV2[[File]:[Outputs]], 2, FALSE))</f>
        <v>1</v>
      </c>
      <c r="C155" s="3">
        <f>VLOOKUP(A155, DataV4[[File]:[Mean '[ms']]], 3, FALSE)-VLOOKUP(A155, DataV2[[File]:[Mean '[ms']]], 3, FALSE)</f>
        <v>-15</v>
      </c>
      <c r="D155" s="2">
        <f>Cv3v0141617[[#This Row],[Mean '[Δms']]]/VLOOKUP(A155, DataV2[[File]:[Mean '[ms']]], 3, FALSE)*100</f>
        <v>-1.9736842105263157</v>
      </c>
    </row>
    <row r="156" spans="1:4" hidden="1" x14ac:dyDescent="0.4">
      <c r="A156" t="s">
        <v>162</v>
      </c>
      <c r="B156" t="b">
        <f>EXACT(VLOOKUP(A156,DataV4[[File]:[Outputs]], 2, FALSE), VLOOKUP(A156, DataV2[[File]:[Outputs]], 2, FALSE))</f>
        <v>1</v>
      </c>
      <c r="C156" s="3">
        <f>VLOOKUP(A156, DataV4[[File]:[Mean '[ms']]], 3, FALSE)-VLOOKUP(A156, DataV2[[File]:[Mean '[ms']]], 3, FALSE)</f>
        <v>-5</v>
      </c>
      <c r="D156" s="2">
        <f>Cv3v0141617[[#This Row],[Mean '[Δms']]]/VLOOKUP(A156, DataV2[[File]:[Mean '[ms']]], 3, FALSE)*100</f>
        <v>-0.82101806239737274</v>
      </c>
    </row>
    <row r="157" spans="1:4" hidden="1" x14ac:dyDescent="0.4">
      <c r="A157" t="s">
        <v>163</v>
      </c>
      <c r="B157" t="b">
        <f>EXACT(VLOOKUP(A157,DataV4[[File]:[Outputs]], 2, FALSE), VLOOKUP(A157, DataV2[[File]:[Outputs]], 2, FALSE))</f>
        <v>1</v>
      </c>
      <c r="C157" s="3">
        <f>VLOOKUP(A157, DataV4[[File]:[Mean '[ms']]], 3, FALSE)-VLOOKUP(A157, DataV2[[File]:[Mean '[ms']]], 3, FALSE)</f>
        <v>-16</v>
      </c>
      <c r="D157" s="2">
        <f>Cv3v0141617[[#This Row],[Mean '[Δms']]]/VLOOKUP(A157, DataV2[[File]:[Mean '[ms']]], 3, FALSE)*100</f>
        <v>-3.0131826741996233</v>
      </c>
    </row>
    <row r="158" spans="1:4" hidden="1" x14ac:dyDescent="0.4">
      <c r="A158" t="s">
        <v>164</v>
      </c>
      <c r="B158" t="b">
        <f>EXACT(VLOOKUP(A158,DataV4[[File]:[Outputs]], 2, FALSE), VLOOKUP(A158, DataV2[[File]:[Outputs]], 2, FALSE))</f>
        <v>1</v>
      </c>
      <c r="C158" s="3">
        <f>VLOOKUP(A158, DataV4[[File]:[Mean '[ms']]], 3, FALSE)-VLOOKUP(A158, DataV2[[File]:[Mean '[ms']]], 3, FALSE)</f>
        <v>-6</v>
      </c>
      <c r="D158" s="2">
        <f>Cv3v0141617[[#This Row],[Mean '[Δms']]]/VLOOKUP(A158, DataV2[[File]:[Mean '[ms']]], 3, FALSE)*100</f>
        <v>-1.1406844106463878</v>
      </c>
    </row>
    <row r="159" spans="1:4" hidden="1" x14ac:dyDescent="0.4">
      <c r="A159" t="s">
        <v>165</v>
      </c>
      <c r="B159" t="b">
        <f>EXACT(VLOOKUP(A159,DataV4[[File]:[Outputs]], 2, FALSE), VLOOKUP(A159, DataV2[[File]:[Outputs]], 2, FALSE))</f>
        <v>1</v>
      </c>
      <c r="C159" s="3">
        <f>VLOOKUP(A159, DataV4[[File]:[Mean '[ms']]], 3, FALSE)-VLOOKUP(A159, DataV2[[File]:[Mean '[ms']]], 3, FALSE)</f>
        <v>0</v>
      </c>
      <c r="D159" s="2">
        <f>Cv3v0141617[[#This Row],[Mean '[Δms']]]/VLOOKUP(A159, DataV2[[File]:[Mean '[ms']]], 3, FALSE)*100</f>
        <v>0</v>
      </c>
    </row>
    <row r="160" spans="1:4" hidden="1" x14ac:dyDescent="0.4">
      <c r="A160" t="s">
        <v>166</v>
      </c>
      <c r="B160" t="b">
        <f>EXACT(VLOOKUP(A160,DataV4[[File]:[Outputs]], 2, FALSE), VLOOKUP(A160, DataV2[[File]:[Outputs]], 2, FALSE))</f>
        <v>1</v>
      </c>
      <c r="C160" s="3">
        <f>VLOOKUP(A160, DataV4[[File]:[Mean '[ms']]], 3, FALSE)-VLOOKUP(A160, DataV2[[File]:[Mean '[ms']]], 3, FALSE)</f>
        <v>0</v>
      </c>
      <c r="D160" s="2">
        <f>Cv3v0141617[[#This Row],[Mean '[Δms']]]/VLOOKUP(A160, DataV2[[File]:[Mean '[ms']]], 3, FALSE)*100</f>
        <v>0</v>
      </c>
    </row>
    <row r="161" spans="1:4" hidden="1" x14ac:dyDescent="0.4">
      <c r="A161" t="s">
        <v>167</v>
      </c>
      <c r="B161" t="b">
        <f>EXACT(VLOOKUP(A161,DataV4[[File]:[Outputs]], 2, FALSE), VLOOKUP(A161, DataV2[[File]:[Outputs]], 2, FALSE))</f>
        <v>1</v>
      </c>
      <c r="C161" s="3">
        <f>VLOOKUP(A161, DataV4[[File]:[Mean '[ms']]], 3, FALSE)-VLOOKUP(A161, DataV2[[File]:[Mean '[ms']]], 3, FALSE)</f>
        <v>6</v>
      </c>
      <c r="D161" s="2">
        <f>Cv3v0141617[[#This Row],[Mean '[Δms']]]/VLOOKUP(A161, DataV2[[File]:[Mean '[ms']]], 3, FALSE)*100</f>
        <v>0.90771558245083206</v>
      </c>
    </row>
    <row r="162" spans="1:4" hidden="1" x14ac:dyDescent="0.4">
      <c r="A162" t="s">
        <v>168</v>
      </c>
      <c r="B162" t="b">
        <f>EXACT(VLOOKUP(A162,DataV4[[File]:[Outputs]], 2, FALSE), VLOOKUP(A162, DataV2[[File]:[Outputs]], 2, FALSE))</f>
        <v>1</v>
      </c>
      <c r="C162" s="3">
        <f>VLOOKUP(A162, DataV4[[File]:[Mean '[ms']]], 3, FALSE)-VLOOKUP(A162, DataV2[[File]:[Mean '[ms']]], 3, FALSE)</f>
        <v>-10</v>
      </c>
      <c r="D162" s="2">
        <f>Cv3v0141617[[#This Row],[Mean '[Δms']]]/VLOOKUP(A162, DataV2[[File]:[Mean '[ms']]], 3, FALSE)*100</f>
        <v>-1.9011406844106464</v>
      </c>
    </row>
    <row r="163" spans="1:4" hidden="1" x14ac:dyDescent="0.4">
      <c r="A163" t="s">
        <v>169</v>
      </c>
      <c r="B163" t="b">
        <f>EXACT(VLOOKUP(A163,DataV4[[File]:[Outputs]], 2, FALSE), VLOOKUP(A163, DataV2[[File]:[Outputs]], 2, FALSE))</f>
        <v>1</v>
      </c>
      <c r="C163" s="3">
        <f>VLOOKUP(A163, DataV4[[File]:[Mean '[ms']]], 3, FALSE)-VLOOKUP(A163, DataV2[[File]:[Mean '[ms']]], 3, FALSE)</f>
        <v>-6</v>
      </c>
      <c r="D163" s="2">
        <f>Cv3v0141617[[#This Row],[Mean '[Δms']]]/VLOOKUP(A163, DataV2[[File]:[Mean '[ms']]], 3, FALSE)*100</f>
        <v>-1.0869565217391304</v>
      </c>
    </row>
    <row r="164" spans="1:4" hidden="1" x14ac:dyDescent="0.4">
      <c r="A164" t="s">
        <v>170</v>
      </c>
      <c r="B164" t="b">
        <f>EXACT(VLOOKUP(A164,DataV4[[File]:[Outputs]], 2, FALSE), VLOOKUP(A164, DataV2[[File]:[Outputs]], 2, FALSE))</f>
        <v>1</v>
      </c>
      <c r="C164" s="3">
        <f>VLOOKUP(A164, DataV4[[File]:[Mean '[ms']]], 3, FALSE)-VLOOKUP(A164, DataV2[[File]:[Mean '[ms']]], 3, FALSE)</f>
        <v>-11</v>
      </c>
      <c r="D164" s="2">
        <f>Cv3v0141617[[#This Row],[Mean '[Δms']]]/VLOOKUP(A164, DataV2[[File]:[Mean '[ms']]], 3, FALSE)*100</f>
        <v>-1.9927536231884055</v>
      </c>
    </row>
    <row r="165" spans="1:4" hidden="1" x14ac:dyDescent="0.4">
      <c r="A165" t="s">
        <v>171</v>
      </c>
      <c r="B165" t="b">
        <f>EXACT(VLOOKUP(A165,DataV4[[File]:[Outputs]], 2, FALSE), VLOOKUP(A165, DataV2[[File]:[Outputs]], 2, FALSE))</f>
        <v>1</v>
      </c>
      <c r="C165" s="3">
        <f>VLOOKUP(A165, DataV4[[File]:[Mean '[ms']]], 3, FALSE)-VLOOKUP(A165, DataV2[[File]:[Mean '[ms']]], 3, FALSE)</f>
        <v>-21</v>
      </c>
      <c r="D165" s="2">
        <f>Cv3v0141617[[#This Row],[Mean '[Δms']]]/VLOOKUP(A165, DataV2[[File]:[Mean '[ms']]], 3, FALSE)*100</f>
        <v>-2.3595505617977528</v>
      </c>
    </row>
    <row r="166" spans="1:4" hidden="1" x14ac:dyDescent="0.4">
      <c r="A166" t="s">
        <v>172</v>
      </c>
      <c r="B166" t="b">
        <f>EXACT(VLOOKUP(A166,DataV4[[File]:[Outputs]], 2, FALSE), VLOOKUP(A166, DataV2[[File]:[Outputs]], 2, FALSE))</f>
        <v>1</v>
      </c>
      <c r="C166" s="3">
        <f>VLOOKUP(A166, DataV4[[File]:[Mean '[ms']]], 3, FALSE)-VLOOKUP(A166, DataV2[[File]:[Mean '[ms']]], 3, FALSE)</f>
        <v>5</v>
      </c>
      <c r="D166" s="2">
        <f>Cv3v0141617[[#This Row],[Mean '[Δms']]]/VLOOKUP(A166, DataV2[[File]:[Mean '[ms']]], 3, FALSE)*100</f>
        <v>0.95057034220532322</v>
      </c>
    </row>
    <row r="167" spans="1:4" hidden="1" x14ac:dyDescent="0.4">
      <c r="A167" t="s">
        <v>173</v>
      </c>
      <c r="B167" t="b">
        <f>EXACT(VLOOKUP(A167,DataV4[[File]:[Outputs]], 2, FALSE), VLOOKUP(A167, DataV2[[File]:[Outputs]], 2, FALSE))</f>
        <v>1</v>
      </c>
      <c r="C167" s="3">
        <f>VLOOKUP(A167, DataV4[[File]:[Mean '[ms']]], 3, FALSE)-VLOOKUP(A167, DataV2[[File]:[Mean '[ms']]], 3, FALSE)</f>
        <v>-37</v>
      </c>
      <c r="D167" s="2">
        <f>Cv3v0141617[[#This Row],[Mean '[Δms']]]/VLOOKUP(A167, DataV2[[File]:[Mean '[ms']]], 3, FALSE)*100</f>
        <v>-4.1294642857142856</v>
      </c>
    </row>
    <row r="168" spans="1:4" hidden="1" x14ac:dyDescent="0.4">
      <c r="A168" t="s">
        <v>174</v>
      </c>
      <c r="B168" t="b">
        <f>EXACT(VLOOKUP(A168,DataV4[[File]:[Outputs]], 2, FALSE), VLOOKUP(A168, DataV2[[File]:[Outputs]], 2, FALSE))</f>
        <v>1</v>
      </c>
      <c r="C168" s="3">
        <f>VLOOKUP(A168, DataV4[[File]:[Mean '[ms']]], 3, FALSE)-VLOOKUP(A168, DataV2[[File]:[Mean '[ms']]], 3, FALSE)</f>
        <v>-11</v>
      </c>
      <c r="D168" s="2">
        <f>Cv3v0141617[[#This Row],[Mean '[Δms']]]/VLOOKUP(A168, DataV2[[File]:[Mean '[ms']]], 3, FALSE)*100</f>
        <v>-1.9927536231884055</v>
      </c>
    </row>
    <row r="169" spans="1:4" hidden="1" x14ac:dyDescent="0.4">
      <c r="A169" t="s">
        <v>175</v>
      </c>
      <c r="B169" t="b">
        <f>EXACT(VLOOKUP(A169,DataV4[[File]:[Outputs]], 2, FALSE), VLOOKUP(A169, DataV2[[File]:[Outputs]], 2, FALSE))</f>
        <v>1</v>
      </c>
      <c r="C169" s="3">
        <f>VLOOKUP(A169, DataV4[[File]:[Mean '[ms']]], 3, FALSE)-VLOOKUP(A169, DataV2[[File]:[Mean '[ms']]], 3, FALSE)</f>
        <v>25</v>
      </c>
      <c r="D169" s="2">
        <f>Cv3v0141617[[#This Row],[Mean '[Δms']]]/VLOOKUP(A169, DataV2[[File]:[Mean '[ms']]], 3, FALSE)*100</f>
        <v>3.4013605442176873</v>
      </c>
    </row>
    <row r="170" spans="1:4" hidden="1" x14ac:dyDescent="0.4">
      <c r="A170" t="s">
        <v>176</v>
      </c>
      <c r="B170" t="b">
        <f>EXACT(VLOOKUP(A170,DataV4[[File]:[Outputs]], 2, FALSE), VLOOKUP(A170, DataV2[[File]:[Outputs]], 2, FALSE))</f>
        <v>1</v>
      </c>
      <c r="C170" s="3">
        <f>VLOOKUP(A170, DataV4[[File]:[Mean '[ms']]], 3, FALSE)-VLOOKUP(A170, DataV2[[File]:[Mean '[ms']]], 3, FALSE)</f>
        <v>31</v>
      </c>
      <c r="D170" s="2">
        <f>Cv3v0141617[[#This Row],[Mean '[Δms']]]/VLOOKUP(A170, DataV2[[File]:[Mean '[ms']]], 3, FALSE)*100</f>
        <v>4.4096728307254622</v>
      </c>
    </row>
    <row r="171" spans="1:4" hidden="1" x14ac:dyDescent="0.4">
      <c r="A171" t="s">
        <v>177</v>
      </c>
      <c r="B171" t="b">
        <f>EXACT(VLOOKUP(A171,DataV4[[File]:[Outputs]], 2, FALSE), VLOOKUP(A171, DataV2[[File]:[Outputs]], 2, FALSE))</f>
        <v>1</v>
      </c>
      <c r="C171" s="3">
        <f>VLOOKUP(A171, DataV4[[File]:[Mean '[ms']]], 3, FALSE)-VLOOKUP(A171, DataV2[[File]:[Mean '[ms']]], 3, FALSE)</f>
        <v>16</v>
      </c>
      <c r="D171" s="2">
        <f>Cv3v0141617[[#This Row],[Mean '[Δms']]]/VLOOKUP(A171, DataV2[[File]:[Mean '[ms']]], 3, FALSE)*100</f>
        <v>1.807909604519774</v>
      </c>
    </row>
    <row r="172" spans="1:4" hidden="1" x14ac:dyDescent="0.4">
      <c r="A172" t="s">
        <v>178</v>
      </c>
      <c r="B172" t="b">
        <f>EXACT(VLOOKUP(A172,DataV4[[File]:[Outputs]], 2, FALSE), VLOOKUP(A172, DataV2[[File]:[Outputs]], 2, FALSE))</f>
        <v>1</v>
      </c>
      <c r="C172" s="3">
        <f>VLOOKUP(A172, DataV4[[File]:[Mean '[ms']]], 3, FALSE)-VLOOKUP(A172, DataV2[[File]:[Mean '[ms']]], 3, FALSE)</f>
        <v>0</v>
      </c>
      <c r="D172" s="2">
        <f>Cv3v0141617[[#This Row],[Mean '[Δms']]]/VLOOKUP(A172, DataV2[[File]:[Mean '[ms']]], 3, FALSE)*100</f>
        <v>0</v>
      </c>
    </row>
    <row r="173" spans="1:4" hidden="1" x14ac:dyDescent="0.4">
      <c r="A173" t="s">
        <v>179</v>
      </c>
      <c r="B173" t="b">
        <f>EXACT(VLOOKUP(A173,DataV4[[File]:[Outputs]], 2, FALSE), VLOOKUP(A173, DataV2[[File]:[Outputs]], 2, FALSE))</f>
        <v>1</v>
      </c>
      <c r="C173" s="3">
        <f>VLOOKUP(A173, DataV4[[File]:[Mean '[ms']]], 3, FALSE)-VLOOKUP(A173, DataV2[[File]:[Mean '[ms']]], 3, FALSE)</f>
        <v>-16</v>
      </c>
      <c r="D173" s="2">
        <f>Cv3v0141617[[#This Row],[Mean '[Δms']]]/VLOOKUP(A173, DataV2[[File]:[Mean '[ms']]], 3, FALSE)*100</f>
        <v>-1.2048192771084338</v>
      </c>
    </row>
    <row r="174" spans="1:4" hidden="1" x14ac:dyDescent="0.4">
      <c r="A174" t="s">
        <v>180</v>
      </c>
      <c r="B174" t="b">
        <f>EXACT(VLOOKUP(A174,DataV4[[File]:[Outputs]], 2, FALSE), VLOOKUP(A174, DataV2[[File]:[Outputs]], 2, FALSE))</f>
        <v>1</v>
      </c>
      <c r="C174" s="3">
        <f>VLOOKUP(A174, DataV4[[File]:[Mean '[ms']]], 3, FALSE)-VLOOKUP(A174, DataV2[[File]:[Mean '[ms']]], 3, FALSE)</f>
        <v>36</v>
      </c>
      <c r="D174" s="2">
        <f>Cv3v0141617[[#This Row],[Mean '[Δms']]]/VLOOKUP(A174, DataV2[[File]:[Mean '[ms']]], 3, FALSE)*100</f>
        <v>3.0716723549488054</v>
      </c>
    </row>
    <row r="175" spans="1:4" hidden="1" x14ac:dyDescent="0.4">
      <c r="A175" t="s">
        <v>181</v>
      </c>
      <c r="B175" t="b">
        <f>EXACT(VLOOKUP(A175,DataV4[[File]:[Outputs]], 2, FALSE), VLOOKUP(A175, DataV2[[File]:[Outputs]], 2, FALSE))</f>
        <v>1</v>
      </c>
      <c r="C175" s="3">
        <f>VLOOKUP(A175, DataV4[[File]:[Mean '[ms']]], 3, FALSE)-VLOOKUP(A175, DataV2[[File]:[Mean '[ms']]], 3, FALSE)</f>
        <v>0</v>
      </c>
      <c r="D175" s="2">
        <f>Cv3v0141617[[#This Row],[Mean '[Δms']]]/VLOOKUP(A175, DataV2[[File]:[Mean '[ms']]], 3, FALSE)*100</f>
        <v>0</v>
      </c>
    </row>
    <row r="176" spans="1:4" hidden="1" x14ac:dyDescent="0.4">
      <c r="A176" t="s">
        <v>182</v>
      </c>
      <c r="B176" t="b">
        <f>EXACT(VLOOKUP(A176,DataV4[[File]:[Outputs]], 2, FALSE), VLOOKUP(A176, DataV2[[File]:[Outputs]], 2, FALSE))</f>
        <v>1</v>
      </c>
      <c r="C176" s="3">
        <f>VLOOKUP(A176, DataV4[[File]:[Mean '[ms']]], 3, FALSE)-VLOOKUP(A176, DataV2[[File]:[Mean '[ms']]], 3, FALSE)</f>
        <v>-16</v>
      </c>
      <c r="D176" s="2">
        <f>Cv3v0141617[[#This Row],[Mean '[Δms']]]/VLOOKUP(A176, DataV2[[File]:[Mean '[ms']]], 3, FALSE)*100</f>
        <v>-3.0131826741996233</v>
      </c>
    </row>
    <row r="177" spans="1:4" hidden="1" x14ac:dyDescent="0.4">
      <c r="A177" t="s">
        <v>183</v>
      </c>
      <c r="B177" t="b">
        <f>EXACT(VLOOKUP(A177,DataV4[[File]:[Outputs]], 2, FALSE), VLOOKUP(A177, DataV2[[File]:[Outputs]], 2, FALSE))</f>
        <v>1</v>
      </c>
      <c r="C177" s="3">
        <f>VLOOKUP(A177, DataV4[[File]:[Mean '[ms']]], 3, FALSE)-VLOOKUP(A177, DataV2[[File]:[Mean '[ms']]], 3, FALSE)</f>
        <v>11</v>
      </c>
      <c r="D177" s="2">
        <f>Cv3v0141617[[#This Row],[Mean '[Δms']]]/VLOOKUP(A177, DataV2[[File]:[Mean '[ms']]], 3, FALSE)*100</f>
        <v>1.5895953757225432</v>
      </c>
    </row>
    <row r="178" spans="1:4" hidden="1" x14ac:dyDescent="0.4">
      <c r="A178" t="s">
        <v>184</v>
      </c>
      <c r="B178" t="b">
        <f>EXACT(VLOOKUP(A178,DataV4[[File]:[Outputs]], 2, FALSE), VLOOKUP(A178, DataV2[[File]:[Outputs]], 2, FALSE))</f>
        <v>1</v>
      </c>
      <c r="C178" s="3">
        <f>VLOOKUP(A178, DataV4[[File]:[Mean '[ms']]], 3, FALSE)-VLOOKUP(A178, DataV2[[File]:[Mean '[ms']]], 3, FALSE)</f>
        <v>-15</v>
      </c>
      <c r="D178" s="2">
        <f>Cv3v0141617[[#This Row],[Mean '[Δms']]]/VLOOKUP(A178, DataV2[[File]:[Mean '[ms']]], 3, FALSE)*100</f>
        <v>-2.7472527472527473</v>
      </c>
    </row>
    <row r="179" spans="1:4" hidden="1" x14ac:dyDescent="0.4">
      <c r="A179" t="s">
        <v>185</v>
      </c>
      <c r="B179" t="b">
        <f>EXACT(VLOOKUP(A179,DataV4[[File]:[Outputs]], 2, FALSE), VLOOKUP(A179, DataV2[[File]:[Outputs]], 2, FALSE))</f>
        <v>1</v>
      </c>
      <c r="C179" s="3">
        <f>VLOOKUP(A179, DataV4[[File]:[Mean '[ms']]], 3, FALSE)-VLOOKUP(A179, DataV2[[File]:[Mean '[ms']]], 3, FALSE)</f>
        <v>-5</v>
      </c>
      <c r="D179" s="2">
        <f>Cv3v0141617[[#This Row],[Mean '[Δms']]]/VLOOKUP(A179, DataV2[[File]:[Mean '[ms']]], 3, FALSE)*100</f>
        <v>-0.52465897166841546</v>
      </c>
    </row>
    <row r="180" spans="1:4" hidden="1" x14ac:dyDescent="0.4">
      <c r="A180" t="s">
        <v>186</v>
      </c>
      <c r="B180" t="b">
        <f>EXACT(VLOOKUP(A180,DataV4[[File]:[Outputs]], 2, FALSE), VLOOKUP(A180, DataV2[[File]:[Outputs]], 2, FALSE))</f>
        <v>1</v>
      </c>
      <c r="C180" s="3">
        <f>VLOOKUP(A180, DataV4[[File]:[Mean '[ms']]], 3, FALSE)-VLOOKUP(A180, DataV2[[File]:[Mean '[ms']]], 3, FALSE)</f>
        <v>31</v>
      </c>
      <c r="D180" s="2">
        <f>Cv3v0141617[[#This Row],[Mean '[Δms']]]/VLOOKUP(A180, DataV2[[File]:[Mean '[ms']]], 3, FALSE)*100</f>
        <v>4.0789473684210531</v>
      </c>
    </row>
    <row r="181" spans="1:4" hidden="1" x14ac:dyDescent="0.4">
      <c r="A181" t="s">
        <v>187</v>
      </c>
      <c r="B181" t="b">
        <f>EXACT(VLOOKUP(A181,DataV4[[File]:[Outputs]], 2, FALSE), VLOOKUP(A181, DataV2[[File]:[Outputs]], 2, FALSE))</f>
        <v>1</v>
      </c>
      <c r="C181" s="3">
        <f>VLOOKUP(A181, DataV4[[File]:[Mean '[ms']]], 3, FALSE)-VLOOKUP(A181, DataV2[[File]:[Mean '[ms']]], 3, FALSE)</f>
        <v>0</v>
      </c>
      <c r="D181" s="2">
        <f>Cv3v0141617[[#This Row],[Mean '[Δms']]]/VLOOKUP(A181, DataV2[[File]:[Mean '[ms']]], 3, FALSE)*100</f>
        <v>0</v>
      </c>
    </row>
    <row r="182" spans="1:4" hidden="1" x14ac:dyDescent="0.4">
      <c r="A182" t="s">
        <v>188</v>
      </c>
      <c r="B182" t="b">
        <f>EXACT(VLOOKUP(A182,DataV4[[File]:[Outputs]], 2, FALSE), VLOOKUP(A182, DataV2[[File]:[Outputs]], 2, FALSE))</f>
        <v>1</v>
      </c>
      <c r="C182" s="3">
        <f>VLOOKUP(A182, DataV4[[File]:[Mean '[ms']]], 3, FALSE)-VLOOKUP(A182, DataV2[[File]:[Mean '[ms']]], 3, FALSE)</f>
        <v>-16</v>
      </c>
      <c r="D182" s="2">
        <f>Cv3v0141617[[#This Row],[Mean '[Δms']]]/VLOOKUP(A182, DataV2[[File]:[Mean '[ms']]], 3, FALSE)*100</f>
        <v>-2.821869488536155</v>
      </c>
    </row>
    <row r="183" spans="1:4" hidden="1" x14ac:dyDescent="0.4">
      <c r="A183" t="s">
        <v>189</v>
      </c>
      <c r="B183" t="b">
        <f>EXACT(VLOOKUP(A183,DataV4[[File]:[Outputs]], 2, FALSE), VLOOKUP(A183, DataV2[[File]:[Outputs]], 2, FALSE))</f>
        <v>1</v>
      </c>
      <c r="C183" s="3">
        <f>VLOOKUP(A183, DataV4[[File]:[Mean '[ms']]], 3, FALSE)-VLOOKUP(A183, DataV2[[File]:[Mean '[ms']]], 3, FALSE)</f>
        <v>21</v>
      </c>
      <c r="D183" s="2">
        <f>Cv3v0141617[[#This Row],[Mean '[Δms']]]/VLOOKUP(A183, DataV2[[File]:[Mean '[ms']]], 3, FALSE)*100</f>
        <v>3.0346820809248554</v>
      </c>
    </row>
    <row r="184" spans="1:4" hidden="1" x14ac:dyDescent="0.4">
      <c r="A184" t="s">
        <v>190</v>
      </c>
      <c r="B184" t="b">
        <f>EXACT(VLOOKUP(A184,DataV4[[File]:[Outputs]], 2, FALSE), VLOOKUP(A184, DataV2[[File]:[Outputs]], 2, FALSE))</f>
        <v>1</v>
      </c>
      <c r="C184" s="3">
        <f>VLOOKUP(A184, DataV4[[File]:[Mean '[ms']]], 3, FALSE)-VLOOKUP(A184, DataV2[[File]:[Mean '[ms']]], 3, FALSE)</f>
        <v>-26</v>
      </c>
      <c r="D184" s="2">
        <f>Cv3v0141617[[#This Row],[Mean '[Δms']]]/VLOOKUP(A184, DataV2[[File]:[Mean '[ms']]], 3, FALSE)*100</f>
        <v>-4.8964218455743875</v>
      </c>
    </row>
    <row r="185" spans="1:4" hidden="1" x14ac:dyDescent="0.4">
      <c r="A185" t="s">
        <v>191</v>
      </c>
      <c r="B185" t="b">
        <f>EXACT(VLOOKUP(A185,DataV4[[File]:[Outputs]], 2, FALSE), VLOOKUP(A185, DataV2[[File]:[Outputs]], 2, FALSE))</f>
        <v>1</v>
      </c>
      <c r="C185" s="3">
        <f>VLOOKUP(A185, DataV4[[File]:[Mean '[ms']]], 3, FALSE)-VLOOKUP(A185, DataV2[[File]:[Mean '[ms']]], 3, FALSE)</f>
        <v>5</v>
      </c>
      <c r="D185" s="2">
        <f>Cv3v0141617[[#This Row],[Mean '[Δms']]]/VLOOKUP(A185, DataV2[[File]:[Mean '[ms']]], 3, FALSE)*100</f>
        <v>0.69541029207232274</v>
      </c>
    </row>
    <row r="186" spans="1:4" hidden="1" x14ac:dyDescent="0.4">
      <c r="A186" t="s">
        <v>192</v>
      </c>
      <c r="B186" t="b">
        <f>EXACT(VLOOKUP(A186,DataV4[[File]:[Outputs]], 2, FALSE), VLOOKUP(A186, DataV2[[File]:[Outputs]], 2, FALSE))</f>
        <v>1</v>
      </c>
      <c r="C186" s="3">
        <f>VLOOKUP(A186, DataV4[[File]:[Mean '[ms']]], 3, FALSE)-VLOOKUP(A186, DataV2[[File]:[Mean '[ms']]], 3, FALSE)</f>
        <v>-27</v>
      </c>
      <c r="D186" s="2">
        <f>Cv3v0141617[[#This Row],[Mean '[Δms']]]/VLOOKUP(A186, DataV2[[File]:[Mean '[ms']]], 3, FALSE)*100</f>
        <v>-5.027932960893855</v>
      </c>
    </row>
    <row r="187" spans="1:4" hidden="1" x14ac:dyDescent="0.4">
      <c r="A187" t="s">
        <v>193</v>
      </c>
      <c r="B187" t="b">
        <f>EXACT(VLOOKUP(A187,DataV4[[File]:[Outputs]], 2, FALSE), VLOOKUP(A187, DataV2[[File]:[Outputs]], 2, FALSE))</f>
        <v>1</v>
      </c>
      <c r="C187" s="3">
        <f>VLOOKUP(A187, DataV4[[File]:[Mean '[ms']]], 3, FALSE)-VLOOKUP(A187, DataV2[[File]:[Mean '[ms']]], 3, FALSE)</f>
        <v>-20</v>
      </c>
      <c r="D187" s="2">
        <f>Cv3v0141617[[#This Row],[Mean '[Δms']]]/VLOOKUP(A187, DataV2[[File]:[Mean '[ms']]], 3, FALSE)*100</f>
        <v>-3.5587188612099649</v>
      </c>
    </row>
    <row r="188" spans="1:4" hidden="1" x14ac:dyDescent="0.4">
      <c r="A188" t="s">
        <v>194</v>
      </c>
      <c r="B188" t="b">
        <f>EXACT(VLOOKUP(A188,DataV4[[File]:[Outputs]], 2, FALSE), VLOOKUP(A188, DataV2[[File]:[Outputs]], 2, FALSE))</f>
        <v>1</v>
      </c>
      <c r="C188" s="3">
        <f>VLOOKUP(A188, DataV4[[File]:[Mean '[ms']]], 3, FALSE)-VLOOKUP(A188, DataV2[[File]:[Mean '[ms']]], 3, FALSE)</f>
        <v>6</v>
      </c>
      <c r="D188" s="2">
        <f>Cv3v0141617[[#This Row],[Mean '[Δms']]]/VLOOKUP(A188, DataV2[[File]:[Mean '[ms']]], 3, FALSE)*100</f>
        <v>1.1090573012939002</v>
      </c>
    </row>
    <row r="189" spans="1:4" hidden="1" x14ac:dyDescent="0.4">
      <c r="A189" t="s">
        <v>195</v>
      </c>
      <c r="B189" t="b">
        <f>EXACT(VLOOKUP(A189,DataV4[[File]:[Outputs]], 2, FALSE), VLOOKUP(A189, DataV2[[File]:[Outputs]], 2, FALSE))</f>
        <v>1</v>
      </c>
      <c r="C189" s="3">
        <f>VLOOKUP(A189, DataV4[[File]:[Mean '[ms']]], 3, FALSE)-VLOOKUP(A189, DataV2[[File]:[Mean '[ms']]], 3, FALSE)</f>
        <v>11</v>
      </c>
      <c r="D189" s="2">
        <f>Cv3v0141617[[#This Row],[Mean '[Δms']]]/VLOOKUP(A189, DataV2[[File]:[Mean '[ms']]], 3, FALSE)*100</f>
        <v>1.6641452344931922</v>
      </c>
    </row>
    <row r="190" spans="1:4" hidden="1" x14ac:dyDescent="0.4">
      <c r="A190" t="s">
        <v>196</v>
      </c>
      <c r="B190" t="b">
        <f>EXACT(VLOOKUP(A190,DataV4[[File]:[Outputs]], 2, FALSE), VLOOKUP(A190, DataV2[[File]:[Outputs]], 2, FALSE))</f>
        <v>1</v>
      </c>
      <c r="C190" s="3">
        <f>VLOOKUP(A190, DataV4[[File]:[Mean '[ms']]], 3, FALSE)-VLOOKUP(A190, DataV2[[File]:[Mean '[ms']]], 3, FALSE)</f>
        <v>0</v>
      </c>
      <c r="D190" s="2">
        <f>Cv3v0141617[[#This Row],[Mean '[Δms']]]/VLOOKUP(A190, DataV2[[File]:[Mean '[ms']]], 3, FALSE)*100</f>
        <v>0</v>
      </c>
    </row>
    <row r="191" spans="1:4" hidden="1" x14ac:dyDescent="0.4">
      <c r="A191" t="s">
        <v>197</v>
      </c>
      <c r="B191" t="b">
        <f>EXACT(VLOOKUP(A191,DataV4[[File]:[Outputs]], 2, FALSE), VLOOKUP(A191, DataV2[[File]:[Outputs]], 2, FALSE))</f>
        <v>1</v>
      </c>
      <c r="C191" s="3">
        <f>VLOOKUP(A191, DataV4[[File]:[Mean '[ms']]], 3, FALSE)-VLOOKUP(A191, DataV2[[File]:[Mean '[ms']]], 3, FALSE)</f>
        <v>-10</v>
      </c>
      <c r="D191" s="2">
        <f>Cv3v0141617[[#This Row],[Mean '[Δms']]]/VLOOKUP(A191, DataV2[[File]:[Mean '[ms']]], 3, FALSE)*100</f>
        <v>-1.7953321364452424</v>
      </c>
    </row>
    <row r="192" spans="1:4" hidden="1" x14ac:dyDescent="0.4">
      <c r="A192" t="s">
        <v>198</v>
      </c>
      <c r="B192" t="b">
        <f>EXACT(VLOOKUP(A192,DataV4[[File]:[Outputs]], 2, FALSE), VLOOKUP(A192, DataV2[[File]:[Outputs]], 2, FALSE))</f>
        <v>1</v>
      </c>
      <c r="C192" s="3">
        <f>VLOOKUP(A192, DataV4[[File]:[Mean '[ms']]], 3, FALSE)-VLOOKUP(A192, DataV2[[File]:[Mean '[ms']]], 3, FALSE)</f>
        <v>-10</v>
      </c>
      <c r="D192" s="2">
        <f>Cv3v0141617[[#This Row],[Mean '[Δms']]]/VLOOKUP(A192, DataV2[[File]:[Mean '[ms']]], 3, FALSE)*100</f>
        <v>-1.7636684303350969</v>
      </c>
    </row>
    <row r="193" spans="1:4" hidden="1" x14ac:dyDescent="0.4">
      <c r="A193" t="s">
        <v>199</v>
      </c>
      <c r="B193" t="b">
        <f>EXACT(VLOOKUP(A193,DataV4[[File]:[Outputs]], 2, FALSE), VLOOKUP(A193, DataV2[[File]:[Outputs]], 2, FALSE))</f>
        <v>1</v>
      </c>
      <c r="C193" s="3">
        <f>VLOOKUP(A193, DataV4[[File]:[Mean '[ms']]], 3, FALSE)-VLOOKUP(A193, DataV2[[File]:[Mean '[ms']]], 3, FALSE)</f>
        <v>10</v>
      </c>
      <c r="D193" s="2">
        <f>Cv3v0141617[[#This Row],[Mean '[Δms']]]/VLOOKUP(A193, DataV2[[File]:[Mean '[ms']]], 3, FALSE)*100</f>
        <v>1.3422818791946309</v>
      </c>
    </row>
    <row r="194" spans="1:4" hidden="1" x14ac:dyDescent="0.4">
      <c r="A194" t="s">
        <v>200</v>
      </c>
      <c r="B194" t="b">
        <f>EXACT(VLOOKUP(A194,DataV4[[File]:[Outputs]], 2, FALSE), VLOOKUP(A194, DataV2[[File]:[Outputs]], 2, FALSE))</f>
        <v>1</v>
      </c>
      <c r="C194" s="3">
        <f>VLOOKUP(A194, DataV4[[File]:[Mean '[ms']]], 3, FALSE)-VLOOKUP(A194, DataV2[[File]:[Mean '[ms']]], 3, FALSE)</f>
        <v>-11</v>
      </c>
      <c r="D194" s="2">
        <f>Cv3v0141617[[#This Row],[Mean '[Δms']]]/VLOOKUP(A194, DataV2[[File]:[Mean '[ms']]], 3, FALSE)*100</f>
        <v>-2.0715630885122414</v>
      </c>
    </row>
    <row r="195" spans="1:4" hidden="1" x14ac:dyDescent="0.4">
      <c r="A195" t="s">
        <v>201</v>
      </c>
      <c r="B195" t="b">
        <f>EXACT(VLOOKUP(A195,DataV4[[File]:[Outputs]], 2, FALSE), VLOOKUP(A195, DataV2[[File]:[Outputs]], 2, FALSE))</f>
        <v>1</v>
      </c>
      <c r="C195" s="3">
        <f>VLOOKUP(A195, DataV4[[File]:[Mean '[ms']]], 3, FALSE)-VLOOKUP(A195, DataV2[[File]:[Mean '[ms']]], 3, FALSE)</f>
        <v>-10</v>
      </c>
      <c r="D195" s="2">
        <f>Cv3v0141617[[#This Row],[Mean '[Δms']]]/VLOOKUP(A195, DataV2[[File]:[Mean '[ms']]], 3, FALSE)*100</f>
        <v>-1.8315018315018317</v>
      </c>
    </row>
    <row r="196" spans="1:4" hidden="1" x14ac:dyDescent="0.4">
      <c r="A196" t="s">
        <v>202</v>
      </c>
      <c r="B196" t="b">
        <f>EXACT(VLOOKUP(A196,DataV4[[File]:[Outputs]], 2, FALSE), VLOOKUP(A196, DataV2[[File]:[Outputs]], 2, FALSE))</f>
        <v>1</v>
      </c>
      <c r="C196" s="3">
        <f>VLOOKUP(A196, DataV4[[File]:[Mean '[ms']]], 3, FALSE)-VLOOKUP(A196, DataV2[[File]:[Mean '[ms']]], 3, FALSE)</f>
        <v>-41</v>
      </c>
      <c r="D196" s="2">
        <f>Cv3v0141617[[#This Row],[Mean '[Δms']]]/VLOOKUP(A196, DataV2[[File]:[Mean '[ms']]], 3, FALSE)*100</f>
        <v>-6.3076923076923075</v>
      </c>
    </row>
    <row r="197" spans="1:4" hidden="1" x14ac:dyDescent="0.4">
      <c r="A197" t="s">
        <v>203</v>
      </c>
      <c r="B197" t="b">
        <f>EXACT(VLOOKUP(A197,DataV4[[File]:[Outputs]], 2, FALSE), VLOOKUP(A197, DataV2[[File]:[Outputs]], 2, FALSE))</f>
        <v>1</v>
      </c>
      <c r="C197" s="3">
        <f>VLOOKUP(A197, DataV4[[File]:[Mean '[ms']]], 3, FALSE)-VLOOKUP(A197, DataV2[[File]:[Mean '[ms']]], 3, FALSE)</f>
        <v>-5</v>
      </c>
      <c r="D197" s="2">
        <f>Cv3v0141617[[#This Row],[Mean '[Δms']]]/VLOOKUP(A197, DataV2[[File]:[Mean '[ms']]], 3, FALSE)*100</f>
        <v>-0.93109869646182497</v>
      </c>
    </row>
    <row r="198" spans="1:4" hidden="1" x14ac:dyDescent="0.4">
      <c r="A198" t="s">
        <v>204</v>
      </c>
      <c r="B198" t="b">
        <f>EXACT(VLOOKUP(A198,DataV4[[File]:[Outputs]], 2, FALSE), VLOOKUP(A198, DataV2[[File]:[Outputs]], 2, FALSE))</f>
        <v>1</v>
      </c>
      <c r="C198" s="3">
        <f>VLOOKUP(A198, DataV4[[File]:[Mean '[ms']]], 3, FALSE)-VLOOKUP(A198, DataV2[[File]:[Mean '[ms']]], 3, FALSE)</f>
        <v>-5</v>
      </c>
      <c r="D198" s="2">
        <f>Cv3v0141617[[#This Row],[Mean '[Δms']]]/VLOOKUP(A198, DataV2[[File]:[Mean '[ms']]], 3, FALSE)*100</f>
        <v>-0.79365079365079361</v>
      </c>
    </row>
    <row r="199" spans="1:4" hidden="1" x14ac:dyDescent="0.4">
      <c r="A199" t="s">
        <v>205</v>
      </c>
      <c r="B199" t="b">
        <f>EXACT(VLOOKUP(A199,DataV4[[File]:[Outputs]], 2, FALSE), VLOOKUP(A199, DataV2[[File]:[Outputs]], 2, FALSE))</f>
        <v>1</v>
      </c>
      <c r="C199" s="3">
        <f>VLOOKUP(A199, DataV4[[File]:[Mean '[ms']]], 3, FALSE)-VLOOKUP(A199, DataV2[[File]:[Mean '[ms']]], 3, FALSE)</f>
        <v>-6</v>
      </c>
      <c r="D199" s="2">
        <f>Cv3v0141617[[#This Row],[Mean '[Δms']]]/VLOOKUP(A199, DataV2[[File]:[Mean '[ms']]], 3, FALSE)*100</f>
        <v>-1.1516314779270633</v>
      </c>
    </row>
    <row r="200" spans="1:4" hidden="1" x14ac:dyDescent="0.4">
      <c r="A200" t="s">
        <v>206</v>
      </c>
      <c r="B200" t="b">
        <f>EXACT(VLOOKUP(A200,DataV4[[File]:[Outputs]], 2, FALSE), VLOOKUP(A200, DataV2[[File]:[Outputs]], 2, FALSE))</f>
        <v>1</v>
      </c>
      <c r="C200" s="3">
        <f>VLOOKUP(A200, DataV4[[File]:[Mean '[ms']]], 3, FALSE)-VLOOKUP(A200, DataV2[[File]:[Mean '[ms']]], 3, FALSE)</f>
        <v>-15</v>
      </c>
      <c r="D200" s="2">
        <f>Cv3v0141617[[#This Row],[Mean '[Δms']]]/VLOOKUP(A200, DataV2[[File]:[Mean '[ms']]], 3, FALSE)*100</f>
        <v>-2.4630541871921183</v>
      </c>
    </row>
    <row r="201" spans="1:4" hidden="1" x14ac:dyDescent="0.4">
      <c r="A201" t="s">
        <v>207</v>
      </c>
      <c r="B201" t="b">
        <f>EXACT(VLOOKUP(A201,DataV4[[File]:[Outputs]], 2, FALSE), VLOOKUP(A201, DataV2[[File]:[Outputs]], 2, FALSE))</f>
        <v>1</v>
      </c>
      <c r="C201" s="3">
        <f>VLOOKUP(A201, DataV4[[File]:[Mean '[ms']]], 3, FALSE)-VLOOKUP(A201, DataV2[[File]:[Mean '[ms']]], 3, FALSE)</f>
        <v>-5</v>
      </c>
      <c r="D201" s="2">
        <f>Cv3v0141617[[#This Row],[Mean '[Δms']]]/VLOOKUP(A201, DataV2[[File]:[Mean '[ms']]], 3, FALSE)*100</f>
        <v>-0.86505190311418689</v>
      </c>
    </row>
    <row r="202" spans="1:4" hidden="1" x14ac:dyDescent="0.4">
      <c r="A202" t="s">
        <v>208</v>
      </c>
      <c r="B202" t="b">
        <f>EXACT(VLOOKUP(A202,DataV4[[File]:[Outputs]], 2, FALSE), VLOOKUP(A202, DataV2[[File]:[Outputs]], 2, FALSE))</f>
        <v>1</v>
      </c>
      <c r="C202" s="3">
        <f>VLOOKUP(A202, DataV4[[File]:[Mean '[ms']]], 3, FALSE)-VLOOKUP(A202, DataV2[[File]:[Mean '[ms']]], 3, FALSE)</f>
        <v>-9</v>
      </c>
      <c r="D202" s="2">
        <f>Cv3v0141617[[#This Row],[Mean '[Δms']]]/VLOOKUP(A202, DataV2[[File]:[Mean '[ms']]], 3, FALSE)*100</f>
        <v>-1.4802631578947367</v>
      </c>
    </row>
    <row r="203" spans="1:4" hidden="1" x14ac:dyDescent="0.4">
      <c r="A203" t="s">
        <v>209</v>
      </c>
      <c r="B203" t="b">
        <f>EXACT(VLOOKUP(A203,DataV4[[File]:[Outputs]], 2, FALSE), VLOOKUP(A203, DataV2[[File]:[Outputs]], 2, FALSE))</f>
        <v>1</v>
      </c>
      <c r="C203" s="3">
        <f>VLOOKUP(A203, DataV4[[File]:[Mean '[ms']]], 3, FALSE)-VLOOKUP(A203, DataV2[[File]:[Mean '[ms']]], 3, FALSE)</f>
        <v>-15</v>
      </c>
      <c r="D203" s="2">
        <f>Cv3v0141617[[#This Row],[Mean '[Δms']]]/VLOOKUP(A203, DataV2[[File]:[Mean '[ms']]], 3, FALSE)*100</f>
        <v>-2.5728987993138936</v>
      </c>
    </row>
    <row r="204" spans="1:4" hidden="1" x14ac:dyDescent="0.4">
      <c r="A204" t="s">
        <v>210</v>
      </c>
      <c r="B204" t="b">
        <f>EXACT(VLOOKUP(A204,DataV4[[File]:[Outputs]], 2, FALSE), VLOOKUP(A204, DataV2[[File]:[Outputs]], 2, FALSE))</f>
        <v>1</v>
      </c>
      <c r="C204" s="3">
        <f>VLOOKUP(A204, DataV4[[File]:[Mean '[ms']]], 3, FALSE)-VLOOKUP(A204, DataV2[[File]:[Mean '[ms']]], 3, FALSE)</f>
        <v>-16</v>
      </c>
      <c r="D204" s="2">
        <f>Cv3v0141617[[#This Row],[Mean '[Δms']]]/VLOOKUP(A204, DataV2[[File]:[Mean '[ms']]], 3, FALSE)*100</f>
        <v>-2.7681660899653981</v>
      </c>
    </row>
    <row r="205" spans="1:4" hidden="1" x14ac:dyDescent="0.4">
      <c r="A205" t="s">
        <v>211</v>
      </c>
      <c r="B205" t="b">
        <f>EXACT(VLOOKUP(A205,DataV4[[File]:[Outputs]], 2, FALSE), VLOOKUP(A205, DataV2[[File]:[Outputs]], 2, FALSE))</f>
        <v>1</v>
      </c>
      <c r="C205" s="3">
        <f>VLOOKUP(A205, DataV4[[File]:[Mean '[ms']]], 3, FALSE)-VLOOKUP(A205, DataV2[[File]:[Mean '[ms']]], 3, FALSE)</f>
        <v>-11</v>
      </c>
      <c r="D205" s="2">
        <f>Cv3v0141617[[#This Row],[Mean '[Δms']]]/VLOOKUP(A205, DataV2[[File]:[Mean '[ms']]], 3, FALSE)*100</f>
        <v>-2.1317829457364339</v>
      </c>
    </row>
    <row r="206" spans="1:4" hidden="1" x14ac:dyDescent="0.4">
      <c r="A206" t="s">
        <v>212</v>
      </c>
      <c r="B206" t="b">
        <f>EXACT(VLOOKUP(A206,DataV4[[File]:[Outputs]], 2, FALSE), VLOOKUP(A206, DataV2[[File]:[Outputs]], 2, FALSE))</f>
        <v>1</v>
      </c>
      <c r="C206" s="3">
        <f>VLOOKUP(A206, DataV4[[File]:[Mean '[ms']]], 3, FALSE)-VLOOKUP(A206, DataV2[[File]:[Mean '[ms']]], 3, FALSE)</f>
        <v>0</v>
      </c>
      <c r="D206" s="2">
        <f>Cv3v0141617[[#This Row],[Mean '[Δms']]]/VLOOKUP(A206, DataV2[[File]:[Mean '[ms']]], 3, FALSE)*100</f>
        <v>0</v>
      </c>
    </row>
    <row r="207" spans="1:4" hidden="1" x14ac:dyDescent="0.4">
      <c r="A207" t="s">
        <v>213</v>
      </c>
      <c r="B207" t="b">
        <f>EXACT(VLOOKUP(A207,DataV4[[File]:[Outputs]], 2, FALSE), VLOOKUP(A207, DataV2[[File]:[Outputs]], 2, FALSE))</f>
        <v>1</v>
      </c>
      <c r="C207" s="3">
        <f>VLOOKUP(A207, DataV4[[File]:[Mean '[ms']]], 3, FALSE)-VLOOKUP(A207, DataV2[[File]:[Mean '[ms']]], 3, FALSE)</f>
        <v>-16</v>
      </c>
      <c r="D207" s="2">
        <f>Cv3v0141617[[#This Row],[Mean '[Δms']]]/VLOOKUP(A207, DataV2[[File]:[Mean '[ms']]], 3, FALSE)*100</f>
        <v>-3.041825095057034</v>
      </c>
    </row>
    <row r="208" spans="1:4" hidden="1" x14ac:dyDescent="0.4">
      <c r="A208" t="s">
        <v>214</v>
      </c>
      <c r="B208" t="b">
        <f>EXACT(VLOOKUP(A208,DataV4[[File]:[Outputs]], 2, FALSE), VLOOKUP(A208, DataV2[[File]:[Outputs]], 2, FALSE))</f>
        <v>1</v>
      </c>
      <c r="C208" s="3">
        <f>VLOOKUP(A208, DataV4[[File]:[Mean '[ms']]], 3, FALSE)-VLOOKUP(A208, DataV2[[File]:[Mean '[ms']]], 3, FALSE)</f>
        <v>0</v>
      </c>
      <c r="D208" s="2">
        <f>Cv3v0141617[[#This Row],[Mean '[Δms']]]/VLOOKUP(A208, DataV2[[File]:[Mean '[ms']]], 3, FALSE)*100</f>
        <v>0</v>
      </c>
    </row>
    <row r="209" spans="1:4" hidden="1" x14ac:dyDescent="0.4">
      <c r="A209" t="s">
        <v>215</v>
      </c>
      <c r="B209" t="b">
        <f>EXACT(VLOOKUP(A209,DataV4[[File]:[Outputs]], 2, FALSE), VLOOKUP(A209, DataV2[[File]:[Outputs]], 2, FALSE))</f>
        <v>1</v>
      </c>
      <c r="C209" s="3">
        <f>VLOOKUP(A209, DataV4[[File]:[Mean '[ms']]], 3, FALSE)-VLOOKUP(A209, DataV2[[File]:[Mean '[ms']]], 3, FALSE)</f>
        <v>-5</v>
      </c>
      <c r="D209" s="2">
        <f>Cv3v0141617[[#This Row],[Mean '[Δms']]]/VLOOKUP(A209, DataV2[[File]:[Mean '[ms']]], 3, FALSE)*100</f>
        <v>-0.90744101633393837</v>
      </c>
    </row>
    <row r="210" spans="1:4" hidden="1" x14ac:dyDescent="0.4">
      <c r="A210" t="s">
        <v>216</v>
      </c>
      <c r="B210" t="b">
        <f>EXACT(VLOOKUP(A210,DataV4[[File]:[Outputs]], 2, FALSE), VLOOKUP(A210, DataV2[[File]:[Outputs]], 2, FALSE))</f>
        <v>1</v>
      </c>
      <c r="C210" s="3">
        <f>VLOOKUP(A210, DataV4[[File]:[Mean '[ms']]], 3, FALSE)-VLOOKUP(A210, DataV2[[File]:[Mean '[ms']]], 3, FALSE)</f>
        <v>-21</v>
      </c>
      <c r="D210" s="2">
        <f>Cv3v0141617[[#This Row],[Mean '[Δms']]]/VLOOKUP(A210, DataV2[[File]:[Mean '[ms']]], 3, FALSE)*100</f>
        <v>-3.9548022598870061</v>
      </c>
    </row>
    <row r="211" spans="1:4" hidden="1" x14ac:dyDescent="0.4">
      <c r="A211" t="s">
        <v>217</v>
      </c>
      <c r="B211" t="b">
        <f>EXACT(VLOOKUP(A211,DataV4[[File]:[Outputs]], 2, FALSE), VLOOKUP(A211, DataV2[[File]:[Outputs]], 2, FALSE))</f>
        <v>1</v>
      </c>
      <c r="C211" s="3">
        <f>VLOOKUP(A211, DataV4[[File]:[Mean '[ms']]], 3, FALSE)-VLOOKUP(A211, DataV2[[File]:[Mean '[ms']]], 3, FALSE)</f>
        <v>-11</v>
      </c>
      <c r="D211" s="2">
        <f>Cv3v0141617[[#This Row],[Mean '[Δms']]]/VLOOKUP(A211, DataV2[[File]:[Mean '[ms']]], 3, FALSE)*100</f>
        <v>-2.0522388059701493</v>
      </c>
    </row>
    <row r="212" spans="1:4" hidden="1" x14ac:dyDescent="0.4">
      <c r="A212" t="s">
        <v>218</v>
      </c>
      <c r="B212" t="b">
        <f>EXACT(VLOOKUP(A212,DataV4[[File]:[Outputs]], 2, FALSE), VLOOKUP(A212, DataV2[[File]:[Outputs]], 2, FALSE))</f>
        <v>1</v>
      </c>
      <c r="C212" s="3">
        <f>VLOOKUP(A212, DataV4[[File]:[Mean '[ms']]], 3, FALSE)-VLOOKUP(A212, DataV2[[File]:[Mean '[ms']]], 3, FALSE)</f>
        <v>-21</v>
      </c>
      <c r="D212" s="2">
        <f>Cv3v0141617[[#This Row],[Mean '[Δms']]]/VLOOKUP(A212, DataV2[[File]:[Mean '[ms']]], 3, FALSE)*100</f>
        <v>-2.4137931034482758</v>
      </c>
    </row>
    <row r="213" spans="1:4" hidden="1" x14ac:dyDescent="0.4">
      <c r="A213" t="s">
        <v>219</v>
      </c>
      <c r="B213" t="b">
        <f>EXACT(VLOOKUP(A213,DataV4[[File]:[Outputs]], 2, FALSE), VLOOKUP(A213, DataV2[[File]:[Outputs]], 2, FALSE))</f>
        <v>1</v>
      </c>
      <c r="C213" s="3">
        <f>VLOOKUP(A213, DataV4[[File]:[Mean '[ms']]], 3, FALSE)-VLOOKUP(A213, DataV2[[File]:[Mean '[ms']]], 3, FALSE)</f>
        <v>78</v>
      </c>
      <c r="D213" s="2">
        <f>Cv3v0141617[[#This Row],[Mean '[Δms']]]/VLOOKUP(A213, DataV2[[File]:[Mean '[ms']]], 3, FALSE)*100</f>
        <v>1.9892884468247896</v>
      </c>
    </row>
    <row r="214" spans="1:4" hidden="1" x14ac:dyDescent="0.4">
      <c r="A214" t="s">
        <v>220</v>
      </c>
      <c r="B214" t="b">
        <f>EXACT(VLOOKUP(A214,DataV4[[File]:[Outputs]], 2, FALSE), VLOOKUP(A214, DataV2[[File]:[Outputs]], 2, FALSE))</f>
        <v>1</v>
      </c>
      <c r="C214" s="3">
        <f>VLOOKUP(A214, DataV4[[File]:[Mean '[ms']]], 3, FALSE)-VLOOKUP(A214, DataV2[[File]:[Mean '[ms']]], 3, FALSE)</f>
        <v>16</v>
      </c>
      <c r="D214" s="2">
        <f>Cv3v0141617[[#This Row],[Mean '[Δms']]]/VLOOKUP(A214, DataV2[[File]:[Mean '[ms']]], 3, FALSE)*100</f>
        <v>1.6096579476861168</v>
      </c>
    </row>
    <row r="215" spans="1:4" hidden="1" x14ac:dyDescent="0.4">
      <c r="A215" t="s">
        <v>221</v>
      </c>
      <c r="B215" t="b">
        <f>EXACT(VLOOKUP(A215,DataV4[[File]:[Outputs]], 2, FALSE), VLOOKUP(A215, DataV2[[File]:[Outputs]], 2, FALSE))</f>
        <v>1</v>
      </c>
      <c r="C215" s="3">
        <f>VLOOKUP(A215, DataV4[[File]:[Mean '[ms']]], 3, FALSE)-VLOOKUP(A215, DataV2[[File]:[Mean '[ms']]], 3, FALSE)</f>
        <v>0</v>
      </c>
      <c r="D215" s="2">
        <f>Cv3v0141617[[#This Row],[Mean '[Δms']]]/VLOOKUP(A215, DataV2[[File]:[Mean '[ms']]], 3, FALSE)*100</f>
        <v>0</v>
      </c>
    </row>
    <row r="216" spans="1:4" hidden="1" x14ac:dyDescent="0.4">
      <c r="A216" t="s">
        <v>222</v>
      </c>
      <c r="B216" t="b">
        <f>EXACT(VLOOKUP(A216,DataV4[[File]:[Outputs]], 2, FALSE), VLOOKUP(A216, DataV2[[File]:[Outputs]], 2, FALSE))</f>
        <v>1</v>
      </c>
      <c r="C216" s="3">
        <f>VLOOKUP(A216, DataV4[[File]:[Mean '[ms']]], 3, FALSE)-VLOOKUP(A216, DataV2[[File]:[Mean '[ms']]], 3, FALSE)</f>
        <v>-6</v>
      </c>
      <c r="D216" s="2">
        <f>Cv3v0141617[[#This Row],[Mean '[Δms']]]/VLOOKUP(A216, DataV2[[File]:[Mean '[ms']]], 3, FALSE)*100</f>
        <v>-1.0869565217391304</v>
      </c>
    </row>
    <row r="217" spans="1:4" hidden="1" x14ac:dyDescent="0.4">
      <c r="A217" t="s">
        <v>223</v>
      </c>
      <c r="B217" t="b">
        <f>EXACT(VLOOKUP(A217,DataV4[[File]:[Outputs]], 2, FALSE), VLOOKUP(A217, DataV2[[File]:[Outputs]], 2, FALSE))</f>
        <v>1</v>
      </c>
      <c r="C217" s="3">
        <f>VLOOKUP(A217, DataV4[[File]:[Mean '[ms']]], 3, FALSE)-VLOOKUP(A217, DataV2[[File]:[Mean '[ms']]], 3, FALSE)</f>
        <v>-6</v>
      </c>
      <c r="D217" s="2">
        <f>Cv3v0141617[[#This Row],[Mean '[Δms']]]/VLOOKUP(A217, DataV2[[File]:[Mean '[ms']]], 3, FALSE)*100</f>
        <v>-1.0657193605683837</v>
      </c>
    </row>
    <row r="218" spans="1:4" hidden="1" x14ac:dyDescent="0.4">
      <c r="A218" t="s">
        <v>224</v>
      </c>
      <c r="B218" t="b">
        <f>EXACT(VLOOKUP(A218,DataV4[[File]:[Outputs]], 2, FALSE), VLOOKUP(A218, DataV2[[File]:[Outputs]], 2, FALSE))</f>
        <v>1</v>
      </c>
      <c r="C218" s="3">
        <f>VLOOKUP(A218, DataV4[[File]:[Mean '[ms']]], 3, FALSE)-VLOOKUP(A218, DataV2[[File]:[Mean '[ms']]], 3, FALSE)</f>
        <v>73</v>
      </c>
      <c r="D218" s="2">
        <f>Cv3v0141617[[#This Row],[Mean '[Δms']]]/VLOOKUP(A218, DataV2[[File]:[Mean '[ms']]], 3, FALSE)*100</f>
        <v>3.4961685823754785</v>
      </c>
    </row>
    <row r="219" spans="1:4" hidden="1" x14ac:dyDescent="0.4">
      <c r="A219" t="s">
        <v>225</v>
      </c>
      <c r="B219" t="b">
        <f>EXACT(VLOOKUP(A219,DataV4[[File]:[Outputs]], 2, FALSE), VLOOKUP(A219, DataV2[[File]:[Outputs]], 2, FALSE))</f>
        <v>1</v>
      </c>
      <c r="C219" s="3">
        <f>VLOOKUP(A219, DataV4[[File]:[Mean '[ms']]], 3, FALSE)-VLOOKUP(A219, DataV2[[File]:[Mean '[ms']]], 3, FALSE)</f>
        <v>-4</v>
      </c>
      <c r="D219" s="2">
        <f>Cv3v0141617[[#This Row],[Mean '[Δms']]]/VLOOKUP(A219, DataV2[[File]:[Mean '[ms']]], 3, FALSE)*100</f>
        <v>-0.51948051948051943</v>
      </c>
    </row>
    <row r="220" spans="1:4" hidden="1" x14ac:dyDescent="0.4">
      <c r="A220" t="s">
        <v>226</v>
      </c>
      <c r="B220" t="b">
        <f>EXACT(VLOOKUP(A220,DataV4[[File]:[Outputs]], 2, FALSE), VLOOKUP(A220, DataV2[[File]:[Outputs]], 2, FALSE))</f>
        <v>1</v>
      </c>
      <c r="C220" s="3">
        <f>VLOOKUP(A220, DataV4[[File]:[Mean '[ms']]], 3, FALSE)-VLOOKUP(A220, DataV2[[File]:[Mean '[ms']]], 3, FALSE)</f>
        <v>-15</v>
      </c>
      <c r="D220" s="2">
        <f>Cv3v0141617[[#This Row],[Mean '[Δms']]]/VLOOKUP(A220, DataV2[[File]:[Mean '[ms']]], 3, FALSE)*100</f>
        <v>-2.912621359223301</v>
      </c>
    </row>
    <row r="221" spans="1:4" hidden="1" x14ac:dyDescent="0.4">
      <c r="A221" t="s">
        <v>227</v>
      </c>
      <c r="B221" t="b">
        <f>EXACT(VLOOKUP(A221,DataV4[[File]:[Outputs]], 2, FALSE), VLOOKUP(A221, DataV2[[File]:[Outputs]], 2, FALSE))</f>
        <v>1</v>
      </c>
      <c r="C221" s="3">
        <f>VLOOKUP(A221, DataV4[[File]:[Mean '[ms']]], 3, FALSE)-VLOOKUP(A221, DataV2[[File]:[Mean '[ms']]], 3, FALSE)</f>
        <v>-16</v>
      </c>
      <c r="D221" s="2">
        <f>Cv3v0141617[[#This Row],[Mean '[Δms']]]/VLOOKUP(A221, DataV2[[File]:[Mean '[ms']]], 3, FALSE)*100</f>
        <v>-2.1333333333333333</v>
      </c>
    </row>
    <row r="222" spans="1:4" hidden="1" x14ac:dyDescent="0.4">
      <c r="A222" t="s">
        <v>228</v>
      </c>
      <c r="B222" t="b">
        <f>EXACT(VLOOKUP(A222,DataV4[[File]:[Outputs]], 2, FALSE), VLOOKUP(A222, DataV2[[File]:[Outputs]], 2, FALSE))</f>
        <v>1</v>
      </c>
      <c r="C222" s="3">
        <f>VLOOKUP(A222, DataV4[[File]:[Mean '[ms']]], 3, FALSE)-VLOOKUP(A222, DataV2[[File]:[Mean '[ms']]], 3, FALSE)</f>
        <v>0</v>
      </c>
      <c r="D222" s="2" t="e">
        <f>Cv3v0141617[[#This Row],[Mean '[Δms']]]/VLOOKUP(A222, DataV2[[File]:[Mean '[ms']]], 3, FALSE)*100</f>
        <v>#DIV/0!</v>
      </c>
    </row>
    <row r="223" spans="1:4" hidden="1" x14ac:dyDescent="0.4">
      <c r="A223" t="s">
        <v>229</v>
      </c>
      <c r="B223" t="b">
        <f>EXACT(VLOOKUP(A223,DataV4[[File]:[Outputs]], 2, FALSE), VLOOKUP(A223, DataV2[[File]:[Outputs]], 2, FALSE))</f>
        <v>1</v>
      </c>
      <c r="C223" s="3">
        <f>VLOOKUP(A223, DataV4[[File]:[Mean '[ms']]], 3, FALSE)-VLOOKUP(A223, DataV2[[File]:[Mean '[ms']]], 3, FALSE)</f>
        <v>-46</v>
      </c>
      <c r="D223" s="2">
        <f>Cv3v0141617[[#This Row],[Mean '[Δms']]]/VLOOKUP(A223, DataV2[[File]:[Mean '[ms']]], 3, FALSE)*100</f>
        <v>-6.3186813186813184</v>
      </c>
    </row>
    <row r="224" spans="1:4" hidden="1" x14ac:dyDescent="0.4">
      <c r="A224" t="s">
        <v>230</v>
      </c>
      <c r="B224" t="b">
        <f>EXACT(VLOOKUP(A224,DataV4[[File]:[Outputs]], 2, FALSE), VLOOKUP(A224, DataV2[[File]:[Outputs]], 2, FALSE))</f>
        <v>1</v>
      </c>
      <c r="C224" s="3">
        <f>VLOOKUP(A224, DataV4[[File]:[Mean '[ms']]], 3, FALSE)-VLOOKUP(A224, DataV2[[File]:[Mean '[ms']]], 3, FALSE)</f>
        <v>10</v>
      </c>
      <c r="D224" s="2">
        <f>Cv3v0141617[[#This Row],[Mean '[Δms']]]/VLOOKUP(A224, DataV2[[File]:[Mean '[ms']]], 3, FALSE)*100</f>
        <v>1.6420361247947455</v>
      </c>
    </row>
    <row r="225" spans="1:4" hidden="1" x14ac:dyDescent="0.4">
      <c r="A225" t="s">
        <v>231</v>
      </c>
      <c r="B225" t="b">
        <f>EXACT(VLOOKUP(A225,DataV4[[File]:[Outputs]], 2, FALSE), VLOOKUP(A225, DataV2[[File]:[Outputs]], 2, FALSE))</f>
        <v>1</v>
      </c>
      <c r="C225" s="3">
        <f>VLOOKUP(A225, DataV4[[File]:[Mean '[ms']]], 3, FALSE)-VLOOKUP(A225, DataV2[[File]:[Mean '[ms']]], 3, FALSE)</f>
        <v>11</v>
      </c>
      <c r="D225" s="2">
        <f>Cv3v0141617[[#This Row],[Mean '[Δms']]]/VLOOKUP(A225, DataV2[[File]:[Mean '[ms']]], 3, FALSE)*100</f>
        <v>1.8394648829431439</v>
      </c>
    </row>
    <row r="226" spans="1:4" hidden="1" x14ac:dyDescent="0.4">
      <c r="A226" t="s">
        <v>232</v>
      </c>
      <c r="B226" t="b">
        <f>EXACT(VLOOKUP(A226,DataV4[[File]:[Outputs]], 2, FALSE), VLOOKUP(A226, DataV2[[File]:[Outputs]], 2, FALSE))</f>
        <v>1</v>
      </c>
      <c r="C226" s="3">
        <f>VLOOKUP(A226, DataV4[[File]:[Mean '[ms']]], 3, FALSE)-VLOOKUP(A226, DataV2[[File]:[Mean '[ms']]], 3, FALSE)</f>
        <v>-5</v>
      </c>
      <c r="D226" s="2">
        <f>Cv3v0141617[[#This Row],[Mean '[Δms']]]/VLOOKUP(A226, DataV2[[File]:[Mean '[ms']]], 3, FALSE)*100</f>
        <v>-0.93283582089552231</v>
      </c>
    </row>
    <row r="227" spans="1:4" hidden="1" x14ac:dyDescent="0.4">
      <c r="A227" t="s">
        <v>234</v>
      </c>
      <c r="B227" t="b">
        <f>EXACT(VLOOKUP(A227,DataV4[[File]:[Outputs]], 2, FALSE), VLOOKUP(A227, DataV2[[File]:[Outputs]], 2, FALSE))</f>
        <v>1</v>
      </c>
      <c r="C227" s="3">
        <f>VLOOKUP(A227, DataV4[[File]:[Mean '[ms']]], 3, FALSE)-VLOOKUP(A227, DataV2[[File]:[Mean '[ms']]], 3, FALSE)</f>
        <v>6</v>
      </c>
      <c r="D227" s="2">
        <f>Cv3v0141617[[#This Row],[Mean '[Δms']]]/VLOOKUP(A227, DataV2[[File]:[Mean '[ms']]], 3, FALSE)*100</f>
        <v>0.93023255813953487</v>
      </c>
    </row>
    <row r="228" spans="1:4" hidden="1" x14ac:dyDescent="0.4">
      <c r="A228" t="s">
        <v>233</v>
      </c>
      <c r="B228" t="b">
        <f>EXACT(VLOOKUP(A228,DataV4[[File]:[Outputs]], 2, FALSE), VLOOKUP(A228, DataV2[[File]:[Outputs]], 2, FALSE))</f>
        <v>1</v>
      </c>
      <c r="C228" s="3">
        <f>VLOOKUP(A228, DataV4[[File]:[Mean '[ms']]], 3, FALSE)-VLOOKUP(A228, DataV2[[File]:[Mean '[ms']]], 3, FALSE)</f>
        <v>11</v>
      </c>
      <c r="D228" s="2">
        <f>Cv3v0141617[[#This Row],[Mean '[Δms']]]/VLOOKUP(A228, DataV2[[File]:[Mean '[ms']]], 3, FALSE)*100</f>
        <v>2.033271719038817</v>
      </c>
    </row>
    <row r="229" spans="1:4" hidden="1" x14ac:dyDescent="0.4">
      <c r="A229" t="s">
        <v>235</v>
      </c>
      <c r="B229" t="b">
        <f>EXACT(VLOOKUP(A229,DataV4[[File]:[Outputs]], 2, FALSE), VLOOKUP(A229, DataV2[[File]:[Outputs]], 2, FALSE))</f>
        <v>1</v>
      </c>
      <c r="C229" s="3">
        <f>VLOOKUP(A229, DataV4[[File]:[Mean '[ms']]], 3, FALSE)-VLOOKUP(A229, DataV2[[File]:[Mean '[ms']]], 3, FALSE)</f>
        <v>-15</v>
      </c>
      <c r="D229" s="2">
        <f>Cv3v0141617[[#This Row],[Mean '[Δms']]]/VLOOKUP(A229, DataV2[[File]:[Mean '[ms']]], 3, FALSE)*100</f>
        <v>-2.7726432532347505</v>
      </c>
    </row>
    <row r="230" spans="1:4" hidden="1" x14ac:dyDescent="0.4">
      <c r="A230" t="s">
        <v>236</v>
      </c>
      <c r="B230" t="b">
        <f>EXACT(VLOOKUP(A230,DataV4[[File]:[Outputs]], 2, FALSE), VLOOKUP(A230, DataV2[[File]:[Outputs]], 2, FALSE))</f>
        <v>1</v>
      </c>
      <c r="C230" s="3">
        <f>VLOOKUP(A230, DataV4[[File]:[Mean '[ms']]], 3, FALSE)-VLOOKUP(A230, DataV2[[File]:[Mean '[ms']]], 3, FALSE)</f>
        <v>68</v>
      </c>
      <c r="D230" s="2">
        <f>Cv3v0141617[[#This Row],[Mean '[Δms']]]/VLOOKUP(A230, DataV2[[File]:[Mean '[ms']]], 3, FALSE)*100</f>
        <v>5.8319039451114927</v>
      </c>
    </row>
    <row r="231" spans="1:4" hidden="1" x14ac:dyDescent="0.4">
      <c r="A231" t="s">
        <v>237</v>
      </c>
      <c r="B231" t="b">
        <f>EXACT(VLOOKUP(A231,DataV4[[File]:[Outputs]], 2, FALSE), VLOOKUP(A231, DataV2[[File]:[Outputs]], 2, FALSE))</f>
        <v>1</v>
      </c>
      <c r="C231" s="3">
        <f>VLOOKUP(A231, DataV4[[File]:[Mean '[ms']]], 3, FALSE)-VLOOKUP(A231, DataV2[[File]:[Mean '[ms']]], 3, FALSE)</f>
        <v>-16</v>
      </c>
      <c r="D231" s="2">
        <f>Cv3v0141617[[#This Row],[Mean '[Δms']]]/VLOOKUP(A231, DataV2[[File]:[Mean '[ms']]], 3, FALSE)*100</f>
        <v>-2.6490066225165565</v>
      </c>
    </row>
    <row r="232" spans="1:4" hidden="1" x14ac:dyDescent="0.4">
      <c r="A232" t="s">
        <v>238</v>
      </c>
      <c r="B232" t="b">
        <f>EXACT(VLOOKUP(A232,DataV4[[File]:[Outputs]], 2, FALSE), VLOOKUP(A232, DataV2[[File]:[Outputs]], 2, FALSE))</f>
        <v>1</v>
      </c>
      <c r="C232" s="3">
        <f>VLOOKUP(A232, DataV4[[File]:[Mean '[ms']]], 3, FALSE)-VLOOKUP(A232, DataV2[[File]:[Mean '[ms']]], 3, FALSE)</f>
        <v>-10</v>
      </c>
      <c r="D232" s="2">
        <f>Cv3v0141617[[#This Row],[Mean '[Δms']]]/VLOOKUP(A232, DataV2[[File]:[Mean '[ms']]], 3, FALSE)*100</f>
        <v>-1.9801980198019802</v>
      </c>
    </row>
    <row r="233" spans="1:4" hidden="1" x14ac:dyDescent="0.4">
      <c r="A233" t="s">
        <v>239</v>
      </c>
      <c r="B233" t="b">
        <f>EXACT(VLOOKUP(A233,DataV4[[File]:[Outputs]], 2, FALSE), VLOOKUP(A233, DataV2[[File]:[Outputs]], 2, FALSE))</f>
        <v>1</v>
      </c>
      <c r="C233" s="3">
        <f>VLOOKUP(A233, DataV4[[File]:[Mean '[ms']]], 3, FALSE)-VLOOKUP(A233, DataV2[[File]:[Mean '[ms']]], 3, FALSE)</f>
        <v>-20</v>
      </c>
      <c r="D233" s="2">
        <f>Cv3v0141617[[#This Row],[Mean '[Δms']]]/VLOOKUP(A233, DataV2[[File]:[Mean '[ms']]], 3, FALSE)*100</f>
        <v>-3.5587188612099649</v>
      </c>
    </row>
    <row r="234" spans="1:4" hidden="1" x14ac:dyDescent="0.4">
      <c r="A234" t="s">
        <v>240</v>
      </c>
      <c r="B234" t="b">
        <f>EXACT(VLOOKUP(A234,DataV4[[File]:[Outputs]], 2, FALSE), VLOOKUP(A234, DataV2[[File]:[Outputs]], 2, FALSE))</f>
        <v>1</v>
      </c>
      <c r="C234" s="3">
        <f>VLOOKUP(A234, DataV4[[File]:[Mean '[ms']]], 3, FALSE)-VLOOKUP(A234, DataV2[[File]:[Mean '[ms']]], 3, FALSE)</f>
        <v>-20</v>
      </c>
      <c r="D234" s="2">
        <f>Cv3v0141617[[#This Row],[Mean '[Δms']]]/VLOOKUP(A234, DataV2[[File]:[Mean '[ms']]], 3, FALSE)*100</f>
        <v>-3.5273368606701938</v>
      </c>
    </row>
    <row r="235" spans="1:4" hidden="1" x14ac:dyDescent="0.4">
      <c r="A235" t="s">
        <v>241</v>
      </c>
      <c r="B235" t="b">
        <f>EXACT(VLOOKUP(A235,DataV4[[File]:[Outputs]], 2, FALSE), VLOOKUP(A235, DataV2[[File]:[Outputs]], 2, FALSE))</f>
        <v>1</v>
      </c>
      <c r="C235" s="3">
        <f>VLOOKUP(A235, DataV4[[File]:[Mean '[ms']]], 3, FALSE)-VLOOKUP(A235, DataV2[[File]:[Mean '[ms']]], 3, FALSE)</f>
        <v>-10</v>
      </c>
      <c r="D235" s="2">
        <f>Cv3v0141617[[#This Row],[Mean '[Δms']]]/VLOOKUP(A235, DataV2[[File]:[Mean '[ms']]], 3, FALSE)*100</f>
        <v>-1.8484288354898337</v>
      </c>
    </row>
    <row r="236" spans="1:4" hidden="1" x14ac:dyDescent="0.4">
      <c r="A236" t="s">
        <v>242</v>
      </c>
      <c r="B236" t="b">
        <f>EXACT(VLOOKUP(A236,DataV4[[File]:[Outputs]], 2, FALSE), VLOOKUP(A236, DataV2[[File]:[Outputs]], 2, FALSE))</f>
        <v>1</v>
      </c>
      <c r="C236" s="3">
        <f>VLOOKUP(A236, DataV4[[File]:[Mean '[ms']]], 3, FALSE)-VLOOKUP(A236, DataV2[[File]:[Mean '[ms']]], 3, FALSE)</f>
        <v>-15</v>
      </c>
      <c r="D236" s="2">
        <f>Cv3v0141617[[#This Row],[Mean '[Δms']]]/VLOOKUP(A236, DataV2[[File]:[Mean '[ms']]], 3, FALSE)*100</f>
        <v>-2.8846153846153846</v>
      </c>
    </row>
    <row r="237" spans="1:4" hidden="1" x14ac:dyDescent="0.4">
      <c r="A237" t="s">
        <v>243</v>
      </c>
      <c r="B237" t="b">
        <f>EXACT(VLOOKUP(A237,DataV4[[File]:[Outputs]], 2, FALSE), VLOOKUP(A237, DataV2[[File]:[Outputs]], 2, FALSE))</f>
        <v>1</v>
      </c>
      <c r="C237" s="3">
        <f>VLOOKUP(A237, DataV4[[File]:[Mean '[ms']]], 3, FALSE)-VLOOKUP(A237, DataV2[[File]:[Mean '[ms']]], 3, FALSE)</f>
        <v>-5</v>
      </c>
      <c r="D237" s="2">
        <f>Cv3v0141617[[#This Row],[Mean '[Δms']]]/VLOOKUP(A237, DataV2[[File]:[Mean '[ms']]], 3, FALSE)*100</f>
        <v>-0.71123755334281646</v>
      </c>
    </row>
    <row r="238" spans="1:4" hidden="1" x14ac:dyDescent="0.4">
      <c r="A238" t="s">
        <v>244</v>
      </c>
      <c r="B238" t="b">
        <f>EXACT(VLOOKUP(A238,DataV4[[File]:[Outputs]], 2, FALSE), VLOOKUP(A238, DataV2[[File]:[Outputs]], 2, FALSE))</f>
        <v>1</v>
      </c>
      <c r="C238" s="3">
        <f>VLOOKUP(A238, DataV4[[File]:[Mean '[ms']]], 3, FALSE)-VLOOKUP(A238, DataV2[[File]:[Mean '[ms']]], 3, FALSE)</f>
        <v>-11</v>
      </c>
      <c r="D238" s="2">
        <f>Cv3v0141617[[#This Row],[Mean '[Δms']]]/VLOOKUP(A238, DataV2[[File]:[Mean '[ms']]], 3, FALSE)*100</f>
        <v>-2.0912547528517109</v>
      </c>
    </row>
    <row r="239" spans="1:4" hidden="1" x14ac:dyDescent="0.4">
      <c r="A239" t="s">
        <v>245</v>
      </c>
      <c r="B239" t="b">
        <f>EXACT(VLOOKUP(A239,DataV4[[File]:[Outputs]], 2, FALSE), VLOOKUP(A239, DataV2[[File]:[Outputs]], 2, FALSE))</f>
        <v>1</v>
      </c>
      <c r="C239" s="3">
        <f>VLOOKUP(A239, DataV4[[File]:[Mean '[ms']]], 3, FALSE)-VLOOKUP(A239, DataV2[[File]:[Mean '[ms']]], 3, FALSE)</f>
        <v>-16</v>
      </c>
      <c r="D239" s="2">
        <f>Cv3v0141617[[#This Row],[Mean '[Δms']]]/VLOOKUP(A239, DataV2[[File]:[Mean '[ms']]], 3, FALSE)*100</f>
        <v>-2.9250457038391224</v>
      </c>
    </row>
    <row r="240" spans="1:4" hidden="1" x14ac:dyDescent="0.4">
      <c r="A240" t="s">
        <v>247</v>
      </c>
      <c r="B240" t="b">
        <f>EXACT(VLOOKUP(A240,DataV4[[File]:[Outputs]], 2, FALSE), VLOOKUP(A240, DataV2[[File]:[Outputs]], 2, FALSE))</f>
        <v>1</v>
      </c>
      <c r="C240" s="3">
        <f>VLOOKUP(A240, DataV4[[File]:[Mean '[ms']]], 3, FALSE)-VLOOKUP(A240, DataV2[[File]:[Mean '[ms']]], 3, FALSE)</f>
        <v>-11</v>
      </c>
      <c r="D240" s="2">
        <f>Cv3v0141617[[#This Row],[Mean '[Δms']]]/VLOOKUP(A240, DataV2[[File]:[Mean '[ms']]], 3, FALSE)*100</f>
        <v>-1.9197207678883073</v>
      </c>
    </row>
    <row r="241" spans="1:4" hidden="1" x14ac:dyDescent="0.4">
      <c r="A241" t="s">
        <v>246</v>
      </c>
      <c r="B241" t="b">
        <f>EXACT(VLOOKUP(A241,DataV4[[File]:[Outputs]], 2, FALSE), VLOOKUP(A241, DataV2[[File]:[Outputs]], 2, FALSE))</f>
        <v>1</v>
      </c>
      <c r="C241" s="3">
        <f>VLOOKUP(A241, DataV4[[File]:[Mean '[ms']]], 3, FALSE)-VLOOKUP(A241, DataV2[[File]:[Mean '[ms']]], 3, FALSE)</f>
        <v>-15</v>
      </c>
      <c r="D241" s="2">
        <f>Cv3v0141617[[#This Row],[Mean '[Δms']]]/VLOOKUP(A241, DataV2[[File]:[Mean '[ms']]], 3, FALSE)*100</f>
        <v>-2.0891364902506964</v>
      </c>
    </row>
    <row r="242" spans="1:4" hidden="1" x14ac:dyDescent="0.4">
      <c r="A242" t="s">
        <v>248</v>
      </c>
      <c r="B242" t="b">
        <f>EXACT(VLOOKUP(A242,DataV4[[File]:[Outputs]], 2, FALSE), VLOOKUP(A242, DataV2[[File]:[Outputs]], 2, FALSE))</f>
        <v>1</v>
      </c>
      <c r="C242" s="3">
        <f>VLOOKUP(A242, DataV4[[File]:[Mean '[ms']]], 3, FALSE)-VLOOKUP(A242, DataV2[[File]:[Mean '[ms']]], 3, FALSE)</f>
        <v>-15</v>
      </c>
      <c r="D242" s="2">
        <f>Cv3v0141617[[#This Row],[Mean '[Δms']]]/VLOOKUP(A242, DataV2[[File]:[Mean '[ms']]], 3, FALSE)*100</f>
        <v>-2.6223776223776225</v>
      </c>
    </row>
    <row r="243" spans="1:4" hidden="1" x14ac:dyDescent="0.4">
      <c r="A243" t="s">
        <v>250</v>
      </c>
      <c r="B243" t="b">
        <f>EXACT(VLOOKUP(A243,DataV4[[File]:[Outputs]], 2, FALSE), VLOOKUP(A243, DataV2[[File]:[Outputs]], 2, FALSE))</f>
        <v>1</v>
      </c>
      <c r="C243" s="3">
        <f>VLOOKUP(A243, DataV4[[File]:[Mean '[ms']]], 3, FALSE)-VLOOKUP(A243, DataV2[[File]:[Mean '[ms']]], 3, FALSE)</f>
        <v>-15</v>
      </c>
      <c r="D243" s="2">
        <f>Cv3v0141617[[#This Row],[Mean '[Δms']]]/VLOOKUP(A243, DataV2[[File]:[Mean '[ms']]], 3, FALSE)*100</f>
        <v>-2.7726432532347505</v>
      </c>
    </row>
    <row r="244" spans="1:4" hidden="1" x14ac:dyDescent="0.4">
      <c r="A244" t="s">
        <v>249</v>
      </c>
      <c r="B244" t="b">
        <f>EXACT(VLOOKUP(A244,DataV4[[File]:[Outputs]], 2, FALSE), VLOOKUP(A244, DataV2[[File]:[Outputs]], 2, FALSE))</f>
        <v>1</v>
      </c>
      <c r="C244" s="3">
        <f>VLOOKUP(A244, DataV4[[File]:[Mean '[ms']]], 3, FALSE)-VLOOKUP(A244, DataV2[[File]:[Mean '[ms']]], 3, FALSE)</f>
        <v>-6</v>
      </c>
      <c r="D244" s="2">
        <f>Cv3v0141617[[#This Row],[Mean '[Δms']]]/VLOOKUP(A244, DataV2[[File]:[Mean '[ms']]], 3, FALSE)*100</f>
        <v>-1.1299435028248588</v>
      </c>
    </row>
    <row r="245" spans="1:4" hidden="1" x14ac:dyDescent="0.4">
      <c r="A245" t="s">
        <v>251</v>
      </c>
      <c r="B245" t="b">
        <f>EXACT(VLOOKUP(A245,DataV4[[File]:[Outputs]], 2, FALSE), VLOOKUP(A245, DataV2[[File]:[Outputs]], 2, FALSE))</f>
        <v>1</v>
      </c>
      <c r="C245" s="3">
        <f>VLOOKUP(A245, DataV4[[File]:[Mean '[ms']]], 3, FALSE)-VLOOKUP(A245, DataV2[[File]:[Mean '[ms']]], 3, FALSE)</f>
        <v>-15</v>
      </c>
      <c r="D245" s="2">
        <f>Cv3v0141617[[#This Row],[Mean '[Δms']]]/VLOOKUP(A245, DataV2[[File]:[Mean '[ms']]], 3, FALSE)*100</f>
        <v>-2.8846153846153846</v>
      </c>
    </row>
    <row r="246" spans="1:4" hidden="1" x14ac:dyDescent="0.4">
      <c r="A246" t="s">
        <v>252</v>
      </c>
      <c r="B246" t="b">
        <f>EXACT(VLOOKUP(A246,DataV4[[File]:[Outputs]], 2, FALSE), VLOOKUP(A246, DataV2[[File]:[Outputs]], 2, FALSE))</f>
        <v>1</v>
      </c>
      <c r="C246" s="3">
        <f>VLOOKUP(A246, DataV4[[File]:[Mean '[ms']]], 3, FALSE)-VLOOKUP(A246, DataV2[[File]:[Mean '[ms']]], 3, FALSE)</f>
        <v>-15</v>
      </c>
      <c r="D246" s="2">
        <f>Cv3v0141617[[#This Row],[Mean '[Δms']]]/VLOOKUP(A246, DataV2[[File]:[Mean '[ms']]], 3, FALSE)*100</f>
        <v>-2.6223776223776225</v>
      </c>
    </row>
    <row r="247" spans="1:4" hidden="1" x14ac:dyDescent="0.4">
      <c r="A247" t="s">
        <v>253</v>
      </c>
      <c r="B247" t="b">
        <f>EXACT(VLOOKUP(A247,DataV4[[File]:[Outputs]], 2, FALSE), VLOOKUP(A247, DataV2[[File]:[Outputs]], 2, FALSE))</f>
        <v>1</v>
      </c>
      <c r="C247" s="3">
        <f>VLOOKUP(A247, DataV4[[File]:[Mean '[ms']]], 3, FALSE)-VLOOKUP(A247, DataV2[[File]:[Mean '[ms']]], 3, FALSE)</f>
        <v>-6</v>
      </c>
      <c r="D247" s="2">
        <f>Cv3v0141617[[#This Row],[Mean '[Δms']]]/VLOOKUP(A247, DataV2[[File]:[Mean '[ms']]], 3, FALSE)*100</f>
        <v>-1.1516314779270633</v>
      </c>
    </row>
    <row r="248" spans="1:4" hidden="1" x14ac:dyDescent="0.4">
      <c r="A248" t="s">
        <v>254</v>
      </c>
      <c r="B248" t="b">
        <f>EXACT(VLOOKUP(A248,DataV4[[File]:[Outputs]], 2, FALSE), VLOOKUP(A248, DataV2[[File]:[Outputs]], 2, FALSE))</f>
        <v>1</v>
      </c>
      <c r="C248" s="3">
        <f>VLOOKUP(A248, DataV4[[File]:[Mean '[ms']]], 3, FALSE)-VLOOKUP(A248, DataV2[[File]:[Mean '[ms']]], 3, FALSE)</f>
        <v>5</v>
      </c>
      <c r="D248" s="2">
        <f>Cv3v0141617[[#This Row],[Mean '[Δms']]]/VLOOKUP(A248, DataV2[[File]:[Mean '[ms']]], 3, FALSE)*100</f>
        <v>0.82781456953642385</v>
      </c>
    </row>
    <row r="249" spans="1:4" hidden="1" x14ac:dyDescent="0.4">
      <c r="A249" t="s">
        <v>255</v>
      </c>
      <c r="B249" t="b">
        <f>EXACT(VLOOKUP(A249,DataV4[[File]:[Outputs]], 2, FALSE), VLOOKUP(A249, DataV2[[File]:[Outputs]], 2, FALSE))</f>
        <v>1</v>
      </c>
      <c r="C249" s="3">
        <f>VLOOKUP(A249, DataV4[[File]:[Mean '[ms']]], 3, FALSE)-VLOOKUP(A249, DataV2[[File]:[Mean '[ms']]], 3, FALSE)</f>
        <v>-26</v>
      </c>
      <c r="D249" s="2">
        <f>Cv3v0141617[[#This Row],[Mean '[Δms']]]/VLOOKUP(A249, DataV2[[File]:[Mean '[ms']]], 3, FALSE)*100</f>
        <v>-4.8507462686567164</v>
      </c>
    </row>
    <row r="250" spans="1:4" hidden="1" x14ac:dyDescent="0.4">
      <c r="A250" t="s">
        <v>256</v>
      </c>
      <c r="B250" t="b">
        <f>EXACT(VLOOKUP(A250,DataV4[[File]:[Outputs]], 2, FALSE), VLOOKUP(A250, DataV2[[File]:[Outputs]], 2, FALSE))</f>
        <v>1</v>
      </c>
      <c r="C250" s="3">
        <f>VLOOKUP(A250, DataV4[[File]:[Mean '[ms']]], 3, FALSE)-VLOOKUP(A250, DataV2[[File]:[Mean '[ms']]], 3, FALSE)</f>
        <v>-21</v>
      </c>
      <c r="D250" s="2">
        <f>Cv3v0141617[[#This Row],[Mean '[Δms']]]/VLOOKUP(A250, DataV2[[File]:[Mean '[ms']]], 3, FALSE)*100</f>
        <v>-3.9923954372623576</v>
      </c>
    </row>
    <row r="251" spans="1:4" hidden="1" x14ac:dyDescent="0.4">
      <c r="A251" t="s">
        <v>257</v>
      </c>
      <c r="B251" t="b">
        <f>EXACT(VLOOKUP(A251,DataV4[[File]:[Outputs]], 2, FALSE), VLOOKUP(A251, DataV2[[File]:[Outputs]], 2, FALSE))</f>
        <v>1</v>
      </c>
      <c r="C251" s="3">
        <f>VLOOKUP(A251, DataV4[[File]:[Mean '[ms']]], 3, FALSE)-VLOOKUP(A251, DataV2[[File]:[Mean '[ms']]], 3, FALSE)</f>
        <v>-21</v>
      </c>
      <c r="D251" s="2">
        <f>Cv3v0141617[[#This Row],[Mean '[Δms']]]/VLOOKUP(A251, DataV2[[File]:[Mean '[ms']]], 3, FALSE)*100</f>
        <v>-3.0791788856304985</v>
      </c>
    </row>
    <row r="252" spans="1:4" hidden="1" x14ac:dyDescent="0.4">
      <c r="A252" t="s">
        <v>258</v>
      </c>
      <c r="B252" t="b">
        <f>EXACT(VLOOKUP(A252,DataV4[[File]:[Outputs]], 2, FALSE), VLOOKUP(A252, DataV2[[File]:[Outputs]], 2, FALSE))</f>
        <v>1</v>
      </c>
      <c r="C252" s="3">
        <f>VLOOKUP(A252, DataV4[[File]:[Mean '[ms']]], 3, FALSE)-VLOOKUP(A252, DataV2[[File]:[Mean '[ms']]], 3, FALSE)</f>
        <v>-5</v>
      </c>
      <c r="D252" s="2">
        <f>Cv3v0141617[[#This Row],[Mean '[Δms']]]/VLOOKUP(A252, DataV2[[File]:[Mean '[ms']]], 3, FALSE)*100</f>
        <v>-0.92421441774491686</v>
      </c>
    </row>
    <row r="253" spans="1:4" hidden="1" x14ac:dyDescent="0.4">
      <c r="A253" t="s">
        <v>259</v>
      </c>
      <c r="B253" t="b">
        <f>EXACT(VLOOKUP(A253,DataV4[[File]:[Outputs]], 2, FALSE), VLOOKUP(A253, DataV2[[File]:[Outputs]], 2, FALSE))</f>
        <v>1</v>
      </c>
      <c r="C253" s="3">
        <f>VLOOKUP(A253, DataV4[[File]:[Mean '[ms']]], 3, FALSE)-VLOOKUP(A253, DataV2[[File]:[Mean '[ms']]], 3, FALSE)</f>
        <v>-37</v>
      </c>
      <c r="D253" s="2">
        <f>Cv3v0141617[[#This Row],[Mean '[Δms']]]/VLOOKUP(A253, DataV2[[File]:[Mean '[ms']]], 3, FALSE)*100</f>
        <v>-5.2259887005649714</v>
      </c>
    </row>
    <row r="254" spans="1:4" hidden="1" x14ac:dyDescent="0.4">
      <c r="A254" t="s">
        <v>260</v>
      </c>
      <c r="B254" t="b">
        <f>EXACT(VLOOKUP(A254,DataV4[[File]:[Outputs]], 2, FALSE), VLOOKUP(A254, DataV2[[File]:[Outputs]], 2, FALSE))</f>
        <v>1</v>
      </c>
      <c r="C254" s="3">
        <f>VLOOKUP(A254, DataV4[[File]:[Mean '[ms']]], 3, FALSE)-VLOOKUP(A254, DataV2[[File]:[Mean '[ms']]], 3, FALSE)</f>
        <v>0</v>
      </c>
      <c r="D254" s="2">
        <f>Cv3v0141617[[#This Row],[Mean '[Δms']]]/VLOOKUP(A254, DataV2[[File]:[Mean '[ms']]], 3, FALSE)*100</f>
        <v>0</v>
      </c>
    </row>
    <row r="255" spans="1:4" hidden="1" x14ac:dyDescent="0.4">
      <c r="A255" t="s">
        <v>261</v>
      </c>
      <c r="B255" t="b">
        <f>EXACT(VLOOKUP(A255,DataV4[[File]:[Outputs]], 2, FALSE), VLOOKUP(A255, DataV2[[File]:[Outputs]], 2, FALSE))</f>
        <v>1</v>
      </c>
      <c r="C255" s="3">
        <f>VLOOKUP(A255, DataV4[[File]:[Mean '[ms']]], 3, FALSE)-VLOOKUP(A255, DataV2[[File]:[Mean '[ms']]], 3, FALSE)</f>
        <v>-20</v>
      </c>
      <c r="D255" s="2">
        <f>Cv3v0141617[[#This Row],[Mean '[Δms']]]/VLOOKUP(A255, DataV2[[File]:[Mean '[ms']]], 3, FALSE)*100</f>
        <v>-3.2051282051282048</v>
      </c>
    </row>
    <row r="256" spans="1:4" hidden="1" x14ac:dyDescent="0.4">
      <c r="A256" t="s">
        <v>262</v>
      </c>
      <c r="B256" t="b">
        <f>EXACT(VLOOKUP(A256,DataV4[[File]:[Outputs]], 2, FALSE), VLOOKUP(A256, DataV2[[File]:[Outputs]], 2, FALSE))</f>
        <v>1</v>
      </c>
      <c r="C256" s="3">
        <f>VLOOKUP(A256, DataV4[[File]:[Mean '[ms']]], 3, FALSE)-VLOOKUP(A256, DataV2[[File]:[Mean '[ms']]], 3, FALSE)</f>
        <v>0</v>
      </c>
      <c r="D256" s="2">
        <f>Cv3v0141617[[#This Row],[Mean '[Δms']]]/VLOOKUP(A256, DataV2[[File]:[Mean '[ms']]], 3, FALSE)*100</f>
        <v>0</v>
      </c>
    </row>
    <row r="257" spans="1:4" hidden="1" x14ac:dyDescent="0.4">
      <c r="A257" t="s">
        <v>263</v>
      </c>
      <c r="B257" t="b">
        <f>EXACT(VLOOKUP(A257,DataV4[[File]:[Outputs]], 2, FALSE), VLOOKUP(A257, DataV2[[File]:[Outputs]], 2, FALSE))</f>
        <v>1</v>
      </c>
      <c r="C257" s="3">
        <f>VLOOKUP(A257, DataV4[[File]:[Mean '[ms']]], 3, FALSE)-VLOOKUP(A257, DataV2[[File]:[Mean '[ms']]], 3, FALSE)</f>
        <v>-11</v>
      </c>
      <c r="D257" s="2">
        <f>Cv3v0141617[[#This Row],[Mean '[Δms']]]/VLOOKUP(A257, DataV2[[File]:[Mean '[ms']]], 3, FALSE)*100</f>
        <v>-2.1317829457364339</v>
      </c>
    </row>
    <row r="258" spans="1:4" hidden="1" x14ac:dyDescent="0.4">
      <c r="A258" t="s">
        <v>264</v>
      </c>
      <c r="B258" t="b">
        <f>EXACT(VLOOKUP(A258,DataV4[[File]:[Outputs]], 2, FALSE), VLOOKUP(A258, DataV2[[File]:[Outputs]], 2, FALSE))</f>
        <v>1</v>
      </c>
      <c r="C258" s="3">
        <f>VLOOKUP(A258, DataV4[[File]:[Mean '[ms']]], 3, FALSE)-VLOOKUP(A258, DataV2[[File]:[Mean '[ms']]], 3, FALSE)</f>
        <v>-5</v>
      </c>
      <c r="D258" s="2">
        <f>Cv3v0141617[[#This Row],[Mean '[Δms']]]/VLOOKUP(A258, DataV2[[File]:[Mean '[ms']]], 3, FALSE)*100</f>
        <v>-0.90579710144927539</v>
      </c>
    </row>
    <row r="259" spans="1:4" hidden="1" x14ac:dyDescent="0.4">
      <c r="A259" t="s">
        <v>265</v>
      </c>
      <c r="B259" t="b">
        <f>EXACT(VLOOKUP(A259,DataV4[[File]:[Outputs]], 2, FALSE), VLOOKUP(A259, DataV2[[File]:[Outputs]], 2, FALSE))</f>
        <v>1</v>
      </c>
      <c r="C259" s="3">
        <f>VLOOKUP(A259, DataV4[[File]:[Mean '[ms']]], 3, FALSE)-VLOOKUP(A259, DataV2[[File]:[Mean '[ms']]], 3, FALSE)</f>
        <v>-11</v>
      </c>
      <c r="D259" s="2">
        <f>Cv3v0141617[[#This Row],[Mean '[Δms']]]/VLOOKUP(A259, DataV2[[File]:[Mean '[ms']]], 3, FALSE)*100</f>
        <v>-2.0912547528517109</v>
      </c>
    </row>
    <row r="260" spans="1:4" hidden="1" x14ac:dyDescent="0.4">
      <c r="A260" t="s">
        <v>266</v>
      </c>
      <c r="B260" t="b">
        <f>EXACT(VLOOKUP(A260,DataV4[[File]:[Outputs]], 2, FALSE), VLOOKUP(A260, DataV2[[File]:[Outputs]], 2, FALSE))</f>
        <v>1</v>
      </c>
      <c r="C260" s="3">
        <f>VLOOKUP(A260, DataV4[[File]:[Mean '[ms']]], 3, FALSE)-VLOOKUP(A260, DataV2[[File]:[Mean '[ms']]], 3, FALSE)</f>
        <v>-11</v>
      </c>
      <c r="D260" s="2">
        <f>Cv3v0141617[[#This Row],[Mean '[Δms']]]/VLOOKUP(A260, DataV2[[File]:[Mean '[ms']]], 3, FALSE)*100</f>
        <v>-1.9748653500897666</v>
      </c>
    </row>
    <row r="261" spans="1:4" hidden="1" x14ac:dyDescent="0.4">
      <c r="A261" t="s">
        <v>267</v>
      </c>
      <c r="B261" t="b">
        <f>EXACT(VLOOKUP(A261,DataV4[[File]:[Outputs]], 2, FALSE), VLOOKUP(A261, DataV2[[File]:[Outputs]], 2, FALSE))</f>
        <v>1</v>
      </c>
      <c r="C261" s="3">
        <f>VLOOKUP(A261, DataV4[[File]:[Mean '[ms']]], 3, FALSE)-VLOOKUP(A261, DataV2[[File]:[Mean '[ms']]], 3, FALSE)</f>
        <v>30</v>
      </c>
      <c r="D261" s="2">
        <f>Cv3v0141617[[#This Row],[Mean '[Δms']]]/VLOOKUP(A261, DataV2[[File]:[Mean '[ms']]], 3, FALSE)*100</f>
        <v>3.6674816625916873</v>
      </c>
    </row>
    <row r="262" spans="1:4" hidden="1" x14ac:dyDescent="0.4">
      <c r="A262" t="s">
        <v>268</v>
      </c>
      <c r="B262" t="b">
        <f>EXACT(VLOOKUP(A262,DataV4[[File]:[Outputs]], 2, FALSE), VLOOKUP(A262, DataV2[[File]:[Outputs]], 2, FALSE))</f>
        <v>1</v>
      </c>
      <c r="C262" s="3">
        <f>VLOOKUP(A262, DataV4[[File]:[Mean '[ms']]], 3, FALSE)-VLOOKUP(A262, DataV2[[File]:[Mean '[ms']]], 3, FALSE)</f>
        <v>-11</v>
      </c>
      <c r="D262" s="2">
        <f>Cv3v0141617[[#This Row],[Mean '[Δms']]]/VLOOKUP(A262, DataV2[[File]:[Mean '[ms']]], 3, FALSE)*100</f>
        <v>-2.0715630885122414</v>
      </c>
    </row>
    <row r="263" spans="1:4" hidden="1" x14ac:dyDescent="0.4">
      <c r="A263" t="s">
        <v>269</v>
      </c>
      <c r="B263" t="b">
        <f>EXACT(VLOOKUP(A263,DataV4[[File]:[Outputs]], 2, FALSE), VLOOKUP(A263, DataV2[[File]:[Outputs]], 2, FALSE))</f>
        <v>1</v>
      </c>
      <c r="C263" s="3">
        <f>VLOOKUP(A263, DataV4[[File]:[Mean '[ms']]], 3, FALSE)-VLOOKUP(A263, DataV2[[File]:[Mean '[ms']]], 3, FALSE)</f>
        <v>4</v>
      </c>
      <c r="D263" s="2">
        <f>Cv3v0141617[[#This Row],[Mean '[Δms']]]/VLOOKUP(A263, DataV2[[File]:[Mean '[ms']]], 3, FALSE)*100</f>
        <v>0.62402496099843996</v>
      </c>
    </row>
    <row r="264" spans="1:4" hidden="1" x14ac:dyDescent="0.4">
      <c r="A264" t="s">
        <v>270</v>
      </c>
      <c r="B264" t="b">
        <f>EXACT(VLOOKUP(A264,DataV4[[File]:[Outputs]], 2, FALSE), VLOOKUP(A264, DataV2[[File]:[Outputs]], 2, FALSE))</f>
        <v>1</v>
      </c>
      <c r="C264" s="3">
        <f>VLOOKUP(A264, DataV4[[File]:[Mean '[ms']]], 3, FALSE)-VLOOKUP(A264, DataV2[[File]:[Mean '[ms']]], 3, FALSE)</f>
        <v>-36</v>
      </c>
      <c r="D264" s="2">
        <f>Cv3v0141617[[#This Row],[Mean '[Δms']]]/VLOOKUP(A264, DataV2[[File]:[Mean '[ms']]], 3, FALSE)*100</f>
        <v>-5.76</v>
      </c>
    </row>
    <row r="265" spans="1:4" hidden="1" x14ac:dyDescent="0.4">
      <c r="A265" t="s">
        <v>271</v>
      </c>
      <c r="B265" t="b">
        <f>EXACT(VLOOKUP(A265,DataV4[[File]:[Outputs]], 2, FALSE), VLOOKUP(A265, DataV2[[File]:[Outputs]], 2, FALSE))</f>
        <v>1</v>
      </c>
      <c r="C265" s="3">
        <f>VLOOKUP(A265, DataV4[[File]:[Mean '[ms']]], 3, FALSE)-VLOOKUP(A265, DataV2[[File]:[Mean '[ms']]], 3, FALSE)</f>
        <v>0</v>
      </c>
      <c r="D265" s="2" t="e">
        <f>Cv3v0141617[[#This Row],[Mean '[Δms']]]/VLOOKUP(A265, DataV2[[File]:[Mean '[ms']]], 3, FALSE)*100</f>
        <v>#DIV/0!</v>
      </c>
    </row>
    <row r="266" spans="1:4" hidden="1" x14ac:dyDescent="0.4">
      <c r="A266" t="s">
        <v>272</v>
      </c>
      <c r="B266" t="b">
        <f>EXACT(VLOOKUP(A266,DataV4[[File]:[Outputs]], 2, FALSE), VLOOKUP(A266, DataV2[[File]:[Outputs]], 2, FALSE))</f>
        <v>1</v>
      </c>
      <c r="C266" s="3">
        <f>VLOOKUP(A266, DataV4[[File]:[Mean '[ms']]], 3, FALSE)-VLOOKUP(A266, DataV2[[File]:[Mean '[ms']]], 3, FALSE)</f>
        <v>-32</v>
      </c>
      <c r="D266" s="2">
        <f>Cv3v0141617[[#This Row],[Mean '[Δms']]]/VLOOKUP(A266, DataV2[[File]:[Mean '[ms']]], 3, FALSE)*100</f>
        <v>-3.8647342995169081</v>
      </c>
    </row>
    <row r="267" spans="1:4" hidden="1" x14ac:dyDescent="0.4">
      <c r="A267" t="s">
        <v>273</v>
      </c>
      <c r="B267" t="b">
        <f>EXACT(VLOOKUP(A267,DataV4[[File]:[Outputs]], 2, FALSE), VLOOKUP(A267, DataV2[[File]:[Outputs]], 2, FALSE))</f>
        <v>1</v>
      </c>
      <c r="C267" s="3">
        <f>VLOOKUP(A267, DataV4[[File]:[Mean '[ms']]], 3, FALSE)-VLOOKUP(A267, DataV2[[File]:[Mean '[ms']]], 3, FALSE)</f>
        <v>-5</v>
      </c>
      <c r="D267" s="2">
        <f>Cv3v0141617[[#This Row],[Mean '[Δms']]]/VLOOKUP(A267, DataV2[[File]:[Mean '[ms']]], 3, FALSE)*100</f>
        <v>-0.97087378640776689</v>
      </c>
    </row>
    <row r="268" spans="1:4" hidden="1" x14ac:dyDescent="0.4">
      <c r="A268" t="s">
        <v>274</v>
      </c>
      <c r="B268" t="b">
        <f>EXACT(VLOOKUP(A268,DataV4[[File]:[Outputs]], 2, FALSE), VLOOKUP(A268, DataV2[[File]:[Outputs]], 2, FALSE))</f>
        <v>1</v>
      </c>
      <c r="C268" s="3">
        <f>VLOOKUP(A268, DataV4[[File]:[Mean '[ms']]], 3, FALSE)-VLOOKUP(A268, DataV2[[File]:[Mean '[ms']]], 3, FALSE)</f>
        <v>-15</v>
      </c>
      <c r="D268" s="2">
        <f>Cv3v0141617[[#This Row],[Mean '[Δms']]]/VLOOKUP(A268, DataV2[[File]:[Mean '[ms']]], 3, FALSE)*100</f>
        <v>-2.7726432532347505</v>
      </c>
    </row>
    <row r="269" spans="1:4" hidden="1" x14ac:dyDescent="0.4">
      <c r="A269" t="s">
        <v>275</v>
      </c>
      <c r="B269" t="b">
        <f>EXACT(VLOOKUP(A269,DataV4[[File]:[Outputs]], 2, FALSE), VLOOKUP(A269, DataV2[[File]:[Outputs]], 2, FALSE))</f>
        <v>1</v>
      </c>
      <c r="C269" s="3">
        <f>VLOOKUP(A269, DataV4[[File]:[Mean '[ms']]], 3, FALSE)-VLOOKUP(A269, DataV2[[File]:[Mean '[ms']]], 3, FALSE)</f>
        <v>-11</v>
      </c>
      <c r="D269" s="2">
        <f>Cv3v0141617[[#This Row],[Mean '[Δms']]]/VLOOKUP(A269, DataV2[[File]:[Mean '[ms']]], 3, FALSE)*100</f>
        <v>-1.9197207678883073</v>
      </c>
    </row>
    <row r="270" spans="1:4" hidden="1" x14ac:dyDescent="0.4">
      <c r="A270" t="s">
        <v>276</v>
      </c>
      <c r="B270" t="b">
        <f>EXACT(VLOOKUP(A270,DataV4[[File]:[Outputs]], 2, FALSE), VLOOKUP(A270, DataV2[[File]:[Outputs]], 2, FALSE))</f>
        <v>1</v>
      </c>
      <c r="C270" s="3">
        <f>VLOOKUP(A270, DataV4[[File]:[Mean '[ms']]], 3, FALSE)-VLOOKUP(A270, DataV2[[File]:[Mean '[ms']]], 3, FALSE)</f>
        <v>-32</v>
      </c>
      <c r="D270" s="2">
        <f>Cv3v0141617[[#This Row],[Mean '[Δms']]]/VLOOKUP(A270, DataV2[[File]:[Mean '[ms']]], 3, FALSE)*100</f>
        <v>-5.9040590405904059</v>
      </c>
    </row>
    <row r="271" spans="1:4" hidden="1" x14ac:dyDescent="0.4">
      <c r="A271" t="s">
        <v>277</v>
      </c>
      <c r="B271" t="b">
        <f>EXACT(VLOOKUP(A271,DataV4[[File]:[Outputs]], 2, FALSE), VLOOKUP(A271, DataV2[[File]:[Outputs]], 2, FALSE))</f>
        <v>1</v>
      </c>
      <c r="C271" s="3">
        <f>VLOOKUP(A271, DataV4[[File]:[Mean '[ms']]], 3, FALSE)-VLOOKUP(A271, DataV2[[File]:[Mean '[ms']]], 3, FALSE)</f>
        <v>0</v>
      </c>
      <c r="D271" s="2">
        <f>Cv3v0141617[[#This Row],[Mean '[Δms']]]/VLOOKUP(A271, DataV2[[File]:[Mean '[ms']]], 3, FALSE)*100</f>
        <v>0</v>
      </c>
    </row>
    <row r="272" spans="1:4" hidden="1" x14ac:dyDescent="0.4">
      <c r="A272" t="s">
        <v>278</v>
      </c>
      <c r="B272" t="b">
        <f>EXACT(VLOOKUP(A272,DataV4[[File]:[Outputs]], 2, FALSE), VLOOKUP(A272, DataV2[[File]:[Outputs]], 2, FALSE))</f>
        <v>1</v>
      </c>
      <c r="C272" s="3">
        <f>VLOOKUP(A272, DataV4[[File]:[Mean '[ms']]], 3, FALSE)-VLOOKUP(A272, DataV2[[File]:[Mean '[ms']]], 3, FALSE)</f>
        <v>-10</v>
      </c>
      <c r="D272" s="2">
        <f>Cv3v0141617[[#This Row],[Mean '[Δms']]]/VLOOKUP(A272, DataV2[[File]:[Mean '[ms']]], 3, FALSE)*100</f>
        <v>-1.8115942028985508</v>
      </c>
    </row>
    <row r="273" spans="1:4" hidden="1" x14ac:dyDescent="0.4">
      <c r="A273" t="s">
        <v>279</v>
      </c>
      <c r="B273" t="b">
        <f>EXACT(VLOOKUP(A273,DataV4[[File]:[Outputs]], 2, FALSE), VLOOKUP(A273, DataV2[[File]:[Outputs]], 2, FALSE))</f>
        <v>1</v>
      </c>
      <c r="C273" s="3">
        <f>VLOOKUP(A273, DataV4[[File]:[Mean '[ms']]], 3, FALSE)-VLOOKUP(A273, DataV2[[File]:[Mean '[ms']]], 3, FALSE)</f>
        <v>-31</v>
      </c>
      <c r="D273" s="2">
        <f>Cv3v0141617[[#This Row],[Mean '[Δms']]]/VLOOKUP(A273, DataV2[[File]:[Mean '[ms']]], 3, FALSE)*100</f>
        <v>-5.3173241852487134</v>
      </c>
    </row>
    <row r="274" spans="1:4" hidden="1" x14ac:dyDescent="0.4">
      <c r="A274" t="s">
        <v>280</v>
      </c>
      <c r="B274" t="b">
        <f>EXACT(VLOOKUP(A274,DataV4[[File]:[Outputs]], 2, FALSE), VLOOKUP(A274, DataV2[[File]:[Outputs]], 2, FALSE))</f>
        <v>1</v>
      </c>
      <c r="C274" s="3">
        <f>VLOOKUP(A274, DataV4[[File]:[Mean '[ms']]], 3, FALSE)-VLOOKUP(A274, DataV2[[File]:[Mean '[ms']]], 3, FALSE)</f>
        <v>11</v>
      </c>
      <c r="D274" s="2">
        <f>Cv3v0141617[[#This Row],[Mean '[Δms']]]/VLOOKUP(A274, DataV2[[File]:[Mean '[ms']]], 3, FALSE)*100</f>
        <v>1.3301088270858523</v>
      </c>
    </row>
    <row r="275" spans="1:4" hidden="1" x14ac:dyDescent="0.4">
      <c r="A275" t="s">
        <v>281</v>
      </c>
      <c r="B275" t="b">
        <f>EXACT(VLOOKUP(A275,DataV4[[File]:[Outputs]], 2, FALSE), VLOOKUP(A275, DataV2[[File]:[Outputs]], 2, FALSE))</f>
        <v>1</v>
      </c>
      <c r="C275" s="3">
        <f>VLOOKUP(A275, DataV4[[File]:[Mean '[ms']]], 3, FALSE)-VLOOKUP(A275, DataV2[[File]:[Mean '[ms']]], 3, FALSE)</f>
        <v>27</v>
      </c>
      <c r="D275" s="2">
        <f>Cv3v0141617[[#This Row],[Mean '[Δms']]]/VLOOKUP(A275, DataV2[[File]:[Mean '[ms']]], 3, FALSE)*100</f>
        <v>3.4351145038167941</v>
      </c>
    </row>
    <row r="276" spans="1:4" hidden="1" x14ac:dyDescent="0.4">
      <c r="A276" t="s">
        <v>282</v>
      </c>
      <c r="B276" t="b">
        <f>EXACT(VLOOKUP(A276,DataV4[[File]:[Outputs]], 2, FALSE), VLOOKUP(A276, DataV2[[File]:[Outputs]], 2, FALSE))</f>
        <v>1</v>
      </c>
      <c r="C276" s="3">
        <f>VLOOKUP(A276, DataV4[[File]:[Mean '[ms']]], 3, FALSE)-VLOOKUP(A276, DataV2[[File]:[Mean '[ms']]], 3, FALSE)</f>
        <v>5</v>
      </c>
      <c r="D276" s="2">
        <f>Cv3v0141617[[#This Row],[Mean '[Δms']]]/VLOOKUP(A276, DataV2[[File]:[Mean '[ms']]], 3, FALSE)*100</f>
        <v>0.66666666666666674</v>
      </c>
    </row>
    <row r="277" spans="1:4" hidden="1" x14ac:dyDescent="0.4">
      <c r="A277" t="s">
        <v>283</v>
      </c>
      <c r="B277" t="b">
        <f>EXACT(VLOOKUP(A277,DataV4[[File]:[Outputs]], 2, FALSE), VLOOKUP(A277, DataV2[[File]:[Outputs]], 2, FALSE))</f>
        <v>1</v>
      </c>
      <c r="C277" s="3">
        <f>VLOOKUP(A277, DataV4[[File]:[Mean '[ms']]], 3, FALSE)-VLOOKUP(A277, DataV2[[File]:[Mean '[ms']]], 3, FALSE)</f>
        <v>-6</v>
      </c>
      <c r="D277" s="2">
        <f>Cv3v0141617[[#This Row],[Mean '[Δms']]]/VLOOKUP(A277, DataV2[[File]:[Mean '[ms']]], 3, FALSE)*100</f>
        <v>-0.98522167487684731</v>
      </c>
    </row>
    <row r="278" spans="1:4" hidden="1" x14ac:dyDescent="0.4">
      <c r="A278" t="s">
        <v>284</v>
      </c>
      <c r="B278" t="b">
        <f>EXACT(VLOOKUP(A278,DataV4[[File]:[Outputs]], 2, FALSE), VLOOKUP(A278, DataV2[[File]:[Outputs]], 2, FALSE))</f>
        <v>1</v>
      </c>
      <c r="C278" s="3">
        <f>VLOOKUP(A278, DataV4[[File]:[Mean '[ms']]], 3, FALSE)-VLOOKUP(A278, DataV2[[File]:[Mean '[ms']]], 3, FALSE)</f>
        <v>-21</v>
      </c>
      <c r="D278" s="2">
        <f>Cv3v0141617[[#This Row],[Mean '[Δms']]]/VLOOKUP(A278, DataV2[[File]:[Mean '[ms']]], 3, FALSE)*100</f>
        <v>-3.7366548042704624</v>
      </c>
    </row>
    <row r="279" spans="1:4" hidden="1" x14ac:dyDescent="0.4">
      <c r="A279" t="s">
        <v>285</v>
      </c>
      <c r="B279" t="b">
        <f>EXACT(VLOOKUP(A279,DataV4[[File]:[Outputs]], 2, FALSE), VLOOKUP(A279, DataV2[[File]:[Outputs]], 2, FALSE))</f>
        <v>1</v>
      </c>
      <c r="C279" s="3">
        <f>VLOOKUP(A279, DataV4[[File]:[Mean '[ms']]], 3, FALSE)-VLOOKUP(A279, DataV2[[File]:[Mean '[ms']]], 3, FALSE)</f>
        <v>-31</v>
      </c>
      <c r="D279" s="2">
        <f>Cv3v0141617[[#This Row],[Mean '[Δms']]]/VLOOKUP(A279, DataV2[[File]:[Mean '[ms']]], 3, FALSE)*100</f>
        <v>-5.1324503311258276</v>
      </c>
    </row>
    <row r="280" spans="1:4" hidden="1" x14ac:dyDescent="0.4">
      <c r="A280" t="s">
        <v>286</v>
      </c>
      <c r="B280" t="b">
        <f>EXACT(VLOOKUP(A280,DataV4[[File]:[Outputs]], 2, FALSE), VLOOKUP(A280, DataV2[[File]:[Outputs]], 2, FALSE))</f>
        <v>1</v>
      </c>
      <c r="C280" s="3">
        <f>VLOOKUP(A280, DataV4[[File]:[Mean '[ms']]], 3, FALSE)-VLOOKUP(A280, DataV2[[File]:[Mean '[ms']]], 3, FALSE)</f>
        <v>32</v>
      </c>
      <c r="D280" s="2">
        <f>Cv3v0141617[[#This Row],[Mean '[Δms']]]/VLOOKUP(A280, DataV2[[File]:[Mean '[ms']]], 3, FALSE)*100</f>
        <v>4.3596730245231603</v>
      </c>
    </row>
    <row r="281" spans="1:4" hidden="1" x14ac:dyDescent="0.4">
      <c r="A281" t="s">
        <v>287</v>
      </c>
      <c r="B281" t="b">
        <f>EXACT(VLOOKUP(A281,DataV4[[File]:[Outputs]], 2, FALSE), VLOOKUP(A281, DataV2[[File]:[Outputs]], 2, FALSE))</f>
        <v>1</v>
      </c>
      <c r="C281" s="3">
        <f>VLOOKUP(A281, DataV4[[File]:[Mean '[ms']]], 3, FALSE)-VLOOKUP(A281, DataV2[[File]:[Mean '[ms']]], 3, FALSE)</f>
        <v>4</v>
      </c>
      <c r="D281" s="2">
        <f>Cv3v0141617[[#This Row],[Mean '[Δms']]]/VLOOKUP(A281, DataV2[[File]:[Mean '[ms']]], 3, FALSE)*100</f>
        <v>0.55632823365785811</v>
      </c>
    </row>
    <row r="282" spans="1:4" hidden="1" x14ac:dyDescent="0.4">
      <c r="A282" t="s">
        <v>288</v>
      </c>
      <c r="B282" t="b">
        <f>EXACT(VLOOKUP(A282,DataV4[[File]:[Outputs]], 2, FALSE), VLOOKUP(A282, DataV2[[File]:[Outputs]], 2, FALSE))</f>
        <v>1</v>
      </c>
      <c r="C282" s="3">
        <f>VLOOKUP(A282, DataV4[[File]:[Mean '[ms']]], 3, FALSE)-VLOOKUP(A282, DataV2[[File]:[Mean '[ms']]], 3, FALSE)</f>
        <v>11</v>
      </c>
      <c r="D282" s="2">
        <f>Cv3v0141617[[#This Row],[Mean '[Δms']]]/VLOOKUP(A282, DataV2[[File]:[Mean '[ms']]], 3, FALSE)*100</f>
        <v>1.2290502793296088</v>
      </c>
    </row>
    <row r="283" spans="1:4" hidden="1" x14ac:dyDescent="0.4">
      <c r="A283" t="s">
        <v>289</v>
      </c>
      <c r="B283" t="b">
        <f>EXACT(VLOOKUP(A283,DataV4[[File]:[Outputs]], 2, FALSE), VLOOKUP(A283, DataV2[[File]:[Outputs]], 2, FALSE))</f>
        <v>1</v>
      </c>
      <c r="C283" s="3">
        <f>VLOOKUP(A283, DataV4[[File]:[Mean '[ms']]], 3, FALSE)-VLOOKUP(A283, DataV2[[File]:[Mean '[ms']]], 3, FALSE)</f>
        <v>-15</v>
      </c>
      <c r="D283" s="2">
        <f>Cv3v0141617[[#This Row],[Mean '[Δms']]]/VLOOKUP(A283, DataV2[[File]:[Mean '[ms']]], 3, FALSE)*100</f>
        <v>-2.7726432532347505</v>
      </c>
    </row>
    <row r="284" spans="1:4" hidden="1" x14ac:dyDescent="0.4">
      <c r="A284" t="s">
        <v>290</v>
      </c>
      <c r="B284" t="b">
        <f>EXACT(VLOOKUP(A284,DataV4[[File]:[Outputs]], 2, FALSE), VLOOKUP(A284, DataV2[[File]:[Outputs]], 2, FALSE))</f>
        <v>1</v>
      </c>
      <c r="C284" s="3">
        <f>VLOOKUP(A284, DataV4[[File]:[Mean '[ms']]], 3, FALSE)-VLOOKUP(A284, DataV2[[File]:[Mean '[ms']]], 3, FALSE)</f>
        <v>6</v>
      </c>
      <c r="D284" s="2">
        <f>Cv3v0141617[[#This Row],[Mean '[Δms']]]/VLOOKUP(A284, DataV2[[File]:[Mean '[ms']]], 3, FALSE)*100</f>
        <v>0.84151472650771386</v>
      </c>
    </row>
    <row r="285" spans="1:4" hidden="1" x14ac:dyDescent="0.4">
      <c r="A285" t="s">
        <v>291</v>
      </c>
      <c r="B285" t="b">
        <f>EXACT(VLOOKUP(A285,DataV4[[File]:[Outputs]], 2, FALSE), VLOOKUP(A285, DataV2[[File]:[Outputs]], 2, FALSE))</f>
        <v>1</v>
      </c>
      <c r="C285" s="3">
        <f>VLOOKUP(A285, DataV4[[File]:[Mean '[ms']]], 3, FALSE)-VLOOKUP(A285, DataV2[[File]:[Mean '[ms']]], 3, FALSE)</f>
        <v>21</v>
      </c>
      <c r="D285" s="2">
        <f>Cv3v0141617[[#This Row],[Mean '[Δms']]]/VLOOKUP(A285, DataV2[[File]:[Mean '[ms']]], 3, FALSE)*100</f>
        <v>2.459016393442623</v>
      </c>
    </row>
    <row r="286" spans="1:4" hidden="1" x14ac:dyDescent="0.4">
      <c r="A286" t="s">
        <v>292</v>
      </c>
      <c r="B286" t="b">
        <f>EXACT(VLOOKUP(A286,DataV4[[File]:[Outputs]], 2, FALSE), VLOOKUP(A286, DataV2[[File]:[Outputs]], 2, FALSE))</f>
        <v>1</v>
      </c>
      <c r="C286" s="3">
        <f>VLOOKUP(A286, DataV4[[File]:[Mean '[ms']]], 3, FALSE)-VLOOKUP(A286, DataV2[[File]:[Mean '[ms']]], 3, FALSE)</f>
        <v>-16</v>
      </c>
      <c r="D286" s="2">
        <f>Cv3v0141617[[#This Row],[Mean '[Δms']]]/VLOOKUP(A286, DataV2[[File]:[Mean '[ms']]], 3, FALSE)*100</f>
        <v>-3.0131826741996233</v>
      </c>
    </row>
    <row r="287" spans="1:4" hidden="1" x14ac:dyDescent="0.4">
      <c r="A287" t="s">
        <v>293</v>
      </c>
      <c r="B287" t="b">
        <f>EXACT(VLOOKUP(A287,DataV4[[File]:[Outputs]], 2, FALSE), VLOOKUP(A287, DataV2[[File]:[Outputs]], 2, FALSE))</f>
        <v>1</v>
      </c>
      <c r="C287" s="3">
        <f>VLOOKUP(A287, DataV4[[File]:[Mean '[ms']]], 3, FALSE)-VLOOKUP(A287, DataV2[[File]:[Mean '[ms']]], 3, FALSE)</f>
        <v>16</v>
      </c>
      <c r="D287" s="2">
        <f>Cv3v0141617[[#This Row],[Mean '[Δms']]]/VLOOKUP(A287, DataV2[[File]:[Mean '[ms']]], 3, FALSE)*100</f>
        <v>2.2099447513812152</v>
      </c>
    </row>
    <row r="288" spans="1:4" hidden="1" x14ac:dyDescent="0.4">
      <c r="A288" t="s">
        <v>294</v>
      </c>
      <c r="B288" t="b">
        <f>EXACT(VLOOKUP(A288,DataV4[[File]:[Outputs]], 2, FALSE), VLOOKUP(A288, DataV2[[File]:[Outputs]], 2, FALSE))</f>
        <v>1</v>
      </c>
      <c r="C288" s="3">
        <f>VLOOKUP(A288, DataV4[[File]:[Mean '[ms']]], 3, FALSE)-VLOOKUP(A288, DataV2[[File]:[Mean '[ms']]], 3, FALSE)</f>
        <v>-11</v>
      </c>
      <c r="D288" s="2">
        <f>Cv3v0141617[[#This Row],[Mean '[Δms']]]/VLOOKUP(A288, DataV2[[File]:[Mean '[ms']]], 3, FALSE)*100</f>
        <v>-2.1317829457364339</v>
      </c>
    </row>
    <row r="289" spans="1:4" hidden="1" x14ac:dyDescent="0.4">
      <c r="A289" t="s">
        <v>295</v>
      </c>
      <c r="B289" t="b">
        <f>EXACT(VLOOKUP(A289,DataV4[[File]:[Outputs]], 2, FALSE), VLOOKUP(A289, DataV2[[File]:[Outputs]], 2, FALSE))</f>
        <v>1</v>
      </c>
      <c r="C289" s="3">
        <f>VLOOKUP(A289, DataV4[[File]:[Mean '[ms']]], 3, FALSE)-VLOOKUP(A289, DataV2[[File]:[Mean '[ms']]], 3, FALSE)</f>
        <v>10</v>
      </c>
      <c r="D289" s="2">
        <f>Cv3v0141617[[#This Row],[Mean '[Δms']]]/VLOOKUP(A289, DataV2[[File]:[Mean '[ms']]], 3, FALSE)*100</f>
        <v>1.5873015873015872</v>
      </c>
    </row>
    <row r="290" spans="1:4" hidden="1" x14ac:dyDescent="0.4">
      <c r="A290" t="s">
        <v>296</v>
      </c>
      <c r="B290" t="b">
        <f>EXACT(VLOOKUP(A290,DataV4[[File]:[Outputs]], 2, FALSE), VLOOKUP(A290, DataV2[[File]:[Outputs]], 2, FALSE))</f>
        <v>1</v>
      </c>
      <c r="C290" s="3">
        <f>VLOOKUP(A290, DataV4[[File]:[Mean '[ms']]], 3, FALSE)-VLOOKUP(A290, DataV2[[File]:[Mean '[ms']]], 3, FALSE)</f>
        <v>0</v>
      </c>
      <c r="D290" s="2">
        <f>Cv3v0141617[[#This Row],[Mean '[Δms']]]/VLOOKUP(A290, DataV2[[File]:[Mean '[ms']]], 3, FALSE)*100</f>
        <v>0</v>
      </c>
    </row>
    <row r="291" spans="1:4" hidden="1" x14ac:dyDescent="0.4">
      <c r="A291" t="s">
        <v>297</v>
      </c>
      <c r="B291" t="b">
        <f>EXACT(VLOOKUP(A291,DataV4[[File]:[Outputs]], 2, FALSE), VLOOKUP(A291, DataV2[[File]:[Outputs]], 2, FALSE))</f>
        <v>1</v>
      </c>
      <c r="C291" s="3">
        <f>VLOOKUP(A291, DataV4[[File]:[Mean '[ms']]], 3, FALSE)-VLOOKUP(A291, DataV2[[File]:[Mean '[ms']]], 3, FALSE)</f>
        <v>16</v>
      </c>
      <c r="D291" s="2">
        <f>Cv3v0141617[[#This Row],[Mean '[Δms']]]/VLOOKUP(A291, DataV2[[File]:[Mean '[ms']]], 3, FALSE)*100</f>
        <v>2.0227560050568902</v>
      </c>
    </row>
    <row r="292" spans="1:4" hidden="1" x14ac:dyDescent="0.4">
      <c r="A292" t="s">
        <v>298</v>
      </c>
      <c r="B292" t="b">
        <f>EXACT(VLOOKUP(A292,DataV4[[File]:[Outputs]], 2, FALSE), VLOOKUP(A292, DataV2[[File]:[Outputs]], 2, FALSE))</f>
        <v>1</v>
      </c>
      <c r="C292" s="3">
        <f>VLOOKUP(A292, DataV4[[File]:[Mean '[ms']]], 3, FALSE)-VLOOKUP(A292, DataV2[[File]:[Mean '[ms']]], 3, FALSE)</f>
        <v>-5</v>
      </c>
      <c r="D292" s="2">
        <f>Cv3v0141617[[#This Row],[Mean '[Δms']]]/VLOOKUP(A292, DataV2[[File]:[Mean '[ms']]], 3, FALSE)*100</f>
        <v>-0.91575091575091583</v>
      </c>
    </row>
    <row r="293" spans="1:4" hidden="1" x14ac:dyDescent="0.4">
      <c r="A293" t="s">
        <v>299</v>
      </c>
      <c r="B293" t="b">
        <f>EXACT(VLOOKUP(A293,DataV4[[File]:[Outputs]], 2, FALSE), VLOOKUP(A293, DataV2[[File]:[Outputs]], 2, FALSE))</f>
        <v>1</v>
      </c>
      <c r="C293" s="3">
        <f>VLOOKUP(A293, DataV4[[File]:[Mean '[ms']]], 3, FALSE)-VLOOKUP(A293, DataV2[[File]:[Mean '[ms']]], 3, FALSE)</f>
        <v>16</v>
      </c>
      <c r="D293" s="2">
        <f>Cv3v0141617[[#This Row],[Mean '[Δms']]]/VLOOKUP(A293, DataV2[[File]:[Mean '[ms']]], 3, FALSE)*100</f>
        <v>2.275960170697013</v>
      </c>
    </row>
    <row r="294" spans="1:4" hidden="1" x14ac:dyDescent="0.4">
      <c r="A294" t="s">
        <v>300</v>
      </c>
      <c r="B294" t="b">
        <f>EXACT(VLOOKUP(A294,DataV4[[File]:[Outputs]], 2, FALSE), VLOOKUP(A294, DataV2[[File]:[Outputs]], 2, FALSE))</f>
        <v>1</v>
      </c>
      <c r="C294" s="3">
        <f>VLOOKUP(A294, DataV4[[File]:[Mean '[ms']]], 3, FALSE)-VLOOKUP(A294, DataV2[[File]:[Mean '[ms']]], 3, FALSE)</f>
        <v>-15</v>
      </c>
      <c r="D294" s="2">
        <f>Cv3v0141617[[#This Row],[Mean '[Δms']]]/VLOOKUP(A294, DataV2[[File]:[Mean '[ms']]], 3, FALSE)*100</f>
        <v>-2.7472527472527473</v>
      </c>
    </row>
    <row r="295" spans="1:4" hidden="1" x14ac:dyDescent="0.4">
      <c r="A295" t="s">
        <v>301</v>
      </c>
      <c r="B295" t="b">
        <f>EXACT(VLOOKUP(A295,DataV4[[File]:[Outputs]], 2, FALSE), VLOOKUP(A295, DataV2[[File]:[Outputs]], 2, FALSE))</f>
        <v>1</v>
      </c>
      <c r="C295" s="3">
        <f>VLOOKUP(A295, DataV4[[File]:[Mean '[ms']]], 3, FALSE)-VLOOKUP(A295, DataV2[[File]:[Mean '[ms']]], 3, FALSE)</f>
        <v>-5</v>
      </c>
      <c r="D295" s="2">
        <f>Cv3v0141617[[#This Row],[Mean '[Δms']]]/VLOOKUP(A295, DataV2[[File]:[Mean '[ms']]], 3, FALSE)*100</f>
        <v>-0.95969289827255266</v>
      </c>
    </row>
    <row r="296" spans="1:4" hidden="1" x14ac:dyDescent="0.4">
      <c r="A296" t="s">
        <v>302</v>
      </c>
      <c r="B296" t="b">
        <f>EXACT(VLOOKUP(A296,DataV4[[File]:[Outputs]], 2, FALSE), VLOOKUP(A296, DataV2[[File]:[Outputs]], 2, FALSE))</f>
        <v>1</v>
      </c>
      <c r="C296" s="3">
        <f>VLOOKUP(A296, DataV4[[File]:[Mean '[ms']]], 3, FALSE)-VLOOKUP(A296, DataV2[[File]:[Mean '[ms']]], 3, FALSE)</f>
        <v>-26</v>
      </c>
      <c r="D296" s="2">
        <f>Cv3v0141617[[#This Row],[Mean '[Δms']]]/VLOOKUP(A296, DataV2[[File]:[Mean '[ms']]], 3, FALSE)*100</f>
        <v>-3.8404726735598227</v>
      </c>
    </row>
    <row r="297" spans="1:4" hidden="1" x14ac:dyDescent="0.4">
      <c r="A297" t="s">
        <v>303</v>
      </c>
      <c r="B297" t="b">
        <f>EXACT(VLOOKUP(A297,DataV4[[File]:[Outputs]], 2, FALSE), VLOOKUP(A297, DataV2[[File]:[Outputs]], 2, FALSE))</f>
        <v>1</v>
      </c>
      <c r="C297" s="3">
        <f>VLOOKUP(A297, DataV4[[File]:[Mean '[ms']]], 3, FALSE)-VLOOKUP(A297, DataV2[[File]:[Mean '[ms']]], 3, FALSE)</f>
        <v>11</v>
      </c>
      <c r="D297" s="2">
        <f>Cv3v0141617[[#This Row],[Mean '[Δms']]]/VLOOKUP(A297, DataV2[[File]:[Mean '[ms']]], 3, FALSE)*100</f>
        <v>1.2731481481481481</v>
      </c>
    </row>
    <row r="298" spans="1:4" hidden="1" x14ac:dyDescent="0.4">
      <c r="A298" t="s">
        <v>304</v>
      </c>
      <c r="B298" t="b">
        <f>EXACT(VLOOKUP(A298,DataV4[[File]:[Outputs]], 2, FALSE), VLOOKUP(A298, DataV2[[File]:[Outputs]], 2, FALSE))</f>
        <v>1</v>
      </c>
      <c r="C298" s="3">
        <f>VLOOKUP(A298, DataV4[[File]:[Mean '[ms']]], 3, FALSE)-VLOOKUP(A298, DataV2[[File]:[Mean '[ms']]], 3, FALSE)</f>
        <v>-31</v>
      </c>
      <c r="D298" s="2">
        <f>Cv3v0141617[[#This Row],[Mean '[Δms']]]/VLOOKUP(A298, DataV2[[File]:[Mean '[ms']]], 3, FALSE)*100</f>
        <v>-3.5028248587570623</v>
      </c>
    </row>
    <row r="299" spans="1:4" hidden="1" x14ac:dyDescent="0.4">
      <c r="A299" t="s">
        <v>305</v>
      </c>
      <c r="B299" t="b">
        <f>EXACT(VLOOKUP(A299,DataV4[[File]:[Outputs]], 2, FALSE), VLOOKUP(A299, DataV2[[File]:[Outputs]], 2, FALSE))</f>
        <v>1</v>
      </c>
      <c r="C299" s="3">
        <f>VLOOKUP(A299, DataV4[[File]:[Mean '[ms']]], 3, FALSE)-VLOOKUP(A299, DataV2[[File]:[Mean '[ms']]], 3, FALSE)</f>
        <v>-21</v>
      </c>
      <c r="D299" s="2">
        <f>Cv3v0141617[[#This Row],[Mean '[Δms']]]/VLOOKUP(A299, DataV2[[File]:[Mean '[ms']]], 3, FALSE)*100</f>
        <v>-3.0791788856304985</v>
      </c>
    </row>
    <row r="300" spans="1:4" hidden="1" x14ac:dyDescent="0.4">
      <c r="A300" t="s">
        <v>306</v>
      </c>
      <c r="B300" t="b">
        <f>EXACT(VLOOKUP(A300,DataV4[[File]:[Outputs]], 2, FALSE), VLOOKUP(A300, DataV2[[File]:[Outputs]], 2, FALSE))</f>
        <v>1</v>
      </c>
      <c r="C300" s="3">
        <f>VLOOKUP(A300, DataV4[[File]:[Mean '[ms']]], 3, FALSE)-VLOOKUP(A300, DataV2[[File]:[Mean '[ms']]], 3, FALSE)</f>
        <v>36</v>
      </c>
      <c r="D300" s="2">
        <f>Cv3v0141617[[#This Row],[Mean '[Δms']]]/VLOOKUP(A300, DataV2[[File]:[Mean '[ms']]], 3, FALSE)*100</f>
        <v>4.0909090909090908</v>
      </c>
    </row>
    <row r="301" spans="1:4" hidden="1" x14ac:dyDescent="0.4">
      <c r="A301" t="s">
        <v>307</v>
      </c>
      <c r="B301" t="b">
        <f>EXACT(VLOOKUP(A301,DataV4[[File]:[Outputs]], 2, FALSE), VLOOKUP(A301, DataV2[[File]:[Outputs]], 2, FALSE))</f>
        <v>1</v>
      </c>
      <c r="C301" s="3">
        <f>VLOOKUP(A301, DataV4[[File]:[Mean '[ms']]], 3, FALSE)-VLOOKUP(A301, DataV2[[File]:[Mean '[ms']]], 3, FALSE)</f>
        <v>0</v>
      </c>
      <c r="D301" s="2">
        <f>Cv3v0141617[[#This Row],[Mean '[Δms']]]/VLOOKUP(A301, DataV2[[File]:[Mean '[ms']]], 3, FALSE)*100</f>
        <v>0</v>
      </c>
    </row>
    <row r="302" spans="1:4" hidden="1" x14ac:dyDescent="0.4">
      <c r="A302" t="s">
        <v>308</v>
      </c>
      <c r="B302" t="b">
        <f>EXACT(VLOOKUP(A302,DataV4[[File]:[Outputs]], 2, FALSE), VLOOKUP(A302, DataV2[[File]:[Outputs]], 2, FALSE))</f>
        <v>1</v>
      </c>
      <c r="C302" s="3">
        <f>VLOOKUP(A302, DataV4[[File]:[Mean '[ms']]], 3, FALSE)-VLOOKUP(A302, DataV2[[File]:[Mean '[ms']]], 3, FALSE)</f>
        <v>10</v>
      </c>
      <c r="D302" s="2">
        <f>Cv3v0141617[[#This Row],[Mean '[Δms']]]/VLOOKUP(A302, DataV2[[File]:[Mean '[ms']]], 3, FALSE)*100</f>
        <v>1.4771048744460855</v>
      </c>
    </row>
    <row r="303" spans="1:4" hidden="1" x14ac:dyDescent="0.4">
      <c r="A303" t="s">
        <v>309</v>
      </c>
      <c r="B303" t="b">
        <f>EXACT(VLOOKUP(A303,DataV4[[File]:[Outputs]], 2, FALSE), VLOOKUP(A303, DataV2[[File]:[Outputs]], 2, FALSE))</f>
        <v>1</v>
      </c>
      <c r="C303" s="3">
        <f>VLOOKUP(A303, DataV4[[File]:[Mean '[ms']]], 3, FALSE)-VLOOKUP(A303, DataV2[[File]:[Mean '[ms']]], 3, FALSE)</f>
        <v>27</v>
      </c>
      <c r="D303" s="2">
        <f>Cv3v0141617[[#This Row],[Mean '[Δms']]]/VLOOKUP(A303, DataV2[[File]:[Mean '[ms']]], 3, FALSE)*100</f>
        <v>3.6290322580645165</v>
      </c>
    </row>
    <row r="304" spans="1:4" hidden="1" x14ac:dyDescent="0.4">
      <c r="A304" t="s">
        <v>310</v>
      </c>
      <c r="B304" t="b">
        <f>EXACT(VLOOKUP(A304,DataV4[[File]:[Outputs]], 2, FALSE), VLOOKUP(A304, DataV2[[File]:[Outputs]], 2, FALSE))</f>
        <v>1</v>
      </c>
      <c r="C304" s="3">
        <f>VLOOKUP(A304, DataV4[[File]:[Mean '[ms']]], 3, FALSE)-VLOOKUP(A304, DataV2[[File]:[Mean '[ms']]], 3, FALSE)</f>
        <v>-15</v>
      </c>
      <c r="D304" s="2">
        <f>Cv3v0141617[[#This Row],[Mean '[Δms']]]/VLOOKUP(A304, DataV2[[File]:[Mean '[ms']]], 3, FALSE)*100</f>
        <v>-2.6690391459074734</v>
      </c>
    </row>
    <row r="305" spans="1:4" hidden="1" x14ac:dyDescent="0.4">
      <c r="A305" t="s">
        <v>311</v>
      </c>
      <c r="B305" t="b">
        <f>EXACT(VLOOKUP(A305,DataV4[[File]:[Outputs]], 2, FALSE), VLOOKUP(A305, DataV2[[File]:[Outputs]], 2, FALSE))</f>
        <v>1</v>
      </c>
      <c r="C305" s="3">
        <f>VLOOKUP(A305, DataV4[[File]:[Mean '[ms']]], 3, FALSE)-VLOOKUP(A305, DataV2[[File]:[Mean '[ms']]], 3, FALSE)</f>
        <v>5</v>
      </c>
      <c r="D305" s="2" t="e">
        <f>Cv3v0141617[[#This Row],[Mean '[Δms']]]/VLOOKUP(A305, DataV2[[File]:[Mean '[ms']]], 3, FALSE)*100</f>
        <v>#DIV/0!</v>
      </c>
    </row>
    <row r="306" spans="1:4" hidden="1" x14ac:dyDescent="0.4">
      <c r="A306" t="s">
        <v>312</v>
      </c>
      <c r="B306" t="b">
        <f>EXACT(VLOOKUP(A306,DataV4[[File]:[Outputs]], 2, FALSE), VLOOKUP(A306, DataV2[[File]:[Outputs]], 2, FALSE))</f>
        <v>1</v>
      </c>
      <c r="C306" s="3">
        <f>VLOOKUP(A306, DataV4[[File]:[Mean '[ms']]], 3, FALSE)-VLOOKUP(A306, DataV2[[File]:[Mean '[ms']]], 3, FALSE)</f>
        <v>5</v>
      </c>
      <c r="D306" s="2">
        <f>Cv3v0141617[[#This Row],[Mean '[Δms']]]/VLOOKUP(A306, DataV2[[File]:[Mean '[ms']]], 3, FALSE)*100</f>
        <v>0.6402048655569782</v>
      </c>
    </row>
    <row r="307" spans="1:4" hidden="1" x14ac:dyDescent="0.4">
      <c r="A307" t="s">
        <v>313</v>
      </c>
      <c r="B307" t="b">
        <f>EXACT(VLOOKUP(A307,DataV4[[File]:[Outputs]], 2, FALSE), VLOOKUP(A307, DataV2[[File]:[Outputs]], 2, FALSE))</f>
        <v>1</v>
      </c>
      <c r="C307" s="3">
        <f>VLOOKUP(A307, DataV4[[File]:[Mean '[ms']]], 3, FALSE)-VLOOKUP(A307, DataV2[[File]:[Mean '[ms']]], 3, FALSE)</f>
        <v>6</v>
      </c>
      <c r="D307" s="2">
        <f>Cv3v0141617[[#This Row],[Mean '[Δms']]]/VLOOKUP(A307, DataV2[[File]:[Mean '[ms']]], 3, FALSE)*100</f>
        <v>1.0204081632653061</v>
      </c>
    </row>
    <row r="308" spans="1:4" hidden="1" x14ac:dyDescent="0.4">
      <c r="A308" t="s">
        <v>314</v>
      </c>
      <c r="B308" t="b">
        <f>EXACT(VLOOKUP(A308,DataV4[[File]:[Outputs]], 2, FALSE), VLOOKUP(A308, DataV2[[File]:[Outputs]], 2, FALSE))</f>
        <v>1</v>
      </c>
      <c r="C308" s="3">
        <f>VLOOKUP(A308, DataV4[[File]:[Mean '[ms']]], 3, FALSE)-VLOOKUP(A308, DataV2[[File]:[Mean '[ms']]], 3, FALSE)</f>
        <v>15</v>
      </c>
      <c r="D308" s="2">
        <f>Cv3v0141617[[#This Row],[Mean '[Δms']]]/VLOOKUP(A308, DataV2[[File]:[Mean '[ms']]], 3, FALSE)*100</f>
        <v>2.1186440677966099</v>
      </c>
    </row>
    <row r="309" spans="1:4" hidden="1" x14ac:dyDescent="0.4">
      <c r="A309" t="s">
        <v>315</v>
      </c>
      <c r="B309" t="b">
        <f>EXACT(VLOOKUP(A309,DataV4[[File]:[Outputs]], 2, FALSE), VLOOKUP(A309, DataV2[[File]:[Outputs]], 2, FALSE))</f>
        <v>1</v>
      </c>
      <c r="C309" s="3">
        <f>VLOOKUP(A309, DataV4[[File]:[Mean '[ms']]], 3, FALSE)-VLOOKUP(A309, DataV2[[File]:[Mean '[ms']]], 3, FALSE)</f>
        <v>-11</v>
      </c>
      <c r="D309" s="2">
        <f>Cv3v0141617[[#This Row],[Mean '[Δms']]]/VLOOKUP(A309, DataV2[[File]:[Mean '[ms']]], 3, FALSE)*100</f>
        <v>-2.0912547528517109</v>
      </c>
    </row>
    <row r="310" spans="1:4" hidden="1" x14ac:dyDescent="0.4">
      <c r="A310" t="s">
        <v>316</v>
      </c>
      <c r="B310" t="b">
        <f>EXACT(VLOOKUP(A310,DataV4[[File]:[Outputs]], 2, FALSE), VLOOKUP(A310, DataV2[[File]:[Outputs]], 2, FALSE))</f>
        <v>1</v>
      </c>
      <c r="C310" s="3">
        <f>VLOOKUP(A310, DataV4[[File]:[Mean '[ms']]], 3, FALSE)-VLOOKUP(A310, DataV2[[File]:[Mean '[ms']]], 3, FALSE)</f>
        <v>-6</v>
      </c>
      <c r="D310" s="2">
        <f>Cv3v0141617[[#This Row],[Mean '[Δms']]]/VLOOKUP(A310, DataV2[[File]:[Mean '[ms']]], 3, FALSE)*100</f>
        <v>-0.63626723223753978</v>
      </c>
    </row>
    <row r="311" spans="1:4" hidden="1" x14ac:dyDescent="0.4">
      <c r="A311" t="s">
        <v>317</v>
      </c>
      <c r="B311" t="b">
        <f>EXACT(VLOOKUP(A311,DataV4[[File]:[Outputs]], 2, FALSE), VLOOKUP(A311, DataV2[[File]:[Outputs]], 2, FALSE))</f>
        <v>1</v>
      </c>
      <c r="C311" s="3">
        <f>VLOOKUP(A311, DataV4[[File]:[Mean '[ms']]], 3, FALSE)-VLOOKUP(A311, DataV2[[File]:[Mean '[ms']]], 3, FALSE)</f>
        <v>26</v>
      </c>
      <c r="D311" s="2">
        <f>Cv3v0141617[[#This Row],[Mean '[Δms']]]/VLOOKUP(A311, DataV2[[File]:[Mean '[ms']]], 3, FALSE)*100</f>
        <v>1.3948497854077253</v>
      </c>
    </row>
    <row r="312" spans="1:4" hidden="1" x14ac:dyDescent="0.4">
      <c r="A312" t="s">
        <v>318</v>
      </c>
      <c r="B312" t="b">
        <f>EXACT(VLOOKUP(A312,DataV4[[File]:[Outputs]], 2, FALSE), VLOOKUP(A312, DataV2[[File]:[Outputs]], 2, FALSE))</f>
        <v>1</v>
      </c>
      <c r="C312" s="3">
        <f>VLOOKUP(A312, DataV4[[File]:[Mean '[ms']]], 3, FALSE)-VLOOKUP(A312, DataV2[[File]:[Mean '[ms']]], 3, FALSE)</f>
        <v>-36</v>
      </c>
      <c r="D312" s="2">
        <f>Cv3v0141617[[#This Row],[Mean '[Δms']]]/VLOOKUP(A312, DataV2[[File]:[Mean '[ms']]], 3, FALSE)*100</f>
        <v>-4.1426927502876865</v>
      </c>
    </row>
    <row r="313" spans="1:4" hidden="1" x14ac:dyDescent="0.4">
      <c r="A313" t="s">
        <v>319</v>
      </c>
      <c r="B313" t="b">
        <f>EXACT(VLOOKUP(A313,DataV4[[File]:[Outputs]], 2, FALSE), VLOOKUP(A313, DataV2[[File]:[Outputs]], 2, FALSE))</f>
        <v>1</v>
      </c>
      <c r="C313" s="3">
        <f>VLOOKUP(A313, DataV4[[File]:[Mean '[ms']]], 3, FALSE)-VLOOKUP(A313, DataV2[[File]:[Mean '[ms']]], 3, FALSE)</f>
        <v>15</v>
      </c>
      <c r="D313" s="2">
        <f>Cv3v0141617[[#This Row],[Mean '[Δms']]]/VLOOKUP(A313, DataV2[[File]:[Mean '[ms']]], 3, FALSE)*100</f>
        <v>1.8472906403940887</v>
      </c>
    </row>
    <row r="314" spans="1:4" hidden="1" x14ac:dyDescent="0.4">
      <c r="A314" t="s">
        <v>320</v>
      </c>
      <c r="B314" t="b">
        <f>EXACT(VLOOKUP(A314,DataV4[[File]:[Outputs]], 2, FALSE), VLOOKUP(A314, DataV2[[File]:[Outputs]], 2, FALSE))</f>
        <v>1</v>
      </c>
      <c r="C314" s="3">
        <f>VLOOKUP(A314, DataV4[[File]:[Mean '[ms']]], 3, FALSE)-VLOOKUP(A314, DataV2[[File]:[Mean '[ms']]], 3, FALSE)</f>
        <v>-11</v>
      </c>
      <c r="D314" s="2">
        <f>Cv3v0141617[[#This Row],[Mean '[Δms']]]/VLOOKUP(A314, DataV2[[File]:[Mean '[ms']]], 3, FALSE)*100</f>
        <v>-1.9748653500897666</v>
      </c>
    </row>
    <row r="315" spans="1:4" hidden="1" x14ac:dyDescent="0.4">
      <c r="A315" t="s">
        <v>321</v>
      </c>
      <c r="B315" t="b">
        <f>EXACT(VLOOKUP(A315,DataV4[[File]:[Outputs]], 2, FALSE), VLOOKUP(A315, DataV2[[File]:[Outputs]], 2, FALSE))</f>
        <v>1</v>
      </c>
      <c r="C315" s="3">
        <f>VLOOKUP(A315, DataV4[[File]:[Mean '[ms']]], 3, FALSE)-VLOOKUP(A315, DataV2[[File]:[Mean '[ms']]], 3, FALSE)</f>
        <v>1</v>
      </c>
      <c r="D315" s="2">
        <f>Cv3v0141617[[#This Row],[Mean '[Δms']]]/VLOOKUP(A315, DataV2[[File]:[Mean '[ms']]], 3, FALSE)*100</f>
        <v>0.19230769230769232</v>
      </c>
    </row>
    <row r="316" spans="1:4" hidden="1" x14ac:dyDescent="0.4">
      <c r="A316" t="s">
        <v>322</v>
      </c>
      <c r="B316" t="b">
        <f>EXACT(VLOOKUP(A316,DataV4[[File]:[Outputs]], 2, FALSE), VLOOKUP(A316, DataV2[[File]:[Outputs]], 2, FALSE))</f>
        <v>1</v>
      </c>
      <c r="C316" s="3">
        <f>VLOOKUP(A316, DataV4[[File]:[Mean '[ms']]], 3, FALSE)-VLOOKUP(A316, DataV2[[File]:[Mean '[ms']]], 3, FALSE)</f>
        <v>-10</v>
      </c>
      <c r="D316" s="2">
        <f>Cv3v0141617[[#This Row],[Mean '[Δms']]]/VLOOKUP(A316, DataV2[[File]:[Mean '[ms']]], 3, FALSE)*100</f>
        <v>-1.6863406408094435</v>
      </c>
    </row>
    <row r="317" spans="1:4" hidden="1" x14ac:dyDescent="0.4">
      <c r="A317" t="s">
        <v>323</v>
      </c>
      <c r="B317" t="b">
        <f>EXACT(VLOOKUP(A317,DataV4[[File]:[Outputs]], 2, FALSE), VLOOKUP(A317, DataV2[[File]:[Outputs]], 2, FALSE))</f>
        <v>1</v>
      </c>
      <c r="C317" s="3">
        <f>VLOOKUP(A317, DataV4[[File]:[Mean '[ms']]], 3, FALSE)-VLOOKUP(A317, DataV2[[File]:[Mean '[ms']]], 3, FALSE)</f>
        <v>20</v>
      </c>
      <c r="D317" s="2">
        <f>Cv3v0141617[[#This Row],[Mean '[Δms']]]/VLOOKUP(A317, DataV2[[File]:[Mean '[ms']]], 3, FALSE)*100</f>
        <v>2.8248587570621471</v>
      </c>
    </row>
    <row r="318" spans="1:4" hidden="1" x14ac:dyDescent="0.4">
      <c r="A318" t="s">
        <v>324</v>
      </c>
      <c r="B318" t="b">
        <f>EXACT(VLOOKUP(A318,DataV4[[File]:[Outputs]], 2, FALSE), VLOOKUP(A318, DataV2[[File]:[Outputs]], 2, FALSE))</f>
        <v>1</v>
      </c>
      <c r="C318" s="3">
        <f>VLOOKUP(A318, DataV4[[File]:[Mean '[ms']]], 3, FALSE)-VLOOKUP(A318, DataV2[[File]:[Mean '[ms']]], 3, FALSE)</f>
        <v>15</v>
      </c>
      <c r="D318" s="2">
        <f>Cv3v0141617[[#This Row],[Mean '[Δms']]]/VLOOKUP(A318, DataV2[[File]:[Mean '[ms']]], 3, FALSE)*100</f>
        <v>1.8820577164366372</v>
      </c>
    </row>
    <row r="319" spans="1:4" hidden="1" x14ac:dyDescent="0.4">
      <c r="A319" t="s">
        <v>325</v>
      </c>
      <c r="B319" t="b">
        <f>EXACT(VLOOKUP(A319,DataV4[[File]:[Outputs]], 2, FALSE), VLOOKUP(A319, DataV2[[File]:[Outputs]], 2, FALSE))</f>
        <v>1</v>
      </c>
      <c r="C319" s="3">
        <f>VLOOKUP(A319, DataV4[[File]:[Mean '[ms']]], 3, FALSE)-VLOOKUP(A319, DataV2[[File]:[Mean '[ms']]], 3, FALSE)</f>
        <v>31</v>
      </c>
      <c r="D319" s="2">
        <f>Cv3v0141617[[#This Row],[Mean '[Δms']]]/VLOOKUP(A319, DataV2[[File]:[Mean '[ms']]], 3, FALSE)*100</f>
        <v>4.0789473684210531</v>
      </c>
    </row>
    <row r="320" spans="1:4" hidden="1" x14ac:dyDescent="0.4">
      <c r="A320" t="s">
        <v>326</v>
      </c>
      <c r="B320" t="b">
        <f>EXACT(VLOOKUP(A320,DataV4[[File]:[Outputs]], 2, FALSE), VLOOKUP(A320, DataV2[[File]:[Outputs]], 2, FALSE))</f>
        <v>1</v>
      </c>
      <c r="C320" s="3">
        <f>VLOOKUP(A320, DataV4[[File]:[Mean '[ms']]], 3, FALSE)-VLOOKUP(A320, DataV2[[File]:[Mean '[ms']]], 3, FALSE)</f>
        <v>-11</v>
      </c>
      <c r="D320" s="2">
        <f>Cv3v0141617[[#This Row],[Mean '[Δms']]]/VLOOKUP(A320, DataV2[[File]:[Mean '[ms']]], 3, FALSE)*100</f>
        <v>-1.2208657047724751</v>
      </c>
    </row>
    <row r="321" spans="1:4" hidden="1" x14ac:dyDescent="0.4">
      <c r="A321" t="s">
        <v>327</v>
      </c>
      <c r="B321" t="b">
        <f>EXACT(VLOOKUP(A321,DataV4[[File]:[Outputs]], 2, FALSE), VLOOKUP(A321, DataV2[[File]:[Outputs]], 2, FALSE))</f>
        <v>1</v>
      </c>
      <c r="C321" s="3">
        <f>VLOOKUP(A321, DataV4[[File]:[Mean '[ms']]], 3, FALSE)-VLOOKUP(A321, DataV2[[File]:[Mean '[ms']]], 3, FALSE)</f>
        <v>-15</v>
      </c>
      <c r="D321" s="2">
        <f>Cv3v0141617[[#This Row],[Mean '[Δms']]]/VLOOKUP(A321, DataV2[[File]:[Mean '[ms']]], 3, FALSE)*100</f>
        <v>-2.7985074626865671</v>
      </c>
    </row>
    <row r="322" spans="1:4" hidden="1" x14ac:dyDescent="0.4">
      <c r="A322" t="s">
        <v>328</v>
      </c>
      <c r="B322" t="b">
        <f>EXACT(VLOOKUP(A322,DataV4[[File]:[Outputs]], 2, FALSE), VLOOKUP(A322, DataV2[[File]:[Outputs]], 2, FALSE))</f>
        <v>1</v>
      </c>
      <c r="C322" s="3">
        <f>VLOOKUP(A322, DataV4[[File]:[Mean '[ms']]], 3, FALSE)-VLOOKUP(A322, DataV2[[File]:[Mean '[ms']]], 3, FALSE)</f>
        <v>20</v>
      </c>
      <c r="D322" s="2">
        <f>Cv3v0141617[[#This Row],[Mean '[Δms']]]/VLOOKUP(A322, DataV2[[File]:[Mean '[ms']]], 3, FALSE)*100</f>
        <v>2.9325513196480939</v>
      </c>
    </row>
    <row r="323" spans="1:4" hidden="1" x14ac:dyDescent="0.4">
      <c r="A323" t="s">
        <v>329</v>
      </c>
      <c r="B323" t="b">
        <f>EXACT(VLOOKUP(A323,DataV4[[File]:[Outputs]], 2, FALSE), VLOOKUP(A323, DataV2[[File]:[Outputs]], 2, FALSE))</f>
        <v>1</v>
      </c>
      <c r="C323" s="3">
        <f>VLOOKUP(A323, DataV4[[File]:[Mean '[ms']]], 3, FALSE)-VLOOKUP(A323, DataV2[[File]:[Mean '[ms']]], 3, FALSE)</f>
        <v>-21</v>
      </c>
      <c r="D323" s="2">
        <f>Cv3v0141617[[#This Row],[Mean '[Δms']]]/VLOOKUP(A323, DataV2[[File]:[Mean '[ms']]], 3, FALSE)*100</f>
        <v>-3.535353535353535</v>
      </c>
    </row>
    <row r="324" spans="1:4" hidden="1" x14ac:dyDescent="0.4">
      <c r="A324" t="s">
        <v>330</v>
      </c>
      <c r="B324" t="b">
        <f>EXACT(VLOOKUP(A324,DataV4[[File]:[Outputs]], 2, FALSE), VLOOKUP(A324, DataV2[[File]:[Outputs]], 2, FALSE))</f>
        <v>1</v>
      </c>
      <c r="C324" s="3">
        <f>VLOOKUP(A324, DataV4[[File]:[Mean '[ms']]], 3, FALSE)-VLOOKUP(A324, DataV2[[File]:[Mean '[ms']]], 3, FALSE)</f>
        <v>-26</v>
      </c>
      <c r="D324" s="2">
        <f>Cv3v0141617[[#This Row],[Mean '[Δms']]]/VLOOKUP(A324, DataV2[[File]:[Mean '[ms']]], 3, FALSE)*100</f>
        <v>-4.16</v>
      </c>
    </row>
    <row r="325" spans="1:4" hidden="1" x14ac:dyDescent="0.4">
      <c r="A325" t="s">
        <v>331</v>
      </c>
      <c r="B325" t="b">
        <f>EXACT(VLOOKUP(A325,DataV4[[File]:[Outputs]], 2, FALSE), VLOOKUP(A325, DataV2[[File]:[Outputs]], 2, FALSE))</f>
        <v>1</v>
      </c>
      <c r="C325" s="3">
        <f>VLOOKUP(A325, DataV4[[File]:[Mean '[ms']]], 3, FALSE)-VLOOKUP(A325, DataV2[[File]:[Mean '[ms']]], 3, FALSE)</f>
        <v>-1</v>
      </c>
      <c r="D325" s="2">
        <f>Cv3v0141617[[#This Row],[Mean '[Δms']]]/VLOOKUP(A325, DataV2[[File]:[Mean '[ms']]], 3, FALSE)*100</f>
        <v>-0.15105740181268881</v>
      </c>
    </row>
    <row r="326" spans="1:4" hidden="1" x14ac:dyDescent="0.4">
      <c r="A326" t="s">
        <v>332</v>
      </c>
      <c r="B326" t="b">
        <f>EXACT(VLOOKUP(A326,DataV4[[File]:[Outputs]], 2, FALSE), VLOOKUP(A326, DataV2[[File]:[Outputs]], 2, FALSE))</f>
        <v>1</v>
      </c>
      <c r="C326" s="3">
        <f>VLOOKUP(A326, DataV4[[File]:[Mean '[ms']]], 3, FALSE)-VLOOKUP(A326, DataV2[[File]:[Mean '[ms']]], 3, FALSE)</f>
        <v>0</v>
      </c>
      <c r="D326" s="2">
        <f>Cv3v0141617[[#This Row],[Mean '[Δms']]]/VLOOKUP(A326, DataV2[[File]:[Mean '[ms']]], 3, FALSE)*100</f>
        <v>0</v>
      </c>
    </row>
    <row r="327" spans="1:4" hidden="1" x14ac:dyDescent="0.4">
      <c r="A327" t="s">
        <v>333</v>
      </c>
      <c r="B327" t="b">
        <f>EXACT(VLOOKUP(A327,DataV4[[File]:[Outputs]], 2, FALSE), VLOOKUP(A327, DataV2[[File]:[Outputs]], 2, FALSE))</f>
        <v>1</v>
      </c>
      <c r="C327" s="3">
        <f>VLOOKUP(A327, DataV4[[File]:[Mean '[ms']]], 3, FALSE)-VLOOKUP(A327, DataV2[[File]:[Mean '[ms']]], 3, FALSE)</f>
        <v>15</v>
      </c>
      <c r="D327" s="2">
        <f>Cv3v0141617[[#This Row],[Mean '[Δms']]]/VLOOKUP(A327, DataV2[[File]:[Mean '[ms']]], 3, FALSE)*100</f>
        <v>1.8226002430133657</v>
      </c>
    </row>
    <row r="328" spans="1:4" hidden="1" x14ac:dyDescent="0.4">
      <c r="A328" t="s">
        <v>334</v>
      </c>
      <c r="B328" t="b">
        <f>EXACT(VLOOKUP(A328,DataV4[[File]:[Outputs]], 2, FALSE), VLOOKUP(A328, DataV2[[File]:[Outputs]], 2, FALSE))</f>
        <v>1</v>
      </c>
      <c r="C328" s="3">
        <f>VLOOKUP(A328, DataV4[[File]:[Mean '[ms']]], 3, FALSE)-VLOOKUP(A328, DataV2[[File]:[Mean '[ms']]], 3, FALSE)</f>
        <v>146</v>
      </c>
      <c r="D328" s="2">
        <f>Cv3v0141617[[#This Row],[Mean '[Δms']]]/VLOOKUP(A328, DataV2[[File]:[Mean '[ms']]], 3, FALSE)*100</f>
        <v>10.743193524650477</v>
      </c>
    </row>
    <row r="329" spans="1:4" hidden="1" x14ac:dyDescent="0.4">
      <c r="A329" t="s">
        <v>335</v>
      </c>
      <c r="B329" t="b">
        <f>EXACT(VLOOKUP(A329,DataV4[[File]:[Outputs]], 2, FALSE), VLOOKUP(A329, DataV2[[File]:[Outputs]], 2, FALSE))</f>
        <v>1</v>
      </c>
      <c r="C329" s="3">
        <f>VLOOKUP(A329, DataV4[[File]:[Mean '[ms']]], 3, FALSE)-VLOOKUP(A329, DataV2[[File]:[Mean '[ms']]], 3, FALSE)</f>
        <v>35</v>
      </c>
      <c r="D329" s="2">
        <f>Cv3v0141617[[#This Row],[Mean '[Δms']]]/VLOOKUP(A329, DataV2[[File]:[Mean '[ms']]], 3, FALSE)*100</f>
        <v>4.7619047619047619</v>
      </c>
    </row>
    <row r="330" spans="1:4" hidden="1" x14ac:dyDescent="0.4">
      <c r="A330" t="s">
        <v>336</v>
      </c>
      <c r="B330" t="b">
        <f>EXACT(VLOOKUP(A330,DataV4[[File]:[Outputs]], 2, FALSE), VLOOKUP(A330, DataV2[[File]:[Outputs]], 2, FALSE))</f>
        <v>1</v>
      </c>
      <c r="C330" s="3">
        <f>VLOOKUP(A330, DataV4[[File]:[Mean '[ms']]], 3, FALSE)-VLOOKUP(A330, DataV2[[File]:[Mean '[ms']]], 3, FALSE)</f>
        <v>-104</v>
      </c>
      <c r="D330" s="2">
        <f>Cv3v0141617[[#This Row],[Mean '[Δms']]]/VLOOKUP(A330, DataV2[[File]:[Mean '[ms']]], 3, FALSE)*100</f>
        <v>-7.3706591070163006</v>
      </c>
    </row>
    <row r="331" spans="1:4" hidden="1" x14ac:dyDescent="0.4">
      <c r="A331" t="s">
        <v>337</v>
      </c>
      <c r="B331" t="b">
        <f>EXACT(VLOOKUP(A331,DataV4[[File]:[Outputs]], 2, FALSE), VLOOKUP(A331, DataV2[[File]:[Outputs]], 2, FALSE))</f>
        <v>1</v>
      </c>
      <c r="C331" s="3">
        <f>VLOOKUP(A331, DataV4[[File]:[Mean '[ms']]], 3, FALSE)-VLOOKUP(A331, DataV2[[File]:[Mean '[ms']]], 3, FALSE)</f>
        <v>-5</v>
      </c>
      <c r="D331" s="2">
        <f>Cv3v0141617[[#This Row],[Mean '[Δms']]]/VLOOKUP(A331, DataV2[[File]:[Mean '[ms']]], 3, FALSE)*100</f>
        <v>-0.81433224755700329</v>
      </c>
    </row>
    <row r="332" spans="1:4" hidden="1" x14ac:dyDescent="0.4">
      <c r="A332" t="s">
        <v>338</v>
      </c>
      <c r="B332" t="b">
        <f>EXACT(VLOOKUP(A332,DataV4[[File]:[Outputs]], 2, FALSE), VLOOKUP(A332, DataV2[[File]:[Outputs]], 2, FALSE))</f>
        <v>1</v>
      </c>
      <c r="C332" s="3">
        <f>VLOOKUP(A332, DataV4[[File]:[Mean '[ms']]], 3, FALSE)-VLOOKUP(A332, DataV2[[File]:[Mean '[ms']]], 3, FALSE)</f>
        <v>-1</v>
      </c>
      <c r="D332" s="2">
        <f>Cv3v0141617[[#This Row],[Mean '[Δms']]]/VLOOKUP(A332, DataV2[[File]:[Mean '[ms']]], 3, FALSE)*100</f>
        <v>-0.19379844961240311</v>
      </c>
    </row>
    <row r="333" spans="1:4" hidden="1" x14ac:dyDescent="0.4">
      <c r="A333" t="s">
        <v>339</v>
      </c>
      <c r="B333" t="b">
        <f>EXACT(VLOOKUP(A333,DataV4[[File]:[Outputs]], 2, FALSE), VLOOKUP(A333, DataV2[[File]:[Outputs]], 2, FALSE))</f>
        <v>1</v>
      </c>
      <c r="C333" s="3">
        <f>VLOOKUP(A333, DataV4[[File]:[Mean '[ms']]], 3, FALSE)-VLOOKUP(A333, DataV2[[File]:[Mean '[ms']]], 3, FALSE)</f>
        <v>-5</v>
      </c>
      <c r="D333" s="2">
        <f>Cv3v0141617[[#This Row],[Mean '[Δms']]]/VLOOKUP(A333, DataV2[[File]:[Mean '[ms']]], 3, FALSE)*100</f>
        <v>-0.97087378640776689</v>
      </c>
    </row>
    <row r="334" spans="1:4" hidden="1" x14ac:dyDescent="0.4">
      <c r="A334" t="s">
        <v>340</v>
      </c>
      <c r="B334" t="b">
        <f>EXACT(VLOOKUP(A334,DataV4[[File]:[Outputs]], 2, FALSE), VLOOKUP(A334, DataV2[[File]:[Outputs]], 2, FALSE))</f>
        <v>1</v>
      </c>
      <c r="C334" s="3">
        <f>VLOOKUP(A334, DataV4[[File]:[Mean '[ms']]], 3, FALSE)-VLOOKUP(A334, DataV2[[File]:[Mean '[ms']]], 3, FALSE)</f>
        <v>-5</v>
      </c>
      <c r="D334" s="2">
        <f>Cv3v0141617[[#This Row],[Mean '[Δms']]]/VLOOKUP(A334, DataV2[[File]:[Mean '[ms']]], 3, FALSE)*100</f>
        <v>-0.86655112651646449</v>
      </c>
    </row>
    <row r="335" spans="1:4" hidden="1" x14ac:dyDescent="0.4">
      <c r="A335" t="s">
        <v>341</v>
      </c>
      <c r="B335" t="b">
        <f>EXACT(VLOOKUP(A335,DataV4[[File]:[Outputs]], 2, FALSE), VLOOKUP(A335, DataV2[[File]:[Outputs]], 2, FALSE))</f>
        <v>1</v>
      </c>
      <c r="C335" s="3">
        <f>VLOOKUP(A335, DataV4[[File]:[Mean '[ms']]], 3, FALSE)-VLOOKUP(A335, DataV2[[File]:[Mean '[ms']]], 3, FALSE)</f>
        <v>-5</v>
      </c>
      <c r="D335" s="2">
        <f>Cv3v0141617[[#This Row],[Mean '[Δms']]]/VLOOKUP(A335, DataV2[[File]:[Mean '[ms']]], 3, FALSE)*100</f>
        <v>-0.78740157480314954</v>
      </c>
    </row>
    <row r="336" spans="1:4" hidden="1" x14ac:dyDescent="0.4">
      <c r="A336" t="s">
        <v>342</v>
      </c>
      <c r="B336" t="b">
        <f>EXACT(VLOOKUP(A336,DataV4[[File]:[Outputs]], 2, FALSE), VLOOKUP(A336, DataV2[[File]:[Outputs]], 2, FALSE))</f>
        <v>1</v>
      </c>
      <c r="C336" s="3">
        <f>VLOOKUP(A336, DataV4[[File]:[Mean '[ms']]], 3, FALSE)-VLOOKUP(A336, DataV2[[File]:[Mean '[ms']]], 3, FALSE)</f>
        <v>-31</v>
      </c>
      <c r="D336" s="2">
        <f>Cv3v0141617[[#This Row],[Mean '[Δms']]]/VLOOKUP(A336, DataV2[[File]:[Mean '[ms']]], 3, FALSE)*100</f>
        <v>-5.3173241852487134</v>
      </c>
    </row>
    <row r="337" spans="1:4" hidden="1" x14ac:dyDescent="0.4">
      <c r="A337" t="s">
        <v>343</v>
      </c>
      <c r="B337" t="b">
        <f>EXACT(VLOOKUP(A337,DataV4[[File]:[Outputs]], 2, FALSE), VLOOKUP(A337, DataV2[[File]:[Outputs]], 2, FALSE))</f>
        <v>1</v>
      </c>
      <c r="C337" s="3">
        <f>VLOOKUP(A337, DataV4[[File]:[Mean '[ms']]], 3, FALSE)-VLOOKUP(A337, DataV2[[File]:[Mean '[ms']]], 3, FALSE)</f>
        <v>-21</v>
      </c>
      <c r="D337" s="2">
        <f>Cv3v0141617[[#This Row],[Mean '[Δms']]]/VLOOKUP(A337, DataV2[[File]:[Mean '[ms']]], 3, FALSE)*100</f>
        <v>-2.7237354085603114</v>
      </c>
    </row>
    <row r="338" spans="1:4" hidden="1" x14ac:dyDescent="0.4">
      <c r="A338" t="s">
        <v>344</v>
      </c>
      <c r="B338" t="b">
        <f>EXACT(VLOOKUP(A338,DataV4[[File]:[Outputs]], 2, FALSE), VLOOKUP(A338, DataV2[[File]:[Outputs]], 2, FALSE))</f>
        <v>1</v>
      </c>
      <c r="C338" s="3">
        <f>VLOOKUP(A338, DataV4[[File]:[Mean '[ms']]], 3, FALSE)-VLOOKUP(A338, DataV2[[File]:[Mean '[ms']]], 3, FALSE)</f>
        <v>-10</v>
      </c>
      <c r="D338" s="2">
        <f>Cv3v0141617[[#This Row],[Mean '[Δms']]]/VLOOKUP(A338, DataV2[[File]:[Mean '[ms']]], 3, FALSE)*100</f>
        <v>-1.9607843137254901</v>
      </c>
    </row>
    <row r="339" spans="1:4" hidden="1" x14ac:dyDescent="0.4">
      <c r="A339" t="s">
        <v>345</v>
      </c>
      <c r="B339" t="b">
        <f>EXACT(VLOOKUP(A339,DataV4[[File]:[Outputs]], 2, FALSE), VLOOKUP(A339, DataV2[[File]:[Outputs]], 2, FALSE))</f>
        <v>1</v>
      </c>
      <c r="C339" s="3">
        <f>VLOOKUP(A339, DataV4[[File]:[Mean '[ms']]], 3, FALSE)-VLOOKUP(A339, DataV2[[File]:[Mean '[ms']]], 3, FALSE)</f>
        <v>31</v>
      </c>
      <c r="D339" s="2">
        <f>Cv3v0141617[[#This Row],[Mean '[Δms']]]/VLOOKUP(A339, DataV2[[File]:[Mean '[ms']]], 3, FALSE)*100</f>
        <v>3.3805888767720829</v>
      </c>
    </row>
    <row r="340" spans="1:4" hidden="1" x14ac:dyDescent="0.4">
      <c r="A340" t="s">
        <v>346</v>
      </c>
      <c r="B340" t="b">
        <f>EXACT(VLOOKUP(A340,DataV4[[File]:[Outputs]], 2, FALSE), VLOOKUP(A340, DataV2[[File]:[Outputs]], 2, FALSE))</f>
        <v>1</v>
      </c>
      <c r="C340" s="3">
        <f>VLOOKUP(A340, DataV4[[File]:[Mean '[ms']]], 3, FALSE)-VLOOKUP(A340, DataV2[[File]:[Mean '[ms']]], 3, FALSE)</f>
        <v>36</v>
      </c>
      <c r="D340" s="2">
        <f>Cv3v0141617[[#This Row],[Mean '[Δms']]]/VLOOKUP(A340, DataV2[[File]:[Mean '[ms']]], 3, FALSE)*100</f>
        <v>4.4887780548628431</v>
      </c>
    </row>
    <row r="341" spans="1:4" hidden="1" x14ac:dyDescent="0.4">
      <c r="A341" t="s">
        <v>347</v>
      </c>
      <c r="B341" t="b">
        <f>EXACT(VLOOKUP(A341,DataV4[[File]:[Outputs]], 2, FALSE), VLOOKUP(A341, DataV2[[File]:[Outputs]], 2, FALSE))</f>
        <v>1</v>
      </c>
      <c r="C341" s="3">
        <f>VLOOKUP(A341, DataV4[[File]:[Mean '[ms']]], 3, FALSE)-VLOOKUP(A341, DataV2[[File]:[Mean '[ms']]], 3, FALSE)</f>
        <v>10</v>
      </c>
      <c r="D341" s="2">
        <f>Cv3v0141617[[#This Row],[Mean '[Δms']]]/VLOOKUP(A341, DataV2[[File]:[Mean '[ms']]], 3, FALSE)*100</f>
        <v>1.3245033112582782</v>
      </c>
    </row>
    <row r="342" spans="1:4" hidden="1" x14ac:dyDescent="0.4">
      <c r="A342" t="s">
        <v>348</v>
      </c>
      <c r="B342" t="b">
        <f>EXACT(VLOOKUP(A342,DataV4[[File]:[Outputs]], 2, FALSE), VLOOKUP(A342, DataV2[[File]:[Outputs]], 2, FALSE))</f>
        <v>1</v>
      </c>
      <c r="C342" s="3">
        <f>VLOOKUP(A342, DataV4[[File]:[Mean '[ms']]], 3, FALSE)-VLOOKUP(A342, DataV2[[File]:[Mean '[ms']]], 3, FALSE)</f>
        <v>11</v>
      </c>
      <c r="D342" s="2">
        <f>Cv3v0141617[[#This Row],[Mean '[Δms']]]/VLOOKUP(A342, DataV2[[File]:[Mean '[ms']]], 3, FALSE)*100</f>
        <v>1.870748299319728</v>
      </c>
    </row>
    <row r="343" spans="1:4" hidden="1" x14ac:dyDescent="0.4">
      <c r="A343" t="s">
        <v>349</v>
      </c>
      <c r="B343" t="b">
        <f>EXACT(VLOOKUP(A343,DataV4[[File]:[Outputs]], 2, FALSE), VLOOKUP(A343, DataV2[[File]:[Outputs]], 2, FALSE))</f>
        <v>1</v>
      </c>
      <c r="C343" s="3">
        <f>VLOOKUP(A343, DataV4[[File]:[Mean '[ms']]], 3, FALSE)-VLOOKUP(A343, DataV2[[File]:[Mean '[ms']]], 3, FALSE)</f>
        <v>-5</v>
      </c>
      <c r="D343" s="2">
        <f>Cv3v0141617[[#This Row],[Mean '[Δms']]]/VLOOKUP(A343, DataV2[[File]:[Mean '[ms']]], 3, FALSE)*100</f>
        <v>-0.93283582089552231</v>
      </c>
    </row>
    <row r="344" spans="1:4" hidden="1" x14ac:dyDescent="0.4">
      <c r="A344" t="s">
        <v>350</v>
      </c>
      <c r="B344" t="b">
        <f>EXACT(VLOOKUP(A344,DataV4[[File]:[Outputs]], 2, FALSE), VLOOKUP(A344, DataV2[[File]:[Outputs]], 2, FALSE))</f>
        <v>1</v>
      </c>
      <c r="C344" s="3">
        <f>VLOOKUP(A344, DataV4[[File]:[Mean '[ms']]], 3, FALSE)-VLOOKUP(A344, DataV2[[File]:[Mean '[ms']]], 3, FALSE)</f>
        <v>6</v>
      </c>
      <c r="D344" s="2">
        <f>Cv3v0141617[[#This Row],[Mean '[Δms']]]/VLOOKUP(A344, DataV2[[File]:[Mean '[ms']]], 3, FALSE)*100</f>
        <v>0.85348506401137991</v>
      </c>
    </row>
    <row r="345" spans="1:4" hidden="1" x14ac:dyDescent="0.4">
      <c r="A345" t="s">
        <v>351</v>
      </c>
      <c r="B345" t="b">
        <f>EXACT(VLOOKUP(A345,DataV4[[File]:[Outputs]], 2, FALSE), VLOOKUP(A345, DataV2[[File]:[Outputs]], 2, FALSE))</f>
        <v>1</v>
      </c>
      <c r="C345" s="3">
        <f>VLOOKUP(A345, DataV4[[File]:[Mean '[ms']]], 3, FALSE)-VLOOKUP(A345, DataV2[[File]:[Mean '[ms']]], 3, FALSE)</f>
        <v>26</v>
      </c>
      <c r="D345" s="2">
        <f>Cv3v0141617[[#This Row],[Mean '[Δms']]]/VLOOKUP(A345, DataV2[[File]:[Mean '[ms']]], 3, FALSE)*100</f>
        <v>3.443708609271523</v>
      </c>
    </row>
    <row r="346" spans="1:4" hidden="1" x14ac:dyDescent="0.4">
      <c r="A346" t="s">
        <v>352</v>
      </c>
      <c r="B346" t="b">
        <f>EXACT(VLOOKUP(A346,DataV4[[File]:[Outputs]], 2, FALSE), VLOOKUP(A346, DataV2[[File]:[Outputs]], 2, FALSE))</f>
        <v>1</v>
      </c>
      <c r="C346" s="3">
        <f>VLOOKUP(A346, DataV4[[File]:[Mean '[ms']]], 3, FALSE)-VLOOKUP(A346, DataV2[[File]:[Mean '[ms']]], 3, FALSE)</f>
        <v>20</v>
      </c>
      <c r="D346" s="2">
        <f>Cv3v0141617[[#This Row],[Mean '[Δms']]]/VLOOKUP(A346, DataV2[[File]:[Mean '[ms']]], 3, FALSE)*100</f>
        <v>2.7624309392265194</v>
      </c>
    </row>
    <row r="347" spans="1:4" hidden="1" x14ac:dyDescent="0.4">
      <c r="A347" t="s">
        <v>353</v>
      </c>
      <c r="B347" t="b">
        <f>EXACT(VLOOKUP(A347,DataV4[[File]:[Outputs]], 2, FALSE), VLOOKUP(A347, DataV2[[File]:[Outputs]], 2, FALSE))</f>
        <v>1</v>
      </c>
      <c r="C347" s="3">
        <f>VLOOKUP(A347, DataV4[[File]:[Mean '[ms']]], 3, FALSE)-VLOOKUP(A347, DataV2[[File]:[Mean '[ms']]], 3, FALSE)</f>
        <v>5</v>
      </c>
      <c r="D347" s="2">
        <f>Cv3v0141617[[#This Row],[Mean '[Δms']]]/VLOOKUP(A347, DataV2[[File]:[Mean '[ms']]], 3, FALSE)*100</f>
        <v>0.95057034220532322</v>
      </c>
    </row>
    <row r="348" spans="1:4" hidden="1" x14ac:dyDescent="0.4">
      <c r="A348" t="s">
        <v>1080</v>
      </c>
      <c r="B348" t="b">
        <f>EXACT(VLOOKUP(A348,DataV4[[File]:[Outputs]], 2, FALSE), VLOOKUP(A348, DataV2[[File]:[Outputs]], 2, FALSE))</f>
        <v>1</v>
      </c>
      <c r="C348" s="3">
        <f>VLOOKUP(A348, DataV4[[File]:[Mean '[ms']]], 3, FALSE)-VLOOKUP(A348, DataV2[[File]:[Mean '[ms']]], 3, FALSE)</f>
        <v>36</v>
      </c>
      <c r="D348" s="2">
        <f>Cv3v0141617[[#This Row],[Mean '[Δms']]]/VLOOKUP(A348, DataV2[[File]:[Mean '[ms']]], 3, FALSE)*100</f>
        <v>4.972375690607735</v>
      </c>
    </row>
    <row r="349" spans="1:4" hidden="1" x14ac:dyDescent="0.4">
      <c r="A349" t="s">
        <v>354</v>
      </c>
      <c r="B349" t="b">
        <f>EXACT(VLOOKUP(A349,DataV4[[File]:[Outputs]], 2, FALSE), VLOOKUP(A349, DataV2[[File]:[Outputs]], 2, FALSE))</f>
        <v>1</v>
      </c>
      <c r="C349" s="3">
        <f>VLOOKUP(A349, DataV4[[File]:[Mean '[ms']]], 3, FALSE)-VLOOKUP(A349, DataV2[[File]:[Mean '[ms']]], 3, FALSE)</f>
        <v>-15</v>
      </c>
      <c r="D349" s="2">
        <f>Cv3v0141617[[#This Row],[Mean '[Δms']]]/VLOOKUP(A349, DataV2[[File]:[Mean '[ms']]], 3, FALSE)*100</f>
        <v>-2.34375</v>
      </c>
    </row>
    <row r="350" spans="1:4" hidden="1" x14ac:dyDescent="0.4">
      <c r="A350" t="s">
        <v>355</v>
      </c>
      <c r="B350" t="b">
        <f>EXACT(VLOOKUP(A350,DataV4[[File]:[Outputs]], 2, FALSE), VLOOKUP(A350, DataV2[[File]:[Outputs]], 2, FALSE))</f>
        <v>1</v>
      </c>
      <c r="C350" s="3">
        <f>VLOOKUP(A350, DataV4[[File]:[Mean '[ms']]], 3, FALSE)-VLOOKUP(A350, DataV2[[File]:[Mean '[ms']]], 3, FALSE)</f>
        <v>37</v>
      </c>
      <c r="D350" s="2">
        <f>Cv3v0141617[[#This Row],[Mean '[Δms']]]/VLOOKUP(A350, DataV2[[File]:[Mean '[ms']]], 3, FALSE)*100</f>
        <v>3.2314410480349345</v>
      </c>
    </row>
    <row r="351" spans="1:4" hidden="1" x14ac:dyDescent="0.4">
      <c r="A351" t="s">
        <v>356</v>
      </c>
      <c r="B351" t="b">
        <f>EXACT(VLOOKUP(A351,DataV4[[File]:[Outputs]], 2, FALSE), VLOOKUP(A351, DataV2[[File]:[Outputs]], 2, FALSE))</f>
        <v>1</v>
      </c>
      <c r="C351" s="3">
        <f>VLOOKUP(A351, DataV4[[File]:[Mean '[ms']]], 3, FALSE)-VLOOKUP(A351, DataV2[[File]:[Mean '[ms']]], 3, FALSE)</f>
        <v>-5</v>
      </c>
      <c r="D351" s="2">
        <f>Cv3v0141617[[#This Row],[Mean '[Δms']]]/VLOOKUP(A351, DataV2[[File]:[Mean '[ms']]], 3, FALSE)*100</f>
        <v>-0.95057034220532322</v>
      </c>
    </row>
    <row r="352" spans="1:4" hidden="1" x14ac:dyDescent="0.4">
      <c r="A352" t="s">
        <v>357</v>
      </c>
      <c r="B352" t="b">
        <f>EXACT(VLOOKUP(A352,DataV4[[File]:[Outputs]], 2, FALSE), VLOOKUP(A352, DataV2[[File]:[Outputs]], 2, FALSE))</f>
        <v>1</v>
      </c>
      <c r="C352" s="3">
        <f>VLOOKUP(A352, DataV4[[File]:[Mean '[ms']]], 3, FALSE)-VLOOKUP(A352, DataV2[[File]:[Mean '[ms']]], 3, FALSE)</f>
        <v>-83</v>
      </c>
      <c r="D352" s="2">
        <f>Cv3v0141617[[#This Row],[Mean '[Δms']]]/VLOOKUP(A352, DataV2[[File]:[Mean '[ms']]], 3, FALSE)*100</f>
        <v>-11.908177905308465</v>
      </c>
    </row>
    <row r="353" spans="1:4" hidden="1" x14ac:dyDescent="0.4">
      <c r="A353" t="s">
        <v>358</v>
      </c>
      <c r="B353" t="b">
        <f>EXACT(VLOOKUP(A353,DataV4[[File]:[Outputs]], 2, FALSE), VLOOKUP(A353, DataV2[[File]:[Outputs]], 2, FALSE))</f>
        <v>1</v>
      </c>
      <c r="C353" s="3">
        <f>VLOOKUP(A353, DataV4[[File]:[Mean '[ms']]], 3, FALSE)-VLOOKUP(A353, DataV2[[File]:[Mean '[ms']]], 3, FALSE)</f>
        <v>-5</v>
      </c>
      <c r="D353" s="2">
        <f>Cv3v0141617[[#This Row],[Mean '[Δms']]]/VLOOKUP(A353, DataV2[[File]:[Mean '[ms']]], 3, FALSE)*100</f>
        <v>-0.78740157480314954</v>
      </c>
    </row>
    <row r="354" spans="1:4" hidden="1" x14ac:dyDescent="0.4">
      <c r="A354" t="s">
        <v>359</v>
      </c>
      <c r="B354" t="b">
        <f>EXACT(VLOOKUP(A354,DataV4[[File]:[Outputs]], 2, FALSE), VLOOKUP(A354, DataV2[[File]:[Outputs]], 2, FALSE))</f>
        <v>1</v>
      </c>
      <c r="C354" s="3">
        <f>VLOOKUP(A354, DataV4[[File]:[Mean '[ms']]], 3, FALSE)-VLOOKUP(A354, DataV2[[File]:[Mean '[ms']]], 3, FALSE)</f>
        <v>0</v>
      </c>
      <c r="D354" s="2">
        <f>Cv3v0141617[[#This Row],[Mean '[Δms']]]/VLOOKUP(A354, DataV2[[File]:[Mean '[ms']]], 3, FALSE)*100</f>
        <v>0</v>
      </c>
    </row>
    <row r="355" spans="1:4" hidden="1" x14ac:dyDescent="0.4">
      <c r="A355" t="s">
        <v>360</v>
      </c>
      <c r="B355" t="b">
        <f>EXACT(VLOOKUP(A355,DataV4[[File]:[Outputs]], 2, FALSE), VLOOKUP(A355, DataV2[[File]:[Outputs]], 2, FALSE))</f>
        <v>1</v>
      </c>
      <c r="C355" s="3">
        <f>VLOOKUP(A355, DataV4[[File]:[Mean '[ms']]], 3, FALSE)-VLOOKUP(A355, DataV2[[File]:[Mean '[ms']]], 3, FALSE)</f>
        <v>-37</v>
      </c>
      <c r="D355" s="2">
        <f>Cv3v0141617[[#This Row],[Mean '[Δms']]]/VLOOKUP(A355, DataV2[[File]:[Mean '[ms']]], 3, FALSE)*100</f>
        <v>-4.6134663341645883</v>
      </c>
    </row>
    <row r="356" spans="1:4" hidden="1" x14ac:dyDescent="0.4">
      <c r="A356" t="s">
        <v>361</v>
      </c>
      <c r="B356" t="b">
        <f>EXACT(VLOOKUP(A356,DataV4[[File]:[Outputs]], 2, FALSE), VLOOKUP(A356, DataV2[[File]:[Outputs]], 2, FALSE))</f>
        <v>1</v>
      </c>
      <c r="C356" s="3">
        <f>VLOOKUP(A356, DataV4[[File]:[Mean '[ms']]], 3, FALSE)-VLOOKUP(A356, DataV2[[File]:[Mean '[ms']]], 3, FALSE)</f>
        <v>0</v>
      </c>
      <c r="D356" s="2">
        <f>Cv3v0141617[[#This Row],[Mean '[Δms']]]/VLOOKUP(A356, DataV2[[File]:[Mean '[ms']]], 3, FALSE)*100</f>
        <v>0</v>
      </c>
    </row>
    <row r="357" spans="1:4" hidden="1" x14ac:dyDescent="0.4">
      <c r="A357" t="s">
        <v>362</v>
      </c>
      <c r="B357" t="b">
        <f>EXACT(VLOOKUP(A357,DataV4[[File]:[Outputs]], 2, FALSE), VLOOKUP(A357, DataV2[[File]:[Outputs]], 2, FALSE))</f>
        <v>1</v>
      </c>
      <c r="C357" s="3">
        <f>VLOOKUP(A357, DataV4[[File]:[Mean '[ms']]], 3, FALSE)-VLOOKUP(A357, DataV2[[File]:[Mean '[ms']]], 3, FALSE)</f>
        <v>-17</v>
      </c>
      <c r="D357" s="2">
        <f>Cv3v0141617[[#This Row],[Mean '[Δms']]]/VLOOKUP(A357, DataV2[[File]:[Mean '[ms']]], 3, FALSE)*100</f>
        <v>-2.2972972972972974</v>
      </c>
    </row>
    <row r="358" spans="1:4" hidden="1" x14ac:dyDescent="0.4">
      <c r="A358" t="s">
        <v>363</v>
      </c>
      <c r="B358" t="b">
        <f>EXACT(VLOOKUP(A358,DataV4[[File]:[Outputs]], 2, FALSE), VLOOKUP(A358, DataV2[[File]:[Outputs]], 2, FALSE))</f>
        <v>1</v>
      </c>
      <c r="C358" s="3">
        <f>VLOOKUP(A358, DataV4[[File]:[Mean '[ms']]], 3, FALSE)-VLOOKUP(A358, DataV2[[File]:[Mean '[ms']]], 3, FALSE)</f>
        <v>5</v>
      </c>
      <c r="D358" s="2">
        <f>Cv3v0141617[[#This Row],[Mean '[Δms']]]/VLOOKUP(A358, DataV2[[File]:[Mean '[ms']]], 3, FALSE)*100</f>
        <v>0.60753341433778862</v>
      </c>
    </row>
    <row r="359" spans="1:4" hidden="1" x14ac:dyDescent="0.4">
      <c r="A359" t="s">
        <v>364</v>
      </c>
      <c r="B359" t="b">
        <f>EXACT(VLOOKUP(A359,DataV4[[File]:[Outputs]], 2, FALSE), VLOOKUP(A359, DataV2[[File]:[Outputs]], 2, FALSE))</f>
        <v>1</v>
      </c>
      <c r="C359" s="3">
        <f>VLOOKUP(A359, DataV4[[File]:[Mean '[ms']]], 3, FALSE)-VLOOKUP(A359, DataV2[[File]:[Mean '[ms']]], 3, FALSE)</f>
        <v>5</v>
      </c>
      <c r="D359" s="2">
        <f>Cv3v0141617[[#This Row],[Mean '[Δms']]]/VLOOKUP(A359, DataV2[[File]:[Mean '[ms']]], 3, FALSE)*100</f>
        <v>0.94161958568738224</v>
      </c>
    </row>
    <row r="360" spans="1:4" hidden="1" x14ac:dyDescent="0.4">
      <c r="A360" t="s">
        <v>365</v>
      </c>
      <c r="B360" t="b">
        <f>EXACT(VLOOKUP(A360,DataV4[[File]:[Outputs]], 2, FALSE), VLOOKUP(A360, DataV2[[File]:[Outputs]], 2, FALSE))</f>
        <v>1</v>
      </c>
      <c r="C360" s="3">
        <f>VLOOKUP(A360, DataV4[[File]:[Mean '[ms']]], 3, FALSE)-VLOOKUP(A360, DataV2[[File]:[Mean '[ms']]], 3, FALSE)</f>
        <v>-31</v>
      </c>
      <c r="D360" s="2">
        <f>Cv3v0141617[[#This Row],[Mean '[Δms']]]/VLOOKUP(A360, DataV2[[File]:[Mean '[ms']]], 3, FALSE)*100</f>
        <v>-4.512372634643377</v>
      </c>
    </row>
    <row r="361" spans="1:4" hidden="1" x14ac:dyDescent="0.4">
      <c r="A361" t="s">
        <v>366</v>
      </c>
      <c r="B361" t="b">
        <f>EXACT(VLOOKUP(A361,DataV4[[File]:[Outputs]], 2, FALSE), VLOOKUP(A361, DataV2[[File]:[Outputs]], 2, FALSE))</f>
        <v>1</v>
      </c>
      <c r="C361" s="3">
        <f>VLOOKUP(A361, DataV4[[File]:[Mean '[ms']]], 3, FALSE)-VLOOKUP(A361, DataV2[[File]:[Mean '[ms']]], 3, FALSE)</f>
        <v>-16</v>
      </c>
      <c r="D361" s="2">
        <f>Cv3v0141617[[#This Row],[Mean '[Δms']]]/VLOOKUP(A361, DataV2[[File]:[Mean '[ms']]], 3, FALSE)*100</f>
        <v>-3.0710172744721689</v>
      </c>
    </row>
    <row r="362" spans="1:4" hidden="1" x14ac:dyDescent="0.4">
      <c r="A362" t="s">
        <v>367</v>
      </c>
      <c r="B362" t="b">
        <f>EXACT(VLOOKUP(A362,DataV4[[File]:[Outputs]], 2, FALSE), VLOOKUP(A362, DataV2[[File]:[Outputs]], 2, FALSE))</f>
        <v>1</v>
      </c>
      <c r="C362" s="3">
        <f>VLOOKUP(A362, DataV4[[File]:[Mean '[ms']]], 3, FALSE)-VLOOKUP(A362, DataV2[[File]:[Mean '[ms']]], 3, FALSE)</f>
        <v>5</v>
      </c>
      <c r="D362" s="2">
        <f>Cv3v0141617[[#This Row],[Mean '[Δms']]]/VLOOKUP(A362, DataV2[[File]:[Mean '[ms']]], 3, FALSE)*100</f>
        <v>0.77399380804953566</v>
      </c>
    </row>
    <row r="363" spans="1:4" hidden="1" x14ac:dyDescent="0.4">
      <c r="A363" t="s">
        <v>368</v>
      </c>
      <c r="B363" t="b">
        <f>EXACT(VLOOKUP(A363,DataV4[[File]:[Outputs]], 2, FALSE), VLOOKUP(A363, DataV2[[File]:[Outputs]], 2, FALSE))</f>
        <v>1</v>
      </c>
      <c r="C363" s="3">
        <f>VLOOKUP(A363, DataV4[[File]:[Mean '[ms']]], 3, FALSE)-VLOOKUP(A363, DataV2[[File]:[Mean '[ms']]], 3, FALSE)</f>
        <v>-10</v>
      </c>
      <c r="D363" s="2">
        <f>Cv3v0141617[[#This Row],[Mean '[Δms']]]/VLOOKUP(A363, DataV2[[File]:[Mean '[ms']]], 3, FALSE)*100</f>
        <v>-1.7636684303350969</v>
      </c>
    </row>
    <row r="364" spans="1:4" hidden="1" x14ac:dyDescent="0.4">
      <c r="A364" t="s">
        <v>369</v>
      </c>
      <c r="B364" t="b">
        <f>EXACT(VLOOKUP(A364,DataV4[[File]:[Outputs]], 2, FALSE), VLOOKUP(A364, DataV2[[File]:[Outputs]], 2, FALSE))</f>
        <v>1</v>
      </c>
      <c r="C364" s="3">
        <f>VLOOKUP(A364, DataV4[[File]:[Mean '[ms']]], 3, FALSE)-VLOOKUP(A364, DataV2[[File]:[Mean '[ms']]], 3, FALSE)</f>
        <v>-26</v>
      </c>
      <c r="D364" s="2">
        <f>Cv3v0141617[[#This Row],[Mean '[Δms']]]/VLOOKUP(A364, DataV2[[File]:[Mean '[ms']]], 3, FALSE)*100</f>
        <v>-4.805914972273567</v>
      </c>
    </row>
    <row r="365" spans="1:4" hidden="1" x14ac:dyDescent="0.4">
      <c r="A365" t="s">
        <v>370</v>
      </c>
      <c r="B365" t="b">
        <f>EXACT(VLOOKUP(A365,DataV4[[File]:[Outputs]], 2, FALSE), VLOOKUP(A365, DataV2[[File]:[Outputs]], 2, FALSE))</f>
        <v>1</v>
      </c>
      <c r="C365" s="3">
        <f>VLOOKUP(A365, DataV4[[File]:[Mean '[ms']]], 3, FALSE)-VLOOKUP(A365, DataV2[[File]:[Mean '[ms']]], 3, FALSE)</f>
        <v>-16</v>
      </c>
      <c r="D365" s="2">
        <f>Cv3v0141617[[#This Row],[Mean '[Δms']]]/VLOOKUP(A365, DataV2[[File]:[Mean '[ms']]], 3, FALSE)*100</f>
        <v>-3.0710172744721689</v>
      </c>
    </row>
    <row r="366" spans="1:4" hidden="1" x14ac:dyDescent="0.4">
      <c r="A366" t="s">
        <v>371</v>
      </c>
      <c r="B366" t="b">
        <f>EXACT(VLOOKUP(A366,DataV4[[File]:[Outputs]], 2, FALSE), VLOOKUP(A366, DataV2[[File]:[Outputs]], 2, FALSE))</f>
        <v>1</v>
      </c>
      <c r="C366" s="3">
        <f>VLOOKUP(A366, DataV4[[File]:[Mean '[ms']]], 3, FALSE)-VLOOKUP(A366, DataV2[[File]:[Mean '[ms']]], 3, FALSE)</f>
        <v>0</v>
      </c>
      <c r="D366" s="2" t="e">
        <f>Cv3v0141617[[#This Row],[Mean '[Δms']]]/VLOOKUP(A366, DataV2[[File]:[Mean '[ms']]], 3, FALSE)*100</f>
        <v>#DIV/0!</v>
      </c>
    </row>
    <row r="367" spans="1:4" hidden="1" x14ac:dyDescent="0.4">
      <c r="A367" t="s">
        <v>372</v>
      </c>
      <c r="B367" t="b">
        <f>EXACT(VLOOKUP(A367,DataV4[[File]:[Outputs]], 2, FALSE), VLOOKUP(A367, DataV2[[File]:[Outputs]], 2, FALSE))</f>
        <v>1</v>
      </c>
      <c r="C367" s="3">
        <f>VLOOKUP(A367, DataV4[[File]:[Mean '[ms']]], 3, FALSE)-VLOOKUP(A367, DataV2[[File]:[Mean '[ms']]], 3, FALSE)</f>
        <v>-26</v>
      </c>
      <c r="D367" s="2">
        <f>Cv3v0141617[[#This Row],[Mean '[Δms']]]/VLOOKUP(A367, DataV2[[File]:[Mean '[ms']]], 3, FALSE)*100</f>
        <v>-3.5422343324250685</v>
      </c>
    </row>
    <row r="368" spans="1:4" hidden="1" x14ac:dyDescent="0.4">
      <c r="A368" t="s">
        <v>373</v>
      </c>
      <c r="B368" t="b">
        <f>EXACT(VLOOKUP(A368,DataV4[[File]:[Outputs]], 2, FALSE), VLOOKUP(A368, DataV2[[File]:[Outputs]], 2, FALSE))</f>
        <v>1</v>
      </c>
      <c r="C368" s="3">
        <f>VLOOKUP(A368, DataV4[[File]:[Mean '[ms']]], 3, FALSE)-VLOOKUP(A368, DataV2[[File]:[Mean '[ms']]], 3, FALSE)</f>
        <v>-10</v>
      </c>
      <c r="D368" s="2">
        <f>Cv3v0141617[[#This Row],[Mean '[Δms']]]/VLOOKUP(A368, DataV2[[File]:[Mean '[ms']]], 3, FALSE)*100</f>
        <v>-1.9417475728155338</v>
      </c>
    </row>
    <row r="369" spans="1:4" hidden="1" x14ac:dyDescent="0.4">
      <c r="A369" t="s">
        <v>374</v>
      </c>
      <c r="B369" t="b">
        <f>EXACT(VLOOKUP(A369,DataV4[[File]:[Outputs]], 2, FALSE), VLOOKUP(A369, DataV2[[File]:[Outputs]], 2, FALSE))</f>
        <v>1</v>
      </c>
      <c r="C369" s="3">
        <f>VLOOKUP(A369, DataV4[[File]:[Mean '[ms']]], 3, FALSE)-VLOOKUP(A369, DataV2[[File]:[Mean '[ms']]], 3, FALSE)</f>
        <v>-11</v>
      </c>
      <c r="D369" s="2">
        <f>Cv3v0141617[[#This Row],[Mean '[Δms']]]/VLOOKUP(A369, DataV2[[File]:[Mean '[ms']]], 3, FALSE)*100</f>
        <v>-2.0715630885122414</v>
      </c>
    </row>
    <row r="370" spans="1:4" hidden="1" x14ac:dyDescent="0.4">
      <c r="A370" t="s">
        <v>375</v>
      </c>
      <c r="B370" t="b">
        <f>EXACT(VLOOKUP(A370,DataV4[[File]:[Outputs]], 2, FALSE), VLOOKUP(A370, DataV2[[File]:[Outputs]], 2, FALSE))</f>
        <v>1</v>
      </c>
      <c r="C370" s="3">
        <f>VLOOKUP(A370, DataV4[[File]:[Mean '[ms']]], 3, FALSE)-VLOOKUP(A370, DataV2[[File]:[Mean '[ms']]], 3, FALSE)</f>
        <v>10</v>
      </c>
      <c r="D370" s="2" t="e">
        <f>Cv3v0141617[[#This Row],[Mean '[Δms']]]/VLOOKUP(A370, DataV2[[File]:[Mean '[ms']]], 3, FALSE)*100</f>
        <v>#DIV/0!</v>
      </c>
    </row>
    <row r="371" spans="1:4" hidden="1" x14ac:dyDescent="0.4">
      <c r="A371" t="s">
        <v>376</v>
      </c>
      <c r="B371" t="b">
        <f>EXACT(VLOOKUP(A371,DataV4[[File]:[Outputs]], 2, FALSE), VLOOKUP(A371, DataV2[[File]:[Outputs]], 2, FALSE))</f>
        <v>1</v>
      </c>
      <c r="C371" s="3">
        <f>VLOOKUP(A371, DataV4[[File]:[Mean '[ms']]], 3, FALSE)-VLOOKUP(A371, DataV2[[File]:[Mean '[ms']]], 3, FALSE)</f>
        <v>-27</v>
      </c>
      <c r="D371" s="2">
        <f>Cv3v0141617[[#This Row],[Mean '[Δms']]]/VLOOKUP(A371, DataV2[[File]:[Mean '[ms']]], 3, FALSE)*100</f>
        <v>-4.8913043478260869</v>
      </c>
    </row>
    <row r="372" spans="1:4" hidden="1" x14ac:dyDescent="0.4">
      <c r="A372" t="s">
        <v>377</v>
      </c>
      <c r="B372" t="b">
        <f>EXACT(VLOOKUP(A372,DataV4[[File]:[Outputs]], 2, FALSE), VLOOKUP(A372, DataV2[[File]:[Outputs]], 2, FALSE))</f>
        <v>1</v>
      </c>
      <c r="C372" s="3">
        <f>VLOOKUP(A372, DataV4[[File]:[Mean '[ms']]], 3, FALSE)-VLOOKUP(A372, DataV2[[File]:[Mean '[ms']]], 3, FALSE)</f>
        <v>-21</v>
      </c>
      <c r="D372" s="2">
        <f>Cv3v0141617[[#This Row],[Mean '[Δms']]]/VLOOKUP(A372, DataV2[[File]:[Mean '[ms']]], 3, FALSE)*100</f>
        <v>-4.0307101727447217</v>
      </c>
    </row>
    <row r="373" spans="1:4" hidden="1" x14ac:dyDescent="0.4">
      <c r="A373" t="s">
        <v>378</v>
      </c>
      <c r="B373" t="b">
        <f>EXACT(VLOOKUP(A373,DataV4[[File]:[Outputs]], 2, FALSE), VLOOKUP(A373, DataV2[[File]:[Outputs]], 2, FALSE))</f>
        <v>1</v>
      </c>
      <c r="C373" s="3">
        <f>VLOOKUP(A373, DataV4[[File]:[Mean '[ms']]], 3, FALSE)-VLOOKUP(A373, DataV2[[File]:[Mean '[ms']]], 3, FALSE)</f>
        <v>-20</v>
      </c>
      <c r="D373" s="2">
        <f>Cv3v0141617[[#This Row],[Mean '[Δms']]]/VLOOKUP(A373, DataV2[[File]:[Mean '[ms']]], 3, FALSE)*100</f>
        <v>-3.8461538461538463</v>
      </c>
    </row>
    <row r="374" spans="1:4" hidden="1" x14ac:dyDescent="0.4">
      <c r="A374" t="s">
        <v>379</v>
      </c>
      <c r="B374" t="b">
        <f>EXACT(VLOOKUP(A374,DataV4[[File]:[Outputs]], 2, FALSE), VLOOKUP(A374, DataV2[[File]:[Outputs]], 2, FALSE))</f>
        <v>1</v>
      </c>
      <c r="C374" s="3">
        <f>VLOOKUP(A374, DataV4[[File]:[Mean '[ms']]], 3, FALSE)-VLOOKUP(A374, DataV2[[File]:[Mean '[ms']]], 3, FALSE)</f>
        <v>-15</v>
      </c>
      <c r="D374" s="2">
        <f>Cv3v0141617[[#This Row],[Mean '[Δms']]]/VLOOKUP(A374, DataV2[[File]:[Mean '[ms']]], 3, FALSE)*100</f>
        <v>-2.8846153846153846</v>
      </c>
    </row>
    <row r="375" spans="1:4" hidden="1" x14ac:dyDescent="0.4">
      <c r="A375" t="s">
        <v>380</v>
      </c>
      <c r="B375" t="b">
        <f>EXACT(VLOOKUP(A375,DataV4[[File]:[Outputs]], 2, FALSE), VLOOKUP(A375, DataV2[[File]:[Outputs]], 2, FALSE))</f>
        <v>1</v>
      </c>
      <c r="C375" s="3">
        <f>VLOOKUP(A375, DataV4[[File]:[Mean '[ms']]], 3, FALSE)-VLOOKUP(A375, DataV2[[File]:[Mean '[ms']]], 3, FALSE)</f>
        <v>0</v>
      </c>
      <c r="D375" s="2" t="e">
        <f>Cv3v0141617[[#This Row],[Mean '[Δms']]]/VLOOKUP(A375, DataV2[[File]:[Mean '[ms']]], 3, FALSE)*100</f>
        <v>#DIV/0!</v>
      </c>
    </row>
    <row r="376" spans="1:4" hidden="1" x14ac:dyDescent="0.4">
      <c r="A376" t="s">
        <v>381</v>
      </c>
      <c r="B376" t="b">
        <f>EXACT(VLOOKUP(A376,DataV4[[File]:[Outputs]], 2, FALSE), VLOOKUP(A376, DataV2[[File]:[Outputs]], 2, FALSE))</f>
        <v>1</v>
      </c>
      <c r="C376" s="3">
        <f>VLOOKUP(A376, DataV4[[File]:[Mean '[ms']]], 3, FALSE)-VLOOKUP(A376, DataV2[[File]:[Mean '[ms']]], 3, FALSE)</f>
        <v>0</v>
      </c>
      <c r="D376" s="2" t="e">
        <f>Cv3v0141617[[#This Row],[Mean '[Δms']]]/VLOOKUP(A376, DataV2[[File]:[Mean '[ms']]], 3, FALSE)*100</f>
        <v>#DIV/0!</v>
      </c>
    </row>
    <row r="377" spans="1:4" hidden="1" x14ac:dyDescent="0.4">
      <c r="A377" t="s">
        <v>382</v>
      </c>
      <c r="B377" t="b">
        <f>EXACT(VLOOKUP(A377,DataV4[[File]:[Outputs]], 2, FALSE), VLOOKUP(A377, DataV2[[File]:[Outputs]], 2, FALSE))</f>
        <v>1</v>
      </c>
      <c r="C377" s="3">
        <f>VLOOKUP(A377, DataV4[[File]:[Mean '[ms']]], 3, FALSE)-VLOOKUP(A377, DataV2[[File]:[Mean '[ms']]], 3, FALSE)</f>
        <v>-15</v>
      </c>
      <c r="D377" s="2">
        <f>Cv3v0141617[[#This Row],[Mean '[Δms']]]/VLOOKUP(A377, DataV2[[File]:[Mean '[ms']]], 3, FALSE)*100</f>
        <v>-2.8571428571428572</v>
      </c>
    </row>
    <row r="378" spans="1:4" hidden="1" x14ac:dyDescent="0.4">
      <c r="A378" t="s">
        <v>383</v>
      </c>
      <c r="B378" t="b">
        <f>EXACT(VLOOKUP(A378,DataV4[[File]:[Outputs]], 2, FALSE), VLOOKUP(A378, DataV2[[File]:[Outputs]], 2, FALSE))</f>
        <v>1</v>
      </c>
      <c r="C378" s="3">
        <f>VLOOKUP(A378, DataV4[[File]:[Mean '[ms']]], 3, FALSE)-VLOOKUP(A378, DataV2[[File]:[Mean '[ms']]], 3, FALSE)</f>
        <v>17</v>
      </c>
      <c r="D378" s="2">
        <f>Cv3v0141617[[#This Row],[Mean '[Δms']]]/VLOOKUP(A378, DataV2[[File]:[Mean '[ms']]], 3, FALSE)*100</f>
        <v>2.8667790893760539</v>
      </c>
    </row>
    <row r="379" spans="1:4" hidden="1" x14ac:dyDescent="0.4">
      <c r="A379" t="s">
        <v>384</v>
      </c>
      <c r="B379" t="b">
        <f>EXACT(VLOOKUP(A379,DataV4[[File]:[Outputs]], 2, FALSE), VLOOKUP(A379, DataV2[[File]:[Outputs]], 2, FALSE))</f>
        <v>1</v>
      </c>
      <c r="C379" s="3">
        <f>VLOOKUP(A379, DataV4[[File]:[Mean '[ms']]], 3, FALSE)-VLOOKUP(A379, DataV2[[File]:[Mean '[ms']]], 3, FALSE)</f>
        <v>5</v>
      </c>
      <c r="D379" s="2">
        <f>Cv3v0141617[[#This Row],[Mean '[Δms']]]/VLOOKUP(A379, DataV2[[File]:[Mean '[ms']]], 3, FALSE)*100</f>
        <v>0.75642965204236012</v>
      </c>
    </row>
    <row r="380" spans="1:4" hidden="1" x14ac:dyDescent="0.4">
      <c r="A380" t="s">
        <v>385</v>
      </c>
      <c r="B380" t="b">
        <f>EXACT(VLOOKUP(A380,DataV4[[File]:[Outputs]], 2, FALSE), VLOOKUP(A380, DataV2[[File]:[Outputs]], 2, FALSE))</f>
        <v>1</v>
      </c>
      <c r="C380" s="3">
        <f>VLOOKUP(A380, DataV4[[File]:[Mean '[ms']]], 3, FALSE)-VLOOKUP(A380, DataV2[[File]:[Mean '[ms']]], 3, FALSE)</f>
        <v>5</v>
      </c>
      <c r="D380" s="2">
        <f>Cv3v0141617[[#This Row],[Mean '[Δms']]]/VLOOKUP(A380, DataV2[[File]:[Mean '[ms']]], 3, FALSE)*100</f>
        <v>100</v>
      </c>
    </row>
    <row r="381" spans="1:4" hidden="1" x14ac:dyDescent="0.4">
      <c r="A381" t="s">
        <v>386</v>
      </c>
      <c r="B381" t="b">
        <f>EXACT(VLOOKUP(A381,DataV4[[File]:[Outputs]], 2, FALSE), VLOOKUP(A381, DataV2[[File]:[Outputs]], 2, FALSE))</f>
        <v>1</v>
      </c>
      <c r="C381" s="3">
        <f>VLOOKUP(A381, DataV4[[File]:[Mean '[ms']]], 3, FALSE)-VLOOKUP(A381, DataV2[[File]:[Mean '[ms']]], 3, FALSE)</f>
        <v>21</v>
      </c>
      <c r="D381" s="2">
        <f>Cv3v0141617[[#This Row],[Mean '[Δms']]]/VLOOKUP(A381, DataV2[[File]:[Mean '[ms']]], 3, FALSE)*100</f>
        <v>3.0346820809248554</v>
      </c>
    </row>
    <row r="382" spans="1:4" hidden="1" x14ac:dyDescent="0.4">
      <c r="A382" t="s">
        <v>387</v>
      </c>
      <c r="B382" t="b">
        <f>EXACT(VLOOKUP(A382,DataV4[[File]:[Outputs]], 2, FALSE), VLOOKUP(A382, DataV2[[File]:[Outputs]], 2, FALSE))</f>
        <v>1</v>
      </c>
      <c r="C382" s="3">
        <f>VLOOKUP(A382, DataV4[[File]:[Mean '[ms']]], 3, FALSE)-VLOOKUP(A382, DataV2[[File]:[Mean '[ms']]], 3, FALSE)</f>
        <v>-10</v>
      </c>
      <c r="D382" s="2">
        <f>Cv3v0141617[[#This Row],[Mean '[Δms']]]/VLOOKUP(A382, DataV2[[File]:[Mean '[ms']]], 3, FALSE)*100</f>
        <v>-1.615508885298869</v>
      </c>
    </row>
    <row r="383" spans="1:4" hidden="1" x14ac:dyDescent="0.4">
      <c r="A383" t="s">
        <v>388</v>
      </c>
      <c r="B383" t="b">
        <f>EXACT(VLOOKUP(A383,DataV4[[File]:[Outputs]], 2, FALSE), VLOOKUP(A383, DataV2[[File]:[Outputs]], 2, FALSE))</f>
        <v>1</v>
      </c>
      <c r="C383" s="3">
        <f>VLOOKUP(A383, DataV4[[File]:[Mean '[ms']]], 3, FALSE)-VLOOKUP(A383, DataV2[[File]:[Mean '[ms']]], 3, FALSE)</f>
        <v>0</v>
      </c>
      <c r="D383" s="2" t="e">
        <f>Cv3v0141617[[#This Row],[Mean '[Δms']]]/VLOOKUP(A383, DataV2[[File]:[Mean '[ms']]], 3, FALSE)*100</f>
        <v>#DIV/0!</v>
      </c>
    </row>
    <row r="384" spans="1:4" hidden="1" x14ac:dyDescent="0.4">
      <c r="A384" t="s">
        <v>389</v>
      </c>
      <c r="B384" t="b">
        <f>EXACT(VLOOKUP(A384,DataV4[[File]:[Outputs]], 2, FALSE), VLOOKUP(A384, DataV2[[File]:[Outputs]], 2, FALSE))</f>
        <v>1</v>
      </c>
      <c r="C384" s="3">
        <f>VLOOKUP(A384, DataV4[[File]:[Mean '[ms']]], 3, FALSE)-VLOOKUP(A384, DataV2[[File]:[Mean '[ms']]], 3, FALSE)</f>
        <v>0</v>
      </c>
      <c r="D384" s="2" t="e">
        <f>Cv3v0141617[[#This Row],[Mean '[Δms']]]/VLOOKUP(A384, DataV2[[File]:[Mean '[ms']]], 3, FALSE)*100</f>
        <v>#DIV/0!</v>
      </c>
    </row>
    <row r="385" spans="1:4" hidden="1" x14ac:dyDescent="0.4">
      <c r="A385" t="s">
        <v>390</v>
      </c>
      <c r="B385" t="b">
        <f>EXACT(VLOOKUP(A385,DataV4[[File]:[Outputs]], 2, FALSE), VLOOKUP(A385, DataV2[[File]:[Outputs]], 2, FALSE))</f>
        <v>1</v>
      </c>
      <c r="C385" s="3">
        <f>VLOOKUP(A385, DataV4[[File]:[Mean '[ms']]], 3, FALSE)-VLOOKUP(A385, DataV2[[File]:[Mean '[ms']]], 3, FALSE)</f>
        <v>-5</v>
      </c>
      <c r="D385" s="2">
        <f>Cv3v0141617[[#This Row],[Mean '[Δms']]]/VLOOKUP(A385, DataV2[[File]:[Mean '[ms']]], 3, FALSE)*100</f>
        <v>-0.96153846153846156</v>
      </c>
    </row>
    <row r="386" spans="1:4" hidden="1" x14ac:dyDescent="0.4">
      <c r="A386" t="s">
        <v>391</v>
      </c>
      <c r="B386" t="b">
        <f>EXACT(VLOOKUP(A386,DataV4[[File]:[Outputs]], 2, FALSE), VLOOKUP(A386, DataV2[[File]:[Outputs]], 2, FALSE))</f>
        <v>1</v>
      </c>
      <c r="C386" s="3">
        <f>VLOOKUP(A386, DataV4[[File]:[Mean '[ms']]], 3, FALSE)-VLOOKUP(A386, DataV2[[File]:[Mean '[ms']]], 3, FALSE)</f>
        <v>-26</v>
      </c>
      <c r="D386" s="2">
        <f>Cv3v0141617[[#This Row],[Mean '[Δms']]]/VLOOKUP(A386, DataV2[[File]:[Mean '[ms']]], 3, FALSE)*100</f>
        <v>-4.8964218455743875</v>
      </c>
    </row>
    <row r="387" spans="1:4" hidden="1" x14ac:dyDescent="0.4">
      <c r="A387" t="s">
        <v>392</v>
      </c>
      <c r="B387" t="b">
        <f>EXACT(VLOOKUP(A387,DataV4[[File]:[Outputs]], 2, FALSE), VLOOKUP(A387, DataV2[[File]:[Outputs]], 2, FALSE))</f>
        <v>1</v>
      </c>
      <c r="C387" s="3">
        <f>VLOOKUP(A387, DataV4[[File]:[Mean '[ms']]], 3, FALSE)-VLOOKUP(A387, DataV2[[File]:[Mean '[ms']]], 3, FALSE)</f>
        <v>1</v>
      </c>
      <c r="D387" s="2">
        <f>Cv3v0141617[[#This Row],[Mean '[Δms']]]/VLOOKUP(A387, DataV2[[File]:[Mean '[ms']]], 3, FALSE)*100</f>
        <v>0.16863406408094433</v>
      </c>
    </row>
    <row r="388" spans="1:4" hidden="1" x14ac:dyDescent="0.4">
      <c r="A388" t="s">
        <v>393</v>
      </c>
      <c r="B388" t="b">
        <f>EXACT(VLOOKUP(A388,DataV4[[File]:[Outputs]], 2, FALSE), VLOOKUP(A388, DataV2[[File]:[Outputs]], 2, FALSE))</f>
        <v>1</v>
      </c>
      <c r="C388" s="3">
        <f>VLOOKUP(A388, DataV4[[File]:[Mean '[ms']]], 3, FALSE)-VLOOKUP(A388, DataV2[[File]:[Mean '[ms']]], 3, FALSE)</f>
        <v>5</v>
      </c>
      <c r="D388" s="2" t="e">
        <f>Cv3v0141617[[#This Row],[Mean '[Δms']]]/VLOOKUP(A388, DataV2[[File]:[Mean '[ms']]], 3, FALSE)*100</f>
        <v>#DIV/0!</v>
      </c>
    </row>
    <row r="389" spans="1:4" hidden="1" x14ac:dyDescent="0.4">
      <c r="A389" t="s">
        <v>394</v>
      </c>
      <c r="B389" t="b">
        <f>EXACT(VLOOKUP(A389,DataV4[[File]:[Outputs]], 2, FALSE), VLOOKUP(A389, DataV2[[File]:[Outputs]], 2, FALSE))</f>
        <v>1</v>
      </c>
      <c r="C389" s="3">
        <f>VLOOKUP(A389, DataV4[[File]:[Mean '[ms']]], 3, FALSE)-VLOOKUP(A389, DataV2[[File]:[Mean '[ms']]], 3, FALSE)</f>
        <v>0</v>
      </c>
      <c r="D389" s="2" t="e">
        <f>Cv3v0141617[[#This Row],[Mean '[Δms']]]/VLOOKUP(A389, DataV2[[File]:[Mean '[ms']]], 3, FALSE)*100</f>
        <v>#DIV/0!</v>
      </c>
    </row>
    <row r="390" spans="1:4" hidden="1" x14ac:dyDescent="0.4">
      <c r="A390" t="s">
        <v>395</v>
      </c>
      <c r="B390" t="b">
        <f>EXACT(VLOOKUP(A390,DataV4[[File]:[Outputs]], 2, FALSE), VLOOKUP(A390, DataV2[[File]:[Outputs]], 2, FALSE))</f>
        <v>1</v>
      </c>
      <c r="C390" s="3">
        <f>VLOOKUP(A390, DataV4[[File]:[Mean '[ms']]], 3, FALSE)-VLOOKUP(A390, DataV2[[File]:[Mean '[ms']]], 3, FALSE)</f>
        <v>-20</v>
      </c>
      <c r="D390" s="2">
        <f>Cv3v0141617[[#This Row],[Mean '[Δms']]]/VLOOKUP(A390, DataV2[[File]:[Mean '[ms']]], 3, FALSE)*100</f>
        <v>-3.8095238095238098</v>
      </c>
    </row>
    <row r="391" spans="1:4" hidden="1" x14ac:dyDescent="0.4">
      <c r="A391" t="s">
        <v>397</v>
      </c>
      <c r="B391" t="b">
        <f>EXACT(VLOOKUP(A391,DataV4[[File]:[Outputs]], 2, FALSE), VLOOKUP(A391, DataV2[[File]:[Outputs]], 2, FALSE))</f>
        <v>1</v>
      </c>
      <c r="C391" s="3">
        <f>VLOOKUP(A391, DataV4[[File]:[Mean '[ms']]], 3, FALSE)-VLOOKUP(A391, DataV2[[File]:[Mean '[ms']]], 3, FALSE)</f>
        <v>5</v>
      </c>
      <c r="D391" s="2" t="e">
        <f>Cv3v0141617[[#This Row],[Mean '[Δms']]]/VLOOKUP(A391, DataV2[[File]:[Mean '[ms']]], 3, FALSE)*100</f>
        <v>#DIV/0!</v>
      </c>
    </row>
    <row r="392" spans="1:4" hidden="1" x14ac:dyDescent="0.4">
      <c r="A392" t="s">
        <v>396</v>
      </c>
      <c r="B392" t="b">
        <f>EXACT(VLOOKUP(A392,DataV4[[File]:[Outputs]], 2, FALSE), VLOOKUP(A392, DataV2[[File]:[Outputs]], 2, FALSE))</f>
        <v>1</v>
      </c>
      <c r="C392" s="3">
        <f>VLOOKUP(A392, DataV4[[File]:[Mean '[ms']]], 3, FALSE)-VLOOKUP(A392, DataV2[[File]:[Mean '[ms']]], 3, FALSE)</f>
        <v>5</v>
      </c>
      <c r="D392" s="2" t="e">
        <f>Cv3v0141617[[#This Row],[Mean '[Δms']]]/VLOOKUP(A392, DataV2[[File]:[Mean '[ms']]], 3, FALSE)*100</f>
        <v>#DIV/0!</v>
      </c>
    </row>
    <row r="393" spans="1:4" hidden="1" x14ac:dyDescent="0.4">
      <c r="A393" t="s">
        <v>398</v>
      </c>
      <c r="B393" t="b">
        <f>EXACT(VLOOKUP(A393,DataV4[[File]:[Outputs]], 2, FALSE), VLOOKUP(A393, DataV2[[File]:[Outputs]], 2, FALSE))</f>
        <v>1</v>
      </c>
      <c r="C393" s="3">
        <f>VLOOKUP(A393, DataV4[[File]:[Mean '[ms']]], 3, FALSE)-VLOOKUP(A393, DataV2[[File]:[Mean '[ms']]], 3, FALSE)</f>
        <v>5</v>
      </c>
      <c r="D393" s="2">
        <f>Cv3v0141617[[#This Row],[Mean '[Δms']]]/VLOOKUP(A393, DataV2[[File]:[Mean '[ms']]], 3, FALSE)*100</f>
        <v>100</v>
      </c>
    </row>
    <row r="394" spans="1:4" hidden="1" x14ac:dyDescent="0.4">
      <c r="A394" t="s">
        <v>399</v>
      </c>
      <c r="B394" t="b">
        <f>EXACT(VLOOKUP(A394,DataV4[[File]:[Outputs]], 2, FALSE), VLOOKUP(A394, DataV2[[File]:[Outputs]], 2, FALSE))</f>
        <v>1</v>
      </c>
      <c r="C394" s="3">
        <f>VLOOKUP(A394, DataV4[[File]:[Mean '[ms']]], 3, FALSE)-VLOOKUP(A394, DataV2[[File]:[Mean '[ms']]], 3, FALSE)</f>
        <v>0</v>
      </c>
      <c r="D394" s="2" t="e">
        <f>Cv3v0141617[[#This Row],[Mean '[Δms']]]/VLOOKUP(A394, DataV2[[File]:[Mean '[ms']]], 3, FALSE)*100</f>
        <v>#DIV/0!</v>
      </c>
    </row>
    <row r="395" spans="1:4" hidden="1" x14ac:dyDescent="0.4">
      <c r="A395" t="s">
        <v>400</v>
      </c>
      <c r="B395" t="b">
        <f>EXACT(VLOOKUP(A395,DataV4[[File]:[Outputs]], 2, FALSE), VLOOKUP(A395, DataV2[[File]:[Outputs]], 2, FALSE))</f>
        <v>1</v>
      </c>
      <c r="C395" s="3">
        <f>VLOOKUP(A395, DataV4[[File]:[Mean '[ms']]], 3, FALSE)-VLOOKUP(A395, DataV2[[File]:[Mean '[ms']]], 3, FALSE)</f>
        <v>-20</v>
      </c>
      <c r="D395" s="2">
        <f>Cv3v0141617[[#This Row],[Mean '[Δms']]]/VLOOKUP(A395, DataV2[[File]:[Mean '[ms']]], 3, FALSE)*100</f>
        <v>-3.6968576709796674</v>
      </c>
    </row>
    <row r="396" spans="1:4" hidden="1" x14ac:dyDescent="0.4">
      <c r="A396" t="s">
        <v>401</v>
      </c>
      <c r="B396" t="b">
        <f>EXACT(VLOOKUP(A396,DataV4[[File]:[Outputs]], 2, FALSE), VLOOKUP(A396, DataV2[[File]:[Outputs]], 2, FALSE))</f>
        <v>1</v>
      </c>
      <c r="C396" s="3">
        <f>VLOOKUP(A396, DataV4[[File]:[Mean '[ms']]], 3, FALSE)-VLOOKUP(A396, DataV2[[File]:[Mean '[ms']]], 3, FALSE)</f>
        <v>-21</v>
      </c>
      <c r="D396" s="2">
        <f>Cv3v0141617[[#This Row],[Mean '[Δms']]]/VLOOKUP(A396, DataV2[[File]:[Mean '[ms']]], 3, FALSE)*100</f>
        <v>-3.804347826086957</v>
      </c>
    </row>
    <row r="397" spans="1:4" hidden="1" x14ac:dyDescent="0.4">
      <c r="A397" t="s">
        <v>402</v>
      </c>
      <c r="B397" t="b">
        <f>EXACT(VLOOKUP(A397,DataV4[[File]:[Outputs]], 2, FALSE), VLOOKUP(A397, DataV2[[File]:[Outputs]], 2, FALSE))</f>
        <v>1</v>
      </c>
      <c r="C397" s="3">
        <f>VLOOKUP(A397, DataV4[[File]:[Mean '[ms']]], 3, FALSE)-VLOOKUP(A397, DataV2[[File]:[Mean '[ms']]], 3, FALSE)</f>
        <v>0</v>
      </c>
      <c r="D397" s="2" t="e">
        <f>Cv3v0141617[[#This Row],[Mean '[Δms']]]/VLOOKUP(A397, DataV2[[File]:[Mean '[ms']]], 3, FALSE)*100</f>
        <v>#DIV/0!</v>
      </c>
    </row>
    <row r="398" spans="1:4" hidden="1" x14ac:dyDescent="0.4">
      <c r="A398" t="s">
        <v>403</v>
      </c>
      <c r="B398" t="b">
        <f>EXACT(VLOOKUP(A398,DataV4[[File]:[Outputs]], 2, FALSE), VLOOKUP(A398, DataV2[[File]:[Outputs]], 2, FALSE))</f>
        <v>1</v>
      </c>
      <c r="C398" s="3">
        <f>VLOOKUP(A398, DataV4[[File]:[Mean '[ms']]], 3, FALSE)-VLOOKUP(A398, DataV2[[File]:[Mean '[ms']]], 3, FALSE)</f>
        <v>-6</v>
      </c>
      <c r="D398" s="2">
        <f>Cv3v0141617[[#This Row],[Mean '[Δms']]]/VLOOKUP(A398, DataV2[[File]:[Mean '[ms']]], 3, FALSE)*100</f>
        <v>-1.1516314779270633</v>
      </c>
    </row>
    <row r="399" spans="1:4" hidden="1" x14ac:dyDescent="0.4">
      <c r="A399" t="s">
        <v>404</v>
      </c>
      <c r="B399" t="b">
        <f>EXACT(VLOOKUP(A399,DataV4[[File]:[Outputs]], 2, FALSE), VLOOKUP(A399, DataV2[[File]:[Outputs]], 2, FALSE))</f>
        <v>1</v>
      </c>
      <c r="C399" s="3">
        <f>VLOOKUP(A399, DataV4[[File]:[Mean '[ms']]], 3, FALSE)-VLOOKUP(A399, DataV2[[File]:[Mean '[ms']]], 3, FALSE)</f>
        <v>0</v>
      </c>
      <c r="D399" s="2" t="e">
        <f>Cv3v0141617[[#This Row],[Mean '[Δms']]]/VLOOKUP(A399, DataV2[[File]:[Mean '[ms']]], 3, FALSE)*100</f>
        <v>#DIV/0!</v>
      </c>
    </row>
    <row r="400" spans="1:4" hidden="1" x14ac:dyDescent="0.4">
      <c r="A400" t="s">
        <v>405</v>
      </c>
      <c r="B400" t="b">
        <f>EXACT(VLOOKUP(A400,DataV4[[File]:[Outputs]], 2, FALSE), VLOOKUP(A400, DataV2[[File]:[Outputs]], 2, FALSE))</f>
        <v>1</v>
      </c>
      <c r="C400" s="3">
        <f>VLOOKUP(A400, DataV4[[File]:[Mean '[ms']]], 3, FALSE)-VLOOKUP(A400, DataV2[[File]:[Mean '[ms']]], 3, FALSE)</f>
        <v>0</v>
      </c>
      <c r="D400" s="2" t="e">
        <f>Cv3v0141617[[#This Row],[Mean '[Δms']]]/VLOOKUP(A400, DataV2[[File]:[Mean '[ms']]], 3, FALSE)*100</f>
        <v>#DIV/0!</v>
      </c>
    </row>
    <row r="401" spans="1:4" hidden="1" x14ac:dyDescent="0.4">
      <c r="A401" t="s">
        <v>406</v>
      </c>
      <c r="B401" t="b">
        <f>EXACT(VLOOKUP(A401,DataV4[[File]:[Outputs]], 2, FALSE), VLOOKUP(A401, DataV2[[File]:[Outputs]], 2, FALSE))</f>
        <v>1</v>
      </c>
      <c r="C401" s="3">
        <f>VLOOKUP(A401, DataV4[[File]:[Mean '[ms']]], 3, FALSE)-VLOOKUP(A401, DataV2[[File]:[Mean '[ms']]], 3, FALSE)</f>
        <v>-32</v>
      </c>
      <c r="D401" s="2">
        <f>Cv3v0141617[[#This Row],[Mean '[Δms']]]/VLOOKUP(A401, DataV2[[File]:[Mean '[ms']]], 3, FALSE)*100</f>
        <v>-4.5845272206303722</v>
      </c>
    </row>
    <row r="402" spans="1:4" hidden="1" x14ac:dyDescent="0.4">
      <c r="A402" t="s">
        <v>407</v>
      </c>
      <c r="B402" t="b">
        <f>EXACT(VLOOKUP(A402,DataV4[[File]:[Outputs]], 2, FALSE), VLOOKUP(A402, DataV2[[File]:[Outputs]], 2, FALSE))</f>
        <v>1</v>
      </c>
      <c r="C402" s="3">
        <f>VLOOKUP(A402, DataV4[[File]:[Mean '[ms']]], 3, FALSE)-VLOOKUP(A402, DataV2[[File]:[Mean '[ms']]], 3, FALSE)</f>
        <v>0</v>
      </c>
      <c r="D402" s="2" t="e">
        <f>Cv3v0141617[[#This Row],[Mean '[Δms']]]/VLOOKUP(A402, DataV2[[File]:[Mean '[ms']]], 3, FALSE)*100</f>
        <v>#DIV/0!</v>
      </c>
    </row>
    <row r="403" spans="1:4" hidden="1" x14ac:dyDescent="0.4">
      <c r="A403" t="s">
        <v>408</v>
      </c>
      <c r="B403" t="b">
        <f>EXACT(VLOOKUP(A403,DataV4[[File]:[Outputs]], 2, FALSE), VLOOKUP(A403, DataV2[[File]:[Outputs]], 2, FALSE))</f>
        <v>1</v>
      </c>
      <c r="C403" s="3">
        <f>VLOOKUP(A403, DataV4[[File]:[Mean '[ms']]], 3, FALSE)-VLOOKUP(A403, DataV2[[File]:[Mean '[ms']]], 3, FALSE)</f>
        <v>-5</v>
      </c>
      <c r="D403" s="2">
        <f>Cv3v0141617[[#This Row],[Mean '[Δms']]]/VLOOKUP(A403, DataV2[[File]:[Mean '[ms']]], 3, FALSE)*100</f>
        <v>-100</v>
      </c>
    </row>
    <row r="404" spans="1:4" hidden="1" x14ac:dyDescent="0.4">
      <c r="A404" t="s">
        <v>409</v>
      </c>
      <c r="B404" t="b">
        <f>EXACT(VLOOKUP(A404,DataV4[[File]:[Outputs]], 2, FALSE), VLOOKUP(A404, DataV2[[File]:[Outputs]], 2, FALSE))</f>
        <v>1</v>
      </c>
      <c r="C404" s="3">
        <f>VLOOKUP(A404, DataV4[[File]:[Mean '[ms']]], 3, FALSE)-VLOOKUP(A404, DataV2[[File]:[Mean '[ms']]], 3, FALSE)</f>
        <v>-31</v>
      </c>
      <c r="D404" s="2">
        <f>Cv3v0141617[[#This Row],[Mean '[Δms']]]/VLOOKUP(A404, DataV2[[File]:[Mean '[ms']]], 3, FALSE)*100</f>
        <v>-4.3478260869565215</v>
      </c>
    </row>
    <row r="405" spans="1:4" hidden="1" x14ac:dyDescent="0.4">
      <c r="A405" t="s">
        <v>410</v>
      </c>
      <c r="B405" t="b">
        <f>EXACT(VLOOKUP(A405,DataV4[[File]:[Outputs]], 2, FALSE), VLOOKUP(A405, DataV2[[File]:[Outputs]], 2, FALSE))</f>
        <v>1</v>
      </c>
      <c r="C405" s="3">
        <f>VLOOKUP(A405, DataV4[[File]:[Mean '[ms']]], 3, FALSE)-VLOOKUP(A405, DataV2[[File]:[Mean '[ms']]], 3, FALSE)</f>
        <v>0</v>
      </c>
      <c r="D405" s="2" t="e">
        <f>Cv3v0141617[[#This Row],[Mean '[Δms']]]/VLOOKUP(A405, DataV2[[File]:[Mean '[ms']]], 3, FALSE)*100</f>
        <v>#DIV/0!</v>
      </c>
    </row>
    <row r="406" spans="1:4" hidden="1" x14ac:dyDescent="0.4">
      <c r="A406" t="s">
        <v>411</v>
      </c>
      <c r="B406" t="b">
        <f>EXACT(VLOOKUP(A406,DataV4[[File]:[Outputs]], 2, FALSE), VLOOKUP(A406, DataV2[[File]:[Outputs]], 2, FALSE))</f>
        <v>1</v>
      </c>
      <c r="C406" s="3">
        <f>VLOOKUP(A406, DataV4[[File]:[Mean '[ms']]], 3, FALSE)-VLOOKUP(A406, DataV2[[File]:[Mean '[ms']]], 3, FALSE)</f>
        <v>-26</v>
      </c>
      <c r="D406" s="2">
        <f>Cv3v0141617[[#This Row],[Mean '[Δms']]]/VLOOKUP(A406, DataV2[[File]:[Mean '[ms']]], 3, FALSE)*100</f>
        <v>-4.5855379188712515</v>
      </c>
    </row>
    <row r="407" spans="1:4" hidden="1" x14ac:dyDescent="0.4">
      <c r="A407" t="s">
        <v>412</v>
      </c>
      <c r="B407" t="b">
        <f>EXACT(VLOOKUP(A407,DataV4[[File]:[Outputs]], 2, FALSE), VLOOKUP(A407, DataV2[[File]:[Outputs]], 2, FALSE))</f>
        <v>1</v>
      </c>
      <c r="C407" s="3">
        <f>VLOOKUP(A407, DataV4[[File]:[Mean '[ms']]], 3, FALSE)-VLOOKUP(A407, DataV2[[File]:[Mean '[ms']]], 3, FALSE)</f>
        <v>10</v>
      </c>
      <c r="D407" s="2" t="e">
        <f>Cv3v0141617[[#This Row],[Mean '[Δms']]]/VLOOKUP(A407, DataV2[[File]:[Mean '[ms']]], 3, FALSE)*100</f>
        <v>#DIV/0!</v>
      </c>
    </row>
    <row r="408" spans="1:4" hidden="1" x14ac:dyDescent="0.4">
      <c r="A408" t="s">
        <v>413</v>
      </c>
      <c r="B408" t="b">
        <f>EXACT(VLOOKUP(A408,DataV4[[File]:[Outputs]], 2, FALSE), VLOOKUP(A408, DataV2[[File]:[Outputs]], 2, FALSE))</f>
        <v>1</v>
      </c>
      <c r="C408" s="3">
        <f>VLOOKUP(A408, DataV4[[File]:[Mean '[ms']]], 3, FALSE)-VLOOKUP(A408, DataV2[[File]:[Mean '[ms']]], 3, FALSE)</f>
        <v>16</v>
      </c>
      <c r="D408" s="2">
        <f>Cv3v0141617[[#This Row],[Mean '[Δms']]]/VLOOKUP(A408, DataV2[[File]:[Mean '[ms']]], 3, FALSE)*100</f>
        <v>2.1650879566982408</v>
      </c>
    </row>
    <row r="409" spans="1:4" hidden="1" x14ac:dyDescent="0.4">
      <c r="A409" t="s">
        <v>414</v>
      </c>
      <c r="B409" t="b">
        <f>EXACT(VLOOKUP(A409,DataV4[[File]:[Outputs]], 2, FALSE), VLOOKUP(A409, DataV2[[File]:[Outputs]], 2, FALSE))</f>
        <v>1</v>
      </c>
      <c r="C409" s="3">
        <f>VLOOKUP(A409, DataV4[[File]:[Mean '[ms']]], 3, FALSE)-VLOOKUP(A409, DataV2[[File]:[Mean '[ms']]], 3, FALSE)</f>
        <v>-31</v>
      </c>
      <c r="D409" s="2">
        <f>Cv3v0141617[[#This Row],[Mean '[Δms']]]/VLOOKUP(A409, DataV2[[File]:[Mean '[ms']]], 3, FALSE)*100</f>
        <v>-4.6199701937406861</v>
      </c>
    </row>
    <row r="410" spans="1:4" hidden="1" x14ac:dyDescent="0.4">
      <c r="A410" t="s">
        <v>415</v>
      </c>
      <c r="B410" t="b">
        <f>EXACT(VLOOKUP(A410,DataV4[[File]:[Outputs]], 2, FALSE), VLOOKUP(A410, DataV2[[File]:[Outputs]], 2, FALSE))</f>
        <v>1</v>
      </c>
      <c r="C410" s="3">
        <f>VLOOKUP(A410, DataV4[[File]:[Mean '[ms']]], 3, FALSE)-VLOOKUP(A410, DataV2[[File]:[Mean '[ms']]], 3, FALSE)</f>
        <v>0</v>
      </c>
      <c r="D410" s="2">
        <f>Cv3v0141617[[#This Row],[Mean '[Δms']]]/VLOOKUP(A410, DataV2[[File]:[Mean '[ms']]], 3, FALSE)*100</f>
        <v>0</v>
      </c>
    </row>
    <row r="411" spans="1:4" hidden="1" x14ac:dyDescent="0.4">
      <c r="A411" t="s">
        <v>416</v>
      </c>
      <c r="B411" t="b">
        <f>EXACT(VLOOKUP(A411,DataV4[[File]:[Outputs]], 2, FALSE), VLOOKUP(A411, DataV2[[File]:[Outputs]], 2, FALSE))</f>
        <v>1</v>
      </c>
      <c r="C411" s="3">
        <f>VLOOKUP(A411, DataV4[[File]:[Mean '[ms']]], 3, FALSE)-VLOOKUP(A411, DataV2[[File]:[Mean '[ms']]], 3, FALSE)</f>
        <v>-42</v>
      </c>
      <c r="D411" s="2">
        <f>Cv3v0141617[[#This Row],[Mean '[Δms']]]/VLOOKUP(A411, DataV2[[File]:[Mean '[ms']]], 3, FALSE)*100</f>
        <v>-7.2664359861591699</v>
      </c>
    </row>
    <row r="412" spans="1:4" hidden="1" x14ac:dyDescent="0.4">
      <c r="A412" t="s">
        <v>418</v>
      </c>
      <c r="B412" t="b">
        <f>EXACT(VLOOKUP(A412,DataV4[[File]:[Outputs]], 2, FALSE), VLOOKUP(A412, DataV2[[File]:[Outputs]], 2, FALSE))</f>
        <v>1</v>
      </c>
      <c r="C412" s="3">
        <f>VLOOKUP(A412, DataV4[[File]:[Mean '[ms']]], 3, FALSE)-VLOOKUP(A412, DataV2[[File]:[Mean '[ms']]], 3, FALSE)</f>
        <v>0</v>
      </c>
      <c r="D412" s="2" t="e">
        <f>Cv3v0141617[[#This Row],[Mean '[Δms']]]/VLOOKUP(A412, DataV2[[File]:[Mean '[ms']]], 3, FALSE)*100</f>
        <v>#DIV/0!</v>
      </c>
    </row>
    <row r="413" spans="1:4" hidden="1" x14ac:dyDescent="0.4">
      <c r="A413" t="s">
        <v>417</v>
      </c>
      <c r="B413" t="b">
        <f>EXACT(VLOOKUP(A413,DataV4[[File]:[Outputs]], 2, FALSE), VLOOKUP(A413, DataV2[[File]:[Outputs]], 2, FALSE))</f>
        <v>1</v>
      </c>
      <c r="C413" s="3">
        <f>VLOOKUP(A413, DataV4[[File]:[Mean '[ms']]], 3, FALSE)-VLOOKUP(A413, DataV2[[File]:[Mean '[ms']]], 3, FALSE)</f>
        <v>-10</v>
      </c>
      <c r="D413" s="2">
        <f>Cv3v0141617[[#This Row],[Mean '[Δms']]]/VLOOKUP(A413, DataV2[[File]:[Mean '[ms']]], 3, FALSE)*100</f>
        <v>-100</v>
      </c>
    </row>
    <row r="414" spans="1:4" hidden="1" x14ac:dyDescent="0.4">
      <c r="A414" t="s">
        <v>419</v>
      </c>
      <c r="B414" t="b">
        <f>EXACT(VLOOKUP(A414,DataV4[[File]:[Outputs]], 2, FALSE), VLOOKUP(A414, DataV2[[File]:[Outputs]], 2, FALSE))</f>
        <v>1</v>
      </c>
      <c r="C414" s="3">
        <f>VLOOKUP(A414, DataV4[[File]:[Mean '[ms']]], 3, FALSE)-VLOOKUP(A414, DataV2[[File]:[Mean '[ms']]], 3, FALSE)</f>
        <v>0</v>
      </c>
      <c r="D414" s="2" t="e">
        <f>Cv3v0141617[[#This Row],[Mean '[Δms']]]/VLOOKUP(A414, DataV2[[File]:[Mean '[ms']]], 3, FALSE)*100</f>
        <v>#DIV/0!</v>
      </c>
    </row>
    <row r="415" spans="1:4" hidden="1" x14ac:dyDescent="0.4">
      <c r="A415" t="s">
        <v>420</v>
      </c>
      <c r="B415" t="b">
        <f>EXACT(VLOOKUP(A415,DataV4[[File]:[Outputs]], 2, FALSE), VLOOKUP(A415, DataV2[[File]:[Outputs]], 2, FALSE))</f>
        <v>1</v>
      </c>
      <c r="C415" s="3">
        <f>VLOOKUP(A415, DataV4[[File]:[Mean '[ms']]], 3, FALSE)-VLOOKUP(A415, DataV2[[File]:[Mean '[ms']]], 3, FALSE)</f>
        <v>-1</v>
      </c>
      <c r="D415" s="2">
        <f>Cv3v0141617[[#This Row],[Mean '[Δms']]]/VLOOKUP(A415, DataV2[[File]:[Mean '[ms']]], 3, FALSE)*100</f>
        <v>-0.19193857965451055</v>
      </c>
    </row>
    <row r="416" spans="1:4" hidden="1" x14ac:dyDescent="0.4">
      <c r="A416" t="s">
        <v>421</v>
      </c>
      <c r="B416" t="b">
        <f>EXACT(VLOOKUP(A416,DataV4[[File]:[Outputs]], 2, FALSE), VLOOKUP(A416, DataV2[[File]:[Outputs]], 2, FALSE))</f>
        <v>1</v>
      </c>
      <c r="C416" s="3">
        <f>VLOOKUP(A416, DataV4[[File]:[Mean '[ms']]], 3, FALSE)-VLOOKUP(A416, DataV2[[File]:[Mean '[ms']]], 3, FALSE)</f>
        <v>0</v>
      </c>
      <c r="D416" s="2">
        <f>Cv3v0141617[[#This Row],[Mean '[Δms']]]/VLOOKUP(A416, DataV2[[File]:[Mean '[ms']]], 3, FALSE)*100</f>
        <v>0</v>
      </c>
    </row>
    <row r="417" spans="1:4" hidden="1" x14ac:dyDescent="0.4">
      <c r="A417" t="s">
        <v>422</v>
      </c>
      <c r="B417" t="b">
        <f>EXACT(VLOOKUP(A417,DataV4[[File]:[Outputs]], 2, FALSE), VLOOKUP(A417, DataV2[[File]:[Outputs]], 2, FALSE))</f>
        <v>1</v>
      </c>
      <c r="C417" s="3">
        <f>VLOOKUP(A417, DataV4[[File]:[Mean '[ms']]], 3, FALSE)-VLOOKUP(A417, DataV2[[File]:[Mean '[ms']]], 3, FALSE)</f>
        <v>0</v>
      </c>
      <c r="D417" s="2" t="e">
        <f>Cv3v0141617[[#This Row],[Mean '[Δms']]]/VLOOKUP(A417, DataV2[[File]:[Mean '[ms']]], 3, FALSE)*100</f>
        <v>#DIV/0!</v>
      </c>
    </row>
    <row r="418" spans="1:4" hidden="1" x14ac:dyDescent="0.4">
      <c r="A418" t="s">
        <v>423</v>
      </c>
      <c r="B418" t="b">
        <f>EXACT(VLOOKUP(A418,DataV4[[File]:[Outputs]], 2, FALSE), VLOOKUP(A418, DataV2[[File]:[Outputs]], 2, FALSE))</f>
        <v>1</v>
      </c>
      <c r="C418" s="3">
        <f>VLOOKUP(A418, DataV4[[File]:[Mean '[ms']]], 3, FALSE)-VLOOKUP(A418, DataV2[[File]:[Mean '[ms']]], 3, FALSE)</f>
        <v>10</v>
      </c>
      <c r="D418" s="2">
        <f>Cv3v0141617[[#This Row],[Mean '[Δms']]]/VLOOKUP(A418, DataV2[[File]:[Mean '[ms']]], 3, FALSE)*100</f>
        <v>1.5748031496062991</v>
      </c>
    </row>
    <row r="419" spans="1:4" hidden="1" x14ac:dyDescent="0.4">
      <c r="A419" t="s">
        <v>424</v>
      </c>
      <c r="B419" t="b">
        <f>EXACT(VLOOKUP(A419,DataV4[[File]:[Outputs]], 2, FALSE), VLOOKUP(A419, DataV2[[File]:[Outputs]], 2, FALSE))</f>
        <v>1</v>
      </c>
      <c r="C419" s="3">
        <f>VLOOKUP(A419, DataV4[[File]:[Mean '[ms']]], 3, FALSE)-VLOOKUP(A419, DataV2[[File]:[Mean '[ms']]], 3, FALSE)</f>
        <v>0</v>
      </c>
      <c r="D419" s="2" t="e">
        <f>Cv3v0141617[[#This Row],[Mean '[Δms']]]/VLOOKUP(A419, DataV2[[File]:[Mean '[ms']]], 3, FALSE)*100</f>
        <v>#DIV/0!</v>
      </c>
    </row>
    <row r="420" spans="1:4" hidden="1" x14ac:dyDescent="0.4">
      <c r="A420" t="s">
        <v>426</v>
      </c>
      <c r="B420" t="b">
        <f>EXACT(VLOOKUP(A420,DataV4[[File]:[Outputs]], 2, FALSE), VLOOKUP(A420, DataV2[[File]:[Outputs]], 2, FALSE))</f>
        <v>1</v>
      </c>
      <c r="C420" s="3">
        <f>VLOOKUP(A420, DataV4[[File]:[Mean '[ms']]], 3, FALSE)-VLOOKUP(A420, DataV2[[File]:[Mean '[ms']]], 3, FALSE)</f>
        <v>0</v>
      </c>
      <c r="D420" s="2">
        <f>Cv3v0141617[[#This Row],[Mean '[Δms']]]/VLOOKUP(A420, DataV2[[File]:[Mean '[ms']]], 3, FALSE)*100</f>
        <v>0</v>
      </c>
    </row>
    <row r="421" spans="1:4" hidden="1" x14ac:dyDescent="0.4">
      <c r="A421" t="s">
        <v>425</v>
      </c>
      <c r="B421" t="b">
        <f>EXACT(VLOOKUP(A421,DataV4[[File]:[Outputs]], 2, FALSE), VLOOKUP(A421, DataV2[[File]:[Outputs]], 2, FALSE))</f>
        <v>1</v>
      </c>
      <c r="C421" s="3">
        <f>VLOOKUP(A421, DataV4[[File]:[Mean '[ms']]], 3, FALSE)-VLOOKUP(A421, DataV2[[File]:[Mean '[ms']]], 3, FALSE)</f>
        <v>6</v>
      </c>
      <c r="D421" s="2">
        <f>Cv3v0141617[[#This Row],[Mean '[Δms']]]/VLOOKUP(A421, DataV2[[File]:[Mean '[ms']]], 3, FALSE)*100</f>
        <v>1.1650485436893203</v>
      </c>
    </row>
    <row r="422" spans="1:4" hidden="1" x14ac:dyDescent="0.4">
      <c r="A422" t="s">
        <v>427</v>
      </c>
      <c r="B422" t="b">
        <f>EXACT(VLOOKUP(A422,DataV4[[File]:[Outputs]], 2, FALSE), VLOOKUP(A422, DataV2[[File]:[Outputs]], 2, FALSE))</f>
        <v>1</v>
      </c>
      <c r="C422" s="3">
        <f>VLOOKUP(A422, DataV4[[File]:[Mean '[ms']]], 3, FALSE)-VLOOKUP(A422, DataV2[[File]:[Mean '[ms']]], 3, FALSE)</f>
        <v>0</v>
      </c>
      <c r="D422" s="2" t="e">
        <f>Cv3v0141617[[#This Row],[Mean '[Δms']]]/VLOOKUP(A422, DataV2[[File]:[Mean '[ms']]], 3, FALSE)*100</f>
        <v>#DIV/0!</v>
      </c>
    </row>
    <row r="423" spans="1:4" hidden="1" x14ac:dyDescent="0.4">
      <c r="A423" t="s">
        <v>428</v>
      </c>
      <c r="B423" t="b">
        <f>EXACT(VLOOKUP(A423,DataV4[[File]:[Outputs]], 2, FALSE), VLOOKUP(A423, DataV2[[File]:[Outputs]], 2, FALSE))</f>
        <v>1</v>
      </c>
      <c r="C423" s="3">
        <f>VLOOKUP(A423, DataV4[[File]:[Mean '[ms']]], 3, FALSE)-VLOOKUP(A423, DataV2[[File]:[Mean '[ms']]], 3, FALSE)</f>
        <v>-26</v>
      </c>
      <c r="D423" s="2">
        <f>Cv3v0141617[[#This Row],[Mean '[Δms']]]/VLOOKUP(A423, DataV2[[File]:[Mean '[ms']]], 3, FALSE)*100</f>
        <v>-3.6465638148667603</v>
      </c>
    </row>
    <row r="424" spans="1:4" hidden="1" x14ac:dyDescent="0.4">
      <c r="A424" t="s">
        <v>429</v>
      </c>
      <c r="B424" t="b">
        <f>EXACT(VLOOKUP(A424,DataV4[[File]:[Outputs]], 2, FALSE), VLOOKUP(A424, DataV2[[File]:[Outputs]], 2, FALSE))</f>
        <v>1</v>
      </c>
      <c r="C424" s="3">
        <f>VLOOKUP(A424, DataV4[[File]:[Mean '[ms']]], 3, FALSE)-VLOOKUP(A424, DataV2[[File]:[Mean '[ms']]], 3, FALSE)</f>
        <v>-26</v>
      </c>
      <c r="D424" s="2">
        <f>Cv3v0141617[[#This Row],[Mean '[Δms']]]/VLOOKUP(A424, DataV2[[File]:[Mean '[ms']]], 3, FALSE)*100</f>
        <v>-4.8507462686567164</v>
      </c>
    </row>
    <row r="425" spans="1:4" hidden="1" x14ac:dyDescent="0.4">
      <c r="A425" t="s">
        <v>430</v>
      </c>
      <c r="B425" t="b">
        <f>EXACT(VLOOKUP(A425,DataV4[[File]:[Outputs]], 2, FALSE), VLOOKUP(A425, DataV2[[File]:[Outputs]], 2, FALSE))</f>
        <v>1</v>
      </c>
      <c r="C425" s="3">
        <f>VLOOKUP(A425, DataV4[[File]:[Mean '[ms']]], 3, FALSE)-VLOOKUP(A425, DataV2[[File]:[Mean '[ms']]], 3, FALSE)</f>
        <v>0</v>
      </c>
      <c r="D425" s="2" t="e">
        <f>Cv3v0141617[[#This Row],[Mean '[Δms']]]/VLOOKUP(A425, DataV2[[File]:[Mean '[ms']]], 3, FALSE)*100</f>
        <v>#DIV/0!</v>
      </c>
    </row>
    <row r="426" spans="1:4" hidden="1" x14ac:dyDescent="0.4">
      <c r="A426" t="s">
        <v>431</v>
      </c>
      <c r="B426" t="b">
        <f>EXACT(VLOOKUP(A426,DataV4[[File]:[Outputs]], 2, FALSE), VLOOKUP(A426, DataV2[[File]:[Outputs]], 2, FALSE))</f>
        <v>1</v>
      </c>
      <c r="C426" s="3">
        <f>VLOOKUP(A426, DataV4[[File]:[Mean '[ms']]], 3, FALSE)-VLOOKUP(A426, DataV2[[File]:[Mean '[ms']]], 3, FALSE)</f>
        <v>0</v>
      </c>
      <c r="D426" s="2" t="e">
        <f>Cv3v0141617[[#This Row],[Mean '[Δms']]]/VLOOKUP(A426, DataV2[[File]:[Mean '[ms']]], 3, FALSE)*100</f>
        <v>#DIV/0!</v>
      </c>
    </row>
    <row r="427" spans="1:4" hidden="1" x14ac:dyDescent="0.4">
      <c r="A427" t="s">
        <v>433</v>
      </c>
      <c r="B427" t="b">
        <f>EXACT(VLOOKUP(A427,DataV4[[File]:[Outputs]], 2, FALSE), VLOOKUP(A427, DataV2[[File]:[Outputs]], 2, FALSE))</f>
        <v>1</v>
      </c>
      <c r="C427" s="3">
        <f>VLOOKUP(A427, DataV4[[File]:[Mean '[ms']]], 3, FALSE)-VLOOKUP(A427, DataV2[[File]:[Mean '[ms']]], 3, FALSE)</f>
        <v>-15</v>
      </c>
      <c r="D427" s="2">
        <f>Cv3v0141617[[#This Row],[Mean '[Δms']]]/VLOOKUP(A427, DataV2[[File]:[Mean '[ms']]], 3, FALSE)*100</f>
        <v>-100</v>
      </c>
    </row>
    <row r="428" spans="1:4" hidden="1" x14ac:dyDescent="0.4">
      <c r="A428" t="s">
        <v>432</v>
      </c>
      <c r="B428" t="b">
        <f>EXACT(VLOOKUP(A428,DataV4[[File]:[Outputs]], 2, FALSE), VLOOKUP(A428, DataV2[[File]:[Outputs]], 2, FALSE))</f>
        <v>1</v>
      </c>
      <c r="C428" s="3">
        <f>VLOOKUP(A428, DataV4[[File]:[Mean '[ms']]], 3, FALSE)-VLOOKUP(A428, DataV2[[File]:[Mean '[ms']]], 3, FALSE)</f>
        <v>0</v>
      </c>
      <c r="D428" s="2" t="e">
        <f>Cv3v0141617[[#This Row],[Mean '[Δms']]]/VLOOKUP(A428, DataV2[[File]:[Mean '[ms']]], 3, FALSE)*100</f>
        <v>#DIV/0!</v>
      </c>
    </row>
    <row r="429" spans="1:4" hidden="1" x14ac:dyDescent="0.4">
      <c r="A429" t="s">
        <v>435</v>
      </c>
      <c r="B429" t="b">
        <f>EXACT(VLOOKUP(A429,DataV4[[File]:[Outputs]], 2, FALSE), VLOOKUP(A429, DataV2[[File]:[Outputs]], 2, FALSE))</f>
        <v>1</v>
      </c>
      <c r="C429" s="3">
        <f>VLOOKUP(A429, DataV4[[File]:[Mean '[ms']]], 3, FALSE)-VLOOKUP(A429, DataV2[[File]:[Mean '[ms']]], 3, FALSE)</f>
        <v>0</v>
      </c>
      <c r="D429" s="2">
        <f>Cv3v0141617[[#This Row],[Mean '[Δms']]]/VLOOKUP(A429, DataV2[[File]:[Mean '[ms']]], 3, FALSE)*100</f>
        <v>0</v>
      </c>
    </row>
    <row r="430" spans="1:4" hidden="1" x14ac:dyDescent="0.4">
      <c r="A430" t="s">
        <v>434</v>
      </c>
      <c r="B430" t="b">
        <f>EXACT(VLOOKUP(A430,DataV4[[File]:[Outputs]], 2, FALSE), VLOOKUP(A430, DataV2[[File]:[Outputs]], 2, FALSE))</f>
        <v>1</v>
      </c>
      <c r="C430" s="3">
        <f>VLOOKUP(A430, DataV4[[File]:[Mean '[ms']]], 3, FALSE)-VLOOKUP(A430, DataV2[[File]:[Mean '[ms']]], 3, FALSE)</f>
        <v>-6</v>
      </c>
      <c r="D430" s="2">
        <f>Cv3v0141617[[#This Row],[Mean '[Δms']]]/VLOOKUP(A430, DataV2[[File]:[Mean '[ms']]], 3, FALSE)*100</f>
        <v>-37.5</v>
      </c>
    </row>
    <row r="431" spans="1:4" hidden="1" x14ac:dyDescent="0.4">
      <c r="A431" t="s">
        <v>436</v>
      </c>
      <c r="B431" t="b">
        <f>EXACT(VLOOKUP(A431,DataV4[[File]:[Outputs]], 2, FALSE), VLOOKUP(A431, DataV2[[File]:[Outputs]], 2, FALSE))</f>
        <v>1</v>
      </c>
      <c r="C431" s="3">
        <f>VLOOKUP(A431, DataV4[[File]:[Mean '[ms']]], 3, FALSE)-VLOOKUP(A431, DataV2[[File]:[Mean '[ms']]], 3, FALSE)</f>
        <v>-5</v>
      </c>
      <c r="D431" s="2">
        <f>Cv3v0141617[[#This Row],[Mean '[Δms']]]/VLOOKUP(A431, DataV2[[File]:[Mean '[ms']]], 3, FALSE)*100</f>
        <v>-0.96153846153846156</v>
      </c>
    </row>
    <row r="432" spans="1:4" hidden="1" x14ac:dyDescent="0.4">
      <c r="A432" t="s">
        <v>438</v>
      </c>
      <c r="B432" t="b">
        <f>EXACT(VLOOKUP(A432,DataV4[[File]:[Outputs]], 2, FALSE), VLOOKUP(A432, DataV2[[File]:[Outputs]], 2, FALSE))</f>
        <v>1</v>
      </c>
      <c r="C432" s="3">
        <f>VLOOKUP(A432, DataV4[[File]:[Mean '[ms']]], 3, FALSE)-VLOOKUP(A432, DataV2[[File]:[Mean '[ms']]], 3, FALSE)</f>
        <v>10</v>
      </c>
      <c r="D432" s="2" t="e">
        <f>Cv3v0141617[[#This Row],[Mean '[Δms']]]/VLOOKUP(A432, DataV2[[File]:[Mean '[ms']]], 3, FALSE)*100</f>
        <v>#DIV/0!</v>
      </c>
    </row>
    <row r="433" spans="1:4" hidden="1" x14ac:dyDescent="0.4">
      <c r="A433" t="s">
        <v>437</v>
      </c>
      <c r="B433" t="b">
        <f>EXACT(VLOOKUP(A433,DataV4[[File]:[Outputs]], 2, FALSE), VLOOKUP(A433, DataV2[[File]:[Outputs]], 2, FALSE))</f>
        <v>1</v>
      </c>
      <c r="C433" s="3">
        <f>VLOOKUP(A433, DataV4[[File]:[Mean '[ms']]], 3, FALSE)-VLOOKUP(A433, DataV2[[File]:[Mean '[ms']]], 3, FALSE)</f>
        <v>0</v>
      </c>
      <c r="D433" s="2" t="e">
        <f>Cv3v0141617[[#This Row],[Mean '[Δms']]]/VLOOKUP(A433, DataV2[[File]:[Mean '[ms']]], 3, FALSE)*100</f>
        <v>#DIV/0!</v>
      </c>
    </row>
    <row r="434" spans="1:4" hidden="1" x14ac:dyDescent="0.4">
      <c r="A434" t="s">
        <v>439</v>
      </c>
      <c r="B434" t="b">
        <f>EXACT(VLOOKUP(A434,DataV4[[File]:[Outputs]], 2, FALSE), VLOOKUP(A434, DataV2[[File]:[Outputs]], 2, FALSE))</f>
        <v>1</v>
      </c>
      <c r="C434" s="3">
        <f>VLOOKUP(A434, DataV4[[File]:[Mean '[ms']]], 3, FALSE)-VLOOKUP(A434, DataV2[[File]:[Mean '[ms']]], 3, FALSE)</f>
        <v>0</v>
      </c>
      <c r="D434" s="2" t="e">
        <f>Cv3v0141617[[#This Row],[Mean '[Δms']]]/VLOOKUP(A434, DataV2[[File]:[Mean '[ms']]], 3, FALSE)*100</f>
        <v>#DIV/0!</v>
      </c>
    </row>
    <row r="435" spans="1:4" hidden="1" x14ac:dyDescent="0.4">
      <c r="A435" t="s">
        <v>440</v>
      </c>
      <c r="B435" t="b">
        <f>EXACT(VLOOKUP(A435,DataV4[[File]:[Outputs]], 2, FALSE), VLOOKUP(A435, DataV2[[File]:[Outputs]], 2, FALSE))</f>
        <v>1</v>
      </c>
      <c r="C435" s="3">
        <f>VLOOKUP(A435, DataV4[[File]:[Mean '[ms']]], 3, FALSE)-VLOOKUP(A435, DataV2[[File]:[Mean '[ms']]], 3, FALSE)</f>
        <v>-10</v>
      </c>
      <c r="D435" s="2">
        <f>Cv3v0141617[[#This Row],[Mean '[Δms']]]/VLOOKUP(A435, DataV2[[File]:[Mean '[ms']]], 3, FALSE)*100</f>
        <v>-1.8832391713747645</v>
      </c>
    </row>
    <row r="436" spans="1:4" hidden="1" x14ac:dyDescent="0.4">
      <c r="A436" t="s">
        <v>441</v>
      </c>
      <c r="B436" t="b">
        <f>EXACT(VLOOKUP(A436,DataV4[[File]:[Outputs]], 2, FALSE), VLOOKUP(A436, DataV2[[File]:[Outputs]], 2, FALSE))</f>
        <v>1</v>
      </c>
      <c r="C436" s="3">
        <f>VLOOKUP(A436, DataV4[[File]:[Mean '[ms']]], 3, FALSE)-VLOOKUP(A436, DataV2[[File]:[Mean '[ms']]], 3, FALSE)</f>
        <v>-20</v>
      </c>
      <c r="D436" s="2">
        <f>Cv3v0141617[[#This Row],[Mean '[Δms']]]/VLOOKUP(A436, DataV2[[File]:[Mean '[ms']]], 3, FALSE)*100</f>
        <v>-2.7662517289073305</v>
      </c>
    </row>
    <row r="437" spans="1:4" hidden="1" x14ac:dyDescent="0.4">
      <c r="A437" t="s">
        <v>442</v>
      </c>
      <c r="B437" t="b">
        <f>EXACT(VLOOKUP(A437,DataV4[[File]:[Outputs]], 2, FALSE), VLOOKUP(A437, DataV2[[File]:[Outputs]], 2, FALSE))</f>
        <v>1</v>
      </c>
      <c r="C437" s="3">
        <f>VLOOKUP(A437, DataV4[[File]:[Mean '[ms']]], 3, FALSE)-VLOOKUP(A437, DataV2[[File]:[Mean '[ms']]], 3, FALSE)</f>
        <v>-5</v>
      </c>
      <c r="D437" s="2">
        <f>Cv3v0141617[[#This Row],[Mean '[Δms']]]/VLOOKUP(A437, DataV2[[File]:[Mean '[ms']]], 3, FALSE)*100</f>
        <v>-100</v>
      </c>
    </row>
    <row r="438" spans="1:4" hidden="1" x14ac:dyDescent="0.4">
      <c r="A438" t="s">
        <v>443</v>
      </c>
      <c r="B438" t="b">
        <f>EXACT(VLOOKUP(A438,DataV4[[File]:[Outputs]], 2, FALSE), VLOOKUP(A438, DataV2[[File]:[Outputs]], 2, FALSE))</f>
        <v>1</v>
      </c>
      <c r="C438" s="3">
        <f>VLOOKUP(A438, DataV4[[File]:[Mean '[ms']]], 3, FALSE)-VLOOKUP(A438, DataV2[[File]:[Mean '[ms']]], 3, FALSE)</f>
        <v>-15</v>
      </c>
      <c r="D438" s="2">
        <f>Cv3v0141617[[#This Row],[Mean '[Δms']]]/VLOOKUP(A438, DataV2[[File]:[Mean '[ms']]], 3, FALSE)*100</f>
        <v>-2.1676300578034682</v>
      </c>
    </row>
    <row r="439" spans="1:4" hidden="1" x14ac:dyDescent="0.4">
      <c r="A439" t="s">
        <v>446</v>
      </c>
      <c r="B439" t="b">
        <f>EXACT(VLOOKUP(A439,DataV4[[File]:[Outputs]], 2, FALSE), VLOOKUP(A439, DataV2[[File]:[Outputs]], 2, FALSE))</f>
        <v>1</v>
      </c>
      <c r="C439" s="3">
        <f>VLOOKUP(A439, DataV4[[File]:[Mean '[ms']]], 3, FALSE)-VLOOKUP(A439, DataV2[[File]:[Mean '[ms']]], 3, FALSE)</f>
        <v>-21</v>
      </c>
      <c r="D439" s="2">
        <f>Cv3v0141617[[#This Row],[Mean '[Δms']]]/VLOOKUP(A439, DataV2[[File]:[Mean '[ms']]], 3, FALSE)*100</f>
        <v>-3.7366548042704624</v>
      </c>
    </row>
    <row r="440" spans="1:4" hidden="1" x14ac:dyDescent="0.4">
      <c r="A440" t="s">
        <v>444</v>
      </c>
      <c r="B440" t="b">
        <f>EXACT(VLOOKUP(A440,DataV4[[File]:[Outputs]], 2, FALSE), VLOOKUP(A440, DataV2[[File]:[Outputs]], 2, FALSE))</f>
        <v>1</v>
      </c>
      <c r="C440" s="3">
        <f>VLOOKUP(A440, DataV4[[File]:[Mean '[ms']]], 3, FALSE)-VLOOKUP(A440, DataV2[[File]:[Mean '[ms']]], 3, FALSE)</f>
        <v>5</v>
      </c>
      <c r="D440" s="2" t="e">
        <f>Cv3v0141617[[#This Row],[Mean '[Δms']]]/VLOOKUP(A440, DataV2[[File]:[Mean '[ms']]], 3, FALSE)*100</f>
        <v>#DIV/0!</v>
      </c>
    </row>
    <row r="441" spans="1:4" hidden="1" x14ac:dyDescent="0.4">
      <c r="A441" t="s">
        <v>445</v>
      </c>
      <c r="B441" t="b">
        <f>EXACT(VLOOKUP(A441,DataV4[[File]:[Outputs]], 2, FALSE), VLOOKUP(A441, DataV2[[File]:[Outputs]], 2, FALSE))</f>
        <v>1</v>
      </c>
      <c r="C441" s="3">
        <f>VLOOKUP(A441, DataV4[[File]:[Mean '[ms']]], 3, FALSE)-VLOOKUP(A441, DataV2[[File]:[Mean '[ms']]], 3, FALSE)</f>
        <v>-10</v>
      </c>
      <c r="D441" s="2">
        <f>Cv3v0141617[[#This Row],[Mean '[Δms']]]/VLOOKUP(A441, DataV2[[File]:[Mean '[ms']]], 3, FALSE)*100</f>
        <v>-1.8484288354898337</v>
      </c>
    </row>
    <row r="442" spans="1:4" hidden="1" x14ac:dyDescent="0.4">
      <c r="A442" t="s">
        <v>447</v>
      </c>
      <c r="B442" t="b">
        <f>EXACT(VLOOKUP(A442,DataV4[[File]:[Outputs]], 2, FALSE), VLOOKUP(A442, DataV2[[File]:[Outputs]], 2, FALSE))</f>
        <v>1</v>
      </c>
      <c r="C442" s="3">
        <f>VLOOKUP(A442, DataV4[[File]:[Mean '[ms']]], 3, FALSE)-VLOOKUP(A442, DataV2[[File]:[Mean '[ms']]], 3, FALSE)</f>
        <v>0</v>
      </c>
      <c r="D442" s="2" t="e">
        <f>Cv3v0141617[[#This Row],[Mean '[Δms']]]/VLOOKUP(A442, DataV2[[File]:[Mean '[ms']]], 3, FALSE)*100</f>
        <v>#DIV/0!</v>
      </c>
    </row>
    <row r="443" spans="1:4" hidden="1" x14ac:dyDescent="0.4">
      <c r="A443" t="s">
        <v>448</v>
      </c>
      <c r="B443" t="b">
        <f>EXACT(VLOOKUP(A443,DataV4[[File]:[Outputs]], 2, FALSE), VLOOKUP(A443, DataV2[[File]:[Outputs]], 2, FALSE))</f>
        <v>1</v>
      </c>
      <c r="C443" s="3">
        <f>VLOOKUP(A443, DataV4[[File]:[Mean '[ms']]], 3, FALSE)-VLOOKUP(A443, DataV2[[File]:[Mean '[ms']]], 3, FALSE)</f>
        <v>-11</v>
      </c>
      <c r="D443" s="2">
        <f>Cv3v0141617[[#This Row],[Mean '[Δms']]]/VLOOKUP(A443, DataV2[[File]:[Mean '[ms']]], 3, FALSE)*100</f>
        <v>-1.6248153618906942</v>
      </c>
    </row>
    <row r="444" spans="1:4" hidden="1" x14ac:dyDescent="0.4">
      <c r="A444" t="s">
        <v>449</v>
      </c>
      <c r="B444" t="b">
        <f>EXACT(VLOOKUP(A444,DataV4[[File]:[Outputs]], 2, FALSE), VLOOKUP(A444, DataV2[[File]:[Outputs]], 2, FALSE))</f>
        <v>1</v>
      </c>
      <c r="C444" s="3">
        <f>VLOOKUP(A444, DataV4[[File]:[Mean '[ms']]], 3, FALSE)-VLOOKUP(A444, DataV2[[File]:[Mean '[ms']]], 3, FALSE)</f>
        <v>-15</v>
      </c>
      <c r="D444" s="2">
        <f>Cv3v0141617[[#This Row],[Mean '[Δms']]]/VLOOKUP(A444, DataV2[[File]:[Mean '[ms']]], 3, FALSE)*100</f>
        <v>-2.7472527472527473</v>
      </c>
    </row>
    <row r="445" spans="1:4" hidden="1" x14ac:dyDescent="0.4">
      <c r="A445" t="s">
        <v>450</v>
      </c>
      <c r="B445" t="b">
        <f>EXACT(VLOOKUP(A445,DataV4[[File]:[Outputs]], 2, FALSE), VLOOKUP(A445, DataV2[[File]:[Outputs]], 2, FALSE))</f>
        <v>1</v>
      </c>
      <c r="C445" s="3">
        <f>VLOOKUP(A445, DataV4[[File]:[Mean '[ms']]], 3, FALSE)-VLOOKUP(A445, DataV2[[File]:[Mean '[ms']]], 3, FALSE)</f>
        <v>5</v>
      </c>
      <c r="D445" s="2">
        <f>Cv3v0141617[[#This Row],[Mean '[Δms']]]/VLOOKUP(A445, DataV2[[File]:[Mean '[ms']]], 3, FALSE)*100</f>
        <v>100</v>
      </c>
    </row>
    <row r="446" spans="1:4" hidden="1" x14ac:dyDescent="0.4">
      <c r="A446" t="s">
        <v>451</v>
      </c>
      <c r="B446" t="b">
        <f>EXACT(VLOOKUP(A446,DataV4[[File]:[Outputs]], 2, FALSE), VLOOKUP(A446, DataV2[[File]:[Outputs]], 2, FALSE))</f>
        <v>1</v>
      </c>
      <c r="C446" s="3">
        <f>VLOOKUP(A446, DataV4[[File]:[Mean '[ms']]], 3, FALSE)-VLOOKUP(A446, DataV2[[File]:[Mean '[ms']]], 3, FALSE)</f>
        <v>0</v>
      </c>
      <c r="D446" s="2" t="e">
        <f>Cv3v0141617[[#This Row],[Mean '[Δms']]]/VLOOKUP(A446, DataV2[[File]:[Mean '[ms']]], 3, FALSE)*100</f>
        <v>#DIV/0!</v>
      </c>
    </row>
    <row r="447" spans="1:4" hidden="1" x14ac:dyDescent="0.4">
      <c r="A447" t="s">
        <v>452</v>
      </c>
      <c r="B447" t="b">
        <f>EXACT(VLOOKUP(A447,DataV4[[File]:[Outputs]], 2, FALSE), VLOOKUP(A447, DataV2[[File]:[Outputs]], 2, FALSE))</f>
        <v>1</v>
      </c>
      <c r="C447" s="3">
        <f>VLOOKUP(A447, DataV4[[File]:[Mean '[ms']]], 3, FALSE)-VLOOKUP(A447, DataV2[[File]:[Mean '[ms']]], 3, FALSE)</f>
        <v>0</v>
      </c>
      <c r="D447" s="2" t="e">
        <f>Cv3v0141617[[#This Row],[Mean '[Δms']]]/VLOOKUP(A447, DataV2[[File]:[Mean '[ms']]], 3, FALSE)*100</f>
        <v>#DIV/0!</v>
      </c>
    </row>
    <row r="448" spans="1:4" hidden="1" x14ac:dyDescent="0.4">
      <c r="A448" t="s">
        <v>453</v>
      </c>
      <c r="B448" t="b">
        <f>EXACT(VLOOKUP(A448,DataV4[[File]:[Outputs]], 2, FALSE), VLOOKUP(A448, DataV2[[File]:[Outputs]], 2, FALSE))</f>
        <v>1</v>
      </c>
      <c r="C448" s="3">
        <f>VLOOKUP(A448, DataV4[[File]:[Mean '[ms']]], 3, FALSE)-VLOOKUP(A448, DataV2[[File]:[Mean '[ms']]], 3, FALSE)</f>
        <v>5</v>
      </c>
      <c r="D448" s="2" t="e">
        <f>Cv3v0141617[[#This Row],[Mean '[Δms']]]/VLOOKUP(A448, DataV2[[File]:[Mean '[ms']]], 3, FALSE)*100</f>
        <v>#DIV/0!</v>
      </c>
    </row>
    <row r="449" spans="1:4" hidden="1" x14ac:dyDescent="0.4">
      <c r="A449" t="s">
        <v>454</v>
      </c>
      <c r="B449" t="b">
        <f>EXACT(VLOOKUP(A449,DataV4[[File]:[Outputs]], 2, FALSE), VLOOKUP(A449, DataV2[[File]:[Outputs]], 2, FALSE))</f>
        <v>1</v>
      </c>
      <c r="C449" s="3">
        <f>VLOOKUP(A449, DataV4[[File]:[Mean '[ms']]], 3, FALSE)-VLOOKUP(A449, DataV2[[File]:[Mean '[ms']]], 3, FALSE)</f>
        <v>-5</v>
      </c>
      <c r="D449" s="2">
        <f>Cv3v0141617[[#This Row],[Mean '[Δms']]]/VLOOKUP(A449, DataV2[[File]:[Mean '[ms']]], 3, FALSE)*100</f>
        <v>-0.93283582089552231</v>
      </c>
    </row>
    <row r="450" spans="1:4" hidden="1" x14ac:dyDescent="0.4">
      <c r="A450" t="s">
        <v>455</v>
      </c>
      <c r="B450" t="b">
        <f>EXACT(VLOOKUP(A450,DataV4[[File]:[Outputs]], 2, FALSE), VLOOKUP(A450, DataV2[[File]:[Outputs]], 2, FALSE))</f>
        <v>1</v>
      </c>
      <c r="C450" s="3">
        <f>VLOOKUP(A450, DataV4[[File]:[Mean '[ms']]], 3, FALSE)-VLOOKUP(A450, DataV2[[File]:[Mean '[ms']]], 3, FALSE)</f>
        <v>-10</v>
      </c>
      <c r="D450" s="2">
        <f>Cv3v0141617[[#This Row],[Mean '[Δms']]]/VLOOKUP(A450, DataV2[[File]:[Mean '[ms']]], 3, FALSE)*100</f>
        <v>-1.9047619047619049</v>
      </c>
    </row>
    <row r="451" spans="1:4" hidden="1" x14ac:dyDescent="0.4">
      <c r="A451" t="s">
        <v>456</v>
      </c>
      <c r="B451" t="b">
        <f>EXACT(VLOOKUP(A451,DataV4[[File]:[Outputs]], 2, FALSE), VLOOKUP(A451, DataV2[[File]:[Outputs]], 2, FALSE))</f>
        <v>1</v>
      </c>
      <c r="C451" s="3">
        <f>VLOOKUP(A451, DataV4[[File]:[Mean '[ms']]], 3, FALSE)-VLOOKUP(A451, DataV2[[File]:[Mean '[ms']]], 3, FALSE)</f>
        <v>0</v>
      </c>
      <c r="D451" s="2">
        <f>Cv3v0141617[[#This Row],[Mean '[Δms']]]/VLOOKUP(A451, DataV2[[File]:[Mean '[ms']]], 3, FALSE)*100</f>
        <v>0</v>
      </c>
    </row>
    <row r="452" spans="1:4" hidden="1" x14ac:dyDescent="0.4">
      <c r="A452" t="s">
        <v>457</v>
      </c>
      <c r="B452" t="b">
        <f>EXACT(VLOOKUP(A452,DataV4[[File]:[Outputs]], 2, FALSE), VLOOKUP(A452, DataV2[[File]:[Outputs]], 2, FALSE))</f>
        <v>1</v>
      </c>
      <c r="C452" s="3">
        <f>VLOOKUP(A452, DataV4[[File]:[Mean '[ms']]], 3, FALSE)-VLOOKUP(A452, DataV2[[File]:[Mean '[ms']]], 3, FALSE)</f>
        <v>-11</v>
      </c>
      <c r="D452" s="2">
        <f>Cv3v0141617[[#This Row],[Mean '[Δms']]]/VLOOKUP(A452, DataV2[[File]:[Mean '[ms']]], 3, FALSE)*100</f>
        <v>-1.5536723163841808</v>
      </c>
    </row>
    <row r="453" spans="1:4" hidden="1" x14ac:dyDescent="0.4">
      <c r="A453" t="s">
        <v>458</v>
      </c>
      <c r="B453" t="b">
        <f>EXACT(VLOOKUP(A453,DataV4[[File]:[Outputs]], 2, FALSE), VLOOKUP(A453, DataV2[[File]:[Outputs]], 2, FALSE))</f>
        <v>1</v>
      </c>
      <c r="C453" s="3">
        <f>VLOOKUP(A453, DataV4[[File]:[Mean '[ms']]], 3, FALSE)-VLOOKUP(A453, DataV2[[File]:[Mean '[ms']]], 3, FALSE)</f>
        <v>-25</v>
      </c>
      <c r="D453" s="2">
        <f>Cv3v0141617[[#This Row],[Mean '[Δms']]]/VLOOKUP(A453, DataV2[[File]:[Mean '[ms']]], 3, FALSE)*100</f>
        <v>-4.4964028776978413</v>
      </c>
    </row>
    <row r="454" spans="1:4" hidden="1" x14ac:dyDescent="0.4">
      <c r="A454" t="s">
        <v>459</v>
      </c>
      <c r="B454" t="b">
        <f>EXACT(VLOOKUP(A454,DataV4[[File]:[Outputs]], 2, FALSE), VLOOKUP(A454, DataV2[[File]:[Outputs]], 2, FALSE))</f>
        <v>1</v>
      </c>
      <c r="C454" s="3">
        <f>VLOOKUP(A454, DataV4[[File]:[Mean '[ms']]], 3, FALSE)-VLOOKUP(A454, DataV2[[File]:[Mean '[ms']]], 3, FALSE)</f>
        <v>-6</v>
      </c>
      <c r="D454" s="2">
        <f>Cv3v0141617[[#This Row],[Mean '[Δms']]]/VLOOKUP(A454, DataV2[[File]:[Mean '[ms']]], 3, FALSE)*100</f>
        <v>-1.1627906976744187</v>
      </c>
    </row>
    <row r="455" spans="1:4" hidden="1" x14ac:dyDescent="0.4">
      <c r="A455" t="s">
        <v>460</v>
      </c>
      <c r="B455" t="b">
        <f>EXACT(VLOOKUP(A455,DataV4[[File]:[Outputs]], 2, FALSE), VLOOKUP(A455, DataV2[[File]:[Outputs]], 2, FALSE))</f>
        <v>1</v>
      </c>
      <c r="C455" s="3">
        <f>VLOOKUP(A455, DataV4[[File]:[Mean '[ms']]], 3, FALSE)-VLOOKUP(A455, DataV2[[File]:[Mean '[ms']]], 3, FALSE)</f>
        <v>5</v>
      </c>
      <c r="D455" s="2">
        <f>Cv3v0141617[[#This Row],[Mean '[Δms']]]/VLOOKUP(A455, DataV2[[File]:[Mean '[ms']]], 3, FALSE)*100</f>
        <v>0.84175084175084169</v>
      </c>
    </row>
    <row r="456" spans="1:4" hidden="1" x14ac:dyDescent="0.4">
      <c r="A456" t="s">
        <v>461</v>
      </c>
      <c r="B456" t="b">
        <f>EXACT(VLOOKUP(A456,DataV4[[File]:[Outputs]], 2, FALSE), VLOOKUP(A456, DataV2[[File]:[Outputs]], 2, FALSE))</f>
        <v>1</v>
      </c>
      <c r="C456" s="3">
        <f>VLOOKUP(A456, DataV4[[File]:[Mean '[ms']]], 3, FALSE)-VLOOKUP(A456, DataV2[[File]:[Mean '[ms']]], 3, FALSE)</f>
        <v>0</v>
      </c>
      <c r="D456" s="2" t="e">
        <f>Cv3v0141617[[#This Row],[Mean '[Δms']]]/VLOOKUP(A456, DataV2[[File]:[Mean '[ms']]], 3, FALSE)*100</f>
        <v>#DIV/0!</v>
      </c>
    </row>
    <row r="457" spans="1:4" hidden="1" x14ac:dyDescent="0.4">
      <c r="A457" t="s">
        <v>462</v>
      </c>
      <c r="B457" t="b">
        <f>EXACT(VLOOKUP(A457,DataV4[[File]:[Outputs]], 2, FALSE), VLOOKUP(A457, DataV2[[File]:[Outputs]], 2, FALSE))</f>
        <v>1</v>
      </c>
      <c r="C457" s="3">
        <f>VLOOKUP(A457, DataV4[[File]:[Mean '[ms']]], 3, FALSE)-VLOOKUP(A457, DataV2[[File]:[Mean '[ms']]], 3, FALSE)</f>
        <v>16</v>
      </c>
      <c r="D457" s="2">
        <f>Cv3v0141617[[#This Row],[Mean '[Δms']]]/VLOOKUP(A457, DataV2[[File]:[Mean '[ms']]], 3, FALSE)*100</f>
        <v>2.3460410557184752</v>
      </c>
    </row>
    <row r="458" spans="1:4" hidden="1" x14ac:dyDescent="0.4">
      <c r="A458" t="s">
        <v>463</v>
      </c>
      <c r="B458" t="b">
        <f>EXACT(VLOOKUP(A458,DataV4[[File]:[Outputs]], 2, FALSE), VLOOKUP(A458, DataV2[[File]:[Outputs]], 2, FALSE))</f>
        <v>1</v>
      </c>
      <c r="C458" s="3">
        <f>VLOOKUP(A458, DataV4[[File]:[Mean '[ms']]], 3, FALSE)-VLOOKUP(A458, DataV2[[File]:[Mean '[ms']]], 3, FALSE)</f>
        <v>0</v>
      </c>
      <c r="D458" s="2" t="e">
        <f>Cv3v0141617[[#This Row],[Mean '[Δms']]]/VLOOKUP(A458, DataV2[[File]:[Mean '[ms']]], 3, FALSE)*100</f>
        <v>#DIV/0!</v>
      </c>
    </row>
    <row r="459" spans="1:4" hidden="1" x14ac:dyDescent="0.4">
      <c r="A459" t="s">
        <v>464</v>
      </c>
      <c r="B459" t="b">
        <f>EXACT(VLOOKUP(A459,DataV4[[File]:[Outputs]], 2, FALSE), VLOOKUP(A459, DataV2[[File]:[Outputs]], 2, FALSE))</f>
        <v>1</v>
      </c>
      <c r="C459" s="3">
        <f>VLOOKUP(A459, DataV4[[File]:[Mean '[ms']]], 3, FALSE)-VLOOKUP(A459, DataV2[[File]:[Mean '[ms']]], 3, FALSE)</f>
        <v>-11</v>
      </c>
      <c r="D459" s="2">
        <f>Cv3v0141617[[#This Row],[Mean '[Δms']]]/VLOOKUP(A459, DataV2[[File]:[Mean '[ms']]], 3, FALSE)*100</f>
        <v>-2.0912547528517109</v>
      </c>
    </row>
    <row r="460" spans="1:4" hidden="1" x14ac:dyDescent="0.4">
      <c r="A460" t="s">
        <v>465</v>
      </c>
      <c r="B460" t="b">
        <f>EXACT(VLOOKUP(A460,DataV4[[File]:[Outputs]], 2, FALSE), VLOOKUP(A460, DataV2[[File]:[Outputs]], 2, FALSE))</f>
        <v>1</v>
      </c>
      <c r="C460" s="3">
        <f>VLOOKUP(A460, DataV4[[File]:[Mean '[ms']]], 3, FALSE)-VLOOKUP(A460, DataV2[[File]:[Mean '[ms']]], 3, FALSE)</f>
        <v>-16</v>
      </c>
      <c r="D460" s="2">
        <f>Cv3v0141617[[#This Row],[Mean '[Δms']]]/VLOOKUP(A460, DataV2[[File]:[Mean '[ms']]], 3, FALSE)*100</f>
        <v>-2.9250457038391224</v>
      </c>
    </row>
    <row r="461" spans="1:4" hidden="1" x14ac:dyDescent="0.4">
      <c r="A461" t="s">
        <v>466</v>
      </c>
      <c r="B461" t="b">
        <f>EXACT(VLOOKUP(A461,DataV4[[File]:[Outputs]], 2, FALSE), VLOOKUP(A461, DataV2[[File]:[Outputs]], 2, FALSE))</f>
        <v>1</v>
      </c>
      <c r="C461" s="3">
        <f>VLOOKUP(A461, DataV4[[File]:[Mean '[ms']]], 3, FALSE)-VLOOKUP(A461, DataV2[[File]:[Mean '[ms']]], 3, FALSE)</f>
        <v>10</v>
      </c>
      <c r="D461" s="2">
        <f>Cv3v0141617[[#This Row],[Mean '[Δms']]]/VLOOKUP(A461, DataV2[[File]:[Mean '[ms']]], 3, FALSE)*100</f>
        <v>200</v>
      </c>
    </row>
    <row r="462" spans="1:4" hidden="1" x14ac:dyDescent="0.4">
      <c r="A462" t="s">
        <v>467</v>
      </c>
      <c r="B462" t="b">
        <f>EXACT(VLOOKUP(A462,DataV4[[File]:[Outputs]], 2, FALSE), VLOOKUP(A462, DataV2[[File]:[Outputs]], 2, FALSE))</f>
        <v>1</v>
      </c>
      <c r="C462" s="3">
        <f>VLOOKUP(A462, DataV4[[File]:[Mean '[ms']]], 3, FALSE)-VLOOKUP(A462, DataV2[[File]:[Mean '[ms']]], 3, FALSE)</f>
        <v>5</v>
      </c>
      <c r="D462" s="2" t="e">
        <f>Cv3v0141617[[#This Row],[Mean '[Δms']]]/VLOOKUP(A462, DataV2[[File]:[Mean '[ms']]], 3, FALSE)*100</f>
        <v>#DIV/0!</v>
      </c>
    </row>
    <row r="463" spans="1:4" hidden="1" x14ac:dyDescent="0.4">
      <c r="A463" t="s">
        <v>468</v>
      </c>
      <c r="B463" t="b">
        <f>EXACT(VLOOKUP(A463,DataV4[[File]:[Outputs]], 2, FALSE), VLOOKUP(A463, DataV2[[File]:[Outputs]], 2, FALSE))</f>
        <v>1</v>
      </c>
      <c r="C463" s="3">
        <f>VLOOKUP(A463, DataV4[[File]:[Mean '[ms']]], 3, FALSE)-VLOOKUP(A463, DataV2[[File]:[Mean '[ms']]], 3, FALSE)</f>
        <v>0</v>
      </c>
      <c r="D463" s="2" t="e">
        <f>Cv3v0141617[[#This Row],[Mean '[Δms']]]/VLOOKUP(A463, DataV2[[File]:[Mean '[ms']]], 3, FALSE)*100</f>
        <v>#DIV/0!</v>
      </c>
    </row>
    <row r="464" spans="1:4" hidden="1" x14ac:dyDescent="0.4">
      <c r="A464" t="s">
        <v>469</v>
      </c>
      <c r="B464" t="b">
        <f>EXACT(VLOOKUP(A464,DataV4[[File]:[Outputs]], 2, FALSE), VLOOKUP(A464, DataV2[[File]:[Outputs]], 2, FALSE))</f>
        <v>1</v>
      </c>
      <c r="C464" s="3">
        <f>VLOOKUP(A464, DataV4[[File]:[Mean '[ms']]], 3, FALSE)-VLOOKUP(A464, DataV2[[File]:[Mean '[ms']]], 3, FALSE)</f>
        <v>0</v>
      </c>
      <c r="D464" s="2" t="e">
        <f>Cv3v0141617[[#This Row],[Mean '[Δms']]]/VLOOKUP(A464, DataV2[[File]:[Mean '[ms']]], 3, FALSE)*100</f>
        <v>#DIV/0!</v>
      </c>
    </row>
    <row r="465" spans="1:4" hidden="1" x14ac:dyDescent="0.4">
      <c r="A465" t="s">
        <v>470</v>
      </c>
      <c r="B465" t="b">
        <f>EXACT(VLOOKUP(A465,DataV4[[File]:[Outputs]], 2, FALSE), VLOOKUP(A465, DataV2[[File]:[Outputs]], 2, FALSE))</f>
        <v>1</v>
      </c>
      <c r="C465" s="3">
        <f>VLOOKUP(A465, DataV4[[File]:[Mean '[ms']]], 3, FALSE)-VLOOKUP(A465, DataV2[[File]:[Mean '[ms']]], 3, FALSE)</f>
        <v>-6</v>
      </c>
      <c r="D465" s="2">
        <f>Cv3v0141617[[#This Row],[Mean '[Δms']]]/VLOOKUP(A465, DataV2[[File]:[Mean '[ms']]], 3, FALSE)*100</f>
        <v>-1.1516314779270633</v>
      </c>
    </row>
    <row r="466" spans="1:4" hidden="1" x14ac:dyDescent="0.4">
      <c r="A466" t="s">
        <v>471</v>
      </c>
      <c r="B466" t="b">
        <f>EXACT(VLOOKUP(A466,DataV4[[File]:[Outputs]], 2, FALSE), VLOOKUP(A466, DataV2[[File]:[Outputs]], 2, FALSE))</f>
        <v>1</v>
      </c>
      <c r="C466" s="3">
        <f>VLOOKUP(A466, DataV4[[File]:[Mean '[ms']]], 3, FALSE)-VLOOKUP(A466, DataV2[[File]:[Mean '[ms']]], 3, FALSE)</f>
        <v>-15</v>
      </c>
      <c r="D466" s="2">
        <f>Cv3v0141617[[#This Row],[Mean '[Δms']]]/VLOOKUP(A466, DataV2[[File]:[Mean '[ms']]], 3, FALSE)*100</f>
        <v>-2.8846153846153846</v>
      </c>
    </row>
    <row r="467" spans="1:4" hidden="1" x14ac:dyDescent="0.4">
      <c r="A467" t="s">
        <v>472</v>
      </c>
      <c r="B467" t="b">
        <f>EXACT(VLOOKUP(A467,DataV4[[File]:[Outputs]], 2, FALSE), VLOOKUP(A467, DataV2[[File]:[Outputs]], 2, FALSE))</f>
        <v>1</v>
      </c>
      <c r="C467" s="3">
        <f>VLOOKUP(A467, DataV4[[File]:[Mean '[ms']]], 3, FALSE)-VLOOKUP(A467, DataV2[[File]:[Mean '[ms']]], 3, FALSE)</f>
        <v>-20</v>
      </c>
      <c r="D467" s="2">
        <f>Cv3v0141617[[#This Row],[Mean '[Δms']]]/VLOOKUP(A467, DataV2[[File]:[Mean '[ms']]], 3, FALSE)*100</f>
        <v>-3.8095238095238098</v>
      </c>
    </row>
    <row r="468" spans="1:4" hidden="1" x14ac:dyDescent="0.4">
      <c r="A468" t="s">
        <v>473</v>
      </c>
      <c r="B468" t="b">
        <f>EXACT(VLOOKUP(A468,DataV4[[File]:[Outputs]], 2, FALSE), VLOOKUP(A468, DataV2[[File]:[Outputs]], 2, FALSE))</f>
        <v>1</v>
      </c>
      <c r="C468" s="3">
        <f>VLOOKUP(A468, DataV4[[File]:[Mean '[ms']]], 3, FALSE)-VLOOKUP(A468, DataV2[[File]:[Mean '[ms']]], 3, FALSE)</f>
        <v>0</v>
      </c>
      <c r="D468" s="2">
        <f>Cv3v0141617[[#This Row],[Mean '[Δms']]]/VLOOKUP(A468, DataV2[[File]:[Mean '[ms']]], 3, FALSE)*100</f>
        <v>0</v>
      </c>
    </row>
    <row r="469" spans="1:4" hidden="1" x14ac:dyDescent="0.4">
      <c r="A469" t="s">
        <v>474</v>
      </c>
      <c r="B469" t="b">
        <f>EXACT(VLOOKUP(A469,DataV4[[File]:[Outputs]], 2, FALSE), VLOOKUP(A469, DataV2[[File]:[Outputs]], 2, FALSE))</f>
        <v>1</v>
      </c>
      <c r="C469" s="3">
        <f>VLOOKUP(A469, DataV4[[File]:[Mean '[ms']]], 3, FALSE)-VLOOKUP(A469, DataV2[[File]:[Mean '[ms']]], 3, FALSE)</f>
        <v>0</v>
      </c>
      <c r="D469" s="2" t="e">
        <f>Cv3v0141617[[#This Row],[Mean '[Δms']]]/VLOOKUP(A469, DataV2[[File]:[Mean '[ms']]], 3, FALSE)*100</f>
        <v>#DIV/0!</v>
      </c>
    </row>
    <row r="470" spans="1:4" hidden="1" x14ac:dyDescent="0.4">
      <c r="A470" t="s">
        <v>475</v>
      </c>
      <c r="B470" t="b">
        <f>EXACT(VLOOKUP(A470,DataV4[[File]:[Outputs]], 2, FALSE), VLOOKUP(A470, DataV2[[File]:[Outputs]], 2, FALSE))</f>
        <v>1</v>
      </c>
      <c r="C470" s="3">
        <f>VLOOKUP(A470, DataV4[[File]:[Mean '[ms']]], 3, FALSE)-VLOOKUP(A470, DataV2[[File]:[Mean '[ms']]], 3, FALSE)</f>
        <v>-162</v>
      </c>
      <c r="D470" s="2">
        <f>Cv3v0141617[[#This Row],[Mean '[Δms']]]/VLOOKUP(A470, DataV2[[File]:[Mean '[ms']]], 3, FALSE)*100</f>
        <v>-2.9768467475192946</v>
      </c>
    </row>
    <row r="471" spans="1:4" hidden="1" x14ac:dyDescent="0.4">
      <c r="A471" t="s">
        <v>476</v>
      </c>
      <c r="B471" t="b">
        <f>EXACT(VLOOKUP(A471,DataV4[[File]:[Outputs]], 2, FALSE), VLOOKUP(A471, DataV2[[File]:[Outputs]], 2, FALSE))</f>
        <v>1</v>
      </c>
      <c r="C471" s="3">
        <f>VLOOKUP(A471, DataV4[[File]:[Mean '[ms']]], 3, FALSE)-VLOOKUP(A471, DataV2[[File]:[Mean '[ms']]], 3, FALSE)</f>
        <v>-5</v>
      </c>
      <c r="D471" s="2">
        <f>Cv3v0141617[[#This Row],[Mean '[Δms']]]/VLOOKUP(A471, DataV2[[File]:[Mean '[ms']]], 3, FALSE)*100</f>
        <v>-100</v>
      </c>
    </row>
    <row r="472" spans="1:4" hidden="1" x14ac:dyDescent="0.4">
      <c r="A472" t="s">
        <v>477</v>
      </c>
      <c r="B472" t="b">
        <f>EXACT(VLOOKUP(A472,DataV4[[File]:[Outputs]], 2, FALSE), VLOOKUP(A472, DataV2[[File]:[Outputs]], 2, FALSE))</f>
        <v>1</v>
      </c>
      <c r="C472" s="3">
        <f>VLOOKUP(A472, DataV4[[File]:[Mean '[ms']]], 3, FALSE)-VLOOKUP(A472, DataV2[[File]:[Mean '[ms']]], 3, FALSE)</f>
        <v>-16</v>
      </c>
      <c r="D472" s="2">
        <f>Cv3v0141617[[#This Row],[Mean '[Δms']]]/VLOOKUP(A472, DataV2[[File]:[Mean '[ms']]], 3, FALSE)*100</f>
        <v>-3.041825095057034</v>
      </c>
    </row>
    <row r="473" spans="1:4" hidden="1" x14ac:dyDescent="0.4">
      <c r="A473" t="s">
        <v>478</v>
      </c>
      <c r="B473" t="b">
        <f>EXACT(VLOOKUP(A473,DataV4[[File]:[Outputs]], 2, FALSE), VLOOKUP(A473, DataV2[[File]:[Outputs]], 2, FALSE))</f>
        <v>1</v>
      </c>
      <c r="C473" s="3">
        <f>VLOOKUP(A473, DataV4[[File]:[Mean '[ms']]], 3, FALSE)-VLOOKUP(A473, DataV2[[File]:[Mean '[ms']]], 3, FALSE)</f>
        <v>16</v>
      </c>
      <c r="D473" s="2">
        <f>Cv3v0141617[[#This Row],[Mean '[Δms']]]/VLOOKUP(A473, DataV2[[File]:[Mean '[ms']]], 3, FALSE)*100</f>
        <v>3.0476190476190474</v>
      </c>
    </row>
    <row r="474" spans="1:4" hidden="1" x14ac:dyDescent="0.4">
      <c r="A474" t="s">
        <v>479</v>
      </c>
      <c r="B474" t="b">
        <f>EXACT(VLOOKUP(A474,DataV4[[File]:[Outputs]], 2, FALSE), VLOOKUP(A474, DataV2[[File]:[Outputs]], 2, FALSE))</f>
        <v>1</v>
      </c>
      <c r="C474" s="3">
        <f>VLOOKUP(A474, DataV4[[File]:[Mean '[ms']]], 3, FALSE)-VLOOKUP(A474, DataV2[[File]:[Mean '[ms']]], 3, FALSE)</f>
        <v>0</v>
      </c>
      <c r="D474" s="2" t="e">
        <f>Cv3v0141617[[#This Row],[Mean '[Δms']]]/VLOOKUP(A474, DataV2[[File]:[Mean '[ms']]], 3, FALSE)*100</f>
        <v>#DIV/0!</v>
      </c>
    </row>
    <row r="475" spans="1:4" hidden="1" x14ac:dyDescent="0.4">
      <c r="A475" t="s">
        <v>480</v>
      </c>
      <c r="B475" t="b">
        <f>EXACT(VLOOKUP(A475,DataV4[[File]:[Outputs]], 2, FALSE), VLOOKUP(A475, DataV2[[File]:[Outputs]], 2, FALSE))</f>
        <v>1</v>
      </c>
      <c r="C475" s="3">
        <f>VLOOKUP(A475, DataV4[[File]:[Mean '[ms']]], 3, FALSE)-VLOOKUP(A475, DataV2[[File]:[Mean '[ms']]], 3, FALSE)</f>
        <v>0</v>
      </c>
      <c r="D475" s="2" t="e">
        <f>Cv3v0141617[[#This Row],[Mean '[Δms']]]/VLOOKUP(A475, DataV2[[File]:[Mean '[ms']]], 3, FALSE)*100</f>
        <v>#DIV/0!</v>
      </c>
    </row>
    <row r="476" spans="1:4" hidden="1" x14ac:dyDescent="0.4">
      <c r="A476" t="s">
        <v>481</v>
      </c>
      <c r="B476" t="b">
        <f>EXACT(VLOOKUP(A476,DataV4[[File]:[Outputs]], 2, FALSE), VLOOKUP(A476, DataV2[[File]:[Outputs]], 2, FALSE))</f>
        <v>1</v>
      </c>
      <c r="C476" s="3">
        <f>VLOOKUP(A476, DataV4[[File]:[Mean '[ms']]], 3, FALSE)-VLOOKUP(A476, DataV2[[File]:[Mean '[ms']]], 3, FALSE)</f>
        <v>0</v>
      </c>
      <c r="D476" s="2" t="e">
        <f>Cv3v0141617[[#This Row],[Mean '[Δms']]]/VLOOKUP(A476, DataV2[[File]:[Mean '[ms']]], 3, FALSE)*100</f>
        <v>#DIV/0!</v>
      </c>
    </row>
    <row r="477" spans="1:4" hidden="1" x14ac:dyDescent="0.4">
      <c r="A477" t="s">
        <v>482</v>
      </c>
      <c r="B477" t="b">
        <f>EXACT(VLOOKUP(A477,DataV4[[File]:[Outputs]], 2, FALSE), VLOOKUP(A477, DataV2[[File]:[Outputs]], 2, FALSE))</f>
        <v>1</v>
      </c>
      <c r="C477" s="3">
        <f>VLOOKUP(A477, DataV4[[File]:[Mean '[ms']]], 3, FALSE)-VLOOKUP(A477, DataV2[[File]:[Mean '[ms']]], 3, FALSE)</f>
        <v>-21</v>
      </c>
      <c r="D477" s="2">
        <f>Cv3v0141617[[#This Row],[Mean '[Δms']]]/VLOOKUP(A477, DataV2[[File]:[Mean '[ms']]], 3, FALSE)*100</f>
        <v>-3.9923954372623576</v>
      </c>
    </row>
    <row r="478" spans="1:4" hidden="1" x14ac:dyDescent="0.4">
      <c r="A478" t="s">
        <v>483</v>
      </c>
      <c r="B478" t="b">
        <f>EXACT(VLOOKUP(A478,DataV4[[File]:[Outputs]], 2, FALSE), VLOOKUP(A478, DataV2[[File]:[Outputs]], 2, FALSE))</f>
        <v>1</v>
      </c>
      <c r="C478" s="3">
        <f>VLOOKUP(A478, DataV4[[File]:[Mean '[ms']]], 3, FALSE)-VLOOKUP(A478, DataV2[[File]:[Mean '[ms']]], 3, FALSE)</f>
        <v>0</v>
      </c>
      <c r="D478" s="2" t="e">
        <f>Cv3v0141617[[#This Row],[Mean '[Δms']]]/VLOOKUP(A478, DataV2[[File]:[Mean '[ms']]], 3, FALSE)*100</f>
        <v>#DIV/0!</v>
      </c>
    </row>
    <row r="479" spans="1:4" hidden="1" x14ac:dyDescent="0.4">
      <c r="A479" t="s">
        <v>484</v>
      </c>
      <c r="B479" t="b">
        <f>EXACT(VLOOKUP(A479,DataV4[[File]:[Outputs]], 2, FALSE), VLOOKUP(A479, DataV2[[File]:[Outputs]], 2, FALSE))</f>
        <v>1</v>
      </c>
      <c r="C479" s="3">
        <f>VLOOKUP(A479, DataV4[[File]:[Mean '[ms']]], 3, FALSE)-VLOOKUP(A479, DataV2[[File]:[Mean '[ms']]], 3, FALSE)</f>
        <v>-6</v>
      </c>
      <c r="D479" s="2">
        <f>Cv3v0141617[[#This Row],[Mean '[Δms']]]/VLOOKUP(A479, DataV2[[File]:[Mean '[ms']]], 3, FALSE)*100</f>
        <v>-1.1627906976744187</v>
      </c>
    </row>
    <row r="480" spans="1:4" hidden="1" x14ac:dyDescent="0.4">
      <c r="A480" t="s">
        <v>485</v>
      </c>
      <c r="B480" t="b">
        <f>EXACT(VLOOKUP(A480,DataV4[[File]:[Outputs]], 2, FALSE), VLOOKUP(A480, DataV2[[File]:[Outputs]], 2, FALSE))</f>
        <v>1</v>
      </c>
      <c r="C480" s="3">
        <f>VLOOKUP(A480, DataV4[[File]:[Mean '[ms']]], 3, FALSE)-VLOOKUP(A480, DataV2[[File]:[Mean '[ms']]], 3, FALSE)</f>
        <v>0</v>
      </c>
      <c r="D480" s="2" t="e">
        <f>Cv3v0141617[[#This Row],[Mean '[Δms']]]/VLOOKUP(A480, DataV2[[File]:[Mean '[ms']]], 3, FALSE)*100</f>
        <v>#DIV/0!</v>
      </c>
    </row>
    <row r="481" spans="1:4" hidden="1" x14ac:dyDescent="0.4">
      <c r="A481" t="s">
        <v>486</v>
      </c>
      <c r="B481" t="b">
        <f>EXACT(VLOOKUP(A481,DataV4[[File]:[Outputs]], 2, FALSE), VLOOKUP(A481, DataV2[[File]:[Outputs]], 2, FALSE))</f>
        <v>1</v>
      </c>
      <c r="C481" s="3">
        <f>VLOOKUP(A481, DataV4[[File]:[Mean '[ms']]], 3, FALSE)-VLOOKUP(A481, DataV2[[File]:[Mean '[ms']]], 3, FALSE)</f>
        <v>5</v>
      </c>
      <c r="D481" s="2" t="e">
        <f>Cv3v0141617[[#This Row],[Mean '[Δms']]]/VLOOKUP(A481, DataV2[[File]:[Mean '[ms']]], 3, FALSE)*100</f>
        <v>#DIV/0!</v>
      </c>
    </row>
    <row r="482" spans="1:4" hidden="1" x14ac:dyDescent="0.4">
      <c r="A482" t="s">
        <v>487</v>
      </c>
      <c r="B482" t="b">
        <f>EXACT(VLOOKUP(A482,DataV4[[File]:[Outputs]], 2, FALSE), VLOOKUP(A482, DataV2[[File]:[Outputs]], 2, FALSE))</f>
        <v>1</v>
      </c>
      <c r="C482" s="3">
        <f>VLOOKUP(A482, DataV4[[File]:[Mean '[ms']]], 3, FALSE)-VLOOKUP(A482, DataV2[[File]:[Mean '[ms']]], 3, FALSE)</f>
        <v>5</v>
      </c>
      <c r="D482" s="2" t="e">
        <f>Cv3v0141617[[#This Row],[Mean '[Δms']]]/VLOOKUP(A482, DataV2[[File]:[Mean '[ms']]], 3, FALSE)*100</f>
        <v>#DIV/0!</v>
      </c>
    </row>
    <row r="483" spans="1:4" hidden="1" x14ac:dyDescent="0.4">
      <c r="A483" t="s">
        <v>488</v>
      </c>
      <c r="B483" t="b">
        <f>EXACT(VLOOKUP(A483,DataV4[[File]:[Outputs]], 2, FALSE), VLOOKUP(A483, DataV2[[File]:[Outputs]], 2, FALSE))</f>
        <v>1</v>
      </c>
      <c r="C483" s="3">
        <f>VLOOKUP(A483, DataV4[[File]:[Mean '[ms']]], 3, FALSE)-VLOOKUP(A483, DataV2[[File]:[Mean '[ms']]], 3, FALSE)</f>
        <v>0</v>
      </c>
      <c r="D483" s="2" t="e">
        <f>Cv3v0141617[[#This Row],[Mean '[Δms']]]/VLOOKUP(A483, DataV2[[File]:[Mean '[ms']]], 3, FALSE)*100</f>
        <v>#DIV/0!</v>
      </c>
    </row>
    <row r="484" spans="1:4" hidden="1" x14ac:dyDescent="0.4">
      <c r="A484" t="s">
        <v>489</v>
      </c>
      <c r="B484" t="b">
        <f>EXACT(VLOOKUP(A484,DataV4[[File]:[Outputs]], 2, FALSE), VLOOKUP(A484, DataV2[[File]:[Outputs]], 2, FALSE))</f>
        <v>1</v>
      </c>
      <c r="C484" s="3">
        <f>VLOOKUP(A484, DataV4[[File]:[Mean '[ms']]], 3, FALSE)-VLOOKUP(A484, DataV2[[File]:[Mean '[ms']]], 3, FALSE)</f>
        <v>-1</v>
      </c>
      <c r="D484" s="2">
        <f>Cv3v0141617[[#This Row],[Mean '[Δms']]]/VLOOKUP(A484, DataV2[[File]:[Mean '[ms']]], 3, FALSE)*100</f>
        <v>-0.18281535648994515</v>
      </c>
    </row>
    <row r="485" spans="1:4" hidden="1" x14ac:dyDescent="0.4">
      <c r="A485" t="s">
        <v>490</v>
      </c>
      <c r="B485" t="b">
        <f>EXACT(VLOOKUP(A485,DataV4[[File]:[Outputs]], 2, FALSE), VLOOKUP(A485, DataV2[[File]:[Outputs]], 2, FALSE))</f>
        <v>1</v>
      </c>
      <c r="C485" s="3">
        <f>VLOOKUP(A485, DataV4[[File]:[Mean '[ms']]], 3, FALSE)-VLOOKUP(A485, DataV2[[File]:[Mean '[ms']]], 3, FALSE)</f>
        <v>-6</v>
      </c>
      <c r="D485" s="2">
        <f>Cv3v0141617[[#This Row],[Mean '[Δms']]]/VLOOKUP(A485, DataV2[[File]:[Mean '[ms']]], 3, FALSE)*100</f>
        <v>-1.1516314779270633</v>
      </c>
    </row>
    <row r="486" spans="1:4" hidden="1" x14ac:dyDescent="0.4">
      <c r="A486" t="s">
        <v>491</v>
      </c>
      <c r="B486" t="b">
        <f>EXACT(VLOOKUP(A486,DataV4[[File]:[Outputs]], 2, FALSE), VLOOKUP(A486, DataV2[[File]:[Outputs]], 2, FALSE))</f>
        <v>1</v>
      </c>
      <c r="C486" s="3">
        <f>VLOOKUP(A486, DataV4[[File]:[Mean '[ms']]], 3, FALSE)-VLOOKUP(A486, DataV2[[File]:[Mean '[ms']]], 3, FALSE)</f>
        <v>0</v>
      </c>
      <c r="D486" s="2">
        <f>Cv3v0141617[[#This Row],[Mean '[Δms']]]/VLOOKUP(A486, DataV2[[File]:[Mean '[ms']]], 3, FALSE)*100</f>
        <v>0</v>
      </c>
    </row>
    <row r="487" spans="1:4" hidden="1" x14ac:dyDescent="0.4">
      <c r="A487" t="s">
        <v>492</v>
      </c>
      <c r="B487" t="b">
        <f>EXACT(VLOOKUP(A487,DataV4[[File]:[Outputs]], 2, FALSE), VLOOKUP(A487, DataV2[[File]:[Outputs]], 2, FALSE))</f>
        <v>1</v>
      </c>
      <c r="C487" s="3">
        <f>VLOOKUP(A487, DataV4[[File]:[Mean '[ms']]], 3, FALSE)-VLOOKUP(A487, DataV2[[File]:[Mean '[ms']]], 3, FALSE)</f>
        <v>-5</v>
      </c>
      <c r="D487" s="2">
        <f>Cv3v0141617[[#This Row],[Mean '[Δms']]]/VLOOKUP(A487, DataV2[[File]:[Mean '[ms']]], 3, FALSE)*100</f>
        <v>-0.91407678244972579</v>
      </c>
    </row>
    <row r="488" spans="1:4" hidden="1" x14ac:dyDescent="0.4">
      <c r="A488" t="s">
        <v>493</v>
      </c>
      <c r="B488" t="b">
        <f>EXACT(VLOOKUP(A488,DataV4[[File]:[Outputs]], 2, FALSE), VLOOKUP(A488, DataV2[[File]:[Outputs]], 2, FALSE))</f>
        <v>1</v>
      </c>
      <c r="C488" s="3">
        <f>VLOOKUP(A488, DataV4[[File]:[Mean '[ms']]], 3, FALSE)-VLOOKUP(A488, DataV2[[File]:[Mean '[ms']]], 3, FALSE)</f>
        <v>-5</v>
      </c>
      <c r="D488" s="2">
        <f>Cv3v0141617[[#This Row],[Mean '[Δms']]]/VLOOKUP(A488, DataV2[[File]:[Mean '[ms']]], 3, FALSE)*100</f>
        <v>-50</v>
      </c>
    </row>
    <row r="489" spans="1:4" hidden="1" x14ac:dyDescent="0.4">
      <c r="A489" t="s">
        <v>494</v>
      </c>
      <c r="B489" t="b">
        <f>EXACT(VLOOKUP(A489,DataV4[[File]:[Outputs]], 2, FALSE), VLOOKUP(A489, DataV2[[File]:[Outputs]], 2, FALSE))</f>
        <v>1</v>
      </c>
      <c r="C489" s="3">
        <f>VLOOKUP(A489, DataV4[[File]:[Mean '[ms']]], 3, FALSE)-VLOOKUP(A489, DataV2[[File]:[Mean '[ms']]], 3, FALSE)</f>
        <v>0</v>
      </c>
      <c r="D489" s="2">
        <f>Cv3v0141617[[#This Row],[Mean '[Δms']]]/VLOOKUP(A489, DataV2[[File]:[Mean '[ms']]], 3, FALSE)*100</f>
        <v>0</v>
      </c>
    </row>
    <row r="490" spans="1:4" hidden="1" x14ac:dyDescent="0.4">
      <c r="A490" t="s">
        <v>495</v>
      </c>
      <c r="B490" t="b">
        <f>EXACT(VLOOKUP(A490,DataV4[[File]:[Outputs]], 2, FALSE), VLOOKUP(A490, DataV2[[File]:[Outputs]], 2, FALSE))</f>
        <v>1</v>
      </c>
      <c r="C490" s="3">
        <f>VLOOKUP(A490, DataV4[[File]:[Mean '[ms']]], 3, FALSE)-VLOOKUP(A490, DataV2[[File]:[Mean '[ms']]], 3, FALSE)</f>
        <v>0</v>
      </c>
      <c r="D490" s="2" t="e">
        <f>Cv3v0141617[[#This Row],[Mean '[Δms']]]/VLOOKUP(A490, DataV2[[File]:[Mean '[ms']]], 3, FALSE)*100</f>
        <v>#DIV/0!</v>
      </c>
    </row>
    <row r="491" spans="1:4" hidden="1" x14ac:dyDescent="0.4">
      <c r="A491" t="s">
        <v>496</v>
      </c>
      <c r="B491" t="b">
        <f>EXACT(VLOOKUP(A491,DataV4[[File]:[Outputs]], 2, FALSE), VLOOKUP(A491, DataV2[[File]:[Outputs]], 2, FALSE))</f>
        <v>1</v>
      </c>
      <c r="C491" s="3">
        <f>VLOOKUP(A491, DataV4[[File]:[Mean '[ms']]], 3, FALSE)-VLOOKUP(A491, DataV2[[File]:[Mean '[ms']]], 3, FALSE)</f>
        <v>0</v>
      </c>
      <c r="D491" s="2">
        <f>Cv3v0141617[[#This Row],[Mean '[Δms']]]/VLOOKUP(A491, DataV2[[File]:[Mean '[ms']]], 3, FALSE)*100</f>
        <v>0</v>
      </c>
    </row>
    <row r="492" spans="1:4" hidden="1" x14ac:dyDescent="0.4">
      <c r="A492" t="s">
        <v>497</v>
      </c>
      <c r="B492" t="b">
        <f>EXACT(VLOOKUP(A492,DataV4[[File]:[Outputs]], 2, FALSE), VLOOKUP(A492, DataV2[[File]:[Outputs]], 2, FALSE))</f>
        <v>1</v>
      </c>
      <c r="C492" s="3">
        <f>VLOOKUP(A492, DataV4[[File]:[Mean '[ms']]], 3, FALSE)-VLOOKUP(A492, DataV2[[File]:[Mean '[ms']]], 3, FALSE)</f>
        <v>0</v>
      </c>
      <c r="D492" s="2">
        <f>Cv3v0141617[[#This Row],[Mean '[Δms']]]/VLOOKUP(A492, DataV2[[File]:[Mean '[ms']]], 3, FALSE)*100</f>
        <v>0</v>
      </c>
    </row>
    <row r="493" spans="1:4" hidden="1" x14ac:dyDescent="0.4">
      <c r="A493" t="s">
        <v>498</v>
      </c>
      <c r="B493" t="b">
        <f>EXACT(VLOOKUP(A493,DataV4[[File]:[Outputs]], 2, FALSE), VLOOKUP(A493, DataV2[[File]:[Outputs]], 2, FALSE))</f>
        <v>1</v>
      </c>
      <c r="C493" s="3">
        <f>VLOOKUP(A493, DataV4[[File]:[Mean '[ms']]], 3, FALSE)-VLOOKUP(A493, DataV2[[File]:[Mean '[ms']]], 3, FALSE)</f>
        <v>-16</v>
      </c>
      <c r="D493" s="2">
        <f>Cv3v0141617[[#This Row],[Mean '[Δms']]]/VLOOKUP(A493, DataV2[[File]:[Mean '[ms']]], 3, FALSE)*100</f>
        <v>-3.0131826741996233</v>
      </c>
    </row>
    <row r="494" spans="1:4" hidden="1" x14ac:dyDescent="0.4">
      <c r="A494" t="s">
        <v>499</v>
      </c>
      <c r="B494" t="b">
        <f>EXACT(VLOOKUP(A494,DataV4[[File]:[Outputs]], 2, FALSE), VLOOKUP(A494, DataV2[[File]:[Outputs]], 2, FALSE))</f>
        <v>1</v>
      </c>
      <c r="C494" s="3">
        <f>VLOOKUP(A494, DataV4[[File]:[Mean '[ms']]], 3, FALSE)-VLOOKUP(A494, DataV2[[File]:[Mean '[ms']]], 3, FALSE)</f>
        <v>-6</v>
      </c>
      <c r="D494" s="2">
        <f>Cv3v0141617[[#This Row],[Mean '[Δms']]]/VLOOKUP(A494, DataV2[[File]:[Mean '[ms']]], 3, FALSE)*100</f>
        <v>-0.95238095238095244</v>
      </c>
    </row>
    <row r="495" spans="1:4" hidden="1" x14ac:dyDescent="0.4">
      <c r="A495" t="s">
        <v>500</v>
      </c>
      <c r="B495" t="b">
        <f>EXACT(VLOOKUP(A495,DataV4[[File]:[Outputs]], 2, FALSE), VLOOKUP(A495, DataV2[[File]:[Outputs]], 2, FALSE))</f>
        <v>1</v>
      </c>
      <c r="C495" s="3">
        <f>VLOOKUP(A495, DataV4[[File]:[Mean '[ms']]], 3, FALSE)-VLOOKUP(A495, DataV2[[File]:[Mean '[ms']]], 3, FALSE)</f>
        <v>-5</v>
      </c>
      <c r="D495" s="2">
        <f>Cv3v0141617[[#This Row],[Mean '[Δms']]]/VLOOKUP(A495, DataV2[[File]:[Mean '[ms']]], 3, FALSE)*100</f>
        <v>-0.87412587412587417</v>
      </c>
    </row>
    <row r="496" spans="1:4" hidden="1" x14ac:dyDescent="0.4">
      <c r="A496" t="s">
        <v>501</v>
      </c>
      <c r="B496" t="b">
        <f>EXACT(VLOOKUP(A496,DataV4[[File]:[Outputs]], 2, FALSE), VLOOKUP(A496, DataV2[[File]:[Outputs]], 2, FALSE))</f>
        <v>1</v>
      </c>
      <c r="C496" s="3">
        <f>VLOOKUP(A496, DataV4[[File]:[Mean '[ms']]], 3, FALSE)-VLOOKUP(A496, DataV2[[File]:[Mean '[ms']]], 3, FALSE)</f>
        <v>6</v>
      </c>
      <c r="D496" s="2">
        <f>Cv3v0141617[[#This Row],[Mean '[Δms']]]/VLOOKUP(A496, DataV2[[File]:[Mean '[ms']]], 3, FALSE)*100</f>
        <v>1.153846153846154</v>
      </c>
    </row>
    <row r="497" spans="1:4" hidden="1" x14ac:dyDescent="0.4">
      <c r="A497" t="s">
        <v>502</v>
      </c>
      <c r="B497" t="b">
        <f>EXACT(VLOOKUP(A497,DataV4[[File]:[Outputs]], 2, FALSE), VLOOKUP(A497, DataV2[[File]:[Outputs]], 2, FALSE))</f>
        <v>1</v>
      </c>
      <c r="C497" s="3">
        <f>VLOOKUP(A497, DataV4[[File]:[Mean '[ms']]], 3, FALSE)-VLOOKUP(A497, DataV2[[File]:[Mean '[ms']]], 3, FALSE)</f>
        <v>1</v>
      </c>
      <c r="D497" s="2">
        <f>Cv3v0141617[[#This Row],[Mean '[Δms']]]/VLOOKUP(A497, DataV2[[File]:[Mean '[ms']]], 3, FALSE)*100</f>
        <v>0.1941747572815534</v>
      </c>
    </row>
    <row r="498" spans="1:4" hidden="1" x14ac:dyDescent="0.4">
      <c r="A498" t="s">
        <v>503</v>
      </c>
      <c r="B498" t="b">
        <f>EXACT(VLOOKUP(A498,DataV4[[File]:[Outputs]], 2, FALSE), VLOOKUP(A498, DataV2[[File]:[Outputs]], 2, FALSE))</f>
        <v>1</v>
      </c>
      <c r="C498" s="3">
        <f>VLOOKUP(A498, DataV4[[File]:[Mean '[ms']]], 3, FALSE)-VLOOKUP(A498, DataV2[[File]:[Mean '[ms']]], 3, FALSE)</f>
        <v>-5</v>
      </c>
      <c r="D498" s="2">
        <f>Cv3v0141617[[#This Row],[Mean '[Δms']]]/VLOOKUP(A498, DataV2[[File]:[Mean '[ms']]], 3, FALSE)*100</f>
        <v>-0.85763293310463129</v>
      </c>
    </row>
    <row r="499" spans="1:4" hidden="1" x14ac:dyDescent="0.4">
      <c r="A499" t="s">
        <v>504</v>
      </c>
      <c r="B499" t="b">
        <f>EXACT(VLOOKUP(A499,DataV4[[File]:[Outputs]], 2, FALSE), VLOOKUP(A499, DataV2[[File]:[Outputs]], 2, FALSE))</f>
        <v>1</v>
      </c>
      <c r="C499" s="3">
        <f>VLOOKUP(A499, DataV4[[File]:[Mean '[ms']]], 3, FALSE)-VLOOKUP(A499, DataV2[[File]:[Mean '[ms']]], 3, FALSE)</f>
        <v>-20</v>
      </c>
      <c r="D499" s="2">
        <f>Cv3v0141617[[#This Row],[Mean '[Δms']]]/VLOOKUP(A499, DataV2[[File]:[Mean '[ms']]], 3, FALSE)*100</f>
        <v>-2.8050490883590462</v>
      </c>
    </row>
    <row r="500" spans="1:4" hidden="1" x14ac:dyDescent="0.4">
      <c r="A500" t="s">
        <v>505</v>
      </c>
      <c r="B500" t="b">
        <f>EXACT(VLOOKUP(A500,DataV4[[File]:[Outputs]], 2, FALSE), VLOOKUP(A500, DataV2[[File]:[Outputs]], 2, FALSE))</f>
        <v>1</v>
      </c>
      <c r="C500" s="3">
        <f>VLOOKUP(A500, DataV4[[File]:[Mean '[ms']]], 3, FALSE)-VLOOKUP(A500, DataV2[[File]:[Mean '[ms']]], 3, FALSE)</f>
        <v>0</v>
      </c>
      <c r="D500" s="2" t="e">
        <f>Cv3v0141617[[#This Row],[Mean '[Δms']]]/VLOOKUP(A500, DataV2[[File]:[Mean '[ms']]], 3, FALSE)*100</f>
        <v>#DIV/0!</v>
      </c>
    </row>
    <row r="501" spans="1:4" hidden="1" x14ac:dyDescent="0.4">
      <c r="A501" t="s">
        <v>506</v>
      </c>
      <c r="B501" t="b">
        <f>EXACT(VLOOKUP(A501,DataV4[[File]:[Outputs]], 2, FALSE), VLOOKUP(A501, DataV2[[File]:[Outputs]], 2, FALSE))</f>
        <v>1</v>
      </c>
      <c r="C501" s="3">
        <f>VLOOKUP(A501, DataV4[[File]:[Mean '[ms']]], 3, FALSE)-VLOOKUP(A501, DataV2[[File]:[Mean '[ms']]], 3, FALSE)</f>
        <v>0</v>
      </c>
      <c r="D501" s="2" t="e">
        <f>Cv3v0141617[[#This Row],[Mean '[Δms']]]/VLOOKUP(A501, DataV2[[File]:[Mean '[ms']]], 3, FALSE)*100</f>
        <v>#DIV/0!</v>
      </c>
    </row>
    <row r="502" spans="1:4" hidden="1" x14ac:dyDescent="0.4">
      <c r="A502" t="s">
        <v>507</v>
      </c>
      <c r="B502" t="b">
        <f>EXACT(VLOOKUP(A502,DataV4[[File]:[Outputs]], 2, FALSE), VLOOKUP(A502, DataV2[[File]:[Outputs]], 2, FALSE))</f>
        <v>1</v>
      </c>
      <c r="C502" s="3">
        <f>VLOOKUP(A502, DataV4[[File]:[Mean '[ms']]], 3, FALSE)-VLOOKUP(A502, DataV2[[File]:[Mean '[ms']]], 3, FALSE)</f>
        <v>0</v>
      </c>
      <c r="D502" s="2" t="e">
        <f>Cv3v0141617[[#This Row],[Mean '[Δms']]]/VLOOKUP(A502, DataV2[[File]:[Mean '[ms']]], 3, FALSE)*100</f>
        <v>#DIV/0!</v>
      </c>
    </row>
    <row r="503" spans="1:4" hidden="1" x14ac:dyDescent="0.4">
      <c r="A503" t="s">
        <v>508</v>
      </c>
      <c r="B503" t="b">
        <f>EXACT(VLOOKUP(A503,DataV4[[File]:[Outputs]], 2, FALSE), VLOOKUP(A503, DataV2[[File]:[Outputs]], 2, FALSE))</f>
        <v>1</v>
      </c>
      <c r="C503" s="3">
        <f>VLOOKUP(A503, DataV4[[File]:[Mean '[ms']]], 3, FALSE)-VLOOKUP(A503, DataV2[[File]:[Mean '[ms']]], 3, FALSE)</f>
        <v>0</v>
      </c>
      <c r="D503" s="2" t="e">
        <f>Cv3v0141617[[#This Row],[Mean '[Δms']]]/VLOOKUP(A503, DataV2[[File]:[Mean '[ms']]], 3, FALSE)*100</f>
        <v>#DIV/0!</v>
      </c>
    </row>
    <row r="504" spans="1:4" hidden="1" x14ac:dyDescent="0.4">
      <c r="A504" t="s">
        <v>509</v>
      </c>
      <c r="B504" t="b">
        <f>EXACT(VLOOKUP(A504,DataV4[[File]:[Outputs]], 2, FALSE), VLOOKUP(A504, DataV2[[File]:[Outputs]], 2, FALSE))</f>
        <v>1</v>
      </c>
      <c r="C504" s="3">
        <f>VLOOKUP(A504, DataV4[[File]:[Mean '[ms']]], 3, FALSE)-VLOOKUP(A504, DataV2[[File]:[Mean '[ms']]], 3, FALSE)</f>
        <v>-21</v>
      </c>
      <c r="D504" s="2">
        <f>Cv3v0141617[[#This Row],[Mean '[Δms']]]/VLOOKUP(A504, DataV2[[File]:[Mean '[ms']]], 3, FALSE)*100</f>
        <v>-3.8461538461538463</v>
      </c>
    </row>
    <row r="505" spans="1:4" hidden="1" x14ac:dyDescent="0.4">
      <c r="A505" t="s">
        <v>510</v>
      </c>
      <c r="B505" t="b">
        <f>EXACT(VLOOKUP(A505,DataV4[[File]:[Outputs]], 2, FALSE), VLOOKUP(A505, DataV2[[File]:[Outputs]], 2, FALSE))</f>
        <v>1</v>
      </c>
      <c r="C505" s="3">
        <f>VLOOKUP(A505, DataV4[[File]:[Mean '[ms']]], 3, FALSE)-VLOOKUP(A505, DataV2[[File]:[Mean '[ms']]], 3, FALSE)</f>
        <v>0</v>
      </c>
      <c r="D505" s="2" t="e">
        <f>Cv3v0141617[[#This Row],[Mean '[Δms']]]/VLOOKUP(A505, DataV2[[File]:[Mean '[ms']]], 3, FALSE)*100</f>
        <v>#DIV/0!</v>
      </c>
    </row>
    <row r="506" spans="1:4" hidden="1" x14ac:dyDescent="0.4">
      <c r="A506" t="s">
        <v>511</v>
      </c>
      <c r="B506" t="b">
        <f>EXACT(VLOOKUP(A506,DataV4[[File]:[Outputs]], 2, FALSE), VLOOKUP(A506, DataV2[[File]:[Outputs]], 2, FALSE))</f>
        <v>1</v>
      </c>
      <c r="C506" s="3">
        <f>VLOOKUP(A506, DataV4[[File]:[Mean '[ms']]], 3, FALSE)-VLOOKUP(A506, DataV2[[File]:[Mean '[ms']]], 3, FALSE)</f>
        <v>0</v>
      </c>
      <c r="D506" s="2" t="e">
        <f>Cv3v0141617[[#This Row],[Mean '[Δms']]]/VLOOKUP(A506, DataV2[[File]:[Mean '[ms']]], 3, FALSE)*100</f>
        <v>#DIV/0!</v>
      </c>
    </row>
    <row r="507" spans="1:4" hidden="1" x14ac:dyDescent="0.4">
      <c r="A507" t="s">
        <v>512</v>
      </c>
      <c r="B507" t="b">
        <f>EXACT(VLOOKUP(A507,DataV4[[File]:[Outputs]], 2, FALSE), VLOOKUP(A507, DataV2[[File]:[Outputs]], 2, FALSE))</f>
        <v>1</v>
      </c>
      <c r="C507" s="3">
        <f>VLOOKUP(A507, DataV4[[File]:[Mean '[ms']]], 3, FALSE)-VLOOKUP(A507, DataV2[[File]:[Mean '[ms']]], 3, FALSE)</f>
        <v>0</v>
      </c>
      <c r="D507" s="2" t="e">
        <f>Cv3v0141617[[#This Row],[Mean '[Δms']]]/VLOOKUP(A507, DataV2[[File]:[Mean '[ms']]], 3, FALSE)*100</f>
        <v>#DIV/0!</v>
      </c>
    </row>
    <row r="508" spans="1:4" hidden="1" x14ac:dyDescent="0.4">
      <c r="A508" t="s">
        <v>513</v>
      </c>
      <c r="B508" t="b">
        <f>EXACT(VLOOKUP(A508,DataV4[[File]:[Outputs]], 2, FALSE), VLOOKUP(A508, DataV2[[File]:[Outputs]], 2, FALSE))</f>
        <v>1</v>
      </c>
      <c r="C508" s="3">
        <f>VLOOKUP(A508, DataV4[[File]:[Mean '[ms']]], 3, FALSE)-VLOOKUP(A508, DataV2[[File]:[Mean '[ms']]], 3, FALSE)</f>
        <v>0</v>
      </c>
      <c r="D508" s="2" t="e">
        <f>Cv3v0141617[[#This Row],[Mean '[Δms']]]/VLOOKUP(A508, DataV2[[File]:[Mean '[ms']]], 3, FALSE)*100</f>
        <v>#DIV/0!</v>
      </c>
    </row>
    <row r="509" spans="1:4" hidden="1" x14ac:dyDescent="0.4">
      <c r="A509" t="s">
        <v>514</v>
      </c>
      <c r="B509" t="b">
        <f>EXACT(VLOOKUP(A509,DataV4[[File]:[Outputs]], 2, FALSE), VLOOKUP(A509, DataV2[[File]:[Outputs]], 2, FALSE))</f>
        <v>1</v>
      </c>
      <c r="C509" s="3">
        <f>VLOOKUP(A509, DataV4[[File]:[Mean '[ms']]], 3, FALSE)-VLOOKUP(A509, DataV2[[File]:[Mean '[ms']]], 3, FALSE)</f>
        <v>0</v>
      </c>
      <c r="D509" s="2" t="e">
        <f>Cv3v0141617[[#This Row],[Mean '[Δms']]]/VLOOKUP(A509, DataV2[[File]:[Mean '[ms']]], 3, FALSE)*100</f>
        <v>#DIV/0!</v>
      </c>
    </row>
    <row r="510" spans="1:4" hidden="1" x14ac:dyDescent="0.4">
      <c r="A510" t="s">
        <v>515</v>
      </c>
      <c r="B510" t="b">
        <f>EXACT(VLOOKUP(A510,DataV4[[File]:[Outputs]], 2, FALSE), VLOOKUP(A510, DataV2[[File]:[Outputs]], 2, FALSE))</f>
        <v>1</v>
      </c>
      <c r="C510" s="3">
        <f>VLOOKUP(A510, DataV4[[File]:[Mean '[ms']]], 3, FALSE)-VLOOKUP(A510, DataV2[[File]:[Mean '[ms']]], 3, FALSE)</f>
        <v>0</v>
      </c>
      <c r="D510" s="2" t="e">
        <f>Cv3v0141617[[#This Row],[Mean '[Δms']]]/VLOOKUP(A510, DataV2[[File]:[Mean '[ms']]], 3, FALSE)*100</f>
        <v>#DIV/0!</v>
      </c>
    </row>
    <row r="511" spans="1:4" hidden="1" x14ac:dyDescent="0.4">
      <c r="A511" t="s">
        <v>516</v>
      </c>
      <c r="B511" t="b">
        <f>EXACT(VLOOKUP(A511,DataV4[[File]:[Outputs]], 2, FALSE), VLOOKUP(A511, DataV2[[File]:[Outputs]], 2, FALSE))</f>
        <v>1</v>
      </c>
      <c r="C511" s="3">
        <f>VLOOKUP(A511, DataV4[[File]:[Mean '[ms']]], 3, FALSE)-VLOOKUP(A511, DataV2[[File]:[Mean '[ms']]], 3, FALSE)</f>
        <v>-5</v>
      </c>
      <c r="D511" s="2">
        <f>Cv3v0141617[[#This Row],[Mean '[Δms']]]/VLOOKUP(A511, DataV2[[File]:[Mean '[ms']]], 3, FALSE)*100</f>
        <v>-0.94161958568738224</v>
      </c>
    </row>
    <row r="512" spans="1:4" hidden="1" x14ac:dyDescent="0.4">
      <c r="A512" t="s">
        <v>517</v>
      </c>
      <c r="B512" t="b">
        <f>EXACT(VLOOKUP(A512,DataV4[[File]:[Outputs]], 2, FALSE), VLOOKUP(A512, DataV2[[File]:[Outputs]], 2, FALSE))</f>
        <v>1</v>
      </c>
      <c r="C512" s="3">
        <f>VLOOKUP(A512, DataV4[[File]:[Mean '[ms']]], 3, FALSE)-VLOOKUP(A512, DataV2[[File]:[Mean '[ms']]], 3, FALSE)</f>
        <v>0</v>
      </c>
      <c r="D512" s="2">
        <f>Cv3v0141617[[#This Row],[Mean '[Δms']]]/VLOOKUP(A512, DataV2[[File]:[Mean '[ms']]], 3, FALSE)*100</f>
        <v>0</v>
      </c>
    </row>
    <row r="513" spans="1:4" hidden="1" x14ac:dyDescent="0.4">
      <c r="A513" t="s">
        <v>518</v>
      </c>
      <c r="B513" t="b">
        <f>EXACT(VLOOKUP(A513,DataV4[[File]:[Outputs]], 2, FALSE), VLOOKUP(A513, DataV2[[File]:[Outputs]], 2, FALSE))</f>
        <v>1</v>
      </c>
      <c r="C513" s="3">
        <f>VLOOKUP(A513, DataV4[[File]:[Mean '[ms']]], 3, FALSE)-VLOOKUP(A513, DataV2[[File]:[Mean '[ms']]], 3, FALSE)</f>
        <v>-4</v>
      </c>
      <c r="D513" s="2">
        <f>Cv3v0141617[[#This Row],[Mean '[Δms']]]/VLOOKUP(A513, DataV2[[File]:[Mean '[ms']]], 3, FALSE)*100</f>
        <v>-0.76923076923076927</v>
      </c>
    </row>
    <row r="514" spans="1:4" hidden="1" x14ac:dyDescent="0.4">
      <c r="A514" t="s">
        <v>519</v>
      </c>
      <c r="B514" t="b">
        <f>EXACT(VLOOKUP(A514,DataV4[[File]:[Outputs]], 2, FALSE), VLOOKUP(A514, DataV2[[File]:[Outputs]], 2, FALSE))</f>
        <v>1</v>
      </c>
      <c r="C514" s="3">
        <f>VLOOKUP(A514, DataV4[[File]:[Mean '[ms']]], 3, FALSE)-VLOOKUP(A514, DataV2[[File]:[Mean '[ms']]], 3, FALSE)</f>
        <v>-16</v>
      </c>
      <c r="D514" s="2">
        <f>Cv3v0141617[[#This Row],[Mean '[Δms']]]/VLOOKUP(A514, DataV2[[File]:[Mean '[ms']]], 3, FALSE)*100</f>
        <v>-2.9250457038391224</v>
      </c>
    </row>
    <row r="515" spans="1:4" hidden="1" x14ac:dyDescent="0.4">
      <c r="A515" t="s">
        <v>520</v>
      </c>
      <c r="B515" t="b">
        <f>EXACT(VLOOKUP(A515,DataV4[[File]:[Outputs]], 2, FALSE), VLOOKUP(A515, DataV2[[File]:[Outputs]], 2, FALSE))</f>
        <v>1</v>
      </c>
      <c r="C515" s="3">
        <f>VLOOKUP(A515, DataV4[[File]:[Mean '[ms']]], 3, FALSE)-VLOOKUP(A515, DataV2[[File]:[Mean '[ms']]], 3, FALSE)</f>
        <v>-20</v>
      </c>
      <c r="D515" s="2">
        <f>Cv3v0141617[[#This Row],[Mean '[Δms']]]/VLOOKUP(A515, DataV2[[File]:[Mean '[ms']]], 3, FALSE)*100</f>
        <v>-3.8095238095238098</v>
      </c>
    </row>
    <row r="516" spans="1:4" hidden="1" x14ac:dyDescent="0.4">
      <c r="A516" t="s">
        <v>521</v>
      </c>
      <c r="B516" t="b">
        <f>EXACT(VLOOKUP(A516,DataV4[[File]:[Outputs]], 2, FALSE), VLOOKUP(A516, DataV2[[File]:[Outputs]], 2, FALSE))</f>
        <v>1</v>
      </c>
      <c r="C516" s="3">
        <f>VLOOKUP(A516, DataV4[[File]:[Mean '[ms']]], 3, FALSE)-VLOOKUP(A516, DataV2[[File]:[Mean '[ms']]], 3, FALSE)</f>
        <v>0</v>
      </c>
      <c r="D516" s="2" t="e">
        <f>Cv3v0141617[[#This Row],[Mean '[Δms']]]/VLOOKUP(A516, DataV2[[File]:[Mean '[ms']]], 3, FALSE)*100</f>
        <v>#DIV/0!</v>
      </c>
    </row>
    <row r="517" spans="1:4" hidden="1" x14ac:dyDescent="0.4">
      <c r="A517" t="s">
        <v>522</v>
      </c>
      <c r="B517" t="b">
        <f>EXACT(VLOOKUP(A517,DataV4[[File]:[Outputs]], 2, FALSE), VLOOKUP(A517, DataV2[[File]:[Outputs]], 2, FALSE))</f>
        <v>1</v>
      </c>
      <c r="C517" s="3">
        <f>VLOOKUP(A517, DataV4[[File]:[Mean '[ms']]], 3, FALSE)-VLOOKUP(A517, DataV2[[File]:[Mean '[ms']]], 3, FALSE)</f>
        <v>0</v>
      </c>
      <c r="D517" s="2">
        <f>Cv3v0141617[[#This Row],[Mean '[Δms']]]/VLOOKUP(A517, DataV2[[File]:[Mean '[ms']]], 3, FALSE)*100</f>
        <v>0</v>
      </c>
    </row>
    <row r="518" spans="1:4" hidden="1" x14ac:dyDescent="0.4">
      <c r="A518" t="s">
        <v>523</v>
      </c>
      <c r="B518" t="b">
        <f>EXACT(VLOOKUP(A518,DataV4[[File]:[Outputs]], 2, FALSE), VLOOKUP(A518, DataV2[[File]:[Outputs]], 2, FALSE))</f>
        <v>1</v>
      </c>
      <c r="C518" s="3">
        <f>VLOOKUP(A518, DataV4[[File]:[Mean '[ms']]], 3, FALSE)-VLOOKUP(A518, DataV2[[File]:[Mean '[ms']]], 3, FALSE)</f>
        <v>-5</v>
      </c>
      <c r="D518" s="2">
        <f>Cv3v0141617[[#This Row],[Mean '[Δms']]]/VLOOKUP(A518, DataV2[[File]:[Mean '[ms']]], 3, FALSE)*100</f>
        <v>-0.97087378640776689</v>
      </c>
    </row>
    <row r="519" spans="1:4" hidden="1" x14ac:dyDescent="0.4">
      <c r="A519" t="s">
        <v>524</v>
      </c>
      <c r="B519" t="b">
        <f>EXACT(VLOOKUP(A519,DataV4[[File]:[Outputs]], 2, FALSE), VLOOKUP(A519, DataV2[[File]:[Outputs]], 2, FALSE))</f>
        <v>1</v>
      </c>
      <c r="C519" s="3">
        <f>VLOOKUP(A519, DataV4[[File]:[Mean '[ms']]], 3, FALSE)-VLOOKUP(A519, DataV2[[File]:[Mean '[ms']]], 3, FALSE)</f>
        <v>0</v>
      </c>
      <c r="D519" s="2" t="e">
        <f>Cv3v0141617[[#This Row],[Mean '[Δms']]]/VLOOKUP(A519, DataV2[[File]:[Mean '[ms']]], 3, FALSE)*100</f>
        <v>#DIV/0!</v>
      </c>
    </row>
    <row r="520" spans="1:4" hidden="1" x14ac:dyDescent="0.4">
      <c r="A520" t="s">
        <v>525</v>
      </c>
      <c r="B520" t="b">
        <f>EXACT(VLOOKUP(A520,DataV4[[File]:[Outputs]], 2, FALSE), VLOOKUP(A520, DataV2[[File]:[Outputs]], 2, FALSE))</f>
        <v>1</v>
      </c>
      <c r="C520" s="3">
        <f>VLOOKUP(A520, DataV4[[File]:[Mean '[ms']]], 3, FALSE)-VLOOKUP(A520, DataV2[[File]:[Mean '[ms']]], 3, FALSE)</f>
        <v>-5</v>
      </c>
      <c r="D520" s="2">
        <f>Cv3v0141617[[#This Row],[Mean '[Δms']]]/VLOOKUP(A520, DataV2[[File]:[Mean '[ms']]], 3, FALSE)*100</f>
        <v>-0.95238095238095244</v>
      </c>
    </row>
    <row r="521" spans="1:4" hidden="1" x14ac:dyDescent="0.4">
      <c r="A521" t="s">
        <v>526</v>
      </c>
      <c r="B521" t="b">
        <f>EXACT(VLOOKUP(A521,DataV4[[File]:[Outputs]], 2, FALSE), VLOOKUP(A521, DataV2[[File]:[Outputs]], 2, FALSE))</f>
        <v>1</v>
      </c>
      <c r="C521" s="3">
        <f>VLOOKUP(A521, DataV4[[File]:[Mean '[ms']]], 3, FALSE)-VLOOKUP(A521, DataV2[[File]:[Mean '[ms']]], 3, FALSE)</f>
        <v>-6</v>
      </c>
      <c r="D521" s="2">
        <f>Cv3v0141617[[#This Row],[Mean '[Δms']]]/VLOOKUP(A521, DataV2[[File]:[Mean '[ms']]], 3, FALSE)*100</f>
        <v>-1.1516314779270633</v>
      </c>
    </row>
    <row r="522" spans="1:4" hidden="1" x14ac:dyDescent="0.4">
      <c r="A522" t="s">
        <v>527</v>
      </c>
      <c r="B522" t="b">
        <f>EXACT(VLOOKUP(A522,DataV4[[File]:[Outputs]], 2, FALSE), VLOOKUP(A522, DataV2[[File]:[Outputs]], 2, FALSE))</f>
        <v>1</v>
      </c>
      <c r="C522" s="3">
        <f>VLOOKUP(A522, DataV4[[File]:[Mean '[ms']]], 3, FALSE)-VLOOKUP(A522, DataV2[[File]:[Mean '[ms']]], 3, FALSE)</f>
        <v>-42</v>
      </c>
      <c r="D522" s="2">
        <f>Cv3v0141617[[#This Row],[Mean '[Δms']]]/VLOOKUP(A522, DataV2[[File]:[Mean '[ms']]], 3, FALSE)*100</f>
        <v>-4.6875</v>
      </c>
    </row>
    <row r="523" spans="1:4" hidden="1" x14ac:dyDescent="0.4">
      <c r="A523" t="s">
        <v>528</v>
      </c>
      <c r="B523" t="b">
        <f>EXACT(VLOOKUP(A523,DataV4[[File]:[Outputs]], 2, FALSE), VLOOKUP(A523, DataV2[[File]:[Outputs]], 2, FALSE))</f>
        <v>1</v>
      </c>
      <c r="C523" s="3">
        <f>VLOOKUP(A523, DataV4[[File]:[Mean '[ms']]], 3, FALSE)-VLOOKUP(A523, DataV2[[File]:[Mean '[ms']]], 3, FALSE)</f>
        <v>0</v>
      </c>
      <c r="D523" s="2" t="e">
        <f>Cv3v0141617[[#This Row],[Mean '[Δms']]]/VLOOKUP(A523, DataV2[[File]:[Mean '[ms']]], 3, FALSE)*100</f>
        <v>#DIV/0!</v>
      </c>
    </row>
    <row r="524" spans="1:4" hidden="1" x14ac:dyDescent="0.4">
      <c r="A524" t="s">
        <v>529</v>
      </c>
      <c r="B524" t="b">
        <f>EXACT(VLOOKUP(A524,DataV4[[File]:[Outputs]], 2, FALSE), VLOOKUP(A524, DataV2[[File]:[Outputs]], 2, FALSE))</f>
        <v>1</v>
      </c>
      <c r="C524" s="3">
        <f>VLOOKUP(A524, DataV4[[File]:[Mean '[ms']]], 3, FALSE)-VLOOKUP(A524, DataV2[[File]:[Mean '[ms']]], 3, FALSE)</f>
        <v>-10</v>
      </c>
      <c r="D524" s="2">
        <f>Cv3v0141617[[#This Row],[Mean '[Δms']]]/VLOOKUP(A524, DataV2[[File]:[Mean '[ms']]], 3, FALSE)*100</f>
        <v>-1.8832391713747645</v>
      </c>
    </row>
    <row r="525" spans="1:4" hidden="1" x14ac:dyDescent="0.4">
      <c r="A525" t="s">
        <v>530</v>
      </c>
      <c r="B525" t="b">
        <f>EXACT(VLOOKUP(A525,DataV4[[File]:[Outputs]], 2, FALSE), VLOOKUP(A525, DataV2[[File]:[Outputs]], 2, FALSE))</f>
        <v>1</v>
      </c>
      <c r="C525" s="3">
        <f>VLOOKUP(A525, DataV4[[File]:[Mean '[ms']]], 3, FALSE)-VLOOKUP(A525, DataV2[[File]:[Mean '[ms']]], 3, FALSE)</f>
        <v>-10</v>
      </c>
      <c r="D525" s="2">
        <f>Cv3v0141617[[#This Row],[Mean '[Δms']]]/VLOOKUP(A525, DataV2[[File]:[Mean '[ms']]], 3, FALSE)*100</f>
        <v>-1.9011406844106464</v>
      </c>
    </row>
    <row r="526" spans="1:4" hidden="1" x14ac:dyDescent="0.4">
      <c r="A526" t="s">
        <v>531</v>
      </c>
      <c r="B526" t="b">
        <f>EXACT(VLOOKUP(A526,DataV4[[File]:[Outputs]], 2, FALSE), VLOOKUP(A526, DataV2[[File]:[Outputs]], 2, FALSE))</f>
        <v>1</v>
      </c>
      <c r="C526" s="3">
        <f>VLOOKUP(A526, DataV4[[File]:[Mean '[ms']]], 3, FALSE)-VLOOKUP(A526, DataV2[[File]:[Mean '[ms']]], 3, FALSE)</f>
        <v>0</v>
      </c>
      <c r="D526" s="2">
        <f>Cv3v0141617[[#This Row],[Mean '[Δms']]]/VLOOKUP(A526, DataV2[[File]:[Mean '[ms']]], 3, FALSE)*100</f>
        <v>0</v>
      </c>
    </row>
    <row r="527" spans="1:4" hidden="1" x14ac:dyDescent="0.4">
      <c r="A527" t="s">
        <v>532</v>
      </c>
      <c r="B527" t="b">
        <f>EXACT(VLOOKUP(A527,DataV4[[File]:[Outputs]], 2, FALSE), VLOOKUP(A527, DataV2[[File]:[Outputs]], 2, FALSE))</f>
        <v>1</v>
      </c>
      <c r="C527" s="3">
        <f>VLOOKUP(A527, DataV4[[File]:[Mean '[ms']]], 3, FALSE)-VLOOKUP(A527, DataV2[[File]:[Mean '[ms']]], 3, FALSE)</f>
        <v>-11</v>
      </c>
      <c r="D527" s="2">
        <f>Cv3v0141617[[#This Row],[Mean '[Δms']]]/VLOOKUP(A527, DataV2[[File]:[Mean '[ms']]], 3, FALSE)*100</f>
        <v>-1.7741935483870968</v>
      </c>
    </row>
    <row r="528" spans="1:4" hidden="1" x14ac:dyDescent="0.4">
      <c r="A528" t="s">
        <v>533</v>
      </c>
      <c r="B528" t="b">
        <f>EXACT(VLOOKUP(A528,DataV4[[File]:[Outputs]], 2, FALSE), VLOOKUP(A528, DataV2[[File]:[Outputs]], 2, FALSE))</f>
        <v>1</v>
      </c>
      <c r="C528" s="3">
        <f>VLOOKUP(A528, DataV4[[File]:[Mean '[ms']]], 3, FALSE)-VLOOKUP(A528, DataV2[[File]:[Mean '[ms']]], 3, FALSE)</f>
        <v>0</v>
      </c>
      <c r="D528" s="2" t="e">
        <f>Cv3v0141617[[#This Row],[Mean '[Δms']]]/VLOOKUP(A528, DataV2[[File]:[Mean '[ms']]], 3, FALSE)*100</f>
        <v>#DIV/0!</v>
      </c>
    </row>
    <row r="529" spans="1:4" hidden="1" x14ac:dyDescent="0.4">
      <c r="A529" t="s">
        <v>534</v>
      </c>
      <c r="B529" t="b">
        <f>EXACT(VLOOKUP(A529,DataV4[[File]:[Outputs]], 2, FALSE), VLOOKUP(A529, DataV2[[File]:[Outputs]], 2, FALSE))</f>
        <v>1</v>
      </c>
      <c r="C529" s="3">
        <f>VLOOKUP(A529, DataV4[[File]:[Mean '[ms']]], 3, FALSE)-VLOOKUP(A529, DataV2[[File]:[Mean '[ms']]], 3, FALSE)</f>
        <v>0</v>
      </c>
      <c r="D529" s="2" t="e">
        <f>Cv3v0141617[[#This Row],[Mean '[Δms']]]/VLOOKUP(A529, DataV2[[File]:[Mean '[ms']]], 3, FALSE)*100</f>
        <v>#DIV/0!</v>
      </c>
    </row>
    <row r="530" spans="1:4" hidden="1" x14ac:dyDescent="0.4">
      <c r="A530" t="s">
        <v>535</v>
      </c>
      <c r="B530" t="b">
        <f>EXACT(VLOOKUP(A530,DataV4[[File]:[Outputs]], 2, FALSE), VLOOKUP(A530, DataV2[[File]:[Outputs]], 2, FALSE))</f>
        <v>1</v>
      </c>
      <c r="C530" s="3">
        <f>VLOOKUP(A530, DataV4[[File]:[Mean '[ms']]], 3, FALSE)-VLOOKUP(A530, DataV2[[File]:[Mean '[ms']]], 3, FALSE)</f>
        <v>0</v>
      </c>
      <c r="D530" s="2" t="e">
        <f>Cv3v0141617[[#This Row],[Mean '[Δms']]]/VLOOKUP(A530, DataV2[[File]:[Mean '[ms']]], 3, FALSE)*100</f>
        <v>#DIV/0!</v>
      </c>
    </row>
    <row r="531" spans="1:4" hidden="1" x14ac:dyDescent="0.4">
      <c r="A531" t="s">
        <v>536</v>
      </c>
      <c r="B531" t="b">
        <f>EXACT(VLOOKUP(A531,DataV4[[File]:[Outputs]], 2, FALSE), VLOOKUP(A531, DataV2[[File]:[Outputs]], 2, FALSE))</f>
        <v>1</v>
      </c>
      <c r="C531" s="3">
        <f>VLOOKUP(A531, DataV4[[File]:[Mean '[ms']]], 3, FALSE)-VLOOKUP(A531, DataV2[[File]:[Mean '[ms']]], 3, FALSE)</f>
        <v>-16</v>
      </c>
      <c r="D531" s="2">
        <f>Cv3v0141617[[#This Row],[Mean '[Δms']]]/VLOOKUP(A531, DataV2[[File]:[Mean '[ms']]], 3, FALSE)*100</f>
        <v>-3.0131826741996233</v>
      </c>
    </row>
    <row r="532" spans="1:4" hidden="1" x14ac:dyDescent="0.4">
      <c r="A532" t="s">
        <v>537</v>
      </c>
      <c r="B532" t="b">
        <f>EXACT(VLOOKUP(A532,DataV4[[File]:[Outputs]], 2, FALSE), VLOOKUP(A532, DataV2[[File]:[Outputs]], 2, FALSE))</f>
        <v>1</v>
      </c>
      <c r="C532" s="3">
        <f>VLOOKUP(A532, DataV4[[File]:[Mean '[ms']]], 3, FALSE)-VLOOKUP(A532, DataV2[[File]:[Mean '[ms']]], 3, FALSE)</f>
        <v>1</v>
      </c>
      <c r="D532" s="2">
        <f>Cv3v0141617[[#This Row],[Mean '[Δms']]]/VLOOKUP(A532, DataV2[[File]:[Mean '[ms']]], 3, FALSE)*100</f>
        <v>0.1941747572815534</v>
      </c>
    </row>
    <row r="533" spans="1:4" hidden="1" x14ac:dyDescent="0.4">
      <c r="A533" t="s">
        <v>538</v>
      </c>
      <c r="B533" t="b">
        <f>EXACT(VLOOKUP(A533,DataV4[[File]:[Outputs]], 2, FALSE), VLOOKUP(A533, DataV2[[File]:[Outputs]], 2, FALSE))</f>
        <v>1</v>
      </c>
      <c r="C533" s="3">
        <f>VLOOKUP(A533, DataV4[[File]:[Mean '[ms']]], 3, FALSE)-VLOOKUP(A533, DataV2[[File]:[Mean '[ms']]], 3, FALSE)</f>
        <v>0</v>
      </c>
      <c r="D533" s="2" t="e">
        <f>Cv3v0141617[[#This Row],[Mean '[Δms']]]/VLOOKUP(A533, DataV2[[File]:[Mean '[ms']]], 3, FALSE)*100</f>
        <v>#DIV/0!</v>
      </c>
    </row>
    <row r="534" spans="1:4" hidden="1" x14ac:dyDescent="0.4">
      <c r="A534" t="s">
        <v>539</v>
      </c>
      <c r="B534" t="b">
        <f>EXACT(VLOOKUP(A534,DataV4[[File]:[Outputs]], 2, FALSE), VLOOKUP(A534, DataV2[[File]:[Outputs]], 2, FALSE))</f>
        <v>1</v>
      </c>
      <c r="C534" s="3">
        <f>VLOOKUP(A534, DataV4[[File]:[Mean '[ms']]], 3, FALSE)-VLOOKUP(A534, DataV2[[File]:[Mean '[ms']]], 3, FALSE)</f>
        <v>-10</v>
      </c>
      <c r="D534" s="2">
        <f>Cv3v0141617[[#This Row],[Mean '[Δms']]]/VLOOKUP(A534, DataV2[[File]:[Mean '[ms']]], 3, FALSE)*100</f>
        <v>-1.9417475728155338</v>
      </c>
    </row>
    <row r="535" spans="1:4" hidden="1" x14ac:dyDescent="0.4">
      <c r="A535" t="s">
        <v>540</v>
      </c>
      <c r="B535" t="b">
        <f>EXACT(VLOOKUP(A535,DataV4[[File]:[Outputs]], 2, FALSE), VLOOKUP(A535, DataV2[[File]:[Outputs]], 2, FALSE))</f>
        <v>1</v>
      </c>
      <c r="C535" s="3">
        <f>VLOOKUP(A535, DataV4[[File]:[Mean '[ms']]], 3, FALSE)-VLOOKUP(A535, DataV2[[File]:[Mean '[ms']]], 3, FALSE)</f>
        <v>0</v>
      </c>
      <c r="D535" s="2">
        <f>Cv3v0141617[[#This Row],[Mean '[Δms']]]/VLOOKUP(A535, DataV2[[File]:[Mean '[ms']]], 3, FALSE)*100</f>
        <v>0</v>
      </c>
    </row>
    <row r="536" spans="1:4" hidden="1" x14ac:dyDescent="0.4">
      <c r="A536" t="s">
        <v>541</v>
      </c>
      <c r="B536" t="b">
        <f>EXACT(VLOOKUP(A536,DataV4[[File]:[Outputs]], 2, FALSE), VLOOKUP(A536, DataV2[[File]:[Outputs]], 2, FALSE))</f>
        <v>1</v>
      </c>
      <c r="C536" s="3">
        <f>VLOOKUP(A536, DataV4[[File]:[Mean '[ms']]], 3, FALSE)-VLOOKUP(A536, DataV2[[File]:[Mean '[ms']]], 3, FALSE)</f>
        <v>0</v>
      </c>
      <c r="D536" s="2" t="e">
        <f>Cv3v0141617[[#This Row],[Mean '[Δms']]]/VLOOKUP(A536, DataV2[[File]:[Mean '[ms']]], 3, FALSE)*100</f>
        <v>#DIV/0!</v>
      </c>
    </row>
    <row r="537" spans="1:4" hidden="1" x14ac:dyDescent="0.4">
      <c r="A537" t="s">
        <v>542</v>
      </c>
      <c r="B537" t="b">
        <f>EXACT(VLOOKUP(A537,DataV4[[File]:[Outputs]], 2, FALSE), VLOOKUP(A537, DataV2[[File]:[Outputs]], 2, FALSE))</f>
        <v>1</v>
      </c>
      <c r="C537" s="3">
        <f>VLOOKUP(A537, DataV4[[File]:[Mean '[ms']]], 3, FALSE)-VLOOKUP(A537, DataV2[[File]:[Mean '[ms']]], 3, FALSE)</f>
        <v>0</v>
      </c>
      <c r="D537" s="2" t="e">
        <f>Cv3v0141617[[#This Row],[Mean '[Δms']]]/VLOOKUP(A537, DataV2[[File]:[Mean '[ms']]], 3, FALSE)*100</f>
        <v>#DIV/0!</v>
      </c>
    </row>
    <row r="538" spans="1:4" hidden="1" x14ac:dyDescent="0.4">
      <c r="A538" t="s">
        <v>543</v>
      </c>
      <c r="B538" t="b">
        <f>EXACT(VLOOKUP(A538,DataV4[[File]:[Outputs]], 2, FALSE), VLOOKUP(A538, DataV2[[File]:[Outputs]], 2, FALSE))</f>
        <v>1</v>
      </c>
      <c r="C538" s="3">
        <f>VLOOKUP(A538, DataV4[[File]:[Mean '[ms']]], 3, FALSE)-VLOOKUP(A538, DataV2[[File]:[Mean '[ms']]], 3, FALSE)</f>
        <v>-10</v>
      </c>
      <c r="D538" s="2">
        <f>Cv3v0141617[[#This Row],[Mean '[Δms']]]/VLOOKUP(A538, DataV2[[File]:[Mean '[ms']]], 3, FALSE)*100</f>
        <v>-1.6722408026755853</v>
      </c>
    </row>
    <row r="539" spans="1:4" hidden="1" x14ac:dyDescent="0.4">
      <c r="A539" t="s">
        <v>544</v>
      </c>
      <c r="B539" t="b">
        <f>EXACT(VLOOKUP(A539,DataV4[[File]:[Outputs]], 2, FALSE), VLOOKUP(A539, DataV2[[File]:[Outputs]], 2, FALSE))</f>
        <v>1</v>
      </c>
      <c r="C539" s="3">
        <f>VLOOKUP(A539, DataV4[[File]:[Mean '[ms']]], 3, FALSE)-VLOOKUP(A539, DataV2[[File]:[Mean '[ms']]], 3, FALSE)</f>
        <v>0</v>
      </c>
      <c r="D539" s="2" t="e">
        <f>Cv3v0141617[[#This Row],[Mean '[Δms']]]/VLOOKUP(A539, DataV2[[File]:[Mean '[ms']]], 3, FALSE)*100</f>
        <v>#DIV/0!</v>
      </c>
    </row>
    <row r="540" spans="1:4" hidden="1" x14ac:dyDescent="0.4">
      <c r="A540" t="s">
        <v>545</v>
      </c>
      <c r="B540" t="b">
        <f>EXACT(VLOOKUP(A540,DataV4[[File]:[Outputs]], 2, FALSE), VLOOKUP(A540, DataV2[[File]:[Outputs]], 2, FALSE))</f>
        <v>1</v>
      </c>
      <c r="C540" s="3">
        <f>VLOOKUP(A540, DataV4[[File]:[Mean '[ms']]], 3, FALSE)-VLOOKUP(A540, DataV2[[File]:[Mean '[ms']]], 3, FALSE)</f>
        <v>0</v>
      </c>
      <c r="D540" s="2" t="e">
        <f>Cv3v0141617[[#This Row],[Mean '[Δms']]]/VLOOKUP(A540, DataV2[[File]:[Mean '[ms']]], 3, FALSE)*100</f>
        <v>#DIV/0!</v>
      </c>
    </row>
    <row r="541" spans="1:4" hidden="1" x14ac:dyDescent="0.4">
      <c r="A541" t="s">
        <v>546</v>
      </c>
      <c r="B541" t="b">
        <f>EXACT(VLOOKUP(A541,DataV4[[File]:[Outputs]], 2, FALSE), VLOOKUP(A541, DataV2[[File]:[Outputs]], 2, FALSE))</f>
        <v>1</v>
      </c>
      <c r="C541" s="3">
        <f>VLOOKUP(A541, DataV4[[File]:[Mean '[ms']]], 3, FALSE)-VLOOKUP(A541, DataV2[[File]:[Mean '[ms']]], 3, FALSE)</f>
        <v>-16</v>
      </c>
      <c r="D541" s="2">
        <f>Cv3v0141617[[#This Row],[Mean '[Δms']]]/VLOOKUP(A541, DataV2[[File]:[Mean '[ms']]], 3, FALSE)*100</f>
        <v>-3.041825095057034</v>
      </c>
    </row>
    <row r="542" spans="1:4" hidden="1" x14ac:dyDescent="0.4">
      <c r="A542" t="s">
        <v>547</v>
      </c>
      <c r="B542" t="b">
        <f>EXACT(VLOOKUP(A542,DataV4[[File]:[Outputs]], 2, FALSE), VLOOKUP(A542, DataV2[[File]:[Outputs]], 2, FALSE))</f>
        <v>1</v>
      </c>
      <c r="C542" s="3">
        <f>VLOOKUP(A542, DataV4[[File]:[Mean '[ms']]], 3, FALSE)-VLOOKUP(A542, DataV2[[File]:[Mean '[ms']]], 3, FALSE)</f>
        <v>0</v>
      </c>
      <c r="D542" s="2" t="e">
        <f>Cv3v0141617[[#This Row],[Mean '[Δms']]]/VLOOKUP(A542, DataV2[[File]:[Mean '[ms']]], 3, FALSE)*100</f>
        <v>#DIV/0!</v>
      </c>
    </row>
    <row r="543" spans="1:4" hidden="1" x14ac:dyDescent="0.4">
      <c r="A543" t="s">
        <v>548</v>
      </c>
      <c r="B543" t="b">
        <f>EXACT(VLOOKUP(A543,DataV4[[File]:[Outputs]], 2, FALSE), VLOOKUP(A543, DataV2[[File]:[Outputs]], 2, FALSE))</f>
        <v>1</v>
      </c>
      <c r="C543" s="3">
        <f>VLOOKUP(A543, DataV4[[File]:[Mean '[ms']]], 3, FALSE)-VLOOKUP(A543, DataV2[[File]:[Mean '[ms']]], 3, FALSE)</f>
        <v>1</v>
      </c>
      <c r="D543" s="2">
        <f>Cv3v0141617[[#This Row],[Mean '[Δms']]]/VLOOKUP(A543, DataV2[[File]:[Mean '[ms']]], 3, FALSE)*100</f>
        <v>0.19230769230769232</v>
      </c>
    </row>
    <row r="544" spans="1:4" hidden="1" x14ac:dyDescent="0.4">
      <c r="A544" t="s">
        <v>549</v>
      </c>
      <c r="B544" t="b">
        <f>EXACT(VLOOKUP(A544,DataV4[[File]:[Outputs]], 2, FALSE), VLOOKUP(A544, DataV2[[File]:[Outputs]], 2, FALSE))</f>
        <v>1</v>
      </c>
      <c r="C544" s="3">
        <f>VLOOKUP(A544, DataV4[[File]:[Mean '[ms']]], 3, FALSE)-VLOOKUP(A544, DataV2[[File]:[Mean '[ms']]], 3, FALSE)</f>
        <v>0</v>
      </c>
      <c r="D544" s="2">
        <f>Cv3v0141617[[#This Row],[Mean '[Δms']]]/VLOOKUP(A544, DataV2[[File]:[Mean '[ms']]], 3, FALSE)*100</f>
        <v>0</v>
      </c>
    </row>
    <row r="545" spans="1:4" hidden="1" x14ac:dyDescent="0.4">
      <c r="A545" t="s">
        <v>550</v>
      </c>
      <c r="B545" t="b">
        <f>EXACT(VLOOKUP(A545,DataV4[[File]:[Outputs]], 2, FALSE), VLOOKUP(A545, DataV2[[File]:[Outputs]], 2, FALSE))</f>
        <v>1</v>
      </c>
      <c r="C545" s="3">
        <f>VLOOKUP(A545, DataV4[[File]:[Mean '[ms']]], 3, FALSE)-VLOOKUP(A545, DataV2[[File]:[Mean '[ms']]], 3, FALSE)</f>
        <v>11</v>
      </c>
      <c r="D545" s="2">
        <f>Cv3v0141617[[#This Row],[Mean '[Δms']]]/VLOOKUP(A545, DataV2[[File]:[Mean '[ms']]], 3, FALSE)*100</f>
        <v>2.0522388059701493</v>
      </c>
    </row>
    <row r="546" spans="1:4" hidden="1" x14ac:dyDescent="0.4">
      <c r="A546" t="s">
        <v>551</v>
      </c>
      <c r="B546" t="b">
        <f>EXACT(VLOOKUP(A546,DataV4[[File]:[Outputs]], 2, FALSE), VLOOKUP(A546, DataV2[[File]:[Outputs]], 2, FALSE))</f>
        <v>1</v>
      </c>
      <c r="C546" s="3">
        <f>VLOOKUP(A546, DataV4[[File]:[Mean '[ms']]], 3, FALSE)-VLOOKUP(A546, DataV2[[File]:[Mean '[ms']]], 3, FALSE)</f>
        <v>-5</v>
      </c>
      <c r="D546" s="2">
        <f>Cv3v0141617[[#This Row],[Mean '[Δms']]]/VLOOKUP(A546, DataV2[[File]:[Mean '[ms']]], 3, FALSE)*100</f>
        <v>-100</v>
      </c>
    </row>
    <row r="547" spans="1:4" hidden="1" x14ac:dyDescent="0.4">
      <c r="A547" t="s">
        <v>552</v>
      </c>
      <c r="B547" t="b">
        <f>EXACT(VLOOKUP(A547,DataV4[[File]:[Outputs]], 2, FALSE), VLOOKUP(A547, DataV2[[File]:[Outputs]], 2, FALSE))</f>
        <v>1</v>
      </c>
      <c r="C547" s="3">
        <f>VLOOKUP(A547, DataV4[[File]:[Mean '[ms']]], 3, FALSE)-VLOOKUP(A547, DataV2[[File]:[Mean '[ms']]], 3, FALSE)</f>
        <v>-10</v>
      </c>
      <c r="D547" s="2">
        <f>Cv3v0141617[[#This Row],[Mean '[Δms']]]/VLOOKUP(A547, DataV2[[File]:[Mean '[ms']]], 3, FALSE)*100</f>
        <v>-1.6286644951140066</v>
      </c>
    </row>
    <row r="548" spans="1:4" hidden="1" x14ac:dyDescent="0.4">
      <c r="A548" t="s">
        <v>553</v>
      </c>
      <c r="B548" t="b">
        <f>EXACT(VLOOKUP(A548,DataV4[[File]:[Outputs]], 2, FALSE), VLOOKUP(A548, DataV2[[File]:[Outputs]], 2, FALSE))</f>
        <v>1</v>
      </c>
      <c r="C548" s="3">
        <f>VLOOKUP(A548, DataV4[[File]:[Mean '[ms']]], 3, FALSE)-VLOOKUP(A548, DataV2[[File]:[Mean '[ms']]], 3, FALSE)</f>
        <v>-10</v>
      </c>
      <c r="D548" s="2">
        <f>Cv3v0141617[[#This Row],[Mean '[Δms']]]/VLOOKUP(A548, DataV2[[File]:[Mean '[ms']]], 3, FALSE)*100</f>
        <v>-1.8656716417910446</v>
      </c>
    </row>
    <row r="549" spans="1:4" hidden="1" x14ac:dyDescent="0.4">
      <c r="A549" t="s">
        <v>562</v>
      </c>
      <c r="B549" t="b">
        <f>EXACT(VLOOKUP(A549,DataV4[[File]:[Outputs]], 2, FALSE), VLOOKUP(A549, DataV2[[File]:[Outputs]], 2, FALSE))</f>
        <v>1</v>
      </c>
      <c r="C549" s="3">
        <f>VLOOKUP(A549, DataV4[[File]:[Mean '[ms']]], 3, FALSE)-VLOOKUP(A549, DataV2[[File]:[Mean '[ms']]], 3, FALSE)</f>
        <v>0</v>
      </c>
      <c r="D549" s="2">
        <f>Cv3v0141617[[#This Row],[Mean '[Δms']]]/VLOOKUP(A549, DataV2[[File]:[Mean '[ms']]], 3, FALSE)*100</f>
        <v>0</v>
      </c>
    </row>
    <row r="550" spans="1:4" hidden="1" x14ac:dyDescent="0.4">
      <c r="A550" t="s">
        <v>563</v>
      </c>
      <c r="B550" t="b">
        <f>EXACT(VLOOKUP(A550,DataV4[[File]:[Outputs]], 2, FALSE), VLOOKUP(A550, DataV2[[File]:[Outputs]], 2, FALSE))</f>
        <v>1</v>
      </c>
      <c r="C550" s="3">
        <f>VLOOKUP(A550, DataV4[[File]:[Mean '[ms']]], 3, FALSE)-VLOOKUP(A550, DataV2[[File]:[Mean '[ms']]], 3, FALSE)</f>
        <v>-5</v>
      </c>
      <c r="D550" s="2">
        <f>Cv3v0141617[[#This Row],[Mean '[Δms']]]/VLOOKUP(A550, DataV2[[File]:[Mean '[ms']]], 3, FALSE)*100</f>
        <v>-0.86505190311418689</v>
      </c>
    </row>
    <row r="551" spans="1:4" hidden="1" x14ac:dyDescent="0.4">
      <c r="A551" t="s">
        <v>564</v>
      </c>
      <c r="B551" t="b">
        <f>EXACT(VLOOKUP(A551,DataV4[[File]:[Outputs]], 2, FALSE), VLOOKUP(A551, DataV2[[File]:[Outputs]], 2, FALSE))</f>
        <v>1</v>
      </c>
      <c r="C551" s="3">
        <f>VLOOKUP(A551, DataV4[[File]:[Mean '[ms']]], 3, FALSE)-VLOOKUP(A551, DataV2[[File]:[Mean '[ms']]], 3, FALSE)</f>
        <v>5</v>
      </c>
      <c r="D551" s="2">
        <f>Cv3v0141617[[#This Row],[Mean '[Δms']]]/VLOOKUP(A551, DataV2[[File]:[Mean '[ms']]], 3, FALSE)*100</f>
        <v>0.90579710144927539</v>
      </c>
    </row>
    <row r="552" spans="1:4" hidden="1" x14ac:dyDescent="0.4">
      <c r="A552" t="s">
        <v>565</v>
      </c>
      <c r="B552" t="b">
        <f>EXACT(VLOOKUP(A552,DataV4[[File]:[Outputs]], 2, FALSE), VLOOKUP(A552, DataV2[[File]:[Outputs]], 2, FALSE))</f>
        <v>1</v>
      </c>
      <c r="C552" s="3">
        <f>VLOOKUP(A552, DataV4[[File]:[Mean '[ms']]], 3, FALSE)-VLOOKUP(A552, DataV2[[File]:[Mean '[ms']]], 3, FALSE)</f>
        <v>-10</v>
      </c>
      <c r="D552" s="2">
        <f>Cv3v0141617[[#This Row],[Mean '[Δms']]]/VLOOKUP(A552, DataV2[[File]:[Mean '[ms']]], 3, FALSE)*100</f>
        <v>-1.5748031496062991</v>
      </c>
    </row>
    <row r="553" spans="1:4" hidden="1" x14ac:dyDescent="0.4">
      <c r="A553" t="s">
        <v>566</v>
      </c>
      <c r="B553" t="b">
        <f>EXACT(VLOOKUP(A553,DataV4[[File]:[Outputs]], 2, FALSE), VLOOKUP(A553, DataV2[[File]:[Outputs]], 2, FALSE))</f>
        <v>1</v>
      </c>
      <c r="C553" s="3">
        <f>VLOOKUP(A553, DataV4[[File]:[Mean '[ms']]], 3, FALSE)-VLOOKUP(A553, DataV2[[File]:[Mean '[ms']]], 3, FALSE)</f>
        <v>-5</v>
      </c>
      <c r="D553" s="2">
        <f>Cv3v0141617[[#This Row],[Mean '[Δms']]]/VLOOKUP(A553, DataV2[[File]:[Mean '[ms']]], 3, FALSE)*100</f>
        <v>-0.85034013605442182</v>
      </c>
    </row>
    <row r="554" spans="1:4" hidden="1" x14ac:dyDescent="0.4">
      <c r="A554" t="s">
        <v>567</v>
      </c>
      <c r="B554" t="b">
        <f>EXACT(VLOOKUP(A554,DataV4[[File]:[Outputs]], 2, FALSE), VLOOKUP(A554, DataV2[[File]:[Outputs]], 2, FALSE))</f>
        <v>1</v>
      </c>
      <c r="C554" s="3">
        <f>VLOOKUP(A554, DataV4[[File]:[Mean '[ms']]], 3, FALSE)-VLOOKUP(A554, DataV2[[File]:[Mean '[ms']]], 3, FALSE)</f>
        <v>1</v>
      </c>
      <c r="D554" s="2">
        <f>Cv3v0141617[[#This Row],[Mean '[Δms']]]/VLOOKUP(A554, DataV2[[File]:[Mean '[ms']]], 3, FALSE)*100</f>
        <v>0.18656716417910446</v>
      </c>
    </row>
    <row r="555" spans="1:4" hidden="1" x14ac:dyDescent="0.4">
      <c r="A555" t="s">
        <v>568</v>
      </c>
      <c r="B555" t="b">
        <f>EXACT(VLOOKUP(A555,DataV4[[File]:[Outputs]], 2, FALSE), VLOOKUP(A555, DataV2[[File]:[Outputs]], 2, FALSE))</f>
        <v>1</v>
      </c>
      <c r="C555" s="3">
        <f>VLOOKUP(A555, DataV4[[File]:[Mean '[ms']]], 3, FALSE)-VLOOKUP(A555, DataV2[[File]:[Mean '[ms']]], 3, FALSE)</f>
        <v>-16</v>
      </c>
      <c r="D555" s="2">
        <f>Cv3v0141617[[#This Row],[Mean '[Δms']]]/VLOOKUP(A555, DataV2[[File]:[Mean '[ms']]], 3, FALSE)*100</f>
        <v>-1.807909604519774</v>
      </c>
    </row>
    <row r="556" spans="1:4" hidden="1" x14ac:dyDescent="0.4">
      <c r="A556" t="s">
        <v>569</v>
      </c>
      <c r="B556" t="b">
        <f>EXACT(VLOOKUP(A556,DataV4[[File]:[Outputs]], 2, FALSE), VLOOKUP(A556, DataV2[[File]:[Outputs]], 2, FALSE))</f>
        <v>1</v>
      </c>
      <c r="C556" s="3">
        <f>VLOOKUP(A556, DataV4[[File]:[Mean '[ms']]], 3, FALSE)-VLOOKUP(A556, DataV2[[File]:[Mean '[ms']]], 3, FALSE)</f>
        <v>-1</v>
      </c>
      <c r="D556" s="2">
        <f>Cv3v0141617[[#This Row],[Mean '[Δms']]]/VLOOKUP(A556, DataV2[[File]:[Mean '[ms']]], 3, FALSE)*100</f>
        <v>-6.25</v>
      </c>
    </row>
    <row r="557" spans="1:4" hidden="1" x14ac:dyDescent="0.4">
      <c r="A557" t="s">
        <v>570</v>
      </c>
      <c r="B557" t="b">
        <f>EXACT(VLOOKUP(A557,DataV4[[File]:[Outputs]], 2, FALSE), VLOOKUP(A557, DataV2[[File]:[Outputs]], 2, FALSE))</f>
        <v>1</v>
      </c>
      <c r="C557" s="3">
        <f>VLOOKUP(A557, DataV4[[File]:[Mean '[ms']]], 3, FALSE)-VLOOKUP(A557, DataV2[[File]:[Mean '[ms']]], 3, FALSE)</f>
        <v>-5</v>
      </c>
      <c r="D557" s="2">
        <f>Cv3v0141617[[#This Row],[Mean '[Δms']]]/VLOOKUP(A557, DataV2[[File]:[Mean '[ms']]], 3, FALSE)*100</f>
        <v>-0.89766606822262118</v>
      </c>
    </row>
    <row r="558" spans="1:4" hidden="1" x14ac:dyDescent="0.4">
      <c r="A558" t="s">
        <v>571</v>
      </c>
      <c r="B558" t="b">
        <f>EXACT(VLOOKUP(A558,DataV4[[File]:[Outputs]], 2, FALSE), VLOOKUP(A558, DataV2[[File]:[Outputs]], 2, FALSE))</f>
        <v>1</v>
      </c>
      <c r="C558" s="3">
        <f>VLOOKUP(A558, DataV4[[File]:[Mean '[ms']]], 3, FALSE)-VLOOKUP(A558, DataV2[[File]:[Mean '[ms']]], 3, FALSE)</f>
        <v>10</v>
      </c>
      <c r="D558" s="2">
        <f>Cv3v0141617[[#This Row],[Mean '[Δms']]]/VLOOKUP(A558, DataV2[[File]:[Mean '[ms']]], 3, FALSE)*100</f>
        <v>1.9011406844106464</v>
      </c>
    </row>
    <row r="559" spans="1:4" hidden="1" x14ac:dyDescent="0.4">
      <c r="A559" t="s">
        <v>572</v>
      </c>
      <c r="B559" t="b">
        <f>EXACT(VLOOKUP(A559,DataV4[[File]:[Outputs]], 2, FALSE), VLOOKUP(A559, DataV2[[File]:[Outputs]], 2, FALSE))</f>
        <v>1</v>
      </c>
      <c r="C559" s="3">
        <f>VLOOKUP(A559, DataV4[[File]:[Mean '[ms']]], 3, FALSE)-VLOOKUP(A559, DataV2[[File]:[Mean '[ms']]], 3, FALSE)</f>
        <v>5</v>
      </c>
      <c r="D559" s="2">
        <f>Cv3v0141617[[#This Row],[Mean '[Δms']]]/VLOOKUP(A559, DataV2[[File]:[Mean '[ms']]], 3, FALSE)*100</f>
        <v>0.95057034220532322</v>
      </c>
    </row>
    <row r="560" spans="1:4" hidden="1" x14ac:dyDescent="0.4">
      <c r="A560" t="s">
        <v>573</v>
      </c>
      <c r="B560" t="b">
        <f>EXACT(VLOOKUP(A560,DataV4[[File]:[Outputs]], 2, FALSE), VLOOKUP(A560, DataV2[[File]:[Outputs]], 2, FALSE))</f>
        <v>1</v>
      </c>
      <c r="C560" s="3">
        <f>VLOOKUP(A560, DataV4[[File]:[Mean '[ms']]], 3, FALSE)-VLOOKUP(A560, DataV2[[File]:[Mean '[ms']]], 3, FALSE)</f>
        <v>-1</v>
      </c>
      <c r="D560" s="2">
        <f>Cv3v0141617[[#This Row],[Mean '[Δms']]]/VLOOKUP(A560, DataV2[[File]:[Mean '[ms']]], 3, FALSE)*100</f>
        <v>-0.19379844961240311</v>
      </c>
    </row>
    <row r="561" spans="1:4" hidden="1" x14ac:dyDescent="0.4">
      <c r="A561" t="s">
        <v>574</v>
      </c>
      <c r="B561" t="b">
        <f>EXACT(VLOOKUP(A561,DataV4[[File]:[Outputs]], 2, FALSE), VLOOKUP(A561, DataV2[[File]:[Outputs]], 2, FALSE))</f>
        <v>1</v>
      </c>
      <c r="C561" s="3">
        <f>VLOOKUP(A561, DataV4[[File]:[Mean '[ms']]], 3, FALSE)-VLOOKUP(A561, DataV2[[File]:[Mean '[ms']]], 3, FALSE)</f>
        <v>-21</v>
      </c>
      <c r="D561" s="2">
        <f>Cv3v0141617[[#This Row],[Mean '[Δms']]]/VLOOKUP(A561, DataV2[[File]:[Mean '[ms']]], 3, FALSE)*100</f>
        <v>-2.5703794369645041</v>
      </c>
    </row>
    <row r="562" spans="1:4" hidden="1" x14ac:dyDescent="0.4">
      <c r="A562" t="s">
        <v>554</v>
      </c>
      <c r="B562" t="b">
        <f>EXACT(VLOOKUP(A562,DataV4[[File]:[Outputs]], 2, FALSE), VLOOKUP(A562, DataV2[[File]:[Outputs]], 2, FALSE))</f>
        <v>1</v>
      </c>
      <c r="C562" s="3">
        <f>VLOOKUP(A562, DataV4[[File]:[Mean '[ms']]], 3, FALSE)-VLOOKUP(A562, DataV2[[File]:[Mean '[ms']]], 3, FALSE)</f>
        <v>-41</v>
      </c>
      <c r="D562" s="2">
        <f>Cv3v0141617[[#This Row],[Mean '[Δms']]]/VLOOKUP(A562, DataV2[[File]:[Mean '[ms']]], 3, FALSE)*100</f>
        <v>-4.2575285565939769</v>
      </c>
    </row>
    <row r="563" spans="1:4" hidden="1" x14ac:dyDescent="0.4">
      <c r="A563" t="s">
        <v>555</v>
      </c>
      <c r="B563" t="b">
        <f>EXACT(VLOOKUP(A563,DataV4[[File]:[Outputs]], 2, FALSE), VLOOKUP(A563, DataV2[[File]:[Outputs]], 2, FALSE))</f>
        <v>1</v>
      </c>
      <c r="C563" s="3">
        <f>VLOOKUP(A563, DataV4[[File]:[Mean '[ms']]], 3, FALSE)-VLOOKUP(A563, DataV2[[File]:[Mean '[ms']]], 3, FALSE)</f>
        <v>-5</v>
      </c>
      <c r="D563" s="2">
        <f>Cv3v0141617[[#This Row],[Mean '[Δms']]]/VLOOKUP(A563, DataV2[[File]:[Mean '[ms']]], 3, FALSE)*100</f>
        <v>-0.87412587412587417</v>
      </c>
    </row>
    <row r="564" spans="1:4" hidden="1" x14ac:dyDescent="0.4">
      <c r="A564" t="s">
        <v>556</v>
      </c>
      <c r="B564" t="b">
        <f>EXACT(VLOOKUP(A564,DataV4[[File]:[Outputs]], 2, FALSE), VLOOKUP(A564, DataV2[[File]:[Outputs]], 2, FALSE))</f>
        <v>1</v>
      </c>
      <c r="C564" s="3">
        <f>VLOOKUP(A564, DataV4[[File]:[Mean '[ms']]], 3, FALSE)-VLOOKUP(A564, DataV2[[File]:[Mean '[ms']]], 3, FALSE)</f>
        <v>-1</v>
      </c>
      <c r="D564" s="2">
        <f>Cv3v0141617[[#This Row],[Mean '[Δms']]]/VLOOKUP(A564, DataV2[[File]:[Mean '[ms']]], 3, FALSE)*100</f>
        <v>-0.16835016835016833</v>
      </c>
    </row>
    <row r="565" spans="1:4" hidden="1" x14ac:dyDescent="0.4">
      <c r="A565" t="s">
        <v>557</v>
      </c>
      <c r="B565" t="b">
        <f>EXACT(VLOOKUP(A565,DataV4[[File]:[Outputs]], 2, FALSE), VLOOKUP(A565, DataV2[[File]:[Outputs]], 2, FALSE))</f>
        <v>1</v>
      </c>
      <c r="C565" s="3">
        <f>VLOOKUP(A565, DataV4[[File]:[Mean '[ms']]], 3, FALSE)-VLOOKUP(A565, DataV2[[File]:[Mean '[ms']]], 3, FALSE)</f>
        <v>-16</v>
      </c>
      <c r="D565" s="2">
        <f>Cv3v0141617[[#This Row],[Mean '[Δms']]]/VLOOKUP(A565, DataV2[[File]:[Mean '[ms']]], 3, FALSE)*100</f>
        <v>-2.9520295202952029</v>
      </c>
    </row>
    <row r="566" spans="1:4" hidden="1" x14ac:dyDescent="0.4">
      <c r="A566" t="s">
        <v>558</v>
      </c>
      <c r="B566" t="b">
        <f>EXACT(VLOOKUP(A566,DataV4[[File]:[Outputs]], 2, FALSE), VLOOKUP(A566, DataV2[[File]:[Outputs]], 2, FALSE))</f>
        <v>1</v>
      </c>
      <c r="C566" s="3">
        <f>VLOOKUP(A566, DataV4[[File]:[Mean '[ms']]], 3, FALSE)-VLOOKUP(A566, DataV2[[File]:[Mean '[ms']]], 3, FALSE)</f>
        <v>6</v>
      </c>
      <c r="D566" s="2">
        <f>Cv3v0141617[[#This Row],[Mean '[Δms']]]/VLOOKUP(A566, DataV2[[File]:[Mean '[ms']]], 3, FALSE)*100</f>
        <v>1.1428571428571428</v>
      </c>
    </row>
    <row r="567" spans="1:4" hidden="1" x14ac:dyDescent="0.4">
      <c r="A567" t="s">
        <v>559</v>
      </c>
      <c r="B567" t="b">
        <f>EXACT(VLOOKUP(A567,DataV4[[File]:[Outputs]], 2, FALSE), VLOOKUP(A567, DataV2[[File]:[Outputs]], 2, FALSE))</f>
        <v>1</v>
      </c>
      <c r="C567" s="3">
        <f>VLOOKUP(A567, DataV4[[File]:[Mean '[ms']]], 3, FALSE)-VLOOKUP(A567, DataV2[[File]:[Mean '[ms']]], 3, FALSE)</f>
        <v>-10</v>
      </c>
      <c r="D567" s="2">
        <f>Cv3v0141617[[#This Row],[Mean '[Δms']]]/VLOOKUP(A567, DataV2[[File]:[Mean '[ms']]], 3, FALSE)*100</f>
        <v>-1.6420361247947455</v>
      </c>
    </row>
    <row r="568" spans="1:4" hidden="1" x14ac:dyDescent="0.4">
      <c r="A568" t="s">
        <v>560</v>
      </c>
      <c r="B568" t="b">
        <f>EXACT(VLOOKUP(A568,DataV4[[File]:[Outputs]], 2, FALSE), VLOOKUP(A568, DataV2[[File]:[Outputs]], 2, FALSE))</f>
        <v>1</v>
      </c>
      <c r="C568" s="3">
        <f>VLOOKUP(A568, DataV4[[File]:[Mean '[ms']]], 3, FALSE)-VLOOKUP(A568, DataV2[[File]:[Mean '[ms']]], 3, FALSE)</f>
        <v>5</v>
      </c>
      <c r="D568" s="2">
        <f>Cv3v0141617[[#This Row],[Mean '[Δms']]]/VLOOKUP(A568, DataV2[[File]:[Mean '[ms']]], 3, FALSE)*100</f>
        <v>0.86505190311418689</v>
      </c>
    </row>
    <row r="569" spans="1:4" hidden="1" x14ac:dyDescent="0.4">
      <c r="A569" t="s">
        <v>561</v>
      </c>
      <c r="B569" t="b">
        <f>EXACT(VLOOKUP(A569,DataV4[[File]:[Outputs]], 2, FALSE), VLOOKUP(A569, DataV2[[File]:[Outputs]], 2, FALSE))</f>
        <v>1</v>
      </c>
      <c r="C569" s="3">
        <f>VLOOKUP(A569, DataV4[[File]:[Mean '[ms']]], 3, FALSE)-VLOOKUP(A569, DataV2[[File]:[Mean '[ms']]], 3, FALSE)</f>
        <v>-21</v>
      </c>
      <c r="D569" s="2">
        <f>Cv3v0141617[[#This Row],[Mean '[Δms']]]/VLOOKUP(A569, DataV2[[File]:[Mean '[ms']]], 3, FALSE)*100</f>
        <v>-3.804347826086957</v>
      </c>
    </row>
    <row r="570" spans="1:4" hidden="1" x14ac:dyDescent="0.4">
      <c r="A570" t="s">
        <v>575</v>
      </c>
      <c r="B570" t="b">
        <f>EXACT(VLOOKUP(A570,DataV4[[File]:[Outputs]], 2, FALSE), VLOOKUP(A570, DataV2[[File]:[Outputs]], 2, FALSE))</f>
        <v>1</v>
      </c>
      <c r="C570" s="3">
        <f>VLOOKUP(A570, DataV4[[File]:[Mean '[ms']]], 3, FALSE)-VLOOKUP(A570, DataV2[[File]:[Mean '[ms']]], 3, FALSE)</f>
        <v>-10</v>
      </c>
      <c r="D570" s="2">
        <f>Cv3v0141617[[#This Row],[Mean '[Δms']]]/VLOOKUP(A570, DataV2[[File]:[Mean '[ms']]], 3, FALSE)*100</f>
        <v>-1.7006802721088436</v>
      </c>
    </row>
    <row r="571" spans="1:4" hidden="1" x14ac:dyDescent="0.4">
      <c r="A571" t="s">
        <v>576</v>
      </c>
      <c r="B571" t="b">
        <f>EXACT(VLOOKUP(A571,DataV4[[File]:[Outputs]], 2, FALSE), VLOOKUP(A571, DataV2[[File]:[Outputs]], 2, FALSE))</f>
        <v>1</v>
      </c>
      <c r="C571" s="3">
        <f>VLOOKUP(A571, DataV4[[File]:[Mean '[ms']]], 3, FALSE)-VLOOKUP(A571, DataV2[[File]:[Mean '[ms']]], 3, FALSE)</f>
        <v>-6</v>
      </c>
      <c r="D571" s="2">
        <f>Cv3v0141617[[#This Row],[Mean '[Δms']]]/VLOOKUP(A571, DataV2[[File]:[Mean '[ms']]], 3, FALSE)*100</f>
        <v>-1.0471204188481675</v>
      </c>
    </row>
    <row r="572" spans="1:4" hidden="1" x14ac:dyDescent="0.4">
      <c r="A572" t="s">
        <v>577</v>
      </c>
      <c r="B572" t="b">
        <f>EXACT(VLOOKUP(A572,DataV4[[File]:[Outputs]], 2, FALSE), VLOOKUP(A572, DataV2[[File]:[Outputs]], 2, FALSE))</f>
        <v>1</v>
      </c>
      <c r="C572" s="3">
        <f>VLOOKUP(A572, DataV4[[File]:[Mean '[ms']]], 3, FALSE)-VLOOKUP(A572, DataV2[[File]:[Mean '[ms']]], 3, FALSE)</f>
        <v>-11</v>
      </c>
      <c r="D572" s="2">
        <f>Cv3v0141617[[#This Row],[Mean '[Δms']]]/VLOOKUP(A572, DataV2[[File]:[Mean '[ms']]], 3, FALSE)*100</f>
        <v>-1.5193370165745856</v>
      </c>
    </row>
    <row r="573" spans="1:4" hidden="1" x14ac:dyDescent="0.4">
      <c r="A573" t="s">
        <v>578</v>
      </c>
      <c r="B573" t="b">
        <f>EXACT(VLOOKUP(A573,DataV4[[File]:[Outputs]], 2, FALSE), VLOOKUP(A573, DataV2[[File]:[Outputs]], 2, FALSE))</f>
        <v>1</v>
      </c>
      <c r="C573" s="3">
        <f>VLOOKUP(A573, DataV4[[File]:[Mean '[ms']]], 3, FALSE)-VLOOKUP(A573, DataV2[[File]:[Mean '[ms']]], 3, FALSE)</f>
        <v>5</v>
      </c>
      <c r="D573" s="2">
        <f>Cv3v0141617[[#This Row],[Mean '[Δms']]]/VLOOKUP(A573, DataV2[[File]:[Mean '[ms']]], 3, FALSE)*100</f>
        <v>0.96899224806201545</v>
      </c>
    </row>
    <row r="574" spans="1:4" hidden="1" x14ac:dyDescent="0.4">
      <c r="A574" t="s">
        <v>579</v>
      </c>
      <c r="B574" t="b">
        <f>EXACT(VLOOKUP(A574,DataV4[[File]:[Outputs]], 2, FALSE), VLOOKUP(A574, DataV2[[File]:[Outputs]], 2, FALSE))</f>
        <v>1</v>
      </c>
      <c r="C574" s="3">
        <f>VLOOKUP(A574, DataV4[[File]:[Mean '[ms']]], 3, FALSE)-VLOOKUP(A574, DataV2[[File]:[Mean '[ms']]], 3, FALSE)</f>
        <v>11</v>
      </c>
      <c r="D574" s="2">
        <f>Cv3v0141617[[#This Row],[Mean '[Δms']]]/VLOOKUP(A574, DataV2[[File]:[Mean '[ms']]], 3, FALSE)*100</f>
        <v>1.9927536231884055</v>
      </c>
    </row>
    <row r="575" spans="1:4" hidden="1" x14ac:dyDescent="0.4">
      <c r="A575" t="s">
        <v>580</v>
      </c>
      <c r="B575" t="b">
        <f>EXACT(VLOOKUP(A575,DataV4[[File]:[Outputs]], 2, FALSE), VLOOKUP(A575, DataV2[[File]:[Outputs]], 2, FALSE))</f>
        <v>1</v>
      </c>
      <c r="C575" s="3">
        <f>VLOOKUP(A575, DataV4[[File]:[Mean '[ms']]], 3, FALSE)-VLOOKUP(A575, DataV2[[File]:[Mean '[ms']]], 3, FALSE)</f>
        <v>6</v>
      </c>
      <c r="D575" s="2">
        <f>Cv3v0141617[[#This Row],[Mean '[Δms']]]/VLOOKUP(A575, DataV2[[File]:[Mean '[ms']]], 3, FALSE)*100</f>
        <v>1.0118043844856661</v>
      </c>
    </row>
    <row r="576" spans="1:4" hidden="1" x14ac:dyDescent="0.4">
      <c r="A576" t="s">
        <v>581</v>
      </c>
      <c r="B576" t="b">
        <f>EXACT(VLOOKUP(A576,DataV4[[File]:[Outputs]], 2, FALSE), VLOOKUP(A576, DataV2[[File]:[Outputs]], 2, FALSE))</f>
        <v>1</v>
      </c>
      <c r="C576" s="3">
        <f>VLOOKUP(A576, DataV4[[File]:[Mean '[ms']]], 3, FALSE)-VLOOKUP(A576, DataV2[[File]:[Mean '[ms']]], 3, FALSE)</f>
        <v>-31</v>
      </c>
      <c r="D576" s="2">
        <f>Cv3v0141617[[#This Row],[Mean '[Δms']]]/VLOOKUP(A576, DataV2[[File]:[Mean '[ms']]], 3, FALSE)*100</f>
        <v>-3.8653366583541149</v>
      </c>
    </row>
    <row r="577" spans="1:4" hidden="1" x14ac:dyDescent="0.4">
      <c r="A577" t="s">
        <v>582</v>
      </c>
      <c r="B577" t="b">
        <f>EXACT(VLOOKUP(A577,DataV4[[File]:[Outputs]], 2, FALSE), VLOOKUP(A577, DataV2[[File]:[Outputs]], 2, FALSE))</f>
        <v>1</v>
      </c>
      <c r="C577" s="3">
        <f>VLOOKUP(A577, DataV4[[File]:[Mean '[ms']]], 3, FALSE)-VLOOKUP(A577, DataV2[[File]:[Mean '[ms']]], 3, FALSE)</f>
        <v>-15</v>
      </c>
      <c r="D577" s="2">
        <f>Cv3v0141617[[#This Row],[Mean '[Δms']]]/VLOOKUP(A577, DataV2[[File]:[Mean '[ms']]], 3, FALSE)*100</f>
        <v>-2.2156573116691285</v>
      </c>
    </row>
    <row r="578" spans="1:4" hidden="1" x14ac:dyDescent="0.4">
      <c r="A578" t="s">
        <v>584</v>
      </c>
      <c r="B578" t="b">
        <f>EXACT(VLOOKUP(A578,DataV4[[File]:[Outputs]], 2, FALSE), VLOOKUP(A578, DataV2[[File]:[Outputs]], 2, FALSE))</f>
        <v>1</v>
      </c>
      <c r="C578" s="3">
        <f>VLOOKUP(A578, DataV4[[File]:[Mean '[ms']]], 3, FALSE)-VLOOKUP(A578, DataV2[[File]:[Mean '[ms']]], 3, FALSE)</f>
        <v>-68</v>
      </c>
      <c r="D578" s="2">
        <f>Cv3v0141617[[#This Row],[Mean '[Δms']]]/VLOOKUP(A578, DataV2[[File]:[Mean '[ms']]], 3, FALSE)*100</f>
        <v>-2.6920031670625493</v>
      </c>
    </row>
    <row r="579" spans="1:4" x14ac:dyDescent="0.4">
      <c r="A579" t="s">
        <v>583</v>
      </c>
      <c r="B579" t="b">
        <f>EXACT(VLOOKUP(A579,DataV4[[File]:[Outputs]], 2, FALSE), VLOOKUP(A579, DataV2[[File]:[Outputs]], 2, FALSE))</f>
        <v>1</v>
      </c>
      <c r="C579" s="3">
        <f>VLOOKUP(A579, DataV4[[File]:[Mean '[ms']]], 3, FALSE)-VLOOKUP(A579, DataV2[[File]:[Mean '[ms']]], 3, FALSE)</f>
        <v>-10473</v>
      </c>
      <c r="D579" s="2">
        <f>Cv3v0141617[[#This Row],[Mean '[Δms']]]/VLOOKUP(A579, DataV2[[File]:[Mean '[ms']]], 3, FALSE)*100</f>
        <v>-88.867204072974118</v>
      </c>
    </row>
    <row r="580" spans="1:4" hidden="1" x14ac:dyDescent="0.4">
      <c r="A580" t="s">
        <v>585</v>
      </c>
      <c r="B580" t="b">
        <f>EXACT(VLOOKUP(A580,DataV4[[File]:[Outputs]], 2, FALSE), VLOOKUP(A580, DataV2[[File]:[Outputs]], 2, FALSE))</f>
        <v>1</v>
      </c>
      <c r="C580" s="3">
        <f>VLOOKUP(A580, DataV4[[File]:[Mean '[ms']]], 3, FALSE)-VLOOKUP(A580, DataV2[[File]:[Mean '[ms']]], 3, FALSE)</f>
        <v>-6</v>
      </c>
      <c r="D580" s="2">
        <f>Cv3v0141617[[#This Row],[Mean '[Δms']]]/VLOOKUP(A580, DataV2[[File]:[Mean '[ms']]], 3, FALSE)*100</f>
        <v>-0.97560975609756095</v>
      </c>
    </row>
    <row r="581" spans="1:4" hidden="1" x14ac:dyDescent="0.4">
      <c r="A581" t="s">
        <v>624</v>
      </c>
      <c r="B581" t="b">
        <f>EXACT(VLOOKUP(A581,DataV4[[File]:[Outputs]], 2, FALSE), VLOOKUP(A581, DataV2[[File]:[Outputs]], 2, FALSE))</f>
        <v>1</v>
      </c>
      <c r="C581" s="3">
        <f>VLOOKUP(A581, DataV4[[File]:[Mean '[ms']]], 3, FALSE)-VLOOKUP(A581, DataV2[[File]:[Mean '[ms']]], 3, FALSE)</f>
        <v>-10</v>
      </c>
      <c r="D581" s="2">
        <f>Cv3v0141617[[#This Row],[Mean '[Δms']]]/VLOOKUP(A581, DataV2[[File]:[Mean '[ms']]], 3, FALSE)*100</f>
        <v>-1.3831258644536653</v>
      </c>
    </row>
    <row r="582" spans="1:4" hidden="1" x14ac:dyDescent="0.4">
      <c r="A582" t="s">
        <v>625</v>
      </c>
      <c r="B582" t="b">
        <f>EXACT(VLOOKUP(A582,DataV4[[File]:[Outputs]], 2, FALSE), VLOOKUP(A582, DataV2[[File]:[Outputs]], 2, FALSE))</f>
        <v>1</v>
      </c>
      <c r="C582" s="3">
        <f>VLOOKUP(A582, DataV4[[File]:[Mean '[ms']]], 3, FALSE)-VLOOKUP(A582, DataV2[[File]:[Mean '[ms']]], 3, FALSE)</f>
        <v>-10</v>
      </c>
      <c r="D582" s="2">
        <f>Cv3v0141617[[#This Row],[Mean '[Δms']]]/VLOOKUP(A582, DataV2[[File]:[Mean '[ms']]], 3, FALSE)*100</f>
        <v>-1.8148820326678767</v>
      </c>
    </row>
    <row r="583" spans="1:4" hidden="1" x14ac:dyDescent="0.4">
      <c r="A583" t="s">
        <v>613</v>
      </c>
      <c r="B583" t="b">
        <f>EXACT(VLOOKUP(A583,DataV4[[File]:[Outputs]], 2, FALSE), VLOOKUP(A583, DataV2[[File]:[Outputs]], 2, FALSE))</f>
        <v>1</v>
      </c>
      <c r="C583" s="3">
        <f>VLOOKUP(A583, DataV4[[File]:[Mean '[ms']]], 3, FALSE)-VLOOKUP(A583, DataV2[[File]:[Mean '[ms']]], 3, FALSE)</f>
        <v>5</v>
      </c>
      <c r="D583" s="2">
        <f>Cv3v0141617[[#This Row],[Mean '[Δms']]]/VLOOKUP(A583, DataV2[[File]:[Mean '[ms']]], 3, FALSE)*100</f>
        <v>0.92250922509225086</v>
      </c>
    </row>
    <row r="584" spans="1:4" hidden="1" x14ac:dyDescent="0.4">
      <c r="A584" t="s">
        <v>614</v>
      </c>
      <c r="B584" t="b">
        <f>EXACT(VLOOKUP(A584,DataV4[[File]:[Outputs]], 2, FALSE), VLOOKUP(A584, DataV2[[File]:[Outputs]], 2, FALSE))</f>
        <v>1</v>
      </c>
      <c r="C584" s="3">
        <f>VLOOKUP(A584, DataV4[[File]:[Mean '[ms']]], 3, FALSE)-VLOOKUP(A584, DataV2[[File]:[Mean '[ms']]], 3, FALSE)</f>
        <v>0</v>
      </c>
      <c r="D584" s="2">
        <f>Cv3v0141617[[#This Row],[Mean '[Δms']]]/VLOOKUP(A584, DataV2[[File]:[Mean '[ms']]], 3, FALSE)*100</f>
        <v>0</v>
      </c>
    </row>
    <row r="585" spans="1:4" hidden="1" x14ac:dyDescent="0.4">
      <c r="A585" t="s">
        <v>615</v>
      </c>
      <c r="B585" t="b">
        <f>EXACT(VLOOKUP(A585,DataV4[[File]:[Outputs]], 2, FALSE), VLOOKUP(A585, DataV2[[File]:[Outputs]], 2, FALSE))</f>
        <v>1</v>
      </c>
      <c r="C585" s="3">
        <f>VLOOKUP(A585, DataV4[[File]:[Mean '[ms']]], 3, FALSE)-VLOOKUP(A585, DataV2[[File]:[Mean '[ms']]], 3, FALSE)</f>
        <v>-6</v>
      </c>
      <c r="D585" s="2">
        <f>Cv3v0141617[[#This Row],[Mean '[Δms']]]/VLOOKUP(A585, DataV2[[File]:[Mean '[ms']]], 3, FALSE)*100</f>
        <v>-1.0869565217391304</v>
      </c>
    </row>
    <row r="586" spans="1:4" hidden="1" x14ac:dyDescent="0.4">
      <c r="A586" t="s">
        <v>616</v>
      </c>
      <c r="B586" t="b">
        <f>EXACT(VLOOKUP(A586,DataV4[[File]:[Outputs]], 2, FALSE), VLOOKUP(A586, DataV2[[File]:[Outputs]], 2, FALSE))</f>
        <v>1</v>
      </c>
      <c r="C586" s="3">
        <f>VLOOKUP(A586, DataV4[[File]:[Mean '[ms']]], 3, FALSE)-VLOOKUP(A586, DataV2[[File]:[Mean '[ms']]], 3, FALSE)</f>
        <v>10</v>
      </c>
      <c r="D586" s="2">
        <f>Cv3v0141617[[#This Row],[Mean '[Δms']]]/VLOOKUP(A586, DataV2[[File]:[Mean '[ms']]], 3, FALSE)*100</f>
        <v>1.8832391713747645</v>
      </c>
    </row>
    <row r="587" spans="1:4" hidden="1" x14ac:dyDescent="0.4">
      <c r="A587" t="s">
        <v>617</v>
      </c>
      <c r="B587" t="b">
        <f>EXACT(VLOOKUP(A587,DataV4[[File]:[Outputs]], 2, FALSE), VLOOKUP(A587, DataV2[[File]:[Outputs]], 2, FALSE))</f>
        <v>1</v>
      </c>
      <c r="C587" s="3">
        <f>VLOOKUP(A587, DataV4[[File]:[Mean '[ms']]], 3, FALSE)-VLOOKUP(A587, DataV2[[File]:[Mean '[ms']]], 3, FALSE)</f>
        <v>5</v>
      </c>
      <c r="D587" s="2">
        <f>Cv3v0141617[[#This Row],[Mean '[Δms']]]/VLOOKUP(A587, DataV2[[File]:[Mean '[ms']]], 3, FALSE)*100</f>
        <v>0.8347245409015025</v>
      </c>
    </row>
    <row r="588" spans="1:4" hidden="1" x14ac:dyDescent="0.4">
      <c r="A588" t="s">
        <v>618</v>
      </c>
      <c r="B588" t="b">
        <f>EXACT(VLOOKUP(A588,DataV4[[File]:[Outputs]], 2, FALSE), VLOOKUP(A588, DataV2[[File]:[Outputs]], 2, FALSE))</f>
        <v>1</v>
      </c>
      <c r="C588" s="3">
        <f>VLOOKUP(A588, DataV4[[File]:[Mean '[ms']]], 3, FALSE)-VLOOKUP(A588, DataV2[[File]:[Mean '[ms']]], 3, FALSE)</f>
        <v>0</v>
      </c>
      <c r="D588" s="2">
        <f>Cv3v0141617[[#This Row],[Mean '[Δms']]]/VLOOKUP(A588, DataV2[[File]:[Mean '[ms']]], 3, FALSE)*100</f>
        <v>0</v>
      </c>
    </row>
    <row r="589" spans="1:4" hidden="1" x14ac:dyDescent="0.4">
      <c r="A589" t="s">
        <v>619</v>
      </c>
      <c r="B589" t="b">
        <f>EXACT(VLOOKUP(A589,DataV4[[File]:[Outputs]], 2, FALSE), VLOOKUP(A589, DataV2[[File]:[Outputs]], 2, FALSE))</f>
        <v>1</v>
      </c>
      <c r="C589" s="3">
        <f>VLOOKUP(A589, DataV4[[File]:[Mean '[ms']]], 3, FALSE)-VLOOKUP(A589, DataV2[[File]:[Mean '[ms']]], 3, FALSE)</f>
        <v>-26</v>
      </c>
      <c r="D589" s="2">
        <f>Cv3v0141617[[#This Row],[Mean '[Δms']]]/VLOOKUP(A589, DataV2[[File]:[Mean '[ms']]], 3, FALSE)*100</f>
        <v>-3.3078880407124678</v>
      </c>
    </row>
    <row r="590" spans="1:4" hidden="1" x14ac:dyDescent="0.4">
      <c r="A590" t="s">
        <v>620</v>
      </c>
      <c r="B590" t="b">
        <f>EXACT(VLOOKUP(A590,DataV4[[File]:[Outputs]], 2, FALSE), VLOOKUP(A590, DataV2[[File]:[Outputs]], 2, FALSE))</f>
        <v>1</v>
      </c>
      <c r="C590" s="3">
        <f>VLOOKUP(A590, DataV4[[File]:[Mean '[ms']]], 3, FALSE)-VLOOKUP(A590, DataV2[[File]:[Mean '[ms']]], 3, FALSE)</f>
        <v>0</v>
      </c>
      <c r="D590" s="2">
        <f>Cv3v0141617[[#This Row],[Mean '[Δms']]]/VLOOKUP(A590, DataV2[[File]:[Mean '[ms']]], 3, FALSE)*100</f>
        <v>0</v>
      </c>
    </row>
    <row r="591" spans="1:4" hidden="1" x14ac:dyDescent="0.4">
      <c r="A591" t="s">
        <v>621</v>
      </c>
      <c r="B591" t="b">
        <f>EXACT(VLOOKUP(A591,DataV4[[File]:[Outputs]], 2, FALSE), VLOOKUP(A591, DataV2[[File]:[Outputs]], 2, FALSE))</f>
        <v>1</v>
      </c>
      <c r="C591" s="3">
        <f>VLOOKUP(A591, DataV4[[File]:[Mean '[ms']]], 3, FALSE)-VLOOKUP(A591, DataV2[[File]:[Mean '[ms']]], 3, FALSE)</f>
        <v>-15</v>
      </c>
      <c r="D591" s="2">
        <f>Cv3v0141617[[#This Row],[Mean '[Δms']]]/VLOOKUP(A591, DataV2[[File]:[Mean '[ms']]], 3, FALSE)*100</f>
        <v>-2.029769959404601</v>
      </c>
    </row>
    <row r="592" spans="1:4" hidden="1" x14ac:dyDescent="0.4">
      <c r="A592" t="s">
        <v>622</v>
      </c>
      <c r="B592" t="b">
        <f>EXACT(VLOOKUP(A592,DataV4[[File]:[Outputs]], 2, FALSE), VLOOKUP(A592, DataV2[[File]:[Outputs]], 2, FALSE))</f>
        <v>1</v>
      </c>
      <c r="C592" s="3">
        <f>VLOOKUP(A592, DataV4[[File]:[Mean '[ms']]], 3, FALSE)-VLOOKUP(A592, DataV2[[File]:[Mean '[ms']]], 3, FALSE)</f>
        <v>5</v>
      </c>
      <c r="D592" s="2">
        <f>Cv3v0141617[[#This Row],[Mean '[Δms']]]/VLOOKUP(A592, DataV2[[File]:[Mean '[ms']]], 3, FALSE)*100</f>
        <v>0.67658998646820023</v>
      </c>
    </row>
    <row r="593" spans="1:4" hidden="1" x14ac:dyDescent="0.4">
      <c r="A593" t="s">
        <v>586</v>
      </c>
      <c r="B593" t="b">
        <f>EXACT(VLOOKUP(A593,DataV4[[File]:[Outputs]], 2, FALSE), VLOOKUP(A593, DataV2[[File]:[Outputs]], 2, FALSE))</f>
        <v>1</v>
      </c>
      <c r="C593" s="3">
        <f>VLOOKUP(A593, DataV4[[File]:[Mean '[ms']]], 3, FALSE)-VLOOKUP(A593, DataV2[[File]:[Mean '[ms']]], 3, FALSE)</f>
        <v>-36</v>
      </c>
      <c r="D593" s="2">
        <f>Cv3v0141617[[#This Row],[Mean '[Δms']]]/VLOOKUP(A593, DataV2[[File]:[Mean '[ms']]], 3, FALSE)*100</f>
        <v>-4.1666666666666661</v>
      </c>
    </row>
    <row r="594" spans="1:4" hidden="1" x14ac:dyDescent="0.4">
      <c r="A594" t="s">
        <v>587</v>
      </c>
      <c r="B594" t="b">
        <f>EXACT(VLOOKUP(A594,DataV4[[File]:[Outputs]], 2, FALSE), VLOOKUP(A594, DataV2[[File]:[Outputs]], 2, FALSE))</f>
        <v>1</v>
      </c>
      <c r="C594" s="3">
        <f>VLOOKUP(A594, DataV4[[File]:[Mean '[ms']]], 3, FALSE)-VLOOKUP(A594, DataV2[[File]:[Mean '[ms']]], 3, FALSE)</f>
        <v>6</v>
      </c>
      <c r="D594" s="2">
        <f>Cv3v0141617[[#This Row],[Mean '[Δms']]]/VLOOKUP(A594, DataV2[[File]:[Mean '[ms']]], 3, FALSE)*100</f>
        <v>1.1650485436893203</v>
      </c>
    </row>
    <row r="595" spans="1:4" hidden="1" x14ac:dyDescent="0.4">
      <c r="A595" t="s">
        <v>588</v>
      </c>
      <c r="B595" t="b">
        <f>EXACT(VLOOKUP(A595,DataV4[[File]:[Outputs]], 2, FALSE), VLOOKUP(A595, DataV2[[File]:[Outputs]], 2, FALSE))</f>
        <v>1</v>
      </c>
      <c r="C595" s="3">
        <f>VLOOKUP(A595, DataV4[[File]:[Mean '[ms']]], 3, FALSE)-VLOOKUP(A595, DataV2[[File]:[Mean '[ms']]], 3, FALSE)</f>
        <v>-21</v>
      </c>
      <c r="D595" s="2">
        <f>Cv3v0141617[[#This Row],[Mean '[Δms']]]/VLOOKUP(A595, DataV2[[File]:[Mean '[ms']]], 3, FALSE)*100</f>
        <v>-3.9548022598870061</v>
      </c>
    </row>
    <row r="596" spans="1:4" hidden="1" x14ac:dyDescent="0.4">
      <c r="A596" t="s">
        <v>589</v>
      </c>
      <c r="B596" t="b">
        <f>EXACT(VLOOKUP(A596,DataV4[[File]:[Outputs]], 2, FALSE), VLOOKUP(A596, DataV2[[File]:[Outputs]], 2, FALSE))</f>
        <v>1</v>
      </c>
      <c r="C596" s="3">
        <f>VLOOKUP(A596, DataV4[[File]:[Mean '[ms']]], 3, FALSE)-VLOOKUP(A596, DataV2[[File]:[Mean '[ms']]], 3, FALSE)</f>
        <v>0</v>
      </c>
      <c r="D596" s="2">
        <f>Cv3v0141617[[#This Row],[Mean '[Δms']]]/VLOOKUP(A596, DataV2[[File]:[Mean '[ms']]], 3, FALSE)*100</f>
        <v>0</v>
      </c>
    </row>
    <row r="597" spans="1:4" hidden="1" x14ac:dyDescent="0.4">
      <c r="A597" t="s">
        <v>590</v>
      </c>
      <c r="B597" t="b">
        <f>EXACT(VLOOKUP(A597,DataV4[[File]:[Outputs]], 2, FALSE), VLOOKUP(A597, DataV2[[File]:[Outputs]], 2, FALSE))</f>
        <v>1</v>
      </c>
      <c r="C597" s="3">
        <f>VLOOKUP(A597, DataV4[[File]:[Mean '[ms']]], 3, FALSE)-VLOOKUP(A597, DataV2[[File]:[Mean '[ms']]], 3, FALSE)</f>
        <v>-21</v>
      </c>
      <c r="D597" s="2">
        <f>Cv3v0141617[[#This Row],[Mean '[Δms']]]/VLOOKUP(A597, DataV2[[File]:[Mean '[ms']]], 3, FALSE)*100</f>
        <v>-3.0791788856304985</v>
      </c>
    </row>
    <row r="598" spans="1:4" hidden="1" x14ac:dyDescent="0.4">
      <c r="A598" t="s">
        <v>591</v>
      </c>
      <c r="B598" t="b">
        <f>EXACT(VLOOKUP(A598,DataV4[[File]:[Outputs]], 2, FALSE), VLOOKUP(A598, DataV2[[File]:[Outputs]], 2, FALSE))</f>
        <v>1</v>
      </c>
      <c r="C598" s="3">
        <f>VLOOKUP(A598, DataV4[[File]:[Mean '[ms']]], 3, FALSE)-VLOOKUP(A598, DataV2[[File]:[Mean '[ms']]], 3, FALSE)</f>
        <v>-1</v>
      </c>
      <c r="D598" s="2">
        <f>Cv3v0141617[[#This Row],[Mean '[Δms']]]/VLOOKUP(A598, DataV2[[File]:[Mean '[ms']]], 3, FALSE)*100</f>
        <v>-0.13333333333333333</v>
      </c>
    </row>
    <row r="599" spans="1:4" hidden="1" x14ac:dyDescent="0.4">
      <c r="A599" t="s">
        <v>592</v>
      </c>
      <c r="B599" t="b">
        <f>EXACT(VLOOKUP(A599,DataV4[[File]:[Outputs]], 2, FALSE), VLOOKUP(A599, DataV2[[File]:[Outputs]], 2, FALSE))</f>
        <v>1</v>
      </c>
      <c r="C599" s="3">
        <f>VLOOKUP(A599, DataV4[[File]:[Mean '[ms']]], 3, FALSE)-VLOOKUP(A599, DataV2[[File]:[Mean '[ms']]], 3, FALSE)</f>
        <v>-11</v>
      </c>
      <c r="D599" s="2">
        <f>Cv3v0141617[[#This Row],[Mean '[Δms']]]/VLOOKUP(A599, DataV2[[File]:[Mean '[ms']]], 3, FALSE)*100</f>
        <v>-1.8867924528301887</v>
      </c>
    </row>
    <row r="600" spans="1:4" hidden="1" x14ac:dyDescent="0.4">
      <c r="A600" t="s">
        <v>593</v>
      </c>
      <c r="B600" t="b">
        <f>EXACT(VLOOKUP(A600,DataV4[[File]:[Outputs]], 2, FALSE), VLOOKUP(A600, DataV2[[File]:[Outputs]], 2, FALSE))</f>
        <v>1</v>
      </c>
      <c r="C600" s="3">
        <f>VLOOKUP(A600, DataV4[[File]:[Mean '[ms']]], 3, FALSE)-VLOOKUP(A600, DataV2[[File]:[Mean '[ms']]], 3, FALSE)</f>
        <v>10</v>
      </c>
      <c r="D600" s="2">
        <f>Cv3v0141617[[#This Row],[Mean '[Δms']]]/VLOOKUP(A600, DataV2[[File]:[Mean '[ms']]], 3, FALSE)*100</f>
        <v>0.8613264427217916</v>
      </c>
    </row>
    <row r="601" spans="1:4" hidden="1" x14ac:dyDescent="0.4">
      <c r="A601" t="s">
        <v>594</v>
      </c>
      <c r="B601" t="b">
        <f>EXACT(VLOOKUP(A601,DataV4[[File]:[Outputs]], 2, FALSE), VLOOKUP(A601, DataV2[[File]:[Outputs]], 2, FALSE))</f>
        <v>1</v>
      </c>
      <c r="C601" s="3">
        <f>VLOOKUP(A601, DataV4[[File]:[Mean '[ms']]], 3, FALSE)-VLOOKUP(A601, DataV2[[File]:[Mean '[ms']]], 3, FALSE)</f>
        <v>-5</v>
      </c>
      <c r="D601" s="2">
        <f>Cv3v0141617[[#This Row],[Mean '[Δms']]]/VLOOKUP(A601, DataV2[[File]:[Mean '[ms']]], 3, FALSE)*100</f>
        <v>-0.75075075075075071</v>
      </c>
    </row>
    <row r="602" spans="1:4" hidden="1" x14ac:dyDescent="0.4">
      <c r="A602" t="s">
        <v>595</v>
      </c>
      <c r="B602" t="b">
        <f>EXACT(VLOOKUP(A602,DataV4[[File]:[Outputs]], 2, FALSE), VLOOKUP(A602, DataV2[[File]:[Outputs]], 2, FALSE))</f>
        <v>1</v>
      </c>
      <c r="C602" s="3">
        <f>VLOOKUP(A602, DataV4[[File]:[Mean '[ms']]], 3, FALSE)-VLOOKUP(A602, DataV2[[File]:[Mean '[ms']]], 3, FALSE)</f>
        <v>0</v>
      </c>
      <c r="D602" s="2">
        <f>Cv3v0141617[[#This Row],[Mean '[Δms']]]/VLOOKUP(A602, DataV2[[File]:[Mean '[ms']]], 3, FALSE)*100</f>
        <v>0</v>
      </c>
    </row>
    <row r="603" spans="1:4" hidden="1" x14ac:dyDescent="0.4">
      <c r="A603" t="s">
        <v>596</v>
      </c>
      <c r="B603" t="b">
        <f>EXACT(VLOOKUP(A603,DataV4[[File]:[Outputs]], 2, FALSE), VLOOKUP(A603, DataV2[[File]:[Outputs]], 2, FALSE))</f>
        <v>1</v>
      </c>
      <c r="C603" s="3">
        <f>VLOOKUP(A603, DataV4[[File]:[Mean '[ms']]], 3, FALSE)-VLOOKUP(A603, DataV2[[File]:[Mean '[ms']]], 3, FALSE)</f>
        <v>-4</v>
      </c>
      <c r="D603" s="2">
        <f>Cv3v0141617[[#This Row],[Mean '[Δms']]]/VLOOKUP(A603, DataV2[[File]:[Mean '[ms']]], 3, FALSE)*100</f>
        <v>-0.19704433497536944</v>
      </c>
    </row>
    <row r="604" spans="1:4" hidden="1" x14ac:dyDescent="0.4">
      <c r="A604" t="s">
        <v>597</v>
      </c>
      <c r="B604" t="b">
        <f>EXACT(VLOOKUP(A604,DataV4[[File]:[Outputs]], 2, FALSE), VLOOKUP(A604, DataV2[[File]:[Outputs]], 2, FALSE))</f>
        <v>1</v>
      </c>
      <c r="C604" s="3">
        <f>VLOOKUP(A604, DataV4[[File]:[Mean '[ms']]], 3, FALSE)-VLOOKUP(A604, DataV2[[File]:[Mean '[ms']]], 3, FALSE)</f>
        <v>5</v>
      </c>
      <c r="D604" s="2">
        <f>Cv3v0141617[[#This Row],[Mean '[Δms']]]/VLOOKUP(A604, DataV2[[File]:[Mean '[ms']]], 3, FALSE)*100</f>
        <v>0.66225165562913912</v>
      </c>
    </row>
    <row r="605" spans="1:4" hidden="1" x14ac:dyDescent="0.4">
      <c r="A605" t="s">
        <v>598</v>
      </c>
      <c r="B605" t="b">
        <f>EXACT(VLOOKUP(A605,DataV4[[File]:[Outputs]], 2, FALSE), VLOOKUP(A605, DataV2[[File]:[Outputs]], 2, FALSE))</f>
        <v>1</v>
      </c>
      <c r="C605" s="3">
        <f>VLOOKUP(A605, DataV4[[File]:[Mean '[ms']]], 3, FALSE)-VLOOKUP(A605, DataV2[[File]:[Mean '[ms']]], 3, FALSE)</f>
        <v>-15</v>
      </c>
      <c r="D605" s="2">
        <f>Cv3v0141617[[#This Row],[Mean '[Δms']]]/VLOOKUP(A605, DataV2[[File]:[Mean '[ms']]], 3, FALSE)*100</f>
        <v>-2.7472527472527473</v>
      </c>
    </row>
    <row r="606" spans="1:4" hidden="1" x14ac:dyDescent="0.4">
      <c r="A606" t="s">
        <v>599</v>
      </c>
      <c r="B606" t="b">
        <f>EXACT(VLOOKUP(A606,DataV4[[File]:[Outputs]], 2, FALSE), VLOOKUP(A606, DataV2[[File]:[Outputs]], 2, FALSE))</f>
        <v>1</v>
      </c>
      <c r="C606" s="3">
        <f>VLOOKUP(A606, DataV4[[File]:[Mean '[ms']]], 3, FALSE)-VLOOKUP(A606, DataV2[[File]:[Mean '[ms']]], 3, FALSE)</f>
        <v>-5</v>
      </c>
      <c r="D606" s="2">
        <f>Cv3v0141617[[#This Row],[Mean '[Δms']]]/VLOOKUP(A606, DataV2[[File]:[Mean '[ms']]], 3, FALSE)*100</f>
        <v>-0.90579710144927539</v>
      </c>
    </row>
    <row r="607" spans="1:4" hidden="1" x14ac:dyDescent="0.4">
      <c r="A607" t="s">
        <v>600</v>
      </c>
      <c r="B607" t="b">
        <f>EXACT(VLOOKUP(A607,DataV4[[File]:[Outputs]], 2, FALSE), VLOOKUP(A607, DataV2[[File]:[Outputs]], 2, FALSE))</f>
        <v>1</v>
      </c>
      <c r="C607" s="3">
        <f>VLOOKUP(A607, DataV4[[File]:[Mean '[ms']]], 3, FALSE)-VLOOKUP(A607, DataV2[[File]:[Mean '[ms']]], 3, FALSE)</f>
        <v>-1</v>
      </c>
      <c r="D607" s="2">
        <f>Cv3v0141617[[#This Row],[Mean '[Δms']]]/VLOOKUP(A607, DataV2[[File]:[Mean '[ms']]], 3, FALSE)*100</f>
        <v>-0.15360983102918588</v>
      </c>
    </row>
    <row r="608" spans="1:4" hidden="1" x14ac:dyDescent="0.4">
      <c r="A608" t="s">
        <v>601</v>
      </c>
      <c r="B608" t="b">
        <f>EXACT(VLOOKUP(A608,DataV4[[File]:[Outputs]], 2, FALSE), VLOOKUP(A608, DataV2[[File]:[Outputs]], 2, FALSE))</f>
        <v>1</v>
      </c>
      <c r="C608" s="3">
        <f>VLOOKUP(A608, DataV4[[File]:[Mean '[ms']]], 3, FALSE)-VLOOKUP(A608, DataV2[[File]:[Mean '[ms']]], 3, FALSE)</f>
        <v>-47</v>
      </c>
      <c r="D608" s="2">
        <f>Cv3v0141617[[#This Row],[Mean '[Δms']]]/VLOOKUP(A608, DataV2[[File]:[Mean '[ms']]], 3, FALSE)*100</f>
        <v>-6.7335243553008599</v>
      </c>
    </row>
    <row r="609" spans="1:4" hidden="1" x14ac:dyDescent="0.4">
      <c r="A609" t="s">
        <v>602</v>
      </c>
      <c r="B609" t="b">
        <f>EXACT(VLOOKUP(A609,DataV4[[File]:[Outputs]], 2, FALSE), VLOOKUP(A609, DataV2[[File]:[Outputs]], 2, FALSE))</f>
        <v>1</v>
      </c>
      <c r="C609" s="3">
        <f>VLOOKUP(A609, DataV4[[File]:[Mean '[ms']]], 3, FALSE)-VLOOKUP(A609, DataV2[[File]:[Mean '[ms']]], 3, FALSE)</f>
        <v>-15</v>
      </c>
      <c r="D609" s="2">
        <f>Cv3v0141617[[#This Row],[Mean '[Δms']]]/VLOOKUP(A609, DataV2[[File]:[Mean '[ms']]], 3, FALSE)*100</f>
        <v>-2.0746887966804977</v>
      </c>
    </row>
    <row r="610" spans="1:4" hidden="1" x14ac:dyDescent="0.4">
      <c r="A610" t="s">
        <v>603</v>
      </c>
      <c r="B610" t="b">
        <f>EXACT(VLOOKUP(A610,DataV4[[File]:[Outputs]], 2, FALSE), VLOOKUP(A610, DataV2[[File]:[Outputs]], 2, FALSE))</f>
        <v>1</v>
      </c>
      <c r="C610" s="3">
        <f>VLOOKUP(A610, DataV4[[File]:[Mean '[ms']]], 3, FALSE)-VLOOKUP(A610, DataV2[[File]:[Mean '[ms']]], 3, FALSE)</f>
        <v>-26</v>
      </c>
      <c r="D610" s="2">
        <f>Cv3v0141617[[#This Row],[Mean '[Δms']]]/VLOOKUP(A610, DataV2[[File]:[Mean '[ms']]], 3, FALSE)*100</f>
        <v>-3.5665294924554183</v>
      </c>
    </row>
    <row r="611" spans="1:4" hidden="1" x14ac:dyDescent="0.4">
      <c r="A611" t="s">
        <v>604</v>
      </c>
      <c r="B611" t="b">
        <f>EXACT(VLOOKUP(A611,DataV4[[File]:[Outputs]], 2, FALSE), VLOOKUP(A611, DataV2[[File]:[Outputs]], 2, FALSE))</f>
        <v>1</v>
      </c>
      <c r="C611" s="3">
        <f>VLOOKUP(A611, DataV4[[File]:[Mean '[ms']]], 3, FALSE)-VLOOKUP(A611, DataV2[[File]:[Mean '[ms']]], 3, FALSE)</f>
        <v>-26</v>
      </c>
      <c r="D611" s="2">
        <f>Cv3v0141617[[#This Row],[Mean '[Δms']]]/VLOOKUP(A611, DataV2[[File]:[Mean '[ms']]], 3, FALSE)*100</f>
        <v>-3.5422343324250685</v>
      </c>
    </row>
    <row r="612" spans="1:4" hidden="1" x14ac:dyDescent="0.4">
      <c r="A612" t="s">
        <v>605</v>
      </c>
      <c r="B612" t="b">
        <f>EXACT(VLOOKUP(A612,DataV4[[File]:[Outputs]], 2, FALSE), VLOOKUP(A612, DataV2[[File]:[Outputs]], 2, FALSE))</f>
        <v>1</v>
      </c>
      <c r="C612" s="3">
        <f>VLOOKUP(A612, DataV4[[File]:[Mean '[ms']]], 3, FALSE)-VLOOKUP(A612, DataV2[[File]:[Mean '[ms']]], 3, FALSE)</f>
        <v>-52</v>
      </c>
      <c r="D612" s="2">
        <f>Cv3v0141617[[#This Row],[Mean '[Δms']]]/VLOOKUP(A612, DataV2[[File]:[Mean '[ms']]], 3, FALSE)*100</f>
        <v>-4.9429657794676807</v>
      </c>
    </row>
    <row r="613" spans="1:4" hidden="1" x14ac:dyDescent="0.4">
      <c r="A613" t="s">
        <v>606</v>
      </c>
      <c r="B613" t="b">
        <f>EXACT(VLOOKUP(A613,DataV4[[File]:[Outputs]], 2, FALSE), VLOOKUP(A613, DataV2[[File]:[Outputs]], 2, FALSE))</f>
        <v>1</v>
      </c>
      <c r="C613" s="3">
        <f>VLOOKUP(A613, DataV4[[File]:[Mean '[ms']]], 3, FALSE)-VLOOKUP(A613, DataV2[[File]:[Mean '[ms']]], 3, FALSE)</f>
        <v>-68</v>
      </c>
      <c r="D613" s="2">
        <f>Cv3v0141617[[#This Row],[Mean '[Δms']]]/VLOOKUP(A613, DataV2[[File]:[Mean '[ms']]], 3, FALSE)*100</f>
        <v>-6.8341708542713571</v>
      </c>
    </row>
    <row r="614" spans="1:4" hidden="1" x14ac:dyDescent="0.4">
      <c r="A614" t="s">
        <v>607</v>
      </c>
      <c r="B614" t="b">
        <f>EXACT(VLOOKUP(A614,DataV4[[File]:[Outputs]], 2, FALSE), VLOOKUP(A614, DataV2[[File]:[Outputs]], 2, FALSE))</f>
        <v>1</v>
      </c>
      <c r="C614" s="3">
        <f>VLOOKUP(A614, DataV4[[File]:[Mean '[ms']]], 3, FALSE)-VLOOKUP(A614, DataV2[[File]:[Mean '[ms']]], 3, FALSE)</f>
        <v>-172</v>
      </c>
      <c r="D614" s="2">
        <f>Cv3v0141617[[#This Row],[Mean '[Δms']]]/VLOOKUP(A614, DataV2[[File]:[Mean '[ms']]], 3, FALSE)*100</f>
        <v>-0.92458205665752835</v>
      </c>
    </row>
    <row r="615" spans="1:4" hidden="1" x14ac:dyDescent="0.4">
      <c r="A615" t="s">
        <v>608</v>
      </c>
      <c r="B615" t="b">
        <f>EXACT(VLOOKUP(A615,DataV4[[File]:[Outputs]], 2, FALSE), VLOOKUP(A615, DataV2[[File]:[Outputs]], 2, FALSE))</f>
        <v>1</v>
      </c>
      <c r="C615" s="3">
        <f>VLOOKUP(A615, DataV4[[File]:[Mean '[ms']]], 3, FALSE)-VLOOKUP(A615, DataV2[[File]:[Mean '[ms']]], 3, FALSE)</f>
        <v>15</v>
      </c>
      <c r="D615" s="2">
        <f>Cv3v0141617[[#This Row],[Mean '[Δms']]]/VLOOKUP(A615, DataV2[[File]:[Mean '[ms']]], 3, FALSE)*100</f>
        <v>8.2408526535545534E-2</v>
      </c>
    </row>
    <row r="616" spans="1:4" hidden="1" x14ac:dyDescent="0.4">
      <c r="A616" t="s">
        <v>609</v>
      </c>
      <c r="B616" t="b">
        <f>EXACT(VLOOKUP(A616,DataV4[[File]:[Outputs]], 2, FALSE), VLOOKUP(A616, DataV2[[File]:[Outputs]], 2, FALSE))</f>
        <v>1</v>
      </c>
      <c r="C616" s="3">
        <f>VLOOKUP(A616, DataV4[[File]:[Mean '[ms']]], 3, FALSE)-VLOOKUP(A616, DataV2[[File]:[Mean '[ms']]], 3, FALSE)</f>
        <v>-41</v>
      </c>
      <c r="D616" s="2">
        <f>Cv3v0141617[[#This Row],[Mean '[Δms']]]/VLOOKUP(A616, DataV2[[File]:[Mean '[ms']]], 3, FALSE)*100</f>
        <v>-1.1153427638737758</v>
      </c>
    </row>
    <row r="617" spans="1:4" hidden="1" x14ac:dyDescent="0.4">
      <c r="A617" t="s">
        <v>610</v>
      </c>
      <c r="B617" t="b">
        <f>EXACT(VLOOKUP(A617,DataV4[[File]:[Outputs]], 2, FALSE), VLOOKUP(A617, DataV2[[File]:[Outputs]], 2, FALSE))</f>
        <v>1</v>
      </c>
      <c r="C617" s="3">
        <f>VLOOKUP(A617, DataV4[[File]:[Mean '[ms']]], 3, FALSE)-VLOOKUP(A617, DataV2[[File]:[Mean '[ms']]], 3, FALSE)</f>
        <v>0</v>
      </c>
      <c r="D617" s="2">
        <f>Cv3v0141617[[#This Row],[Mean '[Δms']]]/VLOOKUP(A617, DataV2[[File]:[Mean '[ms']]], 3, FALSE)*100</f>
        <v>0</v>
      </c>
    </row>
    <row r="618" spans="1:4" hidden="1" x14ac:dyDescent="0.4">
      <c r="A618" t="s">
        <v>611</v>
      </c>
      <c r="B618" t="b">
        <f>EXACT(VLOOKUP(A618,DataV4[[File]:[Outputs]], 2, FALSE), VLOOKUP(A618, DataV2[[File]:[Outputs]], 2, FALSE))</f>
        <v>1</v>
      </c>
      <c r="C618" s="3">
        <f>VLOOKUP(A618, DataV4[[File]:[Mean '[ms']]], 3, FALSE)-VLOOKUP(A618, DataV2[[File]:[Mean '[ms']]], 3, FALSE)</f>
        <v>-10</v>
      </c>
      <c r="D618" s="2">
        <f>Cv3v0141617[[#This Row],[Mean '[Δms']]]/VLOOKUP(A618, DataV2[[File]:[Mean '[ms']]], 3, FALSE)*100</f>
        <v>-1.7953321364452424</v>
      </c>
    </row>
    <row r="619" spans="1:4" hidden="1" x14ac:dyDescent="0.4">
      <c r="A619" t="s">
        <v>612</v>
      </c>
      <c r="B619" t="b">
        <f>EXACT(VLOOKUP(A619,DataV4[[File]:[Outputs]], 2, FALSE), VLOOKUP(A619, DataV2[[File]:[Outputs]], 2, FALSE))</f>
        <v>1</v>
      </c>
      <c r="C619" s="3">
        <f>VLOOKUP(A619, DataV4[[File]:[Mean '[ms']]], 3, FALSE)-VLOOKUP(A619, DataV2[[File]:[Mean '[ms']]], 3, FALSE)</f>
        <v>-16</v>
      </c>
      <c r="D619" s="2">
        <f>Cv3v0141617[[#This Row],[Mean '[Δms']]]/VLOOKUP(A619, DataV2[[File]:[Mean '[ms']]], 3, FALSE)*100</f>
        <v>-2.0486555697823303</v>
      </c>
    </row>
    <row r="620" spans="1:4" hidden="1" x14ac:dyDescent="0.4">
      <c r="A620" t="s">
        <v>626</v>
      </c>
      <c r="B620" t="b">
        <f>EXACT(VLOOKUP(A620,DataV4[[File]:[Outputs]], 2, FALSE), VLOOKUP(A620, DataV2[[File]:[Outputs]], 2, FALSE))</f>
        <v>1</v>
      </c>
      <c r="C620" s="3">
        <f>VLOOKUP(A620, DataV4[[File]:[Mean '[ms']]], 3, FALSE)-VLOOKUP(A620, DataV2[[File]:[Mean '[ms']]], 3, FALSE)</f>
        <v>-20</v>
      </c>
      <c r="D620" s="2">
        <f>Cv3v0141617[[#This Row],[Mean '[Δms']]]/VLOOKUP(A620, DataV2[[File]:[Mean '[ms']]], 3, FALSE)*100</f>
        <v>-3.0769230769230771</v>
      </c>
    </row>
    <row r="621" spans="1:4" hidden="1" x14ac:dyDescent="0.4">
      <c r="A621" t="s">
        <v>627</v>
      </c>
      <c r="B621" t="b">
        <f>EXACT(VLOOKUP(A621,DataV4[[File]:[Outputs]], 2, FALSE), VLOOKUP(A621, DataV2[[File]:[Outputs]], 2, FALSE))</f>
        <v>1</v>
      </c>
      <c r="C621" s="3">
        <f>VLOOKUP(A621, DataV4[[File]:[Mean '[ms']]], 3, FALSE)-VLOOKUP(A621, DataV2[[File]:[Mean '[ms']]], 3, FALSE)</f>
        <v>-16</v>
      </c>
      <c r="D621" s="2">
        <f>Cv3v0141617[[#This Row],[Mean '[Δms']]]/VLOOKUP(A621, DataV2[[File]:[Mean '[ms']]], 3, FALSE)*100</f>
        <v>-2.4577572964669741</v>
      </c>
    </row>
    <row r="622" spans="1:4" hidden="1" x14ac:dyDescent="0.4">
      <c r="A622" t="s">
        <v>628</v>
      </c>
      <c r="B622" t="b">
        <f>EXACT(VLOOKUP(A622,DataV4[[File]:[Outputs]], 2, FALSE), VLOOKUP(A622, DataV2[[File]:[Outputs]], 2, FALSE))</f>
        <v>1</v>
      </c>
      <c r="C622" s="3">
        <f>VLOOKUP(A622, DataV4[[File]:[Mean '[ms']]], 3, FALSE)-VLOOKUP(A622, DataV2[[File]:[Mean '[ms']]], 3, FALSE)</f>
        <v>-16</v>
      </c>
      <c r="D622" s="2">
        <f>Cv3v0141617[[#This Row],[Mean '[Δms']]]/VLOOKUP(A622, DataV2[[File]:[Mean '[ms']]], 3, FALSE)*100</f>
        <v>-2.6490066225165565</v>
      </c>
    </row>
    <row r="623" spans="1:4" hidden="1" x14ac:dyDescent="0.4">
      <c r="A623" t="s">
        <v>629</v>
      </c>
      <c r="B623" t="b">
        <f>EXACT(VLOOKUP(A623,DataV4[[File]:[Outputs]], 2, FALSE), VLOOKUP(A623, DataV2[[File]:[Outputs]], 2, FALSE))</f>
        <v>1</v>
      </c>
      <c r="C623" s="3">
        <f>VLOOKUP(A623, DataV4[[File]:[Mean '[ms']]], 3, FALSE)-VLOOKUP(A623, DataV2[[File]:[Mean '[ms']]], 3, FALSE)</f>
        <v>-15</v>
      </c>
      <c r="D623" s="2">
        <f>Cv3v0141617[[#This Row],[Mean '[Δms']]]/VLOOKUP(A623, DataV2[[File]:[Mean '[ms']]], 3, FALSE)*100</f>
        <v>-2.2354694485842028</v>
      </c>
    </row>
    <row r="624" spans="1:4" hidden="1" x14ac:dyDescent="0.4">
      <c r="A624" t="s">
        <v>630</v>
      </c>
      <c r="B624" t="b">
        <f>EXACT(VLOOKUP(A624,DataV4[[File]:[Outputs]], 2, FALSE), VLOOKUP(A624, DataV2[[File]:[Outputs]], 2, FALSE))</f>
        <v>1</v>
      </c>
      <c r="C624" s="3">
        <f>VLOOKUP(A624, DataV4[[File]:[Mean '[ms']]], 3, FALSE)-VLOOKUP(A624, DataV2[[File]:[Mean '[ms']]], 3, FALSE)</f>
        <v>-21</v>
      </c>
      <c r="D624" s="2">
        <f>Cv3v0141617[[#This Row],[Mean '[Δms']]]/VLOOKUP(A624, DataV2[[File]:[Mean '[ms']]], 3, FALSE)*100</f>
        <v>-3.125</v>
      </c>
    </row>
    <row r="625" spans="1:4" hidden="1" x14ac:dyDescent="0.4">
      <c r="A625" t="s">
        <v>631</v>
      </c>
      <c r="B625" t="b">
        <f>EXACT(VLOOKUP(A625,DataV4[[File]:[Outputs]], 2, FALSE), VLOOKUP(A625, DataV2[[File]:[Outputs]], 2, FALSE))</f>
        <v>1</v>
      </c>
      <c r="C625" s="3">
        <f>VLOOKUP(A625, DataV4[[File]:[Mean '[ms']]], 3, FALSE)-VLOOKUP(A625, DataV2[[File]:[Mean '[ms']]], 3, FALSE)</f>
        <v>-16</v>
      </c>
      <c r="D625" s="2">
        <f>Cv3v0141617[[#This Row],[Mean '[Δms']]]/VLOOKUP(A625, DataV2[[File]:[Mean '[ms']]], 3, FALSE)*100</f>
        <v>-2.8725314183123878</v>
      </c>
    </row>
    <row r="626" spans="1:4" hidden="1" x14ac:dyDescent="0.4">
      <c r="A626" t="s">
        <v>632</v>
      </c>
      <c r="B626" t="b">
        <f>EXACT(VLOOKUP(A626,DataV4[[File]:[Outputs]], 2, FALSE), VLOOKUP(A626, DataV2[[File]:[Outputs]], 2, FALSE))</f>
        <v>1</v>
      </c>
      <c r="C626" s="3">
        <f>VLOOKUP(A626, DataV4[[File]:[Mean '[ms']]], 3, FALSE)-VLOOKUP(A626, DataV2[[File]:[Mean '[ms']]], 3, FALSE)</f>
        <v>-31</v>
      </c>
      <c r="D626" s="2">
        <f>Cv3v0141617[[#This Row],[Mean '[Δms']]]/VLOOKUP(A626, DataV2[[File]:[Mean '[ms']]], 3, FALSE)*100</f>
        <v>-5.5160142348754455</v>
      </c>
    </row>
    <row r="627" spans="1:4" hidden="1" x14ac:dyDescent="0.4">
      <c r="A627" t="s">
        <v>623</v>
      </c>
      <c r="B627" t="b">
        <f>EXACT(VLOOKUP(A627,DataV4[[File]:[Outputs]], 2, FALSE), VLOOKUP(A627, DataV2[[File]:[Outputs]], 2, FALSE))</f>
        <v>1</v>
      </c>
      <c r="C627" s="3">
        <f>VLOOKUP(A627, DataV4[[File]:[Mean '[ms']]], 3, FALSE)-VLOOKUP(A627, DataV2[[File]:[Mean '[ms']]], 3, FALSE)</f>
        <v>16</v>
      </c>
      <c r="D627" s="2">
        <f>Cv3v0141617[[#This Row],[Mean '[Δms']]]/VLOOKUP(A627, DataV2[[File]:[Mean '[ms']]], 3, FALSE)*100</f>
        <v>2.1505376344086025</v>
      </c>
    </row>
    <row r="628" spans="1:4" hidden="1" x14ac:dyDescent="0.4">
      <c r="A628" t="s">
        <v>638</v>
      </c>
      <c r="B628" t="b">
        <f>EXACT(VLOOKUP(A628,DataV4[[File]:[Outputs]], 2, FALSE), VLOOKUP(A628, DataV2[[File]:[Outputs]], 2, FALSE))</f>
        <v>1</v>
      </c>
      <c r="C628" s="3">
        <f>VLOOKUP(A628, DataV4[[File]:[Mean '[ms']]], 3, FALSE)-VLOOKUP(A628, DataV2[[File]:[Mean '[ms']]], 3, FALSE)</f>
        <v>5</v>
      </c>
      <c r="D628" s="2">
        <f>Cv3v0141617[[#This Row],[Mean '[Δms']]]/VLOOKUP(A628, DataV2[[File]:[Mean '[ms']]], 3, FALSE)*100</f>
        <v>0.50556117290192115</v>
      </c>
    </row>
    <row r="629" spans="1:4" hidden="1" x14ac:dyDescent="0.4">
      <c r="A629" t="s">
        <v>639</v>
      </c>
      <c r="B629" t="b">
        <f>EXACT(VLOOKUP(A629,DataV4[[File]:[Outputs]], 2, FALSE), VLOOKUP(A629, DataV2[[File]:[Outputs]], 2, FALSE))</f>
        <v>1</v>
      </c>
      <c r="C629" s="3">
        <f>VLOOKUP(A629, DataV4[[File]:[Mean '[ms']]], 3, FALSE)-VLOOKUP(A629, DataV2[[File]:[Mean '[ms']]], 3, FALSE)</f>
        <v>-21</v>
      </c>
      <c r="D629" s="2">
        <f>Cv3v0141617[[#This Row],[Mean '[Δms']]]/VLOOKUP(A629, DataV2[[File]:[Mean '[ms']]], 3, FALSE)*100</f>
        <v>-2.5703794369645041</v>
      </c>
    </row>
    <row r="630" spans="1:4" hidden="1" x14ac:dyDescent="0.4">
      <c r="A630" t="s">
        <v>640</v>
      </c>
      <c r="B630" t="b">
        <f>EXACT(VLOOKUP(A630,DataV4[[File]:[Outputs]], 2, FALSE), VLOOKUP(A630, DataV2[[File]:[Outputs]], 2, FALSE))</f>
        <v>1</v>
      </c>
      <c r="C630" s="3">
        <f>VLOOKUP(A630, DataV4[[File]:[Mean '[ms']]], 3, FALSE)-VLOOKUP(A630, DataV2[[File]:[Mean '[ms']]], 3, FALSE)</f>
        <v>-193</v>
      </c>
      <c r="D630" s="2">
        <f>Cv3v0141617[[#This Row],[Mean '[Δms']]]/VLOOKUP(A630, DataV2[[File]:[Mean '[ms']]], 3, FALSE)*100</f>
        <v>-6.9274946159368271</v>
      </c>
    </row>
    <row r="631" spans="1:4" hidden="1" x14ac:dyDescent="0.4">
      <c r="A631" t="s">
        <v>641</v>
      </c>
      <c r="B631" t="b">
        <f>EXACT(VLOOKUP(A631,DataV4[[File]:[Outputs]], 2, FALSE), VLOOKUP(A631, DataV2[[File]:[Outputs]], 2, FALSE))</f>
        <v>1</v>
      </c>
      <c r="C631" s="3">
        <f>VLOOKUP(A631, DataV4[[File]:[Mean '[ms']]], 3, FALSE)-VLOOKUP(A631, DataV2[[File]:[Mean '[ms']]], 3, FALSE)</f>
        <v>-21</v>
      </c>
      <c r="D631" s="2">
        <f>Cv3v0141617[[#This Row],[Mean '[Δms']]]/VLOOKUP(A631, DataV2[[File]:[Mean '[ms']]], 3, FALSE)*100</f>
        <v>-1.1046817464492371</v>
      </c>
    </row>
    <row r="632" spans="1:4" hidden="1" x14ac:dyDescent="0.4">
      <c r="A632" t="s">
        <v>642</v>
      </c>
      <c r="B632" t="b">
        <f>EXACT(VLOOKUP(A632,DataV4[[File]:[Outputs]], 2, FALSE), VLOOKUP(A632, DataV2[[File]:[Outputs]], 2, FALSE))</f>
        <v>1</v>
      </c>
      <c r="C632" s="3">
        <f>VLOOKUP(A632, DataV4[[File]:[Mean '[ms']]], 3, FALSE)-VLOOKUP(A632, DataV2[[File]:[Mean '[ms']]], 3, FALSE)</f>
        <v>26</v>
      </c>
      <c r="D632" s="2">
        <f>Cv3v0141617[[#This Row],[Mean '[Δms']]]/VLOOKUP(A632, DataV2[[File]:[Mean '[ms']]], 3, FALSE)*100</f>
        <v>2.5870646766169152</v>
      </c>
    </row>
    <row r="633" spans="1:4" hidden="1" x14ac:dyDescent="0.4">
      <c r="A633" t="s">
        <v>643</v>
      </c>
      <c r="B633" t="b">
        <f>EXACT(VLOOKUP(A633,DataV4[[File]:[Outputs]], 2, FALSE), VLOOKUP(A633, DataV2[[File]:[Outputs]], 2, FALSE))</f>
        <v>1</v>
      </c>
      <c r="C633" s="3">
        <f>VLOOKUP(A633, DataV4[[File]:[Mean '[ms']]], 3, FALSE)-VLOOKUP(A633, DataV2[[File]:[Mean '[ms']]], 3, FALSE)</f>
        <v>-11</v>
      </c>
      <c r="D633" s="2">
        <f>Cv3v0141617[[#This Row],[Mean '[Δms']]]/VLOOKUP(A633, DataV2[[File]:[Mean '[ms']]], 3, FALSE)*100</f>
        <v>-1.1603375527426161</v>
      </c>
    </row>
    <row r="634" spans="1:4" hidden="1" x14ac:dyDescent="0.4">
      <c r="A634" t="s">
        <v>644</v>
      </c>
      <c r="B634" t="b">
        <f>EXACT(VLOOKUP(A634,DataV4[[File]:[Outputs]], 2, FALSE), VLOOKUP(A634, DataV2[[File]:[Outputs]], 2, FALSE))</f>
        <v>1</v>
      </c>
      <c r="C634" s="3">
        <f>VLOOKUP(A634, DataV4[[File]:[Mean '[ms']]], 3, FALSE)-VLOOKUP(A634, DataV2[[File]:[Mean '[ms']]], 3, FALSE)</f>
        <v>10</v>
      </c>
      <c r="D634" s="2">
        <f>Cv3v0141617[[#This Row],[Mean '[Δms']]]/VLOOKUP(A634, DataV2[[File]:[Mean '[ms']]], 3, FALSE)*100</f>
        <v>1.0548523206751055</v>
      </c>
    </row>
    <row r="635" spans="1:4" hidden="1" x14ac:dyDescent="0.4">
      <c r="A635" t="s">
        <v>645</v>
      </c>
      <c r="B635" t="b">
        <f>EXACT(VLOOKUP(A635,DataV4[[File]:[Outputs]], 2, FALSE), VLOOKUP(A635, DataV2[[File]:[Outputs]], 2, FALSE))</f>
        <v>1</v>
      </c>
      <c r="C635" s="3">
        <f>VLOOKUP(A635, DataV4[[File]:[Mean '[ms']]], 3, FALSE)-VLOOKUP(A635, DataV2[[File]:[Mean '[ms']]], 3, FALSE)</f>
        <v>-32</v>
      </c>
      <c r="D635" s="2">
        <f>Cv3v0141617[[#This Row],[Mean '[Δms']]]/VLOOKUP(A635, DataV2[[File]:[Mean '[ms']]], 3, FALSE)*100</f>
        <v>-1.3716245177882553</v>
      </c>
    </row>
    <row r="636" spans="1:4" hidden="1" x14ac:dyDescent="0.4">
      <c r="A636" t="s">
        <v>646</v>
      </c>
      <c r="B636" t="b">
        <f>EXACT(VLOOKUP(A636,DataV4[[File]:[Outputs]], 2, FALSE), VLOOKUP(A636, DataV2[[File]:[Outputs]], 2, FALSE))</f>
        <v>1</v>
      </c>
      <c r="C636" s="3">
        <f>VLOOKUP(A636, DataV4[[File]:[Mean '[ms']]], 3, FALSE)-VLOOKUP(A636, DataV2[[File]:[Mean '[ms']]], 3, FALSE)</f>
        <v>-73</v>
      </c>
      <c r="D636" s="2">
        <f>Cv3v0141617[[#This Row],[Mean '[Δms']]]/VLOOKUP(A636, DataV2[[File]:[Mean '[ms']]], 3, FALSE)*100</f>
        <v>-2.6006412540078374</v>
      </c>
    </row>
    <row r="637" spans="1:4" hidden="1" x14ac:dyDescent="0.4">
      <c r="A637" t="s">
        <v>647</v>
      </c>
      <c r="B637" t="b">
        <f>EXACT(VLOOKUP(A637,DataV4[[File]:[Outputs]], 2, FALSE), VLOOKUP(A637, DataV2[[File]:[Outputs]], 2, FALSE))</f>
        <v>1</v>
      </c>
      <c r="C637" s="3">
        <f>VLOOKUP(A637, DataV4[[File]:[Mean '[ms']]], 3, FALSE)-VLOOKUP(A637, DataV2[[File]:[Mean '[ms']]], 3, FALSE)</f>
        <v>-47</v>
      </c>
      <c r="D637" s="2">
        <f>Cv3v0141617[[#This Row],[Mean '[Δms']]]/VLOOKUP(A637, DataV2[[File]:[Mean '[ms']]], 3, FALSE)*100</f>
        <v>-4.296160877513711</v>
      </c>
    </row>
    <row r="638" spans="1:4" hidden="1" x14ac:dyDescent="0.4">
      <c r="A638" t="s">
        <v>648</v>
      </c>
      <c r="B638" t="b">
        <f>EXACT(VLOOKUP(A638,DataV4[[File]:[Outputs]], 2, FALSE), VLOOKUP(A638, DataV2[[File]:[Outputs]], 2, FALSE))</f>
        <v>1</v>
      </c>
      <c r="C638" s="3">
        <f>VLOOKUP(A638, DataV4[[File]:[Mean '[ms']]], 3, FALSE)-VLOOKUP(A638, DataV2[[File]:[Mean '[ms']]], 3, FALSE)</f>
        <v>-443</v>
      </c>
      <c r="D638" s="2">
        <f>Cv3v0141617[[#This Row],[Mean '[Δms']]]/VLOOKUP(A638, DataV2[[File]:[Mean '[ms']]], 3, FALSE)*100</f>
        <v>-15.582131551178332</v>
      </c>
    </row>
    <row r="639" spans="1:4" hidden="1" x14ac:dyDescent="0.4">
      <c r="A639" t="s">
        <v>649</v>
      </c>
      <c r="B639" t="b">
        <f>EXACT(VLOOKUP(A639,DataV4[[File]:[Outputs]], 2, FALSE), VLOOKUP(A639, DataV2[[File]:[Outputs]], 2, FALSE))</f>
        <v>1</v>
      </c>
      <c r="C639" s="3">
        <f>VLOOKUP(A639, DataV4[[File]:[Mean '[ms']]], 3, FALSE)-VLOOKUP(A639, DataV2[[File]:[Mean '[ms']]], 3, FALSE)</f>
        <v>5</v>
      </c>
      <c r="D639" s="2">
        <f>Cv3v0141617[[#This Row],[Mean '[Δms']]]/VLOOKUP(A639, DataV2[[File]:[Mean '[ms']]], 3, FALSE)*100</f>
        <v>0.78740157480314954</v>
      </c>
    </row>
    <row r="640" spans="1:4" hidden="1" x14ac:dyDescent="0.4">
      <c r="A640" t="s">
        <v>650</v>
      </c>
      <c r="B640" t="b">
        <f>EXACT(VLOOKUP(A640,DataV4[[File]:[Outputs]], 2, FALSE), VLOOKUP(A640, DataV2[[File]:[Outputs]], 2, FALSE))</f>
        <v>1</v>
      </c>
      <c r="C640" s="3">
        <f>VLOOKUP(A640, DataV4[[File]:[Mean '[ms']]], 3, FALSE)-VLOOKUP(A640, DataV2[[File]:[Mean '[ms']]], 3, FALSE)</f>
        <v>32</v>
      </c>
      <c r="D640" s="2">
        <f>Cv3v0141617[[#This Row],[Mean '[Δms']]]/VLOOKUP(A640, DataV2[[File]:[Mean '[ms']]], 3, FALSE)*100</f>
        <v>1.1640596580574754</v>
      </c>
    </row>
    <row r="641" spans="1:4" hidden="1" x14ac:dyDescent="0.4">
      <c r="A641" t="s">
        <v>1081</v>
      </c>
      <c r="B641" t="b">
        <f>EXACT(VLOOKUP(A641,DataV4[[File]:[Outputs]], 2, FALSE), VLOOKUP(A641, DataV2[[File]:[Outputs]], 2, FALSE))</f>
        <v>1</v>
      </c>
      <c r="C641" s="3">
        <f>VLOOKUP(A641, DataV4[[File]:[Mean '[ms']]], 3, FALSE)-VLOOKUP(A641, DataV2[[File]:[Mean '[ms']]], 3, FALSE)</f>
        <v>5</v>
      </c>
      <c r="D641" s="2">
        <f>Cv3v0141617[[#This Row],[Mean '[Δms']]]/VLOOKUP(A641, DataV2[[File]:[Mean '[ms']]], 3, FALSE)*100</f>
        <v>0.91407678244972579</v>
      </c>
    </row>
    <row r="642" spans="1:4" hidden="1" x14ac:dyDescent="0.4">
      <c r="A642" t="s">
        <v>1082</v>
      </c>
      <c r="B642" t="b">
        <f>EXACT(VLOOKUP(A642,DataV4[[File]:[Outputs]], 2, FALSE), VLOOKUP(A642, DataV2[[File]:[Outputs]], 2, FALSE))</f>
        <v>1</v>
      </c>
      <c r="C642" s="3">
        <f>VLOOKUP(A642, DataV4[[File]:[Mean '[ms']]], 3, FALSE)-VLOOKUP(A642, DataV2[[File]:[Mean '[ms']]], 3, FALSE)</f>
        <v>-10</v>
      </c>
      <c r="D642" s="2">
        <f>Cv3v0141617[[#This Row],[Mean '[Δms']]]/VLOOKUP(A642, DataV2[[File]:[Mean '[ms']]], 3, FALSE)*100</f>
        <v>-1.8832391713747645</v>
      </c>
    </row>
    <row r="643" spans="1:4" hidden="1" x14ac:dyDescent="0.4">
      <c r="A643" t="s">
        <v>1083</v>
      </c>
      <c r="B643" t="b">
        <f>EXACT(VLOOKUP(A643,DataV4[[File]:[Outputs]], 2, FALSE), VLOOKUP(A643, DataV2[[File]:[Outputs]], 2, FALSE))</f>
        <v>1</v>
      </c>
      <c r="C643" s="3">
        <f>VLOOKUP(A643, DataV4[[File]:[Mean '[ms']]], 3, FALSE)-VLOOKUP(A643, DataV2[[File]:[Mean '[ms']]], 3, FALSE)</f>
        <v>6</v>
      </c>
      <c r="D643" s="2">
        <f>Cv3v0141617[[#This Row],[Mean '[Δms']]]/VLOOKUP(A643, DataV2[[File]:[Mean '[ms']]], 3, FALSE)*100</f>
        <v>1.1090573012939002</v>
      </c>
    </row>
    <row r="644" spans="1:4" hidden="1" x14ac:dyDescent="0.4">
      <c r="A644" t="s">
        <v>1084</v>
      </c>
      <c r="B644" t="b">
        <f>EXACT(VLOOKUP(A644,DataV4[[File]:[Outputs]], 2, FALSE), VLOOKUP(A644, DataV2[[File]:[Outputs]], 2, FALSE))</f>
        <v>1</v>
      </c>
      <c r="C644" s="3">
        <f>VLOOKUP(A644, DataV4[[File]:[Mean '[ms']]], 3, FALSE)-VLOOKUP(A644, DataV2[[File]:[Mean '[ms']]], 3, FALSE)</f>
        <v>-10</v>
      </c>
      <c r="D644" s="2">
        <f>Cv3v0141617[[#This Row],[Mean '[Δms']]]/VLOOKUP(A644, DataV2[[File]:[Mean '[ms']]], 3, FALSE)*100</f>
        <v>-1.8315018315018317</v>
      </c>
    </row>
    <row r="645" spans="1:4" hidden="1" x14ac:dyDescent="0.4">
      <c r="A645" t="s">
        <v>1085</v>
      </c>
      <c r="B645" t="b">
        <f>EXACT(VLOOKUP(A645,DataV4[[File]:[Outputs]], 2, FALSE), VLOOKUP(A645, DataV2[[File]:[Outputs]], 2, FALSE))</f>
        <v>1</v>
      </c>
      <c r="C645" s="3">
        <f>VLOOKUP(A645, DataV4[[File]:[Mean '[ms']]], 3, FALSE)-VLOOKUP(A645, DataV2[[File]:[Mean '[ms']]], 3, FALSE)</f>
        <v>0</v>
      </c>
      <c r="D645" s="2">
        <f>Cv3v0141617[[#This Row],[Mean '[Δms']]]/VLOOKUP(A645, DataV2[[File]:[Mean '[ms']]], 3, FALSE)*100</f>
        <v>0</v>
      </c>
    </row>
    <row r="646" spans="1:4" hidden="1" x14ac:dyDescent="0.4">
      <c r="A646" t="s">
        <v>1086</v>
      </c>
      <c r="B646" t="b">
        <f>EXACT(VLOOKUP(A646,DataV4[[File]:[Outputs]], 2, FALSE), VLOOKUP(A646, DataV2[[File]:[Outputs]], 2, FALSE))</f>
        <v>1</v>
      </c>
      <c r="C646" s="3">
        <f>VLOOKUP(A646, DataV4[[File]:[Mean '[ms']]], 3, FALSE)-VLOOKUP(A646, DataV2[[File]:[Mean '[ms']]], 3, FALSE)</f>
        <v>0</v>
      </c>
      <c r="D646" s="2">
        <f>Cv3v0141617[[#This Row],[Mean '[Δms']]]/VLOOKUP(A646, DataV2[[File]:[Mean '[ms']]], 3, FALSE)*100</f>
        <v>0</v>
      </c>
    </row>
    <row r="647" spans="1:4" hidden="1" x14ac:dyDescent="0.4">
      <c r="A647" t="s">
        <v>1087</v>
      </c>
      <c r="B647" t="b">
        <f>EXACT(VLOOKUP(A647,DataV4[[File]:[Outputs]], 2, FALSE), VLOOKUP(A647, DataV2[[File]:[Outputs]], 2, FALSE))</f>
        <v>1</v>
      </c>
      <c r="C647" s="3">
        <f>VLOOKUP(A647, DataV4[[File]:[Mean '[ms']]], 3, FALSE)-VLOOKUP(A647, DataV2[[File]:[Mean '[ms']]], 3, FALSE)</f>
        <v>-6</v>
      </c>
      <c r="D647" s="2">
        <f>Cv3v0141617[[#This Row],[Mean '[Δms']]]/VLOOKUP(A647, DataV2[[File]:[Mean '[ms']]], 3, FALSE)*100</f>
        <v>-1.0869565217391304</v>
      </c>
    </row>
    <row r="648" spans="1:4" hidden="1" x14ac:dyDescent="0.4">
      <c r="A648" t="s">
        <v>1088</v>
      </c>
      <c r="B648" t="b">
        <f>EXACT(VLOOKUP(A648,DataV4[[File]:[Outputs]], 2, FALSE), VLOOKUP(A648, DataV2[[File]:[Outputs]], 2, FALSE))</f>
        <v>1</v>
      </c>
      <c r="C648" s="3">
        <f>VLOOKUP(A648, DataV4[[File]:[Mean '[ms']]], 3, FALSE)-VLOOKUP(A648, DataV2[[File]:[Mean '[ms']]], 3, FALSE)</f>
        <v>-10</v>
      </c>
      <c r="D648" s="2">
        <f>Cv3v0141617[[#This Row],[Mean '[Δms']]]/VLOOKUP(A648, DataV2[[File]:[Mean '[ms']]], 3, FALSE)*100</f>
        <v>-1.7793594306049825</v>
      </c>
    </row>
    <row r="649" spans="1:4" hidden="1" x14ac:dyDescent="0.4">
      <c r="A649" t="s">
        <v>1089</v>
      </c>
      <c r="B649" t="b">
        <f>EXACT(VLOOKUP(A649,DataV4[[File]:[Outputs]], 2, FALSE), VLOOKUP(A649, DataV2[[File]:[Outputs]], 2, FALSE))</f>
        <v>1</v>
      </c>
      <c r="C649" s="3">
        <f>VLOOKUP(A649, DataV4[[File]:[Mean '[ms']]], 3, FALSE)-VLOOKUP(A649, DataV2[[File]:[Mean '[ms']]], 3, FALSE)</f>
        <v>10</v>
      </c>
      <c r="D649" s="2">
        <f>Cv3v0141617[[#This Row],[Mean '[Δms']]]/VLOOKUP(A649, DataV2[[File]:[Mean '[ms']]], 3, FALSE)*100</f>
        <v>1.0266940451745379</v>
      </c>
    </row>
    <row r="650" spans="1:4" hidden="1" x14ac:dyDescent="0.4">
      <c r="A650" t="s">
        <v>1090</v>
      </c>
      <c r="B650" t="b">
        <f>EXACT(VLOOKUP(A650,DataV4[[File]:[Outputs]], 2, FALSE), VLOOKUP(A650, DataV2[[File]:[Outputs]], 2, FALSE))</f>
        <v>1</v>
      </c>
      <c r="C650" s="3">
        <f>VLOOKUP(A650, DataV4[[File]:[Mean '[ms']]], 3, FALSE)-VLOOKUP(A650, DataV2[[File]:[Mean '[ms']]], 3, FALSE)</f>
        <v>-5</v>
      </c>
      <c r="D650" s="2">
        <f>Cv3v0141617[[#This Row],[Mean '[Δms']]]/VLOOKUP(A650, DataV2[[File]:[Mean '[ms']]], 3, FALSE)*100</f>
        <v>-0.94161958568738224</v>
      </c>
    </row>
    <row r="651" spans="1:4" hidden="1" x14ac:dyDescent="0.4">
      <c r="A651" t="s">
        <v>1091</v>
      </c>
      <c r="B651" t="b">
        <f>EXACT(VLOOKUP(A651,DataV4[[File]:[Outputs]], 2, FALSE), VLOOKUP(A651, DataV2[[File]:[Outputs]], 2, FALSE))</f>
        <v>1</v>
      </c>
      <c r="C651" s="3">
        <f>VLOOKUP(A651, DataV4[[File]:[Mean '[ms']]], 3, FALSE)-VLOOKUP(A651, DataV2[[File]:[Mean '[ms']]], 3, FALSE)</f>
        <v>0</v>
      </c>
      <c r="D651" s="2">
        <f>Cv3v0141617[[#This Row],[Mean '[Δms']]]/VLOOKUP(A651, DataV2[[File]:[Mean '[ms']]], 3, FALSE)*100</f>
        <v>0</v>
      </c>
    </row>
    <row r="652" spans="1:4" hidden="1" x14ac:dyDescent="0.4">
      <c r="A652" t="s">
        <v>1092</v>
      </c>
      <c r="B652" t="b">
        <f>EXACT(VLOOKUP(A652,DataV4[[File]:[Outputs]], 2, FALSE), VLOOKUP(A652, DataV2[[File]:[Outputs]], 2, FALSE))</f>
        <v>1</v>
      </c>
      <c r="C652" s="3">
        <f>VLOOKUP(A652, DataV4[[File]:[Mean '[ms']]], 3, FALSE)-VLOOKUP(A652, DataV2[[File]:[Mean '[ms']]], 3, FALSE)</f>
        <v>-63</v>
      </c>
      <c r="D652" s="2">
        <f>Cv3v0141617[[#This Row],[Mean '[Δms']]]/VLOOKUP(A652, DataV2[[File]:[Mean '[ms']]], 3, FALSE)*100</f>
        <v>-4.8573631457208943</v>
      </c>
    </row>
    <row r="653" spans="1:4" hidden="1" x14ac:dyDescent="0.4">
      <c r="A653" t="s">
        <v>1093</v>
      </c>
      <c r="B653" t="b">
        <f>EXACT(VLOOKUP(A653,DataV4[[File]:[Outputs]], 2, FALSE), VLOOKUP(A653, DataV2[[File]:[Outputs]], 2, FALSE))</f>
        <v>1</v>
      </c>
      <c r="C653" s="3">
        <f>VLOOKUP(A653, DataV4[[File]:[Mean '[ms']]], 3, FALSE)-VLOOKUP(A653, DataV2[[File]:[Mean '[ms']]], 3, FALSE)</f>
        <v>4</v>
      </c>
      <c r="D653" s="2">
        <f>Cv3v0141617[[#This Row],[Mean '[Δms']]]/VLOOKUP(A653, DataV2[[File]:[Mean '[ms']]], 3, FALSE)*100</f>
        <v>0.73800738007380073</v>
      </c>
    </row>
    <row r="654" spans="1:4" hidden="1" x14ac:dyDescent="0.4">
      <c r="A654" t="s">
        <v>1094</v>
      </c>
      <c r="B654" t="b">
        <f>EXACT(VLOOKUP(A654,DataV4[[File]:[Outputs]], 2, FALSE), VLOOKUP(A654, DataV2[[File]:[Outputs]], 2, FALSE))</f>
        <v>1</v>
      </c>
      <c r="C654" s="3">
        <f>VLOOKUP(A654, DataV4[[File]:[Mean '[ms']]], 3, FALSE)-VLOOKUP(A654, DataV2[[File]:[Mean '[ms']]], 3, FALSE)</f>
        <v>-5</v>
      </c>
      <c r="D654" s="2">
        <f>Cv3v0141617[[#This Row],[Mean '[Δms']]]/VLOOKUP(A654, DataV2[[File]:[Mean '[ms']]], 3, FALSE)*100</f>
        <v>-0.88183421516754845</v>
      </c>
    </row>
    <row r="655" spans="1:4" hidden="1" x14ac:dyDescent="0.4">
      <c r="A655" t="s">
        <v>1095</v>
      </c>
      <c r="B655" t="b">
        <f>EXACT(VLOOKUP(A655,DataV4[[File]:[Outputs]], 2, FALSE), VLOOKUP(A655, DataV2[[File]:[Outputs]], 2, FALSE))</f>
        <v>1</v>
      </c>
      <c r="C655" s="3">
        <f>VLOOKUP(A655, DataV4[[File]:[Mean '[ms']]], 3, FALSE)-VLOOKUP(A655, DataV2[[File]:[Mean '[ms']]], 3, FALSE)</f>
        <v>-10</v>
      </c>
      <c r="D655" s="2">
        <f>Cv3v0141617[[#This Row],[Mean '[Δms']]]/VLOOKUP(A655, DataV2[[File]:[Mean '[ms']]], 3, FALSE)*100</f>
        <v>-1.8484288354898337</v>
      </c>
    </row>
    <row r="656" spans="1:4" hidden="1" x14ac:dyDescent="0.4">
      <c r="A656" t="s">
        <v>672</v>
      </c>
      <c r="B656" t="b">
        <f>EXACT(VLOOKUP(A656,DataV4[[File]:[Outputs]], 2, FALSE), VLOOKUP(A656, DataV2[[File]:[Outputs]], 2, FALSE))</f>
        <v>1</v>
      </c>
      <c r="C656" s="3">
        <f>VLOOKUP(A656, DataV4[[File]:[Mean '[ms']]], 3, FALSE)-VLOOKUP(A656, DataV2[[File]:[Mean '[ms']]], 3, FALSE)</f>
        <v>-57</v>
      </c>
      <c r="D656" s="2">
        <f>Cv3v0141617[[#This Row],[Mean '[Δms']]]/VLOOKUP(A656, DataV2[[File]:[Mean '[ms']]], 3, FALSE)*100</f>
        <v>-4.3981481481481479</v>
      </c>
    </row>
    <row r="657" spans="1:4" hidden="1" x14ac:dyDescent="0.4">
      <c r="A657" t="s">
        <v>673</v>
      </c>
      <c r="B657" t="b">
        <f>EXACT(VLOOKUP(A657,DataV4[[File]:[Outputs]], 2, FALSE), VLOOKUP(A657, DataV2[[File]:[Outputs]], 2, FALSE))</f>
        <v>1</v>
      </c>
      <c r="C657" s="3">
        <f>VLOOKUP(A657, DataV4[[File]:[Mean '[ms']]], 3, FALSE)-VLOOKUP(A657, DataV2[[File]:[Mean '[ms']]], 3, FALSE)</f>
        <v>-20</v>
      </c>
      <c r="D657" s="2">
        <f>Cv3v0141617[[#This Row],[Mean '[Δms']]]/VLOOKUP(A657, DataV2[[File]:[Mean '[ms']]], 3, FALSE)*100</f>
        <v>-2.0222446916076846</v>
      </c>
    </row>
    <row r="658" spans="1:4" hidden="1" x14ac:dyDescent="0.4">
      <c r="A658" t="s">
        <v>674</v>
      </c>
      <c r="B658" t="b">
        <f>EXACT(VLOOKUP(A658,DataV4[[File]:[Outputs]], 2, FALSE), VLOOKUP(A658, DataV2[[File]:[Outputs]], 2, FALSE))</f>
        <v>1</v>
      </c>
      <c r="C658" s="3">
        <f>VLOOKUP(A658, DataV4[[File]:[Mean '[ms']]], 3, FALSE)-VLOOKUP(A658, DataV2[[File]:[Mean '[ms']]], 3, FALSE)</f>
        <v>-37</v>
      </c>
      <c r="D658" s="2">
        <f>Cv3v0141617[[#This Row],[Mean '[Δms']]]/VLOOKUP(A658, DataV2[[File]:[Mean '[ms']]], 3, FALSE)*100</f>
        <v>-3.2888888888888892</v>
      </c>
    </row>
    <row r="659" spans="1:4" hidden="1" x14ac:dyDescent="0.4">
      <c r="A659" t="s">
        <v>675</v>
      </c>
      <c r="B659" t="b">
        <f>EXACT(VLOOKUP(A659,DataV4[[File]:[Outputs]], 2, FALSE), VLOOKUP(A659, DataV2[[File]:[Outputs]], 2, FALSE))</f>
        <v>1</v>
      </c>
      <c r="C659" s="3">
        <f>VLOOKUP(A659, DataV4[[File]:[Mean '[ms']]], 3, FALSE)-VLOOKUP(A659, DataV2[[File]:[Mean '[ms']]], 3, FALSE)</f>
        <v>-26</v>
      </c>
      <c r="D659" s="2">
        <f>Cv3v0141617[[#This Row],[Mean '[Δms']]]/VLOOKUP(A659, DataV2[[File]:[Mean '[ms']]], 3, FALSE)*100</f>
        <v>-2.4118738404452689</v>
      </c>
    </row>
    <row r="660" spans="1:4" hidden="1" x14ac:dyDescent="0.4">
      <c r="A660" t="s">
        <v>676</v>
      </c>
      <c r="B660" t="b">
        <f>EXACT(VLOOKUP(A660,DataV4[[File]:[Outputs]], 2, FALSE), VLOOKUP(A660, DataV2[[File]:[Outputs]], 2, FALSE))</f>
        <v>1</v>
      </c>
      <c r="C660" s="3">
        <f>VLOOKUP(A660, DataV4[[File]:[Mean '[ms']]], 3, FALSE)-VLOOKUP(A660, DataV2[[File]:[Mean '[ms']]], 3, FALSE)</f>
        <v>-21</v>
      </c>
      <c r="D660" s="2">
        <f>Cv3v0141617[[#This Row],[Mean '[Δms']]]/VLOOKUP(A660, DataV2[[File]:[Mean '[ms']]], 3, FALSE)*100</f>
        <v>-2.2776572668112798</v>
      </c>
    </row>
    <row r="661" spans="1:4" hidden="1" x14ac:dyDescent="0.4">
      <c r="A661" t="s">
        <v>677</v>
      </c>
      <c r="B661" t="b">
        <f>EXACT(VLOOKUP(A661,DataV4[[File]:[Outputs]], 2, FALSE), VLOOKUP(A661, DataV2[[File]:[Outputs]], 2, FALSE))</f>
        <v>1</v>
      </c>
      <c r="C661" s="3">
        <f>VLOOKUP(A661, DataV4[[File]:[Mean '[ms']]], 3, FALSE)-VLOOKUP(A661, DataV2[[File]:[Mean '[ms']]], 3, FALSE)</f>
        <v>-31</v>
      </c>
      <c r="D661" s="2">
        <f>Cv3v0141617[[#This Row],[Mean '[Δms']]]/VLOOKUP(A661, DataV2[[File]:[Mean '[ms']]], 3, FALSE)*100</f>
        <v>-1.7514124293785311</v>
      </c>
    </row>
    <row r="662" spans="1:4" hidden="1" x14ac:dyDescent="0.4">
      <c r="A662" t="s">
        <v>678</v>
      </c>
      <c r="B662" t="b">
        <f>EXACT(VLOOKUP(A662,DataV4[[File]:[Outputs]], 2, FALSE), VLOOKUP(A662, DataV2[[File]:[Outputs]], 2, FALSE))</f>
        <v>1</v>
      </c>
      <c r="C662" s="3">
        <f>VLOOKUP(A662, DataV4[[File]:[Mean '[ms']]], 3, FALSE)-VLOOKUP(A662, DataV2[[File]:[Mean '[ms']]], 3, FALSE)</f>
        <v>5</v>
      </c>
      <c r="D662" s="2">
        <f>Cv3v0141617[[#This Row],[Mean '[Δms']]]/VLOOKUP(A662, DataV2[[File]:[Mean '[ms']]], 3, FALSE)*100</f>
        <v>0.51652892561983477</v>
      </c>
    </row>
    <row r="663" spans="1:4" hidden="1" x14ac:dyDescent="0.4">
      <c r="A663" t="s">
        <v>679</v>
      </c>
      <c r="B663" t="b">
        <f>EXACT(VLOOKUP(A663,DataV4[[File]:[Outputs]], 2, FALSE), VLOOKUP(A663, DataV2[[File]:[Outputs]], 2, FALSE))</f>
        <v>1</v>
      </c>
      <c r="C663" s="3">
        <f>VLOOKUP(A663, DataV4[[File]:[Mean '[ms']]], 3, FALSE)-VLOOKUP(A663, DataV2[[File]:[Mean '[ms']]], 3, FALSE)</f>
        <v>5</v>
      </c>
      <c r="D663" s="2">
        <f>Cv3v0141617[[#This Row],[Mean '[Δms']]]/VLOOKUP(A663, DataV2[[File]:[Mean '[ms']]], 3, FALSE)*100</f>
        <v>0.69060773480662985</v>
      </c>
    </row>
    <row r="664" spans="1:4" hidden="1" x14ac:dyDescent="0.4">
      <c r="A664" t="s">
        <v>680</v>
      </c>
      <c r="B664" t="b">
        <f>EXACT(VLOOKUP(A664,DataV4[[File]:[Outputs]], 2, FALSE), VLOOKUP(A664, DataV2[[File]:[Outputs]], 2, FALSE))</f>
        <v>1</v>
      </c>
      <c r="C664" s="3">
        <f>VLOOKUP(A664, DataV4[[File]:[Mean '[ms']]], 3, FALSE)-VLOOKUP(A664, DataV2[[File]:[Mean '[ms']]], 3, FALSE)</f>
        <v>-10</v>
      </c>
      <c r="D664" s="2">
        <f>Cv3v0141617[[#This Row],[Mean '[Δms']]]/VLOOKUP(A664, DataV2[[File]:[Mean '[ms']]], 3, FALSE)*100</f>
        <v>-0.88967971530249124</v>
      </c>
    </row>
    <row r="665" spans="1:4" hidden="1" x14ac:dyDescent="0.4">
      <c r="A665" t="s">
        <v>681</v>
      </c>
      <c r="B665" t="b">
        <f>EXACT(VLOOKUP(A665,DataV4[[File]:[Outputs]], 2, FALSE), VLOOKUP(A665, DataV2[[File]:[Outputs]], 2, FALSE))</f>
        <v>1</v>
      </c>
      <c r="C665" s="3">
        <f>VLOOKUP(A665, DataV4[[File]:[Mean '[ms']]], 3, FALSE)-VLOOKUP(A665, DataV2[[File]:[Mean '[ms']]], 3, FALSE)</f>
        <v>-47</v>
      </c>
      <c r="D665" s="2">
        <f>Cv3v0141617[[#This Row],[Mean '[Δms']]]/VLOOKUP(A665, DataV2[[File]:[Mean '[ms']]], 3, FALSE)*100</f>
        <v>-4.4465468306527907</v>
      </c>
    </row>
    <row r="666" spans="1:4" hidden="1" x14ac:dyDescent="0.4">
      <c r="A666" t="s">
        <v>682</v>
      </c>
      <c r="B666" t="b">
        <f>EXACT(VLOOKUP(A666,DataV4[[File]:[Outputs]], 2, FALSE), VLOOKUP(A666, DataV2[[File]:[Outputs]], 2, FALSE))</f>
        <v>1</v>
      </c>
      <c r="C666" s="3">
        <f>VLOOKUP(A666, DataV4[[File]:[Mean '[ms']]], 3, FALSE)-VLOOKUP(A666, DataV2[[File]:[Mean '[ms']]], 3, FALSE)</f>
        <v>-32</v>
      </c>
      <c r="D666" s="2">
        <f>Cv3v0141617[[#This Row],[Mean '[Δms']]]/VLOOKUP(A666, DataV2[[File]:[Mean '[ms']]], 3, FALSE)*100</f>
        <v>-3.6363636363636362</v>
      </c>
    </row>
    <row r="667" spans="1:4" hidden="1" x14ac:dyDescent="0.4">
      <c r="A667" t="s">
        <v>683</v>
      </c>
      <c r="B667" t="b">
        <f>EXACT(VLOOKUP(A667,DataV4[[File]:[Outputs]], 2, FALSE), VLOOKUP(A667, DataV2[[File]:[Outputs]], 2, FALSE))</f>
        <v>1</v>
      </c>
      <c r="C667" s="3">
        <f>VLOOKUP(A667, DataV4[[File]:[Mean '[ms']]], 3, FALSE)-VLOOKUP(A667, DataV2[[File]:[Mean '[ms']]], 3, FALSE)</f>
        <v>-16</v>
      </c>
      <c r="D667" s="2">
        <f>Cv3v0141617[[#This Row],[Mean '[Δms']]]/VLOOKUP(A667, DataV2[[File]:[Mean '[ms']]], 3, FALSE)*100</f>
        <v>-2.1947873799725648</v>
      </c>
    </row>
    <row r="668" spans="1:4" hidden="1" x14ac:dyDescent="0.4">
      <c r="A668" t="s">
        <v>684</v>
      </c>
      <c r="B668" t="b">
        <f>EXACT(VLOOKUP(A668,DataV4[[File]:[Outputs]], 2, FALSE), VLOOKUP(A668, DataV2[[File]:[Outputs]], 2, FALSE))</f>
        <v>1</v>
      </c>
      <c r="C668" s="3">
        <f>VLOOKUP(A668, DataV4[[File]:[Mean '[ms']]], 3, FALSE)-VLOOKUP(A668, DataV2[[File]:[Mean '[ms']]], 3, FALSE)</f>
        <v>-47</v>
      </c>
      <c r="D668" s="2">
        <f>Cv3v0141617[[#This Row],[Mean '[Δms']]]/VLOOKUP(A668, DataV2[[File]:[Mean '[ms']]], 3, FALSE)*100</f>
        <v>-3.8087520259319287</v>
      </c>
    </row>
    <row r="669" spans="1:4" hidden="1" x14ac:dyDescent="0.4">
      <c r="A669" t="s">
        <v>685</v>
      </c>
      <c r="B669" t="b">
        <f>EXACT(VLOOKUP(A669,DataV4[[File]:[Outputs]], 2, FALSE), VLOOKUP(A669, DataV2[[File]:[Outputs]], 2, FALSE))</f>
        <v>1</v>
      </c>
      <c r="C669" s="3">
        <f>VLOOKUP(A669, DataV4[[File]:[Mean '[ms']]], 3, FALSE)-VLOOKUP(A669, DataV2[[File]:[Mean '[ms']]], 3, FALSE)</f>
        <v>-47</v>
      </c>
      <c r="D669" s="2">
        <f>Cv3v0141617[[#This Row],[Mean '[Δms']]]/VLOOKUP(A669, DataV2[[File]:[Mean '[ms']]], 3, FALSE)*100</f>
        <v>-4.5148895292987508</v>
      </c>
    </row>
    <row r="670" spans="1:4" hidden="1" x14ac:dyDescent="0.4">
      <c r="A670" t="s">
        <v>686</v>
      </c>
      <c r="B670" t="b">
        <f>EXACT(VLOOKUP(A670,DataV4[[File]:[Outputs]], 2, FALSE), VLOOKUP(A670, DataV2[[File]:[Outputs]], 2, FALSE))</f>
        <v>1</v>
      </c>
      <c r="C670" s="3">
        <f>VLOOKUP(A670, DataV4[[File]:[Mean '[ms']]], 3, FALSE)-VLOOKUP(A670, DataV2[[File]:[Mean '[ms']]], 3, FALSE)</f>
        <v>-26</v>
      </c>
      <c r="D670" s="2">
        <f>Cv3v0141617[[#This Row],[Mean '[Δms']]]/VLOOKUP(A670, DataV2[[File]:[Mean '[ms']]], 3, FALSE)*100</f>
        <v>-2.4738344433872501</v>
      </c>
    </row>
    <row r="671" spans="1:4" hidden="1" x14ac:dyDescent="0.4">
      <c r="A671" t="s">
        <v>687</v>
      </c>
      <c r="B671" t="b">
        <f>EXACT(VLOOKUP(A671,DataV4[[File]:[Outputs]], 2, FALSE), VLOOKUP(A671, DataV2[[File]:[Outputs]], 2, FALSE))</f>
        <v>1</v>
      </c>
      <c r="C671" s="3">
        <f>VLOOKUP(A671, DataV4[[File]:[Mean '[ms']]], 3, FALSE)-VLOOKUP(A671, DataV2[[File]:[Mean '[ms']]], 3, FALSE)</f>
        <v>-37</v>
      </c>
      <c r="D671" s="2">
        <f>Cv3v0141617[[#This Row],[Mean '[Δms']]]/VLOOKUP(A671, DataV2[[File]:[Mean '[ms']]], 3, FALSE)*100</f>
        <v>-3.3363390441839496</v>
      </c>
    </row>
    <row r="672" spans="1:4" hidden="1" x14ac:dyDescent="0.4">
      <c r="A672" t="s">
        <v>688</v>
      </c>
      <c r="B672" t="b">
        <f>EXACT(VLOOKUP(A672,DataV4[[File]:[Outputs]], 2, FALSE), VLOOKUP(A672, DataV2[[File]:[Outputs]], 2, FALSE))</f>
        <v>1</v>
      </c>
      <c r="C672" s="3">
        <f>VLOOKUP(A672, DataV4[[File]:[Mean '[ms']]], 3, FALSE)-VLOOKUP(A672, DataV2[[File]:[Mean '[ms']]], 3, FALSE)</f>
        <v>-36</v>
      </c>
      <c r="D672" s="2">
        <f>Cv3v0141617[[#This Row],[Mean '[Δms']]]/VLOOKUP(A672, DataV2[[File]:[Mean '[ms']]], 3, FALSE)*100</f>
        <v>-3.4749034749034751</v>
      </c>
    </row>
    <row r="673" spans="1:4" hidden="1" x14ac:dyDescent="0.4">
      <c r="A673" t="s">
        <v>689</v>
      </c>
      <c r="B673" t="b">
        <f>EXACT(VLOOKUP(A673,DataV4[[File]:[Outputs]], 2, FALSE), VLOOKUP(A673, DataV2[[File]:[Outputs]], 2, FALSE))</f>
        <v>1</v>
      </c>
      <c r="C673" s="3">
        <f>VLOOKUP(A673, DataV4[[File]:[Mean '[ms']]], 3, FALSE)-VLOOKUP(A673, DataV2[[File]:[Mean '[ms']]], 3, FALSE)</f>
        <v>10</v>
      </c>
      <c r="D673" s="2">
        <f>Cv3v0141617[[#This Row],[Mean '[Δms']]]/VLOOKUP(A673, DataV2[[File]:[Mean '[ms']]], 3, FALSE)*100</f>
        <v>1.2970168612191959</v>
      </c>
    </row>
    <row r="674" spans="1:4" hidden="1" x14ac:dyDescent="0.4">
      <c r="A674" t="s">
        <v>690</v>
      </c>
      <c r="B674" t="b">
        <f>EXACT(VLOOKUP(A674,DataV4[[File]:[Outputs]], 2, FALSE), VLOOKUP(A674, DataV2[[File]:[Outputs]], 2, FALSE))</f>
        <v>1</v>
      </c>
      <c r="C674" s="3">
        <f>VLOOKUP(A674, DataV4[[File]:[Mean '[ms']]], 3, FALSE)-VLOOKUP(A674, DataV2[[File]:[Mean '[ms']]], 3, FALSE)</f>
        <v>6</v>
      </c>
      <c r="D674" s="2">
        <f>Cv3v0141617[[#This Row],[Mean '[Δms']]]/VLOOKUP(A674, DataV2[[File]:[Mean '[ms']]], 3, FALSE)*100</f>
        <v>0.70754716981132082</v>
      </c>
    </row>
    <row r="675" spans="1:4" hidden="1" x14ac:dyDescent="0.4">
      <c r="A675" t="s">
        <v>691</v>
      </c>
      <c r="B675" t="b">
        <f>EXACT(VLOOKUP(A675,DataV4[[File]:[Outputs]], 2, FALSE), VLOOKUP(A675, DataV2[[File]:[Outputs]], 2, FALSE))</f>
        <v>1</v>
      </c>
      <c r="C675" s="3">
        <f>VLOOKUP(A675, DataV4[[File]:[Mean '[ms']]], 3, FALSE)-VLOOKUP(A675, DataV2[[File]:[Mean '[ms']]], 3, FALSE)</f>
        <v>-37</v>
      </c>
      <c r="D675" s="2">
        <f>Cv3v0141617[[#This Row],[Mean '[Δms']]]/VLOOKUP(A675, DataV2[[File]:[Mean '[ms']]], 3, FALSE)*100</f>
        <v>-3.5171102661596962</v>
      </c>
    </row>
    <row r="676" spans="1:4" hidden="1" x14ac:dyDescent="0.4">
      <c r="A676" t="s">
        <v>692</v>
      </c>
      <c r="B676" t="b">
        <f>EXACT(VLOOKUP(A676,DataV4[[File]:[Outputs]], 2, FALSE), VLOOKUP(A676, DataV2[[File]:[Outputs]], 2, FALSE))</f>
        <v>1</v>
      </c>
      <c r="C676" s="3">
        <f>VLOOKUP(A676, DataV4[[File]:[Mean '[ms']]], 3, FALSE)-VLOOKUP(A676, DataV2[[File]:[Mean '[ms']]], 3, FALSE)</f>
        <v>-52</v>
      </c>
      <c r="D676" s="2">
        <f>Cv3v0141617[[#This Row],[Mean '[Δms']]]/VLOOKUP(A676, DataV2[[File]:[Mean '[ms']]], 3, FALSE)*100</f>
        <v>-4.8014773776546633</v>
      </c>
    </row>
    <row r="677" spans="1:4" hidden="1" x14ac:dyDescent="0.4">
      <c r="A677" t="s">
        <v>695</v>
      </c>
      <c r="B677" t="b">
        <f>EXACT(VLOOKUP(A677,DataV4[[File]:[Outputs]], 2, FALSE), VLOOKUP(A677, DataV2[[File]:[Outputs]], 2, FALSE))</f>
        <v>1</v>
      </c>
      <c r="C677" s="3">
        <f>VLOOKUP(A677, DataV4[[File]:[Mean '[ms']]], 3, FALSE)-VLOOKUP(A677, DataV2[[File]:[Mean '[ms']]], 3, FALSE)</f>
        <v>10</v>
      </c>
      <c r="D677" s="2">
        <f>Cv3v0141617[[#This Row],[Mean '[Δms']]]/VLOOKUP(A677, DataV2[[File]:[Mean '[ms']]], 3, FALSE)*100</f>
        <v>1.3245033112582782</v>
      </c>
    </row>
    <row r="678" spans="1:4" hidden="1" x14ac:dyDescent="0.4">
      <c r="A678" t="s">
        <v>693</v>
      </c>
      <c r="B678" t="b">
        <f>EXACT(VLOOKUP(A678,DataV4[[File]:[Outputs]], 2, FALSE), VLOOKUP(A678, DataV2[[File]:[Outputs]], 2, FALSE))</f>
        <v>1</v>
      </c>
      <c r="C678" s="3">
        <f>VLOOKUP(A678, DataV4[[File]:[Mean '[ms']]], 3, FALSE)-VLOOKUP(A678, DataV2[[File]:[Mean '[ms']]], 3, FALSE)</f>
        <v>0</v>
      </c>
      <c r="D678" s="2">
        <f>Cv3v0141617[[#This Row],[Mean '[Δms']]]/VLOOKUP(A678, DataV2[[File]:[Mean '[ms']]], 3, FALSE)*100</f>
        <v>0</v>
      </c>
    </row>
    <row r="679" spans="1:4" hidden="1" x14ac:dyDescent="0.4">
      <c r="A679" t="s">
        <v>694</v>
      </c>
      <c r="B679" t="b">
        <f>EXACT(VLOOKUP(A679,DataV4[[File]:[Outputs]], 2, FALSE), VLOOKUP(A679, DataV2[[File]:[Outputs]], 2, FALSE))</f>
        <v>1</v>
      </c>
      <c r="C679" s="3">
        <f>VLOOKUP(A679, DataV4[[File]:[Mean '[ms']]], 3, FALSE)-VLOOKUP(A679, DataV2[[File]:[Mean '[ms']]], 3, FALSE)</f>
        <v>-11</v>
      </c>
      <c r="D679" s="2">
        <f>Cv3v0141617[[#This Row],[Mean '[Δms']]]/VLOOKUP(A679, DataV2[[File]:[Mean '[ms']]], 3, FALSE)*100</f>
        <v>-1.4864864864864866</v>
      </c>
    </row>
    <row r="680" spans="1:4" hidden="1" x14ac:dyDescent="0.4">
      <c r="A680" t="s">
        <v>696</v>
      </c>
      <c r="B680" t="b">
        <f>EXACT(VLOOKUP(A680,DataV4[[File]:[Outputs]], 2, FALSE), VLOOKUP(A680, DataV2[[File]:[Outputs]], 2, FALSE))</f>
        <v>1</v>
      </c>
      <c r="C680" s="3">
        <f>VLOOKUP(A680, DataV4[[File]:[Mean '[ms']]], 3, FALSE)-VLOOKUP(A680, DataV2[[File]:[Mean '[ms']]], 3, FALSE)</f>
        <v>-6</v>
      </c>
      <c r="D680" s="2">
        <f>Cv3v0141617[[#This Row],[Mean '[Δms']]]/VLOOKUP(A680, DataV2[[File]:[Mean '[ms']]], 3, FALSE)*100</f>
        <v>-0.68571428571428572</v>
      </c>
    </row>
    <row r="681" spans="1:4" hidden="1" x14ac:dyDescent="0.4">
      <c r="A681" t="s">
        <v>697</v>
      </c>
      <c r="B681" t="b">
        <f>EXACT(VLOOKUP(A681,DataV4[[File]:[Outputs]], 2, FALSE), VLOOKUP(A681, DataV2[[File]:[Outputs]], 2, FALSE))</f>
        <v>1</v>
      </c>
      <c r="C681" s="3">
        <f>VLOOKUP(A681, DataV4[[File]:[Mean '[ms']]], 3, FALSE)-VLOOKUP(A681, DataV2[[File]:[Mean '[ms']]], 3, FALSE)</f>
        <v>-68</v>
      </c>
      <c r="D681" s="2">
        <f>Cv3v0141617[[#This Row],[Mean '[Δms']]]/VLOOKUP(A681, DataV2[[File]:[Mean '[ms']]], 3, FALSE)*100</f>
        <v>-6.595538312318137</v>
      </c>
    </row>
    <row r="682" spans="1:4" hidden="1" x14ac:dyDescent="0.4">
      <c r="A682" t="s">
        <v>698</v>
      </c>
      <c r="B682" t="b">
        <f>EXACT(VLOOKUP(A682,DataV4[[File]:[Outputs]], 2, FALSE), VLOOKUP(A682, DataV2[[File]:[Outputs]], 2, FALSE))</f>
        <v>1</v>
      </c>
      <c r="C682" s="3">
        <f>VLOOKUP(A682, DataV4[[File]:[Mean '[ms']]], 3, FALSE)-VLOOKUP(A682, DataV2[[File]:[Mean '[ms']]], 3, FALSE)</f>
        <v>-42</v>
      </c>
      <c r="D682" s="2">
        <f>Cv3v0141617[[#This Row],[Mean '[Δms']]]/VLOOKUP(A682, DataV2[[File]:[Mean '[ms']]], 3, FALSE)*100</f>
        <v>-3.7333333333333338</v>
      </c>
    </row>
    <row r="683" spans="1:4" hidden="1" x14ac:dyDescent="0.4">
      <c r="A683" t="s">
        <v>699</v>
      </c>
      <c r="B683" t="b">
        <f>EXACT(VLOOKUP(A683,DataV4[[File]:[Outputs]], 2, FALSE), VLOOKUP(A683, DataV2[[File]:[Outputs]], 2, FALSE))</f>
        <v>1</v>
      </c>
      <c r="C683" s="3">
        <f>VLOOKUP(A683, DataV4[[File]:[Mean '[ms']]], 3, FALSE)-VLOOKUP(A683, DataV2[[File]:[Mean '[ms']]], 3, FALSE)</f>
        <v>15</v>
      </c>
      <c r="D683" s="2">
        <f>Cv3v0141617[[#This Row],[Mean '[Δms']]]/VLOOKUP(A683, DataV2[[File]:[Mean '[ms']]], 3, FALSE)*100</f>
        <v>2.1645021645021645</v>
      </c>
    </row>
    <row r="684" spans="1:4" hidden="1" x14ac:dyDescent="0.4">
      <c r="A684" t="s">
        <v>700</v>
      </c>
      <c r="B684" t="b">
        <f>EXACT(VLOOKUP(A684,DataV4[[File]:[Outputs]], 2, FALSE), VLOOKUP(A684, DataV2[[File]:[Outputs]], 2, FALSE))</f>
        <v>1</v>
      </c>
      <c r="C684" s="3">
        <f>VLOOKUP(A684, DataV4[[File]:[Mean '[ms']]], 3, FALSE)-VLOOKUP(A684, DataV2[[File]:[Mean '[ms']]], 3, FALSE)</f>
        <v>-10</v>
      </c>
      <c r="D684" s="2">
        <f>Cv3v0141617[[#This Row],[Mean '[Δms']]]/VLOOKUP(A684, DataV2[[File]:[Mean '[ms']]], 3, FALSE)*100</f>
        <v>-1.2315270935960592</v>
      </c>
    </row>
    <row r="685" spans="1:4" hidden="1" x14ac:dyDescent="0.4">
      <c r="A685" t="s">
        <v>701</v>
      </c>
      <c r="B685" t="b">
        <f>EXACT(VLOOKUP(A685,DataV4[[File]:[Outputs]], 2, FALSE), VLOOKUP(A685, DataV2[[File]:[Outputs]], 2, FALSE))</f>
        <v>1</v>
      </c>
      <c r="C685" s="3">
        <f>VLOOKUP(A685, DataV4[[File]:[Mean '[ms']]], 3, FALSE)-VLOOKUP(A685, DataV2[[File]:[Mean '[ms']]], 3, FALSE)</f>
        <v>-11</v>
      </c>
      <c r="D685" s="2">
        <f>Cv3v0141617[[#This Row],[Mean '[Δms']]]/VLOOKUP(A685, DataV2[[File]:[Mean '[ms']]], 3, FALSE)*100</f>
        <v>-1.3630731102850062</v>
      </c>
    </row>
    <row r="686" spans="1:4" hidden="1" x14ac:dyDescent="0.4">
      <c r="A686" t="s">
        <v>702</v>
      </c>
      <c r="B686" t="b">
        <f>EXACT(VLOOKUP(A686,DataV4[[File]:[Outputs]], 2, FALSE), VLOOKUP(A686, DataV2[[File]:[Outputs]], 2, FALSE))</f>
        <v>1</v>
      </c>
      <c r="C686" s="3">
        <f>VLOOKUP(A686, DataV4[[File]:[Mean '[ms']]], 3, FALSE)-VLOOKUP(A686, DataV2[[File]:[Mean '[ms']]], 3, FALSE)</f>
        <v>-5</v>
      </c>
      <c r="D686" s="2">
        <f>Cv3v0141617[[#This Row],[Mean '[Δms']]]/VLOOKUP(A686, DataV2[[File]:[Mean '[ms']]], 3, FALSE)*100</f>
        <v>-0.78740157480314954</v>
      </c>
    </row>
    <row r="687" spans="1:4" hidden="1" x14ac:dyDescent="0.4">
      <c r="A687" t="s">
        <v>703</v>
      </c>
      <c r="B687" t="b">
        <f>EXACT(VLOOKUP(A687,DataV4[[File]:[Outputs]], 2, FALSE), VLOOKUP(A687, DataV2[[File]:[Outputs]], 2, FALSE))</f>
        <v>1</v>
      </c>
      <c r="C687" s="3">
        <f>VLOOKUP(A687, DataV4[[File]:[Mean '[ms']]], 3, FALSE)-VLOOKUP(A687, DataV2[[File]:[Mean '[ms']]], 3, FALSE)</f>
        <v>0</v>
      </c>
      <c r="D687" s="2">
        <f>Cv3v0141617[[#This Row],[Mean '[Δms']]]/VLOOKUP(A687, DataV2[[File]:[Mean '[ms']]], 3, FALSE)*100</f>
        <v>0</v>
      </c>
    </row>
    <row r="688" spans="1:4" hidden="1" x14ac:dyDescent="0.4">
      <c r="A688" t="s">
        <v>704</v>
      </c>
      <c r="B688" t="b">
        <f>EXACT(VLOOKUP(A688,DataV4[[File]:[Outputs]], 2, FALSE), VLOOKUP(A688, DataV2[[File]:[Outputs]], 2, FALSE))</f>
        <v>1</v>
      </c>
      <c r="C688" s="3">
        <f>VLOOKUP(A688, DataV4[[File]:[Mean '[ms']]], 3, FALSE)-VLOOKUP(A688, DataV2[[File]:[Mean '[ms']]], 3, FALSE)</f>
        <v>5</v>
      </c>
      <c r="D688" s="2">
        <f>Cv3v0141617[[#This Row],[Mean '[Δms']]]/VLOOKUP(A688, DataV2[[File]:[Mean '[ms']]], 3, FALSE)*100</f>
        <v>0.70126227208976155</v>
      </c>
    </row>
    <row r="689" spans="1:4" hidden="1" x14ac:dyDescent="0.4">
      <c r="A689" t="s">
        <v>705</v>
      </c>
      <c r="B689" t="b">
        <f>EXACT(VLOOKUP(A689,DataV4[[File]:[Outputs]], 2, FALSE), VLOOKUP(A689, DataV2[[File]:[Outputs]], 2, FALSE))</f>
        <v>1</v>
      </c>
      <c r="C689" s="3">
        <f>VLOOKUP(A689, DataV4[[File]:[Mean '[ms']]], 3, FALSE)-VLOOKUP(A689, DataV2[[File]:[Mean '[ms']]], 3, FALSE)</f>
        <v>-37</v>
      </c>
      <c r="D689" s="2">
        <f>Cv3v0141617[[#This Row],[Mean '[Δms']]]/VLOOKUP(A689, DataV2[[File]:[Mean '[ms']]], 3, FALSE)*100</f>
        <v>-3.4482758620689653</v>
      </c>
    </row>
    <row r="690" spans="1:4" hidden="1" x14ac:dyDescent="0.4">
      <c r="A690" t="s">
        <v>706</v>
      </c>
      <c r="B690" t="b">
        <f>EXACT(VLOOKUP(A690,DataV4[[File]:[Outputs]], 2, FALSE), VLOOKUP(A690, DataV2[[File]:[Outputs]], 2, FALSE))</f>
        <v>1</v>
      </c>
      <c r="C690" s="3">
        <f>VLOOKUP(A690, DataV4[[File]:[Mean '[ms']]], 3, FALSE)-VLOOKUP(A690, DataV2[[File]:[Mean '[ms']]], 3, FALSE)</f>
        <v>-53</v>
      </c>
      <c r="D690" s="2">
        <f>Cv3v0141617[[#This Row],[Mean '[Δms']]]/VLOOKUP(A690, DataV2[[File]:[Mean '[ms']]], 3, FALSE)*100</f>
        <v>-3.9434523809523809</v>
      </c>
    </row>
    <row r="691" spans="1:4" hidden="1" x14ac:dyDescent="0.4">
      <c r="A691" t="s">
        <v>707</v>
      </c>
      <c r="B691" t="b">
        <f>EXACT(VLOOKUP(A691,DataV4[[File]:[Outputs]], 2, FALSE), VLOOKUP(A691, DataV2[[File]:[Outputs]], 2, FALSE))</f>
        <v>1</v>
      </c>
      <c r="C691" s="3">
        <f>VLOOKUP(A691, DataV4[[File]:[Mean '[ms']]], 3, FALSE)-VLOOKUP(A691, DataV2[[File]:[Mean '[ms']]], 3, FALSE)</f>
        <v>-5</v>
      </c>
      <c r="D691" s="2">
        <f>Cv3v0141617[[#This Row],[Mean '[Δms']]]/VLOOKUP(A691, DataV2[[File]:[Mean '[ms']]], 3, FALSE)*100</f>
        <v>-0.66666666666666674</v>
      </c>
    </row>
    <row r="692" spans="1:4" hidden="1" x14ac:dyDescent="0.4">
      <c r="A692" t="s">
        <v>708</v>
      </c>
      <c r="B692" t="b">
        <f>EXACT(VLOOKUP(A692,DataV4[[File]:[Outputs]], 2, FALSE), VLOOKUP(A692, DataV2[[File]:[Outputs]], 2, FALSE))</f>
        <v>1</v>
      </c>
      <c r="C692" s="3">
        <f>VLOOKUP(A692, DataV4[[File]:[Mean '[ms']]], 3, FALSE)-VLOOKUP(A692, DataV2[[File]:[Mean '[ms']]], 3, FALSE)</f>
        <v>1</v>
      </c>
      <c r="D692" s="2">
        <f>Cv3v0141617[[#This Row],[Mean '[Δms']]]/VLOOKUP(A692, DataV2[[File]:[Mean '[ms']]], 3, FALSE)*100</f>
        <v>0.13440860215053765</v>
      </c>
    </row>
    <row r="693" spans="1:4" hidden="1" x14ac:dyDescent="0.4">
      <c r="A693" t="s">
        <v>709</v>
      </c>
      <c r="B693" t="b">
        <f>EXACT(VLOOKUP(A693,DataV4[[File]:[Outputs]], 2, FALSE), VLOOKUP(A693, DataV2[[File]:[Outputs]], 2, FALSE))</f>
        <v>1</v>
      </c>
      <c r="C693" s="3">
        <f>VLOOKUP(A693, DataV4[[File]:[Mean '[ms']]], 3, FALSE)-VLOOKUP(A693, DataV2[[File]:[Mean '[ms']]], 3, FALSE)</f>
        <v>-57</v>
      </c>
      <c r="D693" s="2">
        <f>Cv3v0141617[[#This Row],[Mean '[Δms']]]/VLOOKUP(A693, DataV2[[File]:[Mean '[ms']]], 3, FALSE)*100</f>
        <v>-5.2631578947368416</v>
      </c>
    </row>
    <row r="694" spans="1:4" hidden="1" x14ac:dyDescent="0.4">
      <c r="A694" t="s">
        <v>710</v>
      </c>
      <c r="B694" t="b">
        <f>EXACT(VLOOKUP(A694,DataV4[[File]:[Outputs]], 2, FALSE), VLOOKUP(A694, DataV2[[File]:[Outputs]], 2, FALSE))</f>
        <v>1</v>
      </c>
      <c r="C694" s="3">
        <f>VLOOKUP(A694, DataV4[[File]:[Mean '[ms']]], 3, FALSE)-VLOOKUP(A694, DataV2[[File]:[Mean '[ms']]], 3, FALSE)</f>
        <v>0</v>
      </c>
      <c r="D694" s="2">
        <f>Cv3v0141617[[#This Row],[Mean '[Δms']]]/VLOOKUP(A694, DataV2[[File]:[Mean '[ms']]], 3, FALSE)*100</f>
        <v>0</v>
      </c>
    </row>
    <row r="695" spans="1:4" hidden="1" x14ac:dyDescent="0.4">
      <c r="A695" t="s">
        <v>711</v>
      </c>
      <c r="B695" t="b">
        <f>EXACT(VLOOKUP(A695,DataV4[[File]:[Outputs]], 2, FALSE), VLOOKUP(A695, DataV2[[File]:[Outputs]], 2, FALSE))</f>
        <v>1</v>
      </c>
      <c r="C695" s="3">
        <f>VLOOKUP(A695, DataV4[[File]:[Mean '[ms']]], 3, FALSE)-VLOOKUP(A695, DataV2[[File]:[Mean '[ms']]], 3, FALSE)</f>
        <v>-32</v>
      </c>
      <c r="D695" s="2">
        <f>Cv3v0141617[[#This Row],[Mean '[Δms']]]/VLOOKUP(A695, DataV2[[File]:[Mean '[ms']]], 3, FALSE)*100</f>
        <v>-3.2</v>
      </c>
    </row>
    <row r="696" spans="1:4" hidden="1" x14ac:dyDescent="0.4">
      <c r="A696" t="s">
        <v>712</v>
      </c>
      <c r="B696" t="b">
        <f>EXACT(VLOOKUP(A696,DataV4[[File]:[Outputs]], 2, FALSE), VLOOKUP(A696, DataV2[[File]:[Outputs]], 2, FALSE))</f>
        <v>1</v>
      </c>
      <c r="C696" s="3">
        <f>VLOOKUP(A696, DataV4[[File]:[Mean '[ms']]], 3, FALSE)-VLOOKUP(A696, DataV2[[File]:[Mean '[ms']]], 3, FALSE)</f>
        <v>-21</v>
      </c>
      <c r="D696" s="2">
        <f>Cv3v0141617[[#This Row],[Mean '[Δms']]]/VLOOKUP(A696, DataV2[[File]:[Mean '[ms']]], 3, FALSE)*100</f>
        <v>-2.2925764192139741</v>
      </c>
    </row>
    <row r="697" spans="1:4" hidden="1" x14ac:dyDescent="0.4">
      <c r="A697" t="s">
        <v>713</v>
      </c>
      <c r="B697" t="b">
        <f>EXACT(VLOOKUP(A697,DataV4[[File]:[Outputs]], 2, FALSE), VLOOKUP(A697, DataV2[[File]:[Outputs]], 2, FALSE))</f>
        <v>1</v>
      </c>
      <c r="C697" s="3">
        <f>VLOOKUP(A697, DataV4[[File]:[Mean '[ms']]], 3, FALSE)-VLOOKUP(A697, DataV2[[File]:[Mean '[ms']]], 3, FALSE)</f>
        <v>-26</v>
      </c>
      <c r="D697" s="2">
        <f>Cv3v0141617[[#This Row],[Mean '[Δms']]]/VLOOKUP(A697, DataV2[[File]:[Mean '[ms']]], 3, FALSE)*100</f>
        <v>-2.7748132337246529</v>
      </c>
    </row>
    <row r="698" spans="1:4" hidden="1" x14ac:dyDescent="0.4">
      <c r="A698" t="s">
        <v>714</v>
      </c>
      <c r="B698" t="b">
        <f>EXACT(VLOOKUP(A698,DataV4[[File]:[Outputs]], 2, FALSE), VLOOKUP(A698, DataV2[[File]:[Outputs]], 2, FALSE))</f>
        <v>1</v>
      </c>
      <c r="C698" s="3">
        <f>VLOOKUP(A698, DataV4[[File]:[Mean '[ms']]], 3, FALSE)-VLOOKUP(A698, DataV2[[File]:[Mean '[ms']]], 3, FALSE)</f>
        <v>-22</v>
      </c>
      <c r="D698" s="2">
        <f>Cv3v0141617[[#This Row],[Mean '[Δms']]]/VLOOKUP(A698, DataV2[[File]:[Mean '[ms']]], 3, FALSE)*100</f>
        <v>-2.0503261882572228</v>
      </c>
    </row>
    <row r="699" spans="1:4" hidden="1" x14ac:dyDescent="0.4">
      <c r="A699" t="s">
        <v>715</v>
      </c>
      <c r="B699" t="b">
        <f>EXACT(VLOOKUP(A699,DataV4[[File]:[Outputs]], 2, FALSE), VLOOKUP(A699, DataV2[[File]:[Outputs]], 2, FALSE))</f>
        <v>1</v>
      </c>
      <c r="C699" s="3">
        <f>VLOOKUP(A699, DataV4[[File]:[Mean '[ms']]], 3, FALSE)-VLOOKUP(A699, DataV2[[File]:[Mean '[ms']]], 3, FALSE)</f>
        <v>-73</v>
      </c>
      <c r="D699" s="2">
        <f>Cv3v0141617[[#This Row],[Mean '[Δms']]]/VLOOKUP(A699, DataV2[[File]:[Mean '[ms']]], 3, FALSE)*100</f>
        <v>-6.5178571428571432</v>
      </c>
    </row>
    <row r="700" spans="1:4" hidden="1" x14ac:dyDescent="0.4">
      <c r="A700" t="s">
        <v>716</v>
      </c>
      <c r="B700" t="b">
        <f>EXACT(VLOOKUP(A700,DataV4[[File]:[Outputs]], 2, FALSE), VLOOKUP(A700, DataV2[[File]:[Outputs]], 2, FALSE))</f>
        <v>1</v>
      </c>
      <c r="C700" s="3">
        <f>VLOOKUP(A700, DataV4[[File]:[Mean '[ms']]], 3, FALSE)-VLOOKUP(A700, DataV2[[File]:[Mean '[ms']]], 3, FALSE)</f>
        <v>5</v>
      </c>
      <c r="D700" s="2">
        <f>Cv3v0141617[[#This Row],[Mean '[Δms']]]/VLOOKUP(A700, DataV2[[File]:[Mean '[ms']]], 3, FALSE)*100</f>
        <v>0.68587105624142664</v>
      </c>
    </row>
    <row r="701" spans="1:4" hidden="1" x14ac:dyDescent="0.4">
      <c r="A701" t="s">
        <v>717</v>
      </c>
      <c r="B701" t="b">
        <f>EXACT(VLOOKUP(A701,DataV4[[File]:[Outputs]], 2, FALSE), VLOOKUP(A701, DataV2[[File]:[Outputs]], 2, FALSE))</f>
        <v>1</v>
      </c>
      <c r="C701" s="3">
        <f>VLOOKUP(A701, DataV4[[File]:[Mean '[ms']]], 3, FALSE)-VLOOKUP(A701, DataV2[[File]:[Mean '[ms']]], 3, FALSE)</f>
        <v>-21</v>
      </c>
      <c r="D701" s="2">
        <f>Cv3v0141617[[#This Row],[Mean '[Δms']]]/VLOOKUP(A701, DataV2[[File]:[Mean '[ms']]], 3, FALSE)*100</f>
        <v>-2.1105527638190953</v>
      </c>
    </row>
    <row r="702" spans="1:4" hidden="1" x14ac:dyDescent="0.4">
      <c r="A702" t="s">
        <v>718</v>
      </c>
      <c r="B702" t="b">
        <f>EXACT(VLOOKUP(A702,DataV4[[File]:[Outputs]], 2, FALSE), VLOOKUP(A702, DataV2[[File]:[Outputs]], 2, FALSE))</f>
        <v>1</v>
      </c>
      <c r="C702" s="3">
        <f>VLOOKUP(A702, DataV4[[File]:[Mean '[ms']]], 3, FALSE)-VLOOKUP(A702, DataV2[[File]:[Mean '[ms']]], 3, FALSE)</f>
        <v>-37</v>
      </c>
      <c r="D702" s="2">
        <f>Cv3v0141617[[#This Row],[Mean '[Δms']]]/VLOOKUP(A702, DataV2[[File]:[Mean '[ms']]], 3, FALSE)*100</f>
        <v>-1.4829659318637274</v>
      </c>
    </row>
    <row r="703" spans="1:4" hidden="1" x14ac:dyDescent="0.4">
      <c r="A703" t="s">
        <v>719</v>
      </c>
      <c r="B703" t="b">
        <f>EXACT(VLOOKUP(A703,DataV4[[File]:[Outputs]], 2, FALSE), VLOOKUP(A703, DataV2[[File]:[Outputs]], 2, FALSE))</f>
        <v>1</v>
      </c>
      <c r="C703" s="3">
        <f>VLOOKUP(A703, DataV4[[File]:[Mean '[ms']]], 3, FALSE)-VLOOKUP(A703, DataV2[[File]:[Mean '[ms']]], 3, FALSE)</f>
        <v>-31</v>
      </c>
      <c r="D703" s="2">
        <f>Cv3v0141617[[#This Row],[Mean '[Δms']]]/VLOOKUP(A703, DataV2[[File]:[Mean '[ms']]], 3, FALSE)*100</f>
        <v>-3.4216335540838854</v>
      </c>
    </row>
    <row r="704" spans="1:4" hidden="1" x14ac:dyDescent="0.4">
      <c r="A704" t="s">
        <v>720</v>
      </c>
      <c r="B704" t="b">
        <f>EXACT(VLOOKUP(A704,DataV4[[File]:[Outputs]], 2, FALSE), VLOOKUP(A704, DataV2[[File]:[Outputs]], 2, FALSE))</f>
        <v>1</v>
      </c>
      <c r="C704" s="3">
        <f>VLOOKUP(A704, DataV4[[File]:[Mean '[ms']]], 3, FALSE)-VLOOKUP(A704, DataV2[[File]:[Mean '[ms']]], 3, FALSE)</f>
        <v>0</v>
      </c>
      <c r="D704" s="2">
        <f>Cv3v0141617[[#This Row],[Mean '[Δms']]]/VLOOKUP(A704, DataV2[[File]:[Mean '[ms']]], 3, FALSE)*100</f>
        <v>0</v>
      </c>
    </row>
    <row r="705" spans="1:4" hidden="1" x14ac:dyDescent="0.4">
      <c r="A705" t="s">
        <v>721</v>
      </c>
      <c r="B705" t="b">
        <f>EXACT(VLOOKUP(A705,DataV4[[File]:[Outputs]], 2, FALSE), VLOOKUP(A705, DataV2[[File]:[Outputs]], 2, FALSE))</f>
        <v>1</v>
      </c>
      <c r="C705" s="3">
        <f>VLOOKUP(A705, DataV4[[File]:[Mean '[ms']]], 3, FALSE)-VLOOKUP(A705, DataV2[[File]:[Mean '[ms']]], 3, FALSE)</f>
        <v>-52</v>
      </c>
      <c r="D705" s="2">
        <f>Cv3v0141617[[#This Row],[Mean '[Δms']]]/VLOOKUP(A705, DataV2[[File]:[Mean '[ms']]], 3, FALSE)*100</f>
        <v>-4.0912667191188046</v>
      </c>
    </row>
    <row r="706" spans="1:4" hidden="1" x14ac:dyDescent="0.4">
      <c r="A706" t="s">
        <v>722</v>
      </c>
      <c r="B706" t="b">
        <f>EXACT(VLOOKUP(A706,DataV4[[File]:[Outputs]], 2, FALSE), VLOOKUP(A706, DataV2[[File]:[Outputs]], 2, FALSE))</f>
        <v>1</v>
      </c>
      <c r="C706" s="3">
        <f>VLOOKUP(A706, DataV4[[File]:[Mean '[ms']]], 3, FALSE)-VLOOKUP(A706, DataV2[[File]:[Mean '[ms']]], 3, FALSE)</f>
        <v>-47</v>
      </c>
      <c r="D706" s="2">
        <f>Cv3v0141617[[#This Row],[Mean '[Δms']]]/VLOOKUP(A706, DataV2[[File]:[Mean '[ms']]], 3, FALSE)*100</f>
        <v>-3.5960214231063508</v>
      </c>
    </row>
    <row r="707" spans="1:4" hidden="1" x14ac:dyDescent="0.4">
      <c r="A707" t="s">
        <v>723</v>
      </c>
      <c r="B707" t="b">
        <f>EXACT(VLOOKUP(A707,DataV4[[File]:[Outputs]], 2, FALSE), VLOOKUP(A707, DataV2[[File]:[Outputs]], 2, FALSE))</f>
        <v>1</v>
      </c>
      <c r="C707" s="3">
        <f>VLOOKUP(A707, DataV4[[File]:[Mean '[ms']]], 3, FALSE)-VLOOKUP(A707, DataV2[[File]:[Mean '[ms']]], 3, FALSE)</f>
        <v>-36</v>
      </c>
      <c r="D707" s="2">
        <f>Cv3v0141617[[#This Row],[Mean '[Δms']]]/VLOOKUP(A707, DataV2[[File]:[Mean '[ms']]], 3, FALSE)*100</f>
        <v>-3.6036036036036037</v>
      </c>
    </row>
    <row r="708" spans="1:4" hidden="1" x14ac:dyDescent="0.4">
      <c r="A708" t="s">
        <v>724</v>
      </c>
      <c r="B708" t="b">
        <f>EXACT(VLOOKUP(A708,DataV4[[File]:[Outputs]], 2, FALSE), VLOOKUP(A708, DataV2[[File]:[Outputs]], 2, FALSE))</f>
        <v>1</v>
      </c>
      <c r="C708" s="3">
        <f>VLOOKUP(A708, DataV4[[File]:[Mean '[ms']]], 3, FALSE)-VLOOKUP(A708, DataV2[[File]:[Mean '[ms']]], 3, FALSE)</f>
        <v>5</v>
      </c>
      <c r="D708" s="2">
        <f>Cv3v0141617[[#This Row],[Mean '[Δms']]]/VLOOKUP(A708, DataV2[[File]:[Mean '[ms']]], 3, FALSE)*100</f>
        <v>0.52192066805845516</v>
      </c>
    </row>
    <row r="709" spans="1:4" hidden="1" x14ac:dyDescent="0.4">
      <c r="A709" t="s">
        <v>725</v>
      </c>
      <c r="B709" t="b">
        <f>EXACT(VLOOKUP(A709,DataV4[[File]:[Outputs]], 2, FALSE), VLOOKUP(A709, DataV2[[File]:[Outputs]], 2, FALSE))</f>
        <v>1</v>
      </c>
      <c r="C709" s="3">
        <f>VLOOKUP(A709, DataV4[[File]:[Mean '[ms']]], 3, FALSE)-VLOOKUP(A709, DataV2[[File]:[Mean '[ms']]], 3, FALSE)</f>
        <v>-15</v>
      </c>
      <c r="D709" s="2">
        <f>Cv3v0141617[[#This Row],[Mean '[Δms']]]/VLOOKUP(A709, DataV2[[File]:[Mean '[ms']]], 3, FALSE)*100</f>
        <v>-1.3345195729537367</v>
      </c>
    </row>
    <row r="710" spans="1:4" hidden="1" x14ac:dyDescent="0.4">
      <c r="A710" t="s">
        <v>726</v>
      </c>
      <c r="B710" t="b">
        <f>EXACT(VLOOKUP(A710,DataV4[[File]:[Outputs]], 2, FALSE), VLOOKUP(A710, DataV2[[File]:[Outputs]], 2, FALSE))</f>
        <v>1</v>
      </c>
      <c r="C710" s="3">
        <f>VLOOKUP(A710, DataV4[[File]:[Mean '[ms']]], 3, FALSE)-VLOOKUP(A710, DataV2[[File]:[Mean '[ms']]], 3, FALSE)</f>
        <v>11</v>
      </c>
      <c r="D710" s="2">
        <f>Cv3v0141617[[#This Row],[Mean '[Δms']]]/VLOOKUP(A710, DataV2[[File]:[Mean '[ms']]], 3, FALSE)*100</f>
        <v>0.56036678553234842</v>
      </c>
    </row>
    <row r="711" spans="1:4" hidden="1" x14ac:dyDescent="0.4">
      <c r="A711" t="s">
        <v>727</v>
      </c>
      <c r="B711" t="b">
        <f>EXACT(VLOOKUP(A711,DataV4[[File]:[Outputs]], 2, FALSE), VLOOKUP(A711, DataV2[[File]:[Outputs]], 2, FALSE))</f>
        <v>1</v>
      </c>
      <c r="C711" s="3">
        <f>VLOOKUP(A711, DataV4[[File]:[Mean '[ms']]], 3, FALSE)-VLOOKUP(A711, DataV2[[File]:[Mean '[ms']]], 3, FALSE)</f>
        <v>-10</v>
      </c>
      <c r="D711" s="2">
        <f>Cv3v0141617[[#This Row],[Mean '[Δms']]]/VLOOKUP(A711, DataV2[[File]:[Mean '[ms']]], 3, FALSE)*100</f>
        <v>-0.90171325518485124</v>
      </c>
    </row>
    <row r="712" spans="1:4" hidden="1" x14ac:dyDescent="0.4">
      <c r="A712" t="s">
        <v>728</v>
      </c>
      <c r="B712" t="b">
        <f>EXACT(VLOOKUP(A712,DataV4[[File]:[Outputs]], 2, FALSE), VLOOKUP(A712, DataV2[[File]:[Outputs]], 2, FALSE))</f>
        <v>1</v>
      </c>
      <c r="C712" s="3">
        <f>VLOOKUP(A712, DataV4[[File]:[Mean '[ms']]], 3, FALSE)-VLOOKUP(A712, DataV2[[File]:[Mean '[ms']]], 3, FALSE)</f>
        <v>10</v>
      </c>
      <c r="D712" s="2">
        <f>Cv3v0141617[[#This Row],[Mean '[Δms']]]/VLOOKUP(A712, DataV2[[File]:[Mean '[ms']]], 3, FALSE)*100</f>
        <v>0.94607379375591294</v>
      </c>
    </row>
    <row r="713" spans="1:4" hidden="1" x14ac:dyDescent="0.4">
      <c r="A713" t="s">
        <v>729</v>
      </c>
      <c r="B713" t="b">
        <f>EXACT(VLOOKUP(A713,DataV4[[File]:[Outputs]], 2, FALSE), VLOOKUP(A713, DataV2[[File]:[Outputs]], 2, FALSE))</f>
        <v>1</v>
      </c>
      <c r="C713" s="3">
        <f>VLOOKUP(A713, DataV4[[File]:[Mean '[ms']]], 3, FALSE)-VLOOKUP(A713, DataV2[[File]:[Mean '[ms']]], 3, FALSE)</f>
        <v>-16</v>
      </c>
      <c r="D713" s="2">
        <f>Cv3v0141617[[#This Row],[Mean '[Δms']]]/VLOOKUP(A713, DataV2[[File]:[Mean '[ms']]], 3, FALSE)*100</f>
        <v>-1.932367149758454</v>
      </c>
    </row>
    <row r="714" spans="1:4" hidden="1" x14ac:dyDescent="0.4">
      <c r="A714" t="s">
        <v>730</v>
      </c>
      <c r="B714" t="b">
        <f>EXACT(VLOOKUP(A714,DataV4[[File]:[Outputs]], 2, FALSE), VLOOKUP(A714, DataV2[[File]:[Outputs]], 2, FALSE))</f>
        <v>1</v>
      </c>
      <c r="C714" s="3">
        <f>VLOOKUP(A714, DataV4[[File]:[Mean '[ms']]], 3, FALSE)-VLOOKUP(A714, DataV2[[File]:[Mean '[ms']]], 3, FALSE)</f>
        <v>-73</v>
      </c>
      <c r="D714" s="2">
        <f>Cv3v0141617[[#This Row],[Mean '[Δms']]]/VLOOKUP(A714, DataV2[[File]:[Mean '[ms']]], 3, FALSE)*100</f>
        <v>-5.2517985611510793</v>
      </c>
    </row>
    <row r="715" spans="1:4" hidden="1" x14ac:dyDescent="0.4">
      <c r="A715" t="s">
        <v>731</v>
      </c>
      <c r="B715" t="b">
        <f>EXACT(VLOOKUP(A715,DataV4[[File]:[Outputs]], 2, FALSE), VLOOKUP(A715, DataV2[[File]:[Outputs]], 2, FALSE))</f>
        <v>1</v>
      </c>
      <c r="C715" s="3">
        <f>VLOOKUP(A715, DataV4[[File]:[Mean '[ms']]], 3, FALSE)-VLOOKUP(A715, DataV2[[File]:[Mean '[ms']]], 3, FALSE)</f>
        <v>-52</v>
      </c>
      <c r="D715" s="2">
        <f>Cv3v0141617[[#This Row],[Mean '[Δms']]]/VLOOKUP(A715, DataV2[[File]:[Mean '[ms']]], 3, FALSE)*100</f>
        <v>-4.7794117647058822</v>
      </c>
    </row>
    <row r="716" spans="1:4" hidden="1" x14ac:dyDescent="0.4">
      <c r="A716" t="s">
        <v>732</v>
      </c>
      <c r="B716" t="b">
        <f>EXACT(VLOOKUP(A716,DataV4[[File]:[Outputs]], 2, FALSE), VLOOKUP(A716, DataV2[[File]:[Outputs]], 2, FALSE))</f>
        <v>1</v>
      </c>
      <c r="C716" s="3">
        <f>VLOOKUP(A716, DataV4[[File]:[Mean '[ms']]], 3, FALSE)-VLOOKUP(A716, DataV2[[File]:[Mean '[ms']]], 3, FALSE)</f>
        <v>-15</v>
      </c>
      <c r="D716" s="2">
        <f>Cv3v0141617[[#This Row],[Mean '[Δms']]]/VLOOKUP(A716, DataV2[[File]:[Mean '[ms']]], 3, FALSE)*100</f>
        <v>-1.392757660167131</v>
      </c>
    </row>
    <row r="717" spans="1:4" hidden="1" x14ac:dyDescent="0.4">
      <c r="A717" t="s">
        <v>733</v>
      </c>
      <c r="B717" t="b">
        <f>EXACT(VLOOKUP(A717,DataV4[[File]:[Outputs]], 2, FALSE), VLOOKUP(A717, DataV2[[File]:[Outputs]], 2, FALSE))</f>
        <v>1</v>
      </c>
      <c r="C717" s="3">
        <f>VLOOKUP(A717, DataV4[[File]:[Mean '[ms']]], 3, FALSE)-VLOOKUP(A717, DataV2[[File]:[Mean '[ms']]], 3, FALSE)</f>
        <v>-63</v>
      </c>
      <c r="D717" s="2">
        <f>Cv3v0141617[[#This Row],[Mean '[Δms']]]/VLOOKUP(A717, DataV2[[File]:[Mean '[ms']]], 3, FALSE)*100</f>
        <v>-5.0199203187250996</v>
      </c>
    </row>
    <row r="718" spans="1:4" hidden="1" x14ac:dyDescent="0.4">
      <c r="A718" t="s">
        <v>734</v>
      </c>
      <c r="B718" t="b">
        <f>EXACT(VLOOKUP(A718,DataV4[[File]:[Outputs]], 2, FALSE), VLOOKUP(A718, DataV2[[File]:[Outputs]], 2, FALSE))</f>
        <v>1</v>
      </c>
      <c r="C718" s="3">
        <f>VLOOKUP(A718, DataV4[[File]:[Mean '[ms']]], 3, FALSE)-VLOOKUP(A718, DataV2[[File]:[Mean '[ms']]], 3, FALSE)</f>
        <v>-5</v>
      </c>
      <c r="D718" s="2">
        <f>Cv3v0141617[[#This Row],[Mean '[Δms']]]/VLOOKUP(A718, DataV2[[File]:[Mean '[ms']]], 3, FALSE)*100</f>
        <v>-0.68587105624142664</v>
      </c>
    </row>
    <row r="719" spans="1:4" hidden="1" x14ac:dyDescent="0.4">
      <c r="A719" t="s">
        <v>735</v>
      </c>
      <c r="B719" t="b">
        <f>EXACT(VLOOKUP(A719,DataV4[[File]:[Outputs]], 2, FALSE), VLOOKUP(A719, DataV2[[File]:[Outputs]], 2, FALSE))</f>
        <v>1</v>
      </c>
      <c r="C719" s="3">
        <f>VLOOKUP(A719, DataV4[[File]:[Mean '[ms']]], 3, FALSE)-VLOOKUP(A719, DataV2[[File]:[Mean '[ms']]], 3, FALSE)</f>
        <v>-73</v>
      </c>
      <c r="D719" s="2">
        <f>Cv3v0141617[[#This Row],[Mean '[Δms']]]/VLOOKUP(A719, DataV2[[File]:[Mean '[ms']]], 3, FALSE)*100</f>
        <v>-6.0430463576158946</v>
      </c>
    </row>
    <row r="720" spans="1:4" hidden="1" x14ac:dyDescent="0.4">
      <c r="A720" t="s">
        <v>736</v>
      </c>
      <c r="B720" t="b">
        <f>EXACT(VLOOKUP(A720,DataV4[[File]:[Outputs]], 2, FALSE), VLOOKUP(A720, DataV2[[File]:[Outputs]], 2, FALSE))</f>
        <v>1</v>
      </c>
      <c r="C720" s="3">
        <f>VLOOKUP(A720, DataV4[[File]:[Mean '[ms']]], 3, FALSE)-VLOOKUP(A720, DataV2[[File]:[Mean '[ms']]], 3, FALSE)</f>
        <v>-130</v>
      </c>
      <c r="D720" s="2">
        <f>Cv3v0141617[[#This Row],[Mean '[Δms']]]/VLOOKUP(A720, DataV2[[File]:[Mean '[ms']]], 3, FALSE)*100</f>
        <v>-7.6335877862595423</v>
      </c>
    </row>
    <row r="721" spans="1:4" hidden="1" x14ac:dyDescent="0.4">
      <c r="A721" t="s">
        <v>737</v>
      </c>
      <c r="B721" t="b">
        <f>EXACT(VLOOKUP(A721,DataV4[[File]:[Outputs]], 2, FALSE), VLOOKUP(A721, DataV2[[File]:[Outputs]], 2, FALSE))</f>
        <v>1</v>
      </c>
      <c r="C721" s="3">
        <f>VLOOKUP(A721, DataV4[[File]:[Mean '[ms']]], 3, FALSE)-VLOOKUP(A721, DataV2[[File]:[Mean '[ms']]], 3, FALSE)</f>
        <v>-47</v>
      </c>
      <c r="D721" s="2">
        <f>Cv3v0141617[[#This Row],[Mean '[Δms']]]/VLOOKUP(A721, DataV2[[File]:[Mean '[ms']]], 3, FALSE)*100</f>
        <v>-4.0136635354397949</v>
      </c>
    </row>
    <row r="722" spans="1:4" hidden="1" x14ac:dyDescent="0.4">
      <c r="A722" t="s">
        <v>738</v>
      </c>
      <c r="B722" t="b">
        <f>EXACT(VLOOKUP(A722,DataV4[[File]:[Outputs]], 2, FALSE), VLOOKUP(A722, DataV2[[File]:[Outputs]], 2, FALSE))</f>
        <v>1</v>
      </c>
      <c r="C722" s="3">
        <f>VLOOKUP(A722, DataV4[[File]:[Mean '[ms']]], 3, FALSE)-VLOOKUP(A722, DataV2[[File]:[Mean '[ms']]], 3, FALSE)</f>
        <v>-47</v>
      </c>
      <c r="D722" s="2">
        <f>Cv3v0141617[[#This Row],[Mean '[Δms']]]/VLOOKUP(A722, DataV2[[File]:[Mean '[ms']]], 3, FALSE)*100</f>
        <v>-2.3141309699655341</v>
      </c>
    </row>
    <row r="723" spans="1:4" hidden="1" x14ac:dyDescent="0.4">
      <c r="A723" t="s">
        <v>739</v>
      </c>
      <c r="B723" t="b">
        <f>EXACT(VLOOKUP(A723,DataV4[[File]:[Outputs]], 2, FALSE), VLOOKUP(A723, DataV2[[File]:[Outputs]], 2, FALSE))</f>
        <v>1</v>
      </c>
      <c r="C723" s="3">
        <f>VLOOKUP(A723, DataV4[[File]:[Mean '[ms']]], 3, FALSE)-VLOOKUP(A723, DataV2[[File]:[Mean '[ms']]], 3, FALSE)</f>
        <v>-63</v>
      </c>
      <c r="D723" s="2">
        <f>Cv3v0141617[[#This Row],[Mean '[Δms']]]/VLOOKUP(A723, DataV2[[File]:[Mean '[ms']]], 3, FALSE)*100</f>
        <v>-3.9276807980049879</v>
      </c>
    </row>
    <row r="724" spans="1:4" hidden="1" x14ac:dyDescent="0.4">
      <c r="A724" t="s">
        <v>740</v>
      </c>
      <c r="B724" t="b">
        <f>EXACT(VLOOKUP(A724,DataV4[[File]:[Outputs]], 2, FALSE), VLOOKUP(A724, DataV2[[File]:[Outputs]], 2, FALSE))</f>
        <v>1</v>
      </c>
      <c r="C724" s="3">
        <f>VLOOKUP(A724, DataV4[[File]:[Mean '[ms']]], 3, FALSE)-VLOOKUP(A724, DataV2[[File]:[Mean '[ms']]], 3, FALSE)</f>
        <v>-42</v>
      </c>
      <c r="D724" s="2">
        <f>Cv3v0141617[[#This Row],[Mean '[Δms']]]/VLOOKUP(A724, DataV2[[File]:[Mean '[ms']]], 3, FALSE)*100</f>
        <v>-2.7061855670103094</v>
      </c>
    </row>
    <row r="725" spans="1:4" hidden="1" x14ac:dyDescent="0.4">
      <c r="A725" t="s">
        <v>741</v>
      </c>
      <c r="B725" t="b">
        <f>EXACT(VLOOKUP(A725,DataV4[[File]:[Outputs]], 2, FALSE), VLOOKUP(A725, DataV2[[File]:[Outputs]], 2, FALSE))</f>
        <v>1</v>
      </c>
      <c r="C725" s="3">
        <f>VLOOKUP(A725, DataV4[[File]:[Mean '[ms']]], 3, FALSE)-VLOOKUP(A725, DataV2[[File]:[Mean '[ms']]], 3, FALSE)</f>
        <v>-53</v>
      </c>
      <c r="D725" s="2">
        <f>Cv3v0141617[[#This Row],[Mean '[Δms']]]/VLOOKUP(A725, DataV2[[File]:[Mean '[ms']]], 3, FALSE)*100</f>
        <v>-3.8827838827838828</v>
      </c>
    </row>
    <row r="726" spans="1:4" hidden="1" x14ac:dyDescent="0.4">
      <c r="A726" t="s">
        <v>742</v>
      </c>
      <c r="B726" t="b">
        <f>EXACT(VLOOKUP(A726,DataV4[[File]:[Outputs]], 2, FALSE), VLOOKUP(A726, DataV2[[File]:[Outputs]], 2, FALSE))</f>
        <v>1</v>
      </c>
      <c r="C726" s="3">
        <f>VLOOKUP(A726, DataV4[[File]:[Mean '[ms']]], 3, FALSE)-VLOOKUP(A726, DataV2[[File]:[Mean '[ms']]], 3, FALSE)</f>
        <v>-52</v>
      </c>
      <c r="D726" s="2">
        <f>Cv3v0141617[[#This Row],[Mean '[Δms']]]/VLOOKUP(A726, DataV2[[File]:[Mean '[ms']]], 3, FALSE)*100</f>
        <v>-4.3225270157938489</v>
      </c>
    </row>
    <row r="727" spans="1:4" hidden="1" x14ac:dyDescent="0.4">
      <c r="A727" t="s">
        <v>743</v>
      </c>
      <c r="B727" t="b">
        <f>EXACT(VLOOKUP(A727,DataV4[[File]:[Outputs]], 2, FALSE), VLOOKUP(A727, DataV2[[File]:[Outputs]], 2, FALSE))</f>
        <v>1</v>
      </c>
      <c r="C727" s="3">
        <f>VLOOKUP(A727, DataV4[[File]:[Mean '[ms']]], 3, FALSE)-VLOOKUP(A727, DataV2[[File]:[Mean '[ms']]], 3, FALSE)</f>
        <v>-77</v>
      </c>
      <c r="D727" s="2">
        <f>Cv3v0141617[[#This Row],[Mean '[Δms']]]/VLOOKUP(A727, DataV2[[File]:[Mean '[ms']]], 3, FALSE)*100</f>
        <v>-7.012750455373407</v>
      </c>
    </row>
    <row r="728" spans="1:4" hidden="1" x14ac:dyDescent="0.4">
      <c r="A728" t="s">
        <v>745</v>
      </c>
      <c r="B728" t="b">
        <f>EXACT(VLOOKUP(A728,DataV4[[File]:[Outputs]], 2, FALSE), VLOOKUP(A728, DataV2[[File]:[Outputs]], 2, FALSE))</f>
        <v>1</v>
      </c>
      <c r="C728" s="3">
        <f>VLOOKUP(A728, DataV4[[File]:[Mean '[ms']]], 3, FALSE)-VLOOKUP(A728, DataV2[[File]:[Mean '[ms']]], 3, FALSE)</f>
        <v>-78</v>
      </c>
      <c r="D728" s="2">
        <f>Cv3v0141617[[#This Row],[Mean '[Δms']]]/VLOOKUP(A728, DataV2[[File]:[Mean '[ms']]], 3, FALSE)*100</f>
        <v>-6.2953995157384997</v>
      </c>
    </row>
    <row r="729" spans="1:4" hidden="1" x14ac:dyDescent="0.4">
      <c r="A729" t="s">
        <v>744</v>
      </c>
      <c r="B729" t="b">
        <f>EXACT(VLOOKUP(A729,DataV4[[File]:[Outputs]], 2, FALSE), VLOOKUP(A729, DataV2[[File]:[Outputs]], 2, FALSE))</f>
        <v>1</v>
      </c>
      <c r="C729" s="3">
        <f>VLOOKUP(A729, DataV4[[File]:[Mean '[ms']]], 3, FALSE)-VLOOKUP(A729, DataV2[[File]:[Mean '[ms']]], 3, FALSE)</f>
        <v>-42</v>
      </c>
      <c r="D729" s="2">
        <f>Cv3v0141617[[#This Row],[Mean '[Δms']]]/VLOOKUP(A729, DataV2[[File]:[Mean '[ms']]], 3, FALSE)*100</f>
        <v>-2.5285972305839857</v>
      </c>
    </row>
    <row r="730" spans="1:4" hidden="1" x14ac:dyDescent="0.4">
      <c r="A730" t="s">
        <v>746</v>
      </c>
      <c r="B730" t="b">
        <f>EXACT(VLOOKUP(A730,DataV4[[File]:[Outputs]], 2, FALSE), VLOOKUP(A730, DataV2[[File]:[Outputs]], 2, FALSE))</f>
        <v>1</v>
      </c>
      <c r="C730" s="3">
        <f>VLOOKUP(A730, DataV4[[File]:[Mean '[ms']]], 3, FALSE)-VLOOKUP(A730, DataV2[[File]:[Mean '[ms']]], 3, FALSE)</f>
        <v>-68</v>
      </c>
      <c r="D730" s="2">
        <f>Cv3v0141617[[#This Row],[Mean '[Δms']]]/VLOOKUP(A730, DataV2[[File]:[Mean '[ms']]], 3, FALSE)*100</f>
        <v>-4.8192771084337354</v>
      </c>
    </row>
    <row r="731" spans="1:4" hidden="1" x14ac:dyDescent="0.4">
      <c r="A731" t="s">
        <v>747</v>
      </c>
      <c r="B731" t="b">
        <f>EXACT(VLOOKUP(A731,DataV4[[File]:[Outputs]], 2, FALSE), VLOOKUP(A731, DataV2[[File]:[Outputs]], 2, FALSE))</f>
        <v>1</v>
      </c>
      <c r="C731" s="3">
        <f>VLOOKUP(A731, DataV4[[File]:[Mean '[ms']]], 3, FALSE)-VLOOKUP(A731, DataV2[[File]:[Mean '[ms']]], 3, FALSE)</f>
        <v>-57</v>
      </c>
      <c r="D731" s="2">
        <f>Cv3v0141617[[#This Row],[Mean '[Δms']]]/VLOOKUP(A731, DataV2[[File]:[Mean '[ms']]], 3, FALSE)*100</f>
        <v>-5.2150045745654161</v>
      </c>
    </row>
    <row r="732" spans="1:4" hidden="1" x14ac:dyDescent="0.4">
      <c r="A732" t="s">
        <v>748</v>
      </c>
      <c r="B732" t="b">
        <f>EXACT(VLOOKUP(A732,DataV4[[File]:[Outputs]], 2, FALSE), VLOOKUP(A732, DataV2[[File]:[Outputs]], 2, FALSE))</f>
        <v>1</v>
      </c>
      <c r="C732" s="3">
        <f>VLOOKUP(A732, DataV4[[File]:[Mean '[ms']]], 3, FALSE)-VLOOKUP(A732, DataV2[[File]:[Mean '[ms']]], 3, FALSE)</f>
        <v>-42</v>
      </c>
      <c r="D732" s="2">
        <f>Cv3v0141617[[#This Row],[Mean '[Δms']]]/VLOOKUP(A732, DataV2[[File]:[Mean '[ms']]], 3, FALSE)*100</f>
        <v>-4.3841336116910234</v>
      </c>
    </row>
    <row r="733" spans="1:4" hidden="1" x14ac:dyDescent="0.4">
      <c r="A733" t="s">
        <v>749</v>
      </c>
      <c r="B733" t="b">
        <f>EXACT(VLOOKUP(A733,DataV4[[File]:[Outputs]], 2, FALSE), VLOOKUP(A733, DataV2[[File]:[Outputs]], 2, FALSE))</f>
        <v>1</v>
      </c>
      <c r="C733" s="3">
        <f>VLOOKUP(A733, DataV4[[File]:[Mean '[ms']]], 3, FALSE)-VLOOKUP(A733, DataV2[[File]:[Mean '[ms']]], 3, FALSE)</f>
        <v>-47</v>
      </c>
      <c r="D733" s="2">
        <f>Cv3v0141617[[#This Row],[Mean '[Δms']]]/VLOOKUP(A733, DataV2[[File]:[Mean '[ms']]], 3, FALSE)*100</f>
        <v>-4.3000914913083257</v>
      </c>
    </row>
    <row r="734" spans="1:4" hidden="1" x14ac:dyDescent="0.4">
      <c r="A734" t="s">
        <v>750</v>
      </c>
      <c r="B734" t="b">
        <f>EXACT(VLOOKUP(A734,DataV4[[File]:[Outputs]], 2, FALSE), VLOOKUP(A734, DataV2[[File]:[Outputs]], 2, FALSE))</f>
        <v>1</v>
      </c>
      <c r="C734" s="3">
        <f>VLOOKUP(A734, DataV4[[File]:[Mean '[ms']]], 3, FALSE)-VLOOKUP(A734, DataV2[[File]:[Mean '[ms']]], 3, FALSE)</f>
        <v>-63</v>
      </c>
      <c r="D734" s="2">
        <f>Cv3v0141617[[#This Row],[Mean '[Δms']]]/VLOOKUP(A734, DataV2[[File]:[Mean '[ms']]], 3, FALSE)*100</f>
        <v>-5.7324840764331215</v>
      </c>
    </row>
    <row r="735" spans="1:4" hidden="1" x14ac:dyDescent="0.4">
      <c r="A735" t="s">
        <v>751</v>
      </c>
      <c r="B735" t="b">
        <f>EXACT(VLOOKUP(A735,DataV4[[File]:[Outputs]], 2, FALSE), VLOOKUP(A735, DataV2[[File]:[Outputs]], 2, FALSE))</f>
        <v>1</v>
      </c>
      <c r="C735" s="3">
        <f>VLOOKUP(A735, DataV4[[File]:[Mean '[ms']]], 3, FALSE)-VLOOKUP(A735, DataV2[[File]:[Mean '[ms']]], 3, FALSE)</f>
        <v>-16</v>
      </c>
      <c r="D735" s="2">
        <f>Cv3v0141617[[#This Row],[Mean '[Δms']]]/VLOOKUP(A735, DataV2[[File]:[Mean '[ms']]], 3, FALSE)*100</f>
        <v>-1.932367149758454</v>
      </c>
    </row>
    <row r="736" spans="1:4" hidden="1" x14ac:dyDescent="0.4">
      <c r="A736" t="s">
        <v>752</v>
      </c>
      <c r="B736" t="b">
        <f>EXACT(VLOOKUP(A736,DataV4[[File]:[Outputs]], 2, FALSE), VLOOKUP(A736, DataV2[[File]:[Outputs]], 2, FALSE))</f>
        <v>1</v>
      </c>
      <c r="C736" s="3">
        <f>VLOOKUP(A736, DataV4[[File]:[Mean '[ms']]], 3, FALSE)-VLOOKUP(A736, DataV2[[File]:[Mean '[ms']]], 3, FALSE)</f>
        <v>0</v>
      </c>
      <c r="D736" s="2">
        <f>Cv3v0141617[[#This Row],[Mean '[Δms']]]/VLOOKUP(A736, DataV2[[File]:[Mean '[ms']]], 3, FALSE)*100</f>
        <v>0</v>
      </c>
    </row>
    <row r="737" spans="1:4" hidden="1" x14ac:dyDescent="0.4">
      <c r="A737" t="s">
        <v>753</v>
      </c>
      <c r="B737" t="b">
        <f>EXACT(VLOOKUP(A737,DataV4[[File]:[Outputs]], 2, FALSE), VLOOKUP(A737, DataV2[[File]:[Outputs]], 2, FALSE))</f>
        <v>1</v>
      </c>
      <c r="C737" s="3">
        <f>VLOOKUP(A737, DataV4[[File]:[Mean '[ms']]], 3, FALSE)-VLOOKUP(A737, DataV2[[File]:[Mean '[ms']]], 3, FALSE)</f>
        <v>0</v>
      </c>
      <c r="D737" s="2">
        <f>Cv3v0141617[[#This Row],[Mean '[Δms']]]/VLOOKUP(A737, DataV2[[File]:[Mean '[ms']]], 3, FALSE)*100</f>
        <v>0</v>
      </c>
    </row>
    <row r="738" spans="1:4" hidden="1" x14ac:dyDescent="0.4">
      <c r="A738" t="s">
        <v>754</v>
      </c>
      <c r="B738" t="b">
        <f>EXACT(VLOOKUP(A738,DataV4[[File]:[Outputs]], 2, FALSE), VLOOKUP(A738, DataV2[[File]:[Outputs]], 2, FALSE))</f>
        <v>1</v>
      </c>
      <c r="C738" s="3">
        <f>VLOOKUP(A738, DataV4[[File]:[Mean '[ms']]], 3, FALSE)-VLOOKUP(A738, DataV2[[File]:[Mean '[ms']]], 3, FALSE)</f>
        <v>0</v>
      </c>
      <c r="D738" s="2">
        <f>Cv3v0141617[[#This Row],[Mean '[Δms']]]/VLOOKUP(A738, DataV2[[File]:[Mean '[ms']]], 3, FALSE)*100</f>
        <v>0</v>
      </c>
    </row>
    <row r="739" spans="1:4" hidden="1" x14ac:dyDescent="0.4">
      <c r="A739" t="s">
        <v>755</v>
      </c>
      <c r="B739" t="b">
        <f>EXACT(VLOOKUP(A739,DataV4[[File]:[Outputs]], 2, FALSE), VLOOKUP(A739, DataV2[[File]:[Outputs]], 2, FALSE))</f>
        <v>1</v>
      </c>
      <c r="C739" s="3">
        <f>VLOOKUP(A739, DataV4[[File]:[Mean '[ms']]], 3, FALSE)-VLOOKUP(A739, DataV2[[File]:[Mean '[ms']]], 3, FALSE)</f>
        <v>-6</v>
      </c>
      <c r="D739" s="2">
        <f>Cv3v0141617[[#This Row],[Mean '[Δms']]]/VLOOKUP(A739, DataV2[[File]:[Mean '[ms']]], 3, FALSE)*100</f>
        <v>-0.74812967581047385</v>
      </c>
    </row>
    <row r="740" spans="1:4" hidden="1" x14ac:dyDescent="0.4">
      <c r="A740" t="s">
        <v>756</v>
      </c>
      <c r="B740" t="b">
        <f>EXACT(VLOOKUP(A740,DataV4[[File]:[Outputs]], 2, FALSE), VLOOKUP(A740, DataV2[[File]:[Outputs]], 2, FALSE))</f>
        <v>1</v>
      </c>
      <c r="C740" s="3">
        <f>VLOOKUP(A740, DataV4[[File]:[Mean '[ms']]], 3, FALSE)-VLOOKUP(A740, DataV2[[File]:[Mean '[ms']]], 3, FALSE)</f>
        <v>5</v>
      </c>
      <c r="D740" s="2">
        <f>Cv3v0141617[[#This Row],[Mean '[Δms']]]/VLOOKUP(A740, DataV2[[File]:[Mean '[ms']]], 3, FALSE)*100</f>
        <v>0.70621468926553677</v>
      </c>
    </row>
    <row r="741" spans="1:4" hidden="1" x14ac:dyDescent="0.4">
      <c r="A741" t="s">
        <v>757</v>
      </c>
      <c r="B741" t="b">
        <f>EXACT(VLOOKUP(A741,DataV4[[File]:[Outputs]], 2, FALSE), VLOOKUP(A741, DataV2[[File]:[Outputs]], 2, FALSE))</f>
        <v>1</v>
      </c>
      <c r="C741" s="3">
        <f>VLOOKUP(A741, DataV4[[File]:[Mean '[ms']]], 3, FALSE)-VLOOKUP(A741, DataV2[[File]:[Mean '[ms']]], 3, FALSE)</f>
        <v>5</v>
      </c>
      <c r="D741" s="2">
        <f>Cv3v0141617[[#This Row],[Mean '[Δms']]]/VLOOKUP(A741, DataV2[[File]:[Mean '[ms']]], 3, FALSE)*100</f>
        <v>0.62344139650872821</v>
      </c>
    </row>
    <row r="742" spans="1:4" hidden="1" x14ac:dyDescent="0.4">
      <c r="A742" t="s">
        <v>758</v>
      </c>
      <c r="B742" t="b">
        <f>EXACT(VLOOKUP(A742,DataV4[[File]:[Outputs]], 2, FALSE), VLOOKUP(A742, DataV2[[File]:[Outputs]], 2, FALSE))</f>
        <v>1</v>
      </c>
      <c r="C742" s="3">
        <f>VLOOKUP(A742, DataV4[[File]:[Mean '[ms']]], 3, FALSE)-VLOOKUP(A742, DataV2[[File]:[Mean '[ms']]], 3, FALSE)</f>
        <v>-5</v>
      </c>
      <c r="D742" s="2">
        <f>Cv3v0141617[[#This Row],[Mean '[Δms']]]/VLOOKUP(A742, DataV2[[File]:[Mean '[ms']]], 3, FALSE)*100</f>
        <v>-0.67658998646820023</v>
      </c>
    </row>
    <row r="743" spans="1:4" hidden="1" x14ac:dyDescent="0.4">
      <c r="A743" t="s">
        <v>759</v>
      </c>
      <c r="B743" t="b">
        <f>EXACT(VLOOKUP(A743,DataV4[[File]:[Outputs]], 2, FALSE), VLOOKUP(A743, DataV2[[File]:[Outputs]], 2, FALSE))</f>
        <v>1</v>
      </c>
      <c r="C743" s="3">
        <f>VLOOKUP(A743, DataV4[[File]:[Mean '[ms']]], 3, FALSE)-VLOOKUP(A743, DataV2[[File]:[Mean '[ms']]], 3, FALSE)</f>
        <v>-16</v>
      </c>
      <c r="D743" s="2">
        <f>Cv3v0141617[[#This Row],[Mean '[Δms']]]/VLOOKUP(A743, DataV2[[File]:[Mean '[ms']]], 3, FALSE)*100</f>
        <v>-1.5137180700094608</v>
      </c>
    </row>
    <row r="744" spans="1:4" hidden="1" x14ac:dyDescent="0.4">
      <c r="A744" t="s">
        <v>760</v>
      </c>
      <c r="B744" t="b">
        <f>EXACT(VLOOKUP(A744,DataV4[[File]:[Outputs]], 2, FALSE), VLOOKUP(A744, DataV2[[File]:[Outputs]], 2, FALSE))</f>
        <v>1</v>
      </c>
      <c r="C744" s="3">
        <f>VLOOKUP(A744, DataV4[[File]:[Mean '[ms']]], 3, FALSE)-VLOOKUP(A744, DataV2[[File]:[Mean '[ms']]], 3, FALSE)</f>
        <v>6</v>
      </c>
      <c r="D744" s="2">
        <f>Cv3v0141617[[#This Row],[Mean '[Δms']]]/VLOOKUP(A744, DataV2[[File]:[Mean '[ms']]], 3, FALSE)*100</f>
        <v>0.24262029923170239</v>
      </c>
    </row>
    <row r="745" spans="1:4" hidden="1" x14ac:dyDescent="0.4">
      <c r="A745" t="s">
        <v>761</v>
      </c>
      <c r="B745" t="b">
        <f>EXACT(VLOOKUP(A745,DataV4[[File]:[Outputs]], 2, FALSE), VLOOKUP(A745, DataV2[[File]:[Outputs]], 2, FALSE))</f>
        <v>1</v>
      </c>
      <c r="C745" s="3">
        <f>VLOOKUP(A745, DataV4[[File]:[Mean '[ms']]], 3, FALSE)-VLOOKUP(A745, DataV2[[File]:[Mean '[ms']]], 3, FALSE)</f>
        <v>-10</v>
      </c>
      <c r="D745" s="2">
        <f>Cv3v0141617[[#This Row],[Mean '[Δms']]]/VLOOKUP(A745, DataV2[[File]:[Mean '[ms']]], 3, FALSE)*100</f>
        <v>-1.5748031496062991</v>
      </c>
    </row>
    <row r="746" spans="1:4" hidden="1" x14ac:dyDescent="0.4">
      <c r="A746" t="s">
        <v>762</v>
      </c>
      <c r="B746" t="b">
        <f>EXACT(VLOOKUP(A746,DataV4[[File]:[Outputs]], 2, FALSE), VLOOKUP(A746, DataV2[[File]:[Outputs]], 2, FALSE))</f>
        <v>1</v>
      </c>
      <c r="C746" s="3">
        <f>VLOOKUP(A746, DataV4[[File]:[Mean '[ms']]], 3, FALSE)-VLOOKUP(A746, DataV2[[File]:[Mean '[ms']]], 3, FALSE)</f>
        <v>-11</v>
      </c>
      <c r="D746" s="2">
        <f>Cv3v0141617[[#This Row],[Mean '[Δms']]]/VLOOKUP(A746, DataV2[[File]:[Mean '[ms']]], 3, FALSE)*100</f>
        <v>-1.4986376021798364</v>
      </c>
    </row>
    <row r="747" spans="1:4" hidden="1" x14ac:dyDescent="0.4">
      <c r="A747" t="s">
        <v>763</v>
      </c>
      <c r="B747" t="b">
        <f>EXACT(VLOOKUP(A747,DataV4[[File]:[Outputs]], 2, FALSE), VLOOKUP(A747, DataV2[[File]:[Outputs]], 2, FALSE))</f>
        <v>1</v>
      </c>
      <c r="C747" s="3">
        <f>VLOOKUP(A747, DataV4[[File]:[Mean '[ms']]], 3, FALSE)-VLOOKUP(A747, DataV2[[File]:[Mean '[ms']]], 3, FALSE)</f>
        <v>-16</v>
      </c>
      <c r="D747" s="2">
        <f>Cv3v0141617[[#This Row],[Mean '[Δms']]]/VLOOKUP(A747, DataV2[[File]:[Mean '[ms']]], 3, FALSE)*100</f>
        <v>-1.932367149758454</v>
      </c>
    </row>
    <row r="748" spans="1:4" hidden="1" x14ac:dyDescent="0.4">
      <c r="A748" t="s">
        <v>764</v>
      </c>
      <c r="B748" t="b">
        <f>EXACT(VLOOKUP(A748,DataV4[[File]:[Outputs]], 2, FALSE), VLOOKUP(A748, DataV2[[File]:[Outputs]], 2, FALSE))</f>
        <v>1</v>
      </c>
      <c r="C748" s="3">
        <f>VLOOKUP(A748, DataV4[[File]:[Mean '[ms']]], 3, FALSE)-VLOOKUP(A748, DataV2[[File]:[Mean '[ms']]], 3, FALSE)</f>
        <v>31</v>
      </c>
      <c r="D748" s="2">
        <f>Cv3v0141617[[#This Row],[Mean '[Δms']]]/VLOOKUP(A748, DataV2[[File]:[Mean '[ms']]], 3, FALSE)*100</f>
        <v>1.9645120405576679</v>
      </c>
    </row>
    <row r="749" spans="1:4" hidden="1" x14ac:dyDescent="0.4">
      <c r="A749" t="s">
        <v>765</v>
      </c>
      <c r="B749" t="b">
        <f>EXACT(VLOOKUP(A749,DataV4[[File]:[Outputs]], 2, FALSE), VLOOKUP(A749, DataV2[[File]:[Outputs]], 2, FALSE))</f>
        <v>1</v>
      </c>
      <c r="C749" s="3">
        <f>VLOOKUP(A749, DataV4[[File]:[Mean '[ms']]], 3, FALSE)-VLOOKUP(A749, DataV2[[File]:[Mean '[ms']]], 3, FALSE)</f>
        <v>-21</v>
      </c>
      <c r="D749" s="2">
        <f>Cv3v0141617[[#This Row],[Mean '[Δms']]]/VLOOKUP(A749, DataV2[[File]:[Mean '[ms']]], 3, FALSE)*100</f>
        <v>-2.1</v>
      </c>
    </row>
    <row r="750" spans="1:4" hidden="1" x14ac:dyDescent="0.4">
      <c r="A750" t="s">
        <v>766</v>
      </c>
      <c r="B750" t="b">
        <f>EXACT(VLOOKUP(A750,DataV4[[File]:[Outputs]], 2, FALSE), VLOOKUP(A750, DataV2[[File]:[Outputs]], 2, FALSE))</f>
        <v>1</v>
      </c>
      <c r="C750" s="3">
        <f>VLOOKUP(A750, DataV4[[File]:[Mean '[ms']]], 3, FALSE)-VLOOKUP(A750, DataV2[[File]:[Mean '[ms']]], 3, FALSE)</f>
        <v>-5</v>
      </c>
      <c r="D750" s="2">
        <f>Cv3v0141617[[#This Row],[Mean '[Δms']]]/VLOOKUP(A750, DataV2[[File]:[Mean '[ms']]], 3, FALSE)*100</f>
        <v>-0.57870370370370372</v>
      </c>
    </row>
    <row r="751" spans="1:4" hidden="1" x14ac:dyDescent="0.4">
      <c r="A751" t="s">
        <v>767</v>
      </c>
      <c r="B751" t="b">
        <f>EXACT(VLOOKUP(A751,DataV4[[File]:[Outputs]], 2, FALSE), VLOOKUP(A751, DataV2[[File]:[Outputs]], 2, FALSE))</f>
        <v>1</v>
      </c>
      <c r="C751" s="3">
        <f>VLOOKUP(A751, DataV4[[File]:[Mean '[ms']]], 3, FALSE)-VLOOKUP(A751, DataV2[[File]:[Mean '[ms']]], 3, FALSE)</f>
        <v>-32</v>
      </c>
      <c r="D751" s="2">
        <f>Cv3v0141617[[#This Row],[Mean '[Δms']]]/VLOOKUP(A751, DataV2[[File]:[Mean '[ms']]], 3, FALSE)*100</f>
        <v>-3.248730964467005</v>
      </c>
    </row>
    <row r="752" spans="1:4" hidden="1" x14ac:dyDescent="0.4">
      <c r="A752" t="s">
        <v>768</v>
      </c>
      <c r="B752" t="b">
        <f>EXACT(VLOOKUP(A752,DataV4[[File]:[Outputs]], 2, FALSE), VLOOKUP(A752, DataV2[[File]:[Outputs]], 2, FALSE))</f>
        <v>1</v>
      </c>
      <c r="C752" s="3">
        <f>VLOOKUP(A752, DataV4[[File]:[Mean '[ms']]], 3, FALSE)-VLOOKUP(A752, DataV2[[File]:[Mean '[ms']]], 3, FALSE)</f>
        <v>-5</v>
      </c>
      <c r="D752" s="2">
        <f>Cv3v0141617[[#This Row],[Mean '[Δms']]]/VLOOKUP(A752, DataV2[[File]:[Mean '[ms']]], 3, FALSE)*100</f>
        <v>-0.76923076923076927</v>
      </c>
    </row>
    <row r="753" spans="1:4" hidden="1" x14ac:dyDescent="0.4">
      <c r="A753" t="s">
        <v>770</v>
      </c>
      <c r="B753" t="b">
        <f>EXACT(VLOOKUP(A753,DataV4[[File]:[Outputs]], 2, FALSE), VLOOKUP(A753, DataV2[[File]:[Outputs]], 2, FALSE))</f>
        <v>1</v>
      </c>
      <c r="C753" s="3">
        <f>VLOOKUP(A753, DataV4[[File]:[Mean '[ms']]], 3, FALSE)-VLOOKUP(A753, DataV2[[File]:[Mean '[ms']]], 3, FALSE)</f>
        <v>-57</v>
      </c>
      <c r="D753" s="2">
        <f>Cv3v0141617[[#This Row],[Mean '[Δms']]]/VLOOKUP(A753, DataV2[[File]:[Mean '[ms']]], 3, FALSE)*100</f>
        <v>-3.4862385321100922</v>
      </c>
    </row>
    <row r="754" spans="1:4" hidden="1" x14ac:dyDescent="0.4">
      <c r="A754" t="s">
        <v>769</v>
      </c>
      <c r="B754" t="b">
        <f>EXACT(VLOOKUP(A754,DataV4[[File]:[Outputs]], 2, FALSE), VLOOKUP(A754, DataV2[[File]:[Outputs]], 2, FALSE))</f>
        <v>1</v>
      </c>
      <c r="C754" s="3">
        <f>VLOOKUP(A754, DataV4[[File]:[Mean '[ms']]], 3, FALSE)-VLOOKUP(A754, DataV2[[File]:[Mean '[ms']]], 3, FALSE)</f>
        <v>-57</v>
      </c>
      <c r="D754" s="2">
        <f>Cv3v0141617[[#This Row],[Mean '[Δms']]]/VLOOKUP(A754, DataV2[[File]:[Mean '[ms']]], 3, FALSE)*100</f>
        <v>-4.8223350253807107</v>
      </c>
    </row>
    <row r="755" spans="1:4" hidden="1" x14ac:dyDescent="0.4">
      <c r="A755" t="s">
        <v>771</v>
      </c>
      <c r="B755" t="b">
        <f>EXACT(VLOOKUP(A755,DataV4[[File]:[Outputs]], 2, FALSE), VLOOKUP(A755, DataV2[[File]:[Outputs]], 2, FALSE))</f>
        <v>1</v>
      </c>
      <c r="C755" s="3">
        <f>VLOOKUP(A755, DataV4[[File]:[Mean '[ms']]], 3, FALSE)-VLOOKUP(A755, DataV2[[File]:[Mean '[ms']]], 3, FALSE)</f>
        <v>-67</v>
      </c>
      <c r="D755" s="2">
        <f>Cv3v0141617[[#This Row],[Mean '[Δms']]]/VLOOKUP(A755, DataV2[[File]:[Mean '[ms']]], 3, FALSE)*100</f>
        <v>-5.3174603174603172</v>
      </c>
    </row>
    <row r="756" spans="1:4" hidden="1" x14ac:dyDescent="0.4">
      <c r="A756" t="s">
        <v>772</v>
      </c>
      <c r="B756" t="b">
        <f>EXACT(VLOOKUP(A756,DataV4[[File]:[Outputs]], 2, FALSE), VLOOKUP(A756, DataV2[[File]:[Outputs]], 2, FALSE))</f>
        <v>1</v>
      </c>
      <c r="C756" s="3">
        <f>VLOOKUP(A756, DataV4[[File]:[Mean '[ms']]], 3, FALSE)-VLOOKUP(A756, DataV2[[File]:[Mean '[ms']]], 3, FALSE)</f>
        <v>-41</v>
      </c>
      <c r="D756" s="2">
        <f>Cv3v0141617[[#This Row],[Mean '[Δms']]]/VLOOKUP(A756, DataV2[[File]:[Mean '[ms']]], 3, FALSE)*100</f>
        <v>-3.71713508612874</v>
      </c>
    </row>
    <row r="757" spans="1:4" hidden="1" x14ac:dyDescent="0.4">
      <c r="A757" t="s">
        <v>773</v>
      </c>
      <c r="B757" t="b">
        <f>EXACT(VLOOKUP(A757,DataV4[[File]:[Outputs]], 2, FALSE), VLOOKUP(A757, DataV2[[File]:[Outputs]], 2, FALSE))</f>
        <v>1</v>
      </c>
      <c r="C757" s="3">
        <f>VLOOKUP(A757, DataV4[[File]:[Mean '[ms']]], 3, FALSE)-VLOOKUP(A757, DataV2[[File]:[Mean '[ms']]], 3, FALSE)</f>
        <v>-37</v>
      </c>
      <c r="D757" s="2">
        <f>Cv3v0141617[[#This Row],[Mean '[Δms']]]/VLOOKUP(A757, DataV2[[File]:[Mean '[ms']]], 3, FALSE)*100</f>
        <v>-2.96</v>
      </c>
    </row>
    <row r="758" spans="1:4" hidden="1" x14ac:dyDescent="0.4">
      <c r="A758" t="s">
        <v>774</v>
      </c>
      <c r="B758" t="b">
        <f>EXACT(VLOOKUP(A758,DataV4[[File]:[Outputs]], 2, FALSE), VLOOKUP(A758, DataV2[[File]:[Outputs]], 2, FALSE))</f>
        <v>1</v>
      </c>
      <c r="C758" s="3">
        <f>VLOOKUP(A758, DataV4[[File]:[Mean '[ms']]], 3, FALSE)-VLOOKUP(A758, DataV2[[File]:[Mean '[ms']]], 3, FALSE)</f>
        <v>-47</v>
      </c>
      <c r="D758" s="2">
        <f>Cv3v0141617[[#This Row],[Mean '[Δms']]]/VLOOKUP(A758, DataV2[[File]:[Mean '[ms']]], 3, FALSE)*100</f>
        <v>-4.2190305206463199</v>
      </c>
    </row>
    <row r="759" spans="1:4" hidden="1" x14ac:dyDescent="0.4">
      <c r="A759" t="s">
        <v>775</v>
      </c>
      <c r="B759" t="b">
        <f>EXACT(VLOOKUP(A759,DataV4[[File]:[Outputs]], 2, FALSE), VLOOKUP(A759, DataV2[[File]:[Outputs]], 2, FALSE))</f>
        <v>1</v>
      </c>
      <c r="C759" s="3">
        <f>VLOOKUP(A759, DataV4[[File]:[Mean '[ms']]], 3, FALSE)-VLOOKUP(A759, DataV2[[File]:[Mean '[ms']]], 3, FALSE)</f>
        <v>-72</v>
      </c>
      <c r="D759" s="2">
        <f>Cv3v0141617[[#This Row],[Mean '[Δms']]]/VLOOKUP(A759, DataV2[[File]:[Mean '[ms']]], 3, FALSE)*100</f>
        <v>-3.2014228546020456</v>
      </c>
    </row>
    <row r="760" spans="1:4" hidden="1" x14ac:dyDescent="0.4">
      <c r="A760" t="s">
        <v>776</v>
      </c>
      <c r="B760" t="b">
        <f>EXACT(VLOOKUP(A760,DataV4[[File]:[Outputs]], 2, FALSE), VLOOKUP(A760, DataV2[[File]:[Outputs]], 2, FALSE))</f>
        <v>1</v>
      </c>
      <c r="C760" s="3">
        <f>VLOOKUP(A760, DataV4[[File]:[Mean '[ms']]], 3, FALSE)-VLOOKUP(A760, DataV2[[File]:[Mean '[ms']]], 3, FALSE)</f>
        <v>-51</v>
      </c>
      <c r="D760" s="2">
        <f>Cv3v0141617[[#This Row],[Mean '[Δms']]]/VLOOKUP(A760, DataV2[[File]:[Mean '[ms']]], 3, FALSE)*100</f>
        <v>-4.0669856459330145</v>
      </c>
    </row>
    <row r="761" spans="1:4" hidden="1" x14ac:dyDescent="0.4">
      <c r="A761" t="s">
        <v>777</v>
      </c>
      <c r="B761" t="b">
        <f>EXACT(VLOOKUP(A761,DataV4[[File]:[Outputs]], 2, FALSE), VLOOKUP(A761, DataV2[[File]:[Outputs]], 2, FALSE))</f>
        <v>1</v>
      </c>
      <c r="C761" s="3">
        <f>VLOOKUP(A761, DataV4[[File]:[Mean '[ms']]], 3, FALSE)-VLOOKUP(A761, DataV2[[File]:[Mean '[ms']]], 3, FALSE)</f>
        <v>-30</v>
      </c>
      <c r="D761" s="2">
        <f>Cv3v0141617[[#This Row],[Mean '[Δms']]]/VLOOKUP(A761, DataV2[[File]:[Mean '[ms']]], 3, FALSE)*100</f>
        <v>-1.762632197414806</v>
      </c>
    </row>
    <row r="762" spans="1:4" hidden="1" x14ac:dyDescent="0.4">
      <c r="A762" t="s">
        <v>778</v>
      </c>
      <c r="B762" t="b">
        <f>EXACT(VLOOKUP(A762,DataV4[[File]:[Outputs]], 2, FALSE), VLOOKUP(A762, DataV2[[File]:[Outputs]], 2, FALSE))</f>
        <v>1</v>
      </c>
      <c r="C762" s="3">
        <f>VLOOKUP(A762, DataV4[[File]:[Mean '[ms']]], 3, FALSE)-VLOOKUP(A762, DataV2[[File]:[Mean '[ms']]], 3, FALSE)</f>
        <v>-52</v>
      </c>
      <c r="D762" s="2">
        <f>Cv3v0141617[[#This Row],[Mean '[Δms']]]/VLOOKUP(A762, DataV2[[File]:[Mean '[ms']]], 3, FALSE)*100</f>
        <v>-4.7101449275362324</v>
      </c>
    </row>
    <row r="763" spans="1:4" hidden="1" x14ac:dyDescent="0.4">
      <c r="A763" t="s">
        <v>779</v>
      </c>
      <c r="B763" t="b">
        <f>EXACT(VLOOKUP(A763,DataV4[[File]:[Outputs]], 2, FALSE), VLOOKUP(A763, DataV2[[File]:[Outputs]], 2, FALSE))</f>
        <v>1</v>
      </c>
      <c r="C763" s="3">
        <f>VLOOKUP(A763, DataV4[[File]:[Mean '[ms']]], 3, FALSE)-VLOOKUP(A763, DataV2[[File]:[Mean '[ms']]], 3, FALSE)</f>
        <v>-68</v>
      </c>
      <c r="D763" s="2">
        <f>Cv3v0141617[[#This Row],[Mean '[Δms']]]/VLOOKUP(A763, DataV2[[File]:[Mean '[ms']]], 3, FALSE)*100</f>
        <v>-6.2157221206581355</v>
      </c>
    </row>
    <row r="764" spans="1:4" hidden="1" x14ac:dyDescent="0.4">
      <c r="A764" t="s">
        <v>780</v>
      </c>
      <c r="B764" t="b">
        <f>EXACT(VLOOKUP(A764,DataV4[[File]:[Outputs]], 2, FALSE), VLOOKUP(A764, DataV2[[File]:[Outputs]], 2, FALSE))</f>
        <v>1</v>
      </c>
      <c r="C764" s="3">
        <f>VLOOKUP(A764, DataV4[[File]:[Mean '[ms']]], 3, FALSE)-VLOOKUP(A764, DataV2[[File]:[Mean '[ms']]], 3, FALSE)</f>
        <v>-10</v>
      </c>
      <c r="D764" s="2">
        <f>Cv3v0141617[[#This Row],[Mean '[Δms']]]/VLOOKUP(A764, DataV2[[File]:[Mean '[ms']]], 3, FALSE)*100</f>
        <v>-0.57504312823461767</v>
      </c>
    </row>
    <row r="765" spans="1:4" hidden="1" x14ac:dyDescent="0.4">
      <c r="A765" t="s">
        <v>798</v>
      </c>
      <c r="B765" t="b">
        <f>EXACT(VLOOKUP(A765,DataV4[[File]:[Outputs]], 2, FALSE), VLOOKUP(A765, DataV2[[File]:[Outputs]], 2, FALSE))</f>
        <v>1</v>
      </c>
      <c r="C765" s="3">
        <f>VLOOKUP(A765, DataV4[[File]:[Mean '[ms']]], 3, FALSE)-VLOOKUP(A765, DataV2[[File]:[Mean '[ms']]], 3, FALSE)</f>
        <v>-26</v>
      </c>
      <c r="D765" s="2">
        <f>Cv3v0141617[[#This Row],[Mean '[Δms']]]/VLOOKUP(A765, DataV2[[File]:[Mean '[ms']]], 3, FALSE)*100</f>
        <v>-2.6694045174537986</v>
      </c>
    </row>
    <row r="766" spans="1:4" hidden="1" x14ac:dyDescent="0.4">
      <c r="A766" t="s">
        <v>799</v>
      </c>
      <c r="B766" t="b">
        <f>EXACT(VLOOKUP(A766,DataV4[[File]:[Outputs]], 2, FALSE), VLOOKUP(A766, DataV2[[File]:[Outputs]], 2, FALSE))</f>
        <v>1</v>
      </c>
      <c r="C766" s="3">
        <f>VLOOKUP(A766, DataV4[[File]:[Mean '[ms']]], 3, FALSE)-VLOOKUP(A766, DataV2[[File]:[Mean '[ms']]], 3, FALSE)</f>
        <v>5</v>
      </c>
      <c r="D766" s="2">
        <f>Cv3v0141617[[#This Row],[Mean '[Δms']]]/VLOOKUP(A766, DataV2[[File]:[Mean '[ms']]], 3, FALSE)*100</f>
        <v>0.2406159769008662</v>
      </c>
    </row>
    <row r="767" spans="1:4" hidden="1" x14ac:dyDescent="0.4">
      <c r="A767" t="s">
        <v>800</v>
      </c>
      <c r="B767" t="b">
        <f>EXACT(VLOOKUP(A767,DataV4[[File]:[Outputs]], 2, FALSE), VLOOKUP(A767, DataV2[[File]:[Outputs]], 2, FALSE))</f>
        <v>1</v>
      </c>
      <c r="C767" s="3">
        <f>VLOOKUP(A767, DataV4[[File]:[Mean '[ms']]], 3, FALSE)-VLOOKUP(A767, DataV2[[File]:[Mean '[ms']]], 3, FALSE)</f>
        <v>-5</v>
      </c>
      <c r="D767" s="2">
        <f>Cv3v0141617[[#This Row],[Mean '[Δms']]]/VLOOKUP(A767, DataV2[[File]:[Mean '[ms']]], 3, FALSE)*100</f>
        <v>-0.2652519893899204</v>
      </c>
    </row>
    <row r="768" spans="1:4" hidden="1" x14ac:dyDescent="0.4">
      <c r="A768" t="s">
        <v>801</v>
      </c>
      <c r="B768" t="b">
        <f>EXACT(VLOOKUP(A768,DataV4[[File]:[Outputs]], 2, FALSE), VLOOKUP(A768, DataV2[[File]:[Outputs]], 2, FALSE))</f>
        <v>1</v>
      </c>
      <c r="C768" s="3">
        <f>VLOOKUP(A768, DataV4[[File]:[Mean '[ms']]], 3, FALSE)-VLOOKUP(A768, DataV2[[File]:[Mean '[ms']]], 3, FALSE)</f>
        <v>-26</v>
      </c>
      <c r="D768" s="2">
        <f>Cv3v0141617[[#This Row],[Mean '[Δms']]]/VLOOKUP(A768, DataV2[[File]:[Mean '[ms']]], 3, FALSE)*100</f>
        <v>-1.3569937369519833</v>
      </c>
    </row>
    <row r="769" spans="1:4" hidden="1" x14ac:dyDescent="0.4">
      <c r="A769" t="s">
        <v>802</v>
      </c>
      <c r="B769" t="b">
        <f>EXACT(VLOOKUP(A769,DataV4[[File]:[Outputs]], 2, FALSE), VLOOKUP(A769, DataV2[[File]:[Outputs]], 2, FALSE))</f>
        <v>1</v>
      </c>
      <c r="C769" s="3">
        <f>VLOOKUP(A769, DataV4[[File]:[Mean '[ms']]], 3, FALSE)-VLOOKUP(A769, DataV2[[File]:[Mean '[ms']]], 3, FALSE)</f>
        <v>16</v>
      </c>
      <c r="D769" s="2">
        <f>Cv3v0141617[[#This Row],[Mean '[Δms']]]/VLOOKUP(A769, DataV2[[File]:[Mean '[ms']]], 3, FALSE)*100</f>
        <v>0.50874403815580282</v>
      </c>
    </row>
    <row r="770" spans="1:4" hidden="1" x14ac:dyDescent="0.4">
      <c r="A770" t="s">
        <v>803</v>
      </c>
      <c r="B770" t="b">
        <f>EXACT(VLOOKUP(A770,DataV4[[File]:[Outputs]], 2, FALSE), VLOOKUP(A770, DataV2[[File]:[Outputs]], 2, FALSE))</f>
        <v>1</v>
      </c>
      <c r="C770" s="3">
        <f>VLOOKUP(A770, DataV4[[File]:[Mean '[ms']]], 3, FALSE)-VLOOKUP(A770, DataV2[[File]:[Mean '[ms']]], 3, FALSE)</f>
        <v>0</v>
      </c>
      <c r="D770" s="2">
        <f>Cv3v0141617[[#This Row],[Mean '[Δms']]]/VLOOKUP(A770, DataV2[[File]:[Mean '[ms']]], 3, FALSE)*100</f>
        <v>0</v>
      </c>
    </row>
    <row r="771" spans="1:4" hidden="1" x14ac:dyDescent="0.4">
      <c r="A771" t="s">
        <v>804</v>
      </c>
      <c r="B771" t="b">
        <f>EXACT(VLOOKUP(A771,DataV4[[File]:[Outputs]], 2, FALSE), VLOOKUP(A771, DataV2[[File]:[Outputs]], 2, FALSE))</f>
        <v>1</v>
      </c>
      <c r="C771" s="3">
        <f>VLOOKUP(A771, DataV4[[File]:[Mean '[ms']]], 3, FALSE)-VLOOKUP(A771, DataV2[[File]:[Mean '[ms']]], 3, FALSE)</f>
        <v>-11</v>
      </c>
      <c r="D771" s="2">
        <f>Cv3v0141617[[#This Row],[Mean '[Δms']]]/VLOOKUP(A771, DataV2[[File]:[Mean '[ms']]], 3, FALSE)*100</f>
        <v>-0.53737176355642402</v>
      </c>
    </row>
    <row r="772" spans="1:4" hidden="1" x14ac:dyDescent="0.4">
      <c r="A772" t="s">
        <v>805</v>
      </c>
      <c r="B772" t="b">
        <f>EXACT(VLOOKUP(A772,DataV4[[File]:[Outputs]], 2, FALSE), VLOOKUP(A772, DataV2[[File]:[Outputs]], 2, FALSE))</f>
        <v>1</v>
      </c>
      <c r="C772" s="3">
        <f>VLOOKUP(A772, DataV4[[File]:[Mean '[ms']]], 3, FALSE)-VLOOKUP(A772, DataV2[[File]:[Mean '[ms']]], 3, FALSE)</f>
        <v>5</v>
      </c>
      <c r="D772" s="2">
        <f>Cv3v0141617[[#This Row],[Mean '[Δms']]]/VLOOKUP(A772, DataV2[[File]:[Mean '[ms']]], 3, FALSE)*100</f>
        <v>0.27203482045701849</v>
      </c>
    </row>
    <row r="773" spans="1:4" hidden="1" x14ac:dyDescent="0.4">
      <c r="A773" t="s">
        <v>806</v>
      </c>
      <c r="B773" t="b">
        <f>EXACT(VLOOKUP(A773,DataV4[[File]:[Outputs]], 2, FALSE), VLOOKUP(A773, DataV2[[File]:[Outputs]], 2, FALSE))</f>
        <v>1</v>
      </c>
      <c r="C773" s="3">
        <f>VLOOKUP(A773, DataV4[[File]:[Mean '[ms']]], 3, FALSE)-VLOOKUP(A773, DataV2[[File]:[Mean '[ms']]], 3, FALSE)</f>
        <v>-37</v>
      </c>
      <c r="D773" s="2">
        <f>Cv3v0141617[[#This Row],[Mean '[Δms']]]/VLOOKUP(A773, DataV2[[File]:[Mean '[ms']]], 3, FALSE)*100</f>
        <v>-1.9680851063829787</v>
      </c>
    </row>
    <row r="774" spans="1:4" hidden="1" x14ac:dyDescent="0.4">
      <c r="A774" t="s">
        <v>807</v>
      </c>
      <c r="B774" t="b">
        <f>EXACT(VLOOKUP(A774,DataV4[[File]:[Outputs]], 2, FALSE), VLOOKUP(A774, DataV2[[File]:[Outputs]], 2, FALSE))</f>
        <v>1</v>
      </c>
      <c r="C774" s="3">
        <f>VLOOKUP(A774, DataV4[[File]:[Mean '[ms']]], 3, FALSE)-VLOOKUP(A774, DataV2[[File]:[Mean '[ms']]], 3, FALSE)</f>
        <v>10</v>
      </c>
      <c r="D774" s="2">
        <f>Cv3v0141617[[#This Row],[Mean '[Δms']]]/VLOOKUP(A774, DataV2[[File]:[Mean '[ms']]], 3, FALSE)*100</f>
        <v>0.76804915514592931</v>
      </c>
    </row>
    <row r="775" spans="1:4" hidden="1" x14ac:dyDescent="0.4">
      <c r="A775" t="s">
        <v>808</v>
      </c>
      <c r="B775" t="b">
        <f>EXACT(VLOOKUP(A775,DataV4[[File]:[Outputs]], 2, FALSE), VLOOKUP(A775, DataV2[[File]:[Outputs]], 2, FALSE))</f>
        <v>1</v>
      </c>
      <c r="C775" s="3">
        <f>VLOOKUP(A775, DataV4[[File]:[Mean '[ms']]], 3, FALSE)-VLOOKUP(A775, DataV2[[File]:[Mean '[ms']]], 3, FALSE)</f>
        <v>10</v>
      </c>
      <c r="D775" s="2">
        <f>Cv3v0141617[[#This Row],[Mean '[Δms']]]/VLOOKUP(A775, DataV2[[File]:[Mean '[ms']]], 3, FALSE)*100</f>
        <v>0.67842605156037994</v>
      </c>
    </row>
    <row r="776" spans="1:4" hidden="1" x14ac:dyDescent="0.4">
      <c r="A776" t="s">
        <v>809</v>
      </c>
      <c r="B776" t="b">
        <f>EXACT(VLOOKUP(A776,DataV4[[File]:[Outputs]], 2, FALSE), VLOOKUP(A776, DataV2[[File]:[Outputs]], 2, FALSE))</f>
        <v>1</v>
      </c>
      <c r="C776" s="3">
        <f>VLOOKUP(A776, DataV4[[File]:[Mean '[ms']]], 3, FALSE)-VLOOKUP(A776, DataV2[[File]:[Mean '[ms']]], 3, FALSE)</f>
        <v>-41</v>
      </c>
      <c r="D776" s="2">
        <f>Cv3v0141617[[#This Row],[Mean '[Δms']]]/VLOOKUP(A776, DataV2[[File]:[Mean '[ms']]], 3, FALSE)*100</f>
        <v>-3.7511436413540711</v>
      </c>
    </row>
    <row r="777" spans="1:4" hidden="1" x14ac:dyDescent="0.4">
      <c r="A777" t="s">
        <v>810</v>
      </c>
      <c r="B777" t="b">
        <f>EXACT(VLOOKUP(A777,DataV4[[File]:[Outputs]], 2, FALSE), VLOOKUP(A777, DataV2[[File]:[Outputs]], 2, FALSE))</f>
        <v>1</v>
      </c>
      <c r="C777" s="3">
        <f>VLOOKUP(A777, DataV4[[File]:[Mean '[ms']]], 3, FALSE)-VLOOKUP(A777, DataV2[[File]:[Mean '[ms']]], 3, FALSE)</f>
        <v>11</v>
      </c>
      <c r="D777" s="2">
        <f>Cv3v0141617[[#This Row],[Mean '[Δms']]]/VLOOKUP(A777, DataV2[[File]:[Mean '[ms']]], 3, FALSE)*100</f>
        <v>0.65398335315101064</v>
      </c>
    </row>
    <row r="778" spans="1:4" hidden="1" x14ac:dyDescent="0.4">
      <c r="A778" t="s">
        <v>811</v>
      </c>
      <c r="B778" t="b">
        <f>EXACT(VLOOKUP(A778,DataV4[[File]:[Outputs]], 2, FALSE), VLOOKUP(A778, DataV2[[File]:[Outputs]], 2, FALSE))</f>
        <v>1</v>
      </c>
      <c r="C778" s="3">
        <f>VLOOKUP(A778, DataV4[[File]:[Mean '[ms']]], 3, FALSE)-VLOOKUP(A778, DataV2[[File]:[Mean '[ms']]], 3, FALSE)</f>
        <v>-16</v>
      </c>
      <c r="D778" s="2">
        <f>Cv3v0141617[[#This Row],[Mean '[Δms']]]/VLOOKUP(A778, DataV2[[File]:[Mean '[ms']]], 3, FALSE)*100</f>
        <v>-0.94506792675723572</v>
      </c>
    </row>
    <row r="779" spans="1:4" hidden="1" x14ac:dyDescent="0.4">
      <c r="A779" t="s">
        <v>812</v>
      </c>
      <c r="B779" t="b">
        <f>EXACT(VLOOKUP(A779,DataV4[[File]:[Outputs]], 2, FALSE), VLOOKUP(A779, DataV2[[File]:[Outputs]], 2, FALSE))</f>
        <v>1</v>
      </c>
      <c r="C779" s="3">
        <f>VLOOKUP(A779, DataV4[[File]:[Mean '[ms']]], 3, FALSE)-VLOOKUP(A779, DataV2[[File]:[Mean '[ms']]], 3, FALSE)</f>
        <v>36</v>
      </c>
      <c r="D779" s="2">
        <f>Cv3v0141617[[#This Row],[Mean '[Δms']]]/VLOOKUP(A779, DataV2[[File]:[Mean '[ms']]], 3, FALSE)*100</f>
        <v>2.8213166144200628</v>
      </c>
    </row>
    <row r="780" spans="1:4" hidden="1" x14ac:dyDescent="0.4">
      <c r="A780" t="s">
        <v>813</v>
      </c>
      <c r="B780" t="b">
        <f>EXACT(VLOOKUP(A780,DataV4[[File]:[Outputs]], 2, FALSE), VLOOKUP(A780, DataV2[[File]:[Outputs]], 2, FALSE))</f>
        <v>1</v>
      </c>
      <c r="C780" s="3">
        <f>VLOOKUP(A780, DataV4[[File]:[Mean '[ms']]], 3, FALSE)-VLOOKUP(A780, DataV2[[File]:[Mean '[ms']]], 3, FALSE)</f>
        <v>26</v>
      </c>
      <c r="D780" s="2">
        <f>Cv3v0141617[[#This Row],[Mean '[Δms']]]/VLOOKUP(A780, DataV2[[File]:[Mean '[ms']]], 3, FALSE)*100</f>
        <v>1.757944557133198</v>
      </c>
    </row>
    <row r="781" spans="1:4" hidden="1" x14ac:dyDescent="0.4">
      <c r="A781" t="s">
        <v>814</v>
      </c>
      <c r="B781" t="b">
        <f>EXACT(VLOOKUP(A781,DataV4[[File]:[Outputs]], 2, FALSE), VLOOKUP(A781, DataV2[[File]:[Outputs]], 2, FALSE))</f>
        <v>1</v>
      </c>
      <c r="C781" s="3">
        <f>VLOOKUP(A781, DataV4[[File]:[Mean '[ms']]], 3, FALSE)-VLOOKUP(A781, DataV2[[File]:[Mean '[ms']]], 3, FALSE)</f>
        <v>-5</v>
      </c>
      <c r="D781" s="2">
        <f>Cv3v0141617[[#This Row],[Mean '[Δms']]]/VLOOKUP(A781, DataV2[[File]:[Mean '[ms']]], 3, FALSE)*100</f>
        <v>-0.42122999157540014</v>
      </c>
    </row>
    <row r="782" spans="1:4" hidden="1" x14ac:dyDescent="0.4">
      <c r="A782" t="s">
        <v>815</v>
      </c>
      <c r="B782" t="b">
        <f>EXACT(VLOOKUP(A782,DataV4[[File]:[Outputs]], 2, FALSE), VLOOKUP(A782, DataV2[[File]:[Outputs]], 2, FALSE))</f>
        <v>1</v>
      </c>
      <c r="C782" s="3">
        <f>VLOOKUP(A782, DataV4[[File]:[Mean '[ms']]], 3, FALSE)-VLOOKUP(A782, DataV2[[File]:[Mean '[ms']]], 3, FALSE)</f>
        <v>-47</v>
      </c>
      <c r="D782" s="2">
        <f>Cv3v0141617[[#This Row],[Mean '[Δms']]]/VLOOKUP(A782, DataV2[[File]:[Mean '[ms']]], 3, FALSE)*100</f>
        <v>-2.7860106698280975</v>
      </c>
    </row>
    <row r="783" spans="1:4" hidden="1" x14ac:dyDescent="0.4">
      <c r="A783" t="s">
        <v>816</v>
      </c>
      <c r="B783" t="b">
        <f>EXACT(VLOOKUP(A783,DataV4[[File]:[Outputs]], 2, FALSE), VLOOKUP(A783, DataV2[[File]:[Outputs]], 2, FALSE))</f>
        <v>1</v>
      </c>
      <c r="C783" s="3">
        <f>VLOOKUP(A783, DataV4[[File]:[Mean '[ms']]], 3, FALSE)-VLOOKUP(A783, DataV2[[File]:[Mean '[ms']]], 3, FALSE)</f>
        <v>-16</v>
      </c>
      <c r="D783" s="2">
        <f>Cv3v0141617[[#This Row],[Mean '[Δms']]]/VLOOKUP(A783, DataV2[[File]:[Mean '[ms']]], 3, FALSE)*100</f>
        <v>-0.85333333333333339</v>
      </c>
    </row>
    <row r="784" spans="1:4" hidden="1" x14ac:dyDescent="0.4">
      <c r="A784" t="s">
        <v>817</v>
      </c>
      <c r="B784" t="b">
        <f>EXACT(VLOOKUP(A784,DataV4[[File]:[Outputs]], 2, FALSE), VLOOKUP(A784, DataV2[[File]:[Outputs]], 2, FALSE))</f>
        <v>1</v>
      </c>
      <c r="C784" s="3">
        <f>VLOOKUP(A784, DataV4[[File]:[Mean '[ms']]], 3, FALSE)-VLOOKUP(A784, DataV2[[File]:[Mean '[ms']]], 3, FALSE)</f>
        <v>-5</v>
      </c>
      <c r="D784" s="2">
        <f>Cv3v0141617[[#This Row],[Mean '[Δms']]]/VLOOKUP(A784, DataV2[[File]:[Mean '[ms']]], 3, FALSE)*100</f>
        <v>-0.3117206982543641</v>
      </c>
    </row>
    <row r="785" spans="1:4" hidden="1" x14ac:dyDescent="0.4">
      <c r="A785" t="s">
        <v>818</v>
      </c>
      <c r="B785" t="b">
        <f>EXACT(VLOOKUP(A785,DataV4[[File]:[Outputs]], 2, FALSE), VLOOKUP(A785, DataV2[[File]:[Outputs]], 2, FALSE))</f>
        <v>1</v>
      </c>
      <c r="C785" s="3">
        <f>VLOOKUP(A785, DataV4[[File]:[Mean '[ms']]], 3, FALSE)-VLOOKUP(A785, DataV2[[File]:[Mean '[ms']]], 3, FALSE)</f>
        <v>6</v>
      </c>
      <c r="D785" s="2">
        <f>Cv3v0141617[[#This Row],[Mean '[Δms']]]/VLOOKUP(A785, DataV2[[File]:[Mean '[ms']]], 3, FALSE)*100</f>
        <v>0.36014405762304924</v>
      </c>
    </row>
    <row r="786" spans="1:4" hidden="1" x14ac:dyDescent="0.4">
      <c r="A786" t="s">
        <v>781</v>
      </c>
      <c r="B786" t="b">
        <f>EXACT(VLOOKUP(A786,DataV4[[File]:[Outputs]], 2, FALSE), VLOOKUP(A786, DataV2[[File]:[Outputs]], 2, FALSE))</f>
        <v>1</v>
      </c>
      <c r="C786" s="3">
        <f>VLOOKUP(A786, DataV4[[File]:[Mean '[ms']]], 3, FALSE)-VLOOKUP(A786, DataV2[[File]:[Mean '[ms']]], 3, FALSE)</f>
        <v>-37</v>
      </c>
      <c r="D786" s="2">
        <f>Cv3v0141617[[#This Row],[Mean '[Δms']]]/VLOOKUP(A786, DataV2[[File]:[Mean '[ms']]], 3, FALSE)*100</f>
        <v>-3.9913700107874863</v>
      </c>
    </row>
    <row r="787" spans="1:4" hidden="1" x14ac:dyDescent="0.4">
      <c r="A787" t="s">
        <v>782</v>
      </c>
      <c r="B787" t="b">
        <f>EXACT(VLOOKUP(A787,DataV4[[File]:[Outputs]], 2, FALSE), VLOOKUP(A787, DataV2[[File]:[Outputs]], 2, FALSE))</f>
        <v>1</v>
      </c>
      <c r="C787" s="3">
        <f>VLOOKUP(A787, DataV4[[File]:[Mean '[ms']]], 3, FALSE)-VLOOKUP(A787, DataV2[[File]:[Mean '[ms']]], 3, FALSE)</f>
        <v>-37</v>
      </c>
      <c r="D787" s="2">
        <f>Cv3v0141617[[#This Row],[Mean '[Δms']]]/VLOOKUP(A787, DataV2[[File]:[Mean '[ms']]], 3, FALSE)*100</f>
        <v>-3.9029535864978904</v>
      </c>
    </row>
    <row r="788" spans="1:4" hidden="1" x14ac:dyDescent="0.4">
      <c r="A788" t="s">
        <v>783</v>
      </c>
      <c r="B788" t="b">
        <f>EXACT(VLOOKUP(A788,DataV4[[File]:[Outputs]], 2, FALSE), VLOOKUP(A788, DataV2[[File]:[Outputs]], 2, FALSE))</f>
        <v>1</v>
      </c>
      <c r="C788" s="3">
        <f>VLOOKUP(A788, DataV4[[File]:[Mean '[ms']]], 3, FALSE)-VLOOKUP(A788, DataV2[[File]:[Mean '[ms']]], 3, FALSE)</f>
        <v>-68</v>
      </c>
      <c r="D788" s="2">
        <f>Cv3v0141617[[#This Row],[Mean '[Δms']]]/VLOOKUP(A788, DataV2[[File]:[Mean '[ms']]], 3, FALSE)*100</f>
        <v>-3.6074270557029178</v>
      </c>
    </row>
    <row r="789" spans="1:4" hidden="1" x14ac:dyDescent="0.4">
      <c r="A789" t="s">
        <v>784</v>
      </c>
      <c r="B789" t="b">
        <f>EXACT(VLOOKUP(A789,DataV4[[File]:[Outputs]], 2, FALSE), VLOOKUP(A789, DataV2[[File]:[Outputs]], 2, FALSE))</f>
        <v>1</v>
      </c>
      <c r="C789" s="3">
        <f>VLOOKUP(A789, DataV4[[File]:[Mean '[ms']]], 3, FALSE)-VLOOKUP(A789, DataV2[[File]:[Mean '[ms']]], 3, FALSE)</f>
        <v>-26</v>
      </c>
      <c r="D789" s="2">
        <f>Cv3v0141617[[#This Row],[Mean '[Δms']]]/VLOOKUP(A789, DataV2[[File]:[Mean '[ms']]], 3, FALSE)*100</f>
        <v>-1.3569937369519833</v>
      </c>
    </row>
    <row r="790" spans="1:4" hidden="1" x14ac:dyDescent="0.4">
      <c r="A790" t="s">
        <v>785</v>
      </c>
      <c r="B790" t="b">
        <f>EXACT(VLOOKUP(A790,DataV4[[File]:[Outputs]], 2, FALSE), VLOOKUP(A790, DataV2[[File]:[Outputs]], 2, FALSE))</f>
        <v>1</v>
      </c>
      <c r="C790" s="3">
        <f>VLOOKUP(A790, DataV4[[File]:[Mean '[ms']]], 3, FALSE)-VLOOKUP(A790, DataV2[[File]:[Mean '[ms']]], 3, FALSE)</f>
        <v>-10</v>
      </c>
      <c r="D790" s="2">
        <f>Cv3v0141617[[#This Row],[Mean '[Δms']]]/VLOOKUP(A790, DataV2[[File]:[Mean '[ms']]], 3, FALSE)*100</f>
        <v>-0.52770448548812665</v>
      </c>
    </row>
    <row r="791" spans="1:4" hidden="1" x14ac:dyDescent="0.4">
      <c r="A791" t="s">
        <v>786</v>
      </c>
      <c r="B791" t="b">
        <f>EXACT(VLOOKUP(A791,DataV4[[File]:[Outputs]], 2, FALSE), VLOOKUP(A791, DataV2[[File]:[Outputs]], 2, FALSE))</f>
        <v>1</v>
      </c>
      <c r="C791" s="3">
        <f>VLOOKUP(A791, DataV4[[File]:[Mean '[ms']]], 3, FALSE)-VLOOKUP(A791, DataV2[[File]:[Mean '[ms']]], 3, FALSE)</f>
        <v>-26</v>
      </c>
      <c r="D791" s="2">
        <f>Cv3v0141617[[#This Row],[Mean '[Δms']]]/VLOOKUP(A791, DataV2[[File]:[Mean '[ms']]], 3, FALSE)*100</f>
        <v>-1.4023732470334414</v>
      </c>
    </row>
    <row r="792" spans="1:4" hidden="1" x14ac:dyDescent="0.4">
      <c r="A792" t="s">
        <v>787</v>
      </c>
      <c r="B792" t="b">
        <f>EXACT(VLOOKUP(A792,DataV4[[File]:[Outputs]], 2, FALSE), VLOOKUP(A792, DataV2[[File]:[Outputs]], 2, FALSE))</f>
        <v>1</v>
      </c>
      <c r="C792" s="3">
        <f>VLOOKUP(A792, DataV4[[File]:[Mean '[ms']]], 3, FALSE)-VLOOKUP(A792, DataV2[[File]:[Mean '[ms']]], 3, FALSE)</f>
        <v>-36</v>
      </c>
      <c r="D792" s="2">
        <f>Cv3v0141617[[#This Row],[Mean '[Δms']]]/VLOOKUP(A792, DataV2[[File]:[Mean '[ms']]], 3, FALSE)*100</f>
        <v>-1.7332691381800676</v>
      </c>
    </row>
    <row r="793" spans="1:4" hidden="1" x14ac:dyDescent="0.4">
      <c r="A793" t="s">
        <v>788</v>
      </c>
      <c r="B793" t="b">
        <f>EXACT(VLOOKUP(A793,DataV4[[File]:[Outputs]], 2, FALSE), VLOOKUP(A793, DataV2[[File]:[Outputs]], 2, FALSE))</f>
        <v>1</v>
      </c>
      <c r="C793" s="3">
        <f>VLOOKUP(A793, DataV4[[File]:[Mean '[ms']]], 3, FALSE)-VLOOKUP(A793, DataV2[[File]:[Mean '[ms']]], 3, FALSE)</f>
        <v>-16</v>
      </c>
      <c r="D793" s="2">
        <f>Cv3v0141617[[#This Row],[Mean '[Δms']]]/VLOOKUP(A793, DataV2[[File]:[Mean '[ms']]], 3, FALSE)*100</f>
        <v>-0.95124851367419727</v>
      </c>
    </row>
    <row r="794" spans="1:4" hidden="1" x14ac:dyDescent="0.4">
      <c r="A794" t="s">
        <v>789</v>
      </c>
      <c r="B794" t="b">
        <f>EXACT(VLOOKUP(A794,DataV4[[File]:[Outputs]], 2, FALSE), VLOOKUP(A794, DataV2[[File]:[Outputs]], 2, FALSE))</f>
        <v>1</v>
      </c>
      <c r="C794" s="3">
        <f>VLOOKUP(A794, DataV4[[File]:[Mean '[ms']]], 3, FALSE)-VLOOKUP(A794, DataV2[[File]:[Mean '[ms']]], 3, FALSE)</f>
        <v>-57</v>
      </c>
      <c r="D794" s="2">
        <f>Cv3v0141617[[#This Row],[Mean '[Δms']]]/VLOOKUP(A794, DataV2[[File]:[Mean '[ms']]], 3, FALSE)*100</f>
        <v>-3.4756097560975614</v>
      </c>
    </row>
    <row r="795" spans="1:4" hidden="1" x14ac:dyDescent="0.4">
      <c r="A795" t="s">
        <v>790</v>
      </c>
      <c r="B795" t="b">
        <f>EXACT(VLOOKUP(A795,DataV4[[File]:[Outputs]], 2, FALSE), VLOOKUP(A795, DataV2[[File]:[Outputs]], 2, FALSE))</f>
        <v>1</v>
      </c>
      <c r="C795" s="3">
        <f>VLOOKUP(A795, DataV4[[File]:[Mean '[ms']]], 3, FALSE)-VLOOKUP(A795, DataV2[[File]:[Mean '[ms']]], 3, FALSE)</f>
        <v>-114</v>
      </c>
      <c r="D795" s="2">
        <f>Cv3v0141617[[#This Row],[Mean '[Δms']]]/VLOOKUP(A795, DataV2[[File]:[Mean '[ms']]], 3, FALSE)*100</f>
        <v>-5.2126200274348422</v>
      </c>
    </row>
    <row r="796" spans="1:4" hidden="1" x14ac:dyDescent="0.4">
      <c r="A796" t="s">
        <v>791</v>
      </c>
      <c r="B796" t="b">
        <f>EXACT(VLOOKUP(A796,DataV4[[File]:[Outputs]], 2, FALSE), VLOOKUP(A796, DataV2[[File]:[Outputs]], 2, FALSE))</f>
        <v>1</v>
      </c>
      <c r="C796" s="3">
        <f>VLOOKUP(A796, DataV4[[File]:[Mean '[ms']]], 3, FALSE)-VLOOKUP(A796, DataV2[[File]:[Mean '[ms']]], 3, FALSE)</f>
        <v>-53</v>
      </c>
      <c r="D796" s="2">
        <f>Cv3v0141617[[#This Row],[Mean '[Δms']]]/VLOOKUP(A796, DataV2[[File]:[Mean '[ms']]], 3, FALSE)*100</f>
        <v>-3.219927095990279</v>
      </c>
    </row>
    <row r="797" spans="1:4" hidden="1" x14ac:dyDescent="0.4">
      <c r="A797" t="s">
        <v>792</v>
      </c>
      <c r="B797" t="b">
        <f>EXACT(VLOOKUP(A797,DataV4[[File]:[Outputs]], 2, FALSE), VLOOKUP(A797, DataV2[[File]:[Outputs]], 2, FALSE))</f>
        <v>1</v>
      </c>
      <c r="C797" s="3">
        <f>VLOOKUP(A797, DataV4[[File]:[Mean '[ms']]], 3, FALSE)-VLOOKUP(A797, DataV2[[File]:[Mean '[ms']]], 3, FALSE)</f>
        <v>-37</v>
      </c>
      <c r="D797" s="2">
        <f>Cv3v0141617[[#This Row],[Mean '[Δms']]]/VLOOKUP(A797, DataV2[[File]:[Mean '[ms']]], 3, FALSE)*100</f>
        <v>-2.2924411400247831</v>
      </c>
    </row>
    <row r="798" spans="1:4" hidden="1" x14ac:dyDescent="0.4">
      <c r="A798" t="s">
        <v>793</v>
      </c>
      <c r="B798" t="b">
        <f>EXACT(VLOOKUP(A798,DataV4[[File]:[Outputs]], 2, FALSE), VLOOKUP(A798, DataV2[[File]:[Outputs]], 2, FALSE))</f>
        <v>1</v>
      </c>
      <c r="C798" s="3">
        <f>VLOOKUP(A798, DataV4[[File]:[Mean '[ms']]], 3, FALSE)-VLOOKUP(A798, DataV2[[File]:[Mean '[ms']]], 3, FALSE)</f>
        <v>-41</v>
      </c>
      <c r="D798" s="2">
        <f>Cv3v0141617[[#This Row],[Mean '[Δms']]]/VLOOKUP(A798, DataV2[[File]:[Mean '[ms']]], 3, FALSE)*100</f>
        <v>-2.5324274243360101</v>
      </c>
    </row>
    <row r="799" spans="1:4" hidden="1" x14ac:dyDescent="0.4">
      <c r="A799" t="s">
        <v>794</v>
      </c>
      <c r="B799" t="b">
        <f>EXACT(VLOOKUP(A799,DataV4[[File]:[Outputs]], 2, FALSE), VLOOKUP(A799, DataV2[[File]:[Outputs]], 2, FALSE))</f>
        <v>1</v>
      </c>
      <c r="C799" s="3">
        <f>VLOOKUP(A799, DataV4[[File]:[Mean '[ms']]], 3, FALSE)-VLOOKUP(A799, DataV2[[File]:[Mean '[ms']]], 3, FALSE)</f>
        <v>-5</v>
      </c>
      <c r="D799" s="2">
        <f>Cv3v0141617[[#This Row],[Mean '[Δms']]]/VLOOKUP(A799, DataV2[[File]:[Mean '[ms']]], 3, FALSE)*100</f>
        <v>-0.31289111389236546</v>
      </c>
    </row>
    <row r="800" spans="1:4" hidden="1" x14ac:dyDescent="0.4">
      <c r="A800" t="s">
        <v>795</v>
      </c>
      <c r="B800" t="b">
        <f>EXACT(VLOOKUP(A800,DataV4[[File]:[Outputs]], 2, FALSE), VLOOKUP(A800, DataV2[[File]:[Outputs]], 2, FALSE))</f>
        <v>1</v>
      </c>
      <c r="C800" s="3">
        <f>VLOOKUP(A800, DataV4[[File]:[Mean '[ms']]], 3, FALSE)-VLOOKUP(A800, DataV2[[File]:[Mean '[ms']]], 3, FALSE)</f>
        <v>0</v>
      </c>
      <c r="D800" s="2">
        <f>Cv3v0141617[[#This Row],[Mean '[Δms']]]/VLOOKUP(A800, DataV2[[File]:[Mean '[ms']]], 3, FALSE)*100</f>
        <v>0</v>
      </c>
    </row>
    <row r="801" spans="1:4" hidden="1" x14ac:dyDescent="0.4">
      <c r="A801" t="s">
        <v>796</v>
      </c>
      <c r="B801" t="b">
        <f>EXACT(VLOOKUP(A801,DataV4[[File]:[Outputs]], 2, FALSE), VLOOKUP(A801, DataV2[[File]:[Outputs]], 2, FALSE))</f>
        <v>1</v>
      </c>
      <c r="C801" s="3">
        <f>VLOOKUP(A801, DataV4[[File]:[Mean '[ms']]], 3, FALSE)-VLOOKUP(A801, DataV2[[File]:[Mean '[ms']]], 3, FALSE)</f>
        <v>-26</v>
      </c>
      <c r="D801" s="2">
        <f>Cv3v0141617[[#This Row],[Mean '[Δms']]]/VLOOKUP(A801, DataV2[[File]:[Mean '[ms']]], 3, FALSE)*100</f>
        <v>-1.5457788347205708</v>
      </c>
    </row>
    <row r="802" spans="1:4" hidden="1" x14ac:dyDescent="0.4">
      <c r="A802" t="s">
        <v>797</v>
      </c>
      <c r="B802" t="b">
        <f>EXACT(VLOOKUP(A802,DataV4[[File]:[Outputs]], 2, FALSE), VLOOKUP(A802, DataV2[[File]:[Outputs]], 2, FALSE))</f>
        <v>1</v>
      </c>
      <c r="C802" s="3">
        <f>VLOOKUP(A802, DataV4[[File]:[Mean '[ms']]], 3, FALSE)-VLOOKUP(A802, DataV2[[File]:[Mean '[ms']]], 3, FALSE)</f>
        <v>-47</v>
      </c>
      <c r="D802" s="2">
        <f>Cv3v0141617[[#This Row],[Mean '[Δms']]]/VLOOKUP(A802, DataV2[[File]:[Mean '[ms']]], 3, FALSE)*100</f>
        <v>-2.7598355842630653</v>
      </c>
    </row>
    <row r="803" spans="1:4" hidden="1" x14ac:dyDescent="0.4">
      <c r="A803" t="s">
        <v>819</v>
      </c>
      <c r="B803" t="b">
        <f>EXACT(VLOOKUP(A803,DataV4[[File]:[Outputs]], 2, FALSE), VLOOKUP(A803, DataV2[[File]:[Outputs]], 2, FALSE))</f>
        <v>1</v>
      </c>
      <c r="C803" s="3">
        <f>VLOOKUP(A803, DataV4[[File]:[Mean '[ms']]], 3, FALSE)-VLOOKUP(A803, DataV2[[File]:[Mean '[ms']]], 3, FALSE)</f>
        <v>-21</v>
      </c>
      <c r="D803" s="2">
        <f>Cv3v0141617[[#This Row],[Mean '[Δms']]]/VLOOKUP(A803, DataV2[[File]:[Mean '[ms']]], 3, FALSE)*100</f>
        <v>-1.2485136741973841</v>
      </c>
    </row>
    <row r="804" spans="1:4" hidden="1" x14ac:dyDescent="0.4">
      <c r="A804" t="s">
        <v>820</v>
      </c>
      <c r="B804" t="b">
        <f>EXACT(VLOOKUP(A804,DataV4[[File]:[Outputs]], 2, FALSE), VLOOKUP(A804, DataV2[[File]:[Outputs]], 2, FALSE))</f>
        <v>1</v>
      </c>
      <c r="C804" s="3">
        <f>VLOOKUP(A804, DataV4[[File]:[Mean '[ms']]], 3, FALSE)-VLOOKUP(A804, DataV2[[File]:[Mean '[ms']]], 3, FALSE)</f>
        <v>-10</v>
      </c>
      <c r="D804" s="2">
        <f>Cv3v0141617[[#This Row],[Mean '[Δms']]]/VLOOKUP(A804, DataV2[[File]:[Mean '[ms']]], 3, FALSE)*100</f>
        <v>-0.88105726872246704</v>
      </c>
    </row>
    <row r="805" spans="1:4" hidden="1" x14ac:dyDescent="0.4">
      <c r="A805" t="s">
        <v>821</v>
      </c>
      <c r="B805" t="b">
        <f>EXACT(VLOOKUP(A805,DataV4[[File]:[Outputs]], 2, FALSE), VLOOKUP(A805, DataV2[[File]:[Outputs]], 2, FALSE))</f>
        <v>1</v>
      </c>
      <c r="C805" s="3">
        <f>VLOOKUP(A805, DataV4[[File]:[Mean '[ms']]], 3, FALSE)-VLOOKUP(A805, DataV2[[File]:[Mean '[ms']]], 3, FALSE)</f>
        <v>-21</v>
      </c>
      <c r="D805" s="2">
        <f>Cv3v0141617[[#This Row],[Mean '[Δms']]]/VLOOKUP(A805, DataV2[[File]:[Mean '[ms']]], 3, FALSE)*100</f>
        <v>-2.1671826625386998</v>
      </c>
    </row>
    <row r="806" spans="1:4" hidden="1" x14ac:dyDescent="0.4">
      <c r="A806" t="s">
        <v>822</v>
      </c>
      <c r="B806" t="b">
        <f>EXACT(VLOOKUP(A806,DataV4[[File]:[Outputs]], 2, FALSE), VLOOKUP(A806, DataV2[[File]:[Outputs]], 2, FALSE))</f>
        <v>1</v>
      </c>
      <c r="C806" s="3">
        <f>VLOOKUP(A806, DataV4[[File]:[Mean '[ms']]], 3, FALSE)-VLOOKUP(A806, DataV2[[File]:[Mean '[ms']]], 3, FALSE)</f>
        <v>-31</v>
      </c>
      <c r="D806" s="2">
        <f>Cv3v0141617[[#This Row],[Mean '[Δms']]]/VLOOKUP(A806, DataV2[[File]:[Mean '[ms']]], 3, FALSE)*100</f>
        <v>-3.4216335540838854</v>
      </c>
    </row>
    <row r="807" spans="1:4" hidden="1" x14ac:dyDescent="0.4">
      <c r="A807" t="s">
        <v>823</v>
      </c>
      <c r="B807" t="b">
        <f>EXACT(VLOOKUP(A807,DataV4[[File]:[Outputs]], 2, FALSE), VLOOKUP(A807, DataV2[[File]:[Outputs]], 2, FALSE))</f>
        <v>1</v>
      </c>
      <c r="C807" s="3">
        <f>VLOOKUP(A807, DataV4[[File]:[Mean '[ms']]], 3, FALSE)-VLOOKUP(A807, DataV2[[File]:[Mean '[ms']]], 3, FALSE)</f>
        <v>-16</v>
      </c>
      <c r="D807" s="2">
        <f>Cv3v0141617[[#This Row],[Mean '[Δms']]]/VLOOKUP(A807, DataV2[[File]:[Mean '[ms']]], 3, FALSE)*100</f>
        <v>-1.7259978425026967</v>
      </c>
    </row>
    <row r="808" spans="1:4" hidden="1" x14ac:dyDescent="0.4">
      <c r="A808" t="s">
        <v>824</v>
      </c>
      <c r="B808" t="b">
        <f>EXACT(VLOOKUP(A808,DataV4[[File]:[Outputs]], 2, FALSE), VLOOKUP(A808, DataV2[[File]:[Outputs]], 2, FALSE))</f>
        <v>1</v>
      </c>
      <c r="C808" s="3">
        <f>VLOOKUP(A808, DataV4[[File]:[Mean '[ms']]], 3, FALSE)-VLOOKUP(A808, DataV2[[File]:[Mean '[ms']]], 3, FALSE)</f>
        <v>-11</v>
      </c>
      <c r="D808" s="2">
        <f>Cv3v0141617[[#This Row],[Mean '[Δms']]]/VLOOKUP(A808, DataV2[[File]:[Mean '[ms']]], 3, FALSE)*100</f>
        <v>-1.2276785714285714</v>
      </c>
    </row>
    <row r="809" spans="1:4" hidden="1" x14ac:dyDescent="0.4">
      <c r="A809" t="s">
        <v>826</v>
      </c>
      <c r="B809" t="b">
        <f>EXACT(VLOOKUP(A809,DataV4[[File]:[Outputs]], 2, FALSE), VLOOKUP(A809, DataV2[[File]:[Outputs]], 2, FALSE))</f>
        <v>1</v>
      </c>
      <c r="C809" s="3">
        <f>VLOOKUP(A809, DataV4[[File]:[Mean '[ms']]], 3, FALSE)-VLOOKUP(A809, DataV2[[File]:[Mean '[ms']]], 3, FALSE)</f>
        <v>-11</v>
      </c>
      <c r="D809" s="2">
        <f>Cv3v0141617[[#This Row],[Mean '[Δms']]]/VLOOKUP(A809, DataV2[[File]:[Mean '[ms']]], 3, FALSE)*100</f>
        <v>-1.166489925768823</v>
      </c>
    </row>
    <row r="810" spans="1:4" hidden="1" x14ac:dyDescent="0.4">
      <c r="A810" t="s">
        <v>825</v>
      </c>
      <c r="B810" t="b">
        <f>EXACT(VLOOKUP(A810,DataV4[[File]:[Outputs]], 2, FALSE), VLOOKUP(A810, DataV2[[File]:[Outputs]], 2, FALSE))</f>
        <v>1</v>
      </c>
      <c r="C810" s="3">
        <f>VLOOKUP(A810, DataV4[[File]:[Mean '[ms']]], 3, FALSE)-VLOOKUP(A810, DataV2[[File]:[Mean '[ms']]], 3, FALSE)</f>
        <v>11</v>
      </c>
      <c r="D810" s="2">
        <f>Cv3v0141617[[#This Row],[Mean '[Δms']]]/VLOOKUP(A810, DataV2[[File]:[Mean '[ms']]], 3, FALSE)*100</f>
        <v>1.3630731102850062</v>
      </c>
    </row>
    <row r="811" spans="1:4" hidden="1" x14ac:dyDescent="0.4">
      <c r="A811" t="s">
        <v>827</v>
      </c>
      <c r="B811" t="b">
        <f>EXACT(VLOOKUP(A811,DataV4[[File]:[Outputs]], 2, FALSE), VLOOKUP(A811, DataV2[[File]:[Outputs]], 2, FALSE))</f>
        <v>1</v>
      </c>
      <c r="C811" s="3">
        <f>VLOOKUP(A811, DataV4[[File]:[Mean '[ms']]], 3, FALSE)-VLOOKUP(A811, DataV2[[File]:[Mean '[ms']]], 3, FALSE)</f>
        <v>-15</v>
      </c>
      <c r="D811" s="2">
        <f>Cv3v0141617[[#This Row],[Mean '[Δms']]]/VLOOKUP(A811, DataV2[[File]:[Mean '[ms']]], 3, FALSE)*100</f>
        <v>-1.5495867768595042</v>
      </c>
    </row>
    <row r="812" spans="1:4" hidden="1" x14ac:dyDescent="0.4">
      <c r="A812" t="s">
        <v>828</v>
      </c>
      <c r="B812" t="b">
        <f>EXACT(VLOOKUP(A812,DataV4[[File]:[Outputs]], 2, FALSE), VLOOKUP(A812, DataV2[[File]:[Outputs]], 2, FALSE))</f>
        <v>1</v>
      </c>
      <c r="C812" s="3">
        <f>VLOOKUP(A812, DataV4[[File]:[Mean '[ms']]], 3, FALSE)-VLOOKUP(A812, DataV2[[File]:[Mean '[ms']]], 3, FALSE)</f>
        <v>-20</v>
      </c>
      <c r="D812" s="2">
        <f>Cv3v0141617[[#This Row],[Mean '[Δms']]]/VLOOKUP(A812, DataV2[[File]:[Mean '[ms']]], 3, FALSE)*100</f>
        <v>-2.1008403361344539</v>
      </c>
    </row>
    <row r="813" spans="1:4" hidden="1" x14ac:dyDescent="0.4">
      <c r="A813" t="s">
        <v>829</v>
      </c>
      <c r="B813" t="b">
        <f>EXACT(VLOOKUP(A813,DataV4[[File]:[Outputs]], 2, FALSE), VLOOKUP(A813, DataV2[[File]:[Outputs]], 2, FALSE))</f>
        <v>1</v>
      </c>
      <c r="C813" s="3">
        <f>VLOOKUP(A813, DataV4[[File]:[Mean '[ms']]], 3, FALSE)-VLOOKUP(A813, DataV2[[File]:[Mean '[ms']]], 3, FALSE)</f>
        <v>-37</v>
      </c>
      <c r="D813" s="2">
        <f>Cv3v0141617[[#This Row],[Mean '[Δms']]]/VLOOKUP(A813, DataV2[[File]:[Mean '[ms']]], 3, FALSE)*100</f>
        <v>-3.4164358264081254</v>
      </c>
    </row>
    <row r="814" spans="1:4" hidden="1" x14ac:dyDescent="0.4">
      <c r="A814" t="s">
        <v>830</v>
      </c>
      <c r="B814" t="b">
        <f>EXACT(VLOOKUP(A814,DataV4[[File]:[Outputs]], 2, FALSE), VLOOKUP(A814, DataV2[[File]:[Outputs]], 2, FALSE))</f>
        <v>1</v>
      </c>
      <c r="C814" s="3">
        <f>VLOOKUP(A814, DataV4[[File]:[Mean '[ms']]], 3, FALSE)-VLOOKUP(A814, DataV2[[File]:[Mean '[ms']]], 3, FALSE)</f>
        <v>-26</v>
      </c>
      <c r="D814" s="2">
        <f>Cv3v0141617[[#This Row],[Mean '[Δms']]]/VLOOKUP(A814, DataV2[[File]:[Mean '[ms']]], 3, FALSE)*100</f>
        <v>-2.5870646766169152</v>
      </c>
    </row>
    <row r="815" spans="1:4" hidden="1" x14ac:dyDescent="0.4">
      <c r="A815" t="s">
        <v>831</v>
      </c>
      <c r="B815" t="b">
        <f>EXACT(VLOOKUP(A815,DataV4[[File]:[Outputs]], 2, FALSE), VLOOKUP(A815, DataV2[[File]:[Outputs]], 2, FALSE))</f>
        <v>1</v>
      </c>
      <c r="C815" s="3">
        <f>VLOOKUP(A815, DataV4[[File]:[Mean '[ms']]], 3, FALSE)-VLOOKUP(A815, DataV2[[File]:[Mean '[ms']]], 3, FALSE)</f>
        <v>16</v>
      </c>
      <c r="D815" s="2">
        <f>Cv3v0141617[[#This Row],[Mean '[Δms']]]/VLOOKUP(A815, DataV2[[File]:[Mean '[ms']]], 3, FALSE)*100</f>
        <v>2.0227560050568902</v>
      </c>
    </row>
    <row r="816" spans="1:4" hidden="1" x14ac:dyDescent="0.4">
      <c r="A816" t="s">
        <v>832</v>
      </c>
      <c r="B816" t="b">
        <f>EXACT(VLOOKUP(A816,DataV4[[File]:[Outputs]], 2, FALSE), VLOOKUP(A816, DataV2[[File]:[Outputs]], 2, FALSE))</f>
        <v>1</v>
      </c>
      <c r="C816" s="3">
        <f>VLOOKUP(A816, DataV4[[File]:[Mean '[ms']]], 3, FALSE)-VLOOKUP(A816, DataV2[[File]:[Mean '[ms']]], 3, FALSE)</f>
        <v>5</v>
      </c>
      <c r="D816" s="2">
        <f>Cv3v0141617[[#This Row],[Mean '[Δms']]]/VLOOKUP(A816, DataV2[[File]:[Mean '[ms']]], 3, FALSE)*100</f>
        <v>0.56497175141242939</v>
      </c>
    </row>
    <row r="817" spans="1:4" hidden="1" x14ac:dyDescent="0.4">
      <c r="A817" t="s">
        <v>833</v>
      </c>
      <c r="B817" t="b">
        <f>EXACT(VLOOKUP(A817,DataV4[[File]:[Outputs]], 2, FALSE), VLOOKUP(A817, DataV2[[File]:[Outputs]], 2, FALSE))</f>
        <v>1</v>
      </c>
      <c r="C817" s="3">
        <f>VLOOKUP(A817, DataV4[[File]:[Mean '[ms']]], 3, FALSE)-VLOOKUP(A817, DataV2[[File]:[Mean '[ms']]], 3, FALSE)</f>
        <v>20</v>
      </c>
      <c r="D817" s="2">
        <f>Cv3v0141617[[#This Row],[Mean '[Δms']]]/VLOOKUP(A817, DataV2[[File]:[Mean '[ms']]], 3, FALSE)*100</f>
        <v>2.3557126030624262</v>
      </c>
    </row>
    <row r="818" spans="1:4" hidden="1" x14ac:dyDescent="0.4">
      <c r="A818" t="s">
        <v>834</v>
      </c>
      <c r="B818" t="b">
        <f>EXACT(VLOOKUP(A818,DataV4[[File]:[Outputs]], 2, FALSE), VLOOKUP(A818, DataV2[[File]:[Outputs]], 2, FALSE))</f>
        <v>1</v>
      </c>
      <c r="C818" s="3">
        <f>VLOOKUP(A818, DataV4[[File]:[Mean '[ms']]], 3, FALSE)-VLOOKUP(A818, DataV2[[File]:[Mean '[ms']]], 3, FALSE)</f>
        <v>-26</v>
      </c>
      <c r="D818" s="2">
        <f>Cv3v0141617[[#This Row],[Mean '[Δms']]]/VLOOKUP(A818, DataV2[[File]:[Mean '[ms']]], 3, FALSE)*100</f>
        <v>-2.6422764227642279</v>
      </c>
    </row>
    <row r="819" spans="1:4" hidden="1" x14ac:dyDescent="0.4">
      <c r="A819" t="s">
        <v>835</v>
      </c>
      <c r="B819" t="b">
        <f>EXACT(VLOOKUP(A819,DataV4[[File]:[Outputs]], 2, FALSE), VLOOKUP(A819, DataV2[[File]:[Outputs]], 2, FALSE))</f>
        <v>1</v>
      </c>
      <c r="C819" s="3">
        <f>VLOOKUP(A819, DataV4[[File]:[Mean '[ms']]], 3, FALSE)-VLOOKUP(A819, DataV2[[File]:[Mean '[ms']]], 3, FALSE)</f>
        <v>-5</v>
      </c>
      <c r="D819" s="2">
        <f>Cv3v0141617[[#This Row],[Mean '[Δms']]]/VLOOKUP(A819, DataV2[[File]:[Mean '[ms']]], 3, FALSE)*100</f>
        <v>-0.54884742041712409</v>
      </c>
    </row>
    <row r="820" spans="1:4" hidden="1" x14ac:dyDescent="0.4">
      <c r="A820" t="s">
        <v>836</v>
      </c>
      <c r="B820" t="b">
        <f>EXACT(VLOOKUP(A820,DataV4[[File]:[Outputs]], 2, FALSE), VLOOKUP(A820, DataV2[[File]:[Outputs]], 2, FALSE))</f>
        <v>1</v>
      </c>
      <c r="C820" s="3">
        <f>VLOOKUP(A820, DataV4[[File]:[Mean '[ms']]], 3, FALSE)-VLOOKUP(A820, DataV2[[File]:[Mean '[ms']]], 3, FALSE)</f>
        <v>6</v>
      </c>
      <c r="D820" s="2">
        <f>Cv3v0141617[[#This Row],[Mean '[Δms']]]/VLOOKUP(A820, DataV2[[File]:[Mean '[ms']]], 3, FALSE)*100</f>
        <v>0.77922077922077926</v>
      </c>
    </row>
    <row r="821" spans="1:4" hidden="1" x14ac:dyDescent="0.4">
      <c r="A821" t="s">
        <v>837</v>
      </c>
      <c r="B821" t="b">
        <f>EXACT(VLOOKUP(A821,DataV4[[File]:[Outputs]], 2, FALSE), VLOOKUP(A821, DataV2[[File]:[Outputs]], 2, FALSE))</f>
        <v>1</v>
      </c>
      <c r="C821" s="3">
        <f>VLOOKUP(A821, DataV4[[File]:[Mean '[ms']]], 3, FALSE)-VLOOKUP(A821, DataV2[[File]:[Mean '[ms']]], 3, FALSE)</f>
        <v>31</v>
      </c>
      <c r="D821" s="2">
        <f>Cv3v0141617[[#This Row],[Mean '[Δms']]]/VLOOKUP(A821, DataV2[[File]:[Mean '[ms']]], 3, FALSE)*100</f>
        <v>3.5028248587570623</v>
      </c>
    </row>
    <row r="822" spans="1:4" hidden="1" x14ac:dyDescent="0.4">
      <c r="A822" t="s">
        <v>838</v>
      </c>
      <c r="B822" t="b">
        <f>EXACT(VLOOKUP(A822,DataV4[[File]:[Outputs]], 2, FALSE), VLOOKUP(A822, DataV2[[File]:[Outputs]], 2, FALSE))</f>
        <v>1</v>
      </c>
      <c r="C822" s="3">
        <f>VLOOKUP(A822, DataV4[[File]:[Mean '[ms']]], 3, FALSE)-VLOOKUP(A822, DataV2[[File]:[Mean '[ms']]], 3, FALSE)</f>
        <v>-36</v>
      </c>
      <c r="D822" s="2">
        <f>Cv3v0141617[[#This Row],[Mean '[Δms']]]/VLOOKUP(A822, DataV2[[File]:[Mean '[ms']]], 3, FALSE)*100</f>
        <v>-3.8626609442060089</v>
      </c>
    </row>
    <row r="823" spans="1:4" hidden="1" x14ac:dyDescent="0.4">
      <c r="A823" t="s">
        <v>839</v>
      </c>
      <c r="B823" t="b">
        <f>EXACT(VLOOKUP(A823,DataV4[[File]:[Outputs]], 2, FALSE), VLOOKUP(A823, DataV2[[File]:[Outputs]], 2, FALSE))</f>
        <v>1</v>
      </c>
      <c r="C823" s="3">
        <f>VLOOKUP(A823, DataV4[[File]:[Mean '[ms']]], 3, FALSE)-VLOOKUP(A823, DataV2[[File]:[Mean '[ms']]], 3, FALSE)</f>
        <v>182</v>
      </c>
      <c r="D823" s="2">
        <f>Cv3v0141617[[#This Row],[Mean '[Δms']]]/VLOOKUP(A823, DataV2[[File]:[Mean '[ms']]], 3, FALSE)*100</f>
        <v>2.0630242575379731</v>
      </c>
    </row>
    <row r="824" spans="1:4" hidden="1" x14ac:dyDescent="0.4">
      <c r="A824" t="s">
        <v>840</v>
      </c>
      <c r="B824" t="b">
        <f>EXACT(VLOOKUP(A824,DataV4[[File]:[Outputs]], 2, FALSE), VLOOKUP(A824, DataV2[[File]:[Outputs]], 2, FALSE))</f>
        <v>1</v>
      </c>
      <c r="C824" s="3">
        <f>VLOOKUP(A824, DataV4[[File]:[Mean '[ms']]], 3, FALSE)-VLOOKUP(A824, DataV2[[File]:[Mean '[ms']]], 3, FALSE)</f>
        <v>-20</v>
      </c>
      <c r="D824" s="2">
        <f>Cv3v0141617[[#This Row],[Mean '[Δms']]]/VLOOKUP(A824, DataV2[[File]:[Mean '[ms']]], 3, FALSE)*100</f>
        <v>-0.70746374248319777</v>
      </c>
    </row>
    <row r="825" spans="1:4" hidden="1" x14ac:dyDescent="0.4">
      <c r="A825" t="s">
        <v>841</v>
      </c>
      <c r="B825" t="b">
        <f>EXACT(VLOOKUP(A825,DataV4[[File]:[Outputs]], 2, FALSE), VLOOKUP(A825, DataV2[[File]:[Outputs]], 2, FALSE))</f>
        <v>1</v>
      </c>
      <c r="C825" s="3">
        <f>VLOOKUP(A825, DataV4[[File]:[Mean '[ms']]], 3, FALSE)-VLOOKUP(A825, DataV2[[File]:[Mean '[ms']]], 3, FALSE)</f>
        <v>0</v>
      </c>
      <c r="D825" s="2">
        <f>Cv3v0141617[[#This Row],[Mean '[Δms']]]/VLOOKUP(A825, DataV2[[File]:[Mean '[ms']]], 3, FALSE)*100</f>
        <v>0</v>
      </c>
    </row>
    <row r="826" spans="1:4" hidden="1" x14ac:dyDescent="0.4">
      <c r="A826" t="s">
        <v>842</v>
      </c>
      <c r="B826" t="b">
        <f>EXACT(VLOOKUP(A826,DataV4[[File]:[Outputs]], 2, FALSE), VLOOKUP(A826, DataV2[[File]:[Outputs]], 2, FALSE))</f>
        <v>1</v>
      </c>
      <c r="C826" s="3">
        <f>VLOOKUP(A826, DataV4[[File]:[Mean '[ms']]], 3, FALSE)-VLOOKUP(A826, DataV2[[File]:[Mean '[ms']]], 3, FALSE)</f>
        <v>11</v>
      </c>
      <c r="D826" s="2">
        <f>Cv3v0141617[[#This Row],[Mean '[Δms']]]/VLOOKUP(A826, DataV2[[File]:[Mean '[ms']]], 3, FALSE)*100</f>
        <v>1.2971698113207548</v>
      </c>
    </row>
    <row r="827" spans="1:4" hidden="1" x14ac:dyDescent="0.4">
      <c r="A827" t="s">
        <v>843</v>
      </c>
      <c r="B827" t="b">
        <f>EXACT(VLOOKUP(A827,DataV4[[File]:[Outputs]], 2, FALSE), VLOOKUP(A827, DataV2[[File]:[Outputs]], 2, FALSE))</f>
        <v>1</v>
      </c>
      <c r="C827" s="3">
        <f>VLOOKUP(A827, DataV4[[File]:[Mean '[ms']]], 3, FALSE)-VLOOKUP(A827, DataV2[[File]:[Mean '[ms']]], 3, FALSE)</f>
        <v>-31</v>
      </c>
      <c r="D827" s="2">
        <f>Cv3v0141617[[#This Row],[Mean '[Δms']]]/VLOOKUP(A827, DataV2[[File]:[Mean '[ms']]], 3, FALSE)*100</f>
        <v>-3.4636871508379885</v>
      </c>
    </row>
    <row r="828" spans="1:4" hidden="1" x14ac:dyDescent="0.4">
      <c r="A828" t="s">
        <v>844</v>
      </c>
      <c r="B828" t="b">
        <f>EXACT(VLOOKUP(A828,DataV4[[File]:[Outputs]], 2, FALSE), VLOOKUP(A828, DataV2[[File]:[Outputs]], 2, FALSE))</f>
        <v>1</v>
      </c>
      <c r="C828" s="3">
        <f>VLOOKUP(A828, DataV4[[File]:[Mean '[ms']]], 3, FALSE)-VLOOKUP(A828, DataV2[[File]:[Mean '[ms']]], 3, FALSE)</f>
        <v>16</v>
      </c>
      <c r="D828" s="2">
        <f>Cv3v0141617[[#This Row],[Mean '[Δms']]]/VLOOKUP(A828, DataV2[[File]:[Mean '[ms']]], 3, FALSE)*100</f>
        <v>2.0227560050568902</v>
      </c>
    </row>
    <row r="829" spans="1:4" hidden="1" x14ac:dyDescent="0.4">
      <c r="A829" t="s">
        <v>845</v>
      </c>
      <c r="B829" t="b">
        <f>EXACT(VLOOKUP(A829,DataV4[[File]:[Outputs]], 2, FALSE), VLOOKUP(A829, DataV2[[File]:[Outputs]], 2, FALSE))</f>
        <v>1</v>
      </c>
      <c r="C829" s="3">
        <f>VLOOKUP(A829, DataV4[[File]:[Mean '[ms']]], 3, FALSE)-VLOOKUP(A829, DataV2[[File]:[Mean '[ms']]], 3, FALSE)</f>
        <v>0</v>
      </c>
      <c r="D829" s="2">
        <f>Cv3v0141617[[#This Row],[Mean '[Δms']]]/VLOOKUP(A829, DataV2[[File]:[Mean '[ms']]], 3, FALSE)*100</f>
        <v>0</v>
      </c>
    </row>
    <row r="830" spans="1:4" hidden="1" x14ac:dyDescent="0.4">
      <c r="A830" t="s">
        <v>846</v>
      </c>
      <c r="B830" t="b">
        <f>EXACT(VLOOKUP(A830,DataV4[[File]:[Outputs]], 2, FALSE), VLOOKUP(A830, DataV2[[File]:[Outputs]], 2, FALSE))</f>
        <v>1</v>
      </c>
      <c r="C830" s="3">
        <f>VLOOKUP(A830, DataV4[[File]:[Mean '[ms']]], 3, FALSE)-VLOOKUP(A830, DataV2[[File]:[Mean '[ms']]], 3, FALSE)</f>
        <v>-10</v>
      </c>
      <c r="D830" s="2">
        <f>Cv3v0141617[[#This Row],[Mean '[Δms']]]/VLOOKUP(A830, DataV2[[File]:[Mean '[ms']]], 3, FALSE)*100</f>
        <v>-0.89766606822262118</v>
      </c>
    </row>
    <row r="831" spans="1:4" hidden="1" x14ac:dyDescent="0.4">
      <c r="A831" t="s">
        <v>952</v>
      </c>
      <c r="B831" t="b">
        <f>EXACT(VLOOKUP(A831,DataV4[[File]:[Outputs]], 2, FALSE), VLOOKUP(A831, DataV2[[File]:[Outputs]], 2, FALSE))</f>
        <v>1</v>
      </c>
      <c r="C831" s="3">
        <f>VLOOKUP(A831, DataV4[[File]:[Mean '[ms']]], 3, FALSE)-VLOOKUP(A831, DataV2[[File]:[Mean '[ms']]], 3, FALSE)</f>
        <v>-52</v>
      </c>
      <c r="D831" s="2">
        <f>Cv3v0141617[[#This Row],[Mean '[Δms']]]/VLOOKUP(A831, DataV2[[File]:[Mean '[ms']]], 3, FALSE)*100</f>
        <v>-4.9951969260326603</v>
      </c>
    </row>
    <row r="832" spans="1:4" hidden="1" x14ac:dyDescent="0.4">
      <c r="A832" t="s">
        <v>953</v>
      </c>
      <c r="B832" t="b">
        <f>EXACT(VLOOKUP(A832,DataV4[[File]:[Outputs]], 2, FALSE), VLOOKUP(A832, DataV2[[File]:[Outputs]], 2, FALSE))</f>
        <v>1</v>
      </c>
      <c r="C832" s="3">
        <f>VLOOKUP(A832, DataV4[[File]:[Mean '[ms']]], 3, FALSE)-VLOOKUP(A832, DataV2[[File]:[Mean '[ms']]], 3, FALSE)</f>
        <v>5</v>
      </c>
      <c r="D832" s="2">
        <f>Cv3v0141617[[#This Row],[Mean '[Δms']]]/VLOOKUP(A832, DataV2[[File]:[Mean '[ms']]], 3, FALSE)*100</f>
        <v>0.60024009603841544</v>
      </c>
    </row>
    <row r="833" spans="1:4" hidden="1" x14ac:dyDescent="0.4">
      <c r="A833" t="s">
        <v>954</v>
      </c>
      <c r="B833" t="b">
        <f>EXACT(VLOOKUP(A833,DataV4[[File]:[Outputs]], 2, FALSE), VLOOKUP(A833, DataV2[[File]:[Outputs]], 2, FALSE))</f>
        <v>1</v>
      </c>
      <c r="C833" s="3">
        <f>VLOOKUP(A833, DataV4[[File]:[Mean '[ms']]], 3, FALSE)-VLOOKUP(A833, DataV2[[File]:[Mean '[ms']]], 3, FALSE)</f>
        <v>-67</v>
      </c>
      <c r="D833" s="2">
        <f>Cv3v0141617[[#This Row],[Mean '[Δms']]]/VLOOKUP(A833, DataV2[[File]:[Mean '[ms']]], 3, FALSE)*100</f>
        <v>-1.1508072827207145</v>
      </c>
    </row>
    <row r="834" spans="1:4" hidden="1" x14ac:dyDescent="0.4">
      <c r="A834" t="s">
        <v>955</v>
      </c>
      <c r="B834" t="b">
        <f>EXACT(VLOOKUP(A834,DataV4[[File]:[Outputs]], 2, FALSE), VLOOKUP(A834, DataV2[[File]:[Outputs]], 2, FALSE))</f>
        <v>1</v>
      </c>
      <c r="C834" s="3">
        <f>VLOOKUP(A834, DataV4[[File]:[Mean '[ms']]], 3, FALSE)-VLOOKUP(A834, DataV2[[File]:[Mean '[ms']]], 3, FALSE)</f>
        <v>-5</v>
      </c>
      <c r="D834" s="2">
        <f>Cv3v0141617[[#This Row],[Mean '[Δms']]]/VLOOKUP(A834, DataV2[[File]:[Mean '[ms']]], 3, FALSE)*100</f>
        <v>-0.25012506253126565</v>
      </c>
    </row>
    <row r="835" spans="1:4" hidden="1" x14ac:dyDescent="0.4">
      <c r="A835" t="s">
        <v>956</v>
      </c>
      <c r="B835" t="b">
        <f>EXACT(VLOOKUP(A835,DataV4[[File]:[Outputs]], 2, FALSE), VLOOKUP(A835, DataV2[[File]:[Outputs]], 2, FALSE))</f>
        <v>1</v>
      </c>
      <c r="C835" s="3">
        <f>VLOOKUP(A835, DataV4[[File]:[Mean '[ms']]], 3, FALSE)-VLOOKUP(A835, DataV2[[File]:[Mean '[ms']]], 3, FALSE)</f>
        <v>5</v>
      </c>
      <c r="D835" s="2">
        <f>Cv3v0141617[[#This Row],[Mean '[Δms']]]/VLOOKUP(A835, DataV2[[File]:[Mean '[ms']]], 3, FALSE)*100</f>
        <v>0.89766606822262118</v>
      </c>
    </row>
    <row r="836" spans="1:4" x14ac:dyDescent="0.4">
      <c r="A836" t="s">
        <v>957</v>
      </c>
      <c r="B836" t="b">
        <f>EXACT(VLOOKUP(A836,DataV4[[File]:[Outputs]], 2, FALSE), VLOOKUP(A836, DataV2[[File]:[Outputs]], 2, FALSE))</f>
        <v>1</v>
      </c>
      <c r="C836" s="3">
        <f>VLOOKUP(A836, DataV4[[File]:[Mean '[ms']]], 3, FALSE)-VLOOKUP(A836, DataV2[[File]:[Mean '[ms']]], 3, FALSE)</f>
        <v>2583</v>
      </c>
      <c r="D836" s="2">
        <f>Cv3v0141617[[#This Row],[Mean '[Δms']]]/VLOOKUP(A836, DataV2[[File]:[Mean '[ms']]], 3, FALSE)*100</f>
        <v>55.848648648648648</v>
      </c>
    </row>
    <row r="837" spans="1:4" hidden="1" x14ac:dyDescent="0.4">
      <c r="A837" t="s">
        <v>958</v>
      </c>
      <c r="B837" t="b">
        <f>EXACT(VLOOKUP(A837,DataV4[[File]:[Outputs]], 2, FALSE), VLOOKUP(A837, DataV2[[File]:[Outputs]], 2, FALSE))</f>
        <v>1</v>
      </c>
      <c r="C837" s="3">
        <f>VLOOKUP(A837, DataV4[[File]:[Mean '[ms']]], 3, FALSE)-VLOOKUP(A837, DataV2[[File]:[Mean '[ms']]], 3, FALSE)</f>
        <v>16</v>
      </c>
      <c r="D837" s="2">
        <f>Cv3v0141617[[#This Row],[Mean '[Δms']]]/VLOOKUP(A837, DataV2[[File]:[Mean '[ms']]], 3, FALSE)*100</f>
        <v>2.0779220779220777</v>
      </c>
    </row>
    <row r="838" spans="1:4" hidden="1" x14ac:dyDescent="0.4">
      <c r="A838" t="s">
        <v>959</v>
      </c>
      <c r="B838" t="b">
        <f>EXACT(VLOOKUP(A838,DataV4[[File]:[Outputs]], 2, FALSE), VLOOKUP(A838, DataV2[[File]:[Outputs]], 2, FALSE))</f>
        <v>1</v>
      </c>
      <c r="C838" s="3">
        <f>VLOOKUP(A838, DataV4[[File]:[Mean '[ms']]], 3, FALSE)-VLOOKUP(A838, DataV2[[File]:[Mean '[ms']]], 3, FALSE)</f>
        <v>-15</v>
      </c>
      <c r="D838" s="2">
        <f>Cv3v0141617[[#This Row],[Mean '[Δms']]]/VLOOKUP(A838, DataV2[[File]:[Mean '[ms']]], 3, FALSE)*100</f>
        <v>-1.3786764705882353</v>
      </c>
    </row>
    <row r="839" spans="1:4" hidden="1" x14ac:dyDescent="0.4">
      <c r="A839" t="s">
        <v>960</v>
      </c>
      <c r="B839" t="b">
        <f>EXACT(VLOOKUP(A839,DataV4[[File]:[Outputs]], 2, FALSE), VLOOKUP(A839, DataV2[[File]:[Outputs]], 2, FALSE))</f>
        <v>1</v>
      </c>
      <c r="C839" s="3">
        <f>VLOOKUP(A839, DataV4[[File]:[Mean '[ms']]], 3, FALSE)-VLOOKUP(A839, DataV2[[File]:[Mean '[ms']]], 3, FALSE)</f>
        <v>5</v>
      </c>
      <c r="D839" s="2">
        <f>Cv3v0141617[[#This Row],[Mean '[Δms']]]/VLOOKUP(A839, DataV2[[File]:[Mean '[ms']]], 3, FALSE)*100</f>
        <v>0.70126227208976155</v>
      </c>
    </row>
    <row r="840" spans="1:4" hidden="1" x14ac:dyDescent="0.4">
      <c r="A840" t="s">
        <v>961</v>
      </c>
      <c r="B840" t="b">
        <f>EXACT(VLOOKUP(A840,DataV4[[File]:[Outputs]], 2, FALSE), VLOOKUP(A840, DataV2[[File]:[Outputs]], 2, FALSE))</f>
        <v>1</v>
      </c>
      <c r="C840" s="3">
        <f>VLOOKUP(A840, DataV4[[File]:[Mean '[ms']]], 3, FALSE)-VLOOKUP(A840, DataV2[[File]:[Mean '[ms']]], 3, FALSE)</f>
        <v>11</v>
      </c>
      <c r="D840" s="2">
        <f>Cv3v0141617[[#This Row],[Mean '[Δms']]]/VLOOKUP(A840, DataV2[[File]:[Mean '[ms']]], 3, FALSE)*100</f>
        <v>1.3048635824436536</v>
      </c>
    </row>
    <row r="841" spans="1:4" hidden="1" x14ac:dyDescent="0.4">
      <c r="A841" t="s">
        <v>962</v>
      </c>
      <c r="B841" t="b">
        <f>EXACT(VLOOKUP(A841,DataV4[[File]:[Outputs]], 2, FALSE), VLOOKUP(A841, DataV2[[File]:[Outputs]], 2, FALSE))</f>
        <v>1</v>
      </c>
      <c r="C841" s="3">
        <f>VLOOKUP(A841, DataV4[[File]:[Mean '[ms']]], 3, FALSE)-VLOOKUP(A841, DataV2[[File]:[Mean '[ms']]], 3, FALSE)</f>
        <v>-25</v>
      </c>
      <c r="D841" s="2">
        <f>Cv3v0141617[[#This Row],[Mean '[Δms']]]/VLOOKUP(A841, DataV2[[File]:[Mean '[ms']]], 3, FALSE)*100</f>
        <v>-2.3674242424242422</v>
      </c>
    </row>
    <row r="842" spans="1:4" hidden="1" x14ac:dyDescent="0.4">
      <c r="A842" t="s">
        <v>963</v>
      </c>
      <c r="B842" t="b">
        <f>EXACT(VLOOKUP(A842,DataV4[[File]:[Outputs]], 2, FALSE), VLOOKUP(A842, DataV2[[File]:[Outputs]], 2, FALSE))</f>
        <v>1</v>
      </c>
      <c r="C842" s="3">
        <f>VLOOKUP(A842, DataV4[[File]:[Mean '[ms']]], 3, FALSE)-VLOOKUP(A842, DataV2[[File]:[Mean '[ms']]], 3, FALSE)</f>
        <v>-5</v>
      </c>
      <c r="D842" s="2">
        <f>Cv3v0141617[[#This Row],[Mean '[Δms']]]/VLOOKUP(A842, DataV2[[File]:[Mean '[ms']]], 3, FALSE)*100</f>
        <v>-0.2616431187859759</v>
      </c>
    </row>
    <row r="843" spans="1:4" hidden="1" x14ac:dyDescent="0.4">
      <c r="A843" t="s">
        <v>964</v>
      </c>
      <c r="B843" t="b">
        <f>EXACT(VLOOKUP(A843,DataV4[[File]:[Outputs]], 2, FALSE), VLOOKUP(A843, DataV2[[File]:[Outputs]], 2, FALSE))</f>
        <v>1</v>
      </c>
      <c r="C843" s="3">
        <f>VLOOKUP(A843, DataV4[[File]:[Mean '[ms']]], 3, FALSE)-VLOOKUP(A843, DataV2[[File]:[Mean '[ms']]], 3, FALSE)</f>
        <v>-5</v>
      </c>
      <c r="D843" s="2">
        <f>Cv3v0141617[[#This Row],[Mean '[Δms']]]/VLOOKUP(A843, DataV2[[File]:[Mean '[ms']]], 3, FALSE)*100</f>
        <v>-0.89766606822262118</v>
      </c>
    </row>
    <row r="844" spans="1:4" hidden="1" x14ac:dyDescent="0.4">
      <c r="A844" t="s">
        <v>965</v>
      </c>
      <c r="B844" t="b">
        <f>EXACT(VLOOKUP(A844,DataV4[[File]:[Outputs]], 2, FALSE), VLOOKUP(A844, DataV2[[File]:[Outputs]], 2, FALSE))</f>
        <v>1</v>
      </c>
      <c r="C844" s="3">
        <f>VLOOKUP(A844, DataV4[[File]:[Mean '[ms']]], 3, FALSE)-VLOOKUP(A844, DataV2[[File]:[Mean '[ms']]], 3, FALSE)</f>
        <v>6</v>
      </c>
      <c r="D844" s="2">
        <f>Cv3v0141617[[#This Row],[Mean '[Δms']]]/VLOOKUP(A844, DataV2[[File]:[Mean '[ms']]], 3, FALSE)*100</f>
        <v>1.098901098901099</v>
      </c>
    </row>
    <row r="845" spans="1:4" hidden="1" x14ac:dyDescent="0.4">
      <c r="A845" t="s">
        <v>966</v>
      </c>
      <c r="B845" t="b">
        <f>EXACT(VLOOKUP(A845,DataV4[[File]:[Outputs]], 2, FALSE), VLOOKUP(A845, DataV2[[File]:[Outputs]], 2, FALSE))</f>
        <v>1</v>
      </c>
      <c r="C845" s="3">
        <f>VLOOKUP(A845, DataV4[[File]:[Mean '[ms']]], 3, FALSE)-VLOOKUP(A845, DataV2[[File]:[Mean '[ms']]], 3, FALSE)</f>
        <v>0</v>
      </c>
      <c r="D845" s="2">
        <f>Cv3v0141617[[#This Row],[Mean '[Δms']]]/VLOOKUP(A845, DataV2[[File]:[Mean '[ms']]], 3, FALSE)*100</f>
        <v>0</v>
      </c>
    </row>
    <row r="846" spans="1:4" hidden="1" x14ac:dyDescent="0.4">
      <c r="A846" t="s">
        <v>967</v>
      </c>
      <c r="B846" t="b">
        <f>EXACT(VLOOKUP(A846,DataV4[[File]:[Outputs]], 2, FALSE), VLOOKUP(A846, DataV2[[File]:[Outputs]], 2, FALSE))</f>
        <v>1</v>
      </c>
      <c r="C846" s="3">
        <f>VLOOKUP(A846, DataV4[[File]:[Mean '[ms']]], 3, FALSE)-VLOOKUP(A846, DataV2[[File]:[Mean '[ms']]], 3, FALSE)</f>
        <v>1</v>
      </c>
      <c r="D846" s="2">
        <f>Cv3v0141617[[#This Row],[Mean '[Δms']]]/VLOOKUP(A846, DataV2[[File]:[Mean '[ms']]], 3, FALSE)*100</f>
        <v>0.17482517482517482</v>
      </c>
    </row>
    <row r="847" spans="1:4" hidden="1" x14ac:dyDescent="0.4">
      <c r="A847" t="s">
        <v>968</v>
      </c>
      <c r="B847" t="b">
        <f>EXACT(VLOOKUP(A847,DataV4[[File]:[Outputs]], 2, FALSE), VLOOKUP(A847, DataV2[[File]:[Outputs]], 2, FALSE))</f>
        <v>1</v>
      </c>
      <c r="C847" s="3">
        <f>VLOOKUP(A847, DataV4[[File]:[Mean '[ms']]], 3, FALSE)-VLOOKUP(A847, DataV2[[File]:[Mean '[ms']]], 3, FALSE)</f>
        <v>0</v>
      </c>
      <c r="D847" s="2">
        <f>Cv3v0141617[[#This Row],[Mean '[Δms']]]/VLOOKUP(A847, DataV2[[File]:[Mean '[ms']]], 3, FALSE)*100</f>
        <v>0</v>
      </c>
    </row>
    <row r="848" spans="1:4" hidden="1" x14ac:dyDescent="0.4">
      <c r="A848" t="s">
        <v>969</v>
      </c>
      <c r="B848" t="b">
        <f>EXACT(VLOOKUP(A848,DataV4[[File]:[Outputs]], 2, FALSE), VLOOKUP(A848, DataV2[[File]:[Outputs]], 2, FALSE))</f>
        <v>1</v>
      </c>
      <c r="C848" s="3">
        <f>VLOOKUP(A848, DataV4[[File]:[Mean '[ms']]], 3, FALSE)-VLOOKUP(A848, DataV2[[File]:[Mean '[ms']]], 3, FALSE)</f>
        <v>0</v>
      </c>
      <c r="D848" s="2">
        <f>Cv3v0141617[[#This Row],[Mean '[Δms']]]/VLOOKUP(A848, DataV2[[File]:[Mean '[ms']]], 3, FALSE)*100</f>
        <v>0</v>
      </c>
    </row>
    <row r="849" spans="1:4" hidden="1" x14ac:dyDescent="0.4">
      <c r="A849" t="s">
        <v>970</v>
      </c>
      <c r="B849" t="b">
        <f>EXACT(VLOOKUP(A849,DataV4[[File]:[Outputs]], 2, FALSE), VLOOKUP(A849, DataV2[[File]:[Outputs]], 2, FALSE))</f>
        <v>1</v>
      </c>
      <c r="C849" s="3">
        <f>VLOOKUP(A849, DataV4[[File]:[Mean '[ms']]], 3, FALSE)-VLOOKUP(A849, DataV2[[File]:[Mean '[ms']]], 3, FALSE)</f>
        <v>0</v>
      </c>
      <c r="D849" s="2">
        <f>Cv3v0141617[[#This Row],[Mean '[Δms']]]/VLOOKUP(A849, DataV2[[File]:[Mean '[ms']]], 3, FALSE)*100</f>
        <v>0</v>
      </c>
    </row>
    <row r="850" spans="1:4" hidden="1" x14ac:dyDescent="0.4">
      <c r="A850" t="s">
        <v>971</v>
      </c>
      <c r="B850" t="b">
        <f>EXACT(VLOOKUP(A850,DataV4[[File]:[Outputs]], 2, FALSE), VLOOKUP(A850, DataV2[[File]:[Outputs]], 2, FALSE))</f>
        <v>1</v>
      </c>
      <c r="C850" s="3">
        <f>VLOOKUP(A850, DataV4[[File]:[Mean '[ms']]], 3, FALSE)-VLOOKUP(A850, DataV2[[File]:[Mean '[ms']]], 3, FALSE)</f>
        <v>-5</v>
      </c>
      <c r="D850" s="2">
        <f>Cv3v0141617[[#This Row],[Mean '[Δms']]]/VLOOKUP(A850, DataV2[[File]:[Mean '[ms']]], 3, FALSE)*100</f>
        <v>-0.92421441774491686</v>
      </c>
    </row>
    <row r="851" spans="1:4" hidden="1" x14ac:dyDescent="0.4">
      <c r="A851" t="s">
        <v>972</v>
      </c>
      <c r="B851" t="b">
        <f>EXACT(VLOOKUP(A851,DataV4[[File]:[Outputs]], 2, FALSE), VLOOKUP(A851, DataV2[[File]:[Outputs]], 2, FALSE))</f>
        <v>1</v>
      </c>
      <c r="C851" s="3">
        <f>VLOOKUP(A851, DataV4[[File]:[Mean '[ms']]], 3, FALSE)-VLOOKUP(A851, DataV2[[File]:[Mean '[ms']]], 3, FALSE)</f>
        <v>-11</v>
      </c>
      <c r="D851" s="2">
        <f>Cv3v0141617[[#This Row],[Mean '[Δms']]]/VLOOKUP(A851, DataV2[[File]:[Mean '[ms']]], 3, FALSE)*100</f>
        <v>-1.936619718309859</v>
      </c>
    </row>
    <row r="852" spans="1:4" hidden="1" x14ac:dyDescent="0.4">
      <c r="A852" t="s">
        <v>973</v>
      </c>
      <c r="B852" t="b">
        <f>EXACT(VLOOKUP(A852,DataV4[[File]:[Outputs]], 2, FALSE), VLOOKUP(A852, DataV2[[File]:[Outputs]], 2, FALSE))</f>
        <v>1</v>
      </c>
      <c r="C852" s="3">
        <f>VLOOKUP(A852, DataV4[[File]:[Mean '[ms']]], 3, FALSE)-VLOOKUP(A852, DataV2[[File]:[Mean '[ms']]], 3, FALSE)</f>
        <v>11</v>
      </c>
      <c r="D852" s="2">
        <f>Cv3v0141617[[#This Row],[Mean '[Δms']]]/VLOOKUP(A852, DataV2[[File]:[Mean '[ms']]], 3, FALSE)*100</f>
        <v>2.0522388059701493</v>
      </c>
    </row>
    <row r="853" spans="1:4" hidden="1" x14ac:dyDescent="0.4">
      <c r="A853" t="s">
        <v>974</v>
      </c>
      <c r="B853" t="b">
        <f>EXACT(VLOOKUP(A853,DataV4[[File]:[Outputs]], 2, FALSE), VLOOKUP(A853, DataV2[[File]:[Outputs]], 2, FALSE))</f>
        <v>1</v>
      </c>
      <c r="C853" s="3">
        <f>VLOOKUP(A853, DataV4[[File]:[Mean '[ms']]], 3, FALSE)-VLOOKUP(A853, DataV2[[File]:[Mean '[ms']]], 3, FALSE)</f>
        <v>-5</v>
      </c>
      <c r="D853" s="2">
        <f>Cv3v0141617[[#This Row],[Mean '[Δms']]]/VLOOKUP(A853, DataV2[[File]:[Mean '[ms']]], 3, FALSE)*100</f>
        <v>-0.86505190311418689</v>
      </c>
    </row>
    <row r="854" spans="1:4" hidden="1" x14ac:dyDescent="0.4">
      <c r="A854" t="s">
        <v>975</v>
      </c>
      <c r="B854" t="b">
        <f>EXACT(VLOOKUP(A854,DataV4[[File]:[Outputs]], 2, FALSE), VLOOKUP(A854, DataV2[[File]:[Outputs]], 2, FALSE))</f>
        <v>1</v>
      </c>
      <c r="C854" s="3">
        <f>VLOOKUP(A854, DataV4[[File]:[Mean '[ms']]], 3, FALSE)-VLOOKUP(A854, DataV2[[File]:[Mean '[ms']]], 3, FALSE)</f>
        <v>5</v>
      </c>
      <c r="D854" s="2">
        <f>Cv3v0141617[[#This Row],[Mean '[Δms']]]/VLOOKUP(A854, DataV2[[File]:[Mean '[ms']]], 3, FALSE)*100</f>
        <v>0.93283582089552231</v>
      </c>
    </row>
    <row r="855" spans="1:4" hidden="1" x14ac:dyDescent="0.4">
      <c r="A855" t="s">
        <v>976</v>
      </c>
      <c r="B855" t="b">
        <f>EXACT(VLOOKUP(A855,DataV4[[File]:[Outputs]], 2, FALSE), VLOOKUP(A855, DataV2[[File]:[Outputs]], 2, FALSE))</f>
        <v>1</v>
      </c>
      <c r="C855" s="3">
        <f>VLOOKUP(A855, DataV4[[File]:[Mean '[ms']]], 3, FALSE)-VLOOKUP(A855, DataV2[[File]:[Mean '[ms']]], 3, FALSE)</f>
        <v>0</v>
      </c>
      <c r="D855" s="2" t="e">
        <f>Cv3v0141617[[#This Row],[Mean '[Δms']]]/VLOOKUP(A855, DataV2[[File]:[Mean '[ms']]], 3, FALSE)*100</f>
        <v>#DIV/0!</v>
      </c>
    </row>
    <row r="856" spans="1:4" hidden="1" x14ac:dyDescent="0.4">
      <c r="A856" t="s">
        <v>977</v>
      </c>
      <c r="B856" t="b">
        <f>EXACT(VLOOKUP(A856,DataV4[[File]:[Outputs]], 2, FALSE), VLOOKUP(A856, DataV2[[File]:[Outputs]], 2, FALSE))</f>
        <v>1</v>
      </c>
      <c r="C856" s="3">
        <f>VLOOKUP(A856, DataV4[[File]:[Mean '[ms']]], 3, FALSE)-VLOOKUP(A856, DataV2[[File]:[Mean '[ms']]], 3, FALSE)</f>
        <v>5</v>
      </c>
      <c r="D856" s="2">
        <f>Cv3v0141617[[#This Row],[Mean '[Δms']]]/VLOOKUP(A856, DataV2[[File]:[Mean '[ms']]], 3, FALSE)*100</f>
        <v>0.95057034220532322</v>
      </c>
    </row>
    <row r="857" spans="1:4" hidden="1" x14ac:dyDescent="0.4">
      <c r="A857" t="s">
        <v>978</v>
      </c>
      <c r="B857" t="b">
        <f>EXACT(VLOOKUP(A857,DataV4[[File]:[Outputs]], 2, FALSE), VLOOKUP(A857, DataV2[[File]:[Outputs]], 2, FALSE))</f>
        <v>1</v>
      </c>
      <c r="C857" s="3">
        <f>VLOOKUP(A857, DataV4[[File]:[Mean '[ms']]], 3, FALSE)-VLOOKUP(A857, DataV2[[File]:[Mean '[ms']]], 3, FALSE)</f>
        <v>0</v>
      </c>
      <c r="D857" s="2" t="e">
        <f>Cv3v0141617[[#This Row],[Mean '[Δms']]]/VLOOKUP(A857, DataV2[[File]:[Mean '[ms']]], 3, FALSE)*100</f>
        <v>#DIV/0!</v>
      </c>
    </row>
    <row r="858" spans="1:4" hidden="1" x14ac:dyDescent="0.4">
      <c r="A858" t="s">
        <v>979</v>
      </c>
      <c r="B858" t="b">
        <f>EXACT(VLOOKUP(A858,DataV4[[File]:[Outputs]], 2, FALSE), VLOOKUP(A858, DataV2[[File]:[Outputs]], 2, FALSE))</f>
        <v>1</v>
      </c>
      <c r="C858" s="3">
        <f>VLOOKUP(A858, DataV4[[File]:[Mean '[ms']]], 3, FALSE)-VLOOKUP(A858, DataV2[[File]:[Mean '[ms']]], 3, FALSE)</f>
        <v>-5</v>
      </c>
      <c r="D858" s="2">
        <f>Cv3v0141617[[#This Row],[Mean '[Δms']]]/VLOOKUP(A858, DataV2[[File]:[Mean '[ms']]], 3, FALSE)*100</f>
        <v>-0.92421441774491686</v>
      </c>
    </row>
    <row r="859" spans="1:4" hidden="1" x14ac:dyDescent="0.4">
      <c r="A859" t="s">
        <v>980</v>
      </c>
      <c r="B859" t="b">
        <f>EXACT(VLOOKUP(A859,DataV4[[File]:[Outputs]], 2, FALSE), VLOOKUP(A859, DataV2[[File]:[Outputs]], 2, FALSE))</f>
        <v>1</v>
      </c>
      <c r="C859" s="3">
        <f>VLOOKUP(A859, DataV4[[File]:[Mean '[ms']]], 3, FALSE)-VLOOKUP(A859, DataV2[[File]:[Mean '[ms']]], 3, FALSE)</f>
        <v>11</v>
      </c>
      <c r="D859" s="2">
        <f>Cv3v0141617[[#This Row],[Mean '[Δms']]]/VLOOKUP(A859, DataV2[[File]:[Mean '[ms']]], 3, FALSE)*100</f>
        <v>1.8867924528301887</v>
      </c>
    </row>
    <row r="860" spans="1:4" hidden="1" x14ac:dyDescent="0.4">
      <c r="A860" t="s">
        <v>981</v>
      </c>
      <c r="B860" t="b">
        <f>EXACT(VLOOKUP(A860,DataV4[[File]:[Outputs]], 2, FALSE), VLOOKUP(A860, DataV2[[File]:[Outputs]], 2, FALSE))</f>
        <v>1</v>
      </c>
      <c r="C860" s="3">
        <f>VLOOKUP(A860, DataV4[[File]:[Mean '[ms']]], 3, FALSE)-VLOOKUP(A860, DataV2[[File]:[Mean '[ms']]], 3, FALSE)</f>
        <v>-5</v>
      </c>
      <c r="D860" s="2">
        <f>Cv3v0141617[[#This Row],[Mean '[Δms']]]/VLOOKUP(A860, DataV2[[File]:[Mean '[ms']]], 3, FALSE)*100</f>
        <v>-50</v>
      </c>
    </row>
    <row r="861" spans="1:4" hidden="1" x14ac:dyDescent="0.4">
      <c r="A861" t="s">
        <v>982</v>
      </c>
      <c r="B861" t="b">
        <f>EXACT(VLOOKUP(A861,DataV4[[File]:[Outputs]], 2, FALSE), VLOOKUP(A861, DataV2[[File]:[Outputs]], 2, FALSE))</f>
        <v>1</v>
      </c>
      <c r="C861" s="3">
        <f>VLOOKUP(A861, DataV4[[File]:[Mean '[ms']]], 3, FALSE)-VLOOKUP(A861, DataV2[[File]:[Mean '[ms']]], 3, FALSE)</f>
        <v>-5</v>
      </c>
      <c r="D861" s="2">
        <f>Cv3v0141617[[#This Row],[Mean '[Δms']]]/VLOOKUP(A861, DataV2[[File]:[Mean '[ms']]], 3, FALSE)*100</f>
        <v>-0.92421441774491686</v>
      </c>
    </row>
    <row r="862" spans="1:4" hidden="1" x14ac:dyDescent="0.4">
      <c r="A862" t="s">
        <v>983</v>
      </c>
      <c r="B862" t="b">
        <f>EXACT(VLOOKUP(A862,DataV4[[File]:[Outputs]], 2, FALSE), VLOOKUP(A862, DataV2[[File]:[Outputs]], 2, FALSE))</f>
        <v>1</v>
      </c>
      <c r="C862" s="3">
        <f>VLOOKUP(A862, DataV4[[File]:[Mean '[ms']]], 3, FALSE)-VLOOKUP(A862, DataV2[[File]:[Mean '[ms']]], 3, FALSE)</f>
        <v>-5</v>
      </c>
      <c r="D862" s="2">
        <f>Cv3v0141617[[#This Row],[Mean '[Δms']]]/VLOOKUP(A862, DataV2[[File]:[Mean '[ms']]], 3, FALSE)*100</f>
        <v>-33.333333333333329</v>
      </c>
    </row>
    <row r="863" spans="1:4" hidden="1" x14ac:dyDescent="0.4">
      <c r="A863" t="s">
        <v>984</v>
      </c>
      <c r="B863" t="b">
        <f>EXACT(VLOOKUP(A863,DataV4[[File]:[Outputs]], 2, FALSE), VLOOKUP(A863, DataV2[[File]:[Outputs]], 2, FALSE))</f>
        <v>1</v>
      </c>
      <c r="C863" s="3">
        <f>VLOOKUP(A863, DataV4[[File]:[Mean '[ms']]], 3, FALSE)-VLOOKUP(A863, DataV2[[File]:[Mean '[ms']]], 3, FALSE)</f>
        <v>11</v>
      </c>
      <c r="D863" s="2">
        <f>Cv3v0141617[[#This Row],[Mean '[Δms']]]/VLOOKUP(A863, DataV2[[File]:[Mean '[ms']]], 3, FALSE)*100</f>
        <v>1.2359550561797752</v>
      </c>
    </row>
    <row r="864" spans="1:4" hidden="1" x14ac:dyDescent="0.4">
      <c r="A864" t="s">
        <v>985</v>
      </c>
      <c r="B864" t="b">
        <f>EXACT(VLOOKUP(A864,DataV4[[File]:[Outputs]], 2, FALSE), VLOOKUP(A864, DataV2[[File]:[Outputs]], 2, FALSE))</f>
        <v>1</v>
      </c>
      <c r="C864" s="3">
        <f>VLOOKUP(A864, DataV4[[File]:[Mean '[ms']]], 3, FALSE)-VLOOKUP(A864, DataV2[[File]:[Mean '[ms']]], 3, FALSE)</f>
        <v>16</v>
      </c>
      <c r="D864" s="2">
        <f>Cv3v0141617[[#This Row],[Mean '[Δms']]]/VLOOKUP(A864, DataV2[[File]:[Mean '[ms']]], 3, FALSE)*100</f>
        <v>1.5686274509803921</v>
      </c>
    </row>
    <row r="865" spans="1:4" hidden="1" x14ac:dyDescent="0.4">
      <c r="A865" t="s">
        <v>986</v>
      </c>
      <c r="B865" t="b">
        <f>EXACT(VLOOKUP(A865,DataV4[[File]:[Outputs]], 2, FALSE), VLOOKUP(A865, DataV2[[File]:[Outputs]], 2, FALSE))</f>
        <v>1</v>
      </c>
      <c r="C865" s="3">
        <f>VLOOKUP(A865, DataV4[[File]:[Mean '[ms']]], 3, FALSE)-VLOOKUP(A865, DataV2[[File]:[Mean '[ms']]], 3, FALSE)</f>
        <v>-740</v>
      </c>
      <c r="D865" s="2">
        <f>Cv3v0141617[[#This Row],[Mean '[Δms']]]/VLOOKUP(A865, DataV2[[File]:[Mean '[ms']]], 3, FALSE)*100</f>
        <v>-19.817889662560255</v>
      </c>
    </row>
    <row r="866" spans="1:4" hidden="1" x14ac:dyDescent="0.4">
      <c r="A866" t="s">
        <v>987</v>
      </c>
      <c r="B866" t="b">
        <f>EXACT(VLOOKUP(A866,DataV4[[File]:[Outputs]], 2, FALSE), VLOOKUP(A866, DataV2[[File]:[Outputs]], 2, FALSE))</f>
        <v>1</v>
      </c>
      <c r="C866" s="3">
        <f>VLOOKUP(A866, DataV4[[File]:[Mean '[ms']]], 3, FALSE)-VLOOKUP(A866, DataV2[[File]:[Mean '[ms']]], 3, FALSE)</f>
        <v>5</v>
      </c>
      <c r="D866" s="2">
        <f>Cv3v0141617[[#This Row],[Mean '[Δms']]]/VLOOKUP(A866, DataV2[[File]:[Mean '[ms']]], 3, FALSE)*100</f>
        <v>0.85034013605442182</v>
      </c>
    </row>
    <row r="867" spans="1:4" hidden="1" x14ac:dyDescent="0.4">
      <c r="A867" t="s">
        <v>988</v>
      </c>
      <c r="B867" t="b">
        <f>EXACT(VLOOKUP(A867,DataV4[[File]:[Outputs]], 2, FALSE), VLOOKUP(A867, DataV2[[File]:[Outputs]], 2, FALSE))</f>
        <v>1</v>
      </c>
      <c r="C867" s="3">
        <f>VLOOKUP(A867, DataV4[[File]:[Mean '[ms']]], 3, FALSE)-VLOOKUP(A867, DataV2[[File]:[Mean '[ms']]], 3, FALSE)</f>
        <v>16</v>
      </c>
      <c r="D867" s="2">
        <f>Cv3v0141617[[#This Row],[Mean '[Δms']]]/VLOOKUP(A867, DataV2[[File]:[Mean '[ms']]], 3, FALSE)*100</f>
        <v>2.8985507246376812</v>
      </c>
    </row>
    <row r="868" spans="1:4" hidden="1" x14ac:dyDescent="0.4">
      <c r="A868" t="s">
        <v>989</v>
      </c>
      <c r="B868" t="b">
        <f>EXACT(VLOOKUP(A868,DataV4[[File]:[Outputs]], 2, FALSE), VLOOKUP(A868, DataV2[[File]:[Outputs]], 2, FALSE))</f>
        <v>1</v>
      </c>
      <c r="C868" s="3">
        <f>VLOOKUP(A868, DataV4[[File]:[Mean '[ms']]], 3, FALSE)-VLOOKUP(A868, DataV2[[File]:[Mean '[ms']]], 3, FALSE)</f>
        <v>5</v>
      </c>
      <c r="D868" s="2">
        <f>Cv3v0141617[[#This Row],[Mean '[Δms']]]/VLOOKUP(A868, DataV2[[File]:[Mean '[ms']]], 3, FALSE)*100</f>
        <v>0.77399380804953566</v>
      </c>
    </row>
    <row r="869" spans="1:4" hidden="1" x14ac:dyDescent="0.4">
      <c r="A869" t="s">
        <v>990</v>
      </c>
      <c r="B869" t="b">
        <f>EXACT(VLOOKUP(A869,DataV4[[File]:[Outputs]], 2, FALSE), VLOOKUP(A869, DataV2[[File]:[Outputs]], 2, FALSE))</f>
        <v>1</v>
      </c>
      <c r="C869" s="3">
        <f>VLOOKUP(A869, DataV4[[File]:[Mean '[ms']]], 3, FALSE)-VLOOKUP(A869, DataV2[[File]:[Mean '[ms']]], 3, FALSE)</f>
        <v>-1</v>
      </c>
      <c r="D869" s="2">
        <f>Cv3v0141617[[#This Row],[Mean '[Δms']]]/VLOOKUP(A869, DataV2[[File]:[Mean '[ms']]], 3, FALSE)*100</f>
        <v>-0.17301038062283738</v>
      </c>
    </row>
    <row r="870" spans="1:4" hidden="1" x14ac:dyDescent="0.4">
      <c r="A870" t="s">
        <v>991</v>
      </c>
      <c r="B870" t="b">
        <f>EXACT(VLOOKUP(A870,DataV4[[File]:[Outputs]], 2, FALSE), VLOOKUP(A870, DataV2[[File]:[Outputs]], 2, FALSE))</f>
        <v>1</v>
      </c>
      <c r="C870" s="3">
        <f>VLOOKUP(A870, DataV4[[File]:[Mean '[ms']]], 3, FALSE)-VLOOKUP(A870, DataV2[[File]:[Mean '[ms']]], 3, FALSE)</f>
        <v>5</v>
      </c>
      <c r="D870" s="2">
        <f>Cv3v0141617[[#This Row],[Mean '[Δms']]]/VLOOKUP(A870, DataV2[[File]:[Mean '[ms']]], 3, FALSE)*100</f>
        <v>0.88967971530249124</v>
      </c>
    </row>
    <row r="871" spans="1:4" hidden="1" x14ac:dyDescent="0.4">
      <c r="A871" t="s">
        <v>992</v>
      </c>
      <c r="B871" t="b">
        <f>EXACT(VLOOKUP(A871,DataV4[[File]:[Outputs]], 2, FALSE), VLOOKUP(A871, DataV2[[File]:[Outputs]], 2, FALSE))</f>
        <v>1</v>
      </c>
      <c r="C871" s="3">
        <f>VLOOKUP(A871, DataV4[[File]:[Mean '[ms']]], 3, FALSE)-VLOOKUP(A871, DataV2[[File]:[Mean '[ms']]], 3, FALSE)</f>
        <v>-5</v>
      </c>
      <c r="D871" s="2">
        <f>Cv3v0141617[[#This Row],[Mean '[Δms']]]/VLOOKUP(A871, DataV2[[File]:[Mean '[ms']]], 3, FALSE)*100</f>
        <v>-0.94161958568738224</v>
      </c>
    </row>
    <row r="872" spans="1:4" hidden="1" x14ac:dyDescent="0.4">
      <c r="A872" t="s">
        <v>993</v>
      </c>
      <c r="B872" t="b">
        <f>EXACT(VLOOKUP(A872,DataV4[[File]:[Outputs]], 2, FALSE), VLOOKUP(A872, DataV2[[File]:[Outputs]], 2, FALSE))</f>
        <v>1</v>
      </c>
      <c r="C872" s="3">
        <f>VLOOKUP(A872, DataV4[[File]:[Mean '[ms']]], 3, FALSE)-VLOOKUP(A872, DataV2[[File]:[Mean '[ms']]], 3, FALSE)</f>
        <v>16</v>
      </c>
      <c r="D872" s="2">
        <f>Cv3v0141617[[#This Row],[Mean '[Δms']]]/VLOOKUP(A872, DataV2[[File]:[Mean '[ms']]], 3, FALSE)*100</f>
        <v>2.8725314183123878</v>
      </c>
    </row>
    <row r="873" spans="1:4" hidden="1" x14ac:dyDescent="0.4">
      <c r="A873" t="s">
        <v>994</v>
      </c>
      <c r="B873" t="b">
        <f>EXACT(VLOOKUP(A873,DataV4[[File]:[Outputs]], 2, FALSE), VLOOKUP(A873, DataV2[[File]:[Outputs]], 2, FALSE))</f>
        <v>1</v>
      </c>
      <c r="C873" s="3">
        <f>VLOOKUP(A873, DataV4[[File]:[Mean '[ms']]], 3, FALSE)-VLOOKUP(A873, DataV2[[File]:[Mean '[ms']]], 3, FALSE)</f>
        <v>-10</v>
      </c>
      <c r="D873" s="2">
        <f>Cv3v0141617[[#This Row],[Mean '[Δms']]]/VLOOKUP(A873, DataV2[[File]:[Mean '[ms']]], 3, FALSE)*100</f>
        <v>-1.7793594306049825</v>
      </c>
    </row>
    <row r="874" spans="1:4" hidden="1" x14ac:dyDescent="0.4">
      <c r="A874" t="s">
        <v>995</v>
      </c>
      <c r="B874" t="b">
        <f>EXACT(VLOOKUP(A874,DataV4[[File]:[Outputs]], 2, FALSE), VLOOKUP(A874, DataV2[[File]:[Outputs]], 2, FALSE))</f>
        <v>1</v>
      </c>
      <c r="C874" s="3">
        <f>VLOOKUP(A874, DataV4[[File]:[Mean '[ms']]], 3, FALSE)-VLOOKUP(A874, DataV2[[File]:[Mean '[ms']]], 3, FALSE)</f>
        <v>-16</v>
      </c>
      <c r="D874" s="2">
        <f>Cv3v0141617[[#This Row],[Mean '[Δms']]]/VLOOKUP(A874, DataV2[[File]:[Mean '[ms']]], 3, FALSE)*100</f>
        <v>-2.7681660899653981</v>
      </c>
    </row>
    <row r="875" spans="1:4" hidden="1" x14ac:dyDescent="0.4">
      <c r="A875" t="s">
        <v>998</v>
      </c>
      <c r="B875" t="b">
        <f>EXACT(VLOOKUP(A875,DataV4[[File]:[Outputs]], 2, FALSE), VLOOKUP(A875, DataV2[[File]:[Outputs]], 2, FALSE))</f>
        <v>1</v>
      </c>
      <c r="C875" s="3">
        <f>VLOOKUP(A875, DataV4[[File]:[Mean '[ms']]], 3, FALSE)-VLOOKUP(A875, DataV2[[File]:[Mean '[ms']]], 3, FALSE)</f>
        <v>-9</v>
      </c>
      <c r="D875" s="2">
        <f>Cv3v0141617[[#This Row],[Mean '[Δms']]]/VLOOKUP(A875, DataV2[[File]:[Mean '[ms']]], 3, FALSE)*100</f>
        <v>-1.6981132075471699</v>
      </c>
    </row>
    <row r="876" spans="1:4" hidden="1" x14ac:dyDescent="0.4">
      <c r="A876" t="s">
        <v>996</v>
      </c>
      <c r="B876" t="b">
        <f>EXACT(VLOOKUP(A876,DataV4[[File]:[Outputs]], 2, FALSE), VLOOKUP(A876, DataV2[[File]:[Outputs]], 2, FALSE))</f>
        <v>1</v>
      </c>
      <c r="C876" s="3">
        <f>VLOOKUP(A876, DataV4[[File]:[Mean '[ms']]], 3, FALSE)-VLOOKUP(A876, DataV2[[File]:[Mean '[ms']]], 3, FALSE)</f>
        <v>-10</v>
      </c>
      <c r="D876" s="2">
        <f>Cv3v0141617[[#This Row],[Mean '[Δms']]]/VLOOKUP(A876, DataV2[[File]:[Mean '[ms']]], 3, FALSE)*100</f>
        <v>-1.8656716417910446</v>
      </c>
    </row>
    <row r="877" spans="1:4" hidden="1" x14ac:dyDescent="0.4">
      <c r="A877" t="s">
        <v>997</v>
      </c>
      <c r="B877" t="b">
        <f>EXACT(VLOOKUP(A877,DataV4[[File]:[Outputs]], 2, FALSE), VLOOKUP(A877, DataV2[[File]:[Outputs]], 2, FALSE))</f>
        <v>1</v>
      </c>
      <c r="C877" s="3">
        <f>VLOOKUP(A877, DataV4[[File]:[Mean '[ms']]], 3, FALSE)-VLOOKUP(A877, DataV2[[File]:[Mean '[ms']]], 3, FALSE)</f>
        <v>5</v>
      </c>
      <c r="D877" s="2">
        <f>Cv3v0141617[[#This Row],[Mean '[Δms']]]/VLOOKUP(A877, DataV2[[File]:[Mean '[ms']]], 3, FALSE)*100</f>
        <v>0.82781456953642385</v>
      </c>
    </row>
    <row r="878" spans="1:4" hidden="1" x14ac:dyDescent="0.4">
      <c r="A878" t="s">
        <v>999</v>
      </c>
      <c r="B878" t="b">
        <f>EXACT(VLOOKUP(A878,DataV4[[File]:[Outputs]], 2, FALSE), VLOOKUP(A878, DataV2[[File]:[Outputs]], 2, FALSE))</f>
        <v>1</v>
      </c>
      <c r="C878" s="3">
        <f>VLOOKUP(A878, DataV4[[File]:[Mean '[ms']]], 3, FALSE)-VLOOKUP(A878, DataV2[[File]:[Mean '[ms']]], 3, FALSE)</f>
        <v>-16</v>
      </c>
      <c r="D878" s="2">
        <f>Cv3v0141617[[#This Row],[Mean '[Δms']]]/VLOOKUP(A878, DataV2[[File]:[Mean '[ms']]], 3, FALSE)*100</f>
        <v>-2.7210884353741496</v>
      </c>
    </row>
    <row r="879" spans="1:4" hidden="1" x14ac:dyDescent="0.4">
      <c r="A879" t="s">
        <v>1000</v>
      </c>
      <c r="B879" t="b">
        <f>EXACT(VLOOKUP(A879,DataV4[[File]:[Outputs]], 2, FALSE), VLOOKUP(A879, DataV2[[File]:[Outputs]], 2, FALSE))</f>
        <v>1</v>
      </c>
      <c r="C879" s="3">
        <f>VLOOKUP(A879, DataV4[[File]:[Mean '[ms']]], 3, FALSE)-VLOOKUP(A879, DataV2[[File]:[Mean '[ms']]], 3, FALSE)</f>
        <v>5</v>
      </c>
      <c r="D879" s="2">
        <f>Cv3v0141617[[#This Row],[Mean '[Δms']]]/VLOOKUP(A879, DataV2[[File]:[Mean '[ms']]], 3, FALSE)*100</f>
        <v>0.73313782991202348</v>
      </c>
    </row>
    <row r="880" spans="1:4" hidden="1" x14ac:dyDescent="0.4">
      <c r="A880" t="s">
        <v>1001</v>
      </c>
      <c r="B880" t="b">
        <f>EXACT(VLOOKUP(A880,DataV4[[File]:[Outputs]], 2, FALSE), VLOOKUP(A880, DataV2[[File]:[Outputs]], 2, FALSE))</f>
        <v>1</v>
      </c>
      <c r="C880" s="3">
        <f>VLOOKUP(A880, DataV4[[File]:[Mean '[ms']]], 3, FALSE)-VLOOKUP(A880, DataV2[[File]:[Mean '[ms']]], 3, FALSE)</f>
        <v>0</v>
      </c>
      <c r="D880" s="2">
        <f>Cv3v0141617[[#This Row],[Mean '[Δms']]]/VLOOKUP(A880, DataV2[[File]:[Mean '[ms']]], 3, FALSE)*100</f>
        <v>0</v>
      </c>
    </row>
    <row r="881" spans="1:4" hidden="1" x14ac:dyDescent="0.4">
      <c r="A881" t="s">
        <v>1002</v>
      </c>
      <c r="B881" t="b">
        <f>EXACT(VLOOKUP(A881,DataV4[[File]:[Outputs]], 2, FALSE), VLOOKUP(A881, DataV2[[File]:[Outputs]], 2, FALSE))</f>
        <v>1</v>
      </c>
      <c r="C881" s="3">
        <f>VLOOKUP(A881, DataV4[[File]:[Mean '[ms']]], 3, FALSE)-VLOOKUP(A881, DataV2[[File]:[Mean '[ms']]], 3, FALSE)</f>
        <v>-31</v>
      </c>
      <c r="D881" s="2">
        <f>Cv3v0141617[[#This Row],[Mean '[Δms']]]/VLOOKUP(A881, DataV2[[File]:[Mean '[ms']]], 3, FALSE)*100</f>
        <v>-2.491961414790997</v>
      </c>
    </row>
    <row r="882" spans="1:4" hidden="1" x14ac:dyDescent="0.4">
      <c r="A882" t="s">
        <v>1003</v>
      </c>
      <c r="B882" t="b">
        <f>EXACT(VLOOKUP(A882,DataV4[[File]:[Outputs]], 2, FALSE), VLOOKUP(A882, DataV2[[File]:[Outputs]], 2, FALSE))</f>
        <v>1</v>
      </c>
      <c r="C882" s="3">
        <f>VLOOKUP(A882, DataV4[[File]:[Mean '[ms']]], 3, FALSE)-VLOOKUP(A882, DataV2[[File]:[Mean '[ms']]], 3, FALSE)</f>
        <v>-5</v>
      </c>
      <c r="D882" s="2">
        <f>Cv3v0141617[[#This Row],[Mean '[Δms']]]/VLOOKUP(A882, DataV2[[File]:[Mean '[ms']]], 3, FALSE)*100</f>
        <v>-25</v>
      </c>
    </row>
    <row r="883" spans="1:4" hidden="1" x14ac:dyDescent="0.4">
      <c r="A883" t="s">
        <v>1004</v>
      </c>
      <c r="B883" t="b">
        <f>EXACT(VLOOKUP(A883,DataV4[[File]:[Outputs]], 2, FALSE), VLOOKUP(A883, DataV2[[File]:[Outputs]], 2, FALSE))</f>
        <v>1</v>
      </c>
      <c r="C883" s="3">
        <f>VLOOKUP(A883, DataV4[[File]:[Mean '[ms']]], 3, FALSE)-VLOOKUP(A883, DataV2[[File]:[Mean '[ms']]], 3, FALSE)</f>
        <v>0</v>
      </c>
      <c r="D883" s="2" t="e">
        <f>Cv3v0141617[[#This Row],[Mean '[Δms']]]/VLOOKUP(A883, DataV2[[File]:[Mean '[ms']]], 3, FALSE)*100</f>
        <v>#DIV/0!</v>
      </c>
    </row>
    <row r="884" spans="1:4" hidden="1" x14ac:dyDescent="0.4">
      <c r="A884" t="s">
        <v>1005</v>
      </c>
      <c r="B884" t="b">
        <f>EXACT(VLOOKUP(A884,DataV4[[File]:[Outputs]], 2, FALSE), VLOOKUP(A884, DataV2[[File]:[Outputs]], 2, FALSE))</f>
        <v>1</v>
      </c>
      <c r="C884" s="3">
        <f>VLOOKUP(A884, DataV4[[File]:[Mean '[ms']]], 3, FALSE)-VLOOKUP(A884, DataV2[[File]:[Mean '[ms']]], 3, FALSE)</f>
        <v>0</v>
      </c>
      <c r="D884" s="2" t="e">
        <f>Cv3v0141617[[#This Row],[Mean '[Δms']]]/VLOOKUP(A884, DataV2[[File]:[Mean '[ms']]], 3, FALSE)*100</f>
        <v>#DIV/0!</v>
      </c>
    </row>
    <row r="885" spans="1:4" hidden="1" x14ac:dyDescent="0.4">
      <c r="A885" t="s">
        <v>1006</v>
      </c>
      <c r="B885" t="b">
        <f>EXACT(VLOOKUP(A885,DataV4[[File]:[Outputs]], 2, FALSE), VLOOKUP(A885, DataV2[[File]:[Outputs]], 2, FALSE))</f>
        <v>1</v>
      </c>
      <c r="C885" s="3">
        <f>VLOOKUP(A885, DataV4[[File]:[Mean '[ms']]], 3, FALSE)-VLOOKUP(A885, DataV2[[File]:[Mean '[ms']]], 3, FALSE)</f>
        <v>0</v>
      </c>
      <c r="D885" s="2" t="e">
        <f>Cv3v0141617[[#This Row],[Mean '[Δms']]]/VLOOKUP(A885, DataV2[[File]:[Mean '[ms']]], 3, FALSE)*100</f>
        <v>#DIV/0!</v>
      </c>
    </row>
    <row r="886" spans="1:4" hidden="1" x14ac:dyDescent="0.4">
      <c r="A886" t="s">
        <v>1007</v>
      </c>
      <c r="B886" t="b">
        <f>EXACT(VLOOKUP(A886,DataV4[[File]:[Outputs]], 2, FALSE), VLOOKUP(A886, DataV2[[File]:[Outputs]], 2, FALSE))</f>
        <v>1</v>
      </c>
      <c r="C886" s="3">
        <f>VLOOKUP(A886, DataV4[[File]:[Mean '[ms']]], 3, FALSE)-VLOOKUP(A886, DataV2[[File]:[Mean '[ms']]], 3, FALSE)</f>
        <v>0</v>
      </c>
      <c r="D886" s="2" t="e">
        <f>Cv3v0141617[[#This Row],[Mean '[Δms']]]/VLOOKUP(A886, DataV2[[File]:[Mean '[ms']]], 3, FALSE)*100</f>
        <v>#DIV/0!</v>
      </c>
    </row>
    <row r="887" spans="1:4" hidden="1" x14ac:dyDescent="0.4">
      <c r="A887" t="s">
        <v>1008</v>
      </c>
      <c r="B887" t="b">
        <f>EXACT(VLOOKUP(A887,DataV4[[File]:[Outputs]], 2, FALSE), VLOOKUP(A887, DataV2[[File]:[Outputs]], 2, FALSE))</f>
        <v>1</v>
      </c>
      <c r="C887" s="3">
        <f>VLOOKUP(A887, DataV4[[File]:[Mean '[ms']]], 3, FALSE)-VLOOKUP(A887, DataV2[[File]:[Mean '[ms']]], 3, FALSE)</f>
        <v>0</v>
      </c>
      <c r="D887" s="2" t="e">
        <f>Cv3v0141617[[#This Row],[Mean '[Δms']]]/VLOOKUP(A887, DataV2[[File]:[Mean '[ms']]], 3, FALSE)*100</f>
        <v>#DIV/0!</v>
      </c>
    </row>
    <row r="888" spans="1:4" hidden="1" x14ac:dyDescent="0.4">
      <c r="A888" t="s">
        <v>1009</v>
      </c>
      <c r="B888" t="b">
        <f>EXACT(VLOOKUP(A888,DataV4[[File]:[Outputs]], 2, FALSE), VLOOKUP(A888, DataV2[[File]:[Outputs]], 2, FALSE))</f>
        <v>1</v>
      </c>
      <c r="C888" s="3">
        <f>VLOOKUP(A888, DataV4[[File]:[Mean '[ms']]], 3, FALSE)-VLOOKUP(A888, DataV2[[File]:[Mean '[ms']]], 3, FALSE)</f>
        <v>10</v>
      </c>
      <c r="D888" s="2">
        <f>Cv3v0141617[[#This Row],[Mean '[Δms']]]/VLOOKUP(A888, DataV2[[File]:[Mean '[ms']]], 3, FALSE)*100</f>
        <v>1.7301038062283738</v>
      </c>
    </row>
    <row r="889" spans="1:4" hidden="1" x14ac:dyDescent="0.4">
      <c r="A889" t="s">
        <v>1010</v>
      </c>
      <c r="B889" t="b">
        <f>EXACT(VLOOKUP(A889,DataV4[[File]:[Outputs]], 2, FALSE), VLOOKUP(A889, DataV2[[File]:[Outputs]], 2, FALSE))</f>
        <v>1</v>
      </c>
      <c r="C889" s="3">
        <f>VLOOKUP(A889, DataV4[[File]:[Mean '[ms']]], 3, FALSE)-VLOOKUP(A889, DataV2[[File]:[Mean '[ms']]], 3, FALSE)</f>
        <v>-5</v>
      </c>
      <c r="D889" s="2">
        <f>Cv3v0141617[[#This Row],[Mean '[Δms']]]/VLOOKUP(A889, DataV2[[File]:[Mean '[ms']]], 3, FALSE)*100</f>
        <v>-0.88967971530249124</v>
      </c>
    </row>
    <row r="890" spans="1:4" hidden="1" x14ac:dyDescent="0.4">
      <c r="A890" t="s">
        <v>1011</v>
      </c>
      <c r="B890" t="b">
        <f>EXACT(VLOOKUP(A890,DataV4[[File]:[Outputs]], 2, FALSE), VLOOKUP(A890, DataV2[[File]:[Outputs]], 2, FALSE))</f>
        <v>1</v>
      </c>
      <c r="C890" s="3">
        <f>VLOOKUP(A890, DataV4[[File]:[Mean '[ms']]], 3, FALSE)-VLOOKUP(A890, DataV2[[File]:[Mean '[ms']]], 3, FALSE)</f>
        <v>-11</v>
      </c>
      <c r="D890" s="2">
        <f>Cv3v0141617[[#This Row],[Mean '[Δms']]]/VLOOKUP(A890, DataV2[[File]:[Mean '[ms']]], 3, FALSE)*100</f>
        <v>-2.0109689213893969</v>
      </c>
    </row>
    <row r="891" spans="1:4" hidden="1" x14ac:dyDescent="0.4">
      <c r="A891" t="s">
        <v>1012</v>
      </c>
      <c r="B891" t="b">
        <f>EXACT(VLOOKUP(A891,DataV4[[File]:[Outputs]], 2, FALSE), VLOOKUP(A891, DataV2[[File]:[Outputs]], 2, FALSE))</f>
        <v>1</v>
      </c>
      <c r="C891" s="3">
        <f>VLOOKUP(A891, DataV4[[File]:[Mean '[ms']]], 3, FALSE)-VLOOKUP(A891, DataV2[[File]:[Mean '[ms']]], 3, FALSE)</f>
        <v>-6</v>
      </c>
      <c r="D891" s="2">
        <f>Cv3v0141617[[#This Row],[Mean '[Δms']]]/VLOOKUP(A891, DataV2[[File]:[Mean '[ms']]], 3, FALSE)*100</f>
        <v>-1.107011070110701</v>
      </c>
    </row>
    <row r="892" spans="1:4" hidden="1" x14ac:dyDescent="0.4">
      <c r="A892" t="s">
        <v>1013</v>
      </c>
      <c r="B892" t="b">
        <f>EXACT(VLOOKUP(A892,DataV4[[File]:[Outputs]], 2, FALSE), VLOOKUP(A892, DataV2[[File]:[Outputs]], 2, FALSE))</f>
        <v>1</v>
      </c>
      <c r="C892" s="3">
        <f>VLOOKUP(A892, DataV4[[File]:[Mean '[ms']]], 3, FALSE)-VLOOKUP(A892, DataV2[[File]:[Mean '[ms']]], 3, FALSE)</f>
        <v>-11</v>
      </c>
      <c r="D892" s="2">
        <f>Cv3v0141617[[#This Row],[Mean '[Δms']]]/VLOOKUP(A892, DataV2[[File]:[Mean '[ms']]], 3, FALSE)*100</f>
        <v>-1.9748653500897666</v>
      </c>
    </row>
    <row r="893" spans="1:4" hidden="1" x14ac:dyDescent="0.4">
      <c r="A893" t="s">
        <v>1014</v>
      </c>
      <c r="B893" t="b">
        <f>EXACT(VLOOKUP(A893,DataV4[[File]:[Outputs]], 2, FALSE), VLOOKUP(A893, DataV2[[File]:[Outputs]], 2, FALSE))</f>
        <v>1</v>
      </c>
      <c r="C893" s="3">
        <f>VLOOKUP(A893, DataV4[[File]:[Mean '[ms']]], 3, FALSE)-VLOOKUP(A893, DataV2[[File]:[Mean '[ms']]], 3, FALSE)</f>
        <v>-16</v>
      </c>
      <c r="D893" s="2">
        <f>Cv3v0141617[[#This Row],[Mean '[Δms']]]/VLOOKUP(A893, DataV2[[File]:[Mean '[ms']]], 3, FALSE)*100</f>
        <v>-2.7681660899653981</v>
      </c>
    </row>
    <row r="894" spans="1:4" hidden="1" x14ac:dyDescent="0.4">
      <c r="A894" t="s">
        <v>1015</v>
      </c>
      <c r="B894" t="b">
        <f>EXACT(VLOOKUP(A894,DataV4[[File]:[Outputs]], 2, FALSE), VLOOKUP(A894, DataV2[[File]:[Outputs]], 2, FALSE))</f>
        <v>1</v>
      </c>
      <c r="C894" s="3">
        <f>VLOOKUP(A894, DataV4[[File]:[Mean '[ms']]], 3, FALSE)-VLOOKUP(A894, DataV2[[File]:[Mean '[ms']]], 3, FALSE)</f>
        <v>10</v>
      </c>
      <c r="D894" s="2">
        <f>Cv3v0141617[[#This Row],[Mean '[Δms']]]/VLOOKUP(A894, DataV2[[File]:[Mean '[ms']]], 3, FALSE)*100</f>
        <v>1.8656716417910446</v>
      </c>
    </row>
    <row r="895" spans="1:4" hidden="1" x14ac:dyDescent="0.4">
      <c r="A895" t="s">
        <v>1016</v>
      </c>
      <c r="B895" t="b">
        <f>EXACT(VLOOKUP(A895,DataV4[[File]:[Outputs]], 2, FALSE), VLOOKUP(A895, DataV2[[File]:[Outputs]], 2, FALSE))</f>
        <v>1</v>
      </c>
      <c r="C895" s="3">
        <f>VLOOKUP(A895, DataV4[[File]:[Mean '[ms']]], 3, FALSE)-VLOOKUP(A895, DataV2[[File]:[Mean '[ms']]], 3, FALSE)</f>
        <v>-5</v>
      </c>
      <c r="D895" s="2">
        <f>Cv3v0141617[[#This Row],[Mean '[Δms']]]/VLOOKUP(A895, DataV2[[File]:[Mean '[ms']]], 3, FALSE)*100</f>
        <v>-0.91407678244972579</v>
      </c>
    </row>
    <row r="896" spans="1:4" hidden="1" x14ac:dyDescent="0.4">
      <c r="A896" t="s">
        <v>1017</v>
      </c>
      <c r="B896" t="b">
        <f>EXACT(VLOOKUP(A896,DataV4[[File]:[Outputs]], 2, FALSE), VLOOKUP(A896, DataV2[[File]:[Outputs]], 2, FALSE))</f>
        <v>1</v>
      </c>
      <c r="C896" s="3">
        <f>VLOOKUP(A896, DataV4[[File]:[Mean '[ms']]], 3, FALSE)-VLOOKUP(A896, DataV2[[File]:[Mean '[ms']]], 3, FALSE)</f>
        <v>0</v>
      </c>
      <c r="D896" s="2">
        <f>Cv3v0141617[[#This Row],[Mean '[Δms']]]/VLOOKUP(A896, DataV2[[File]:[Mean '[ms']]], 3, FALSE)*100</f>
        <v>0</v>
      </c>
    </row>
    <row r="897" spans="1:4" hidden="1" x14ac:dyDescent="0.4">
      <c r="A897" t="s">
        <v>1018</v>
      </c>
      <c r="B897" t="b">
        <f>EXACT(VLOOKUP(A897,DataV4[[File]:[Outputs]], 2, FALSE), VLOOKUP(A897, DataV2[[File]:[Outputs]], 2, FALSE))</f>
        <v>1</v>
      </c>
      <c r="C897" s="3">
        <f>VLOOKUP(A897, DataV4[[File]:[Mean '[ms']]], 3, FALSE)-VLOOKUP(A897, DataV2[[File]:[Mean '[ms']]], 3, FALSE)</f>
        <v>0</v>
      </c>
      <c r="D897" s="2">
        <f>Cv3v0141617[[#This Row],[Mean '[Δms']]]/VLOOKUP(A897, DataV2[[File]:[Mean '[ms']]], 3, FALSE)*100</f>
        <v>0</v>
      </c>
    </row>
    <row r="898" spans="1:4" hidden="1" x14ac:dyDescent="0.4">
      <c r="A898" t="s">
        <v>1019</v>
      </c>
      <c r="B898" t="b">
        <f>EXACT(VLOOKUP(A898,DataV4[[File]:[Outputs]], 2, FALSE), VLOOKUP(A898, DataV2[[File]:[Outputs]], 2, FALSE))</f>
        <v>1</v>
      </c>
      <c r="C898" s="3">
        <f>VLOOKUP(A898, DataV4[[File]:[Mean '[ms']]], 3, FALSE)-VLOOKUP(A898, DataV2[[File]:[Mean '[ms']]], 3, FALSE)</f>
        <v>-5</v>
      </c>
      <c r="D898" s="2">
        <f>Cv3v0141617[[#This Row],[Mean '[Δms']]]/VLOOKUP(A898, DataV2[[File]:[Mean '[ms']]], 3, FALSE)*100</f>
        <v>-0.91575091575091583</v>
      </c>
    </row>
    <row r="899" spans="1:4" hidden="1" x14ac:dyDescent="0.4">
      <c r="A899" t="s">
        <v>1020</v>
      </c>
      <c r="B899" t="b">
        <f>EXACT(VLOOKUP(A899,DataV4[[File]:[Outputs]], 2, FALSE), VLOOKUP(A899, DataV2[[File]:[Outputs]], 2, FALSE))</f>
        <v>1</v>
      </c>
      <c r="C899" s="3">
        <f>VLOOKUP(A899, DataV4[[File]:[Mean '[ms']]], 3, FALSE)-VLOOKUP(A899, DataV2[[File]:[Mean '[ms']]], 3, FALSE)</f>
        <v>5</v>
      </c>
      <c r="D899" s="2">
        <f>Cv3v0141617[[#This Row],[Mean '[Δms']]]/VLOOKUP(A899, DataV2[[File]:[Mean '[ms']]], 3, FALSE)*100</f>
        <v>0.82781456953642385</v>
      </c>
    </row>
    <row r="900" spans="1:4" hidden="1" x14ac:dyDescent="0.4">
      <c r="A900" t="s">
        <v>1021</v>
      </c>
      <c r="B900" t="b">
        <f>EXACT(VLOOKUP(A900,DataV4[[File]:[Outputs]], 2, FALSE), VLOOKUP(A900, DataV2[[File]:[Outputs]], 2, FALSE))</f>
        <v>1</v>
      </c>
      <c r="C900" s="3">
        <f>VLOOKUP(A900, DataV4[[File]:[Mean '[ms']]], 3, FALSE)-VLOOKUP(A900, DataV2[[File]:[Mean '[ms']]], 3, FALSE)</f>
        <v>5</v>
      </c>
      <c r="D900" s="2">
        <f>Cv3v0141617[[#This Row],[Mean '[Δms']]]/VLOOKUP(A900, DataV2[[File]:[Mean '[ms']]], 3, FALSE)*100</f>
        <v>0.88967971530249124</v>
      </c>
    </row>
    <row r="901" spans="1:4" hidden="1" x14ac:dyDescent="0.4">
      <c r="A901" t="s">
        <v>1022</v>
      </c>
      <c r="B901" t="b">
        <f>EXACT(VLOOKUP(A901,DataV4[[File]:[Outputs]], 2, FALSE), VLOOKUP(A901, DataV2[[File]:[Outputs]], 2, FALSE))</f>
        <v>1</v>
      </c>
      <c r="C901" s="3">
        <f>VLOOKUP(A901, DataV4[[File]:[Mean '[ms']]], 3, FALSE)-VLOOKUP(A901, DataV2[[File]:[Mean '[ms']]], 3, FALSE)</f>
        <v>-10</v>
      </c>
      <c r="D901" s="2">
        <f>Cv3v0141617[[#This Row],[Mean '[Δms']]]/VLOOKUP(A901, DataV2[[File]:[Mean '[ms']]], 3, FALSE)*100</f>
        <v>-1.2315270935960592</v>
      </c>
    </row>
    <row r="902" spans="1:4" hidden="1" x14ac:dyDescent="0.4">
      <c r="A902" t="s">
        <v>1023</v>
      </c>
      <c r="B902" t="b">
        <f>EXACT(VLOOKUP(A902,DataV4[[File]:[Outputs]], 2, FALSE), VLOOKUP(A902, DataV2[[File]:[Outputs]], 2, FALSE))</f>
        <v>1</v>
      </c>
      <c r="C902" s="3">
        <f>VLOOKUP(A902, DataV4[[File]:[Mean '[ms']]], 3, FALSE)-VLOOKUP(A902, DataV2[[File]:[Mean '[ms']]], 3, FALSE)</f>
        <v>-10</v>
      </c>
      <c r="D902" s="2">
        <f>Cv3v0141617[[#This Row],[Mean '[Δms']]]/VLOOKUP(A902, DataV2[[File]:[Mean '[ms']]], 3, FALSE)*100</f>
        <v>-1.2903225806451613</v>
      </c>
    </row>
    <row r="903" spans="1:4" hidden="1" x14ac:dyDescent="0.4">
      <c r="A903" t="s">
        <v>1024</v>
      </c>
      <c r="B903" t="b">
        <f>EXACT(VLOOKUP(A903,DataV4[[File]:[Outputs]], 2, FALSE), VLOOKUP(A903, DataV2[[File]:[Outputs]], 2, FALSE))</f>
        <v>1</v>
      </c>
      <c r="C903" s="3">
        <f>VLOOKUP(A903, DataV4[[File]:[Mean '[ms']]], 3, FALSE)-VLOOKUP(A903, DataV2[[File]:[Mean '[ms']]], 3, FALSE)</f>
        <v>1</v>
      </c>
      <c r="D903" s="2">
        <f>Cv3v0141617[[#This Row],[Mean '[Δms']]]/VLOOKUP(A903, DataV2[[File]:[Mean '[ms']]], 3, FALSE)*100</f>
        <v>0.19230769230769232</v>
      </c>
    </row>
    <row r="904" spans="1:4" hidden="1" x14ac:dyDescent="0.4">
      <c r="A904" t="s">
        <v>1025</v>
      </c>
      <c r="B904" t="b">
        <f>EXACT(VLOOKUP(A904,DataV4[[File]:[Outputs]], 2, FALSE), VLOOKUP(A904, DataV2[[File]:[Outputs]], 2, FALSE))</f>
        <v>1</v>
      </c>
      <c r="C904" s="3">
        <f>VLOOKUP(A904, DataV4[[File]:[Mean '[ms']]], 3, FALSE)-VLOOKUP(A904, DataV2[[File]:[Mean '[ms']]], 3, FALSE)</f>
        <v>-5</v>
      </c>
      <c r="D904" s="2">
        <f>Cv3v0141617[[#This Row],[Mean '[Δms']]]/VLOOKUP(A904, DataV2[[File]:[Mean '[ms']]], 3, FALSE)*100</f>
        <v>-0.92421441774491686</v>
      </c>
    </row>
    <row r="905" spans="1:4" hidden="1" x14ac:dyDescent="0.4">
      <c r="A905" t="s">
        <v>1026</v>
      </c>
      <c r="B905" t="b">
        <f>EXACT(VLOOKUP(A905,DataV4[[File]:[Outputs]], 2, FALSE), VLOOKUP(A905, DataV2[[File]:[Outputs]], 2, FALSE))</f>
        <v>1</v>
      </c>
      <c r="C905" s="3">
        <f>VLOOKUP(A905, DataV4[[File]:[Mean '[ms']]], 3, FALSE)-VLOOKUP(A905, DataV2[[File]:[Mean '[ms']]], 3, FALSE)</f>
        <v>-15</v>
      </c>
      <c r="D905" s="2">
        <f>Cv3v0141617[[#This Row],[Mean '[Δms']]]/VLOOKUP(A905, DataV2[[File]:[Mean '[ms']]], 3, FALSE)*100</f>
        <v>-1.935483870967742</v>
      </c>
    </row>
    <row r="906" spans="1:4" hidden="1" x14ac:dyDescent="0.4">
      <c r="A906" t="s">
        <v>1027</v>
      </c>
      <c r="B906" t="b">
        <f>EXACT(VLOOKUP(A906,DataV4[[File]:[Outputs]], 2, FALSE), VLOOKUP(A906, DataV2[[File]:[Outputs]], 2, FALSE))</f>
        <v>1</v>
      </c>
      <c r="C906" s="3">
        <f>VLOOKUP(A906, DataV4[[File]:[Mean '[ms']]], 3, FALSE)-VLOOKUP(A906, DataV2[[File]:[Mean '[ms']]], 3, FALSE)</f>
        <v>-1</v>
      </c>
      <c r="D906" s="2">
        <f>Cv3v0141617[[#This Row],[Mean '[Δms']]]/VLOOKUP(A906, DataV2[[File]:[Mean '[ms']]], 3, FALSE)*100</f>
        <v>-0.19011406844106463</v>
      </c>
    </row>
    <row r="907" spans="1:4" hidden="1" x14ac:dyDescent="0.4">
      <c r="A907" t="s">
        <v>1028</v>
      </c>
      <c r="B907" t="b">
        <f>EXACT(VLOOKUP(A907,DataV4[[File]:[Outputs]], 2, FALSE), VLOOKUP(A907, DataV2[[File]:[Outputs]], 2, FALSE))</f>
        <v>1</v>
      </c>
      <c r="C907" s="3">
        <f>VLOOKUP(A907, DataV4[[File]:[Mean '[ms']]], 3, FALSE)-VLOOKUP(A907, DataV2[[File]:[Mean '[ms']]], 3, FALSE)</f>
        <v>0</v>
      </c>
      <c r="D907" s="2">
        <f>Cv3v0141617[[#This Row],[Mean '[Δms']]]/VLOOKUP(A907, DataV2[[File]:[Mean '[ms']]], 3, FALSE)*100</f>
        <v>0</v>
      </c>
    </row>
    <row r="908" spans="1:4" hidden="1" x14ac:dyDescent="0.4">
      <c r="A908" t="s">
        <v>1029</v>
      </c>
      <c r="B908" t="b">
        <f>EXACT(VLOOKUP(A908,DataV4[[File]:[Outputs]], 2, FALSE), VLOOKUP(A908, DataV2[[File]:[Outputs]], 2, FALSE))</f>
        <v>1</v>
      </c>
      <c r="C908" s="3">
        <f>VLOOKUP(A908, DataV4[[File]:[Mean '[ms']]], 3, FALSE)-VLOOKUP(A908, DataV2[[File]:[Mean '[ms']]], 3, FALSE)</f>
        <v>-5</v>
      </c>
      <c r="D908" s="2">
        <f>Cv3v0141617[[#This Row],[Mean '[Δms']]]/VLOOKUP(A908, DataV2[[File]:[Mean '[ms']]], 3, FALSE)*100</f>
        <v>-0.93283582089552231</v>
      </c>
    </row>
    <row r="909" spans="1:4" hidden="1" x14ac:dyDescent="0.4">
      <c r="A909" t="s">
        <v>1030</v>
      </c>
      <c r="B909" t="b">
        <f>EXACT(VLOOKUP(A909,DataV4[[File]:[Outputs]], 2, FALSE), VLOOKUP(A909, DataV2[[File]:[Outputs]], 2, FALSE))</f>
        <v>1</v>
      </c>
      <c r="C909" s="3">
        <f>VLOOKUP(A909, DataV4[[File]:[Mean '[ms']]], 3, FALSE)-VLOOKUP(A909, DataV2[[File]:[Mean '[ms']]], 3, FALSE)</f>
        <v>-11</v>
      </c>
      <c r="D909" s="2">
        <f>Cv3v0141617[[#This Row],[Mean '[Δms']]]/VLOOKUP(A909, DataV2[[File]:[Mean '[ms']]], 3, FALSE)*100</f>
        <v>-2.0715630885122414</v>
      </c>
    </row>
    <row r="910" spans="1:4" hidden="1" x14ac:dyDescent="0.4">
      <c r="A910" t="s">
        <v>1031</v>
      </c>
      <c r="B910" t="b">
        <f>EXACT(VLOOKUP(A910,DataV4[[File]:[Outputs]], 2, FALSE), VLOOKUP(A910, DataV2[[File]:[Outputs]], 2, FALSE))</f>
        <v>1</v>
      </c>
      <c r="C910" s="3">
        <f>VLOOKUP(A910, DataV4[[File]:[Mean '[ms']]], 3, FALSE)-VLOOKUP(A910, DataV2[[File]:[Mean '[ms']]], 3, FALSE)</f>
        <v>0</v>
      </c>
      <c r="D910" s="2">
        <f>Cv3v0141617[[#This Row],[Mean '[Δms']]]/VLOOKUP(A910, DataV2[[File]:[Mean '[ms']]], 3, FALSE)*100</f>
        <v>0</v>
      </c>
    </row>
    <row r="911" spans="1:4" hidden="1" x14ac:dyDescent="0.4">
      <c r="A911" t="s">
        <v>1032</v>
      </c>
      <c r="B911" t="b">
        <f>EXACT(VLOOKUP(A911,DataV4[[File]:[Outputs]], 2, FALSE), VLOOKUP(A911, DataV2[[File]:[Outputs]], 2, FALSE))</f>
        <v>1</v>
      </c>
      <c r="C911" s="3">
        <f>VLOOKUP(A911, DataV4[[File]:[Mean '[ms']]], 3, FALSE)-VLOOKUP(A911, DataV2[[File]:[Mean '[ms']]], 3, FALSE)</f>
        <v>-11</v>
      </c>
      <c r="D911" s="2">
        <f>Cv3v0141617[[#This Row],[Mean '[Δms']]]/VLOOKUP(A911, DataV2[[File]:[Mean '[ms']]], 3, FALSE)*100</f>
        <v>-2.0715630885122414</v>
      </c>
    </row>
    <row r="912" spans="1:4" hidden="1" x14ac:dyDescent="0.4">
      <c r="A912" t="s">
        <v>1033</v>
      </c>
      <c r="B912" t="b">
        <f>EXACT(VLOOKUP(A912,DataV4[[File]:[Outputs]], 2, FALSE), VLOOKUP(A912, DataV2[[File]:[Outputs]], 2, FALSE))</f>
        <v>1</v>
      </c>
      <c r="C912" s="3">
        <f>VLOOKUP(A912, DataV4[[File]:[Mean '[ms']]], 3, FALSE)-VLOOKUP(A912, DataV2[[File]:[Mean '[ms']]], 3, FALSE)</f>
        <v>-5</v>
      </c>
      <c r="D912" s="2">
        <f>Cv3v0141617[[#This Row],[Mean '[Δms']]]/VLOOKUP(A912, DataV2[[File]:[Mean '[ms']]], 3, FALSE)*100</f>
        <v>-0.89766606822262118</v>
      </c>
    </row>
    <row r="913" spans="1:4" hidden="1" x14ac:dyDescent="0.4">
      <c r="A913" t="s">
        <v>1034</v>
      </c>
      <c r="B913" t="b">
        <f>EXACT(VLOOKUP(A913,DataV4[[File]:[Outputs]], 2, FALSE), VLOOKUP(A913, DataV2[[File]:[Outputs]], 2, FALSE))</f>
        <v>1</v>
      </c>
      <c r="C913" s="3">
        <f>VLOOKUP(A913, DataV4[[File]:[Mean '[ms']]], 3, FALSE)-VLOOKUP(A913, DataV2[[File]:[Mean '[ms']]], 3, FALSE)</f>
        <v>-10</v>
      </c>
      <c r="D913" s="2">
        <f>Cv3v0141617[[#This Row],[Mean '[Δms']]]/VLOOKUP(A913, DataV2[[File]:[Mean '[ms']]], 3, FALSE)*100</f>
        <v>-1.8484288354898337</v>
      </c>
    </row>
    <row r="914" spans="1:4" hidden="1" x14ac:dyDescent="0.4">
      <c r="A914" t="s">
        <v>1035</v>
      </c>
      <c r="B914" t="b">
        <f>EXACT(VLOOKUP(A914,DataV4[[File]:[Outputs]], 2, FALSE), VLOOKUP(A914, DataV2[[File]:[Outputs]], 2, FALSE))</f>
        <v>1</v>
      </c>
      <c r="C914" s="3">
        <f>VLOOKUP(A914, DataV4[[File]:[Mean '[ms']]], 3, FALSE)-VLOOKUP(A914, DataV2[[File]:[Mean '[ms']]], 3, FALSE)</f>
        <v>-16</v>
      </c>
      <c r="D914" s="2">
        <f>Cv3v0141617[[#This Row],[Mean '[Δms']]]/VLOOKUP(A914, DataV2[[File]:[Mean '[ms']]], 3, FALSE)*100</f>
        <v>-2.9250457038391224</v>
      </c>
    </row>
    <row r="915" spans="1:4" hidden="1" x14ac:dyDescent="0.4">
      <c r="A915" t="s">
        <v>1036</v>
      </c>
      <c r="B915" t="b">
        <f>EXACT(VLOOKUP(A915,DataV4[[File]:[Outputs]], 2, FALSE), VLOOKUP(A915, DataV2[[File]:[Outputs]], 2, FALSE))</f>
        <v>1</v>
      </c>
      <c r="C915" s="3">
        <f>VLOOKUP(A915, DataV4[[File]:[Mean '[ms']]], 3, FALSE)-VLOOKUP(A915, DataV2[[File]:[Mean '[ms']]], 3, FALSE)</f>
        <v>0</v>
      </c>
      <c r="D915" s="2">
        <f>Cv3v0141617[[#This Row],[Mean '[Δms']]]/VLOOKUP(A915, DataV2[[File]:[Mean '[ms']]], 3, FALSE)*100</f>
        <v>0</v>
      </c>
    </row>
    <row r="916" spans="1:4" hidden="1" x14ac:dyDescent="0.4">
      <c r="A916" t="s">
        <v>1037</v>
      </c>
      <c r="B916" t="b">
        <f>EXACT(VLOOKUP(A916,DataV4[[File]:[Outputs]], 2, FALSE), VLOOKUP(A916, DataV2[[File]:[Outputs]], 2, FALSE))</f>
        <v>1</v>
      </c>
      <c r="C916" s="3">
        <f>VLOOKUP(A916, DataV4[[File]:[Mean '[ms']]], 3, FALSE)-VLOOKUP(A916, DataV2[[File]:[Mean '[ms']]], 3, FALSE)</f>
        <v>22</v>
      </c>
      <c r="D916" s="2">
        <f>Cv3v0141617[[#This Row],[Mean '[Δms']]]/VLOOKUP(A916, DataV2[[File]:[Mean '[ms']]], 3, FALSE)*100</f>
        <v>2.5171624713958809</v>
      </c>
    </row>
    <row r="917" spans="1:4" hidden="1" x14ac:dyDescent="0.4">
      <c r="A917" t="s">
        <v>1038</v>
      </c>
      <c r="B917" t="b">
        <f>EXACT(VLOOKUP(A917,DataV4[[File]:[Outputs]], 2, FALSE), VLOOKUP(A917, DataV2[[File]:[Outputs]], 2, FALSE))</f>
        <v>1</v>
      </c>
      <c r="C917" s="3">
        <f>VLOOKUP(A917, DataV4[[File]:[Mean '[ms']]], 3, FALSE)-VLOOKUP(A917, DataV2[[File]:[Mean '[ms']]], 3, FALSE)</f>
        <v>-5</v>
      </c>
      <c r="D917" s="2">
        <f>Cv3v0141617[[#This Row],[Mean '[Δms']]]/VLOOKUP(A917, DataV2[[File]:[Mean '[ms']]], 3, FALSE)*100</f>
        <v>-0.93283582089552231</v>
      </c>
    </row>
    <row r="918" spans="1:4" hidden="1" x14ac:dyDescent="0.4">
      <c r="A918" t="s">
        <v>1039</v>
      </c>
      <c r="B918" t="b">
        <f>EXACT(VLOOKUP(A918,DataV4[[File]:[Outputs]], 2, FALSE), VLOOKUP(A918, DataV2[[File]:[Outputs]], 2, FALSE))</f>
        <v>1</v>
      </c>
      <c r="C918" s="3">
        <f>VLOOKUP(A918, DataV4[[File]:[Mean '[ms']]], 3, FALSE)-VLOOKUP(A918, DataV2[[File]:[Mean '[ms']]], 3, FALSE)</f>
        <v>0</v>
      </c>
      <c r="D918" s="2">
        <f>Cv3v0141617[[#This Row],[Mean '[Δms']]]/VLOOKUP(A918, DataV2[[File]:[Mean '[ms']]], 3, FALSE)*100</f>
        <v>0</v>
      </c>
    </row>
    <row r="919" spans="1:4" hidden="1" x14ac:dyDescent="0.4">
      <c r="A919" t="s">
        <v>1040</v>
      </c>
      <c r="B919" t="b">
        <f>EXACT(VLOOKUP(A919,DataV4[[File]:[Outputs]], 2, FALSE), VLOOKUP(A919, DataV2[[File]:[Outputs]], 2, FALSE))</f>
        <v>1</v>
      </c>
      <c r="C919" s="3">
        <f>VLOOKUP(A919, DataV4[[File]:[Mean '[ms']]], 3, FALSE)-VLOOKUP(A919, DataV2[[File]:[Mean '[ms']]], 3, FALSE)</f>
        <v>-5</v>
      </c>
      <c r="D919" s="2">
        <f>Cv3v0141617[[#This Row],[Mean '[Δms']]]/VLOOKUP(A919, DataV2[[File]:[Mean '[ms']]], 3, FALSE)*100</f>
        <v>-0.90579710144927539</v>
      </c>
    </row>
    <row r="920" spans="1:4" hidden="1" x14ac:dyDescent="0.4">
      <c r="A920" t="s">
        <v>1041</v>
      </c>
      <c r="B920" t="b">
        <f>EXACT(VLOOKUP(A920,DataV4[[File]:[Outputs]], 2, FALSE), VLOOKUP(A920, DataV2[[File]:[Outputs]], 2, FALSE))</f>
        <v>1</v>
      </c>
      <c r="C920" s="3">
        <f>VLOOKUP(A920, DataV4[[File]:[Mean '[ms']]], 3, FALSE)-VLOOKUP(A920, DataV2[[File]:[Mean '[ms']]], 3, FALSE)</f>
        <v>-5</v>
      </c>
      <c r="D920" s="2">
        <f>Cv3v0141617[[#This Row],[Mean '[Δms']]]/VLOOKUP(A920, DataV2[[File]:[Mean '[ms']]], 3, FALSE)*100</f>
        <v>-0.91575091575091583</v>
      </c>
    </row>
    <row r="921" spans="1:4" hidden="1" x14ac:dyDescent="0.4">
      <c r="A921" t="s">
        <v>1042</v>
      </c>
      <c r="B921" t="b">
        <f>EXACT(VLOOKUP(A921,DataV4[[File]:[Outputs]], 2, FALSE), VLOOKUP(A921, DataV2[[File]:[Outputs]], 2, FALSE))</f>
        <v>1</v>
      </c>
      <c r="C921" s="3">
        <f>VLOOKUP(A921, DataV4[[File]:[Mean '[ms']]], 3, FALSE)-VLOOKUP(A921, DataV2[[File]:[Mean '[ms']]], 3, FALSE)</f>
        <v>0</v>
      </c>
      <c r="D921" s="2">
        <f>Cv3v0141617[[#This Row],[Mean '[Δms']]]/VLOOKUP(A921, DataV2[[File]:[Mean '[ms']]], 3, FALSE)*100</f>
        <v>0</v>
      </c>
    </row>
    <row r="922" spans="1:4" hidden="1" x14ac:dyDescent="0.4">
      <c r="A922" t="s">
        <v>1043</v>
      </c>
      <c r="B922" t="b">
        <f>EXACT(VLOOKUP(A922,DataV4[[File]:[Outputs]], 2, FALSE), VLOOKUP(A922, DataV2[[File]:[Outputs]], 2, FALSE))</f>
        <v>1</v>
      </c>
      <c r="C922" s="3">
        <f>VLOOKUP(A922, DataV4[[File]:[Mean '[ms']]], 3, FALSE)-VLOOKUP(A922, DataV2[[File]:[Mean '[ms']]], 3, FALSE)</f>
        <v>6</v>
      </c>
      <c r="D922" s="2">
        <f>Cv3v0141617[[#This Row],[Mean '[Δms']]]/VLOOKUP(A922, DataV2[[File]:[Mean '[ms']]], 3, FALSE)*100</f>
        <v>0.86705202312138718</v>
      </c>
    </row>
    <row r="923" spans="1:4" hidden="1" x14ac:dyDescent="0.4">
      <c r="A923" t="s">
        <v>1044</v>
      </c>
      <c r="B923" t="b">
        <f>EXACT(VLOOKUP(A923,DataV4[[File]:[Outputs]], 2, FALSE), VLOOKUP(A923, DataV2[[File]:[Outputs]], 2, FALSE))</f>
        <v>1</v>
      </c>
      <c r="C923" s="3">
        <f>VLOOKUP(A923, DataV4[[File]:[Mean '[ms']]], 3, FALSE)-VLOOKUP(A923, DataV2[[File]:[Mean '[ms']]], 3, FALSE)</f>
        <v>-10</v>
      </c>
      <c r="D923" s="2">
        <f>Cv3v0141617[[#This Row],[Mean '[Δms']]]/VLOOKUP(A923, DataV2[[File]:[Mean '[ms']]], 3, FALSE)*100</f>
        <v>-1.7636684303350969</v>
      </c>
    </row>
    <row r="924" spans="1:4" hidden="1" x14ac:dyDescent="0.4">
      <c r="A924" t="s">
        <v>1045</v>
      </c>
      <c r="B924" t="b">
        <f>EXACT(VLOOKUP(A924,DataV4[[File]:[Outputs]], 2, FALSE), VLOOKUP(A924, DataV2[[File]:[Outputs]], 2, FALSE))</f>
        <v>1</v>
      </c>
      <c r="C924" s="3">
        <f>VLOOKUP(A924, DataV4[[File]:[Mean '[ms']]], 3, FALSE)-VLOOKUP(A924, DataV2[[File]:[Mean '[ms']]], 3, FALSE)</f>
        <v>5</v>
      </c>
      <c r="D924" s="2">
        <f>Cv3v0141617[[#This Row],[Mean '[Δms']]]/VLOOKUP(A924, DataV2[[File]:[Mean '[ms']]], 3, FALSE)*100</f>
        <v>0.71123755334281646</v>
      </c>
    </row>
    <row r="925" spans="1:4" hidden="1" x14ac:dyDescent="0.4">
      <c r="A925" t="s">
        <v>1046</v>
      </c>
      <c r="B925" t="b">
        <f>EXACT(VLOOKUP(A925,DataV4[[File]:[Outputs]], 2, FALSE), VLOOKUP(A925, DataV2[[File]:[Outputs]], 2, FALSE))</f>
        <v>1</v>
      </c>
      <c r="C925" s="3">
        <f>VLOOKUP(A925, DataV4[[File]:[Mean '[ms']]], 3, FALSE)-VLOOKUP(A925, DataV2[[File]:[Mean '[ms']]], 3, FALSE)</f>
        <v>-6</v>
      </c>
      <c r="D925" s="2">
        <f>Cv3v0141617[[#This Row],[Mean '[Δms']]]/VLOOKUP(A925, DataV2[[File]:[Mean '[ms']]], 3, FALSE)*100</f>
        <v>-1.0869565217391304</v>
      </c>
    </row>
    <row r="926" spans="1:4" hidden="1" x14ac:dyDescent="0.4">
      <c r="A926" t="s">
        <v>1047</v>
      </c>
      <c r="B926" t="b">
        <f>EXACT(VLOOKUP(A926,DataV4[[File]:[Outputs]], 2, FALSE), VLOOKUP(A926, DataV2[[File]:[Outputs]], 2, FALSE))</f>
        <v>1</v>
      </c>
      <c r="C926" s="3">
        <f>VLOOKUP(A926, DataV4[[File]:[Mean '[ms']]], 3, FALSE)-VLOOKUP(A926, DataV2[[File]:[Mean '[ms']]], 3, FALSE)</f>
        <v>-5</v>
      </c>
      <c r="D926" s="2">
        <f>Cv3v0141617[[#This Row],[Mean '[Δms']]]/VLOOKUP(A926, DataV2[[File]:[Mean '[ms']]], 3, FALSE)*100</f>
        <v>-0.94161958568738224</v>
      </c>
    </row>
    <row r="927" spans="1:4" hidden="1" x14ac:dyDescent="0.4">
      <c r="A927" t="s">
        <v>1048</v>
      </c>
      <c r="B927" t="b">
        <f>EXACT(VLOOKUP(A927,DataV4[[File]:[Outputs]], 2, FALSE), VLOOKUP(A927, DataV2[[File]:[Outputs]], 2, FALSE))</f>
        <v>1</v>
      </c>
      <c r="C927" s="3">
        <f>VLOOKUP(A927, DataV4[[File]:[Mean '[ms']]], 3, FALSE)-VLOOKUP(A927, DataV2[[File]:[Mean '[ms']]], 3, FALSE)</f>
        <v>-16</v>
      </c>
      <c r="D927" s="2">
        <f>Cv3v0141617[[#This Row],[Mean '[Δms']]]/VLOOKUP(A927, DataV2[[File]:[Mean '[ms']]], 3, FALSE)*100</f>
        <v>-2.56</v>
      </c>
    </row>
    <row r="928" spans="1:4" hidden="1" x14ac:dyDescent="0.4">
      <c r="A928" t="s">
        <v>1050</v>
      </c>
      <c r="B928" t="b">
        <f>EXACT(VLOOKUP(A928,DataV4[[File]:[Outputs]], 2, FALSE), VLOOKUP(A928, DataV2[[File]:[Outputs]], 2, FALSE))</f>
        <v>1</v>
      </c>
      <c r="C928" s="3">
        <f>VLOOKUP(A928, DataV4[[File]:[Mean '[ms']]], 3, FALSE)-VLOOKUP(A928, DataV2[[File]:[Mean '[ms']]], 3, FALSE)</f>
        <v>-5</v>
      </c>
      <c r="D928" s="2">
        <f>Cv3v0141617[[#This Row],[Mean '[Δms']]]/VLOOKUP(A928, DataV2[[File]:[Mean '[ms']]], 3, FALSE)*100</f>
        <v>-0.93283582089552231</v>
      </c>
    </row>
    <row r="929" spans="1:4" hidden="1" x14ac:dyDescent="0.4">
      <c r="A929" t="s">
        <v>1051</v>
      </c>
      <c r="B929" t="b">
        <f>EXACT(VLOOKUP(A929,DataV4[[File]:[Outputs]], 2, FALSE), VLOOKUP(A929, DataV2[[File]:[Outputs]], 2, FALSE))</f>
        <v>1</v>
      </c>
      <c r="C929" s="3">
        <f>VLOOKUP(A929, DataV4[[File]:[Mean '[ms']]], 3, FALSE)-VLOOKUP(A929, DataV2[[File]:[Mean '[ms']]], 3, FALSE)</f>
        <v>5</v>
      </c>
      <c r="D929" s="2">
        <f>Cv3v0141617[[#This Row],[Mean '[Δms']]]/VLOOKUP(A929, DataV2[[File]:[Mean '[ms']]], 3, FALSE)*100</f>
        <v>0.96153846153846156</v>
      </c>
    </row>
    <row r="930" spans="1:4" hidden="1" x14ac:dyDescent="0.4">
      <c r="A930" t="s">
        <v>1052</v>
      </c>
      <c r="B930" t="b">
        <f>EXACT(VLOOKUP(A930,DataV4[[File]:[Outputs]], 2, FALSE), VLOOKUP(A930, DataV2[[File]:[Outputs]], 2, FALSE))</f>
        <v>1</v>
      </c>
      <c r="C930" s="3">
        <f>VLOOKUP(A930, DataV4[[File]:[Mean '[ms']]], 3, FALSE)-VLOOKUP(A930, DataV2[[File]:[Mean '[ms']]], 3, FALSE)</f>
        <v>6</v>
      </c>
      <c r="D930" s="2">
        <f>Cv3v0141617[[#This Row],[Mean '[Δms']]]/VLOOKUP(A930, DataV2[[File]:[Mean '[ms']]], 3, FALSE)*100</f>
        <v>1.098901098901099</v>
      </c>
    </row>
    <row r="931" spans="1:4" hidden="1" x14ac:dyDescent="0.4">
      <c r="A931" t="s">
        <v>1053</v>
      </c>
      <c r="B931" t="b">
        <f>EXACT(VLOOKUP(A931,DataV4[[File]:[Outputs]], 2, FALSE), VLOOKUP(A931, DataV2[[File]:[Outputs]], 2, FALSE))</f>
        <v>1</v>
      </c>
      <c r="C931" s="3">
        <f>VLOOKUP(A931, DataV4[[File]:[Mean '[ms']]], 3, FALSE)-VLOOKUP(A931, DataV2[[File]:[Mean '[ms']]], 3, FALSE)</f>
        <v>0</v>
      </c>
      <c r="D931" s="2">
        <f>Cv3v0141617[[#This Row],[Mean '[Δms']]]/VLOOKUP(A931, DataV2[[File]:[Mean '[ms']]], 3, FALSE)*100</f>
        <v>0</v>
      </c>
    </row>
    <row r="932" spans="1:4" hidden="1" x14ac:dyDescent="0.4">
      <c r="A932" t="s">
        <v>1054</v>
      </c>
      <c r="B932" t="b">
        <f>EXACT(VLOOKUP(A932,DataV4[[File]:[Outputs]], 2, FALSE), VLOOKUP(A932, DataV2[[File]:[Outputs]], 2, FALSE))</f>
        <v>1</v>
      </c>
      <c r="C932" s="3">
        <f>VLOOKUP(A932, DataV4[[File]:[Mean '[ms']]], 3, FALSE)-VLOOKUP(A932, DataV2[[File]:[Mean '[ms']]], 3, FALSE)</f>
        <v>5</v>
      </c>
      <c r="D932" s="2">
        <f>Cv3v0141617[[#This Row],[Mean '[Δms']]]/VLOOKUP(A932, DataV2[[File]:[Mean '[ms']]], 3, FALSE)*100</f>
        <v>0.93283582089552231</v>
      </c>
    </row>
    <row r="933" spans="1:4" hidden="1" x14ac:dyDescent="0.4">
      <c r="A933" t="s">
        <v>1055</v>
      </c>
      <c r="B933" t="b">
        <f>EXACT(VLOOKUP(A933,DataV4[[File]:[Outputs]], 2, FALSE), VLOOKUP(A933, DataV2[[File]:[Outputs]], 2, FALSE))</f>
        <v>1</v>
      </c>
      <c r="C933" s="3">
        <f>VLOOKUP(A933, DataV4[[File]:[Mean '[ms']]], 3, FALSE)-VLOOKUP(A933, DataV2[[File]:[Mean '[ms']]], 3, FALSE)</f>
        <v>4</v>
      </c>
      <c r="D933" s="2">
        <f>Cv3v0141617[[#This Row],[Mean '[Δms']]]/VLOOKUP(A933, DataV2[[File]:[Mean '[ms']]], 3, FALSE)*100</f>
        <v>0.77519379844961245</v>
      </c>
    </row>
    <row r="934" spans="1:4" hidden="1" x14ac:dyDescent="0.4">
      <c r="A934" t="s">
        <v>1049</v>
      </c>
      <c r="B934" t="b">
        <f>EXACT(VLOOKUP(A934,DataV4[[File]:[Outputs]], 2, FALSE), VLOOKUP(A934, DataV2[[File]:[Outputs]], 2, FALSE))</f>
        <v>1</v>
      </c>
      <c r="C934" s="3">
        <f>VLOOKUP(A934, DataV4[[File]:[Mean '[ms']]], 3, FALSE)-VLOOKUP(A934, DataV2[[File]:[Mean '[ms']]], 3, FALSE)</f>
        <v>-11</v>
      </c>
      <c r="D934" s="2">
        <f>Cv3v0141617[[#This Row],[Mean '[Δms']]]/VLOOKUP(A934, DataV2[[File]:[Mean '[ms']]], 3, FALSE)*100</f>
        <v>-1.936619718309859</v>
      </c>
    </row>
    <row r="935" spans="1:4" hidden="1" x14ac:dyDescent="0.4">
      <c r="A935" t="s">
        <v>1056</v>
      </c>
      <c r="B935" t="b">
        <f>EXACT(VLOOKUP(A935,DataV4[[File]:[Outputs]], 2, FALSE), VLOOKUP(A935, DataV2[[File]:[Outputs]], 2, FALSE))</f>
        <v>1</v>
      </c>
      <c r="C935" s="3">
        <f>VLOOKUP(A935, DataV4[[File]:[Mean '[ms']]], 3, FALSE)-VLOOKUP(A935, DataV2[[File]:[Mean '[ms']]], 3, FALSE)</f>
        <v>5</v>
      </c>
      <c r="D935" s="2">
        <f>Cv3v0141617[[#This Row],[Mean '[Δms']]]/VLOOKUP(A935, DataV2[[File]:[Mean '[ms']]], 3, FALSE)*100</f>
        <v>0.91407678244972579</v>
      </c>
    </row>
    <row r="936" spans="1:4" hidden="1" x14ac:dyDescent="0.4">
      <c r="A936" t="s">
        <v>1057</v>
      </c>
      <c r="B936" t="b">
        <f>EXACT(VLOOKUP(A936,DataV4[[File]:[Outputs]], 2, FALSE), VLOOKUP(A936, DataV2[[File]:[Outputs]], 2, FALSE))</f>
        <v>1</v>
      </c>
      <c r="C936" s="3">
        <f>VLOOKUP(A936, DataV4[[File]:[Mean '[ms']]], 3, FALSE)-VLOOKUP(A936, DataV2[[File]:[Mean '[ms']]], 3, FALSE)</f>
        <v>-15</v>
      </c>
      <c r="D936" s="2">
        <f>Cv3v0141617[[#This Row],[Mean '[Δms']]]/VLOOKUP(A936, DataV2[[File]:[Mean '[ms']]], 3, FALSE)*100</f>
        <v>-2.6690391459074734</v>
      </c>
    </row>
    <row r="937" spans="1:4" hidden="1" x14ac:dyDescent="0.4">
      <c r="A937" t="s">
        <v>1058</v>
      </c>
      <c r="B937" t="b">
        <f>EXACT(VLOOKUP(A937,DataV4[[File]:[Outputs]], 2, FALSE), VLOOKUP(A937, DataV2[[File]:[Outputs]], 2, FALSE))</f>
        <v>1</v>
      </c>
      <c r="C937" s="3">
        <f>VLOOKUP(A937, DataV4[[File]:[Mean '[ms']]], 3, FALSE)-VLOOKUP(A937, DataV2[[File]:[Mean '[ms']]], 3, FALSE)</f>
        <v>11</v>
      </c>
      <c r="D937" s="2">
        <f>Cv3v0141617[[#This Row],[Mean '[Δms']]]/VLOOKUP(A937, DataV2[[File]:[Mean '[ms']]], 3, FALSE)*100</f>
        <v>1.9572953736654803</v>
      </c>
    </row>
    <row r="938" spans="1:4" hidden="1" x14ac:dyDescent="0.4">
      <c r="A938" t="s">
        <v>1059</v>
      </c>
      <c r="B938" t="b">
        <f>EXACT(VLOOKUP(A938,DataV4[[File]:[Outputs]], 2, FALSE), VLOOKUP(A938, DataV2[[File]:[Outputs]], 2, FALSE))</f>
        <v>1</v>
      </c>
      <c r="C938" s="3">
        <f>VLOOKUP(A938, DataV4[[File]:[Mean '[ms']]], 3, FALSE)-VLOOKUP(A938, DataV2[[File]:[Mean '[ms']]], 3, FALSE)</f>
        <v>-1</v>
      </c>
      <c r="D938" s="2">
        <f>Cv3v0141617[[#This Row],[Mean '[Δms']]]/VLOOKUP(A938, DataV2[[File]:[Mean '[ms']]], 3, FALSE)*100</f>
        <v>-0.16835016835016833</v>
      </c>
    </row>
    <row r="939" spans="1:4" hidden="1" x14ac:dyDescent="0.4">
      <c r="A939" t="s">
        <v>1060</v>
      </c>
      <c r="B939" t="b">
        <f>EXACT(VLOOKUP(A939,DataV4[[File]:[Outputs]], 2, FALSE), VLOOKUP(A939, DataV2[[File]:[Outputs]], 2, FALSE))</f>
        <v>1</v>
      </c>
      <c r="C939" s="3">
        <f>VLOOKUP(A939, DataV4[[File]:[Mean '[ms']]], 3, FALSE)-VLOOKUP(A939, DataV2[[File]:[Mean '[ms']]], 3, FALSE)</f>
        <v>-6</v>
      </c>
      <c r="D939" s="2">
        <f>Cv3v0141617[[#This Row],[Mean '[Δms']]]/VLOOKUP(A939, DataV2[[File]:[Mean '[ms']]], 3, FALSE)*100</f>
        <v>-1.0869565217391304</v>
      </c>
    </row>
    <row r="940" spans="1:4" hidden="1" x14ac:dyDescent="0.4">
      <c r="A940" t="s">
        <v>1061</v>
      </c>
      <c r="B940" t="b">
        <f>EXACT(VLOOKUP(A940,DataV4[[File]:[Outputs]], 2, FALSE), VLOOKUP(A940, DataV2[[File]:[Outputs]], 2, FALSE))</f>
        <v>1</v>
      </c>
      <c r="C940" s="3">
        <f>VLOOKUP(A940, DataV4[[File]:[Mean '[ms']]], 3, FALSE)-VLOOKUP(A940, DataV2[[File]:[Mean '[ms']]], 3, FALSE)</f>
        <v>-10</v>
      </c>
      <c r="D940" s="2">
        <f>Cv3v0141617[[#This Row],[Mean '[Δms']]]/VLOOKUP(A940, DataV2[[File]:[Mean '[ms']]], 3, FALSE)*100</f>
        <v>-1.8656716417910446</v>
      </c>
    </row>
    <row r="941" spans="1:4" hidden="1" x14ac:dyDescent="0.4">
      <c r="A941" t="s">
        <v>1062</v>
      </c>
      <c r="B941" t="b">
        <f>EXACT(VLOOKUP(A941,DataV4[[File]:[Outputs]], 2, FALSE), VLOOKUP(A941, DataV2[[File]:[Outputs]], 2, FALSE))</f>
        <v>1</v>
      </c>
      <c r="C941" s="3">
        <f>VLOOKUP(A941, DataV4[[File]:[Mean '[ms']]], 3, FALSE)-VLOOKUP(A941, DataV2[[File]:[Mean '[ms']]], 3, FALSE)</f>
        <v>-15</v>
      </c>
      <c r="D941" s="2">
        <f>Cv3v0141617[[#This Row],[Mean '[Δms']]]/VLOOKUP(A941, DataV2[[File]:[Mean '[ms']]], 3, FALSE)*100</f>
        <v>-2.7472527472527473</v>
      </c>
    </row>
    <row r="942" spans="1:4" hidden="1" x14ac:dyDescent="0.4">
      <c r="A942" t="s">
        <v>1063</v>
      </c>
      <c r="B942" t="b">
        <f>EXACT(VLOOKUP(A942,DataV4[[File]:[Outputs]], 2, FALSE), VLOOKUP(A942, DataV2[[File]:[Outputs]], 2, FALSE))</f>
        <v>1</v>
      </c>
      <c r="C942" s="3">
        <f>VLOOKUP(A942, DataV4[[File]:[Mean '[ms']]], 3, FALSE)-VLOOKUP(A942, DataV2[[File]:[Mean '[ms']]], 3, FALSE)</f>
        <v>0</v>
      </c>
      <c r="D942" s="2">
        <f>Cv3v0141617[[#This Row],[Mean '[Δms']]]/VLOOKUP(A942, DataV2[[File]:[Mean '[ms']]], 3, FALSE)*100</f>
        <v>0</v>
      </c>
    </row>
    <row r="943" spans="1:4" hidden="1" x14ac:dyDescent="0.4">
      <c r="A943" t="s">
        <v>1064</v>
      </c>
      <c r="B943" t="b">
        <f>EXACT(VLOOKUP(A943,DataV4[[File]:[Outputs]], 2, FALSE), VLOOKUP(A943, DataV2[[File]:[Outputs]], 2, FALSE))</f>
        <v>1</v>
      </c>
      <c r="C943" s="3">
        <f>VLOOKUP(A943, DataV4[[File]:[Mean '[ms']]], 3, FALSE)-VLOOKUP(A943, DataV2[[File]:[Mean '[ms']]], 3, FALSE)</f>
        <v>0</v>
      </c>
      <c r="D943" s="2">
        <f>Cv3v0141617[[#This Row],[Mean '[Δms']]]/VLOOKUP(A943, DataV2[[File]:[Mean '[ms']]], 3, FALSE)*100</f>
        <v>0</v>
      </c>
    </row>
    <row r="944" spans="1:4" hidden="1" x14ac:dyDescent="0.4">
      <c r="A944" t="s">
        <v>1066</v>
      </c>
      <c r="B944" t="b">
        <f>EXACT(VLOOKUP(A944,DataV4[[File]:[Outputs]], 2, FALSE), VLOOKUP(A944, DataV2[[File]:[Outputs]], 2, FALSE))</f>
        <v>1</v>
      </c>
      <c r="C944" s="3">
        <f>VLOOKUP(A944, DataV4[[File]:[Mean '[ms']]], 3, FALSE)-VLOOKUP(A944, DataV2[[File]:[Mean '[ms']]], 3, FALSE)</f>
        <v>0</v>
      </c>
      <c r="D944" s="2">
        <f>Cv3v0141617[[#This Row],[Mean '[Δms']]]/VLOOKUP(A944, DataV2[[File]:[Mean '[ms']]], 3, FALSE)*100</f>
        <v>0</v>
      </c>
    </row>
    <row r="945" spans="1:4" hidden="1" x14ac:dyDescent="0.4">
      <c r="A945" t="s">
        <v>1065</v>
      </c>
      <c r="B945" t="b">
        <f>EXACT(VLOOKUP(A945,DataV4[[File]:[Outputs]], 2, FALSE), VLOOKUP(A945, DataV2[[File]:[Outputs]], 2, FALSE))</f>
        <v>1</v>
      </c>
      <c r="C945" s="3">
        <f>VLOOKUP(A945, DataV4[[File]:[Mean '[ms']]], 3, FALSE)-VLOOKUP(A945, DataV2[[File]:[Mean '[ms']]], 3, FALSE)</f>
        <v>-10</v>
      </c>
      <c r="D945" s="2">
        <f>Cv3v0141617[[#This Row],[Mean '[Δms']]]/VLOOKUP(A945, DataV2[[File]:[Mean '[ms']]], 3, FALSE)*100</f>
        <v>-1.7793594306049825</v>
      </c>
    </row>
    <row r="946" spans="1:4" hidden="1" x14ac:dyDescent="0.4">
      <c r="A946" t="s">
        <v>1067</v>
      </c>
      <c r="B946" t="b">
        <f>EXACT(VLOOKUP(A946,DataV4[[File]:[Outputs]], 2, FALSE), VLOOKUP(A946, DataV2[[File]:[Outputs]], 2, FALSE))</f>
        <v>1</v>
      </c>
      <c r="C946" s="3">
        <f>VLOOKUP(A946, DataV4[[File]:[Mean '[ms']]], 3, FALSE)-VLOOKUP(A946, DataV2[[File]:[Mean '[ms']]], 3, FALSE)</f>
        <v>1</v>
      </c>
      <c r="D946" s="2">
        <f>Cv3v0141617[[#This Row],[Mean '[Δms']]]/VLOOKUP(A946, DataV2[[File]:[Mean '[ms']]], 3, FALSE)*100</f>
        <v>0.19230769230769232</v>
      </c>
    </row>
    <row r="947" spans="1:4" hidden="1" x14ac:dyDescent="0.4">
      <c r="A947" t="s">
        <v>1072</v>
      </c>
      <c r="B947" t="b">
        <f>EXACT(VLOOKUP(A947,DataV4[[File]:[Outputs]], 2, FALSE), VLOOKUP(A947, DataV2[[File]:[Outputs]], 2, FALSE))</f>
        <v>1</v>
      </c>
      <c r="C947" s="3">
        <f>VLOOKUP(A947, DataV4[[File]:[Mean '[ms']]], 3, FALSE)-VLOOKUP(A947, DataV2[[File]:[Mean '[ms']]], 3, FALSE)</f>
        <v>-15</v>
      </c>
      <c r="D947" s="2">
        <f>Cv3v0141617[[#This Row],[Mean '[Δms']]]/VLOOKUP(A947, DataV2[[File]:[Mean '[ms']]], 3, FALSE)*100</f>
        <v>-2.5295109612141653</v>
      </c>
    </row>
    <row r="948" spans="1:4" hidden="1" x14ac:dyDescent="0.4">
      <c r="A948" t="s">
        <v>1068</v>
      </c>
      <c r="B948" t="b">
        <f>EXACT(VLOOKUP(A948,DataV4[[File]:[Outputs]], 2, FALSE), VLOOKUP(A948, DataV2[[File]:[Outputs]], 2, FALSE))</f>
        <v>1</v>
      </c>
      <c r="C948" s="3">
        <f>VLOOKUP(A948, DataV4[[File]:[Mean '[ms']]], 3, FALSE)-VLOOKUP(A948, DataV2[[File]:[Mean '[ms']]], 3, FALSE)</f>
        <v>0</v>
      </c>
      <c r="D948" s="2">
        <f>Cv3v0141617[[#This Row],[Mean '[Δms']]]/VLOOKUP(A948, DataV2[[File]:[Mean '[ms']]], 3, FALSE)*100</f>
        <v>0</v>
      </c>
    </row>
    <row r="949" spans="1:4" hidden="1" x14ac:dyDescent="0.4">
      <c r="A949" t="s">
        <v>1069</v>
      </c>
      <c r="B949" t="b">
        <f>EXACT(VLOOKUP(A949,DataV4[[File]:[Outputs]], 2, FALSE), VLOOKUP(A949, DataV2[[File]:[Outputs]], 2, FALSE))</f>
        <v>1</v>
      </c>
      <c r="C949" s="3">
        <f>VLOOKUP(A949, DataV4[[File]:[Mean '[ms']]], 3, FALSE)-VLOOKUP(A949, DataV2[[File]:[Mean '[ms']]], 3, FALSE)</f>
        <v>-10</v>
      </c>
      <c r="D949" s="2">
        <f>Cv3v0141617[[#This Row],[Mean '[Δms']]]/VLOOKUP(A949, DataV2[[File]:[Mean '[ms']]], 3, FALSE)*100</f>
        <v>-1.8656716417910446</v>
      </c>
    </row>
    <row r="950" spans="1:4" hidden="1" x14ac:dyDescent="0.4">
      <c r="A950" t="s">
        <v>1070</v>
      </c>
      <c r="B950" t="b">
        <f>EXACT(VLOOKUP(A950,DataV4[[File]:[Outputs]], 2, FALSE), VLOOKUP(A950, DataV2[[File]:[Outputs]], 2, FALSE))</f>
        <v>1</v>
      </c>
      <c r="C950" s="3">
        <f>VLOOKUP(A950, DataV4[[File]:[Mean '[ms']]], 3, FALSE)-VLOOKUP(A950, DataV2[[File]:[Mean '[ms']]], 3, FALSE)</f>
        <v>-10</v>
      </c>
      <c r="D950" s="2">
        <f>Cv3v0141617[[#This Row],[Mean '[Δms']]]/VLOOKUP(A950, DataV2[[File]:[Mean '[ms']]], 3, FALSE)*100</f>
        <v>-1.9011406844106464</v>
      </c>
    </row>
    <row r="951" spans="1:4" hidden="1" x14ac:dyDescent="0.4">
      <c r="A951" t="s">
        <v>1071</v>
      </c>
      <c r="B951" t="b">
        <f>EXACT(VLOOKUP(A951,DataV4[[File]:[Outputs]], 2, FALSE), VLOOKUP(A951, DataV2[[File]:[Outputs]], 2, FALSE))</f>
        <v>1</v>
      </c>
      <c r="C951" s="3">
        <f>VLOOKUP(A951, DataV4[[File]:[Mean '[ms']]], 3, FALSE)-VLOOKUP(A951, DataV2[[File]:[Mean '[ms']]], 3, FALSE)</f>
        <v>15</v>
      </c>
      <c r="D951" s="2">
        <f>Cv3v0141617[[#This Row],[Mean '[Δms']]]/VLOOKUP(A951, DataV2[[File]:[Mean '[ms']]], 3, FALSE)*100</f>
        <v>2.8517110266159698</v>
      </c>
    </row>
    <row r="952" spans="1:4" hidden="1" x14ac:dyDescent="0.4">
      <c r="A952" t="s">
        <v>1073</v>
      </c>
      <c r="B952" t="b">
        <f>EXACT(VLOOKUP(A952,DataV4[[File]:[Outputs]], 2, FALSE), VLOOKUP(A952, DataV2[[File]:[Outputs]], 2, FALSE))</f>
        <v>1</v>
      </c>
      <c r="C952" s="3">
        <f>VLOOKUP(A952, DataV4[[File]:[Mean '[ms']]], 3, FALSE)-VLOOKUP(A952, DataV2[[File]:[Mean '[ms']]], 3, FALSE)</f>
        <v>-5</v>
      </c>
      <c r="D952" s="2">
        <f>Cv3v0141617[[#This Row],[Mean '[Δms']]]/VLOOKUP(A952, DataV2[[File]:[Mean '[ms']]], 3, FALSE)*100</f>
        <v>-0.93283582089552231</v>
      </c>
    </row>
    <row r="953" spans="1:4" hidden="1" x14ac:dyDescent="0.4">
      <c r="A953" t="s">
        <v>1074</v>
      </c>
      <c r="B953" t="b">
        <f>EXACT(VLOOKUP(A953,DataV4[[File]:[Outputs]], 2, FALSE), VLOOKUP(A953, DataV2[[File]:[Outputs]], 2, FALSE))</f>
        <v>1</v>
      </c>
      <c r="C953" s="3">
        <f>VLOOKUP(A953, DataV4[[File]:[Mean '[ms']]], 3, FALSE)-VLOOKUP(A953, DataV2[[File]:[Mean '[ms']]], 3, FALSE)</f>
        <v>-16</v>
      </c>
      <c r="D953" s="2">
        <f>Cv3v0141617[[#This Row],[Mean '[Δms']]]/VLOOKUP(A953, DataV2[[File]:[Mean '[ms']]], 3, FALSE)*100</f>
        <v>-2.8985507246376812</v>
      </c>
    </row>
    <row r="954" spans="1:4" hidden="1" x14ac:dyDescent="0.4">
      <c r="A954" t="s">
        <v>1075</v>
      </c>
      <c r="B954" t="b">
        <f>EXACT(VLOOKUP(A954,DataV4[[File]:[Outputs]], 2, FALSE), VLOOKUP(A954, DataV2[[File]:[Outputs]], 2, FALSE))</f>
        <v>1</v>
      </c>
      <c r="C954" s="3">
        <f>VLOOKUP(A954, DataV4[[File]:[Mean '[ms']]], 3, FALSE)-VLOOKUP(A954, DataV2[[File]:[Mean '[ms']]], 3, FALSE)</f>
        <v>-15</v>
      </c>
      <c r="D954" s="2">
        <f>Cv3v0141617[[#This Row],[Mean '[Δms']]]/VLOOKUP(A954, DataV2[[File]:[Mean '[ms']]], 3, FALSE)*100</f>
        <v>-2.7472527472527473</v>
      </c>
    </row>
    <row r="955" spans="1:4" hidden="1" x14ac:dyDescent="0.4">
      <c r="A955" t="s">
        <v>1076</v>
      </c>
      <c r="B955" t="b">
        <f>EXACT(VLOOKUP(A955,DataV4[[File]:[Outputs]], 2, FALSE), VLOOKUP(A955, DataV2[[File]:[Outputs]], 2, FALSE))</f>
        <v>1</v>
      </c>
      <c r="C955" s="3">
        <f>VLOOKUP(A955, DataV4[[File]:[Mean '[ms']]], 3, FALSE)-VLOOKUP(A955, DataV2[[File]:[Mean '[ms']]], 3, FALSE)</f>
        <v>-15</v>
      </c>
      <c r="D955" s="2">
        <f>Cv3v0141617[[#This Row],[Mean '[Δms']]]/VLOOKUP(A955, DataV2[[File]:[Mean '[ms']]], 3, FALSE)*100</f>
        <v>-2.7985074626865671</v>
      </c>
    </row>
    <row r="956" spans="1:4" x14ac:dyDescent="0.4">
      <c r="B956" s="7"/>
      <c r="C956" s="3">
        <f>SUMIF(Cv3v0141617[Mean '[Δms']], "&lt;&gt;#N/A")</f>
        <v>-18403</v>
      </c>
      <c r="D956" s="2"/>
    </row>
    <row r="957" spans="1:4" x14ac:dyDescent="0.4">
      <c r="C957" s="1" t="str">
        <f>CONCATENATE(IF(C956&lt;0, "-", ""), TEXT(ABS(INT(C956/1000)/86400),"[mm]:ss")," min")</f>
        <v>-00:19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D614" sqref="D614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EXACT(VLOOKUP(A2,DataV4[[File]:[Outputs]], 2, FALSE), VLOOKUP(A2, DataV1[[File]:[Outputs]], 2, FALSE))</f>
        <v>1</v>
      </c>
      <c r="C2" s="3">
        <f>VLOOKUP(A2, DataV4[[File]:[Mean '[ms']]], 3, FALSE)-VLOOKUP(A2, DataV1[[File]:[Mean '[ms']]], 3, FALSE)</f>
        <v>-141</v>
      </c>
      <c r="D2" s="2">
        <f>Cv3v014161718[[#This Row],[Mean '[Δms']]]/VLOOKUP(A2, DataV1[[File]:[Mean '[ms']]], 3, FALSE)*100</f>
        <v>-16.114285714285714</v>
      </c>
    </row>
    <row r="3" spans="1:4" hidden="1" x14ac:dyDescent="0.4">
      <c r="A3" t="s">
        <v>9</v>
      </c>
      <c r="B3" t="b">
        <f>EXACT(VLOOKUP(A3,DataV4[[File]:[Outputs]], 2, FALSE), VLOOKUP(A3, DataV1[[File]:[Outputs]], 2, FALSE))</f>
        <v>1</v>
      </c>
      <c r="C3" s="3">
        <f>VLOOKUP(A3, DataV4[[File]:[Mean '[ms']]], 3, FALSE)-VLOOKUP(A3, DataV1[[File]:[Mean '[ms']]], 3, FALSE)</f>
        <v>-125</v>
      </c>
      <c r="D3" s="2">
        <f>Cv3v014161718[[#This Row],[Mean '[Δms']]]/VLOOKUP(A3, DataV1[[File]:[Mean '[ms']]], 3, FALSE)*100</f>
        <v>-14.637002341920374</v>
      </c>
    </row>
    <row r="4" spans="1:4" hidden="1" x14ac:dyDescent="0.4">
      <c r="A4" t="s">
        <v>10</v>
      </c>
      <c r="B4" t="b">
        <f>EXACT(VLOOKUP(A4,DataV4[[File]:[Outputs]], 2, FALSE), VLOOKUP(A4, DataV1[[File]:[Outputs]], 2, FALSE))</f>
        <v>1</v>
      </c>
      <c r="C4" s="3">
        <f>VLOOKUP(A4, DataV4[[File]:[Mean '[ms']]], 3, FALSE)-VLOOKUP(A4, DataV1[[File]:[Mean '[ms']]], 3, FALSE)</f>
        <v>-125</v>
      </c>
      <c r="D4" s="2">
        <f>Cv3v014161718[[#This Row],[Mean '[Δms']]]/VLOOKUP(A4, DataV1[[File]:[Mean '[ms']]], 3, FALSE)*100</f>
        <v>-9.5274390243902438</v>
      </c>
    </row>
    <row r="5" spans="1:4" hidden="1" x14ac:dyDescent="0.4">
      <c r="A5" t="s">
        <v>11</v>
      </c>
      <c r="B5" t="b">
        <f>EXACT(VLOOKUP(A5,DataV4[[File]:[Outputs]], 2, FALSE), VLOOKUP(A5, DataV1[[File]:[Outputs]], 2, FALSE))</f>
        <v>1</v>
      </c>
      <c r="C5" s="3">
        <f>VLOOKUP(A5, DataV4[[File]:[Mean '[ms']]], 3, FALSE)-VLOOKUP(A5, DataV1[[File]:[Mean '[ms']]], 3, FALSE)</f>
        <v>-203</v>
      </c>
      <c r="D5" s="2">
        <f>Cv3v014161718[[#This Row],[Mean '[Δms']]]/VLOOKUP(A5, DataV1[[File]:[Mean '[ms']]], 3, FALSE)*100</f>
        <v>-11.141602634467617</v>
      </c>
    </row>
    <row r="6" spans="1:4" hidden="1" x14ac:dyDescent="0.4">
      <c r="A6" t="s">
        <v>12</v>
      </c>
      <c r="B6" t="b">
        <f>EXACT(VLOOKUP(A6,DataV4[[File]:[Outputs]], 2, FALSE), VLOOKUP(A6, DataV1[[File]:[Outputs]], 2, FALSE))</f>
        <v>1</v>
      </c>
      <c r="C6" s="3">
        <f>VLOOKUP(A6, DataV4[[File]:[Mean '[ms']]], 3, FALSE)-VLOOKUP(A6, DataV1[[File]:[Mean '[ms']]], 3, FALSE)</f>
        <v>-224</v>
      </c>
      <c r="D6" s="2">
        <f>Cv3v014161718[[#This Row],[Mean '[Δms']]]/VLOOKUP(A6, DataV1[[File]:[Mean '[ms']]], 3, FALSE)*100</f>
        <v>-7.9658605974395442</v>
      </c>
    </row>
    <row r="7" spans="1:4" hidden="1" x14ac:dyDescent="0.4">
      <c r="A7" t="s">
        <v>13</v>
      </c>
      <c r="B7" t="b">
        <f>EXACT(VLOOKUP(A7,DataV4[[File]:[Outputs]], 2, FALSE), VLOOKUP(A7, DataV1[[File]:[Outputs]], 2, FALSE))</f>
        <v>1</v>
      </c>
      <c r="C7" s="3">
        <f>VLOOKUP(A7, DataV4[[File]:[Mean '[ms']]], 3, FALSE)-VLOOKUP(A7, DataV1[[File]:[Mean '[ms']]], 3, FALSE)</f>
        <v>-115</v>
      </c>
      <c r="D7" s="2">
        <f>Cv3v014161718[[#This Row],[Mean '[Δms']]]/VLOOKUP(A7, DataV1[[File]:[Mean '[ms']]], 3, FALSE)*100</f>
        <v>-15.883977900552487</v>
      </c>
    </row>
    <row r="8" spans="1:4" hidden="1" x14ac:dyDescent="0.4">
      <c r="A8" t="s">
        <v>14</v>
      </c>
      <c r="B8" t="b">
        <f>EXACT(VLOOKUP(A8,DataV4[[File]:[Outputs]], 2, FALSE), VLOOKUP(A8, DataV1[[File]:[Outputs]], 2, FALSE))</f>
        <v>1</v>
      </c>
      <c r="C8" s="3">
        <f>VLOOKUP(A8, DataV4[[File]:[Mean '[ms']]], 3, FALSE)-VLOOKUP(A8, DataV1[[File]:[Mean '[ms']]], 3, FALSE)</f>
        <v>0</v>
      </c>
      <c r="D8" s="2">
        <f>Cv3v014161718[[#This Row],[Mean '[Δms']]]/VLOOKUP(A8, DataV1[[File]:[Mean '[ms']]], 3, FALSE)*100</f>
        <v>0</v>
      </c>
    </row>
    <row r="9" spans="1:4" hidden="1" x14ac:dyDescent="0.4">
      <c r="A9" t="s">
        <v>15</v>
      </c>
      <c r="B9" t="b">
        <f>EXACT(VLOOKUP(A9,DataV4[[File]:[Outputs]], 2, FALSE), VLOOKUP(A9, DataV1[[File]:[Outputs]], 2, FALSE))</f>
        <v>1</v>
      </c>
      <c r="C9" s="3">
        <f>VLOOKUP(A9, DataV4[[File]:[Mean '[ms']]], 3, FALSE)-VLOOKUP(A9, DataV1[[File]:[Mean '[ms']]], 3, FALSE)</f>
        <v>-135</v>
      </c>
      <c r="D9" s="2">
        <f>Cv3v014161718[[#This Row],[Mean '[Δms']]]/VLOOKUP(A9, DataV1[[File]:[Mean '[ms']]], 3, FALSE)*100</f>
        <v>-20.423600605143722</v>
      </c>
    </row>
    <row r="10" spans="1:4" hidden="1" x14ac:dyDescent="0.4">
      <c r="A10" t="s">
        <v>16</v>
      </c>
      <c r="B10" t="b">
        <f>EXACT(VLOOKUP(A10,DataV4[[File]:[Outputs]], 2, FALSE), VLOOKUP(A10, DataV1[[File]:[Outputs]], 2, FALSE))</f>
        <v>1</v>
      </c>
      <c r="C10" s="3">
        <f>VLOOKUP(A10, DataV4[[File]:[Mean '[ms']]], 3, FALSE)-VLOOKUP(A10, DataV1[[File]:[Mean '[ms']]], 3, FALSE)</f>
        <v>-94</v>
      </c>
      <c r="D10" s="2">
        <f>Cv3v014161718[[#This Row],[Mean '[Δms']]]/VLOOKUP(A10, DataV1[[File]:[Mean '[ms']]], 3, FALSE)*100</f>
        <v>-15.562913907284766</v>
      </c>
    </row>
    <row r="11" spans="1:4" hidden="1" x14ac:dyDescent="0.4">
      <c r="A11" t="s">
        <v>17</v>
      </c>
      <c r="B11" t="b">
        <f>EXACT(VLOOKUP(A11,DataV4[[File]:[Outputs]], 2, FALSE), VLOOKUP(A11, DataV1[[File]:[Outputs]], 2, FALSE))</f>
        <v>1</v>
      </c>
      <c r="C11" s="3">
        <f>VLOOKUP(A11, DataV4[[File]:[Mean '[ms']]], 3, FALSE)-VLOOKUP(A11, DataV1[[File]:[Mean '[ms']]], 3, FALSE)</f>
        <v>10</v>
      </c>
      <c r="D11" s="2">
        <f>Cv3v014161718[[#This Row],[Mean '[Δms']]]/VLOOKUP(A11, DataV1[[File]:[Mean '[ms']]], 3, FALSE)*100</f>
        <v>200</v>
      </c>
    </row>
    <row r="12" spans="1:4" hidden="1" x14ac:dyDescent="0.4">
      <c r="A12" t="s">
        <v>18</v>
      </c>
      <c r="B12" t="b">
        <f>EXACT(VLOOKUP(A12,DataV4[[File]:[Outputs]], 2, FALSE), VLOOKUP(A12, DataV1[[File]:[Outputs]], 2, FALSE))</f>
        <v>1</v>
      </c>
      <c r="C12" s="3">
        <f>VLOOKUP(A12, DataV4[[File]:[Mean '[ms']]], 3, FALSE)-VLOOKUP(A12, DataV1[[File]:[Mean '[ms']]], 3, FALSE)</f>
        <v>31</v>
      </c>
      <c r="D12" s="2">
        <f>Cv3v014161718[[#This Row],[Mean '[Δms']]]/VLOOKUP(A12, DataV1[[File]:[Mean '[ms']]], 3, FALSE)*100</f>
        <v>1.4345210550670986</v>
      </c>
    </row>
    <row r="13" spans="1:4" hidden="1" x14ac:dyDescent="0.4">
      <c r="A13" t="s">
        <v>19</v>
      </c>
      <c r="B13" t="b">
        <f>EXACT(VLOOKUP(A13,DataV4[[File]:[Outputs]], 2, FALSE), VLOOKUP(A13, DataV1[[File]:[Outputs]], 2, FALSE))</f>
        <v>1</v>
      </c>
      <c r="C13" s="3">
        <f>VLOOKUP(A13, DataV4[[File]:[Mean '[ms']]], 3, FALSE)-VLOOKUP(A13, DataV1[[File]:[Mean '[ms']]], 3, FALSE)</f>
        <v>26</v>
      </c>
      <c r="D13" s="2">
        <f>Cv3v014161718[[#This Row],[Mean '[Δms']]]/VLOOKUP(A13, DataV1[[File]:[Mean '[ms']]], 3, FALSE)*100</f>
        <v>1.2093023255813953</v>
      </c>
    </row>
    <row r="14" spans="1:4" hidden="1" x14ac:dyDescent="0.4">
      <c r="A14" t="s">
        <v>20</v>
      </c>
      <c r="B14" t="b">
        <f>EXACT(VLOOKUP(A14,DataV4[[File]:[Outputs]], 2, FALSE), VLOOKUP(A14, DataV1[[File]:[Outputs]], 2, FALSE))</f>
        <v>1</v>
      </c>
      <c r="C14" s="3">
        <f>VLOOKUP(A14, DataV4[[File]:[Mean '[ms']]], 3, FALSE)-VLOOKUP(A14, DataV1[[File]:[Mean '[ms']]], 3, FALSE)</f>
        <v>5</v>
      </c>
      <c r="D14" s="2">
        <f>Cv3v014161718[[#This Row],[Mean '[Δms']]]/VLOOKUP(A14, DataV1[[File]:[Mean '[ms']]], 3, FALSE)*100</f>
        <v>0.92250922509225086</v>
      </c>
    </row>
    <row r="15" spans="1:4" hidden="1" x14ac:dyDescent="0.4">
      <c r="A15" t="s">
        <v>21</v>
      </c>
      <c r="B15" t="b">
        <f>EXACT(VLOOKUP(A15,DataV4[[File]:[Outputs]], 2, FALSE), VLOOKUP(A15, DataV1[[File]:[Outputs]], 2, FALSE))</f>
        <v>1</v>
      </c>
      <c r="C15" s="3">
        <f>VLOOKUP(A15, DataV4[[File]:[Mean '[ms']]], 3, FALSE)-VLOOKUP(A15, DataV1[[File]:[Mean '[ms']]], 3, FALSE)</f>
        <v>4</v>
      </c>
      <c r="D15" s="2">
        <f>Cv3v014161718[[#This Row],[Mean '[Δms']]]/VLOOKUP(A15, DataV1[[File]:[Mean '[ms']]], 3, FALSE)*100</f>
        <v>0.76775431861804222</v>
      </c>
    </row>
    <row r="16" spans="1:4" hidden="1" x14ac:dyDescent="0.4">
      <c r="A16" t="s">
        <v>22</v>
      </c>
      <c r="B16" t="b">
        <f>EXACT(VLOOKUP(A16,DataV4[[File]:[Outputs]], 2, FALSE), VLOOKUP(A16, DataV1[[File]:[Outputs]], 2, FALSE))</f>
        <v>1</v>
      </c>
      <c r="C16" s="3">
        <f>VLOOKUP(A16, DataV4[[File]:[Mean '[ms']]], 3, FALSE)-VLOOKUP(A16, DataV1[[File]:[Mean '[ms']]], 3, FALSE)</f>
        <v>-5</v>
      </c>
      <c r="D16" s="2">
        <f>Cv3v014161718[[#This Row],[Mean '[Δms']]]/VLOOKUP(A16, DataV1[[File]:[Mean '[ms']]], 3, FALSE)*100</f>
        <v>-0.83612040133779264</v>
      </c>
    </row>
    <row r="17" spans="1:4" hidden="1" x14ac:dyDescent="0.4">
      <c r="A17" t="s">
        <v>23</v>
      </c>
      <c r="B17" t="b">
        <f>EXACT(VLOOKUP(A17,DataV4[[File]:[Outputs]], 2, FALSE), VLOOKUP(A17, DataV1[[File]:[Outputs]], 2, FALSE))</f>
        <v>1</v>
      </c>
      <c r="C17" s="3">
        <f>VLOOKUP(A17, DataV4[[File]:[Mean '[ms']]], 3, FALSE)-VLOOKUP(A17, DataV1[[File]:[Mean '[ms']]], 3, FALSE)</f>
        <v>-11</v>
      </c>
      <c r="D17" s="2">
        <f>Cv3v014161718[[#This Row],[Mean '[Δms']]]/VLOOKUP(A17, DataV1[[File]:[Mean '[ms']]], 3, FALSE)*100</f>
        <v>-1.8032786885245904</v>
      </c>
    </row>
    <row r="18" spans="1:4" hidden="1" x14ac:dyDescent="0.4">
      <c r="A18" t="s">
        <v>24</v>
      </c>
      <c r="B18" t="b">
        <f>EXACT(VLOOKUP(A18,DataV4[[File]:[Outputs]], 2, FALSE), VLOOKUP(A18, DataV1[[File]:[Outputs]], 2, FALSE))</f>
        <v>1</v>
      </c>
      <c r="C18" s="3">
        <f>VLOOKUP(A18, DataV4[[File]:[Mean '[ms']]], 3, FALSE)-VLOOKUP(A18, DataV1[[File]:[Mean '[ms']]], 3, FALSE)</f>
        <v>5</v>
      </c>
      <c r="D18" s="2">
        <f>Cv3v014161718[[#This Row],[Mean '[Δms']]]/VLOOKUP(A18, DataV1[[File]:[Mean '[ms']]], 3, FALSE)*100</f>
        <v>0.82781456953642385</v>
      </c>
    </row>
    <row r="19" spans="1:4" hidden="1" x14ac:dyDescent="0.4">
      <c r="A19" t="s">
        <v>25</v>
      </c>
      <c r="B19" t="b">
        <f>EXACT(VLOOKUP(A19,DataV4[[File]:[Outputs]], 2, FALSE), VLOOKUP(A19, DataV1[[File]:[Outputs]], 2, FALSE))</f>
        <v>1</v>
      </c>
      <c r="C19" s="3">
        <f>VLOOKUP(A19, DataV4[[File]:[Mean '[ms']]], 3, FALSE)-VLOOKUP(A19, DataV1[[File]:[Mean '[ms']]], 3, FALSE)</f>
        <v>0</v>
      </c>
      <c r="D19" s="2">
        <f>Cv3v014161718[[#This Row],[Mean '[Δms']]]/VLOOKUP(A19, DataV1[[File]:[Mean '[ms']]], 3, FALSE)*100</f>
        <v>0</v>
      </c>
    </row>
    <row r="20" spans="1:4" hidden="1" x14ac:dyDescent="0.4">
      <c r="A20" t="s">
        <v>26</v>
      </c>
      <c r="B20" t="b">
        <f>EXACT(VLOOKUP(A20,DataV4[[File]:[Outputs]], 2, FALSE), VLOOKUP(A20, DataV1[[File]:[Outputs]], 2, FALSE))</f>
        <v>1</v>
      </c>
      <c r="C20" s="3">
        <f>VLOOKUP(A20, DataV4[[File]:[Mean '[ms']]], 3, FALSE)-VLOOKUP(A20, DataV1[[File]:[Mean '[ms']]], 3, FALSE)</f>
        <v>-15</v>
      </c>
      <c r="D20" s="2">
        <f>Cv3v014161718[[#This Row],[Mean '[Δms']]]/VLOOKUP(A20, DataV1[[File]:[Mean '[ms']]], 3, FALSE)*100</f>
        <v>-2.912621359223301</v>
      </c>
    </row>
    <row r="21" spans="1:4" hidden="1" x14ac:dyDescent="0.4">
      <c r="A21" t="s">
        <v>27</v>
      </c>
      <c r="B21" t="b">
        <f>EXACT(VLOOKUP(A21,DataV4[[File]:[Outputs]], 2, FALSE), VLOOKUP(A21, DataV1[[File]:[Outputs]], 2, FALSE))</f>
        <v>1</v>
      </c>
      <c r="C21" s="3">
        <f>VLOOKUP(A21, DataV4[[File]:[Mean '[ms']]], 3, FALSE)-VLOOKUP(A21, DataV1[[File]:[Mean '[ms']]], 3, FALSE)</f>
        <v>-10</v>
      </c>
      <c r="D21" s="2">
        <f>Cv3v014161718[[#This Row],[Mean '[Δms']]]/VLOOKUP(A21, DataV1[[File]:[Mean '[ms']]], 3, FALSE)*100</f>
        <v>-1.8832391713747645</v>
      </c>
    </row>
    <row r="22" spans="1:4" hidden="1" x14ac:dyDescent="0.4">
      <c r="A22" t="s">
        <v>28</v>
      </c>
      <c r="B22" t="b">
        <f>EXACT(VLOOKUP(A22,DataV4[[File]:[Outputs]], 2, FALSE), VLOOKUP(A22, DataV1[[File]:[Outputs]], 2, FALSE))</f>
        <v>1</v>
      </c>
      <c r="C22" s="3">
        <f>VLOOKUP(A22, DataV4[[File]:[Mean '[ms']]], 3, FALSE)-VLOOKUP(A22, DataV1[[File]:[Mean '[ms']]], 3, FALSE)</f>
        <v>0</v>
      </c>
      <c r="D22" s="2">
        <f>Cv3v014161718[[#This Row],[Mean '[Δms']]]/VLOOKUP(A22, DataV1[[File]:[Mean '[ms']]], 3, FALSE)*100</f>
        <v>0</v>
      </c>
    </row>
    <row r="23" spans="1:4" hidden="1" x14ac:dyDescent="0.4">
      <c r="A23" t="s">
        <v>29</v>
      </c>
      <c r="B23" t="b">
        <f>EXACT(VLOOKUP(A23,DataV4[[File]:[Outputs]], 2, FALSE), VLOOKUP(A23, DataV1[[File]:[Outputs]], 2, FALSE))</f>
        <v>1</v>
      </c>
      <c r="C23" s="3">
        <f>VLOOKUP(A23, DataV4[[File]:[Mean '[ms']]], 3, FALSE)-VLOOKUP(A23, DataV1[[File]:[Mean '[ms']]], 3, FALSE)</f>
        <v>-1</v>
      </c>
      <c r="D23" s="2">
        <f>Cv3v014161718[[#This Row],[Mean '[Δms']]]/VLOOKUP(A23, DataV1[[File]:[Mean '[ms']]], 3, FALSE)*100</f>
        <v>-0.17452006980802792</v>
      </c>
    </row>
    <row r="24" spans="1:4" hidden="1" x14ac:dyDescent="0.4">
      <c r="A24" t="s">
        <v>30</v>
      </c>
      <c r="B24" t="b">
        <f>EXACT(VLOOKUP(A24,DataV4[[File]:[Outputs]], 2, FALSE), VLOOKUP(A24, DataV1[[File]:[Outputs]], 2, FALSE))</f>
        <v>1</v>
      </c>
      <c r="C24" s="3">
        <f>VLOOKUP(A24, DataV4[[File]:[Mean '[ms']]], 3, FALSE)-VLOOKUP(A24, DataV1[[File]:[Mean '[ms']]], 3, FALSE)</f>
        <v>0</v>
      </c>
      <c r="D24" s="2" t="e">
        <f>Cv3v014161718[[#This Row],[Mean '[Δms']]]/VLOOKUP(A24, DataV1[[File]:[Mean '[ms']]], 3, FALSE)*100</f>
        <v>#DIV/0!</v>
      </c>
    </row>
    <row r="25" spans="1:4" hidden="1" x14ac:dyDescent="0.4">
      <c r="A25" t="s">
        <v>31</v>
      </c>
      <c r="B25" t="b">
        <f>EXACT(VLOOKUP(A25,DataV4[[File]:[Outputs]], 2, FALSE), VLOOKUP(A25, DataV1[[File]:[Outputs]], 2, FALSE))</f>
        <v>1</v>
      </c>
      <c r="C25" s="3">
        <f>VLOOKUP(A25, DataV4[[File]:[Mean '[ms']]], 3, FALSE)-VLOOKUP(A25, DataV1[[File]:[Mean '[ms']]], 3, FALSE)</f>
        <v>0</v>
      </c>
      <c r="D25" s="2" t="e">
        <f>Cv3v014161718[[#This Row],[Mean '[Δms']]]/VLOOKUP(A25, DataV1[[File]:[Mean '[ms']]], 3, FALSE)*100</f>
        <v>#DIV/0!</v>
      </c>
    </row>
    <row r="26" spans="1:4" hidden="1" x14ac:dyDescent="0.4">
      <c r="A26" t="s">
        <v>32</v>
      </c>
      <c r="B26" t="b">
        <f>EXACT(VLOOKUP(A26,DataV4[[File]:[Outputs]], 2, FALSE), VLOOKUP(A26, DataV1[[File]:[Outputs]], 2, FALSE))</f>
        <v>1</v>
      </c>
      <c r="C26" s="3">
        <f>VLOOKUP(A26, DataV4[[File]:[Mean '[ms']]], 3, FALSE)-VLOOKUP(A26, DataV1[[File]:[Mean '[ms']]], 3, FALSE)</f>
        <v>-26</v>
      </c>
      <c r="D26" s="2">
        <f>Cv3v014161718[[#This Row],[Mean '[Δms']]]/VLOOKUP(A26, DataV1[[File]:[Mean '[ms']]], 3, FALSE)*100</f>
        <v>-3.7845705967976713</v>
      </c>
    </row>
    <row r="27" spans="1:4" hidden="1" x14ac:dyDescent="0.4">
      <c r="A27" t="s">
        <v>33</v>
      </c>
      <c r="B27" t="b">
        <f>EXACT(VLOOKUP(A27,DataV4[[File]:[Outputs]], 2, FALSE), VLOOKUP(A27, DataV1[[File]:[Outputs]], 2, FALSE))</f>
        <v>1</v>
      </c>
      <c r="C27" s="3">
        <f>VLOOKUP(A27, DataV4[[File]:[Mean '[ms']]], 3, FALSE)-VLOOKUP(A27, DataV1[[File]:[Mean '[ms']]], 3, FALSE)</f>
        <v>5</v>
      </c>
      <c r="D27" s="2">
        <f>Cv3v014161718[[#This Row],[Mean '[Δms']]]/VLOOKUP(A27, DataV1[[File]:[Mean '[ms']]], 3, FALSE)*100</f>
        <v>0.86505190311418689</v>
      </c>
    </row>
    <row r="28" spans="1:4" hidden="1" x14ac:dyDescent="0.4">
      <c r="A28" t="s">
        <v>34</v>
      </c>
      <c r="B28" t="b">
        <f>EXACT(VLOOKUP(A28,DataV4[[File]:[Outputs]], 2, FALSE), VLOOKUP(A28, DataV1[[File]:[Outputs]], 2, FALSE))</f>
        <v>1</v>
      </c>
      <c r="C28" s="3">
        <f>VLOOKUP(A28, DataV4[[File]:[Mean '[ms']]], 3, FALSE)-VLOOKUP(A28, DataV1[[File]:[Mean '[ms']]], 3, FALSE)</f>
        <v>-11</v>
      </c>
      <c r="D28" s="2">
        <f>Cv3v014161718[[#This Row],[Mean '[Δms']]]/VLOOKUP(A28, DataV1[[File]:[Mean '[ms']]], 3, FALSE)*100</f>
        <v>-2.1999999999999997</v>
      </c>
    </row>
    <row r="29" spans="1:4" hidden="1" x14ac:dyDescent="0.4">
      <c r="A29" t="s">
        <v>35</v>
      </c>
      <c r="B29" t="b">
        <f>EXACT(VLOOKUP(A29,DataV4[[File]:[Outputs]], 2, FALSE), VLOOKUP(A29, DataV1[[File]:[Outputs]], 2, FALSE))</f>
        <v>1</v>
      </c>
      <c r="C29" s="3">
        <f>VLOOKUP(A29, DataV4[[File]:[Mean '[ms']]], 3, FALSE)-VLOOKUP(A29, DataV1[[File]:[Mean '[ms']]], 3, FALSE)</f>
        <v>0</v>
      </c>
      <c r="D29" s="2">
        <f>Cv3v014161718[[#This Row],[Mean '[Δms']]]/VLOOKUP(A29, DataV1[[File]:[Mean '[ms']]], 3, FALSE)*100</f>
        <v>0</v>
      </c>
    </row>
    <row r="30" spans="1:4" hidden="1" x14ac:dyDescent="0.4">
      <c r="A30" t="s">
        <v>36</v>
      </c>
      <c r="B30" t="b">
        <f>EXACT(VLOOKUP(A30,DataV4[[File]:[Outputs]], 2, FALSE), VLOOKUP(A30, DataV1[[File]:[Outputs]], 2, FALSE))</f>
        <v>1</v>
      </c>
      <c r="C30" s="3">
        <f>VLOOKUP(A30, DataV4[[File]:[Mean '[ms']]], 3, FALSE)-VLOOKUP(A30, DataV1[[File]:[Mean '[ms']]], 3, FALSE)</f>
        <v>21</v>
      </c>
      <c r="D30" s="2">
        <f>Cv3v014161718[[#This Row],[Mean '[Δms']]]/VLOOKUP(A30, DataV1[[File]:[Mean '[ms']]], 3, FALSE)*100</f>
        <v>1.8421052631578945</v>
      </c>
    </row>
    <row r="31" spans="1:4" hidden="1" x14ac:dyDescent="0.4">
      <c r="A31" t="s">
        <v>37</v>
      </c>
      <c r="B31" t="b">
        <f>EXACT(VLOOKUP(A31,DataV4[[File]:[Outputs]], 2, FALSE), VLOOKUP(A31, DataV1[[File]:[Outputs]], 2, FALSE))</f>
        <v>1</v>
      </c>
      <c r="C31" s="3">
        <f>VLOOKUP(A31, DataV4[[File]:[Mean '[ms']]], 3, FALSE)-VLOOKUP(A31, DataV1[[File]:[Mean '[ms']]], 3, FALSE)</f>
        <v>-6</v>
      </c>
      <c r="D31" s="2">
        <f>Cv3v014161718[[#This Row],[Mean '[Δms']]]/VLOOKUP(A31, DataV1[[File]:[Mean '[ms']]], 3, FALSE)*100</f>
        <v>-1.0968921389396709</v>
      </c>
    </row>
    <row r="32" spans="1:4" hidden="1" x14ac:dyDescent="0.4">
      <c r="A32" t="s">
        <v>38</v>
      </c>
      <c r="B32" t="b">
        <f>EXACT(VLOOKUP(A32,DataV4[[File]:[Outputs]], 2, FALSE), VLOOKUP(A32, DataV1[[File]:[Outputs]], 2, FALSE))</f>
        <v>1</v>
      </c>
      <c r="C32" s="3">
        <f>VLOOKUP(A32, DataV4[[File]:[Mean '[ms']]], 3, FALSE)-VLOOKUP(A32, DataV1[[File]:[Mean '[ms']]], 3, FALSE)</f>
        <v>-5</v>
      </c>
      <c r="D32" s="2">
        <f>Cv3v014161718[[#This Row],[Mean '[Δms']]]/VLOOKUP(A32, DataV1[[File]:[Mean '[ms']]], 3, FALSE)*100</f>
        <v>-100</v>
      </c>
    </row>
    <row r="33" spans="1:4" hidden="1" x14ac:dyDescent="0.4">
      <c r="A33" t="s">
        <v>39</v>
      </c>
      <c r="B33" t="b">
        <f>EXACT(VLOOKUP(A33,DataV4[[File]:[Outputs]], 2, FALSE), VLOOKUP(A33, DataV1[[File]:[Outputs]], 2, FALSE))</f>
        <v>1</v>
      </c>
      <c r="C33" s="3">
        <f>VLOOKUP(A33, DataV4[[File]:[Mean '[ms']]], 3, FALSE)-VLOOKUP(A33, DataV1[[File]:[Mean '[ms']]], 3, FALSE)</f>
        <v>-21</v>
      </c>
      <c r="D33" s="2">
        <f>Cv3v014161718[[#This Row],[Mean '[Δms']]]/VLOOKUP(A33, DataV1[[File]:[Mean '[ms']]], 3, FALSE)*100</f>
        <v>-3.664921465968586</v>
      </c>
    </row>
    <row r="34" spans="1:4" hidden="1" x14ac:dyDescent="0.4">
      <c r="A34" t="s">
        <v>40</v>
      </c>
      <c r="B34" t="b">
        <f>EXACT(VLOOKUP(A34,DataV4[[File]:[Outputs]], 2, FALSE), VLOOKUP(A34, DataV1[[File]:[Outputs]], 2, FALSE))</f>
        <v>1</v>
      </c>
      <c r="C34" s="3">
        <f>VLOOKUP(A34, DataV4[[File]:[Mean '[ms']]], 3, FALSE)-VLOOKUP(A34, DataV1[[File]:[Mean '[ms']]], 3, FALSE)</f>
        <v>0</v>
      </c>
      <c r="D34" s="2">
        <f>Cv3v014161718[[#This Row],[Mean '[Δms']]]/VLOOKUP(A34, DataV1[[File]:[Mean '[ms']]], 3, FALSE)*100</f>
        <v>0</v>
      </c>
    </row>
    <row r="35" spans="1:4" hidden="1" x14ac:dyDescent="0.4">
      <c r="A35" t="s">
        <v>41</v>
      </c>
      <c r="B35" t="b">
        <f>EXACT(VLOOKUP(A35,DataV4[[File]:[Outputs]], 2, FALSE), VLOOKUP(A35, DataV1[[File]:[Outputs]], 2, FALSE))</f>
        <v>1</v>
      </c>
      <c r="C35" s="3">
        <f>VLOOKUP(A35, DataV4[[File]:[Mean '[ms']]], 3, FALSE)-VLOOKUP(A35, DataV1[[File]:[Mean '[ms']]], 3, FALSE)</f>
        <v>-5</v>
      </c>
      <c r="D35" s="2">
        <f>Cv3v014161718[[#This Row],[Mean '[Δms']]]/VLOOKUP(A35, DataV1[[File]:[Mean '[ms']]], 3, FALSE)*100</f>
        <v>-0.95057034220532322</v>
      </c>
    </row>
    <row r="36" spans="1:4" hidden="1" x14ac:dyDescent="0.4">
      <c r="A36" t="s">
        <v>42</v>
      </c>
      <c r="B36" t="b">
        <f>EXACT(VLOOKUP(A36,DataV4[[File]:[Outputs]], 2, FALSE), VLOOKUP(A36, DataV1[[File]:[Outputs]], 2, FALSE))</f>
        <v>1</v>
      </c>
      <c r="C36" s="3">
        <f>VLOOKUP(A36, DataV4[[File]:[Mean '[ms']]], 3, FALSE)-VLOOKUP(A36, DataV1[[File]:[Mean '[ms']]], 3, FALSE)</f>
        <v>-10</v>
      </c>
      <c r="D36" s="2">
        <f>Cv3v014161718[[#This Row],[Mean '[Δms']]]/VLOOKUP(A36, DataV1[[File]:[Mean '[ms']]], 3, FALSE)*100</f>
        <v>-1.9230769230769231</v>
      </c>
    </row>
    <row r="37" spans="1:4" hidden="1" x14ac:dyDescent="0.4">
      <c r="A37" t="s">
        <v>43</v>
      </c>
      <c r="B37" t="b">
        <f>EXACT(VLOOKUP(A37,DataV4[[File]:[Outputs]], 2, FALSE), VLOOKUP(A37, DataV1[[File]:[Outputs]], 2, FALSE))</f>
        <v>1</v>
      </c>
      <c r="C37" s="3">
        <f>VLOOKUP(A37, DataV4[[File]:[Mean '[ms']]], 3, FALSE)-VLOOKUP(A37, DataV1[[File]:[Mean '[ms']]], 3, FALSE)</f>
        <v>-16</v>
      </c>
      <c r="D37" s="2">
        <f>Cv3v014161718[[#This Row],[Mean '[Δms']]]/VLOOKUP(A37, DataV1[[File]:[Mean '[ms']]], 3, FALSE)*100</f>
        <v>-2.8725314183123878</v>
      </c>
    </row>
    <row r="38" spans="1:4" hidden="1" x14ac:dyDescent="0.4">
      <c r="A38" t="s">
        <v>44</v>
      </c>
      <c r="B38" t="b">
        <f>EXACT(VLOOKUP(A38,DataV4[[File]:[Outputs]], 2, FALSE), VLOOKUP(A38, DataV1[[File]:[Outputs]], 2, FALSE))</f>
        <v>1</v>
      </c>
      <c r="C38" s="3">
        <f>VLOOKUP(A38, DataV4[[File]:[Mean '[ms']]], 3, FALSE)-VLOOKUP(A38, DataV1[[File]:[Mean '[ms']]], 3, FALSE)</f>
        <v>-15</v>
      </c>
      <c r="D38" s="2">
        <f>Cv3v014161718[[#This Row],[Mean '[Δms']]]/VLOOKUP(A38, DataV1[[File]:[Mean '[ms']]], 3, FALSE)*100</f>
        <v>-1.0366275051831375</v>
      </c>
    </row>
    <row r="39" spans="1:4" hidden="1" x14ac:dyDescent="0.4">
      <c r="A39" t="s">
        <v>45</v>
      </c>
      <c r="B39" t="b">
        <f>EXACT(VLOOKUP(A39,DataV4[[File]:[Outputs]], 2, FALSE), VLOOKUP(A39, DataV1[[File]:[Outputs]], 2, FALSE))</f>
        <v>1</v>
      </c>
      <c r="C39" s="3">
        <f>VLOOKUP(A39, DataV4[[File]:[Mean '[ms']]], 3, FALSE)-VLOOKUP(A39, DataV1[[File]:[Mean '[ms']]], 3, FALSE)</f>
        <v>0</v>
      </c>
      <c r="D39" s="2">
        <f>Cv3v014161718[[#This Row],[Mean '[Δms']]]/VLOOKUP(A39, DataV1[[File]:[Mean '[ms']]], 3, FALSE)*100</f>
        <v>0</v>
      </c>
    </row>
    <row r="40" spans="1:4" hidden="1" x14ac:dyDescent="0.4">
      <c r="A40" t="s">
        <v>46</v>
      </c>
      <c r="B40" t="b">
        <f>EXACT(VLOOKUP(A40,DataV4[[File]:[Outputs]], 2, FALSE), VLOOKUP(A40, DataV1[[File]:[Outputs]], 2, FALSE))</f>
        <v>1</v>
      </c>
      <c r="C40" s="3">
        <f>VLOOKUP(A40, DataV4[[File]:[Mean '[ms']]], 3, FALSE)-VLOOKUP(A40, DataV1[[File]:[Mean '[ms']]], 3, FALSE)</f>
        <v>5</v>
      </c>
      <c r="D40" s="2">
        <f>Cv3v014161718[[#This Row],[Mean '[Δms']]]/VLOOKUP(A40, DataV1[[File]:[Mean '[ms']]], 3, FALSE)*100</f>
        <v>0.90579710144927539</v>
      </c>
    </row>
    <row r="41" spans="1:4" hidden="1" x14ac:dyDescent="0.4">
      <c r="A41" t="s">
        <v>47</v>
      </c>
      <c r="B41" t="b">
        <f>EXACT(VLOOKUP(A41,DataV4[[File]:[Outputs]], 2, FALSE), VLOOKUP(A41, DataV1[[File]:[Outputs]], 2, FALSE))</f>
        <v>1</v>
      </c>
      <c r="C41" s="3">
        <f>VLOOKUP(A41, DataV4[[File]:[Mean '[ms']]], 3, FALSE)-VLOOKUP(A41, DataV1[[File]:[Mean '[ms']]], 3, FALSE)</f>
        <v>-10</v>
      </c>
      <c r="D41" s="2">
        <f>Cv3v014161718[[#This Row],[Mean '[Δms']]]/VLOOKUP(A41, DataV1[[File]:[Mean '[ms']]], 3, FALSE)*100</f>
        <v>-1.6722408026755853</v>
      </c>
    </row>
    <row r="42" spans="1:4" hidden="1" x14ac:dyDescent="0.4">
      <c r="A42" t="s">
        <v>48</v>
      </c>
      <c r="B42" t="b">
        <f>EXACT(VLOOKUP(A42,DataV4[[File]:[Outputs]], 2, FALSE), VLOOKUP(A42, DataV1[[File]:[Outputs]], 2, FALSE))</f>
        <v>1</v>
      </c>
      <c r="C42" s="3">
        <f>VLOOKUP(A42, DataV4[[File]:[Mean '[ms']]], 3, FALSE)-VLOOKUP(A42, DataV1[[File]:[Mean '[ms']]], 3, FALSE)</f>
        <v>-5</v>
      </c>
      <c r="D42" s="2">
        <f>Cv3v014161718[[#This Row],[Mean '[Δms']]]/VLOOKUP(A42, DataV1[[File]:[Mean '[ms']]], 3, FALSE)*100</f>
        <v>-0.87260034904013961</v>
      </c>
    </row>
    <row r="43" spans="1:4" hidden="1" x14ac:dyDescent="0.4">
      <c r="A43" t="s">
        <v>49</v>
      </c>
      <c r="B43" t="b">
        <f>EXACT(VLOOKUP(A43,DataV4[[File]:[Outputs]], 2, FALSE), VLOOKUP(A43, DataV1[[File]:[Outputs]], 2, FALSE))</f>
        <v>1</v>
      </c>
      <c r="C43" s="3">
        <f>VLOOKUP(A43, DataV4[[File]:[Mean '[ms']]], 3, FALSE)-VLOOKUP(A43, DataV1[[File]:[Mean '[ms']]], 3, FALSE)</f>
        <v>-15</v>
      </c>
      <c r="D43" s="2">
        <f>Cv3v014161718[[#This Row],[Mean '[Δms']]]/VLOOKUP(A43, DataV1[[File]:[Mean '[ms']]], 3, FALSE)*100</f>
        <v>-2.8248587570621471</v>
      </c>
    </row>
    <row r="44" spans="1:4" hidden="1" x14ac:dyDescent="0.4">
      <c r="A44" t="s">
        <v>50</v>
      </c>
      <c r="B44" t="b">
        <f>EXACT(VLOOKUP(A44,DataV4[[File]:[Outputs]], 2, FALSE), VLOOKUP(A44, DataV1[[File]:[Outputs]], 2, FALSE))</f>
        <v>1</v>
      </c>
      <c r="C44" s="3">
        <f>VLOOKUP(A44, DataV4[[File]:[Mean '[ms']]], 3, FALSE)-VLOOKUP(A44, DataV1[[File]:[Mean '[ms']]], 3, FALSE)</f>
        <v>-26</v>
      </c>
      <c r="D44" s="2">
        <f>Cv3v014161718[[#This Row],[Mean '[Δms']]]/VLOOKUP(A44, DataV1[[File]:[Mean '[ms']]], 3, FALSE)*100</f>
        <v>-4.8964218455743875</v>
      </c>
    </row>
    <row r="45" spans="1:4" hidden="1" x14ac:dyDescent="0.4">
      <c r="A45" t="s">
        <v>51</v>
      </c>
      <c r="B45" t="b">
        <f>EXACT(VLOOKUP(A45,DataV4[[File]:[Outputs]], 2, FALSE), VLOOKUP(A45, DataV1[[File]:[Outputs]], 2, FALSE))</f>
        <v>1</v>
      </c>
      <c r="C45" s="3">
        <f>VLOOKUP(A45, DataV4[[File]:[Mean '[ms']]], 3, FALSE)-VLOOKUP(A45, DataV1[[File]:[Mean '[ms']]], 3, FALSE)</f>
        <v>0</v>
      </c>
      <c r="D45" s="2">
        <f>Cv3v014161718[[#This Row],[Mean '[Δms']]]/VLOOKUP(A45, DataV1[[File]:[Mean '[ms']]], 3, FALSE)*100</f>
        <v>0</v>
      </c>
    </row>
    <row r="46" spans="1:4" hidden="1" x14ac:dyDescent="0.4">
      <c r="A46" t="s">
        <v>52</v>
      </c>
      <c r="B46" t="b">
        <f>EXACT(VLOOKUP(A46,DataV4[[File]:[Outputs]], 2, FALSE), VLOOKUP(A46, DataV1[[File]:[Outputs]], 2, FALSE))</f>
        <v>1</v>
      </c>
      <c r="C46" s="3">
        <f>VLOOKUP(A46, DataV4[[File]:[Mean '[ms']]], 3, FALSE)-VLOOKUP(A46, DataV1[[File]:[Mean '[ms']]], 3, FALSE)</f>
        <v>-11</v>
      </c>
      <c r="D46" s="2">
        <f>Cv3v014161718[[#This Row],[Mean '[Δms']]]/VLOOKUP(A46, DataV1[[File]:[Mean '[ms']]], 3, FALSE)*100</f>
        <v>-2.0109689213893969</v>
      </c>
    </row>
    <row r="47" spans="1:4" hidden="1" x14ac:dyDescent="0.4">
      <c r="A47" t="s">
        <v>53</v>
      </c>
      <c r="B47" t="b">
        <f>EXACT(VLOOKUP(A47,DataV4[[File]:[Outputs]], 2, FALSE), VLOOKUP(A47, DataV1[[File]:[Outputs]], 2, FALSE))</f>
        <v>1</v>
      </c>
      <c r="C47" s="3">
        <f>VLOOKUP(A47, DataV4[[File]:[Mean '[ms']]], 3, FALSE)-VLOOKUP(A47, DataV1[[File]:[Mean '[ms']]], 3, FALSE)</f>
        <v>-151</v>
      </c>
      <c r="D47" s="2">
        <f>Cv3v014161718[[#This Row],[Mean '[Δms']]]/VLOOKUP(A47, DataV1[[File]:[Mean '[ms']]], 3, FALSE)*100</f>
        <v>-10.942028985507246</v>
      </c>
    </row>
    <row r="48" spans="1:4" hidden="1" x14ac:dyDescent="0.4">
      <c r="A48" t="s">
        <v>54</v>
      </c>
      <c r="B48" t="b">
        <f>EXACT(VLOOKUP(A48,DataV4[[File]:[Outputs]], 2, FALSE), VLOOKUP(A48, DataV1[[File]:[Outputs]], 2, FALSE))</f>
        <v>1</v>
      </c>
      <c r="C48" s="3">
        <f>VLOOKUP(A48, DataV4[[File]:[Mean '[ms']]], 3, FALSE)-VLOOKUP(A48, DataV1[[File]:[Mean '[ms']]], 3, FALSE)</f>
        <v>0</v>
      </c>
      <c r="D48" s="2">
        <f>Cv3v014161718[[#This Row],[Mean '[Δms']]]/VLOOKUP(A48, DataV1[[File]:[Mean '[ms']]], 3, FALSE)*100</f>
        <v>0</v>
      </c>
    </row>
    <row r="49" spans="1:4" hidden="1" x14ac:dyDescent="0.4">
      <c r="A49" t="s">
        <v>55</v>
      </c>
      <c r="B49" t="b">
        <f>EXACT(VLOOKUP(A49,DataV4[[File]:[Outputs]], 2, FALSE), VLOOKUP(A49, DataV1[[File]:[Outputs]], 2, FALSE))</f>
        <v>1</v>
      </c>
      <c r="C49" s="3">
        <f>VLOOKUP(A49, DataV4[[File]:[Mean '[ms']]], 3, FALSE)-VLOOKUP(A49, DataV1[[File]:[Mean '[ms']]], 3, FALSE)</f>
        <v>-6</v>
      </c>
      <c r="D49" s="2">
        <f>Cv3v014161718[[#This Row],[Mean '[Δms']]]/VLOOKUP(A49, DataV1[[File]:[Mean '[ms']]], 3, FALSE)*100</f>
        <v>-1.1627906976744187</v>
      </c>
    </row>
    <row r="50" spans="1:4" hidden="1" x14ac:dyDescent="0.4">
      <c r="A50" t="s">
        <v>56</v>
      </c>
      <c r="B50" t="b">
        <f>EXACT(VLOOKUP(A50,DataV4[[File]:[Outputs]], 2, FALSE), VLOOKUP(A50, DataV1[[File]:[Outputs]], 2, FALSE))</f>
        <v>1</v>
      </c>
      <c r="C50" s="3">
        <f>VLOOKUP(A50, DataV4[[File]:[Mean '[ms']]], 3, FALSE)-VLOOKUP(A50, DataV1[[File]:[Mean '[ms']]], 3, FALSE)</f>
        <v>-15</v>
      </c>
      <c r="D50" s="2">
        <f>Cv3v014161718[[#This Row],[Mean '[Δms']]]/VLOOKUP(A50, DataV1[[File]:[Mean '[ms']]], 3, FALSE)*100</f>
        <v>-2.2354694485842028</v>
      </c>
    </row>
    <row r="51" spans="1:4" hidden="1" x14ac:dyDescent="0.4">
      <c r="A51" t="s">
        <v>57</v>
      </c>
      <c r="B51" t="b">
        <f>EXACT(VLOOKUP(A51,DataV4[[File]:[Outputs]], 2, FALSE), VLOOKUP(A51, DataV1[[File]:[Outputs]], 2, FALSE))</f>
        <v>1</v>
      </c>
      <c r="C51" s="3">
        <f>VLOOKUP(A51, DataV4[[File]:[Mean '[ms']]], 3, FALSE)-VLOOKUP(A51, DataV1[[File]:[Mean '[ms']]], 3, FALSE)</f>
        <v>-16</v>
      </c>
      <c r="D51" s="2">
        <f>Cv3v014161718[[#This Row],[Mean '[Δms']]]/VLOOKUP(A51, DataV1[[File]:[Mean '[ms']]], 3, FALSE)*100</f>
        <v>-2.8419182948490231</v>
      </c>
    </row>
    <row r="52" spans="1:4" hidden="1" x14ac:dyDescent="0.4">
      <c r="A52" t="s">
        <v>58</v>
      </c>
      <c r="B52" t="b">
        <f>EXACT(VLOOKUP(A52,DataV4[[File]:[Outputs]], 2, FALSE), VLOOKUP(A52, DataV1[[File]:[Outputs]], 2, FALSE))</f>
        <v>1</v>
      </c>
      <c r="C52" s="3">
        <f>VLOOKUP(A52, DataV4[[File]:[Mean '[ms']]], 3, FALSE)-VLOOKUP(A52, DataV1[[File]:[Mean '[ms']]], 3, FALSE)</f>
        <v>0</v>
      </c>
      <c r="D52" s="2">
        <f>Cv3v014161718[[#This Row],[Mean '[Δms']]]/VLOOKUP(A52, DataV1[[File]:[Mean '[ms']]], 3, FALSE)*100</f>
        <v>0</v>
      </c>
    </row>
    <row r="53" spans="1:4" hidden="1" x14ac:dyDescent="0.4">
      <c r="A53" t="s">
        <v>59</v>
      </c>
      <c r="B53" t="b">
        <f>EXACT(VLOOKUP(A53,DataV4[[File]:[Outputs]], 2, FALSE), VLOOKUP(A53, DataV1[[File]:[Outputs]], 2, FALSE))</f>
        <v>1</v>
      </c>
      <c r="C53" s="3">
        <f>VLOOKUP(A53, DataV4[[File]:[Mean '[ms']]], 3, FALSE)-VLOOKUP(A53, DataV1[[File]:[Mean '[ms']]], 3, FALSE)</f>
        <v>-5</v>
      </c>
      <c r="D53" s="2">
        <f>Cv3v014161718[[#This Row],[Mean '[Δms']]]/VLOOKUP(A53, DataV1[[File]:[Mean '[ms']]], 3, FALSE)*100</f>
        <v>-0.94161958568738224</v>
      </c>
    </row>
    <row r="54" spans="1:4" hidden="1" x14ac:dyDescent="0.4">
      <c r="A54" t="s">
        <v>60</v>
      </c>
      <c r="B54" t="b">
        <f>EXACT(VLOOKUP(A54,DataV4[[File]:[Outputs]], 2, FALSE), VLOOKUP(A54, DataV1[[File]:[Outputs]], 2, FALSE))</f>
        <v>1</v>
      </c>
      <c r="C54" s="3">
        <f>VLOOKUP(A54, DataV4[[File]:[Mean '[ms']]], 3, FALSE)-VLOOKUP(A54, DataV1[[File]:[Mean '[ms']]], 3, FALSE)</f>
        <v>-5</v>
      </c>
      <c r="D54" s="2">
        <f>Cv3v014161718[[#This Row],[Mean '[Δms']]]/VLOOKUP(A54, DataV1[[File]:[Mean '[ms']]], 3, FALSE)*100</f>
        <v>-0.85034013605442182</v>
      </c>
    </row>
    <row r="55" spans="1:4" hidden="1" x14ac:dyDescent="0.4">
      <c r="A55" t="s">
        <v>61</v>
      </c>
      <c r="B55" t="b">
        <f>EXACT(VLOOKUP(A55,DataV4[[File]:[Outputs]], 2, FALSE), VLOOKUP(A55, DataV1[[File]:[Outputs]], 2, FALSE))</f>
        <v>1</v>
      </c>
      <c r="C55" s="3">
        <f>VLOOKUP(A55, DataV4[[File]:[Mean '[ms']]], 3, FALSE)-VLOOKUP(A55, DataV1[[File]:[Mean '[ms']]], 3, FALSE)</f>
        <v>-16</v>
      </c>
      <c r="D55" s="2">
        <f>Cv3v014161718[[#This Row],[Mean '[Δms']]]/VLOOKUP(A55, DataV1[[File]:[Mean '[ms']]], 3, FALSE)*100</f>
        <v>-2.7444253859348198</v>
      </c>
    </row>
    <row r="56" spans="1:4" hidden="1" x14ac:dyDescent="0.4">
      <c r="A56" t="s">
        <v>62</v>
      </c>
      <c r="B56" t="b">
        <f>EXACT(VLOOKUP(A56,DataV4[[File]:[Outputs]], 2, FALSE), VLOOKUP(A56, DataV1[[File]:[Outputs]], 2, FALSE))</f>
        <v>1</v>
      </c>
      <c r="C56" s="3">
        <f>VLOOKUP(A56, DataV4[[File]:[Mean '[ms']]], 3, FALSE)-VLOOKUP(A56, DataV1[[File]:[Mean '[ms']]], 3, FALSE)</f>
        <v>21</v>
      </c>
      <c r="D56" s="2">
        <f>Cv3v014161718[[#This Row],[Mean '[Δms']]]/VLOOKUP(A56, DataV1[[File]:[Mean '[ms']]], 3, FALSE)*100</f>
        <v>2.7450980392156863</v>
      </c>
    </row>
    <row r="57" spans="1:4" hidden="1" x14ac:dyDescent="0.4">
      <c r="A57" t="s">
        <v>64</v>
      </c>
      <c r="B57" t="b">
        <f>EXACT(VLOOKUP(A57,DataV4[[File]:[Outputs]], 2, FALSE), VLOOKUP(A57, DataV1[[File]:[Outputs]], 2, FALSE))</f>
        <v>1</v>
      </c>
      <c r="C57" s="3">
        <f>VLOOKUP(A57, DataV4[[File]:[Mean '[ms']]], 3, FALSE)-VLOOKUP(A57, DataV1[[File]:[Mean '[ms']]], 3, FALSE)</f>
        <v>-11</v>
      </c>
      <c r="D57" s="2">
        <f>Cv3v014161718[[#This Row],[Mean '[Δms']]]/VLOOKUP(A57, DataV1[[File]:[Mean '[ms']]], 3, FALSE)*100</f>
        <v>-1.8062397372742198</v>
      </c>
    </row>
    <row r="58" spans="1:4" hidden="1" x14ac:dyDescent="0.4">
      <c r="A58" t="s">
        <v>65</v>
      </c>
      <c r="B58" t="b">
        <f>EXACT(VLOOKUP(A58,DataV4[[File]:[Outputs]], 2, FALSE), VLOOKUP(A58, DataV1[[File]:[Outputs]], 2, FALSE))</f>
        <v>1</v>
      </c>
      <c r="C58" s="3">
        <f>VLOOKUP(A58, DataV4[[File]:[Mean '[ms']]], 3, FALSE)-VLOOKUP(A58, DataV1[[File]:[Mean '[ms']]], 3, FALSE)</f>
        <v>1</v>
      </c>
      <c r="D58" s="2">
        <f>Cv3v014161718[[#This Row],[Mean '[Δms']]]/VLOOKUP(A58, DataV1[[File]:[Mean '[ms']]], 3, FALSE)*100</f>
        <v>0.1779359430604982</v>
      </c>
    </row>
    <row r="59" spans="1:4" hidden="1" x14ac:dyDescent="0.4">
      <c r="A59" t="s">
        <v>63</v>
      </c>
      <c r="B59" t="b">
        <f>EXACT(VLOOKUP(A59,DataV4[[File]:[Outputs]], 2, FALSE), VLOOKUP(A59, DataV1[[File]:[Outputs]], 2, FALSE))</f>
        <v>1</v>
      </c>
      <c r="C59" s="3">
        <f>VLOOKUP(A59, DataV4[[File]:[Mean '[ms']]], 3, FALSE)-VLOOKUP(A59, DataV1[[File]:[Mean '[ms']]], 3, FALSE)</f>
        <v>0</v>
      </c>
      <c r="D59" s="2">
        <f>Cv3v014161718[[#This Row],[Mean '[Δms']]]/VLOOKUP(A59, DataV1[[File]:[Mean '[ms']]], 3, FALSE)*100</f>
        <v>0</v>
      </c>
    </row>
    <row r="60" spans="1:4" hidden="1" x14ac:dyDescent="0.4">
      <c r="A60" t="s">
        <v>66</v>
      </c>
      <c r="B60" t="b">
        <f>EXACT(VLOOKUP(A60,DataV4[[File]:[Outputs]], 2, FALSE), VLOOKUP(A60, DataV1[[File]:[Outputs]], 2, FALSE))</f>
        <v>1</v>
      </c>
      <c r="C60" s="3">
        <f>VLOOKUP(A60, DataV4[[File]:[Mean '[ms']]], 3, FALSE)-VLOOKUP(A60, DataV1[[File]:[Mean '[ms']]], 3, FALSE)</f>
        <v>-15</v>
      </c>
      <c r="D60" s="2">
        <f>Cv3v014161718[[#This Row],[Mean '[Δms']]]/VLOOKUP(A60, DataV1[[File]:[Mean '[ms']]], 3, FALSE)*100</f>
        <v>-2.4232633279483036</v>
      </c>
    </row>
    <row r="61" spans="1:4" hidden="1" x14ac:dyDescent="0.4">
      <c r="A61" t="s">
        <v>67</v>
      </c>
      <c r="B61" t="b">
        <f>EXACT(VLOOKUP(A61,DataV4[[File]:[Outputs]], 2, FALSE), VLOOKUP(A61, DataV1[[File]:[Outputs]], 2, FALSE))</f>
        <v>1</v>
      </c>
      <c r="C61" s="3">
        <f>VLOOKUP(A61, DataV4[[File]:[Mean '[ms']]], 3, FALSE)-VLOOKUP(A61, DataV1[[File]:[Mean '[ms']]], 3, FALSE)</f>
        <v>-10</v>
      </c>
      <c r="D61" s="2">
        <f>Cv3v014161718[[#This Row],[Mean '[Δms']]]/VLOOKUP(A61, DataV1[[File]:[Mean '[ms']]], 3, FALSE)*100</f>
        <v>-1.8832391713747645</v>
      </c>
    </row>
    <row r="62" spans="1:4" hidden="1" x14ac:dyDescent="0.4">
      <c r="A62" t="s">
        <v>68</v>
      </c>
      <c r="B62" t="b">
        <f>EXACT(VLOOKUP(A62,DataV4[[File]:[Outputs]], 2, FALSE), VLOOKUP(A62, DataV1[[File]:[Outputs]], 2, FALSE))</f>
        <v>1</v>
      </c>
      <c r="C62" s="3">
        <f>VLOOKUP(A62, DataV4[[File]:[Mean '[ms']]], 3, FALSE)-VLOOKUP(A62, DataV1[[File]:[Mean '[ms']]], 3, FALSE)</f>
        <v>-6</v>
      </c>
      <c r="D62" s="2">
        <f>Cv3v014161718[[#This Row],[Mean '[Δms']]]/VLOOKUP(A62, DataV1[[File]:[Mean '[ms']]], 3, FALSE)*100</f>
        <v>-1.107011070110701</v>
      </c>
    </row>
    <row r="63" spans="1:4" hidden="1" x14ac:dyDescent="0.4">
      <c r="A63" t="s">
        <v>69</v>
      </c>
      <c r="B63" t="b">
        <f>EXACT(VLOOKUP(A63,DataV4[[File]:[Outputs]], 2, FALSE), VLOOKUP(A63, DataV1[[File]:[Outputs]], 2, FALSE))</f>
        <v>1</v>
      </c>
      <c r="C63" s="3">
        <f>VLOOKUP(A63, DataV4[[File]:[Mean '[ms']]], 3, FALSE)-VLOOKUP(A63, DataV1[[File]:[Mean '[ms']]], 3, FALSE)</f>
        <v>-5</v>
      </c>
      <c r="D63" s="2">
        <f>Cv3v014161718[[#This Row],[Mean '[Δms']]]/VLOOKUP(A63, DataV1[[File]:[Mean '[ms']]], 3, FALSE)*100</f>
        <v>-0.78125</v>
      </c>
    </row>
    <row r="64" spans="1:4" hidden="1" x14ac:dyDescent="0.4">
      <c r="A64" t="s">
        <v>70</v>
      </c>
      <c r="B64" t="b">
        <f>EXACT(VLOOKUP(A64,DataV4[[File]:[Outputs]], 2, FALSE), VLOOKUP(A64, DataV1[[File]:[Outputs]], 2, FALSE))</f>
        <v>1</v>
      </c>
      <c r="C64" s="3">
        <f>VLOOKUP(A64, DataV4[[File]:[Mean '[ms']]], 3, FALSE)-VLOOKUP(A64, DataV1[[File]:[Mean '[ms']]], 3, FALSE)</f>
        <v>-15</v>
      </c>
      <c r="D64" s="2">
        <f>Cv3v014161718[[#This Row],[Mean '[Δms']]]/VLOOKUP(A64, DataV1[[File]:[Mean '[ms']]], 3, FALSE)*100</f>
        <v>-2.6690391459074734</v>
      </c>
    </row>
    <row r="65" spans="1:4" hidden="1" x14ac:dyDescent="0.4">
      <c r="A65" t="s">
        <v>71</v>
      </c>
      <c r="B65" t="b">
        <f>EXACT(VLOOKUP(A65,DataV4[[File]:[Outputs]], 2, FALSE), VLOOKUP(A65, DataV1[[File]:[Outputs]], 2, FALSE))</f>
        <v>1</v>
      </c>
      <c r="C65" s="3">
        <f>VLOOKUP(A65, DataV4[[File]:[Mean '[ms']]], 3, FALSE)-VLOOKUP(A65, DataV1[[File]:[Mean '[ms']]], 3, FALSE)</f>
        <v>26</v>
      </c>
      <c r="D65" s="2">
        <f>Cv3v014161718[[#This Row],[Mean '[Δms']]]/VLOOKUP(A65, DataV1[[File]:[Mean '[ms']]], 3, FALSE)*100</f>
        <v>2.0634920634920633</v>
      </c>
    </row>
    <row r="66" spans="1:4" hidden="1" x14ac:dyDescent="0.4">
      <c r="A66" t="s">
        <v>72</v>
      </c>
      <c r="B66" t="b">
        <f>EXACT(VLOOKUP(A66,DataV4[[File]:[Outputs]], 2, FALSE), VLOOKUP(A66, DataV1[[File]:[Outputs]], 2, FALSE))</f>
        <v>1</v>
      </c>
      <c r="C66" s="3">
        <f>VLOOKUP(A66, DataV4[[File]:[Mean '[ms']]], 3, FALSE)-VLOOKUP(A66, DataV1[[File]:[Mean '[ms']]], 3, FALSE)</f>
        <v>-5</v>
      </c>
      <c r="D66" s="2">
        <f>Cv3v014161718[[#This Row],[Mean '[Δms']]]/VLOOKUP(A66, DataV1[[File]:[Mean '[ms']]], 3, FALSE)*100</f>
        <v>-0.76804915514592931</v>
      </c>
    </row>
    <row r="67" spans="1:4" hidden="1" x14ac:dyDescent="0.4">
      <c r="A67" t="s">
        <v>73</v>
      </c>
      <c r="B67" t="b">
        <f>EXACT(VLOOKUP(A67,DataV4[[File]:[Outputs]], 2, FALSE), VLOOKUP(A67, DataV1[[File]:[Outputs]], 2, FALSE))</f>
        <v>1</v>
      </c>
      <c r="C67" s="3">
        <f>VLOOKUP(A67, DataV4[[File]:[Mean '[ms']]], 3, FALSE)-VLOOKUP(A67, DataV1[[File]:[Mean '[ms']]], 3, FALSE)</f>
        <v>-10</v>
      </c>
      <c r="D67" s="2">
        <f>Cv3v014161718[[#This Row],[Mean '[Δms']]]/VLOOKUP(A67, DataV1[[File]:[Mean '[ms']]], 3, FALSE)*100</f>
        <v>-1.7793594306049825</v>
      </c>
    </row>
    <row r="68" spans="1:4" hidden="1" x14ac:dyDescent="0.4">
      <c r="A68" t="s">
        <v>74</v>
      </c>
      <c r="B68" t="b">
        <f>EXACT(VLOOKUP(A68,DataV4[[File]:[Outputs]], 2, FALSE), VLOOKUP(A68, DataV1[[File]:[Outputs]], 2, FALSE))</f>
        <v>1</v>
      </c>
      <c r="C68" s="3">
        <f>VLOOKUP(A68, DataV4[[File]:[Mean '[ms']]], 3, FALSE)-VLOOKUP(A68, DataV1[[File]:[Mean '[ms']]], 3, FALSE)</f>
        <v>-5</v>
      </c>
      <c r="D68" s="2">
        <f>Cv3v014161718[[#This Row],[Mean '[Δms']]]/VLOOKUP(A68, DataV1[[File]:[Mean '[ms']]], 3, FALSE)*100</f>
        <v>-0.85763293310463129</v>
      </c>
    </row>
    <row r="69" spans="1:4" hidden="1" x14ac:dyDescent="0.4">
      <c r="A69" t="s">
        <v>75</v>
      </c>
      <c r="B69" t="b">
        <f>EXACT(VLOOKUP(A69,DataV4[[File]:[Outputs]], 2, FALSE), VLOOKUP(A69, DataV1[[File]:[Outputs]], 2, FALSE))</f>
        <v>1</v>
      </c>
      <c r="C69" s="3">
        <f>VLOOKUP(A69, DataV4[[File]:[Mean '[ms']]], 3, FALSE)-VLOOKUP(A69, DataV1[[File]:[Mean '[ms']]], 3, FALSE)</f>
        <v>5</v>
      </c>
      <c r="D69" s="2">
        <f>Cv3v014161718[[#This Row],[Mean '[Δms']]]/VLOOKUP(A69, DataV1[[File]:[Mean '[ms']]], 3, FALSE)*100</f>
        <v>0.7225433526011561</v>
      </c>
    </row>
    <row r="70" spans="1:4" hidden="1" x14ac:dyDescent="0.4">
      <c r="A70" t="s">
        <v>76</v>
      </c>
      <c r="B70" t="b">
        <f>EXACT(VLOOKUP(A70,DataV4[[File]:[Outputs]], 2, FALSE), VLOOKUP(A70, DataV1[[File]:[Outputs]], 2, FALSE))</f>
        <v>1</v>
      </c>
      <c r="C70" s="3">
        <f>VLOOKUP(A70, DataV4[[File]:[Mean '[ms']]], 3, FALSE)-VLOOKUP(A70, DataV1[[File]:[Mean '[ms']]], 3, FALSE)</f>
        <v>6</v>
      </c>
      <c r="D70" s="2">
        <f>Cv3v014161718[[#This Row],[Mean '[Δms']]]/VLOOKUP(A70, DataV1[[File]:[Mean '[ms']]], 3, FALSE)*100</f>
        <v>1.098901098901099</v>
      </c>
    </row>
    <row r="71" spans="1:4" hidden="1" x14ac:dyDescent="0.4">
      <c r="A71" t="s">
        <v>77</v>
      </c>
      <c r="B71" t="b">
        <f>EXACT(VLOOKUP(A71,DataV4[[File]:[Outputs]], 2, FALSE), VLOOKUP(A71, DataV1[[File]:[Outputs]], 2, FALSE))</f>
        <v>1</v>
      </c>
      <c r="C71" s="3">
        <f>VLOOKUP(A71, DataV4[[File]:[Mean '[ms']]], 3, FALSE)-VLOOKUP(A71, DataV1[[File]:[Mean '[ms']]], 3, FALSE)</f>
        <v>5</v>
      </c>
      <c r="D71" s="2">
        <f>Cv3v014161718[[#This Row],[Mean '[Δms']]]/VLOOKUP(A71, DataV1[[File]:[Mean '[ms']]], 3, FALSE)*100</f>
        <v>0.66225165562913912</v>
      </c>
    </row>
    <row r="72" spans="1:4" hidden="1" x14ac:dyDescent="0.4">
      <c r="A72" t="s">
        <v>78</v>
      </c>
      <c r="B72" t="b">
        <f>EXACT(VLOOKUP(A72,DataV4[[File]:[Outputs]], 2, FALSE), VLOOKUP(A72, DataV1[[File]:[Outputs]], 2, FALSE))</f>
        <v>1</v>
      </c>
      <c r="C72" s="3">
        <f>VLOOKUP(A72, DataV4[[File]:[Mean '[ms']]], 3, FALSE)-VLOOKUP(A72, DataV1[[File]:[Mean '[ms']]], 3, FALSE)</f>
        <v>11</v>
      </c>
      <c r="D72" s="2">
        <f>Cv3v014161718[[#This Row],[Mean '[Δms']]]/VLOOKUP(A72, DataV1[[File]:[Mean '[ms']]], 3, FALSE)*100</f>
        <v>1.2731481481481481</v>
      </c>
    </row>
    <row r="73" spans="1:4" hidden="1" x14ac:dyDescent="0.4">
      <c r="A73" t="s">
        <v>79</v>
      </c>
      <c r="B73" t="b">
        <f>EXACT(VLOOKUP(A73,DataV4[[File]:[Outputs]], 2, FALSE), VLOOKUP(A73, DataV1[[File]:[Outputs]], 2, FALSE))</f>
        <v>1</v>
      </c>
      <c r="C73" s="3">
        <f>VLOOKUP(A73, DataV4[[File]:[Mean '[ms']]], 3, FALSE)-VLOOKUP(A73, DataV1[[File]:[Mean '[ms']]], 3, FALSE)</f>
        <v>5</v>
      </c>
      <c r="D73" s="2">
        <f>Cv3v014161718[[#This Row],[Mean '[Δms']]]/VLOOKUP(A73, DataV1[[File]:[Mean '[ms']]], 3, FALSE)*100</f>
        <v>0.67204301075268813</v>
      </c>
    </row>
    <row r="74" spans="1:4" hidden="1" x14ac:dyDescent="0.4">
      <c r="A74" t="s">
        <v>80</v>
      </c>
      <c r="B74" t="b">
        <f>EXACT(VLOOKUP(A74,DataV4[[File]:[Outputs]], 2, FALSE), VLOOKUP(A74, DataV1[[File]:[Outputs]], 2, FALSE))</f>
        <v>1</v>
      </c>
      <c r="C74" s="3">
        <f>VLOOKUP(A74, DataV4[[File]:[Mean '[ms']]], 3, FALSE)-VLOOKUP(A74, DataV1[[File]:[Mean '[ms']]], 3, FALSE)</f>
        <v>0</v>
      </c>
      <c r="D74" s="2">
        <f>Cv3v014161718[[#This Row],[Mean '[Δms']]]/VLOOKUP(A74, DataV1[[File]:[Mean '[ms']]], 3, FALSE)*100</f>
        <v>0</v>
      </c>
    </row>
    <row r="75" spans="1:4" hidden="1" x14ac:dyDescent="0.4">
      <c r="A75" t="s">
        <v>81</v>
      </c>
      <c r="B75" t="b">
        <f>EXACT(VLOOKUP(A75,DataV4[[File]:[Outputs]], 2, FALSE), VLOOKUP(A75, DataV1[[File]:[Outputs]], 2, FALSE))</f>
        <v>1</v>
      </c>
      <c r="C75" s="3">
        <f>VLOOKUP(A75, DataV4[[File]:[Mean '[ms']]], 3, FALSE)-VLOOKUP(A75, DataV1[[File]:[Mean '[ms']]], 3, FALSE)</f>
        <v>10</v>
      </c>
      <c r="D75" s="2">
        <f>Cv3v014161718[[#This Row],[Mean '[Δms']]]/VLOOKUP(A75, DataV1[[File]:[Mean '[ms']]], 3, FALSE)*100</f>
        <v>1.0319917440660475</v>
      </c>
    </row>
    <row r="76" spans="1:4" hidden="1" x14ac:dyDescent="0.4">
      <c r="A76" t="s">
        <v>82</v>
      </c>
      <c r="B76" t="b">
        <f>EXACT(VLOOKUP(A76,DataV4[[File]:[Outputs]], 2, FALSE), VLOOKUP(A76, DataV1[[File]:[Outputs]], 2, FALSE))</f>
        <v>1</v>
      </c>
      <c r="C76" s="3">
        <f>VLOOKUP(A76, DataV4[[File]:[Mean '[ms']]], 3, FALSE)-VLOOKUP(A76, DataV1[[File]:[Mean '[ms']]], 3, FALSE)</f>
        <v>-11</v>
      </c>
      <c r="D76" s="2">
        <f>Cv3v014161718[[#This Row],[Mean '[Δms']]]/VLOOKUP(A76, DataV1[[File]:[Mean '[ms']]], 3, FALSE)*100</f>
        <v>-1.2880562060889931</v>
      </c>
    </row>
    <row r="77" spans="1:4" hidden="1" x14ac:dyDescent="0.4">
      <c r="A77" t="s">
        <v>83</v>
      </c>
      <c r="B77" t="b">
        <f>EXACT(VLOOKUP(A77,DataV4[[File]:[Outputs]], 2, FALSE), VLOOKUP(A77, DataV1[[File]:[Outputs]], 2, FALSE))</f>
        <v>1</v>
      </c>
      <c r="C77" s="3">
        <f>VLOOKUP(A77, DataV4[[File]:[Mean '[ms']]], 3, FALSE)-VLOOKUP(A77, DataV1[[File]:[Mean '[ms']]], 3, FALSE)</f>
        <v>26</v>
      </c>
      <c r="D77" s="2">
        <f>Cv3v014161718[[#This Row],[Mean '[Δms']]]/VLOOKUP(A77, DataV1[[File]:[Mean '[ms']]], 3, FALSE)*100</f>
        <v>3.5422343324250685</v>
      </c>
    </row>
    <row r="78" spans="1:4" hidden="1" x14ac:dyDescent="0.4">
      <c r="A78" t="s">
        <v>84</v>
      </c>
      <c r="B78" t="b">
        <f>EXACT(VLOOKUP(A78,DataV4[[File]:[Outputs]], 2, FALSE), VLOOKUP(A78, DataV1[[File]:[Outputs]], 2, FALSE))</f>
        <v>1</v>
      </c>
      <c r="C78" s="3">
        <f>VLOOKUP(A78, DataV4[[File]:[Mean '[ms']]], 3, FALSE)-VLOOKUP(A78, DataV1[[File]:[Mean '[ms']]], 3, FALSE)</f>
        <v>26</v>
      </c>
      <c r="D78" s="2">
        <f>Cv3v014161718[[#This Row],[Mean '[Δms']]]/VLOOKUP(A78, DataV1[[File]:[Mean '[ms']]], 3, FALSE)*100</f>
        <v>3.3986928104575163</v>
      </c>
    </row>
    <row r="79" spans="1:4" hidden="1" x14ac:dyDescent="0.4">
      <c r="A79" t="s">
        <v>85</v>
      </c>
      <c r="B79" t="b">
        <f>EXACT(VLOOKUP(A79,DataV4[[File]:[Outputs]], 2, FALSE), VLOOKUP(A79, DataV1[[File]:[Outputs]], 2, FALSE))</f>
        <v>1</v>
      </c>
      <c r="C79" s="3">
        <f>VLOOKUP(A79, DataV4[[File]:[Mean '[ms']]], 3, FALSE)-VLOOKUP(A79, DataV1[[File]:[Mean '[ms']]], 3, FALSE)</f>
        <v>-31</v>
      </c>
      <c r="D79" s="2">
        <f>Cv3v014161718[[#This Row],[Mean '[Δms']]]/VLOOKUP(A79, DataV1[[File]:[Mean '[ms']]], 3, FALSE)*100</f>
        <v>-5.730129390018484</v>
      </c>
    </row>
    <row r="80" spans="1:4" hidden="1" x14ac:dyDescent="0.4">
      <c r="A80" t="s">
        <v>86</v>
      </c>
      <c r="B80" t="b">
        <f>EXACT(VLOOKUP(A80,DataV4[[File]:[Outputs]], 2, FALSE), VLOOKUP(A80, DataV1[[File]:[Outputs]], 2, FALSE))</f>
        <v>1</v>
      </c>
      <c r="C80" s="3">
        <f>VLOOKUP(A80, DataV4[[File]:[Mean '[ms']]], 3, FALSE)-VLOOKUP(A80, DataV1[[File]:[Mean '[ms']]], 3, FALSE)</f>
        <v>5</v>
      </c>
      <c r="D80" s="2">
        <f>Cv3v014161718[[#This Row],[Mean '[Δms']]]/VLOOKUP(A80, DataV1[[File]:[Mean '[ms']]], 3, FALSE)*100</f>
        <v>0.93283582089552231</v>
      </c>
    </row>
    <row r="81" spans="1:4" hidden="1" x14ac:dyDescent="0.4">
      <c r="A81" t="s">
        <v>87</v>
      </c>
      <c r="B81" t="b">
        <f>EXACT(VLOOKUP(A81,DataV4[[File]:[Outputs]], 2, FALSE), VLOOKUP(A81, DataV1[[File]:[Outputs]], 2, FALSE))</f>
        <v>1</v>
      </c>
      <c r="C81" s="3">
        <f>VLOOKUP(A81, DataV4[[File]:[Mean '[ms']]], 3, FALSE)-VLOOKUP(A81, DataV1[[File]:[Mean '[ms']]], 3, FALSE)</f>
        <v>-5</v>
      </c>
      <c r="D81" s="2">
        <f>Cv3v014161718[[#This Row],[Mean '[Δms']]]/VLOOKUP(A81, DataV1[[File]:[Mean '[ms']]], 3, FALSE)*100</f>
        <v>-0.97087378640776689</v>
      </c>
    </row>
    <row r="82" spans="1:4" hidden="1" x14ac:dyDescent="0.4">
      <c r="A82" t="s">
        <v>88</v>
      </c>
      <c r="B82" t="b">
        <f>EXACT(VLOOKUP(A82,DataV4[[File]:[Outputs]], 2, FALSE), VLOOKUP(A82, DataV1[[File]:[Outputs]], 2, FALSE))</f>
        <v>1</v>
      </c>
      <c r="C82" s="3">
        <f>VLOOKUP(A82, DataV4[[File]:[Mean '[ms']]], 3, FALSE)-VLOOKUP(A82, DataV1[[File]:[Mean '[ms']]], 3, FALSE)</f>
        <v>-5</v>
      </c>
      <c r="D82" s="2">
        <f>Cv3v014161718[[#This Row],[Mean '[Δms']]]/VLOOKUP(A82, DataV1[[File]:[Mean '[ms']]], 3, FALSE)*100</f>
        <v>-0.94161958568738224</v>
      </c>
    </row>
    <row r="83" spans="1:4" hidden="1" x14ac:dyDescent="0.4">
      <c r="A83" t="s">
        <v>89</v>
      </c>
      <c r="B83" t="b">
        <f>EXACT(VLOOKUP(A83,DataV4[[File]:[Outputs]], 2, FALSE), VLOOKUP(A83, DataV1[[File]:[Outputs]], 2, FALSE))</f>
        <v>1</v>
      </c>
      <c r="C83" s="3">
        <f>VLOOKUP(A83, DataV4[[File]:[Mean '[ms']]], 3, FALSE)-VLOOKUP(A83, DataV1[[File]:[Mean '[ms']]], 3, FALSE)</f>
        <v>5</v>
      </c>
      <c r="D83" s="2">
        <f>Cv3v014161718[[#This Row],[Mean '[Δms']]]/VLOOKUP(A83, DataV1[[File]:[Mean '[ms']]], 3, FALSE)*100</f>
        <v>0.93283582089552231</v>
      </c>
    </row>
    <row r="84" spans="1:4" hidden="1" x14ac:dyDescent="0.4">
      <c r="A84" t="s">
        <v>90</v>
      </c>
      <c r="B84" t="b">
        <f>EXACT(VLOOKUP(A84,DataV4[[File]:[Outputs]], 2, FALSE), VLOOKUP(A84, DataV1[[File]:[Outputs]], 2, FALSE))</f>
        <v>1</v>
      </c>
      <c r="C84" s="3">
        <f>VLOOKUP(A84, DataV4[[File]:[Mean '[ms']]], 3, FALSE)-VLOOKUP(A84, DataV1[[File]:[Mean '[ms']]], 3, FALSE)</f>
        <v>5</v>
      </c>
      <c r="D84" s="2">
        <f>Cv3v014161718[[#This Row],[Mean '[Δms']]]/VLOOKUP(A84, DataV1[[File]:[Mean '[ms']]], 3, FALSE)*100</f>
        <v>0.95057034220532322</v>
      </c>
    </row>
    <row r="85" spans="1:4" hidden="1" x14ac:dyDescent="0.4">
      <c r="A85" t="s">
        <v>93</v>
      </c>
      <c r="B85" t="b">
        <f>EXACT(VLOOKUP(A85,DataV4[[File]:[Outputs]], 2, FALSE), VLOOKUP(A85, DataV1[[File]:[Outputs]], 2, FALSE))</f>
        <v>1</v>
      </c>
      <c r="C85" s="3">
        <f>VLOOKUP(A85, DataV4[[File]:[Mean '[ms']]], 3, FALSE)-VLOOKUP(A85, DataV1[[File]:[Mean '[ms']]], 3, FALSE)</f>
        <v>10</v>
      </c>
      <c r="D85" s="2">
        <f>Cv3v014161718[[#This Row],[Mean '[Δms']]]/VLOOKUP(A85, DataV1[[File]:[Mean '[ms']]], 3, FALSE)*100</f>
        <v>1.9607843137254901</v>
      </c>
    </row>
    <row r="86" spans="1:4" hidden="1" x14ac:dyDescent="0.4">
      <c r="A86" t="s">
        <v>91</v>
      </c>
      <c r="B86" t="b">
        <f>EXACT(VLOOKUP(A86,DataV4[[File]:[Outputs]], 2, FALSE), VLOOKUP(A86, DataV1[[File]:[Outputs]], 2, FALSE))</f>
        <v>1</v>
      </c>
      <c r="C86" s="3">
        <f>VLOOKUP(A86, DataV4[[File]:[Mean '[ms']]], 3, FALSE)-VLOOKUP(A86, DataV1[[File]:[Mean '[ms']]], 3, FALSE)</f>
        <v>-5</v>
      </c>
      <c r="D86" s="2">
        <f>Cv3v014161718[[#This Row],[Mean '[Δms']]]/VLOOKUP(A86, DataV1[[File]:[Mean '[ms']]], 3, FALSE)*100</f>
        <v>-0.97087378640776689</v>
      </c>
    </row>
    <row r="87" spans="1:4" hidden="1" x14ac:dyDescent="0.4">
      <c r="A87" t="s">
        <v>92</v>
      </c>
      <c r="B87" t="b">
        <f>EXACT(VLOOKUP(A87,DataV4[[File]:[Outputs]], 2, FALSE), VLOOKUP(A87, DataV1[[File]:[Outputs]], 2, FALSE))</f>
        <v>1</v>
      </c>
      <c r="C87" s="3">
        <f>VLOOKUP(A87, DataV4[[File]:[Mean '[ms']]], 3, FALSE)-VLOOKUP(A87, DataV1[[File]:[Mean '[ms']]], 3, FALSE)</f>
        <v>-1</v>
      </c>
      <c r="D87" s="2">
        <f>Cv3v014161718[[#This Row],[Mean '[Δms']]]/VLOOKUP(A87, DataV1[[File]:[Mean '[ms']]], 3, FALSE)*100</f>
        <v>-0.19379844961240311</v>
      </c>
    </row>
    <row r="88" spans="1:4" hidden="1" x14ac:dyDescent="0.4">
      <c r="A88" t="s">
        <v>94</v>
      </c>
      <c r="B88" t="b">
        <f>EXACT(VLOOKUP(A88,DataV4[[File]:[Outputs]], 2, FALSE), VLOOKUP(A88, DataV1[[File]:[Outputs]], 2, FALSE))</f>
        <v>1</v>
      </c>
      <c r="C88" s="3">
        <f>VLOOKUP(A88, DataV4[[File]:[Mean '[ms']]], 3, FALSE)-VLOOKUP(A88, DataV1[[File]:[Mean '[ms']]], 3, FALSE)</f>
        <v>1</v>
      </c>
      <c r="D88" s="2">
        <f>Cv3v014161718[[#This Row],[Mean '[Δms']]]/VLOOKUP(A88, DataV1[[File]:[Mean '[ms']]], 3, FALSE)*100</f>
        <v>0.18484288354898337</v>
      </c>
    </row>
    <row r="89" spans="1:4" hidden="1" x14ac:dyDescent="0.4">
      <c r="A89" t="s">
        <v>95</v>
      </c>
      <c r="B89" t="b">
        <f>EXACT(VLOOKUP(A89,DataV4[[File]:[Outputs]], 2, FALSE), VLOOKUP(A89, DataV1[[File]:[Outputs]], 2, FALSE))</f>
        <v>1</v>
      </c>
      <c r="C89" s="3">
        <f>VLOOKUP(A89, DataV4[[File]:[Mean '[ms']]], 3, FALSE)-VLOOKUP(A89, DataV1[[File]:[Mean '[ms']]], 3, FALSE)</f>
        <v>5</v>
      </c>
      <c r="D89" s="2">
        <f>Cv3v014161718[[#This Row],[Mean '[Δms']]]/VLOOKUP(A89, DataV1[[File]:[Mean '[ms']]], 3, FALSE)*100</f>
        <v>0.95969289827255266</v>
      </c>
    </row>
    <row r="90" spans="1:4" hidden="1" x14ac:dyDescent="0.4">
      <c r="A90" t="s">
        <v>96</v>
      </c>
      <c r="B90" t="b">
        <f>EXACT(VLOOKUP(A90,DataV4[[File]:[Outputs]], 2, FALSE), VLOOKUP(A90, DataV1[[File]:[Outputs]], 2, FALSE))</f>
        <v>1</v>
      </c>
      <c r="C90" s="3">
        <f>VLOOKUP(A90, DataV4[[File]:[Mean '[ms']]], 3, FALSE)-VLOOKUP(A90, DataV1[[File]:[Mean '[ms']]], 3, FALSE)</f>
        <v>0</v>
      </c>
      <c r="D90" s="2" t="e">
        <f>Cv3v014161718[[#This Row],[Mean '[Δms']]]/VLOOKUP(A90, DataV1[[File]:[Mean '[ms']]], 3, FALSE)*100</f>
        <v>#DIV/0!</v>
      </c>
    </row>
    <row r="91" spans="1:4" hidden="1" x14ac:dyDescent="0.4">
      <c r="A91" t="s">
        <v>97</v>
      </c>
      <c r="B91" t="b">
        <f>EXACT(VLOOKUP(A91,DataV4[[File]:[Outputs]], 2, FALSE), VLOOKUP(A91, DataV1[[File]:[Outputs]], 2, FALSE))</f>
        <v>1</v>
      </c>
      <c r="C91" s="3">
        <f>VLOOKUP(A91, DataV4[[File]:[Mean '[ms']]], 3, FALSE)-VLOOKUP(A91, DataV1[[File]:[Mean '[ms']]], 3, FALSE)</f>
        <v>10</v>
      </c>
      <c r="D91" s="2">
        <f>Cv3v014161718[[#This Row],[Mean '[Δms']]]/VLOOKUP(A91, DataV1[[File]:[Mean '[ms']]], 3, FALSE)*100</f>
        <v>1.9379844961240309</v>
      </c>
    </row>
    <row r="92" spans="1:4" hidden="1" x14ac:dyDescent="0.4">
      <c r="A92" t="s">
        <v>98</v>
      </c>
      <c r="B92" t="b">
        <f>EXACT(VLOOKUP(A92,DataV4[[File]:[Outputs]], 2, FALSE), VLOOKUP(A92, DataV1[[File]:[Outputs]], 2, FALSE))</f>
        <v>1</v>
      </c>
      <c r="C92" s="3">
        <f>VLOOKUP(A92, DataV4[[File]:[Mean '[ms']]], 3, FALSE)-VLOOKUP(A92, DataV1[[File]:[Mean '[ms']]], 3, FALSE)</f>
        <v>-11</v>
      </c>
      <c r="D92" s="2">
        <f>Cv3v014161718[[#This Row],[Mean '[Δms']]]/VLOOKUP(A92, DataV1[[File]:[Mean '[ms']]], 3, FALSE)*100</f>
        <v>-2.0912547528517109</v>
      </c>
    </row>
    <row r="93" spans="1:4" hidden="1" x14ac:dyDescent="0.4">
      <c r="A93" t="s">
        <v>99</v>
      </c>
      <c r="B93" t="b">
        <f>EXACT(VLOOKUP(A93,DataV4[[File]:[Outputs]], 2, FALSE), VLOOKUP(A93, DataV1[[File]:[Outputs]], 2, FALSE))</f>
        <v>1</v>
      </c>
      <c r="C93" s="3">
        <f>VLOOKUP(A93, DataV4[[File]:[Mean '[ms']]], 3, FALSE)-VLOOKUP(A93, DataV1[[File]:[Mean '[ms']]], 3, FALSE)</f>
        <v>-5</v>
      </c>
      <c r="D93" s="2">
        <f>Cv3v014161718[[#This Row],[Mean '[Δms']]]/VLOOKUP(A93, DataV1[[File]:[Mean '[ms']]], 3, FALSE)*100</f>
        <v>-0.95057034220532322</v>
      </c>
    </row>
    <row r="94" spans="1:4" hidden="1" x14ac:dyDescent="0.4">
      <c r="A94" t="s">
        <v>100</v>
      </c>
      <c r="B94" t="b">
        <f>EXACT(VLOOKUP(A94,DataV4[[File]:[Outputs]], 2, FALSE), VLOOKUP(A94, DataV1[[File]:[Outputs]], 2, FALSE))</f>
        <v>1</v>
      </c>
      <c r="C94" s="3">
        <f>VLOOKUP(A94, DataV4[[File]:[Mean '[ms']]], 3, FALSE)-VLOOKUP(A94, DataV1[[File]:[Mean '[ms']]], 3, FALSE)</f>
        <v>-5</v>
      </c>
      <c r="D94" s="2">
        <f>Cv3v014161718[[#This Row],[Mean '[Δms']]]/VLOOKUP(A94, DataV1[[File]:[Mean '[ms']]], 3, FALSE)*100</f>
        <v>-0.95057034220532322</v>
      </c>
    </row>
    <row r="95" spans="1:4" hidden="1" x14ac:dyDescent="0.4">
      <c r="A95" t="s">
        <v>101</v>
      </c>
      <c r="B95" t="b">
        <f>EXACT(VLOOKUP(A95,DataV4[[File]:[Outputs]], 2, FALSE), VLOOKUP(A95, DataV1[[File]:[Outputs]], 2, FALSE))</f>
        <v>1</v>
      </c>
      <c r="C95" s="3">
        <f>VLOOKUP(A95, DataV4[[File]:[Mean '[ms']]], 3, FALSE)-VLOOKUP(A95, DataV1[[File]:[Mean '[ms']]], 3, FALSE)</f>
        <v>-5</v>
      </c>
      <c r="D95" s="2">
        <f>Cv3v014161718[[#This Row],[Mean '[Δms']]]/VLOOKUP(A95, DataV1[[File]:[Mean '[ms']]], 3, FALSE)*100</f>
        <v>-0.95057034220532322</v>
      </c>
    </row>
    <row r="96" spans="1:4" hidden="1" x14ac:dyDescent="0.4">
      <c r="A96" t="s">
        <v>102</v>
      </c>
      <c r="B96" t="b">
        <f>EXACT(VLOOKUP(A96,DataV4[[File]:[Outputs]], 2, FALSE), VLOOKUP(A96, DataV1[[File]:[Outputs]], 2, FALSE))</f>
        <v>1</v>
      </c>
      <c r="C96" s="3">
        <f>VLOOKUP(A96, DataV4[[File]:[Mean '[ms']]], 3, FALSE)-VLOOKUP(A96, DataV1[[File]:[Mean '[ms']]], 3, FALSE)</f>
        <v>-6</v>
      </c>
      <c r="D96" s="2">
        <f>Cv3v014161718[[#This Row],[Mean '[Δms']]]/VLOOKUP(A96, DataV1[[File]:[Mean '[ms']]], 3, FALSE)*100</f>
        <v>-1.1299435028248588</v>
      </c>
    </row>
    <row r="97" spans="1:4" hidden="1" x14ac:dyDescent="0.4">
      <c r="A97" t="s">
        <v>103</v>
      </c>
      <c r="B97" t="b">
        <f>EXACT(VLOOKUP(A97,DataV4[[File]:[Outputs]], 2, FALSE), VLOOKUP(A97, DataV1[[File]:[Outputs]], 2, FALSE))</f>
        <v>1</v>
      </c>
      <c r="C97" s="3">
        <f>VLOOKUP(A97, DataV4[[File]:[Mean '[ms']]], 3, FALSE)-VLOOKUP(A97, DataV1[[File]:[Mean '[ms']]], 3, FALSE)</f>
        <v>5</v>
      </c>
      <c r="D97" s="2">
        <f>Cv3v014161718[[#This Row],[Mean '[Δms']]]/VLOOKUP(A97, DataV1[[File]:[Mean '[ms']]], 3, FALSE)*100</f>
        <v>0.99009900990099009</v>
      </c>
    </row>
    <row r="98" spans="1:4" hidden="1" x14ac:dyDescent="0.4">
      <c r="A98" t="s">
        <v>104</v>
      </c>
      <c r="B98" t="b">
        <f>EXACT(VLOOKUP(A98,DataV4[[File]:[Outputs]], 2, FALSE), VLOOKUP(A98, DataV1[[File]:[Outputs]], 2, FALSE))</f>
        <v>1</v>
      </c>
      <c r="C98" s="3">
        <f>VLOOKUP(A98, DataV4[[File]:[Mean '[ms']]], 3, FALSE)-VLOOKUP(A98, DataV1[[File]:[Mean '[ms']]], 3, FALSE)</f>
        <v>-21</v>
      </c>
      <c r="D98" s="2">
        <f>Cv3v014161718[[#This Row],[Mean '[Δms']]]/VLOOKUP(A98, DataV1[[File]:[Mean '[ms']]], 3, FALSE)*100</f>
        <v>-3.8391224862888484</v>
      </c>
    </row>
    <row r="99" spans="1:4" hidden="1" x14ac:dyDescent="0.4">
      <c r="A99" t="s">
        <v>105</v>
      </c>
      <c r="B99" t="b">
        <f>EXACT(VLOOKUP(A99,DataV4[[File]:[Outputs]], 2, FALSE), VLOOKUP(A99, DataV1[[File]:[Outputs]], 2, FALSE))</f>
        <v>1</v>
      </c>
      <c r="C99" s="3">
        <f>VLOOKUP(A99, DataV4[[File]:[Mean '[ms']]], 3, FALSE)-VLOOKUP(A99, DataV1[[File]:[Mean '[ms']]], 3, FALSE)</f>
        <v>10</v>
      </c>
      <c r="D99" s="2">
        <f>Cv3v014161718[[#This Row],[Mean '[Δms']]]/VLOOKUP(A99, DataV1[[File]:[Mean '[ms']]], 3, FALSE)*100</f>
        <v>1.8115942028985508</v>
      </c>
    </row>
    <row r="100" spans="1:4" hidden="1" x14ac:dyDescent="0.4">
      <c r="A100" t="s">
        <v>106</v>
      </c>
      <c r="B100" t="b">
        <f>EXACT(VLOOKUP(A100,DataV4[[File]:[Outputs]], 2, FALSE), VLOOKUP(A100, DataV1[[File]:[Outputs]], 2, FALSE))</f>
        <v>1</v>
      </c>
      <c r="C100" s="3">
        <f>VLOOKUP(A100, DataV4[[File]:[Mean '[ms']]], 3, FALSE)-VLOOKUP(A100, DataV1[[File]:[Mean '[ms']]], 3, FALSE)</f>
        <v>-5</v>
      </c>
      <c r="D100" s="2">
        <f>Cv3v014161718[[#This Row],[Mean '[Δms']]]/VLOOKUP(A100, DataV1[[File]:[Mean '[ms']]], 3, FALSE)*100</f>
        <v>-0.91575091575091583</v>
      </c>
    </row>
    <row r="101" spans="1:4" hidden="1" x14ac:dyDescent="0.4">
      <c r="A101" t="s">
        <v>107</v>
      </c>
      <c r="B101" t="b">
        <f>EXACT(VLOOKUP(A101,DataV4[[File]:[Outputs]], 2, FALSE), VLOOKUP(A101, DataV1[[File]:[Outputs]], 2, FALSE))</f>
        <v>1</v>
      </c>
      <c r="C101" s="3">
        <f>VLOOKUP(A101, DataV4[[File]:[Mean '[ms']]], 3, FALSE)-VLOOKUP(A101, DataV1[[File]:[Mean '[ms']]], 3, FALSE)</f>
        <v>5</v>
      </c>
      <c r="D101" s="2">
        <f>Cv3v014161718[[#This Row],[Mean '[Δms']]]/VLOOKUP(A101, DataV1[[File]:[Mean '[ms']]], 3, FALSE)*100</f>
        <v>0.91407678244972579</v>
      </c>
    </row>
    <row r="102" spans="1:4" hidden="1" x14ac:dyDescent="0.4">
      <c r="A102" t="s">
        <v>108</v>
      </c>
      <c r="B102" t="b">
        <f>EXACT(VLOOKUP(A102,DataV4[[File]:[Outputs]], 2, FALSE), VLOOKUP(A102, DataV1[[File]:[Outputs]], 2, FALSE))</f>
        <v>1</v>
      </c>
      <c r="C102" s="3">
        <f>VLOOKUP(A102, DataV4[[File]:[Mean '[ms']]], 3, FALSE)-VLOOKUP(A102, DataV1[[File]:[Mean '[ms']]], 3, FALSE)</f>
        <v>-5</v>
      </c>
      <c r="D102" s="2">
        <f>Cv3v014161718[[#This Row],[Mean '[Δms']]]/VLOOKUP(A102, DataV1[[File]:[Mean '[ms']]], 3, FALSE)*100</f>
        <v>-0.88967971530249124</v>
      </c>
    </row>
    <row r="103" spans="1:4" hidden="1" x14ac:dyDescent="0.4">
      <c r="A103" t="s">
        <v>109</v>
      </c>
      <c r="B103" t="b">
        <f>EXACT(VLOOKUP(A103,DataV4[[File]:[Outputs]], 2, FALSE), VLOOKUP(A103, DataV1[[File]:[Outputs]], 2, FALSE))</f>
        <v>1</v>
      </c>
      <c r="C103" s="3">
        <f>VLOOKUP(A103, DataV4[[File]:[Mean '[ms']]], 3, FALSE)-VLOOKUP(A103, DataV1[[File]:[Mean '[ms']]], 3, FALSE)</f>
        <v>5</v>
      </c>
      <c r="D103" s="2">
        <f>Cv3v014161718[[#This Row],[Mean '[Δms']]]/VLOOKUP(A103, DataV1[[File]:[Mean '[ms']]], 3, FALSE)*100</f>
        <v>0.94161958568738224</v>
      </c>
    </row>
    <row r="104" spans="1:4" hidden="1" x14ac:dyDescent="0.4">
      <c r="A104" t="s">
        <v>110</v>
      </c>
      <c r="B104" t="b">
        <f>EXACT(VLOOKUP(A104,DataV4[[File]:[Outputs]], 2, FALSE), VLOOKUP(A104, DataV1[[File]:[Outputs]], 2, FALSE))</f>
        <v>1</v>
      </c>
      <c r="C104" s="3">
        <f>VLOOKUP(A104, DataV4[[File]:[Mean '[ms']]], 3, FALSE)-VLOOKUP(A104, DataV1[[File]:[Mean '[ms']]], 3, FALSE)</f>
        <v>0</v>
      </c>
      <c r="D104" s="2">
        <f>Cv3v014161718[[#This Row],[Mean '[Δms']]]/VLOOKUP(A104, DataV1[[File]:[Mean '[ms']]], 3, FALSE)*100</f>
        <v>0</v>
      </c>
    </row>
    <row r="105" spans="1:4" hidden="1" x14ac:dyDescent="0.4">
      <c r="A105" t="s">
        <v>111</v>
      </c>
      <c r="B105" t="b">
        <f>EXACT(VLOOKUP(A105,DataV4[[File]:[Outputs]], 2, FALSE), VLOOKUP(A105, DataV1[[File]:[Outputs]], 2, FALSE))</f>
        <v>1</v>
      </c>
      <c r="C105" s="3">
        <f>VLOOKUP(A105, DataV4[[File]:[Mean '[ms']]], 3, FALSE)-VLOOKUP(A105, DataV1[[File]:[Mean '[ms']]], 3, FALSE)</f>
        <v>0</v>
      </c>
      <c r="D105" s="2">
        <f>Cv3v014161718[[#This Row],[Mean '[Δms']]]/VLOOKUP(A105, DataV1[[File]:[Mean '[ms']]], 3, FALSE)*100</f>
        <v>0</v>
      </c>
    </row>
    <row r="106" spans="1:4" hidden="1" x14ac:dyDescent="0.4">
      <c r="A106" t="s">
        <v>112</v>
      </c>
      <c r="B106" t="b">
        <f>EXACT(VLOOKUP(A106,DataV4[[File]:[Outputs]], 2, FALSE), VLOOKUP(A106, DataV1[[File]:[Outputs]], 2, FALSE))</f>
        <v>1</v>
      </c>
      <c r="C106" s="3">
        <f>VLOOKUP(A106, DataV4[[File]:[Mean '[ms']]], 3, FALSE)-VLOOKUP(A106, DataV1[[File]:[Mean '[ms']]], 3, FALSE)</f>
        <v>-16</v>
      </c>
      <c r="D106" s="2">
        <f>Cv3v014161718[[#This Row],[Mean '[Δms']]]/VLOOKUP(A106, DataV1[[File]:[Mean '[ms']]], 3, FALSE)*100</f>
        <v>-3.0131826741996233</v>
      </c>
    </row>
    <row r="107" spans="1:4" hidden="1" x14ac:dyDescent="0.4">
      <c r="A107" t="s">
        <v>113</v>
      </c>
      <c r="B107" t="b">
        <f>EXACT(VLOOKUP(A107,DataV4[[File]:[Outputs]], 2, FALSE), VLOOKUP(A107, DataV1[[File]:[Outputs]], 2, FALSE))</f>
        <v>1</v>
      </c>
      <c r="C107" s="3">
        <f>VLOOKUP(A107, DataV4[[File]:[Mean '[ms']]], 3, FALSE)-VLOOKUP(A107, DataV1[[File]:[Mean '[ms']]], 3, FALSE)</f>
        <v>5</v>
      </c>
      <c r="D107" s="2">
        <f>Cv3v014161718[[#This Row],[Mean '[Δms']]]/VLOOKUP(A107, DataV1[[File]:[Mean '[ms']]], 3, FALSE)*100</f>
        <v>0.76219512195121952</v>
      </c>
    </row>
    <row r="108" spans="1:4" hidden="1" x14ac:dyDescent="0.4">
      <c r="A108" t="s">
        <v>114</v>
      </c>
      <c r="B108" t="b">
        <f>EXACT(VLOOKUP(A108,DataV4[[File]:[Outputs]], 2, FALSE), VLOOKUP(A108, DataV1[[File]:[Outputs]], 2, FALSE))</f>
        <v>1</v>
      </c>
      <c r="C108" s="3">
        <f>VLOOKUP(A108, DataV4[[File]:[Mean '[ms']]], 3, FALSE)-VLOOKUP(A108, DataV1[[File]:[Mean '[ms']]], 3, FALSE)</f>
        <v>0</v>
      </c>
      <c r="D108" s="2">
        <f>Cv3v014161718[[#This Row],[Mean '[Δms']]]/VLOOKUP(A108, DataV1[[File]:[Mean '[ms']]], 3, FALSE)*100</f>
        <v>0</v>
      </c>
    </row>
    <row r="109" spans="1:4" hidden="1" x14ac:dyDescent="0.4">
      <c r="A109" t="s">
        <v>115</v>
      </c>
      <c r="B109" t="b">
        <f>EXACT(VLOOKUP(A109,DataV4[[File]:[Outputs]], 2, FALSE), VLOOKUP(A109, DataV1[[File]:[Outputs]], 2, FALSE))</f>
        <v>1</v>
      </c>
      <c r="C109" s="3">
        <f>VLOOKUP(A109, DataV4[[File]:[Mean '[ms']]], 3, FALSE)-VLOOKUP(A109, DataV1[[File]:[Mean '[ms']]], 3, FALSE)</f>
        <v>5</v>
      </c>
      <c r="D109" s="2">
        <f>Cv3v014161718[[#This Row],[Mean '[Δms']]]/VLOOKUP(A109, DataV1[[File]:[Mean '[ms']]], 3, FALSE)*100</f>
        <v>1</v>
      </c>
    </row>
    <row r="110" spans="1:4" hidden="1" x14ac:dyDescent="0.4">
      <c r="A110" t="s">
        <v>116</v>
      </c>
      <c r="B110" t="b">
        <f>EXACT(VLOOKUP(A110,DataV4[[File]:[Outputs]], 2, FALSE), VLOOKUP(A110, DataV1[[File]:[Outputs]], 2, FALSE))</f>
        <v>1</v>
      </c>
      <c r="C110" s="3">
        <f>VLOOKUP(A110, DataV4[[File]:[Mean '[ms']]], 3, FALSE)-VLOOKUP(A110, DataV1[[File]:[Mean '[ms']]], 3, FALSE)</f>
        <v>0</v>
      </c>
      <c r="D110" s="2">
        <f>Cv3v014161718[[#This Row],[Mean '[Δms']]]/VLOOKUP(A110, DataV1[[File]:[Mean '[ms']]], 3, FALSE)*100</f>
        <v>0</v>
      </c>
    </row>
    <row r="111" spans="1:4" hidden="1" x14ac:dyDescent="0.4">
      <c r="A111" t="s">
        <v>117</v>
      </c>
      <c r="B111" t="b">
        <f>EXACT(VLOOKUP(A111,DataV4[[File]:[Outputs]], 2, FALSE), VLOOKUP(A111, DataV1[[File]:[Outputs]], 2, FALSE))</f>
        <v>1</v>
      </c>
      <c r="C111" s="3">
        <f>VLOOKUP(A111, DataV4[[File]:[Mean '[ms']]], 3, FALSE)-VLOOKUP(A111, DataV1[[File]:[Mean '[ms']]], 3, FALSE)</f>
        <v>0</v>
      </c>
      <c r="D111" s="2">
        <f>Cv3v014161718[[#This Row],[Mean '[Δms']]]/VLOOKUP(A111, DataV1[[File]:[Mean '[ms']]], 3, FALSE)*100</f>
        <v>0</v>
      </c>
    </row>
    <row r="112" spans="1:4" hidden="1" x14ac:dyDescent="0.4">
      <c r="A112" t="s">
        <v>118</v>
      </c>
      <c r="B112" t="b">
        <f>EXACT(VLOOKUP(A112,DataV4[[File]:[Outputs]], 2, FALSE), VLOOKUP(A112, DataV1[[File]:[Outputs]], 2, FALSE))</f>
        <v>1</v>
      </c>
      <c r="C112" s="3">
        <f>VLOOKUP(A112, DataV4[[File]:[Mean '[ms']]], 3, FALSE)-VLOOKUP(A112, DataV1[[File]:[Mean '[ms']]], 3, FALSE)</f>
        <v>-5</v>
      </c>
      <c r="D112" s="2">
        <f>Cv3v014161718[[#This Row],[Mean '[Δms']]]/VLOOKUP(A112, DataV1[[File]:[Mean '[ms']]], 3, FALSE)*100</f>
        <v>-0.98039215686274506</v>
      </c>
    </row>
    <row r="113" spans="1:4" hidden="1" x14ac:dyDescent="0.4">
      <c r="A113" t="s">
        <v>119</v>
      </c>
      <c r="B113" t="b">
        <f>EXACT(VLOOKUP(A113,DataV4[[File]:[Outputs]], 2, FALSE), VLOOKUP(A113, DataV1[[File]:[Outputs]], 2, FALSE))</f>
        <v>1</v>
      </c>
      <c r="C113" s="3">
        <f>VLOOKUP(A113, DataV4[[File]:[Mean '[ms']]], 3, FALSE)-VLOOKUP(A113, DataV1[[File]:[Mean '[ms']]], 3, FALSE)</f>
        <v>15</v>
      </c>
      <c r="D113" s="2">
        <f>Cv3v014161718[[#This Row],[Mean '[Δms']]]/VLOOKUP(A113, DataV1[[File]:[Mean '[ms']]], 3, FALSE)*100</f>
        <v>2.7173913043478262</v>
      </c>
    </row>
    <row r="114" spans="1:4" hidden="1" x14ac:dyDescent="0.4">
      <c r="A114" t="s">
        <v>120</v>
      </c>
      <c r="B114" t="b">
        <f>EXACT(VLOOKUP(A114,DataV4[[File]:[Outputs]], 2, FALSE), VLOOKUP(A114, DataV1[[File]:[Outputs]], 2, FALSE))</f>
        <v>1</v>
      </c>
      <c r="C114" s="3">
        <f>VLOOKUP(A114, DataV4[[File]:[Mean '[ms']]], 3, FALSE)-VLOOKUP(A114, DataV1[[File]:[Mean '[ms']]], 3, FALSE)</f>
        <v>-10</v>
      </c>
      <c r="D114" s="2">
        <f>Cv3v014161718[[#This Row],[Mean '[Δms']]]/VLOOKUP(A114, DataV1[[File]:[Mean '[ms']]], 3, FALSE)*100</f>
        <v>-1.8656716417910446</v>
      </c>
    </row>
    <row r="115" spans="1:4" hidden="1" x14ac:dyDescent="0.4">
      <c r="A115" t="s">
        <v>121</v>
      </c>
      <c r="B115" t="b">
        <f>EXACT(VLOOKUP(A115,DataV4[[File]:[Outputs]], 2, FALSE), VLOOKUP(A115, DataV1[[File]:[Outputs]], 2, FALSE))</f>
        <v>1</v>
      </c>
      <c r="C115" s="3">
        <f>VLOOKUP(A115, DataV4[[File]:[Mean '[ms']]], 3, FALSE)-VLOOKUP(A115, DataV1[[File]:[Mean '[ms']]], 3, FALSE)</f>
        <v>10</v>
      </c>
      <c r="D115" s="2">
        <f>Cv3v014161718[[#This Row],[Mean '[Δms']]]/VLOOKUP(A115, DataV1[[File]:[Mean '[ms']]], 3, FALSE)*100</f>
        <v>1.8281535648994516</v>
      </c>
    </row>
    <row r="116" spans="1:4" hidden="1" x14ac:dyDescent="0.4">
      <c r="A116" t="s">
        <v>122</v>
      </c>
      <c r="B116" t="b">
        <f>EXACT(VLOOKUP(A116,DataV4[[File]:[Outputs]], 2, FALSE), VLOOKUP(A116, DataV1[[File]:[Outputs]], 2, FALSE))</f>
        <v>1</v>
      </c>
      <c r="C116" s="3">
        <f>VLOOKUP(A116, DataV4[[File]:[Mean '[ms']]], 3, FALSE)-VLOOKUP(A116, DataV1[[File]:[Mean '[ms']]], 3, FALSE)</f>
        <v>5</v>
      </c>
      <c r="D116" s="2">
        <f>Cv3v014161718[[#This Row],[Mean '[Δms']]]/VLOOKUP(A116, DataV1[[File]:[Mean '[ms']]], 3, FALSE)*100</f>
        <v>0.98039215686274506</v>
      </c>
    </row>
    <row r="117" spans="1:4" hidden="1" x14ac:dyDescent="0.4">
      <c r="A117" t="s">
        <v>123</v>
      </c>
      <c r="B117" t="b">
        <f>EXACT(VLOOKUP(A117,DataV4[[File]:[Outputs]], 2, FALSE), VLOOKUP(A117, DataV1[[File]:[Outputs]], 2, FALSE))</f>
        <v>1</v>
      </c>
      <c r="C117" s="3">
        <f>VLOOKUP(A117, DataV4[[File]:[Mean '[ms']]], 3, FALSE)-VLOOKUP(A117, DataV1[[File]:[Mean '[ms']]], 3, FALSE)</f>
        <v>0</v>
      </c>
      <c r="D117" s="2">
        <f>Cv3v014161718[[#This Row],[Mean '[Δms']]]/VLOOKUP(A117, DataV1[[File]:[Mean '[ms']]], 3, FALSE)*100</f>
        <v>0</v>
      </c>
    </row>
    <row r="118" spans="1:4" hidden="1" x14ac:dyDescent="0.4">
      <c r="A118" t="s">
        <v>124</v>
      </c>
      <c r="B118" t="b">
        <f>EXACT(VLOOKUP(A118,DataV4[[File]:[Outputs]], 2, FALSE), VLOOKUP(A118, DataV1[[File]:[Outputs]], 2, FALSE))</f>
        <v>1</v>
      </c>
      <c r="C118" s="3">
        <f>VLOOKUP(A118, DataV4[[File]:[Mean '[ms']]], 3, FALSE)-VLOOKUP(A118, DataV1[[File]:[Mean '[ms']]], 3, FALSE)</f>
        <v>-10</v>
      </c>
      <c r="D118" s="2">
        <f>Cv3v014161718[[#This Row],[Mean '[Δms']]]/VLOOKUP(A118, DataV1[[File]:[Mean '[ms']]], 3, FALSE)*100</f>
        <v>-1.8656716417910446</v>
      </c>
    </row>
    <row r="119" spans="1:4" hidden="1" x14ac:dyDescent="0.4">
      <c r="A119" t="s">
        <v>125</v>
      </c>
      <c r="B119" t="b">
        <f>EXACT(VLOOKUP(A119,DataV4[[File]:[Outputs]], 2, FALSE), VLOOKUP(A119, DataV1[[File]:[Outputs]], 2, FALSE))</f>
        <v>1</v>
      </c>
      <c r="C119" s="3">
        <f>VLOOKUP(A119, DataV4[[File]:[Mean '[ms']]], 3, FALSE)-VLOOKUP(A119, DataV1[[File]:[Mean '[ms']]], 3, FALSE)</f>
        <v>0</v>
      </c>
      <c r="D119" s="2">
        <f>Cv3v014161718[[#This Row],[Mean '[Δms']]]/VLOOKUP(A119, DataV1[[File]:[Mean '[ms']]], 3, FALSE)*100</f>
        <v>0</v>
      </c>
    </row>
    <row r="120" spans="1:4" hidden="1" x14ac:dyDescent="0.4">
      <c r="A120" t="s">
        <v>126</v>
      </c>
      <c r="B120" t="b">
        <f>EXACT(VLOOKUP(A120,DataV4[[File]:[Outputs]], 2, FALSE), VLOOKUP(A120, DataV1[[File]:[Outputs]], 2, FALSE))</f>
        <v>1</v>
      </c>
      <c r="C120" s="3">
        <f>VLOOKUP(A120, DataV4[[File]:[Mean '[ms']]], 3, FALSE)-VLOOKUP(A120, DataV1[[File]:[Mean '[ms']]], 3, FALSE)</f>
        <v>-1</v>
      </c>
      <c r="D120" s="2">
        <f>Cv3v014161718[[#This Row],[Mean '[Δms']]]/VLOOKUP(A120, DataV1[[File]:[Mean '[ms']]], 3, FALSE)*100</f>
        <v>-0.16</v>
      </c>
    </row>
    <row r="121" spans="1:4" hidden="1" x14ac:dyDescent="0.4">
      <c r="A121" t="s">
        <v>130</v>
      </c>
      <c r="B121" t="b">
        <f>EXACT(VLOOKUP(A121,DataV4[[File]:[Outputs]], 2, FALSE), VLOOKUP(A121, DataV1[[File]:[Outputs]], 2, FALSE))</f>
        <v>1</v>
      </c>
      <c r="C121" s="3">
        <f>VLOOKUP(A121, DataV4[[File]:[Mean '[ms']]], 3, FALSE)-VLOOKUP(A121, DataV1[[File]:[Mean '[ms']]], 3, FALSE)</f>
        <v>0</v>
      </c>
      <c r="D121" s="2">
        <f>Cv3v014161718[[#This Row],[Mean '[Δms']]]/VLOOKUP(A121, DataV1[[File]:[Mean '[ms']]], 3, FALSE)*100</f>
        <v>0</v>
      </c>
    </row>
    <row r="122" spans="1:4" hidden="1" x14ac:dyDescent="0.4">
      <c r="A122" t="s">
        <v>127</v>
      </c>
      <c r="B122" t="b">
        <f>EXACT(VLOOKUP(A122,DataV4[[File]:[Outputs]], 2, FALSE), VLOOKUP(A122, DataV1[[File]:[Outputs]], 2, FALSE))</f>
        <v>1</v>
      </c>
      <c r="C122" s="3">
        <f>VLOOKUP(A122, DataV4[[File]:[Mean '[ms']]], 3, FALSE)-VLOOKUP(A122, DataV1[[File]:[Mean '[ms']]], 3, FALSE)</f>
        <v>5</v>
      </c>
      <c r="D122" s="2">
        <f>Cv3v014161718[[#This Row],[Mean '[Δms']]]/VLOOKUP(A122, DataV1[[File]:[Mean '[ms']]], 3, FALSE)*100</f>
        <v>0.97087378640776689</v>
      </c>
    </row>
    <row r="123" spans="1:4" hidden="1" x14ac:dyDescent="0.4">
      <c r="A123" t="s">
        <v>128</v>
      </c>
      <c r="B123" t="b">
        <f>EXACT(VLOOKUP(A123,DataV4[[File]:[Outputs]], 2, FALSE), VLOOKUP(A123, DataV1[[File]:[Outputs]], 2, FALSE))</f>
        <v>1</v>
      </c>
      <c r="C123" s="3">
        <f>VLOOKUP(A123, DataV4[[File]:[Mean '[ms']]], 3, FALSE)-VLOOKUP(A123, DataV1[[File]:[Mean '[ms']]], 3, FALSE)</f>
        <v>5</v>
      </c>
      <c r="D123" s="2">
        <f>Cv3v014161718[[#This Row],[Mean '[Δms']]]/VLOOKUP(A123, DataV1[[File]:[Mean '[ms']]], 3, FALSE)*100</f>
        <v>0.96153846153846156</v>
      </c>
    </row>
    <row r="124" spans="1:4" hidden="1" x14ac:dyDescent="0.4">
      <c r="A124" t="s">
        <v>129</v>
      </c>
      <c r="B124" t="b">
        <f>EXACT(VLOOKUP(A124,DataV4[[File]:[Outputs]], 2, FALSE), VLOOKUP(A124, DataV1[[File]:[Outputs]], 2, FALSE))</f>
        <v>1</v>
      </c>
      <c r="C124" s="3">
        <f>VLOOKUP(A124, DataV4[[File]:[Mean '[ms']]], 3, FALSE)-VLOOKUP(A124, DataV1[[File]:[Mean '[ms']]], 3, FALSE)</f>
        <v>0</v>
      </c>
      <c r="D124" s="2">
        <f>Cv3v014161718[[#This Row],[Mean '[Δms']]]/VLOOKUP(A124, DataV1[[File]:[Mean '[ms']]], 3, FALSE)*100</f>
        <v>0</v>
      </c>
    </row>
    <row r="125" spans="1:4" hidden="1" x14ac:dyDescent="0.4">
      <c r="A125" t="s">
        <v>131</v>
      </c>
      <c r="B125" t="b">
        <f>EXACT(VLOOKUP(A125,DataV4[[File]:[Outputs]], 2, FALSE), VLOOKUP(A125, DataV1[[File]:[Outputs]], 2, FALSE))</f>
        <v>1</v>
      </c>
      <c r="C125" s="3">
        <f>VLOOKUP(A125, DataV4[[File]:[Mean '[ms']]], 3, FALSE)-VLOOKUP(A125, DataV1[[File]:[Mean '[ms']]], 3, FALSE)</f>
        <v>0</v>
      </c>
      <c r="D125" s="2">
        <f>Cv3v014161718[[#This Row],[Mean '[Δms']]]/VLOOKUP(A125, DataV1[[File]:[Mean '[ms']]], 3, FALSE)*100</f>
        <v>0</v>
      </c>
    </row>
    <row r="126" spans="1:4" hidden="1" x14ac:dyDescent="0.4">
      <c r="A126" t="s">
        <v>132</v>
      </c>
      <c r="B126" t="b">
        <f>EXACT(VLOOKUP(A126,DataV4[[File]:[Outputs]], 2, FALSE), VLOOKUP(A126, DataV1[[File]:[Outputs]], 2, FALSE))</f>
        <v>1</v>
      </c>
      <c r="C126" s="3">
        <f>VLOOKUP(A126, DataV4[[File]:[Mean '[ms']]], 3, FALSE)-VLOOKUP(A126, DataV1[[File]:[Mean '[ms']]], 3, FALSE)</f>
        <v>6</v>
      </c>
      <c r="D126" s="2">
        <f>Cv3v014161718[[#This Row],[Mean '[Δms']]]/VLOOKUP(A126, DataV1[[File]:[Mean '[ms']]], 3, FALSE)*100</f>
        <v>1.1428571428571428</v>
      </c>
    </row>
    <row r="127" spans="1:4" hidden="1" x14ac:dyDescent="0.4">
      <c r="A127" t="s">
        <v>134</v>
      </c>
      <c r="B127" t="b">
        <f>EXACT(VLOOKUP(A127,DataV4[[File]:[Outputs]], 2, FALSE), VLOOKUP(A127, DataV1[[File]:[Outputs]], 2, FALSE))</f>
        <v>1</v>
      </c>
      <c r="C127" s="3">
        <f>VLOOKUP(A127, DataV4[[File]:[Mean '[ms']]], 3, FALSE)-VLOOKUP(A127, DataV1[[File]:[Mean '[ms']]], 3, FALSE)</f>
        <v>-5</v>
      </c>
      <c r="D127" s="2">
        <f>Cv3v014161718[[#This Row],[Mean '[Δms']]]/VLOOKUP(A127, DataV1[[File]:[Mean '[ms']]], 3, FALSE)*100</f>
        <v>-0.94161958568738224</v>
      </c>
    </row>
    <row r="128" spans="1:4" hidden="1" x14ac:dyDescent="0.4">
      <c r="A128" t="s">
        <v>133</v>
      </c>
      <c r="B128" t="b">
        <f>EXACT(VLOOKUP(A128,DataV4[[File]:[Outputs]], 2, FALSE), VLOOKUP(A128, DataV1[[File]:[Outputs]], 2, FALSE))</f>
        <v>1</v>
      </c>
      <c r="C128" s="3">
        <f>VLOOKUP(A128, DataV4[[File]:[Mean '[ms']]], 3, FALSE)-VLOOKUP(A128, DataV1[[File]:[Mean '[ms']]], 3, FALSE)</f>
        <v>-11</v>
      </c>
      <c r="D128" s="2">
        <f>Cv3v014161718[[#This Row],[Mean '[Δms']]]/VLOOKUP(A128, DataV1[[File]:[Mean '[ms']]], 3, FALSE)*100</f>
        <v>-2.0109689213893969</v>
      </c>
    </row>
    <row r="129" spans="1:4" hidden="1" x14ac:dyDescent="0.4">
      <c r="A129" t="s">
        <v>135</v>
      </c>
      <c r="B129" t="b">
        <f>EXACT(VLOOKUP(A129,DataV4[[File]:[Outputs]], 2, FALSE), VLOOKUP(A129, DataV1[[File]:[Outputs]], 2, FALSE))</f>
        <v>1</v>
      </c>
      <c r="C129" s="3">
        <f>VLOOKUP(A129, DataV4[[File]:[Mean '[ms']]], 3, FALSE)-VLOOKUP(A129, DataV1[[File]:[Mean '[ms']]], 3, FALSE)</f>
        <v>-11</v>
      </c>
      <c r="D129" s="2">
        <f>Cv3v014161718[[#This Row],[Mean '[Δms']]]/VLOOKUP(A129, DataV1[[File]:[Mean '[ms']]], 3, FALSE)*100</f>
        <v>-2.0295202952029521</v>
      </c>
    </row>
    <row r="130" spans="1:4" hidden="1" x14ac:dyDescent="0.4">
      <c r="A130" t="s">
        <v>136</v>
      </c>
      <c r="B130" t="b">
        <f>EXACT(VLOOKUP(A130,DataV4[[File]:[Outputs]], 2, FALSE), VLOOKUP(A130, DataV1[[File]:[Outputs]], 2, FALSE))</f>
        <v>1</v>
      </c>
      <c r="C130" s="3">
        <f>VLOOKUP(A130, DataV4[[File]:[Mean '[ms']]], 3, FALSE)-VLOOKUP(A130, DataV1[[File]:[Mean '[ms']]], 3, FALSE)</f>
        <v>-11</v>
      </c>
      <c r="D130" s="2">
        <f>Cv3v014161718[[#This Row],[Mean '[Δms']]]/VLOOKUP(A130, DataV1[[File]:[Mean '[ms']]], 3, FALSE)*100</f>
        <v>-2.1568627450980391</v>
      </c>
    </row>
    <row r="131" spans="1:4" hidden="1" x14ac:dyDescent="0.4">
      <c r="A131" t="s">
        <v>137</v>
      </c>
      <c r="B131" t="b">
        <f>EXACT(VLOOKUP(A131,DataV4[[File]:[Outputs]], 2, FALSE), VLOOKUP(A131, DataV1[[File]:[Outputs]], 2, FALSE))</f>
        <v>1</v>
      </c>
      <c r="C131" s="3">
        <f>VLOOKUP(A131, DataV4[[File]:[Mean '[ms']]], 3, FALSE)-VLOOKUP(A131, DataV1[[File]:[Mean '[ms']]], 3, FALSE)</f>
        <v>0</v>
      </c>
      <c r="D131" s="2">
        <f>Cv3v014161718[[#This Row],[Mean '[Δms']]]/VLOOKUP(A131, DataV1[[File]:[Mean '[ms']]], 3, FALSE)*100</f>
        <v>0</v>
      </c>
    </row>
    <row r="132" spans="1:4" hidden="1" x14ac:dyDescent="0.4">
      <c r="A132" t="s">
        <v>138</v>
      </c>
      <c r="B132" t="b">
        <f>EXACT(VLOOKUP(A132,DataV4[[File]:[Outputs]], 2, FALSE), VLOOKUP(A132, DataV1[[File]:[Outputs]], 2, FALSE))</f>
        <v>1</v>
      </c>
      <c r="C132" s="3">
        <f>VLOOKUP(A132, DataV4[[File]:[Mean '[ms']]], 3, FALSE)-VLOOKUP(A132, DataV1[[File]:[Mean '[ms']]], 3, FALSE)</f>
        <v>5</v>
      </c>
      <c r="D132" s="2">
        <f>Cv3v014161718[[#This Row],[Mean '[Δms']]]/VLOOKUP(A132, DataV1[[File]:[Mean '[ms']]], 3, FALSE)*100</f>
        <v>0.97087378640776689</v>
      </c>
    </row>
    <row r="133" spans="1:4" hidden="1" x14ac:dyDescent="0.4">
      <c r="A133" t="s">
        <v>139</v>
      </c>
      <c r="B133" t="b">
        <f>EXACT(VLOOKUP(A133,DataV4[[File]:[Outputs]], 2, FALSE), VLOOKUP(A133, DataV1[[File]:[Outputs]], 2, FALSE))</f>
        <v>1</v>
      </c>
      <c r="C133" s="3">
        <f>VLOOKUP(A133, DataV4[[File]:[Mean '[ms']]], 3, FALSE)-VLOOKUP(A133, DataV1[[File]:[Mean '[ms']]], 3, FALSE)</f>
        <v>-5</v>
      </c>
      <c r="D133" s="2">
        <f>Cv3v014161718[[#This Row],[Mean '[Δms']]]/VLOOKUP(A133, DataV1[[File]:[Mean '[ms']]], 3, FALSE)*100</f>
        <v>-0.94161958568738224</v>
      </c>
    </row>
    <row r="134" spans="1:4" hidden="1" x14ac:dyDescent="0.4">
      <c r="A134" t="s">
        <v>140</v>
      </c>
      <c r="B134" t="b">
        <f>EXACT(VLOOKUP(A134,DataV4[[File]:[Outputs]], 2, FALSE), VLOOKUP(A134, DataV1[[File]:[Outputs]], 2, FALSE))</f>
        <v>1</v>
      </c>
      <c r="C134" s="3">
        <f>VLOOKUP(A134, DataV4[[File]:[Mean '[ms']]], 3, FALSE)-VLOOKUP(A134, DataV1[[File]:[Mean '[ms']]], 3, FALSE)</f>
        <v>-10</v>
      </c>
      <c r="D134" s="2">
        <f>Cv3v014161718[[#This Row],[Mean '[Δms']]]/VLOOKUP(A134, DataV1[[File]:[Mean '[ms']]], 3, FALSE)*100</f>
        <v>-1.9607843137254901</v>
      </c>
    </row>
    <row r="135" spans="1:4" hidden="1" x14ac:dyDescent="0.4">
      <c r="A135" t="s">
        <v>141</v>
      </c>
      <c r="B135" t="b">
        <f>EXACT(VLOOKUP(A135,DataV4[[File]:[Outputs]], 2, FALSE), VLOOKUP(A135, DataV1[[File]:[Outputs]], 2, FALSE))</f>
        <v>1</v>
      </c>
      <c r="C135" s="3">
        <f>VLOOKUP(A135, DataV4[[File]:[Mean '[ms']]], 3, FALSE)-VLOOKUP(A135, DataV1[[File]:[Mean '[ms']]], 3, FALSE)</f>
        <v>-5</v>
      </c>
      <c r="D135" s="2">
        <f>Cv3v014161718[[#This Row],[Mean '[Δms']]]/VLOOKUP(A135, DataV1[[File]:[Mean '[ms']]], 3, FALSE)*100</f>
        <v>-0.98039215686274506</v>
      </c>
    </row>
    <row r="136" spans="1:4" hidden="1" x14ac:dyDescent="0.4">
      <c r="A136" t="s">
        <v>142</v>
      </c>
      <c r="B136" t="b">
        <f>EXACT(VLOOKUP(A136,DataV4[[File]:[Outputs]], 2, FALSE), VLOOKUP(A136, DataV1[[File]:[Outputs]], 2, FALSE))</f>
        <v>1</v>
      </c>
      <c r="C136" s="3">
        <f>VLOOKUP(A136, DataV4[[File]:[Mean '[ms']]], 3, FALSE)-VLOOKUP(A136, DataV1[[File]:[Mean '[ms']]], 3, FALSE)</f>
        <v>-5</v>
      </c>
      <c r="D136" s="2">
        <f>Cv3v014161718[[#This Row],[Mean '[Δms']]]/VLOOKUP(A136, DataV1[[File]:[Mean '[ms']]], 3, FALSE)*100</f>
        <v>-0.95969289827255266</v>
      </c>
    </row>
    <row r="137" spans="1:4" hidden="1" x14ac:dyDescent="0.4">
      <c r="A137" t="s">
        <v>143</v>
      </c>
      <c r="B137" t="b">
        <f>EXACT(VLOOKUP(A137,DataV4[[File]:[Outputs]], 2, FALSE), VLOOKUP(A137, DataV1[[File]:[Outputs]], 2, FALSE))</f>
        <v>1</v>
      </c>
      <c r="C137" s="3">
        <f>VLOOKUP(A137, DataV4[[File]:[Mean '[ms']]], 3, FALSE)-VLOOKUP(A137, DataV1[[File]:[Mean '[ms']]], 3, FALSE)</f>
        <v>-6</v>
      </c>
      <c r="D137" s="2">
        <f>Cv3v014161718[[#This Row],[Mean '[Δms']]]/VLOOKUP(A137, DataV1[[File]:[Mean '[ms']]], 3, FALSE)*100</f>
        <v>-1.1516314779270633</v>
      </c>
    </row>
    <row r="138" spans="1:4" hidden="1" x14ac:dyDescent="0.4">
      <c r="A138" t="s">
        <v>144</v>
      </c>
      <c r="B138" t="b">
        <f>EXACT(VLOOKUP(A138,DataV4[[File]:[Outputs]], 2, FALSE), VLOOKUP(A138, DataV1[[File]:[Outputs]], 2, FALSE))</f>
        <v>1</v>
      </c>
      <c r="C138" s="3">
        <f>VLOOKUP(A138, DataV4[[File]:[Mean '[ms']]], 3, FALSE)-VLOOKUP(A138, DataV1[[File]:[Mean '[ms']]], 3, FALSE)</f>
        <v>-5</v>
      </c>
      <c r="D138" s="2">
        <f>Cv3v014161718[[#This Row],[Mean '[Δms']]]/VLOOKUP(A138, DataV1[[File]:[Mean '[ms']]], 3, FALSE)*100</f>
        <v>-0.56497175141242939</v>
      </c>
    </row>
    <row r="139" spans="1:4" hidden="1" x14ac:dyDescent="0.4">
      <c r="A139" t="s">
        <v>145</v>
      </c>
      <c r="B139" t="b">
        <f>EXACT(VLOOKUP(A139,DataV4[[File]:[Outputs]], 2, FALSE), VLOOKUP(A139, DataV1[[File]:[Outputs]], 2, FALSE))</f>
        <v>1</v>
      </c>
      <c r="C139" s="3">
        <f>VLOOKUP(A139, DataV4[[File]:[Mean '[ms']]], 3, FALSE)-VLOOKUP(A139, DataV1[[File]:[Mean '[ms']]], 3, FALSE)</f>
        <v>5</v>
      </c>
      <c r="D139" s="2">
        <f>Cv3v014161718[[#This Row],[Mean '[Δms']]]/VLOOKUP(A139, DataV1[[File]:[Mean '[ms']]], 3, FALSE)*100</f>
        <v>0.86505190311418689</v>
      </c>
    </row>
    <row r="140" spans="1:4" hidden="1" x14ac:dyDescent="0.4">
      <c r="A140" t="s">
        <v>146</v>
      </c>
      <c r="B140" t="b">
        <f>EXACT(VLOOKUP(A140,DataV4[[File]:[Outputs]], 2, FALSE), VLOOKUP(A140, DataV1[[File]:[Outputs]], 2, FALSE))</f>
        <v>1</v>
      </c>
      <c r="C140" s="3">
        <f>VLOOKUP(A140, DataV4[[File]:[Mean '[ms']]], 3, FALSE)-VLOOKUP(A140, DataV1[[File]:[Mean '[ms']]], 3, FALSE)</f>
        <v>-5</v>
      </c>
      <c r="D140" s="2">
        <f>Cv3v014161718[[#This Row],[Mean '[Δms']]]/VLOOKUP(A140, DataV1[[File]:[Mean '[ms']]], 3, FALSE)*100</f>
        <v>-0.96153846153846156</v>
      </c>
    </row>
    <row r="141" spans="1:4" hidden="1" x14ac:dyDescent="0.4">
      <c r="A141" t="s">
        <v>147</v>
      </c>
      <c r="B141" t="b">
        <f>EXACT(VLOOKUP(A141,DataV4[[File]:[Outputs]], 2, FALSE), VLOOKUP(A141, DataV1[[File]:[Outputs]], 2, FALSE))</f>
        <v>1</v>
      </c>
      <c r="C141" s="3">
        <f>VLOOKUP(A141, DataV4[[File]:[Mean '[ms']]], 3, FALSE)-VLOOKUP(A141, DataV1[[File]:[Mean '[ms']]], 3, FALSE)</f>
        <v>0</v>
      </c>
      <c r="D141" s="2">
        <f>Cv3v014161718[[#This Row],[Mean '[Δms']]]/VLOOKUP(A141, DataV1[[File]:[Mean '[ms']]], 3, FALSE)*100</f>
        <v>0</v>
      </c>
    </row>
    <row r="142" spans="1:4" hidden="1" x14ac:dyDescent="0.4">
      <c r="A142" t="s">
        <v>148</v>
      </c>
      <c r="B142" t="b">
        <f>EXACT(VLOOKUP(A142,DataV4[[File]:[Outputs]], 2, FALSE), VLOOKUP(A142, DataV1[[File]:[Outputs]], 2, FALSE))</f>
        <v>1</v>
      </c>
      <c r="C142" s="3">
        <f>VLOOKUP(A142, DataV4[[File]:[Mean '[ms']]], 3, FALSE)-VLOOKUP(A142, DataV1[[File]:[Mean '[ms']]], 3, FALSE)</f>
        <v>10</v>
      </c>
      <c r="D142" s="2">
        <f>Cv3v014161718[[#This Row],[Mean '[Δms']]]/VLOOKUP(A142, DataV1[[File]:[Mean '[ms']]], 3, FALSE)*100</f>
        <v>1.8656716417910446</v>
      </c>
    </row>
    <row r="143" spans="1:4" hidden="1" x14ac:dyDescent="0.4">
      <c r="A143" t="s">
        <v>149</v>
      </c>
      <c r="B143" t="b">
        <f>EXACT(VLOOKUP(A143,DataV4[[File]:[Outputs]], 2, FALSE), VLOOKUP(A143, DataV1[[File]:[Outputs]], 2, FALSE))</f>
        <v>1</v>
      </c>
      <c r="C143" s="3">
        <f>VLOOKUP(A143, DataV4[[File]:[Mean '[ms']]], 3, FALSE)-VLOOKUP(A143, DataV1[[File]:[Mean '[ms']]], 3, FALSE)</f>
        <v>-5</v>
      </c>
      <c r="D143" s="2">
        <f>Cv3v014161718[[#This Row],[Mean '[Δms']]]/VLOOKUP(A143, DataV1[[File]:[Mean '[ms']]], 3, FALSE)*100</f>
        <v>-0.98039215686274506</v>
      </c>
    </row>
    <row r="144" spans="1:4" hidden="1" x14ac:dyDescent="0.4">
      <c r="A144" t="s">
        <v>150</v>
      </c>
      <c r="B144" t="b">
        <f>EXACT(VLOOKUP(A144,DataV4[[File]:[Outputs]], 2, FALSE), VLOOKUP(A144, DataV1[[File]:[Outputs]], 2, FALSE))</f>
        <v>1</v>
      </c>
      <c r="C144" s="3">
        <f>VLOOKUP(A144, DataV4[[File]:[Mean '[ms']]], 3, FALSE)-VLOOKUP(A144, DataV1[[File]:[Mean '[ms']]], 3, FALSE)</f>
        <v>-5</v>
      </c>
      <c r="D144" s="2">
        <f>Cv3v014161718[[#This Row],[Mean '[Δms']]]/VLOOKUP(A144, DataV1[[File]:[Mean '[ms']]], 3, FALSE)*100</f>
        <v>-0.86505190311418689</v>
      </c>
    </row>
    <row r="145" spans="1:4" hidden="1" x14ac:dyDescent="0.4">
      <c r="A145" t="s">
        <v>151</v>
      </c>
      <c r="B145" t="b">
        <f>EXACT(VLOOKUP(A145,DataV4[[File]:[Outputs]], 2, FALSE), VLOOKUP(A145, DataV1[[File]:[Outputs]], 2, FALSE))</f>
        <v>1</v>
      </c>
      <c r="C145" s="3">
        <f>VLOOKUP(A145, DataV4[[File]:[Mean '[ms']]], 3, FALSE)-VLOOKUP(A145, DataV1[[File]:[Mean '[ms']]], 3, FALSE)</f>
        <v>-5</v>
      </c>
      <c r="D145" s="2">
        <f>Cv3v014161718[[#This Row],[Mean '[Δms']]]/VLOOKUP(A145, DataV1[[File]:[Mean '[ms']]], 3, FALSE)*100</f>
        <v>-0.94161958568738224</v>
      </c>
    </row>
    <row r="146" spans="1:4" hidden="1" x14ac:dyDescent="0.4">
      <c r="A146" t="s">
        <v>152</v>
      </c>
      <c r="B146" t="b">
        <f>EXACT(VLOOKUP(A146,DataV4[[File]:[Outputs]], 2, FALSE), VLOOKUP(A146, DataV1[[File]:[Outputs]], 2, FALSE))</f>
        <v>1</v>
      </c>
      <c r="C146" s="3">
        <f>VLOOKUP(A146, DataV4[[File]:[Mean '[ms']]], 3, FALSE)-VLOOKUP(A146, DataV1[[File]:[Mean '[ms']]], 3, FALSE)</f>
        <v>5</v>
      </c>
      <c r="D146" s="2">
        <f>Cv3v014161718[[#This Row],[Mean '[Δms']]]/VLOOKUP(A146, DataV1[[File]:[Mean '[ms']]], 3, FALSE)*100</f>
        <v>0.77399380804953566</v>
      </c>
    </row>
    <row r="147" spans="1:4" hidden="1" x14ac:dyDescent="0.4">
      <c r="A147" t="s">
        <v>153</v>
      </c>
      <c r="B147" t="b">
        <f>EXACT(VLOOKUP(A147,DataV4[[File]:[Outputs]], 2, FALSE), VLOOKUP(A147, DataV1[[File]:[Outputs]], 2, FALSE))</f>
        <v>1</v>
      </c>
      <c r="C147" s="3">
        <f>VLOOKUP(A147, DataV4[[File]:[Mean '[ms']]], 3, FALSE)-VLOOKUP(A147, DataV1[[File]:[Mean '[ms']]], 3, FALSE)</f>
        <v>16</v>
      </c>
      <c r="D147" s="2">
        <f>Cv3v014161718[[#This Row],[Mean '[Δms']]]/VLOOKUP(A147, DataV1[[File]:[Mean '[ms']]], 3, FALSE)*100</f>
        <v>1.932367149758454</v>
      </c>
    </row>
    <row r="148" spans="1:4" hidden="1" x14ac:dyDescent="0.4">
      <c r="A148" t="s">
        <v>154</v>
      </c>
      <c r="B148" t="b">
        <f>EXACT(VLOOKUP(A148,DataV4[[File]:[Outputs]], 2, FALSE), VLOOKUP(A148, DataV1[[File]:[Outputs]], 2, FALSE))</f>
        <v>1</v>
      </c>
      <c r="C148" s="3">
        <f>VLOOKUP(A148, DataV4[[File]:[Mean '[ms']]], 3, FALSE)-VLOOKUP(A148, DataV1[[File]:[Mean '[ms']]], 3, FALSE)</f>
        <v>-5</v>
      </c>
      <c r="D148" s="2">
        <f>Cv3v014161718[[#This Row],[Mean '[Δms']]]/VLOOKUP(A148, DataV1[[File]:[Mean '[ms']]], 3, FALSE)*100</f>
        <v>-0.93283582089552231</v>
      </c>
    </row>
    <row r="149" spans="1:4" hidden="1" x14ac:dyDescent="0.4">
      <c r="A149" t="s">
        <v>155</v>
      </c>
      <c r="B149" t="b">
        <f>EXACT(VLOOKUP(A149,DataV4[[File]:[Outputs]], 2, FALSE), VLOOKUP(A149, DataV1[[File]:[Outputs]], 2, FALSE))</f>
        <v>1</v>
      </c>
      <c r="C149" s="3">
        <f>VLOOKUP(A149, DataV4[[File]:[Mean '[ms']]], 3, FALSE)-VLOOKUP(A149, DataV1[[File]:[Mean '[ms']]], 3, FALSE)</f>
        <v>10</v>
      </c>
      <c r="D149" s="2">
        <f>Cv3v014161718[[#This Row],[Mean '[Δms']]]/VLOOKUP(A149, DataV1[[File]:[Mean '[ms']]], 3, FALSE)*100</f>
        <v>1.9379844961240309</v>
      </c>
    </row>
    <row r="150" spans="1:4" hidden="1" x14ac:dyDescent="0.4">
      <c r="A150" t="s">
        <v>156</v>
      </c>
      <c r="B150" t="b">
        <f>EXACT(VLOOKUP(A150,DataV4[[File]:[Outputs]], 2, FALSE), VLOOKUP(A150, DataV1[[File]:[Outputs]], 2, FALSE))</f>
        <v>1</v>
      </c>
      <c r="C150" s="3">
        <f>VLOOKUP(A150, DataV4[[File]:[Mean '[ms']]], 3, FALSE)-VLOOKUP(A150, DataV1[[File]:[Mean '[ms']]], 3, FALSE)</f>
        <v>-5</v>
      </c>
      <c r="D150" s="2">
        <f>Cv3v014161718[[#This Row],[Mean '[Δms']]]/VLOOKUP(A150, DataV1[[File]:[Mean '[ms']]], 3, FALSE)*100</f>
        <v>-0.56818181818181823</v>
      </c>
    </row>
    <row r="151" spans="1:4" hidden="1" x14ac:dyDescent="0.4">
      <c r="A151" t="s">
        <v>157</v>
      </c>
      <c r="B151" t="b">
        <f>EXACT(VLOOKUP(A151,DataV4[[File]:[Outputs]], 2, FALSE), VLOOKUP(A151, DataV1[[File]:[Outputs]], 2, FALSE))</f>
        <v>1</v>
      </c>
      <c r="C151" s="3">
        <f>VLOOKUP(A151, DataV4[[File]:[Mean '[ms']]], 3, FALSE)-VLOOKUP(A151, DataV1[[File]:[Mean '[ms']]], 3, FALSE)</f>
        <v>11</v>
      </c>
      <c r="D151" s="2">
        <f>Cv3v014161718[[#This Row],[Mean '[Δms']]]/VLOOKUP(A151, DataV1[[File]:[Mean '[ms']]], 3, FALSE)*100</f>
        <v>2.1359223300970873</v>
      </c>
    </row>
    <row r="152" spans="1:4" hidden="1" x14ac:dyDescent="0.4">
      <c r="A152" t="s">
        <v>158</v>
      </c>
      <c r="B152" t="b">
        <f>EXACT(VLOOKUP(A152,DataV4[[File]:[Outputs]], 2, FALSE), VLOOKUP(A152, DataV1[[File]:[Outputs]], 2, FALSE))</f>
        <v>1</v>
      </c>
      <c r="C152" s="3">
        <f>VLOOKUP(A152, DataV4[[File]:[Mean '[ms']]], 3, FALSE)-VLOOKUP(A152, DataV1[[File]:[Mean '[ms']]], 3, FALSE)</f>
        <v>-5</v>
      </c>
      <c r="D152" s="2">
        <f>Cv3v014161718[[#This Row],[Mean '[Δms']]]/VLOOKUP(A152, DataV1[[File]:[Mean '[ms']]], 3, FALSE)*100</f>
        <v>-0.95969289827255266</v>
      </c>
    </row>
    <row r="153" spans="1:4" hidden="1" x14ac:dyDescent="0.4">
      <c r="A153" t="s">
        <v>159</v>
      </c>
      <c r="B153" t="b">
        <f>EXACT(VLOOKUP(A153,DataV4[[File]:[Outputs]], 2, FALSE), VLOOKUP(A153, DataV1[[File]:[Outputs]], 2, FALSE))</f>
        <v>1</v>
      </c>
      <c r="C153" s="3">
        <f>VLOOKUP(A153, DataV4[[File]:[Mean '[ms']]], 3, FALSE)-VLOOKUP(A153, DataV1[[File]:[Mean '[ms']]], 3, FALSE)</f>
        <v>0</v>
      </c>
      <c r="D153" s="2">
        <f>Cv3v014161718[[#This Row],[Mean '[Δms']]]/VLOOKUP(A153, DataV1[[File]:[Mean '[ms']]], 3, FALSE)*100</f>
        <v>0</v>
      </c>
    </row>
    <row r="154" spans="1:4" hidden="1" x14ac:dyDescent="0.4">
      <c r="A154" t="s">
        <v>160</v>
      </c>
      <c r="B154" t="b">
        <f>EXACT(VLOOKUP(A154,DataV4[[File]:[Outputs]], 2, FALSE), VLOOKUP(A154, DataV1[[File]:[Outputs]], 2, FALSE))</f>
        <v>1</v>
      </c>
      <c r="C154" s="3">
        <f>VLOOKUP(A154, DataV4[[File]:[Mean '[ms']]], 3, FALSE)-VLOOKUP(A154, DataV1[[File]:[Mean '[ms']]], 3, FALSE)</f>
        <v>-10</v>
      </c>
      <c r="D154" s="2">
        <f>Cv3v014161718[[#This Row],[Mean '[Δms']]]/VLOOKUP(A154, DataV1[[File]:[Mean '[ms']]], 3, FALSE)*100</f>
        <v>-1.8484288354898337</v>
      </c>
    </row>
    <row r="155" spans="1:4" hidden="1" x14ac:dyDescent="0.4">
      <c r="A155" t="s">
        <v>161</v>
      </c>
      <c r="B155" t="b">
        <f>EXACT(VLOOKUP(A155,DataV4[[File]:[Outputs]], 2, FALSE), VLOOKUP(A155, DataV1[[File]:[Outputs]], 2, FALSE))</f>
        <v>1</v>
      </c>
      <c r="C155" s="3">
        <f>VLOOKUP(A155, DataV4[[File]:[Mean '[ms']]], 3, FALSE)-VLOOKUP(A155, DataV1[[File]:[Mean '[ms']]], 3, FALSE)</f>
        <v>-10</v>
      </c>
      <c r="D155" s="2">
        <f>Cv3v014161718[[#This Row],[Mean '[Δms']]]/VLOOKUP(A155, DataV1[[File]:[Mean '[ms']]], 3, FALSE)*100</f>
        <v>-1.3245033112582782</v>
      </c>
    </row>
    <row r="156" spans="1:4" hidden="1" x14ac:dyDescent="0.4">
      <c r="A156" t="s">
        <v>162</v>
      </c>
      <c r="B156" t="b">
        <f>EXACT(VLOOKUP(A156,DataV4[[File]:[Outputs]], 2, FALSE), VLOOKUP(A156, DataV1[[File]:[Outputs]], 2, FALSE))</f>
        <v>1</v>
      </c>
      <c r="C156" s="3">
        <f>VLOOKUP(A156, DataV4[[File]:[Mean '[ms']]], 3, FALSE)-VLOOKUP(A156, DataV1[[File]:[Mean '[ms']]], 3, FALSE)</f>
        <v>-5</v>
      </c>
      <c r="D156" s="2">
        <f>Cv3v014161718[[#This Row],[Mean '[Δms']]]/VLOOKUP(A156, DataV1[[File]:[Mean '[ms']]], 3, FALSE)*100</f>
        <v>-0.82101806239737274</v>
      </c>
    </row>
    <row r="157" spans="1:4" hidden="1" x14ac:dyDescent="0.4">
      <c r="A157" t="s">
        <v>163</v>
      </c>
      <c r="B157" t="b">
        <f>EXACT(VLOOKUP(A157,DataV4[[File]:[Outputs]], 2, FALSE), VLOOKUP(A157, DataV1[[File]:[Outputs]], 2, FALSE))</f>
        <v>1</v>
      </c>
      <c r="C157" s="3">
        <f>VLOOKUP(A157, DataV4[[File]:[Mean '[ms']]], 3, FALSE)-VLOOKUP(A157, DataV1[[File]:[Mean '[ms']]], 3, FALSE)</f>
        <v>10</v>
      </c>
      <c r="D157" s="2">
        <f>Cv3v014161718[[#This Row],[Mean '[Δms']]]/VLOOKUP(A157, DataV1[[File]:[Mean '[ms']]], 3, FALSE)*100</f>
        <v>1.9801980198019802</v>
      </c>
    </row>
    <row r="158" spans="1:4" hidden="1" x14ac:dyDescent="0.4">
      <c r="A158" t="s">
        <v>164</v>
      </c>
      <c r="B158" t="b">
        <f>EXACT(VLOOKUP(A158,DataV4[[File]:[Outputs]], 2, FALSE), VLOOKUP(A158, DataV1[[File]:[Outputs]], 2, FALSE))</f>
        <v>1</v>
      </c>
      <c r="C158" s="3">
        <f>VLOOKUP(A158, DataV4[[File]:[Mean '[ms']]], 3, FALSE)-VLOOKUP(A158, DataV1[[File]:[Mean '[ms']]], 3, FALSE)</f>
        <v>0</v>
      </c>
      <c r="D158" s="2">
        <f>Cv3v014161718[[#This Row],[Mean '[Δms']]]/VLOOKUP(A158, DataV1[[File]:[Mean '[ms']]], 3, FALSE)*100</f>
        <v>0</v>
      </c>
    </row>
    <row r="159" spans="1:4" hidden="1" x14ac:dyDescent="0.4">
      <c r="A159" t="s">
        <v>165</v>
      </c>
      <c r="B159" t="b">
        <f>EXACT(VLOOKUP(A159,DataV4[[File]:[Outputs]], 2, FALSE), VLOOKUP(A159, DataV1[[File]:[Outputs]], 2, FALSE))</f>
        <v>1</v>
      </c>
      <c r="C159" s="3">
        <f>VLOOKUP(A159, DataV4[[File]:[Mean '[ms']]], 3, FALSE)-VLOOKUP(A159, DataV1[[File]:[Mean '[ms']]], 3, FALSE)</f>
        <v>10</v>
      </c>
      <c r="D159" s="2">
        <f>Cv3v014161718[[#This Row],[Mean '[Δms']]]/VLOOKUP(A159, DataV1[[File]:[Mean '[ms']]], 3, FALSE)*100</f>
        <v>1.9193857965451053</v>
      </c>
    </row>
    <row r="160" spans="1:4" hidden="1" x14ac:dyDescent="0.4">
      <c r="A160" t="s">
        <v>166</v>
      </c>
      <c r="B160" t="b">
        <f>EXACT(VLOOKUP(A160,DataV4[[File]:[Outputs]], 2, FALSE), VLOOKUP(A160, DataV1[[File]:[Outputs]], 2, FALSE))</f>
        <v>1</v>
      </c>
      <c r="C160" s="3">
        <f>VLOOKUP(A160, DataV4[[File]:[Mean '[ms']]], 3, FALSE)-VLOOKUP(A160, DataV1[[File]:[Mean '[ms']]], 3, FALSE)</f>
        <v>0</v>
      </c>
      <c r="D160" s="2">
        <f>Cv3v014161718[[#This Row],[Mean '[Δms']]]/VLOOKUP(A160, DataV1[[File]:[Mean '[ms']]], 3, FALSE)*100</f>
        <v>0</v>
      </c>
    </row>
    <row r="161" spans="1:4" hidden="1" x14ac:dyDescent="0.4">
      <c r="A161" t="s">
        <v>167</v>
      </c>
      <c r="B161" t="b">
        <f>EXACT(VLOOKUP(A161,DataV4[[File]:[Outputs]], 2, FALSE), VLOOKUP(A161, DataV1[[File]:[Outputs]], 2, FALSE))</f>
        <v>1</v>
      </c>
      <c r="C161" s="3">
        <f>VLOOKUP(A161, DataV4[[File]:[Mean '[ms']]], 3, FALSE)-VLOOKUP(A161, DataV1[[File]:[Mean '[ms']]], 3, FALSE)</f>
        <v>1</v>
      </c>
      <c r="D161" s="2">
        <f>Cv3v014161718[[#This Row],[Mean '[Δms']]]/VLOOKUP(A161, DataV1[[File]:[Mean '[ms']]], 3, FALSE)*100</f>
        <v>0.15015015015015015</v>
      </c>
    </row>
    <row r="162" spans="1:4" hidden="1" x14ac:dyDescent="0.4">
      <c r="A162" t="s">
        <v>168</v>
      </c>
      <c r="B162" t="b">
        <f>EXACT(VLOOKUP(A162,DataV4[[File]:[Outputs]], 2, FALSE), VLOOKUP(A162, DataV1[[File]:[Outputs]], 2, FALSE))</f>
        <v>1</v>
      </c>
      <c r="C162" s="3">
        <f>VLOOKUP(A162, DataV4[[File]:[Mean '[ms']]], 3, FALSE)-VLOOKUP(A162, DataV1[[File]:[Mean '[ms']]], 3, FALSE)</f>
        <v>-4</v>
      </c>
      <c r="D162" s="2">
        <f>Cv3v014161718[[#This Row],[Mean '[Δms']]]/VLOOKUP(A162, DataV1[[File]:[Mean '[ms']]], 3, FALSE)*100</f>
        <v>-0.76923076923076927</v>
      </c>
    </row>
    <row r="163" spans="1:4" hidden="1" x14ac:dyDescent="0.4">
      <c r="A163" t="s">
        <v>169</v>
      </c>
      <c r="B163" t="b">
        <f>EXACT(VLOOKUP(A163,DataV4[[File]:[Outputs]], 2, FALSE), VLOOKUP(A163, DataV1[[File]:[Outputs]], 2, FALSE))</f>
        <v>1</v>
      </c>
      <c r="C163" s="3">
        <f>VLOOKUP(A163, DataV4[[File]:[Mean '[ms']]], 3, FALSE)-VLOOKUP(A163, DataV1[[File]:[Mean '[ms']]], 3, FALSE)</f>
        <v>5</v>
      </c>
      <c r="D163" s="2">
        <f>Cv3v014161718[[#This Row],[Mean '[Δms']]]/VLOOKUP(A163, DataV1[[File]:[Mean '[ms']]], 3, FALSE)*100</f>
        <v>0.92421441774491686</v>
      </c>
    </row>
    <row r="164" spans="1:4" hidden="1" x14ac:dyDescent="0.4">
      <c r="A164" t="s">
        <v>170</v>
      </c>
      <c r="B164" t="b">
        <f>EXACT(VLOOKUP(A164,DataV4[[File]:[Outputs]], 2, FALSE), VLOOKUP(A164, DataV1[[File]:[Outputs]], 2, FALSE))</f>
        <v>1</v>
      </c>
      <c r="C164" s="3">
        <f>VLOOKUP(A164, DataV4[[File]:[Mean '[ms']]], 3, FALSE)-VLOOKUP(A164, DataV1[[File]:[Mean '[ms']]], 3, FALSE)</f>
        <v>-5</v>
      </c>
      <c r="D164" s="2">
        <f>Cv3v014161718[[#This Row],[Mean '[Δms']]]/VLOOKUP(A164, DataV1[[File]:[Mean '[ms']]], 3, FALSE)*100</f>
        <v>-0.91575091575091583</v>
      </c>
    </row>
    <row r="165" spans="1:4" hidden="1" x14ac:dyDescent="0.4">
      <c r="A165" t="s">
        <v>171</v>
      </c>
      <c r="B165" t="b">
        <f>EXACT(VLOOKUP(A165,DataV4[[File]:[Outputs]], 2, FALSE), VLOOKUP(A165, DataV1[[File]:[Outputs]], 2, FALSE))</f>
        <v>1</v>
      </c>
      <c r="C165" s="3">
        <f>VLOOKUP(A165, DataV4[[File]:[Mean '[ms']]], 3, FALSE)-VLOOKUP(A165, DataV1[[File]:[Mean '[ms']]], 3, FALSE)</f>
        <v>-6</v>
      </c>
      <c r="D165" s="2">
        <f>Cv3v014161718[[#This Row],[Mean '[Δms']]]/VLOOKUP(A165, DataV1[[File]:[Mean '[ms']]], 3, FALSE)*100</f>
        <v>-0.68571428571428572</v>
      </c>
    </row>
    <row r="166" spans="1:4" hidden="1" x14ac:dyDescent="0.4">
      <c r="A166" t="s">
        <v>172</v>
      </c>
      <c r="B166" t="b">
        <f>EXACT(VLOOKUP(A166,DataV4[[File]:[Outputs]], 2, FALSE), VLOOKUP(A166, DataV1[[File]:[Outputs]], 2, FALSE))</f>
        <v>1</v>
      </c>
      <c r="C166" s="3">
        <f>VLOOKUP(A166, DataV4[[File]:[Mean '[ms']]], 3, FALSE)-VLOOKUP(A166, DataV1[[File]:[Mean '[ms']]], 3, FALSE)</f>
        <v>11</v>
      </c>
      <c r="D166" s="2">
        <f>Cv3v014161718[[#This Row],[Mean '[Δms']]]/VLOOKUP(A166, DataV1[[File]:[Mean '[ms']]], 3, FALSE)*100</f>
        <v>2.1153846153846154</v>
      </c>
    </row>
    <row r="167" spans="1:4" hidden="1" x14ac:dyDescent="0.4">
      <c r="A167" t="s">
        <v>173</v>
      </c>
      <c r="B167" t="b">
        <f>EXACT(VLOOKUP(A167,DataV4[[File]:[Outputs]], 2, FALSE), VLOOKUP(A167, DataV1[[File]:[Outputs]], 2, FALSE))</f>
        <v>1</v>
      </c>
      <c r="C167" s="3">
        <f>VLOOKUP(A167, DataV4[[File]:[Mean '[ms']]], 3, FALSE)-VLOOKUP(A167, DataV1[[File]:[Mean '[ms']]], 3, FALSE)</f>
        <v>11</v>
      </c>
      <c r="D167" s="2">
        <f>Cv3v014161718[[#This Row],[Mean '[Δms']]]/VLOOKUP(A167, DataV1[[File]:[Mean '[ms']]], 3, FALSE)*100</f>
        <v>1.2971698113207548</v>
      </c>
    </row>
    <row r="168" spans="1:4" hidden="1" x14ac:dyDescent="0.4">
      <c r="A168" t="s">
        <v>174</v>
      </c>
      <c r="B168" t="b">
        <f>EXACT(VLOOKUP(A168,DataV4[[File]:[Outputs]], 2, FALSE), VLOOKUP(A168, DataV1[[File]:[Outputs]], 2, FALSE))</f>
        <v>1</v>
      </c>
      <c r="C168" s="3">
        <f>VLOOKUP(A168, DataV4[[File]:[Mean '[ms']]], 3, FALSE)-VLOOKUP(A168, DataV1[[File]:[Mean '[ms']]], 3, FALSE)</f>
        <v>0</v>
      </c>
      <c r="D168" s="2">
        <f>Cv3v014161718[[#This Row],[Mean '[Δms']]]/VLOOKUP(A168, DataV1[[File]:[Mean '[ms']]], 3, FALSE)*100</f>
        <v>0</v>
      </c>
    </row>
    <row r="169" spans="1:4" hidden="1" x14ac:dyDescent="0.4">
      <c r="A169" t="s">
        <v>175</v>
      </c>
      <c r="B169" t="b">
        <f>EXACT(VLOOKUP(A169,DataV4[[File]:[Outputs]], 2, FALSE), VLOOKUP(A169, DataV1[[File]:[Outputs]], 2, FALSE))</f>
        <v>1</v>
      </c>
      <c r="C169" s="3">
        <f>VLOOKUP(A169, DataV4[[File]:[Mean '[ms']]], 3, FALSE)-VLOOKUP(A169, DataV1[[File]:[Mean '[ms']]], 3, FALSE)</f>
        <v>21</v>
      </c>
      <c r="D169" s="2">
        <f>Cv3v014161718[[#This Row],[Mean '[Δms']]]/VLOOKUP(A169, DataV1[[File]:[Mean '[ms']]], 3, FALSE)*100</f>
        <v>2.8416779431664412</v>
      </c>
    </row>
    <row r="170" spans="1:4" hidden="1" x14ac:dyDescent="0.4">
      <c r="A170" t="s">
        <v>176</v>
      </c>
      <c r="B170" t="b">
        <f>EXACT(VLOOKUP(A170,DataV4[[File]:[Outputs]], 2, FALSE), VLOOKUP(A170, DataV1[[File]:[Outputs]], 2, FALSE))</f>
        <v>1</v>
      </c>
      <c r="C170" s="3">
        <f>VLOOKUP(A170, DataV4[[File]:[Mean '[ms']]], 3, FALSE)-VLOOKUP(A170, DataV1[[File]:[Mean '[ms']]], 3, FALSE)</f>
        <v>16</v>
      </c>
      <c r="D170" s="2">
        <f>Cv3v014161718[[#This Row],[Mean '[Δms']]]/VLOOKUP(A170, DataV1[[File]:[Mean '[ms']]], 3, FALSE)*100</f>
        <v>2.2284122562674096</v>
      </c>
    </row>
    <row r="171" spans="1:4" hidden="1" x14ac:dyDescent="0.4">
      <c r="A171" t="s">
        <v>177</v>
      </c>
      <c r="B171" t="b">
        <f>EXACT(VLOOKUP(A171,DataV4[[File]:[Outputs]], 2, FALSE), VLOOKUP(A171, DataV1[[File]:[Outputs]], 2, FALSE))</f>
        <v>1</v>
      </c>
      <c r="C171" s="3">
        <f>VLOOKUP(A171, DataV4[[File]:[Mean '[ms']]], 3, FALSE)-VLOOKUP(A171, DataV1[[File]:[Mean '[ms']]], 3, FALSE)</f>
        <v>1</v>
      </c>
      <c r="D171" s="2">
        <f>Cv3v014161718[[#This Row],[Mean '[Δms']]]/VLOOKUP(A171, DataV1[[File]:[Mean '[ms']]], 3, FALSE)*100</f>
        <v>0.1111111111111111</v>
      </c>
    </row>
    <row r="172" spans="1:4" hidden="1" x14ac:dyDescent="0.4">
      <c r="A172" t="s">
        <v>178</v>
      </c>
      <c r="B172" t="b">
        <f>EXACT(VLOOKUP(A172,DataV4[[File]:[Outputs]], 2, FALSE), VLOOKUP(A172, DataV1[[File]:[Outputs]], 2, FALSE))</f>
        <v>1</v>
      </c>
      <c r="C172" s="3">
        <f>VLOOKUP(A172, DataV4[[File]:[Mean '[ms']]], 3, FALSE)-VLOOKUP(A172, DataV1[[File]:[Mean '[ms']]], 3, FALSE)</f>
        <v>5</v>
      </c>
      <c r="D172" s="2">
        <f>Cv3v014161718[[#This Row],[Mean '[Δms']]]/VLOOKUP(A172, DataV1[[File]:[Mean '[ms']]], 3, FALSE)*100</f>
        <v>0.41562759767248547</v>
      </c>
    </row>
    <row r="173" spans="1:4" hidden="1" x14ac:dyDescent="0.4">
      <c r="A173" t="s">
        <v>179</v>
      </c>
      <c r="B173" t="b">
        <f>EXACT(VLOOKUP(A173,DataV4[[File]:[Outputs]], 2, FALSE), VLOOKUP(A173, DataV1[[File]:[Outputs]], 2, FALSE))</f>
        <v>1</v>
      </c>
      <c r="C173" s="3">
        <f>VLOOKUP(A173, DataV4[[File]:[Mean '[ms']]], 3, FALSE)-VLOOKUP(A173, DataV1[[File]:[Mean '[ms']]], 3, FALSE)</f>
        <v>10</v>
      </c>
      <c r="D173" s="2">
        <f>Cv3v014161718[[#This Row],[Mean '[Δms']]]/VLOOKUP(A173, DataV1[[File]:[Mean '[ms']]], 3, FALSE)*100</f>
        <v>0.76804915514592931</v>
      </c>
    </row>
    <row r="174" spans="1:4" hidden="1" x14ac:dyDescent="0.4">
      <c r="A174" t="s">
        <v>180</v>
      </c>
      <c r="B174" t="b">
        <f>EXACT(VLOOKUP(A174,DataV4[[File]:[Outputs]], 2, FALSE), VLOOKUP(A174, DataV1[[File]:[Outputs]], 2, FALSE))</f>
        <v>1</v>
      </c>
      <c r="C174" s="3">
        <f>VLOOKUP(A174, DataV4[[File]:[Mean '[ms']]], 3, FALSE)-VLOOKUP(A174, DataV1[[File]:[Mean '[ms']]], 3, FALSE)</f>
        <v>37</v>
      </c>
      <c r="D174" s="2">
        <f>Cv3v014161718[[#This Row],[Mean '[Δms']]]/VLOOKUP(A174, DataV1[[File]:[Mean '[ms']]], 3, FALSE)*100</f>
        <v>3.1596925704526049</v>
      </c>
    </row>
    <row r="175" spans="1:4" hidden="1" x14ac:dyDescent="0.4">
      <c r="A175" t="s">
        <v>181</v>
      </c>
      <c r="B175" t="b">
        <f>EXACT(VLOOKUP(A175,DataV4[[File]:[Outputs]], 2, FALSE), VLOOKUP(A175, DataV1[[File]:[Outputs]], 2, FALSE))</f>
        <v>1</v>
      </c>
      <c r="C175" s="3">
        <f>VLOOKUP(A175, DataV4[[File]:[Mean '[ms']]], 3, FALSE)-VLOOKUP(A175, DataV1[[File]:[Mean '[ms']]], 3, FALSE)</f>
        <v>10</v>
      </c>
      <c r="D175" s="2">
        <f>Cv3v014161718[[#This Row],[Mean '[Δms']]]/VLOOKUP(A175, DataV1[[File]:[Mean '[ms']]], 3, FALSE)*100</f>
        <v>1.9801980198019802</v>
      </c>
    </row>
    <row r="176" spans="1:4" hidden="1" x14ac:dyDescent="0.4">
      <c r="A176" t="s">
        <v>182</v>
      </c>
      <c r="B176" t="b">
        <f>EXACT(VLOOKUP(A176,DataV4[[File]:[Outputs]], 2, FALSE), VLOOKUP(A176, DataV1[[File]:[Outputs]], 2, FALSE))</f>
        <v>1</v>
      </c>
      <c r="C176" s="3">
        <f>VLOOKUP(A176, DataV4[[File]:[Mean '[ms']]], 3, FALSE)-VLOOKUP(A176, DataV1[[File]:[Mean '[ms']]], 3, FALSE)</f>
        <v>10</v>
      </c>
      <c r="D176" s="2">
        <f>Cv3v014161718[[#This Row],[Mean '[Δms']]]/VLOOKUP(A176, DataV1[[File]:[Mean '[ms']]], 3, FALSE)*100</f>
        <v>1.9801980198019802</v>
      </c>
    </row>
    <row r="177" spans="1:4" hidden="1" x14ac:dyDescent="0.4">
      <c r="A177" t="s">
        <v>183</v>
      </c>
      <c r="B177" t="b">
        <f>EXACT(VLOOKUP(A177,DataV4[[File]:[Outputs]], 2, FALSE), VLOOKUP(A177, DataV1[[File]:[Outputs]], 2, FALSE))</f>
        <v>1</v>
      </c>
      <c r="C177" s="3">
        <f>VLOOKUP(A177, DataV4[[File]:[Mean '[ms']]], 3, FALSE)-VLOOKUP(A177, DataV1[[File]:[Mean '[ms']]], 3, FALSE)</f>
        <v>-10</v>
      </c>
      <c r="D177" s="2">
        <f>Cv3v014161718[[#This Row],[Mean '[Δms']]]/VLOOKUP(A177, DataV1[[File]:[Mean '[ms']]], 3, FALSE)*100</f>
        <v>-1.4025245441795231</v>
      </c>
    </row>
    <row r="178" spans="1:4" hidden="1" x14ac:dyDescent="0.4">
      <c r="A178" t="s">
        <v>184</v>
      </c>
      <c r="B178" t="b">
        <f>EXACT(VLOOKUP(A178,DataV4[[File]:[Outputs]], 2, FALSE), VLOOKUP(A178, DataV1[[File]:[Outputs]], 2, FALSE))</f>
        <v>1</v>
      </c>
      <c r="C178" s="3">
        <f>VLOOKUP(A178, DataV4[[File]:[Mean '[ms']]], 3, FALSE)-VLOOKUP(A178, DataV1[[File]:[Mean '[ms']]], 3, FALSE)</f>
        <v>-11</v>
      </c>
      <c r="D178" s="2">
        <f>Cv3v014161718[[#This Row],[Mean '[Δms']]]/VLOOKUP(A178, DataV1[[File]:[Mean '[ms']]], 3, FALSE)*100</f>
        <v>-2.0295202952029521</v>
      </c>
    </row>
    <row r="179" spans="1:4" hidden="1" x14ac:dyDescent="0.4">
      <c r="A179" t="s">
        <v>185</v>
      </c>
      <c r="B179" t="b">
        <f>EXACT(VLOOKUP(A179,DataV4[[File]:[Outputs]], 2, FALSE), VLOOKUP(A179, DataV1[[File]:[Outputs]], 2, FALSE))</f>
        <v>1</v>
      </c>
      <c r="C179" s="3">
        <f>VLOOKUP(A179, DataV4[[File]:[Mean '[ms']]], 3, FALSE)-VLOOKUP(A179, DataV1[[File]:[Mean '[ms']]], 3, FALSE)</f>
        <v>-15</v>
      </c>
      <c r="D179" s="2">
        <f>Cv3v014161718[[#This Row],[Mean '[Δms']]]/VLOOKUP(A179, DataV1[[File]:[Mean '[ms']]], 3, FALSE)*100</f>
        <v>-1.557632398753894</v>
      </c>
    </row>
    <row r="180" spans="1:4" hidden="1" x14ac:dyDescent="0.4">
      <c r="A180" t="s">
        <v>186</v>
      </c>
      <c r="B180" t="b">
        <f>EXACT(VLOOKUP(A180,DataV4[[File]:[Outputs]], 2, FALSE), VLOOKUP(A180, DataV1[[File]:[Outputs]], 2, FALSE))</f>
        <v>1</v>
      </c>
      <c r="C180" s="3">
        <f>VLOOKUP(A180, DataV4[[File]:[Mean '[ms']]], 3, FALSE)-VLOOKUP(A180, DataV1[[File]:[Mean '[ms']]], 3, FALSE)</f>
        <v>5</v>
      </c>
      <c r="D180" s="2">
        <f>Cv3v014161718[[#This Row],[Mean '[Δms']]]/VLOOKUP(A180, DataV1[[File]:[Mean '[ms']]], 3, FALSE)*100</f>
        <v>0.63613231552162841</v>
      </c>
    </row>
    <row r="181" spans="1:4" hidden="1" x14ac:dyDescent="0.4">
      <c r="A181" t="s">
        <v>187</v>
      </c>
      <c r="B181" t="b">
        <f>EXACT(VLOOKUP(A181,DataV4[[File]:[Outputs]], 2, FALSE), VLOOKUP(A181, DataV1[[File]:[Outputs]], 2, FALSE))</f>
        <v>1</v>
      </c>
      <c r="C181" s="3">
        <f>VLOOKUP(A181, DataV4[[File]:[Mean '[ms']]], 3, FALSE)-VLOOKUP(A181, DataV1[[File]:[Mean '[ms']]], 3, FALSE)</f>
        <v>6</v>
      </c>
      <c r="D181" s="2">
        <f>Cv3v014161718[[#This Row],[Mean '[Δms']]]/VLOOKUP(A181, DataV1[[File]:[Mean '[ms']]], 3, FALSE)*100</f>
        <v>0.96930533117932149</v>
      </c>
    </row>
    <row r="182" spans="1:4" hidden="1" x14ac:dyDescent="0.4">
      <c r="A182" t="s">
        <v>188</v>
      </c>
      <c r="B182" t="b">
        <f>EXACT(VLOOKUP(A182,DataV4[[File]:[Outputs]], 2, FALSE), VLOOKUP(A182, DataV1[[File]:[Outputs]], 2, FALSE))</f>
        <v>1</v>
      </c>
      <c r="C182" s="3">
        <f>VLOOKUP(A182, DataV4[[File]:[Mean '[ms']]], 3, FALSE)-VLOOKUP(A182, DataV1[[File]:[Mean '[ms']]], 3, FALSE)</f>
        <v>-1</v>
      </c>
      <c r="D182" s="2">
        <f>Cv3v014161718[[#This Row],[Mean '[Δms']]]/VLOOKUP(A182, DataV1[[File]:[Mean '[ms']]], 3, FALSE)*100</f>
        <v>-0.18115942028985507</v>
      </c>
    </row>
    <row r="183" spans="1:4" hidden="1" x14ac:dyDescent="0.4">
      <c r="A183" t="s">
        <v>189</v>
      </c>
      <c r="B183" t="b">
        <f>EXACT(VLOOKUP(A183,DataV4[[File]:[Outputs]], 2, FALSE), VLOOKUP(A183, DataV1[[File]:[Outputs]], 2, FALSE))</f>
        <v>1</v>
      </c>
      <c r="C183" s="3">
        <f>VLOOKUP(A183, DataV4[[File]:[Mean '[ms']]], 3, FALSE)-VLOOKUP(A183, DataV1[[File]:[Mean '[ms']]], 3, FALSE)</f>
        <v>10</v>
      </c>
      <c r="D183" s="2">
        <f>Cv3v014161718[[#This Row],[Mean '[Δms']]]/VLOOKUP(A183, DataV1[[File]:[Mean '[ms']]], 3, FALSE)*100</f>
        <v>1.4224751066856329</v>
      </c>
    </row>
    <row r="184" spans="1:4" hidden="1" x14ac:dyDescent="0.4">
      <c r="A184" t="s">
        <v>190</v>
      </c>
      <c r="B184" t="b">
        <f>EXACT(VLOOKUP(A184,DataV4[[File]:[Outputs]], 2, FALSE), VLOOKUP(A184, DataV1[[File]:[Outputs]], 2, FALSE))</f>
        <v>1</v>
      </c>
      <c r="C184" s="3">
        <f>VLOOKUP(A184, DataV4[[File]:[Mean '[ms']]], 3, FALSE)-VLOOKUP(A184, DataV1[[File]:[Mean '[ms']]], 3, FALSE)</f>
        <v>5</v>
      </c>
      <c r="D184" s="2">
        <f>Cv3v014161718[[#This Row],[Mean '[Δms']]]/VLOOKUP(A184, DataV1[[File]:[Mean '[ms']]], 3, FALSE)*100</f>
        <v>1</v>
      </c>
    </row>
    <row r="185" spans="1:4" hidden="1" x14ac:dyDescent="0.4">
      <c r="A185" t="s">
        <v>191</v>
      </c>
      <c r="B185" t="b">
        <f>EXACT(VLOOKUP(A185,DataV4[[File]:[Outputs]], 2, FALSE), VLOOKUP(A185, DataV1[[File]:[Outputs]], 2, FALSE))</f>
        <v>1</v>
      </c>
      <c r="C185" s="3">
        <f>VLOOKUP(A185, DataV4[[File]:[Mean '[ms']]], 3, FALSE)-VLOOKUP(A185, DataV1[[File]:[Mean '[ms']]], 3, FALSE)</f>
        <v>5</v>
      </c>
      <c r="D185" s="2">
        <f>Cv3v014161718[[#This Row],[Mean '[Δms']]]/VLOOKUP(A185, DataV1[[File]:[Mean '[ms']]], 3, FALSE)*100</f>
        <v>0.69541029207232274</v>
      </c>
    </row>
    <row r="186" spans="1:4" hidden="1" x14ac:dyDescent="0.4">
      <c r="A186" t="s">
        <v>192</v>
      </c>
      <c r="B186" t="b">
        <f>EXACT(VLOOKUP(A186,DataV4[[File]:[Outputs]], 2, FALSE), VLOOKUP(A186, DataV1[[File]:[Outputs]], 2, FALSE))</f>
        <v>1</v>
      </c>
      <c r="C186" s="3">
        <f>VLOOKUP(A186, DataV4[[File]:[Mean '[ms']]], 3, FALSE)-VLOOKUP(A186, DataV1[[File]:[Mean '[ms']]], 3, FALSE)</f>
        <v>0</v>
      </c>
      <c r="D186" s="2">
        <f>Cv3v014161718[[#This Row],[Mean '[Δms']]]/VLOOKUP(A186, DataV1[[File]:[Mean '[ms']]], 3, FALSE)*100</f>
        <v>0</v>
      </c>
    </row>
    <row r="187" spans="1:4" hidden="1" x14ac:dyDescent="0.4">
      <c r="A187" t="s">
        <v>193</v>
      </c>
      <c r="B187" t="b">
        <f>EXACT(VLOOKUP(A187,DataV4[[File]:[Outputs]], 2, FALSE), VLOOKUP(A187, DataV1[[File]:[Outputs]], 2, FALSE))</f>
        <v>1</v>
      </c>
      <c r="C187" s="3">
        <f>VLOOKUP(A187, DataV4[[File]:[Mean '[ms']]], 3, FALSE)-VLOOKUP(A187, DataV1[[File]:[Mean '[ms']]], 3, FALSE)</f>
        <v>-10</v>
      </c>
      <c r="D187" s="2">
        <f>Cv3v014161718[[#This Row],[Mean '[Δms']]]/VLOOKUP(A187, DataV1[[File]:[Mean '[ms']]], 3, FALSE)*100</f>
        <v>-1.8115942028985508</v>
      </c>
    </row>
    <row r="188" spans="1:4" hidden="1" x14ac:dyDescent="0.4">
      <c r="A188" t="s">
        <v>194</v>
      </c>
      <c r="B188" t="b">
        <f>EXACT(VLOOKUP(A188,DataV4[[File]:[Outputs]], 2, FALSE), VLOOKUP(A188, DataV1[[File]:[Outputs]], 2, FALSE))</f>
        <v>1</v>
      </c>
      <c r="C188" s="3">
        <f>VLOOKUP(A188, DataV4[[File]:[Mean '[ms']]], 3, FALSE)-VLOOKUP(A188, DataV1[[File]:[Mean '[ms']]], 3, FALSE)</f>
        <v>6</v>
      </c>
      <c r="D188" s="2">
        <f>Cv3v014161718[[#This Row],[Mean '[Δms']]]/VLOOKUP(A188, DataV1[[File]:[Mean '[ms']]], 3, FALSE)*100</f>
        <v>1.1090573012939002</v>
      </c>
    </row>
    <row r="189" spans="1:4" hidden="1" x14ac:dyDescent="0.4">
      <c r="A189" t="s">
        <v>195</v>
      </c>
      <c r="B189" t="b">
        <f>EXACT(VLOOKUP(A189,DataV4[[File]:[Outputs]], 2, FALSE), VLOOKUP(A189, DataV1[[File]:[Outputs]], 2, FALSE))</f>
        <v>1</v>
      </c>
      <c r="C189" s="3">
        <f>VLOOKUP(A189, DataV4[[File]:[Mean '[ms']]], 3, FALSE)-VLOOKUP(A189, DataV1[[File]:[Mean '[ms']]], 3, FALSE)</f>
        <v>0</v>
      </c>
      <c r="D189" s="2">
        <f>Cv3v014161718[[#This Row],[Mean '[Δms']]]/VLOOKUP(A189, DataV1[[File]:[Mean '[ms']]], 3, FALSE)*100</f>
        <v>0</v>
      </c>
    </row>
    <row r="190" spans="1:4" hidden="1" x14ac:dyDescent="0.4">
      <c r="A190" t="s">
        <v>196</v>
      </c>
      <c r="B190" t="b">
        <f>EXACT(VLOOKUP(A190,DataV4[[File]:[Outputs]], 2, FALSE), VLOOKUP(A190, DataV1[[File]:[Outputs]], 2, FALSE))</f>
        <v>1</v>
      </c>
      <c r="C190" s="3">
        <f>VLOOKUP(A190, DataV4[[File]:[Mean '[ms']]], 3, FALSE)-VLOOKUP(A190, DataV1[[File]:[Mean '[ms']]], 3, FALSE)</f>
        <v>5</v>
      </c>
      <c r="D190" s="2">
        <f>Cv3v014161718[[#This Row],[Mean '[Δms']]]/VLOOKUP(A190, DataV1[[File]:[Mean '[ms']]], 3, FALSE)*100</f>
        <v>0.99009900990099009</v>
      </c>
    </row>
    <row r="191" spans="1:4" hidden="1" x14ac:dyDescent="0.4">
      <c r="A191" t="s">
        <v>197</v>
      </c>
      <c r="B191" t="b">
        <f>EXACT(VLOOKUP(A191,DataV4[[File]:[Outputs]], 2, FALSE), VLOOKUP(A191, DataV1[[File]:[Outputs]], 2, FALSE))</f>
        <v>1</v>
      </c>
      <c r="C191" s="3">
        <f>VLOOKUP(A191, DataV4[[File]:[Mean '[ms']]], 3, FALSE)-VLOOKUP(A191, DataV1[[File]:[Mean '[ms']]], 3, FALSE)</f>
        <v>6</v>
      </c>
      <c r="D191" s="2">
        <f>Cv3v014161718[[#This Row],[Mean '[Δms']]]/VLOOKUP(A191, DataV1[[File]:[Mean '[ms']]], 3, FALSE)*100</f>
        <v>1.1090573012939002</v>
      </c>
    </row>
    <row r="192" spans="1:4" hidden="1" x14ac:dyDescent="0.4">
      <c r="A192" t="s">
        <v>198</v>
      </c>
      <c r="B192" t="b">
        <f>EXACT(VLOOKUP(A192,DataV4[[File]:[Outputs]], 2, FALSE), VLOOKUP(A192, DataV1[[File]:[Outputs]], 2, FALSE))</f>
        <v>1</v>
      </c>
      <c r="C192" s="3">
        <f>VLOOKUP(A192, DataV4[[File]:[Mean '[ms']]], 3, FALSE)-VLOOKUP(A192, DataV1[[File]:[Mean '[ms']]], 3, FALSE)</f>
        <v>0</v>
      </c>
      <c r="D192" s="2">
        <f>Cv3v014161718[[#This Row],[Mean '[Δms']]]/VLOOKUP(A192, DataV1[[File]:[Mean '[ms']]], 3, FALSE)*100</f>
        <v>0</v>
      </c>
    </row>
    <row r="193" spans="1:4" hidden="1" x14ac:dyDescent="0.4">
      <c r="A193" t="s">
        <v>199</v>
      </c>
      <c r="B193" t="b">
        <f>EXACT(VLOOKUP(A193,DataV4[[File]:[Outputs]], 2, FALSE), VLOOKUP(A193, DataV1[[File]:[Outputs]], 2, FALSE))</f>
        <v>1</v>
      </c>
      <c r="C193" s="3">
        <f>VLOOKUP(A193, DataV4[[File]:[Mean '[ms']]], 3, FALSE)-VLOOKUP(A193, DataV1[[File]:[Mean '[ms']]], 3, FALSE)</f>
        <v>0</v>
      </c>
      <c r="D193" s="2">
        <f>Cv3v014161718[[#This Row],[Mean '[Δms']]]/VLOOKUP(A193, DataV1[[File]:[Mean '[ms']]], 3, FALSE)*100</f>
        <v>0</v>
      </c>
    </row>
    <row r="194" spans="1:4" hidden="1" x14ac:dyDescent="0.4">
      <c r="A194" t="s">
        <v>200</v>
      </c>
      <c r="B194" t="b">
        <f>EXACT(VLOOKUP(A194,DataV4[[File]:[Outputs]], 2, FALSE), VLOOKUP(A194, DataV1[[File]:[Outputs]], 2, FALSE))</f>
        <v>1</v>
      </c>
      <c r="C194" s="3">
        <f>VLOOKUP(A194, DataV4[[File]:[Mean '[ms']]], 3, FALSE)-VLOOKUP(A194, DataV1[[File]:[Mean '[ms']]], 3, FALSE)</f>
        <v>0</v>
      </c>
      <c r="D194" s="2">
        <f>Cv3v014161718[[#This Row],[Mean '[Δms']]]/VLOOKUP(A194, DataV1[[File]:[Mean '[ms']]], 3, FALSE)*100</f>
        <v>0</v>
      </c>
    </row>
    <row r="195" spans="1:4" hidden="1" x14ac:dyDescent="0.4">
      <c r="A195" t="s">
        <v>201</v>
      </c>
      <c r="B195" t="b">
        <f>EXACT(VLOOKUP(A195,DataV4[[File]:[Outputs]], 2, FALSE), VLOOKUP(A195, DataV1[[File]:[Outputs]], 2, FALSE))</f>
        <v>1</v>
      </c>
      <c r="C195" s="3">
        <f>VLOOKUP(A195, DataV4[[File]:[Mean '[ms']]], 3, FALSE)-VLOOKUP(A195, DataV1[[File]:[Mean '[ms']]], 3, FALSE)</f>
        <v>15</v>
      </c>
      <c r="D195" s="2">
        <f>Cv3v014161718[[#This Row],[Mean '[Δms']]]/VLOOKUP(A195, DataV1[[File]:[Mean '[ms']]], 3, FALSE)*100</f>
        <v>2.8790786948176583</v>
      </c>
    </row>
    <row r="196" spans="1:4" hidden="1" x14ac:dyDescent="0.4">
      <c r="A196" t="s">
        <v>202</v>
      </c>
      <c r="B196" t="b">
        <f>EXACT(VLOOKUP(A196,DataV4[[File]:[Outputs]], 2, FALSE), VLOOKUP(A196, DataV1[[File]:[Outputs]], 2, FALSE))</f>
        <v>1</v>
      </c>
      <c r="C196" s="3">
        <f>VLOOKUP(A196, DataV4[[File]:[Mean '[ms']]], 3, FALSE)-VLOOKUP(A196, DataV1[[File]:[Mean '[ms']]], 3, FALSE)</f>
        <v>-5</v>
      </c>
      <c r="D196" s="2">
        <f>Cv3v014161718[[#This Row],[Mean '[Δms']]]/VLOOKUP(A196, DataV1[[File]:[Mean '[ms']]], 3, FALSE)*100</f>
        <v>-0.81433224755700329</v>
      </c>
    </row>
    <row r="197" spans="1:4" hidden="1" x14ac:dyDescent="0.4">
      <c r="A197" t="s">
        <v>203</v>
      </c>
      <c r="B197" t="b">
        <f>EXACT(VLOOKUP(A197,DataV4[[File]:[Outputs]], 2, FALSE), VLOOKUP(A197, DataV1[[File]:[Outputs]], 2, FALSE))</f>
        <v>1</v>
      </c>
      <c r="C197" s="3">
        <f>VLOOKUP(A197, DataV4[[File]:[Mean '[ms']]], 3, FALSE)-VLOOKUP(A197, DataV1[[File]:[Mean '[ms']]], 3, FALSE)</f>
        <v>1</v>
      </c>
      <c r="D197" s="2">
        <f>Cv3v014161718[[#This Row],[Mean '[Δms']]]/VLOOKUP(A197, DataV1[[File]:[Mean '[ms']]], 3, FALSE)*100</f>
        <v>0.18832391713747645</v>
      </c>
    </row>
    <row r="198" spans="1:4" hidden="1" x14ac:dyDescent="0.4">
      <c r="A198" t="s">
        <v>204</v>
      </c>
      <c r="B198" t="b">
        <f>EXACT(VLOOKUP(A198,DataV4[[File]:[Outputs]], 2, FALSE), VLOOKUP(A198, DataV1[[File]:[Outputs]], 2, FALSE))</f>
        <v>1</v>
      </c>
      <c r="C198" s="3">
        <f>VLOOKUP(A198, DataV4[[File]:[Mean '[ms']]], 3, FALSE)-VLOOKUP(A198, DataV1[[File]:[Mean '[ms']]], 3, FALSE)</f>
        <v>1</v>
      </c>
      <c r="D198" s="2">
        <f>Cv3v014161718[[#This Row],[Mean '[Δms']]]/VLOOKUP(A198, DataV1[[File]:[Mean '[ms']]], 3, FALSE)*100</f>
        <v>0.16025641025641024</v>
      </c>
    </row>
    <row r="199" spans="1:4" hidden="1" x14ac:dyDescent="0.4">
      <c r="A199" t="s">
        <v>205</v>
      </c>
      <c r="B199" t="b">
        <f>EXACT(VLOOKUP(A199,DataV4[[File]:[Outputs]], 2, FALSE), VLOOKUP(A199, DataV1[[File]:[Outputs]], 2, FALSE))</f>
        <v>1</v>
      </c>
      <c r="C199" s="3">
        <f>VLOOKUP(A199, DataV4[[File]:[Mean '[ms']]], 3, FALSE)-VLOOKUP(A199, DataV1[[File]:[Mean '[ms']]], 3, FALSE)</f>
        <v>15</v>
      </c>
      <c r="D199" s="2">
        <f>Cv3v014161718[[#This Row],[Mean '[Δms']]]/VLOOKUP(A199, DataV1[[File]:[Mean '[ms']]], 3, FALSE)*100</f>
        <v>3</v>
      </c>
    </row>
    <row r="200" spans="1:4" hidden="1" x14ac:dyDescent="0.4">
      <c r="A200" t="s">
        <v>206</v>
      </c>
      <c r="B200" t="b">
        <f>EXACT(VLOOKUP(A200,DataV4[[File]:[Outputs]], 2, FALSE), VLOOKUP(A200, DataV1[[File]:[Outputs]], 2, FALSE))</f>
        <v>1</v>
      </c>
      <c r="C200" s="3">
        <f>VLOOKUP(A200, DataV4[[File]:[Mean '[ms']]], 3, FALSE)-VLOOKUP(A200, DataV1[[File]:[Mean '[ms']]], 3, FALSE)</f>
        <v>1</v>
      </c>
      <c r="D200" s="2">
        <f>Cv3v014161718[[#This Row],[Mean '[Δms']]]/VLOOKUP(A200, DataV1[[File]:[Mean '[ms']]], 3, FALSE)*100</f>
        <v>0.16863406408094433</v>
      </c>
    </row>
    <row r="201" spans="1:4" hidden="1" x14ac:dyDescent="0.4">
      <c r="A201" t="s">
        <v>207</v>
      </c>
      <c r="B201" t="b">
        <f>EXACT(VLOOKUP(A201,DataV4[[File]:[Outputs]], 2, FALSE), VLOOKUP(A201, DataV1[[File]:[Outputs]], 2, FALSE))</f>
        <v>1</v>
      </c>
      <c r="C201" s="3">
        <f>VLOOKUP(A201, DataV4[[File]:[Mean '[ms']]], 3, FALSE)-VLOOKUP(A201, DataV1[[File]:[Mean '[ms']]], 3, FALSE)</f>
        <v>0</v>
      </c>
      <c r="D201" s="2">
        <f>Cv3v014161718[[#This Row],[Mean '[Δms']]]/VLOOKUP(A201, DataV1[[File]:[Mean '[ms']]], 3, FALSE)*100</f>
        <v>0</v>
      </c>
    </row>
    <row r="202" spans="1:4" hidden="1" x14ac:dyDescent="0.4">
      <c r="A202" t="s">
        <v>208</v>
      </c>
      <c r="B202" t="b">
        <f>EXACT(VLOOKUP(A202,DataV4[[File]:[Outputs]], 2, FALSE), VLOOKUP(A202, DataV1[[File]:[Outputs]], 2, FALSE))</f>
        <v>1</v>
      </c>
      <c r="C202" s="3">
        <f>VLOOKUP(A202, DataV4[[File]:[Mean '[ms']]], 3, FALSE)-VLOOKUP(A202, DataV1[[File]:[Mean '[ms']]], 3, FALSE)</f>
        <v>5</v>
      </c>
      <c r="D202" s="2">
        <f>Cv3v014161718[[#This Row],[Mean '[Δms']]]/VLOOKUP(A202, DataV1[[File]:[Mean '[ms']]], 3, FALSE)*100</f>
        <v>0.84175084175084169</v>
      </c>
    </row>
    <row r="203" spans="1:4" hidden="1" x14ac:dyDescent="0.4">
      <c r="A203" t="s">
        <v>209</v>
      </c>
      <c r="B203" t="b">
        <f>EXACT(VLOOKUP(A203,DataV4[[File]:[Outputs]], 2, FALSE), VLOOKUP(A203, DataV1[[File]:[Outputs]], 2, FALSE))</f>
        <v>1</v>
      </c>
      <c r="C203" s="3">
        <f>VLOOKUP(A203, DataV4[[File]:[Mean '[ms']]], 3, FALSE)-VLOOKUP(A203, DataV1[[File]:[Mean '[ms']]], 3, FALSE)</f>
        <v>6</v>
      </c>
      <c r="D203" s="2">
        <f>Cv3v014161718[[#This Row],[Mean '[Δms']]]/VLOOKUP(A203, DataV1[[File]:[Mean '[ms']]], 3, FALSE)*100</f>
        <v>1.0676156583629894</v>
      </c>
    </row>
    <row r="204" spans="1:4" hidden="1" x14ac:dyDescent="0.4">
      <c r="A204" t="s">
        <v>210</v>
      </c>
      <c r="B204" t="b">
        <f>EXACT(VLOOKUP(A204,DataV4[[File]:[Outputs]], 2, FALSE), VLOOKUP(A204, DataV1[[File]:[Outputs]], 2, FALSE))</f>
        <v>1</v>
      </c>
      <c r="C204" s="3">
        <f>VLOOKUP(A204, DataV4[[File]:[Mean '[ms']]], 3, FALSE)-VLOOKUP(A204, DataV1[[File]:[Mean '[ms']]], 3, FALSE)</f>
        <v>-16</v>
      </c>
      <c r="D204" s="2">
        <f>Cv3v014161718[[#This Row],[Mean '[Δms']]]/VLOOKUP(A204, DataV1[[File]:[Mean '[ms']]], 3, FALSE)*100</f>
        <v>-2.7681660899653981</v>
      </c>
    </row>
    <row r="205" spans="1:4" hidden="1" x14ac:dyDescent="0.4">
      <c r="A205" t="s">
        <v>211</v>
      </c>
      <c r="B205" t="b">
        <f>EXACT(VLOOKUP(A205,DataV4[[File]:[Outputs]], 2, FALSE), VLOOKUP(A205, DataV1[[File]:[Outputs]], 2, FALSE))</f>
        <v>1</v>
      </c>
      <c r="C205" s="3">
        <f>VLOOKUP(A205, DataV4[[File]:[Mean '[ms']]], 3, FALSE)-VLOOKUP(A205, DataV1[[File]:[Mean '[ms']]], 3, FALSE)</f>
        <v>0</v>
      </c>
      <c r="D205" s="2">
        <f>Cv3v014161718[[#This Row],[Mean '[Δms']]]/VLOOKUP(A205, DataV1[[File]:[Mean '[ms']]], 3, FALSE)*100</f>
        <v>0</v>
      </c>
    </row>
    <row r="206" spans="1:4" hidden="1" x14ac:dyDescent="0.4">
      <c r="A206" t="s">
        <v>212</v>
      </c>
      <c r="B206" t="b">
        <f>EXACT(VLOOKUP(A206,DataV4[[File]:[Outputs]], 2, FALSE), VLOOKUP(A206, DataV1[[File]:[Outputs]], 2, FALSE))</f>
        <v>1</v>
      </c>
      <c r="C206" s="3">
        <f>VLOOKUP(A206, DataV4[[File]:[Mean '[ms']]], 3, FALSE)-VLOOKUP(A206, DataV1[[File]:[Mean '[ms']]], 3, FALSE)</f>
        <v>-26</v>
      </c>
      <c r="D206" s="2">
        <f>Cv3v014161718[[#This Row],[Mean '[Δms']]]/VLOOKUP(A206, DataV1[[File]:[Mean '[ms']]], 3, FALSE)*100</f>
        <v>-2.1434460016488046</v>
      </c>
    </row>
    <row r="207" spans="1:4" hidden="1" x14ac:dyDescent="0.4">
      <c r="A207" t="s">
        <v>213</v>
      </c>
      <c r="B207" t="b">
        <f>EXACT(VLOOKUP(A207,DataV4[[File]:[Outputs]], 2, FALSE), VLOOKUP(A207, DataV1[[File]:[Outputs]], 2, FALSE))</f>
        <v>1</v>
      </c>
      <c r="C207" s="3">
        <f>VLOOKUP(A207, DataV4[[File]:[Mean '[ms']]], 3, FALSE)-VLOOKUP(A207, DataV1[[File]:[Mean '[ms']]], 3, FALSE)</f>
        <v>0</v>
      </c>
      <c r="D207" s="2">
        <f>Cv3v014161718[[#This Row],[Mean '[Δms']]]/VLOOKUP(A207, DataV1[[File]:[Mean '[ms']]], 3, FALSE)*100</f>
        <v>0</v>
      </c>
    </row>
    <row r="208" spans="1:4" hidden="1" x14ac:dyDescent="0.4">
      <c r="A208" t="s">
        <v>214</v>
      </c>
      <c r="B208" t="b">
        <f>EXACT(VLOOKUP(A208,DataV4[[File]:[Outputs]], 2, FALSE), VLOOKUP(A208, DataV1[[File]:[Outputs]], 2, FALSE))</f>
        <v>1</v>
      </c>
      <c r="C208" s="3">
        <f>VLOOKUP(A208, DataV4[[File]:[Mean '[ms']]], 3, FALSE)-VLOOKUP(A208, DataV1[[File]:[Mean '[ms']]], 3, FALSE)</f>
        <v>0</v>
      </c>
      <c r="D208" s="2">
        <f>Cv3v014161718[[#This Row],[Mean '[Δms']]]/VLOOKUP(A208, DataV1[[File]:[Mean '[ms']]], 3, FALSE)*100</f>
        <v>0</v>
      </c>
    </row>
    <row r="209" spans="1:4" hidden="1" x14ac:dyDescent="0.4">
      <c r="A209" t="s">
        <v>215</v>
      </c>
      <c r="B209" t="b">
        <f>EXACT(VLOOKUP(A209,DataV4[[File]:[Outputs]], 2, FALSE), VLOOKUP(A209, DataV1[[File]:[Outputs]], 2, FALSE))</f>
        <v>1</v>
      </c>
      <c r="C209" s="3">
        <f>VLOOKUP(A209, DataV4[[File]:[Mean '[ms']]], 3, FALSE)-VLOOKUP(A209, DataV1[[File]:[Mean '[ms']]], 3, FALSE)</f>
        <v>-6</v>
      </c>
      <c r="D209" s="2">
        <f>Cv3v014161718[[#This Row],[Mean '[Δms']]]/VLOOKUP(A209, DataV1[[File]:[Mean '[ms']]], 3, FALSE)*100</f>
        <v>-1.0869565217391304</v>
      </c>
    </row>
    <row r="210" spans="1:4" hidden="1" x14ac:dyDescent="0.4">
      <c r="A210" t="s">
        <v>216</v>
      </c>
      <c r="B210" t="b">
        <f>EXACT(VLOOKUP(A210,DataV4[[File]:[Outputs]], 2, FALSE), VLOOKUP(A210, DataV1[[File]:[Outputs]], 2, FALSE))</f>
        <v>1</v>
      </c>
      <c r="C210" s="3">
        <f>VLOOKUP(A210, DataV4[[File]:[Mean '[ms']]], 3, FALSE)-VLOOKUP(A210, DataV1[[File]:[Mean '[ms']]], 3, FALSE)</f>
        <v>5</v>
      </c>
      <c r="D210" s="2">
        <f>Cv3v014161718[[#This Row],[Mean '[Δms']]]/VLOOKUP(A210, DataV1[[File]:[Mean '[ms']]], 3, FALSE)*100</f>
        <v>0.99009900990099009</v>
      </c>
    </row>
    <row r="211" spans="1:4" hidden="1" x14ac:dyDescent="0.4">
      <c r="A211" t="s">
        <v>217</v>
      </c>
      <c r="B211" t="b">
        <f>EXACT(VLOOKUP(A211,DataV4[[File]:[Outputs]], 2, FALSE), VLOOKUP(A211, DataV1[[File]:[Outputs]], 2, FALSE))</f>
        <v>1</v>
      </c>
      <c r="C211" s="3">
        <f>VLOOKUP(A211, DataV4[[File]:[Mean '[ms']]], 3, FALSE)-VLOOKUP(A211, DataV1[[File]:[Mean '[ms']]], 3, FALSE)</f>
        <v>4</v>
      </c>
      <c r="D211" s="2">
        <f>Cv3v014161718[[#This Row],[Mean '[Δms']]]/VLOOKUP(A211, DataV1[[File]:[Mean '[ms']]], 3, FALSE)*100</f>
        <v>0.76775431861804222</v>
      </c>
    </row>
    <row r="212" spans="1:4" hidden="1" x14ac:dyDescent="0.4">
      <c r="A212" t="s">
        <v>218</v>
      </c>
      <c r="B212" t="b">
        <f>EXACT(VLOOKUP(A212,DataV4[[File]:[Outputs]], 2, FALSE), VLOOKUP(A212, DataV1[[File]:[Outputs]], 2, FALSE))</f>
        <v>1</v>
      </c>
      <c r="C212" s="3">
        <f>VLOOKUP(A212, DataV4[[File]:[Mean '[ms']]], 3, FALSE)-VLOOKUP(A212, DataV1[[File]:[Mean '[ms']]], 3, FALSE)</f>
        <v>-5</v>
      </c>
      <c r="D212" s="2">
        <f>Cv3v014161718[[#This Row],[Mean '[Δms']]]/VLOOKUP(A212, DataV1[[File]:[Mean '[ms']]], 3, FALSE)*100</f>
        <v>-0.58548009367681508</v>
      </c>
    </row>
    <row r="213" spans="1:4" hidden="1" x14ac:dyDescent="0.4">
      <c r="A213" t="s">
        <v>219</v>
      </c>
      <c r="B213" t="b">
        <f>EXACT(VLOOKUP(A213,DataV4[[File]:[Outputs]], 2, FALSE), VLOOKUP(A213, DataV1[[File]:[Outputs]], 2, FALSE))</f>
        <v>1</v>
      </c>
      <c r="C213" s="3">
        <f>VLOOKUP(A213, DataV4[[File]:[Mean '[ms']]], 3, FALSE)-VLOOKUP(A213, DataV1[[File]:[Mean '[ms']]], 3, FALSE)</f>
        <v>47</v>
      </c>
      <c r="D213" s="2">
        <f>Cv3v014161718[[#This Row],[Mean '[Δms']]]/VLOOKUP(A213, DataV1[[File]:[Mean '[ms']]], 3, FALSE)*100</f>
        <v>1.1892712550607287</v>
      </c>
    </row>
    <row r="214" spans="1:4" hidden="1" x14ac:dyDescent="0.4">
      <c r="A214" t="s">
        <v>220</v>
      </c>
      <c r="B214" t="b">
        <f>EXACT(VLOOKUP(A214,DataV4[[File]:[Outputs]], 2, FALSE), VLOOKUP(A214, DataV1[[File]:[Outputs]], 2, FALSE))</f>
        <v>1</v>
      </c>
      <c r="C214" s="3">
        <f>VLOOKUP(A214, DataV4[[File]:[Mean '[ms']]], 3, FALSE)-VLOOKUP(A214, DataV1[[File]:[Mean '[ms']]], 3, FALSE)</f>
        <v>21</v>
      </c>
      <c r="D214" s="2">
        <f>Cv3v014161718[[#This Row],[Mean '[Δms']]]/VLOOKUP(A214, DataV1[[File]:[Mean '[ms']]], 3, FALSE)*100</f>
        <v>2.1233569261880687</v>
      </c>
    </row>
    <row r="215" spans="1:4" hidden="1" x14ac:dyDescent="0.4">
      <c r="A215" t="s">
        <v>221</v>
      </c>
      <c r="B215" t="b">
        <f>EXACT(VLOOKUP(A215,DataV4[[File]:[Outputs]], 2, FALSE), VLOOKUP(A215, DataV1[[File]:[Outputs]], 2, FALSE))</f>
        <v>1</v>
      </c>
      <c r="C215" s="3">
        <f>VLOOKUP(A215, DataV4[[File]:[Mean '[ms']]], 3, FALSE)-VLOOKUP(A215, DataV1[[File]:[Mean '[ms']]], 3, FALSE)</f>
        <v>-16</v>
      </c>
      <c r="D215" s="2">
        <f>Cv3v014161718[[#This Row],[Mean '[Δms']]]/VLOOKUP(A215, DataV1[[File]:[Mean '[ms']]], 3, FALSE)*100</f>
        <v>-1.932367149758454</v>
      </c>
    </row>
    <row r="216" spans="1:4" hidden="1" x14ac:dyDescent="0.4">
      <c r="A216" t="s">
        <v>222</v>
      </c>
      <c r="B216" t="b">
        <f>EXACT(VLOOKUP(A216,DataV4[[File]:[Outputs]], 2, FALSE), VLOOKUP(A216, DataV1[[File]:[Outputs]], 2, FALSE))</f>
        <v>1</v>
      </c>
      <c r="C216" s="3">
        <f>VLOOKUP(A216, DataV4[[File]:[Mean '[ms']]], 3, FALSE)-VLOOKUP(A216, DataV1[[File]:[Mean '[ms']]], 3, FALSE)</f>
        <v>-1</v>
      </c>
      <c r="D216" s="2">
        <f>Cv3v014161718[[#This Row],[Mean '[Δms']]]/VLOOKUP(A216, DataV1[[File]:[Mean '[ms']]], 3, FALSE)*100</f>
        <v>-0.18281535648994515</v>
      </c>
    </row>
    <row r="217" spans="1:4" hidden="1" x14ac:dyDescent="0.4">
      <c r="A217" t="s">
        <v>223</v>
      </c>
      <c r="B217" t="b">
        <f>EXACT(VLOOKUP(A217,DataV4[[File]:[Outputs]], 2, FALSE), VLOOKUP(A217, DataV1[[File]:[Outputs]], 2, FALSE))</f>
        <v>1</v>
      </c>
      <c r="C217" s="3">
        <f>VLOOKUP(A217, DataV4[[File]:[Mean '[ms']]], 3, FALSE)-VLOOKUP(A217, DataV1[[File]:[Mean '[ms']]], 3, FALSE)</f>
        <v>5</v>
      </c>
      <c r="D217" s="2">
        <f>Cv3v014161718[[#This Row],[Mean '[Δms']]]/VLOOKUP(A217, DataV1[[File]:[Mean '[ms']]], 3, FALSE)*100</f>
        <v>0.90579710144927539</v>
      </c>
    </row>
    <row r="218" spans="1:4" hidden="1" x14ac:dyDescent="0.4">
      <c r="A218" t="s">
        <v>224</v>
      </c>
      <c r="B218" t="b">
        <f>EXACT(VLOOKUP(A218,DataV4[[File]:[Outputs]], 2, FALSE), VLOOKUP(A218, DataV1[[File]:[Outputs]], 2, FALSE))</f>
        <v>1</v>
      </c>
      <c r="C218" s="3">
        <f>VLOOKUP(A218, DataV4[[File]:[Mean '[ms']]], 3, FALSE)-VLOOKUP(A218, DataV1[[File]:[Mean '[ms']]], 3, FALSE)</f>
        <v>68</v>
      </c>
      <c r="D218" s="2">
        <f>Cv3v014161718[[#This Row],[Mean '[Δms']]]/VLOOKUP(A218, DataV1[[File]:[Mean '[ms']]], 3, FALSE)*100</f>
        <v>3.248924988055423</v>
      </c>
    </row>
    <row r="219" spans="1:4" hidden="1" x14ac:dyDescent="0.4">
      <c r="A219" t="s">
        <v>225</v>
      </c>
      <c r="B219" t="b">
        <f>EXACT(VLOOKUP(A219,DataV4[[File]:[Outputs]], 2, FALSE), VLOOKUP(A219, DataV1[[File]:[Outputs]], 2, FALSE))</f>
        <v>1</v>
      </c>
      <c r="C219" s="3">
        <f>VLOOKUP(A219, DataV4[[File]:[Mean '[ms']]], 3, FALSE)-VLOOKUP(A219, DataV1[[File]:[Mean '[ms']]], 3, FALSE)</f>
        <v>11</v>
      </c>
      <c r="D219" s="2">
        <f>Cv3v014161718[[#This Row],[Mean '[Δms']]]/VLOOKUP(A219, DataV1[[File]:[Mean '[ms']]], 3, FALSE)*100</f>
        <v>1.4569536423841061</v>
      </c>
    </row>
    <row r="220" spans="1:4" hidden="1" x14ac:dyDescent="0.4">
      <c r="A220" t="s">
        <v>226</v>
      </c>
      <c r="B220" t="b">
        <f>EXACT(VLOOKUP(A220,DataV4[[File]:[Outputs]], 2, FALSE), VLOOKUP(A220, DataV1[[File]:[Outputs]], 2, FALSE))</f>
        <v>1</v>
      </c>
      <c r="C220" s="3">
        <f>VLOOKUP(A220, DataV4[[File]:[Mean '[ms']]], 3, FALSE)-VLOOKUP(A220, DataV1[[File]:[Mean '[ms']]], 3, FALSE)</f>
        <v>0</v>
      </c>
      <c r="D220" s="2">
        <f>Cv3v014161718[[#This Row],[Mean '[Δms']]]/VLOOKUP(A220, DataV1[[File]:[Mean '[ms']]], 3, FALSE)*100</f>
        <v>0</v>
      </c>
    </row>
    <row r="221" spans="1:4" hidden="1" x14ac:dyDescent="0.4">
      <c r="A221" t="s">
        <v>227</v>
      </c>
      <c r="B221" t="b">
        <f>EXACT(VLOOKUP(A221,DataV4[[File]:[Outputs]], 2, FALSE), VLOOKUP(A221, DataV1[[File]:[Outputs]], 2, FALSE))</f>
        <v>1</v>
      </c>
      <c r="C221" s="3">
        <f>VLOOKUP(A221, DataV4[[File]:[Mean '[ms']]], 3, FALSE)-VLOOKUP(A221, DataV1[[File]:[Mean '[ms']]], 3, FALSE)</f>
        <v>-6</v>
      </c>
      <c r="D221" s="2">
        <f>Cv3v014161718[[#This Row],[Mean '[Δms']]]/VLOOKUP(A221, DataV1[[File]:[Mean '[ms']]], 3, FALSE)*100</f>
        <v>-0.81081081081081086</v>
      </c>
    </row>
    <row r="222" spans="1:4" hidden="1" x14ac:dyDescent="0.4">
      <c r="A222" t="s">
        <v>228</v>
      </c>
      <c r="B222" t="b">
        <f>EXACT(VLOOKUP(A222,DataV4[[File]:[Outputs]], 2, FALSE), VLOOKUP(A222, DataV1[[File]:[Outputs]], 2, FALSE))</f>
        <v>1</v>
      </c>
      <c r="C222" s="3">
        <f>VLOOKUP(A222, DataV4[[File]:[Mean '[ms']]], 3, FALSE)-VLOOKUP(A222, DataV1[[File]:[Mean '[ms']]], 3, FALSE)</f>
        <v>0</v>
      </c>
      <c r="D222" s="2" t="e">
        <f>Cv3v014161718[[#This Row],[Mean '[Δms']]]/VLOOKUP(A222, DataV1[[File]:[Mean '[ms']]], 3, FALSE)*100</f>
        <v>#DIV/0!</v>
      </c>
    </row>
    <row r="223" spans="1:4" hidden="1" x14ac:dyDescent="0.4">
      <c r="A223" t="s">
        <v>229</v>
      </c>
      <c r="B223" t="b">
        <f>EXACT(VLOOKUP(A223,DataV4[[File]:[Outputs]], 2, FALSE), VLOOKUP(A223, DataV1[[File]:[Outputs]], 2, FALSE))</f>
        <v>1</v>
      </c>
      <c r="C223" s="3">
        <f>VLOOKUP(A223, DataV4[[File]:[Mean '[ms']]], 3, FALSE)-VLOOKUP(A223, DataV1[[File]:[Mean '[ms']]], 3, FALSE)</f>
        <v>-31</v>
      </c>
      <c r="D223" s="2">
        <f>Cv3v014161718[[#This Row],[Mean '[Δms']]]/VLOOKUP(A223, DataV1[[File]:[Mean '[ms']]], 3, FALSE)*100</f>
        <v>-4.3478260869565215</v>
      </c>
    </row>
    <row r="224" spans="1:4" hidden="1" x14ac:dyDescent="0.4">
      <c r="A224" t="s">
        <v>230</v>
      </c>
      <c r="B224" t="b">
        <f>EXACT(VLOOKUP(A224,DataV4[[File]:[Outputs]], 2, FALSE), VLOOKUP(A224, DataV1[[File]:[Outputs]], 2, FALSE))</f>
        <v>1</v>
      </c>
      <c r="C224" s="3">
        <f>VLOOKUP(A224, DataV4[[File]:[Mean '[ms']]], 3, FALSE)-VLOOKUP(A224, DataV1[[File]:[Mean '[ms']]], 3, FALSE)</f>
        <v>-16</v>
      </c>
      <c r="D224" s="2">
        <f>Cv3v014161718[[#This Row],[Mean '[Δms']]]/VLOOKUP(A224, DataV1[[File]:[Mean '[ms']]], 3, FALSE)*100</f>
        <v>-2.5196850393700787</v>
      </c>
    </row>
    <row r="225" spans="1:4" hidden="1" x14ac:dyDescent="0.4">
      <c r="A225" t="s">
        <v>231</v>
      </c>
      <c r="B225" t="b">
        <f>EXACT(VLOOKUP(A225,DataV4[[File]:[Outputs]], 2, FALSE), VLOOKUP(A225, DataV1[[File]:[Outputs]], 2, FALSE))</f>
        <v>1</v>
      </c>
      <c r="C225" s="3">
        <f>VLOOKUP(A225, DataV4[[File]:[Mean '[ms']]], 3, FALSE)-VLOOKUP(A225, DataV1[[File]:[Mean '[ms']]], 3, FALSE)</f>
        <v>0</v>
      </c>
      <c r="D225" s="2">
        <f>Cv3v014161718[[#This Row],[Mean '[Δms']]]/VLOOKUP(A225, DataV1[[File]:[Mean '[ms']]], 3, FALSE)*100</f>
        <v>0</v>
      </c>
    </row>
    <row r="226" spans="1:4" hidden="1" x14ac:dyDescent="0.4">
      <c r="A226" t="s">
        <v>232</v>
      </c>
      <c r="B226" t="b">
        <f>EXACT(VLOOKUP(A226,DataV4[[File]:[Outputs]], 2, FALSE), VLOOKUP(A226, DataV1[[File]:[Outputs]], 2, FALSE))</f>
        <v>1</v>
      </c>
      <c r="C226" s="3">
        <f>VLOOKUP(A226, DataV4[[File]:[Mean '[ms']]], 3, FALSE)-VLOOKUP(A226, DataV1[[File]:[Mean '[ms']]], 3, FALSE)</f>
        <v>-5</v>
      </c>
      <c r="D226" s="2">
        <f>Cv3v014161718[[#This Row],[Mean '[Δms']]]/VLOOKUP(A226, DataV1[[File]:[Mean '[ms']]], 3, FALSE)*100</f>
        <v>-0.93283582089552231</v>
      </c>
    </row>
    <row r="227" spans="1:4" hidden="1" x14ac:dyDescent="0.4">
      <c r="A227" t="s">
        <v>234</v>
      </c>
      <c r="B227" t="b">
        <f>EXACT(VLOOKUP(A227,DataV4[[File]:[Outputs]], 2, FALSE), VLOOKUP(A227, DataV1[[File]:[Outputs]], 2, FALSE))</f>
        <v>1</v>
      </c>
      <c r="C227" s="3">
        <f>VLOOKUP(A227, DataV4[[File]:[Mean '[ms']]], 3, FALSE)-VLOOKUP(A227, DataV1[[File]:[Mean '[ms']]], 3, FALSE)</f>
        <v>0</v>
      </c>
      <c r="D227" s="2">
        <f>Cv3v014161718[[#This Row],[Mean '[Δms']]]/VLOOKUP(A227, DataV1[[File]:[Mean '[ms']]], 3, FALSE)*100</f>
        <v>0</v>
      </c>
    </row>
    <row r="228" spans="1:4" hidden="1" x14ac:dyDescent="0.4">
      <c r="A228" t="s">
        <v>233</v>
      </c>
      <c r="B228" t="b">
        <f>EXACT(VLOOKUP(A228,DataV4[[File]:[Outputs]], 2, FALSE), VLOOKUP(A228, DataV1[[File]:[Outputs]], 2, FALSE))</f>
        <v>1</v>
      </c>
      <c r="C228" s="3">
        <f>VLOOKUP(A228, DataV4[[File]:[Mean '[ms']]], 3, FALSE)-VLOOKUP(A228, DataV1[[File]:[Mean '[ms']]], 3, FALSE)</f>
        <v>11</v>
      </c>
      <c r="D228" s="2">
        <f>Cv3v014161718[[#This Row],[Mean '[Δms']]]/VLOOKUP(A228, DataV1[[File]:[Mean '[ms']]], 3, FALSE)*100</f>
        <v>2.033271719038817</v>
      </c>
    </row>
    <row r="229" spans="1:4" hidden="1" x14ac:dyDescent="0.4">
      <c r="A229" t="s">
        <v>235</v>
      </c>
      <c r="B229" t="b">
        <f>EXACT(VLOOKUP(A229,DataV4[[File]:[Outputs]], 2, FALSE), VLOOKUP(A229, DataV1[[File]:[Outputs]], 2, FALSE))</f>
        <v>1</v>
      </c>
      <c r="C229" s="3">
        <f>VLOOKUP(A229, DataV4[[File]:[Mean '[ms']]], 3, FALSE)-VLOOKUP(A229, DataV1[[File]:[Mean '[ms']]], 3, FALSE)</f>
        <v>-5</v>
      </c>
      <c r="D229" s="2">
        <f>Cv3v014161718[[#This Row],[Mean '[Δms']]]/VLOOKUP(A229, DataV1[[File]:[Mean '[ms']]], 3, FALSE)*100</f>
        <v>-0.94161958568738224</v>
      </c>
    </row>
    <row r="230" spans="1:4" hidden="1" x14ac:dyDescent="0.4">
      <c r="A230" t="s">
        <v>236</v>
      </c>
      <c r="B230" t="b">
        <f>EXACT(VLOOKUP(A230,DataV4[[File]:[Outputs]], 2, FALSE), VLOOKUP(A230, DataV1[[File]:[Outputs]], 2, FALSE))</f>
        <v>1</v>
      </c>
      <c r="C230" s="3">
        <f>VLOOKUP(A230, DataV4[[File]:[Mean '[ms']]], 3, FALSE)-VLOOKUP(A230, DataV1[[File]:[Mean '[ms']]], 3, FALSE)</f>
        <v>46</v>
      </c>
      <c r="D230" s="2">
        <f>Cv3v014161718[[#This Row],[Mean '[Δms']]]/VLOOKUP(A230, DataV1[[File]:[Mean '[ms']]], 3, FALSE)*100</f>
        <v>3.872053872053872</v>
      </c>
    </row>
    <row r="231" spans="1:4" hidden="1" x14ac:dyDescent="0.4">
      <c r="A231" t="s">
        <v>237</v>
      </c>
      <c r="B231" t="b">
        <f>EXACT(VLOOKUP(A231,DataV4[[File]:[Outputs]], 2, FALSE), VLOOKUP(A231, DataV1[[File]:[Outputs]], 2, FALSE))</f>
        <v>1</v>
      </c>
      <c r="C231" s="3">
        <f>VLOOKUP(A231, DataV4[[File]:[Mean '[ms']]], 3, FALSE)-VLOOKUP(A231, DataV1[[File]:[Mean '[ms']]], 3, FALSE)</f>
        <v>0</v>
      </c>
      <c r="D231" s="2">
        <f>Cv3v014161718[[#This Row],[Mean '[Δms']]]/VLOOKUP(A231, DataV1[[File]:[Mean '[ms']]], 3, FALSE)*100</f>
        <v>0</v>
      </c>
    </row>
    <row r="232" spans="1:4" hidden="1" x14ac:dyDescent="0.4">
      <c r="A232" t="s">
        <v>238</v>
      </c>
      <c r="B232" t="b">
        <f>EXACT(VLOOKUP(A232,DataV4[[File]:[Outputs]], 2, FALSE), VLOOKUP(A232, DataV1[[File]:[Outputs]], 2, FALSE))</f>
        <v>1</v>
      </c>
      <c r="C232" s="3">
        <f>VLOOKUP(A232, DataV4[[File]:[Mean '[ms']]], 3, FALSE)-VLOOKUP(A232, DataV1[[File]:[Mean '[ms']]], 3, FALSE)</f>
        <v>-5</v>
      </c>
      <c r="D232" s="2">
        <f>Cv3v014161718[[#This Row],[Mean '[Δms']]]/VLOOKUP(A232, DataV1[[File]:[Mean '[ms']]], 3, FALSE)*100</f>
        <v>-1</v>
      </c>
    </row>
    <row r="233" spans="1:4" hidden="1" x14ac:dyDescent="0.4">
      <c r="A233" t="s">
        <v>239</v>
      </c>
      <c r="B233" t="b">
        <f>EXACT(VLOOKUP(A233,DataV4[[File]:[Outputs]], 2, FALSE), VLOOKUP(A233, DataV1[[File]:[Outputs]], 2, FALSE))</f>
        <v>1</v>
      </c>
      <c r="C233" s="3">
        <f>VLOOKUP(A233, DataV4[[File]:[Mean '[ms']]], 3, FALSE)-VLOOKUP(A233, DataV1[[File]:[Mean '[ms']]], 3, FALSE)</f>
        <v>-1</v>
      </c>
      <c r="D233" s="2">
        <f>Cv3v014161718[[#This Row],[Mean '[Δms']]]/VLOOKUP(A233, DataV1[[File]:[Mean '[ms']]], 3, FALSE)*100</f>
        <v>-0.18416206261510129</v>
      </c>
    </row>
    <row r="234" spans="1:4" hidden="1" x14ac:dyDescent="0.4">
      <c r="A234" t="s">
        <v>240</v>
      </c>
      <c r="B234" t="b">
        <f>EXACT(VLOOKUP(A234,DataV4[[File]:[Outputs]], 2, FALSE), VLOOKUP(A234, DataV1[[File]:[Outputs]], 2, FALSE))</f>
        <v>1</v>
      </c>
      <c r="C234" s="3">
        <f>VLOOKUP(A234, DataV4[[File]:[Mean '[ms']]], 3, FALSE)-VLOOKUP(A234, DataV1[[File]:[Mean '[ms']]], 3, FALSE)</f>
        <v>1</v>
      </c>
      <c r="D234" s="2">
        <f>Cv3v014161718[[#This Row],[Mean '[Δms']]]/VLOOKUP(A234, DataV1[[File]:[Mean '[ms']]], 3, FALSE)*100</f>
        <v>0.18315018315018314</v>
      </c>
    </row>
    <row r="235" spans="1:4" hidden="1" x14ac:dyDescent="0.4">
      <c r="A235" t="s">
        <v>241</v>
      </c>
      <c r="B235" t="b">
        <f>EXACT(VLOOKUP(A235,DataV4[[File]:[Outputs]], 2, FALSE), VLOOKUP(A235, DataV1[[File]:[Outputs]], 2, FALSE))</f>
        <v>1</v>
      </c>
      <c r="C235" s="3">
        <f>VLOOKUP(A235, DataV4[[File]:[Mean '[ms']]], 3, FALSE)-VLOOKUP(A235, DataV1[[File]:[Mean '[ms']]], 3, FALSE)</f>
        <v>-5</v>
      </c>
      <c r="D235" s="2">
        <f>Cv3v014161718[[#This Row],[Mean '[Δms']]]/VLOOKUP(A235, DataV1[[File]:[Mean '[ms']]], 3, FALSE)*100</f>
        <v>-0.93283582089552231</v>
      </c>
    </row>
    <row r="236" spans="1:4" hidden="1" x14ac:dyDescent="0.4">
      <c r="A236" t="s">
        <v>242</v>
      </c>
      <c r="B236" t="b">
        <f>EXACT(VLOOKUP(A236,DataV4[[File]:[Outputs]], 2, FALSE), VLOOKUP(A236, DataV1[[File]:[Outputs]], 2, FALSE))</f>
        <v>1</v>
      </c>
      <c r="C236" s="3">
        <f>VLOOKUP(A236, DataV4[[File]:[Mean '[ms']]], 3, FALSE)-VLOOKUP(A236, DataV1[[File]:[Mean '[ms']]], 3, FALSE)</f>
        <v>0</v>
      </c>
      <c r="D236" s="2">
        <f>Cv3v014161718[[#This Row],[Mean '[Δms']]]/VLOOKUP(A236, DataV1[[File]:[Mean '[ms']]], 3, FALSE)*100</f>
        <v>0</v>
      </c>
    </row>
    <row r="237" spans="1:4" hidden="1" x14ac:dyDescent="0.4">
      <c r="A237" t="s">
        <v>243</v>
      </c>
      <c r="B237" t="b">
        <f>EXACT(VLOOKUP(A237,DataV4[[File]:[Outputs]], 2, FALSE), VLOOKUP(A237, DataV1[[File]:[Outputs]], 2, FALSE))</f>
        <v>1</v>
      </c>
      <c r="C237" s="3">
        <f>VLOOKUP(A237, DataV4[[File]:[Mean '[ms']]], 3, FALSE)-VLOOKUP(A237, DataV1[[File]:[Mean '[ms']]], 3, FALSE)</f>
        <v>16</v>
      </c>
      <c r="D237" s="2">
        <f>Cv3v014161718[[#This Row],[Mean '[Δms']]]/VLOOKUP(A237, DataV1[[File]:[Mean '[ms']]], 3, FALSE)*100</f>
        <v>2.3460410557184752</v>
      </c>
    </row>
    <row r="238" spans="1:4" hidden="1" x14ac:dyDescent="0.4">
      <c r="A238" t="s">
        <v>244</v>
      </c>
      <c r="B238" t="b">
        <f>EXACT(VLOOKUP(A238,DataV4[[File]:[Outputs]], 2, FALSE), VLOOKUP(A238, DataV1[[File]:[Outputs]], 2, FALSE))</f>
        <v>1</v>
      </c>
      <c r="C238" s="3">
        <f>VLOOKUP(A238, DataV4[[File]:[Mean '[ms']]], 3, FALSE)-VLOOKUP(A238, DataV1[[File]:[Mean '[ms']]], 3, FALSE)</f>
        <v>5</v>
      </c>
      <c r="D238" s="2">
        <f>Cv3v014161718[[#This Row],[Mean '[Δms']]]/VLOOKUP(A238, DataV1[[File]:[Mean '[ms']]], 3, FALSE)*100</f>
        <v>0.98039215686274506</v>
      </c>
    </row>
    <row r="239" spans="1:4" hidden="1" x14ac:dyDescent="0.4">
      <c r="A239" t="s">
        <v>245</v>
      </c>
      <c r="B239" t="b">
        <f>EXACT(VLOOKUP(A239,DataV4[[File]:[Outputs]], 2, FALSE), VLOOKUP(A239, DataV1[[File]:[Outputs]], 2, FALSE))</f>
        <v>1</v>
      </c>
      <c r="C239" s="3">
        <f>VLOOKUP(A239, DataV4[[File]:[Mean '[ms']]], 3, FALSE)-VLOOKUP(A239, DataV1[[File]:[Mean '[ms']]], 3, FALSE)</f>
        <v>-16</v>
      </c>
      <c r="D239" s="2">
        <f>Cv3v014161718[[#This Row],[Mean '[Δms']]]/VLOOKUP(A239, DataV1[[File]:[Mean '[ms']]], 3, FALSE)*100</f>
        <v>-2.9250457038391224</v>
      </c>
    </row>
    <row r="240" spans="1:4" hidden="1" x14ac:dyDescent="0.4">
      <c r="A240" t="s">
        <v>247</v>
      </c>
      <c r="B240" t="b">
        <f>EXACT(VLOOKUP(A240,DataV4[[File]:[Outputs]], 2, FALSE), VLOOKUP(A240, DataV1[[File]:[Outputs]], 2, FALSE))</f>
        <v>1</v>
      </c>
      <c r="C240" s="3">
        <f>VLOOKUP(A240, DataV4[[File]:[Mean '[ms']]], 3, FALSE)-VLOOKUP(A240, DataV1[[File]:[Mean '[ms']]], 3, FALSE)</f>
        <v>0</v>
      </c>
      <c r="D240" s="2">
        <f>Cv3v014161718[[#This Row],[Mean '[Δms']]]/VLOOKUP(A240, DataV1[[File]:[Mean '[ms']]], 3, FALSE)*100</f>
        <v>0</v>
      </c>
    </row>
    <row r="241" spans="1:4" hidden="1" x14ac:dyDescent="0.4">
      <c r="A241" t="s">
        <v>246</v>
      </c>
      <c r="B241" t="b">
        <f>EXACT(VLOOKUP(A241,DataV4[[File]:[Outputs]], 2, FALSE), VLOOKUP(A241, DataV1[[File]:[Outputs]], 2, FALSE))</f>
        <v>1</v>
      </c>
      <c r="C241" s="3">
        <f>VLOOKUP(A241, DataV4[[File]:[Mean '[ms']]], 3, FALSE)-VLOOKUP(A241, DataV1[[File]:[Mean '[ms']]], 3, FALSE)</f>
        <v>0</v>
      </c>
      <c r="D241" s="2">
        <f>Cv3v014161718[[#This Row],[Mean '[Δms']]]/VLOOKUP(A241, DataV1[[File]:[Mean '[ms']]], 3, FALSE)*100</f>
        <v>0</v>
      </c>
    </row>
    <row r="242" spans="1:4" hidden="1" x14ac:dyDescent="0.4">
      <c r="A242" t="s">
        <v>248</v>
      </c>
      <c r="B242" t="b">
        <f>EXACT(VLOOKUP(A242,DataV4[[File]:[Outputs]], 2, FALSE), VLOOKUP(A242, DataV1[[File]:[Outputs]], 2, FALSE))</f>
        <v>1</v>
      </c>
      <c r="C242" s="3">
        <f>VLOOKUP(A242, DataV4[[File]:[Mean '[ms']]], 3, FALSE)-VLOOKUP(A242, DataV1[[File]:[Mean '[ms']]], 3, FALSE)</f>
        <v>-5</v>
      </c>
      <c r="D242" s="2">
        <f>Cv3v014161718[[#This Row],[Mean '[Δms']]]/VLOOKUP(A242, DataV1[[File]:[Mean '[ms']]], 3, FALSE)*100</f>
        <v>-0.88967971530249124</v>
      </c>
    </row>
    <row r="243" spans="1:4" hidden="1" x14ac:dyDescent="0.4">
      <c r="A243" t="s">
        <v>250</v>
      </c>
      <c r="B243" t="b">
        <f>EXACT(VLOOKUP(A243,DataV4[[File]:[Outputs]], 2, FALSE), VLOOKUP(A243, DataV1[[File]:[Outputs]], 2, FALSE))</f>
        <v>1</v>
      </c>
      <c r="C243" s="3">
        <f>VLOOKUP(A243, DataV4[[File]:[Mean '[ms']]], 3, FALSE)-VLOOKUP(A243, DataV1[[File]:[Mean '[ms']]], 3, FALSE)</f>
        <v>1</v>
      </c>
      <c r="D243" s="2">
        <f>Cv3v014161718[[#This Row],[Mean '[Δms']]]/VLOOKUP(A243, DataV1[[File]:[Mean '[ms']]], 3, FALSE)*100</f>
        <v>0.19047619047619047</v>
      </c>
    </row>
    <row r="244" spans="1:4" hidden="1" x14ac:dyDescent="0.4">
      <c r="A244" t="s">
        <v>249</v>
      </c>
      <c r="B244" t="b">
        <f>EXACT(VLOOKUP(A244,DataV4[[File]:[Outputs]], 2, FALSE), VLOOKUP(A244, DataV1[[File]:[Outputs]], 2, FALSE))</f>
        <v>1</v>
      </c>
      <c r="C244" s="3">
        <f>VLOOKUP(A244, DataV4[[File]:[Mean '[ms']]], 3, FALSE)-VLOOKUP(A244, DataV1[[File]:[Mean '[ms']]], 3, FALSE)</f>
        <v>-6</v>
      </c>
      <c r="D244" s="2">
        <f>Cv3v014161718[[#This Row],[Mean '[Δms']]]/VLOOKUP(A244, DataV1[[File]:[Mean '[ms']]], 3, FALSE)*100</f>
        <v>-1.1299435028248588</v>
      </c>
    </row>
    <row r="245" spans="1:4" hidden="1" x14ac:dyDescent="0.4">
      <c r="A245" t="s">
        <v>251</v>
      </c>
      <c r="B245" t="b">
        <f>EXACT(VLOOKUP(A245,DataV4[[File]:[Outputs]], 2, FALSE), VLOOKUP(A245, DataV1[[File]:[Outputs]], 2, FALSE))</f>
        <v>1</v>
      </c>
      <c r="C245" s="3">
        <f>VLOOKUP(A245, DataV4[[File]:[Mean '[ms']]], 3, FALSE)-VLOOKUP(A245, DataV1[[File]:[Mean '[ms']]], 3, FALSE)</f>
        <v>5</v>
      </c>
      <c r="D245" s="2">
        <f>Cv3v014161718[[#This Row],[Mean '[Δms']]]/VLOOKUP(A245, DataV1[[File]:[Mean '[ms']]], 3, FALSE)*100</f>
        <v>1</v>
      </c>
    </row>
    <row r="246" spans="1:4" hidden="1" x14ac:dyDescent="0.4">
      <c r="A246" t="s">
        <v>252</v>
      </c>
      <c r="B246" t="b">
        <f>EXACT(VLOOKUP(A246,DataV4[[File]:[Outputs]], 2, FALSE), VLOOKUP(A246, DataV1[[File]:[Outputs]], 2, FALSE))</f>
        <v>1</v>
      </c>
      <c r="C246" s="3">
        <f>VLOOKUP(A246, DataV4[[File]:[Mean '[ms']]], 3, FALSE)-VLOOKUP(A246, DataV1[[File]:[Mean '[ms']]], 3, FALSE)</f>
        <v>-15</v>
      </c>
      <c r="D246" s="2">
        <f>Cv3v014161718[[#This Row],[Mean '[Δms']]]/VLOOKUP(A246, DataV1[[File]:[Mean '[ms']]], 3, FALSE)*100</f>
        <v>-2.6223776223776225</v>
      </c>
    </row>
    <row r="247" spans="1:4" hidden="1" x14ac:dyDescent="0.4">
      <c r="A247" t="s">
        <v>253</v>
      </c>
      <c r="B247" t="b">
        <f>EXACT(VLOOKUP(A247,DataV4[[File]:[Outputs]], 2, FALSE), VLOOKUP(A247, DataV1[[File]:[Outputs]], 2, FALSE))</f>
        <v>1</v>
      </c>
      <c r="C247" s="3">
        <f>VLOOKUP(A247, DataV4[[File]:[Mean '[ms']]], 3, FALSE)-VLOOKUP(A247, DataV1[[File]:[Mean '[ms']]], 3, FALSE)</f>
        <v>5</v>
      </c>
      <c r="D247" s="2">
        <f>Cv3v014161718[[#This Row],[Mean '[Δms']]]/VLOOKUP(A247, DataV1[[File]:[Mean '[ms']]], 3, FALSE)*100</f>
        <v>0.98039215686274506</v>
      </c>
    </row>
    <row r="248" spans="1:4" hidden="1" x14ac:dyDescent="0.4">
      <c r="A248" t="s">
        <v>254</v>
      </c>
      <c r="B248" t="b">
        <f>EXACT(VLOOKUP(A248,DataV4[[File]:[Outputs]], 2, FALSE), VLOOKUP(A248, DataV1[[File]:[Outputs]], 2, FALSE))</f>
        <v>1</v>
      </c>
      <c r="C248" s="3">
        <f>VLOOKUP(A248, DataV4[[File]:[Mean '[ms']]], 3, FALSE)-VLOOKUP(A248, DataV1[[File]:[Mean '[ms']]], 3, FALSE)</f>
        <v>-1</v>
      </c>
      <c r="D248" s="2">
        <f>Cv3v014161718[[#This Row],[Mean '[Δms']]]/VLOOKUP(A248, DataV1[[File]:[Mean '[ms']]], 3, FALSE)*100</f>
        <v>-0.16393442622950818</v>
      </c>
    </row>
    <row r="249" spans="1:4" hidden="1" x14ac:dyDescent="0.4">
      <c r="A249" t="s">
        <v>255</v>
      </c>
      <c r="B249" t="b">
        <f>EXACT(VLOOKUP(A249,DataV4[[File]:[Outputs]], 2, FALSE), VLOOKUP(A249, DataV1[[File]:[Outputs]], 2, FALSE))</f>
        <v>1</v>
      </c>
      <c r="C249" s="3">
        <f>VLOOKUP(A249, DataV4[[File]:[Mean '[ms']]], 3, FALSE)-VLOOKUP(A249, DataV1[[File]:[Mean '[ms']]], 3, FALSE)</f>
        <v>5</v>
      </c>
      <c r="D249" s="2">
        <f>Cv3v014161718[[#This Row],[Mean '[Δms']]]/VLOOKUP(A249, DataV1[[File]:[Mean '[ms']]], 3, FALSE)*100</f>
        <v>0.99009900990099009</v>
      </c>
    </row>
    <row r="250" spans="1:4" hidden="1" x14ac:dyDescent="0.4">
      <c r="A250" t="s">
        <v>256</v>
      </c>
      <c r="B250" t="b">
        <f>EXACT(VLOOKUP(A250,DataV4[[File]:[Outputs]], 2, FALSE), VLOOKUP(A250, DataV1[[File]:[Outputs]], 2, FALSE))</f>
        <v>1</v>
      </c>
      <c r="C250" s="3">
        <f>VLOOKUP(A250, DataV4[[File]:[Mean '[ms']]], 3, FALSE)-VLOOKUP(A250, DataV1[[File]:[Mean '[ms']]], 3, FALSE)</f>
        <v>0</v>
      </c>
      <c r="D250" s="2">
        <f>Cv3v014161718[[#This Row],[Mean '[Δms']]]/VLOOKUP(A250, DataV1[[File]:[Mean '[ms']]], 3, FALSE)*100</f>
        <v>0</v>
      </c>
    </row>
    <row r="251" spans="1:4" hidden="1" x14ac:dyDescent="0.4">
      <c r="A251" t="s">
        <v>257</v>
      </c>
      <c r="B251" t="b">
        <f>EXACT(VLOOKUP(A251,DataV4[[File]:[Outputs]], 2, FALSE), VLOOKUP(A251, DataV1[[File]:[Outputs]], 2, FALSE))</f>
        <v>1</v>
      </c>
      <c r="C251" s="3">
        <f>VLOOKUP(A251, DataV4[[File]:[Mean '[ms']]], 3, FALSE)-VLOOKUP(A251, DataV1[[File]:[Mean '[ms']]], 3, FALSE)</f>
        <v>0</v>
      </c>
      <c r="D251" s="2">
        <f>Cv3v014161718[[#This Row],[Mean '[Δms']]]/VLOOKUP(A251, DataV1[[File]:[Mean '[ms']]], 3, FALSE)*100</f>
        <v>0</v>
      </c>
    </row>
    <row r="252" spans="1:4" hidden="1" x14ac:dyDescent="0.4">
      <c r="A252" t="s">
        <v>258</v>
      </c>
      <c r="B252" t="b">
        <f>EXACT(VLOOKUP(A252,DataV4[[File]:[Outputs]], 2, FALSE), VLOOKUP(A252, DataV1[[File]:[Outputs]], 2, FALSE))</f>
        <v>1</v>
      </c>
      <c r="C252" s="3">
        <f>VLOOKUP(A252, DataV4[[File]:[Mean '[ms']]], 3, FALSE)-VLOOKUP(A252, DataV1[[File]:[Mean '[ms']]], 3, FALSE)</f>
        <v>5</v>
      </c>
      <c r="D252" s="2">
        <f>Cv3v014161718[[#This Row],[Mean '[Δms']]]/VLOOKUP(A252, DataV1[[File]:[Mean '[ms']]], 3, FALSE)*100</f>
        <v>0.94161958568738224</v>
      </c>
    </row>
    <row r="253" spans="1:4" hidden="1" x14ac:dyDescent="0.4">
      <c r="A253" t="s">
        <v>259</v>
      </c>
      <c r="B253" t="b">
        <f>EXACT(VLOOKUP(A253,DataV4[[File]:[Outputs]], 2, FALSE), VLOOKUP(A253, DataV1[[File]:[Outputs]], 2, FALSE))</f>
        <v>1</v>
      </c>
      <c r="C253" s="3">
        <f>VLOOKUP(A253, DataV4[[File]:[Mean '[ms']]], 3, FALSE)-VLOOKUP(A253, DataV1[[File]:[Mean '[ms']]], 3, FALSE)</f>
        <v>-6</v>
      </c>
      <c r="D253" s="2">
        <f>Cv3v014161718[[#This Row],[Mean '[Δms']]]/VLOOKUP(A253, DataV1[[File]:[Mean '[ms']]], 3, FALSE)*100</f>
        <v>-0.88626292466765144</v>
      </c>
    </row>
    <row r="254" spans="1:4" hidden="1" x14ac:dyDescent="0.4">
      <c r="A254" t="s">
        <v>260</v>
      </c>
      <c r="B254" t="b">
        <f>EXACT(VLOOKUP(A254,DataV4[[File]:[Outputs]], 2, FALSE), VLOOKUP(A254, DataV1[[File]:[Outputs]], 2, FALSE))</f>
        <v>1</v>
      </c>
      <c r="C254" s="3">
        <f>VLOOKUP(A254, DataV4[[File]:[Mean '[ms']]], 3, FALSE)-VLOOKUP(A254, DataV1[[File]:[Mean '[ms']]], 3, FALSE)</f>
        <v>0</v>
      </c>
      <c r="D254" s="2">
        <f>Cv3v014161718[[#This Row],[Mean '[Δms']]]/VLOOKUP(A254, DataV1[[File]:[Mean '[ms']]], 3, FALSE)*100</f>
        <v>0</v>
      </c>
    </row>
    <row r="255" spans="1:4" hidden="1" x14ac:dyDescent="0.4">
      <c r="A255" t="s">
        <v>261</v>
      </c>
      <c r="B255" t="b">
        <f>EXACT(VLOOKUP(A255,DataV4[[File]:[Outputs]], 2, FALSE), VLOOKUP(A255, DataV1[[File]:[Outputs]], 2, FALSE))</f>
        <v>1</v>
      </c>
      <c r="C255" s="3">
        <f>VLOOKUP(A255, DataV4[[File]:[Mean '[ms']]], 3, FALSE)-VLOOKUP(A255, DataV1[[File]:[Mean '[ms']]], 3, FALSE)</f>
        <v>-15</v>
      </c>
      <c r="D255" s="2">
        <f>Cv3v014161718[[#This Row],[Mean '[Δms']]]/VLOOKUP(A255, DataV1[[File]:[Mean '[ms']]], 3, FALSE)*100</f>
        <v>-2.4232633279483036</v>
      </c>
    </row>
    <row r="256" spans="1:4" hidden="1" x14ac:dyDescent="0.4">
      <c r="A256" t="s">
        <v>262</v>
      </c>
      <c r="B256" t="b">
        <f>EXACT(VLOOKUP(A256,DataV4[[File]:[Outputs]], 2, FALSE), VLOOKUP(A256, DataV1[[File]:[Outputs]], 2, FALSE))</f>
        <v>1</v>
      </c>
      <c r="C256" s="3">
        <f>VLOOKUP(A256, DataV4[[File]:[Mean '[ms']]], 3, FALSE)-VLOOKUP(A256, DataV1[[File]:[Mean '[ms']]], 3, FALSE)</f>
        <v>11</v>
      </c>
      <c r="D256" s="2">
        <f>Cv3v014161718[[#This Row],[Mean '[Δms']]]/VLOOKUP(A256, DataV1[[File]:[Mean '[ms']]], 3, FALSE)*100</f>
        <v>2.033271719038817</v>
      </c>
    </row>
    <row r="257" spans="1:4" hidden="1" x14ac:dyDescent="0.4">
      <c r="A257" t="s">
        <v>263</v>
      </c>
      <c r="B257" t="b">
        <f>EXACT(VLOOKUP(A257,DataV4[[File]:[Outputs]], 2, FALSE), VLOOKUP(A257, DataV1[[File]:[Outputs]], 2, FALSE))</f>
        <v>1</v>
      </c>
      <c r="C257" s="3">
        <f>VLOOKUP(A257, DataV4[[File]:[Mean '[ms']]], 3, FALSE)-VLOOKUP(A257, DataV1[[File]:[Mean '[ms']]], 3, FALSE)</f>
        <v>-5</v>
      </c>
      <c r="D257" s="2">
        <f>Cv3v014161718[[#This Row],[Mean '[Δms']]]/VLOOKUP(A257, DataV1[[File]:[Mean '[ms']]], 3, FALSE)*100</f>
        <v>-0.98039215686274506</v>
      </c>
    </row>
    <row r="258" spans="1:4" hidden="1" x14ac:dyDescent="0.4">
      <c r="A258" t="s">
        <v>264</v>
      </c>
      <c r="B258" t="b">
        <f>EXACT(VLOOKUP(A258,DataV4[[File]:[Outputs]], 2, FALSE), VLOOKUP(A258, DataV1[[File]:[Outputs]], 2, FALSE))</f>
        <v>1</v>
      </c>
      <c r="C258" s="3">
        <f>VLOOKUP(A258, DataV4[[File]:[Mean '[ms']]], 3, FALSE)-VLOOKUP(A258, DataV1[[File]:[Mean '[ms']]], 3, FALSE)</f>
        <v>16</v>
      </c>
      <c r="D258" s="2">
        <f>Cv3v014161718[[#This Row],[Mean '[Δms']]]/VLOOKUP(A258, DataV1[[File]:[Mean '[ms']]], 3, FALSE)*100</f>
        <v>3.0131826741996233</v>
      </c>
    </row>
    <row r="259" spans="1:4" hidden="1" x14ac:dyDescent="0.4">
      <c r="A259" t="s">
        <v>265</v>
      </c>
      <c r="B259" t="b">
        <f>EXACT(VLOOKUP(A259,DataV4[[File]:[Outputs]], 2, FALSE), VLOOKUP(A259, DataV1[[File]:[Outputs]], 2, FALSE))</f>
        <v>1</v>
      </c>
      <c r="C259" s="3">
        <f>VLOOKUP(A259, DataV4[[File]:[Mean '[ms']]], 3, FALSE)-VLOOKUP(A259, DataV1[[File]:[Mean '[ms']]], 3, FALSE)</f>
        <v>-5</v>
      </c>
      <c r="D259" s="2">
        <f>Cv3v014161718[[#This Row],[Mean '[Δms']]]/VLOOKUP(A259, DataV1[[File]:[Mean '[ms']]], 3, FALSE)*100</f>
        <v>-0.96153846153846156</v>
      </c>
    </row>
    <row r="260" spans="1:4" hidden="1" x14ac:dyDescent="0.4">
      <c r="A260" t="s">
        <v>266</v>
      </c>
      <c r="B260" t="b">
        <f>EXACT(VLOOKUP(A260,DataV4[[File]:[Outputs]], 2, FALSE), VLOOKUP(A260, DataV1[[File]:[Outputs]], 2, FALSE))</f>
        <v>1</v>
      </c>
      <c r="C260" s="3">
        <f>VLOOKUP(A260, DataV4[[File]:[Mean '[ms']]], 3, FALSE)-VLOOKUP(A260, DataV1[[File]:[Mean '[ms']]], 3, FALSE)</f>
        <v>5</v>
      </c>
      <c r="D260" s="2">
        <f>Cv3v014161718[[#This Row],[Mean '[Δms']]]/VLOOKUP(A260, DataV1[[File]:[Mean '[ms']]], 3, FALSE)*100</f>
        <v>0.92421441774491686</v>
      </c>
    </row>
    <row r="261" spans="1:4" hidden="1" x14ac:dyDescent="0.4">
      <c r="A261" t="s">
        <v>267</v>
      </c>
      <c r="B261" t="b">
        <f>EXACT(VLOOKUP(A261,DataV4[[File]:[Outputs]], 2, FALSE), VLOOKUP(A261, DataV1[[File]:[Outputs]], 2, FALSE))</f>
        <v>1</v>
      </c>
      <c r="C261" s="3">
        <f>VLOOKUP(A261, DataV4[[File]:[Mean '[ms']]], 3, FALSE)-VLOOKUP(A261, DataV1[[File]:[Mean '[ms']]], 3, FALSE)</f>
        <v>10</v>
      </c>
      <c r="D261" s="2">
        <f>Cv3v014161718[[#This Row],[Mean '[Δms']]]/VLOOKUP(A261, DataV1[[File]:[Mean '[ms']]], 3, FALSE)*100</f>
        <v>1.1933174224343674</v>
      </c>
    </row>
    <row r="262" spans="1:4" hidden="1" x14ac:dyDescent="0.4">
      <c r="A262" t="s">
        <v>268</v>
      </c>
      <c r="B262" t="b">
        <f>EXACT(VLOOKUP(A262,DataV4[[File]:[Outputs]], 2, FALSE), VLOOKUP(A262, DataV1[[File]:[Outputs]], 2, FALSE))</f>
        <v>1</v>
      </c>
      <c r="C262" s="3">
        <f>VLOOKUP(A262, DataV4[[File]:[Mean '[ms']]], 3, FALSE)-VLOOKUP(A262, DataV1[[File]:[Mean '[ms']]], 3, FALSE)</f>
        <v>4</v>
      </c>
      <c r="D262" s="2">
        <f>Cv3v014161718[[#This Row],[Mean '[Δms']]]/VLOOKUP(A262, DataV1[[File]:[Mean '[ms']]], 3, FALSE)*100</f>
        <v>0.77519379844961245</v>
      </c>
    </row>
    <row r="263" spans="1:4" hidden="1" x14ac:dyDescent="0.4">
      <c r="A263" t="s">
        <v>269</v>
      </c>
      <c r="B263" t="b">
        <f>EXACT(VLOOKUP(A263,DataV4[[File]:[Outputs]], 2, FALSE), VLOOKUP(A263, DataV1[[File]:[Outputs]], 2, FALSE))</f>
        <v>1</v>
      </c>
      <c r="C263" s="3">
        <f>VLOOKUP(A263, DataV4[[File]:[Mean '[ms']]], 3, FALSE)-VLOOKUP(A263, DataV1[[File]:[Mean '[ms']]], 3, FALSE)</f>
        <v>0</v>
      </c>
      <c r="D263" s="2">
        <f>Cv3v014161718[[#This Row],[Mean '[Δms']]]/VLOOKUP(A263, DataV1[[File]:[Mean '[ms']]], 3, FALSE)*100</f>
        <v>0</v>
      </c>
    </row>
    <row r="264" spans="1:4" hidden="1" x14ac:dyDescent="0.4">
      <c r="A264" t="s">
        <v>270</v>
      </c>
      <c r="B264" t="b">
        <f>EXACT(VLOOKUP(A264,DataV4[[File]:[Outputs]], 2, FALSE), VLOOKUP(A264, DataV1[[File]:[Outputs]], 2, FALSE))</f>
        <v>1</v>
      </c>
      <c r="C264" s="3">
        <f>VLOOKUP(A264, DataV4[[File]:[Mean '[ms']]], 3, FALSE)-VLOOKUP(A264, DataV1[[File]:[Mean '[ms']]], 3, FALSE)</f>
        <v>6</v>
      </c>
      <c r="D264" s="2">
        <f>Cv3v014161718[[#This Row],[Mean '[Δms']]]/VLOOKUP(A264, DataV1[[File]:[Mean '[ms']]], 3, FALSE)*100</f>
        <v>1.0291595197255576</v>
      </c>
    </row>
    <row r="265" spans="1:4" hidden="1" x14ac:dyDescent="0.4">
      <c r="A265" t="s">
        <v>271</v>
      </c>
      <c r="B265" t="b">
        <f>EXACT(VLOOKUP(A265,DataV4[[File]:[Outputs]], 2, FALSE), VLOOKUP(A265, DataV1[[File]:[Outputs]], 2, FALSE))</f>
        <v>1</v>
      </c>
      <c r="C265" s="3">
        <f>VLOOKUP(A265, DataV4[[File]:[Mean '[ms']]], 3, FALSE)-VLOOKUP(A265, DataV1[[File]:[Mean '[ms']]], 3, FALSE)</f>
        <v>0</v>
      </c>
      <c r="D265" s="2" t="e">
        <f>Cv3v014161718[[#This Row],[Mean '[Δms']]]/VLOOKUP(A265, DataV1[[File]:[Mean '[ms']]], 3, FALSE)*100</f>
        <v>#DIV/0!</v>
      </c>
    </row>
    <row r="266" spans="1:4" hidden="1" x14ac:dyDescent="0.4">
      <c r="A266" t="s">
        <v>272</v>
      </c>
      <c r="B266" t="b">
        <f>EXACT(VLOOKUP(A266,DataV4[[File]:[Outputs]], 2, FALSE), VLOOKUP(A266, DataV1[[File]:[Outputs]], 2, FALSE))</f>
        <v>1</v>
      </c>
      <c r="C266" s="3">
        <f>VLOOKUP(A266, DataV4[[File]:[Mean '[ms']]], 3, FALSE)-VLOOKUP(A266, DataV1[[File]:[Mean '[ms']]], 3, FALSE)</f>
        <v>5</v>
      </c>
      <c r="D266" s="2">
        <f>Cv3v014161718[[#This Row],[Mean '[Δms']]]/VLOOKUP(A266, DataV1[[File]:[Mean '[ms']]], 3, FALSE)*100</f>
        <v>0.63211125158027814</v>
      </c>
    </row>
    <row r="267" spans="1:4" hidden="1" x14ac:dyDescent="0.4">
      <c r="A267" t="s">
        <v>273</v>
      </c>
      <c r="B267" t="b">
        <f>EXACT(VLOOKUP(A267,DataV4[[File]:[Outputs]], 2, FALSE), VLOOKUP(A267, DataV1[[File]:[Outputs]], 2, FALSE))</f>
        <v>1</v>
      </c>
      <c r="C267" s="3">
        <f>VLOOKUP(A267, DataV4[[File]:[Mean '[ms']]], 3, FALSE)-VLOOKUP(A267, DataV1[[File]:[Mean '[ms']]], 3, FALSE)</f>
        <v>10</v>
      </c>
      <c r="D267" s="2">
        <f>Cv3v014161718[[#This Row],[Mean '[Δms']]]/VLOOKUP(A267, DataV1[[File]:[Mean '[ms']]], 3, FALSE)*100</f>
        <v>2</v>
      </c>
    </row>
    <row r="268" spans="1:4" hidden="1" x14ac:dyDescent="0.4">
      <c r="A268" t="s">
        <v>274</v>
      </c>
      <c r="B268" t="b">
        <f>EXACT(VLOOKUP(A268,DataV4[[File]:[Outputs]], 2, FALSE), VLOOKUP(A268, DataV1[[File]:[Outputs]], 2, FALSE))</f>
        <v>1</v>
      </c>
      <c r="C268" s="3">
        <f>VLOOKUP(A268, DataV4[[File]:[Mean '[ms']]], 3, FALSE)-VLOOKUP(A268, DataV1[[File]:[Mean '[ms']]], 3, FALSE)</f>
        <v>-5</v>
      </c>
      <c r="D268" s="2">
        <f>Cv3v014161718[[#This Row],[Mean '[Δms']]]/VLOOKUP(A268, DataV1[[File]:[Mean '[ms']]], 3, FALSE)*100</f>
        <v>-0.94161958568738224</v>
      </c>
    </row>
    <row r="269" spans="1:4" hidden="1" x14ac:dyDescent="0.4">
      <c r="A269" t="s">
        <v>275</v>
      </c>
      <c r="B269" t="b">
        <f>EXACT(VLOOKUP(A269,DataV4[[File]:[Outputs]], 2, FALSE), VLOOKUP(A269, DataV1[[File]:[Outputs]], 2, FALSE))</f>
        <v>1</v>
      </c>
      <c r="C269" s="3">
        <f>VLOOKUP(A269, DataV4[[File]:[Mean '[ms']]], 3, FALSE)-VLOOKUP(A269, DataV1[[File]:[Mean '[ms']]], 3, FALSE)</f>
        <v>0</v>
      </c>
      <c r="D269" s="2">
        <f>Cv3v014161718[[#This Row],[Mean '[Δms']]]/VLOOKUP(A269, DataV1[[File]:[Mean '[ms']]], 3, FALSE)*100</f>
        <v>0</v>
      </c>
    </row>
    <row r="270" spans="1:4" hidden="1" x14ac:dyDescent="0.4">
      <c r="A270" t="s">
        <v>276</v>
      </c>
      <c r="B270" t="b">
        <f>EXACT(VLOOKUP(A270,DataV4[[File]:[Outputs]], 2, FALSE), VLOOKUP(A270, DataV1[[File]:[Outputs]], 2, FALSE))</f>
        <v>1</v>
      </c>
      <c r="C270" s="3">
        <f>VLOOKUP(A270, DataV4[[File]:[Mean '[ms']]], 3, FALSE)-VLOOKUP(A270, DataV1[[File]:[Mean '[ms']]], 3, FALSE)</f>
        <v>-6</v>
      </c>
      <c r="D270" s="2">
        <f>Cv3v014161718[[#This Row],[Mean '[Δms']]]/VLOOKUP(A270, DataV1[[File]:[Mean '[ms']]], 3, FALSE)*100</f>
        <v>-1.1627906976744187</v>
      </c>
    </row>
    <row r="271" spans="1:4" hidden="1" x14ac:dyDescent="0.4">
      <c r="A271" t="s">
        <v>277</v>
      </c>
      <c r="B271" t="b">
        <f>EXACT(VLOOKUP(A271,DataV4[[File]:[Outputs]], 2, FALSE), VLOOKUP(A271, DataV1[[File]:[Outputs]], 2, FALSE))</f>
        <v>1</v>
      </c>
      <c r="C271" s="3">
        <f>VLOOKUP(A271, DataV4[[File]:[Mean '[ms']]], 3, FALSE)-VLOOKUP(A271, DataV1[[File]:[Mean '[ms']]], 3, FALSE)</f>
        <v>0</v>
      </c>
      <c r="D271" s="2">
        <f>Cv3v014161718[[#This Row],[Mean '[Δms']]]/VLOOKUP(A271, DataV1[[File]:[Mean '[ms']]], 3, FALSE)*100</f>
        <v>0</v>
      </c>
    </row>
    <row r="272" spans="1:4" hidden="1" x14ac:dyDescent="0.4">
      <c r="A272" t="s">
        <v>278</v>
      </c>
      <c r="B272" t="b">
        <f>EXACT(VLOOKUP(A272,DataV4[[File]:[Outputs]], 2, FALSE), VLOOKUP(A272, DataV1[[File]:[Outputs]], 2, FALSE))</f>
        <v>1</v>
      </c>
      <c r="C272" s="3">
        <f>VLOOKUP(A272, DataV4[[File]:[Mean '[ms']]], 3, FALSE)-VLOOKUP(A272, DataV1[[File]:[Mean '[ms']]], 3, FALSE)</f>
        <v>1</v>
      </c>
      <c r="D272" s="2">
        <f>Cv3v014161718[[#This Row],[Mean '[Δms']]]/VLOOKUP(A272, DataV1[[File]:[Mean '[ms']]], 3, FALSE)*100</f>
        <v>0.18484288354898337</v>
      </c>
    </row>
    <row r="273" spans="1:4" hidden="1" x14ac:dyDescent="0.4">
      <c r="A273" t="s">
        <v>279</v>
      </c>
      <c r="B273" t="b">
        <f>EXACT(VLOOKUP(A273,DataV4[[File]:[Outputs]], 2, FALSE), VLOOKUP(A273, DataV1[[File]:[Outputs]], 2, FALSE))</f>
        <v>1</v>
      </c>
      <c r="C273" s="3">
        <f>VLOOKUP(A273, DataV4[[File]:[Mean '[ms']]], 3, FALSE)-VLOOKUP(A273, DataV1[[File]:[Mean '[ms']]], 3, FALSE)</f>
        <v>-10</v>
      </c>
      <c r="D273" s="2">
        <f>Cv3v014161718[[#This Row],[Mean '[Δms']]]/VLOOKUP(A273, DataV1[[File]:[Mean '[ms']]], 3, FALSE)*100</f>
        <v>-1.7793594306049825</v>
      </c>
    </row>
    <row r="274" spans="1:4" hidden="1" x14ac:dyDescent="0.4">
      <c r="A274" t="s">
        <v>280</v>
      </c>
      <c r="B274" t="b">
        <f>EXACT(VLOOKUP(A274,DataV4[[File]:[Outputs]], 2, FALSE), VLOOKUP(A274, DataV1[[File]:[Outputs]], 2, FALSE))</f>
        <v>1</v>
      </c>
      <c r="C274" s="3">
        <f>VLOOKUP(A274, DataV4[[File]:[Mean '[ms']]], 3, FALSE)-VLOOKUP(A274, DataV1[[File]:[Mean '[ms']]], 3, FALSE)</f>
        <v>-16</v>
      </c>
      <c r="D274" s="2">
        <f>Cv3v014161718[[#This Row],[Mean '[Δms']]]/VLOOKUP(A274, DataV1[[File]:[Mean '[ms']]], 3, FALSE)*100</f>
        <v>-1.873536299765808</v>
      </c>
    </row>
    <row r="275" spans="1:4" hidden="1" x14ac:dyDescent="0.4">
      <c r="A275" t="s">
        <v>281</v>
      </c>
      <c r="B275" t="b">
        <f>EXACT(VLOOKUP(A275,DataV4[[File]:[Outputs]], 2, FALSE), VLOOKUP(A275, DataV1[[File]:[Outputs]], 2, FALSE))</f>
        <v>1</v>
      </c>
      <c r="C275" s="3">
        <f>VLOOKUP(A275, DataV4[[File]:[Mean '[ms']]], 3, FALSE)-VLOOKUP(A275, DataV1[[File]:[Mean '[ms']]], 3, FALSE)</f>
        <v>6</v>
      </c>
      <c r="D275" s="2">
        <f>Cv3v014161718[[#This Row],[Mean '[Δms']]]/VLOOKUP(A275, DataV1[[File]:[Mean '[ms']]], 3, FALSE)*100</f>
        <v>0.74349442379182151</v>
      </c>
    </row>
    <row r="276" spans="1:4" hidden="1" x14ac:dyDescent="0.4">
      <c r="A276" t="s">
        <v>282</v>
      </c>
      <c r="B276" t="b">
        <f>EXACT(VLOOKUP(A276,DataV4[[File]:[Outputs]], 2, FALSE), VLOOKUP(A276, DataV1[[File]:[Outputs]], 2, FALSE))</f>
        <v>1</v>
      </c>
      <c r="C276" s="3">
        <f>VLOOKUP(A276, DataV4[[File]:[Mean '[ms']]], 3, FALSE)-VLOOKUP(A276, DataV1[[File]:[Mean '[ms']]], 3, FALSE)</f>
        <v>5</v>
      </c>
      <c r="D276" s="2">
        <f>Cv3v014161718[[#This Row],[Mean '[Δms']]]/VLOOKUP(A276, DataV1[[File]:[Mean '[ms']]], 3, FALSE)*100</f>
        <v>0.66666666666666674</v>
      </c>
    </row>
    <row r="277" spans="1:4" hidden="1" x14ac:dyDescent="0.4">
      <c r="A277" t="s">
        <v>283</v>
      </c>
      <c r="B277" t="b">
        <f>EXACT(VLOOKUP(A277,DataV4[[File]:[Outputs]], 2, FALSE), VLOOKUP(A277, DataV1[[File]:[Outputs]], 2, FALSE))</f>
        <v>1</v>
      </c>
      <c r="C277" s="3">
        <f>VLOOKUP(A277, DataV4[[File]:[Mean '[ms']]], 3, FALSE)-VLOOKUP(A277, DataV1[[File]:[Mean '[ms']]], 3, FALSE)</f>
        <v>5</v>
      </c>
      <c r="D277" s="2">
        <f>Cv3v014161718[[#This Row],[Mean '[Δms']]]/VLOOKUP(A277, DataV1[[File]:[Mean '[ms']]], 3, FALSE)*100</f>
        <v>0.83612040133779264</v>
      </c>
    </row>
    <row r="278" spans="1:4" hidden="1" x14ac:dyDescent="0.4">
      <c r="A278" t="s">
        <v>284</v>
      </c>
      <c r="B278" t="b">
        <f>EXACT(VLOOKUP(A278,DataV4[[File]:[Outputs]], 2, FALSE), VLOOKUP(A278, DataV1[[File]:[Outputs]], 2, FALSE))</f>
        <v>1</v>
      </c>
      <c r="C278" s="3">
        <f>VLOOKUP(A278, DataV4[[File]:[Mean '[ms']]], 3, FALSE)-VLOOKUP(A278, DataV1[[File]:[Mean '[ms']]], 3, FALSE)</f>
        <v>0</v>
      </c>
      <c r="D278" s="2">
        <f>Cv3v014161718[[#This Row],[Mean '[Δms']]]/VLOOKUP(A278, DataV1[[File]:[Mean '[ms']]], 3, FALSE)*100</f>
        <v>0</v>
      </c>
    </row>
    <row r="279" spans="1:4" hidden="1" x14ac:dyDescent="0.4">
      <c r="A279" t="s">
        <v>285</v>
      </c>
      <c r="B279" t="b">
        <f>EXACT(VLOOKUP(A279,DataV4[[File]:[Outputs]], 2, FALSE), VLOOKUP(A279, DataV1[[File]:[Outputs]], 2, FALSE))</f>
        <v>1</v>
      </c>
      <c r="C279" s="3">
        <f>VLOOKUP(A279, DataV4[[File]:[Mean '[ms']]], 3, FALSE)-VLOOKUP(A279, DataV1[[File]:[Mean '[ms']]], 3, FALSE)</f>
        <v>-10</v>
      </c>
      <c r="D279" s="2">
        <f>Cv3v014161718[[#This Row],[Mean '[Δms']]]/VLOOKUP(A279, DataV1[[File]:[Mean '[ms']]], 3, FALSE)*100</f>
        <v>-1.7152658662092626</v>
      </c>
    </row>
    <row r="280" spans="1:4" hidden="1" x14ac:dyDescent="0.4">
      <c r="A280" t="s">
        <v>286</v>
      </c>
      <c r="B280" t="b">
        <f>EXACT(VLOOKUP(A280,DataV4[[File]:[Outputs]], 2, FALSE), VLOOKUP(A280, DataV1[[File]:[Outputs]], 2, FALSE))</f>
        <v>1</v>
      </c>
      <c r="C280" s="3">
        <f>VLOOKUP(A280, DataV4[[File]:[Mean '[ms']]], 3, FALSE)-VLOOKUP(A280, DataV1[[File]:[Mean '[ms']]], 3, FALSE)</f>
        <v>11</v>
      </c>
      <c r="D280" s="2">
        <f>Cv3v014161718[[#This Row],[Mean '[Δms']]]/VLOOKUP(A280, DataV1[[File]:[Mean '[ms']]], 3, FALSE)*100</f>
        <v>1.4569536423841061</v>
      </c>
    </row>
    <row r="281" spans="1:4" hidden="1" x14ac:dyDescent="0.4">
      <c r="A281" t="s">
        <v>287</v>
      </c>
      <c r="B281" t="b">
        <f>EXACT(VLOOKUP(A281,DataV4[[File]:[Outputs]], 2, FALSE), VLOOKUP(A281, DataV1[[File]:[Outputs]], 2, FALSE))</f>
        <v>1</v>
      </c>
      <c r="C281" s="3">
        <f>VLOOKUP(A281, DataV4[[File]:[Mean '[ms']]], 3, FALSE)-VLOOKUP(A281, DataV1[[File]:[Mean '[ms']]], 3, FALSE)</f>
        <v>-1</v>
      </c>
      <c r="D281" s="2">
        <f>Cv3v014161718[[#This Row],[Mean '[Δms']]]/VLOOKUP(A281, DataV1[[File]:[Mean '[ms']]], 3, FALSE)*100</f>
        <v>-0.13812154696132595</v>
      </c>
    </row>
    <row r="282" spans="1:4" hidden="1" x14ac:dyDescent="0.4">
      <c r="A282" t="s">
        <v>288</v>
      </c>
      <c r="B282" t="b">
        <f>EXACT(VLOOKUP(A282,DataV4[[File]:[Outputs]], 2, FALSE), VLOOKUP(A282, DataV1[[File]:[Outputs]], 2, FALSE))</f>
        <v>1</v>
      </c>
      <c r="C282" s="3">
        <f>VLOOKUP(A282, DataV4[[File]:[Mean '[ms']]], 3, FALSE)-VLOOKUP(A282, DataV1[[File]:[Mean '[ms']]], 3, FALSE)</f>
        <v>10</v>
      </c>
      <c r="D282" s="2">
        <f>Cv3v014161718[[#This Row],[Mean '[Δms']]]/VLOOKUP(A282, DataV1[[File]:[Mean '[ms']]], 3, FALSE)*100</f>
        <v>1.1160714285714286</v>
      </c>
    </row>
    <row r="283" spans="1:4" hidden="1" x14ac:dyDescent="0.4">
      <c r="A283" t="s">
        <v>289</v>
      </c>
      <c r="B283" t="b">
        <f>EXACT(VLOOKUP(A283,DataV4[[File]:[Outputs]], 2, FALSE), VLOOKUP(A283, DataV1[[File]:[Outputs]], 2, FALSE))</f>
        <v>1</v>
      </c>
      <c r="C283" s="3">
        <f>VLOOKUP(A283, DataV4[[File]:[Mean '[ms']]], 3, FALSE)-VLOOKUP(A283, DataV1[[File]:[Mean '[ms']]], 3, FALSE)</f>
        <v>-5</v>
      </c>
      <c r="D283" s="2">
        <f>Cv3v014161718[[#This Row],[Mean '[Δms']]]/VLOOKUP(A283, DataV1[[File]:[Mean '[ms']]], 3, FALSE)*100</f>
        <v>-0.94161958568738224</v>
      </c>
    </row>
    <row r="284" spans="1:4" hidden="1" x14ac:dyDescent="0.4">
      <c r="A284" t="s">
        <v>290</v>
      </c>
      <c r="B284" t="b">
        <f>EXACT(VLOOKUP(A284,DataV4[[File]:[Outputs]], 2, FALSE), VLOOKUP(A284, DataV1[[File]:[Outputs]], 2, FALSE))</f>
        <v>1</v>
      </c>
      <c r="C284" s="3">
        <f>VLOOKUP(A284, DataV4[[File]:[Mean '[ms']]], 3, FALSE)-VLOOKUP(A284, DataV1[[File]:[Mean '[ms']]], 3, FALSE)</f>
        <v>-5</v>
      </c>
      <c r="D284" s="2">
        <f>Cv3v014161718[[#This Row],[Mean '[Δms']]]/VLOOKUP(A284, DataV1[[File]:[Mean '[ms']]], 3, FALSE)*100</f>
        <v>-0.69060773480662985</v>
      </c>
    </row>
    <row r="285" spans="1:4" hidden="1" x14ac:dyDescent="0.4">
      <c r="A285" t="s">
        <v>291</v>
      </c>
      <c r="B285" t="b">
        <f>EXACT(VLOOKUP(A285,DataV4[[File]:[Outputs]], 2, FALSE), VLOOKUP(A285, DataV1[[File]:[Outputs]], 2, FALSE))</f>
        <v>1</v>
      </c>
      <c r="C285" s="3">
        <f>VLOOKUP(A285, DataV4[[File]:[Mean '[ms']]], 3, FALSE)-VLOOKUP(A285, DataV1[[File]:[Mean '[ms']]], 3, FALSE)</f>
        <v>6</v>
      </c>
      <c r="D285" s="2">
        <f>Cv3v014161718[[#This Row],[Mean '[Δms']]]/VLOOKUP(A285, DataV1[[File]:[Mean '[ms']]], 3, FALSE)*100</f>
        <v>0.69044879171461448</v>
      </c>
    </row>
    <row r="286" spans="1:4" hidden="1" x14ac:dyDescent="0.4">
      <c r="A286" t="s">
        <v>292</v>
      </c>
      <c r="B286" t="b">
        <f>EXACT(VLOOKUP(A286,DataV4[[File]:[Outputs]], 2, FALSE), VLOOKUP(A286, DataV1[[File]:[Outputs]], 2, FALSE))</f>
        <v>1</v>
      </c>
      <c r="C286" s="3">
        <f>VLOOKUP(A286, DataV4[[File]:[Mean '[ms']]], 3, FALSE)-VLOOKUP(A286, DataV1[[File]:[Mean '[ms']]], 3, FALSE)</f>
        <v>-16</v>
      </c>
      <c r="D286" s="2">
        <f>Cv3v014161718[[#This Row],[Mean '[Δms']]]/VLOOKUP(A286, DataV1[[File]:[Mean '[ms']]], 3, FALSE)*100</f>
        <v>-3.0131826741996233</v>
      </c>
    </row>
    <row r="287" spans="1:4" hidden="1" x14ac:dyDescent="0.4">
      <c r="A287" t="s">
        <v>293</v>
      </c>
      <c r="B287" t="b">
        <f>EXACT(VLOOKUP(A287,DataV4[[File]:[Outputs]], 2, FALSE), VLOOKUP(A287, DataV1[[File]:[Outputs]], 2, FALSE))</f>
        <v>1</v>
      </c>
      <c r="C287" s="3">
        <f>VLOOKUP(A287, DataV4[[File]:[Mean '[ms']]], 3, FALSE)-VLOOKUP(A287, DataV1[[File]:[Mean '[ms']]], 3, FALSE)</f>
        <v>1</v>
      </c>
      <c r="D287" s="2">
        <f>Cv3v014161718[[#This Row],[Mean '[Δms']]]/VLOOKUP(A287, DataV1[[File]:[Mean '[ms']]], 3, FALSE)*100</f>
        <v>0.13531799729364005</v>
      </c>
    </row>
    <row r="288" spans="1:4" hidden="1" x14ac:dyDescent="0.4">
      <c r="A288" t="s">
        <v>294</v>
      </c>
      <c r="B288" t="b">
        <f>EXACT(VLOOKUP(A288,DataV4[[File]:[Outputs]], 2, FALSE), VLOOKUP(A288, DataV1[[File]:[Outputs]], 2, FALSE))</f>
        <v>1</v>
      </c>
      <c r="C288" s="3">
        <f>VLOOKUP(A288, DataV4[[File]:[Mean '[ms']]], 3, FALSE)-VLOOKUP(A288, DataV1[[File]:[Mean '[ms']]], 3, FALSE)</f>
        <v>-5</v>
      </c>
      <c r="D288" s="2">
        <f>Cv3v014161718[[#This Row],[Mean '[Δms']]]/VLOOKUP(A288, DataV1[[File]:[Mean '[ms']]], 3, FALSE)*100</f>
        <v>-0.98039215686274506</v>
      </c>
    </row>
    <row r="289" spans="1:4" hidden="1" x14ac:dyDescent="0.4">
      <c r="A289" t="s">
        <v>295</v>
      </c>
      <c r="B289" t="b">
        <f>EXACT(VLOOKUP(A289,DataV4[[File]:[Outputs]], 2, FALSE), VLOOKUP(A289, DataV1[[File]:[Outputs]], 2, FALSE))</f>
        <v>1</v>
      </c>
      <c r="C289" s="3">
        <f>VLOOKUP(A289, DataV4[[File]:[Mean '[ms']]], 3, FALSE)-VLOOKUP(A289, DataV1[[File]:[Mean '[ms']]], 3, FALSE)</f>
        <v>15</v>
      </c>
      <c r="D289" s="2">
        <f>Cv3v014161718[[#This Row],[Mean '[Δms']]]/VLOOKUP(A289, DataV1[[File]:[Mean '[ms']]], 3, FALSE)*100</f>
        <v>2.4</v>
      </c>
    </row>
    <row r="290" spans="1:4" hidden="1" x14ac:dyDescent="0.4">
      <c r="A290" t="s">
        <v>296</v>
      </c>
      <c r="B290" t="b">
        <f>EXACT(VLOOKUP(A290,DataV4[[File]:[Outputs]], 2, FALSE), VLOOKUP(A290, DataV1[[File]:[Outputs]], 2, FALSE))</f>
        <v>1</v>
      </c>
      <c r="C290" s="3">
        <f>VLOOKUP(A290, DataV4[[File]:[Mean '[ms']]], 3, FALSE)-VLOOKUP(A290, DataV1[[File]:[Mean '[ms']]], 3, FALSE)</f>
        <v>0</v>
      </c>
      <c r="D290" s="2">
        <f>Cv3v014161718[[#This Row],[Mean '[Δms']]]/VLOOKUP(A290, DataV1[[File]:[Mean '[ms']]], 3, FALSE)*100</f>
        <v>0</v>
      </c>
    </row>
    <row r="291" spans="1:4" hidden="1" x14ac:dyDescent="0.4">
      <c r="A291" t="s">
        <v>297</v>
      </c>
      <c r="B291" t="b">
        <f>EXACT(VLOOKUP(A291,DataV4[[File]:[Outputs]], 2, FALSE), VLOOKUP(A291, DataV1[[File]:[Outputs]], 2, FALSE))</f>
        <v>1</v>
      </c>
      <c r="C291" s="3">
        <f>VLOOKUP(A291, DataV4[[File]:[Mean '[ms']]], 3, FALSE)-VLOOKUP(A291, DataV1[[File]:[Mean '[ms']]], 3, FALSE)</f>
        <v>11</v>
      </c>
      <c r="D291" s="2">
        <f>Cv3v014161718[[#This Row],[Mean '[Δms']]]/VLOOKUP(A291, DataV1[[File]:[Mean '[ms']]], 3, FALSE)*100</f>
        <v>1.3819095477386936</v>
      </c>
    </row>
    <row r="292" spans="1:4" hidden="1" x14ac:dyDescent="0.4">
      <c r="A292" t="s">
        <v>298</v>
      </c>
      <c r="B292" t="b">
        <f>EXACT(VLOOKUP(A292,DataV4[[File]:[Outputs]], 2, FALSE), VLOOKUP(A292, DataV1[[File]:[Outputs]], 2, FALSE))</f>
        <v>1</v>
      </c>
      <c r="C292" s="3">
        <f>VLOOKUP(A292, DataV4[[File]:[Mean '[ms']]], 3, FALSE)-VLOOKUP(A292, DataV1[[File]:[Mean '[ms']]], 3, FALSE)</f>
        <v>20</v>
      </c>
      <c r="D292" s="2">
        <f>Cv3v014161718[[#This Row],[Mean '[Δms']]]/VLOOKUP(A292, DataV1[[File]:[Mean '[ms']]], 3, FALSE)*100</f>
        <v>3.8387715930902107</v>
      </c>
    </row>
    <row r="293" spans="1:4" hidden="1" x14ac:dyDescent="0.4">
      <c r="A293" t="s">
        <v>299</v>
      </c>
      <c r="B293" t="b">
        <f>EXACT(VLOOKUP(A293,DataV4[[File]:[Outputs]], 2, FALSE), VLOOKUP(A293, DataV1[[File]:[Outputs]], 2, FALSE))</f>
        <v>1</v>
      </c>
      <c r="C293" s="3">
        <f>VLOOKUP(A293, DataV4[[File]:[Mean '[ms']]], 3, FALSE)-VLOOKUP(A293, DataV1[[File]:[Mean '[ms']]], 3, FALSE)</f>
        <v>-4</v>
      </c>
      <c r="D293" s="2">
        <f>Cv3v014161718[[#This Row],[Mean '[Δms']]]/VLOOKUP(A293, DataV1[[File]:[Mean '[ms']]], 3, FALSE)*100</f>
        <v>-0.55325034578146615</v>
      </c>
    </row>
    <row r="294" spans="1:4" hidden="1" x14ac:dyDescent="0.4">
      <c r="A294" t="s">
        <v>300</v>
      </c>
      <c r="B294" t="b">
        <f>EXACT(VLOOKUP(A294,DataV4[[File]:[Outputs]], 2, FALSE), VLOOKUP(A294, DataV1[[File]:[Outputs]], 2, FALSE))</f>
        <v>1</v>
      </c>
      <c r="C294" s="3">
        <f>VLOOKUP(A294, DataV4[[File]:[Mean '[ms']]], 3, FALSE)-VLOOKUP(A294, DataV1[[File]:[Mean '[ms']]], 3, FALSE)</f>
        <v>0</v>
      </c>
      <c r="D294" s="2">
        <f>Cv3v014161718[[#This Row],[Mean '[Δms']]]/VLOOKUP(A294, DataV1[[File]:[Mean '[ms']]], 3, FALSE)*100</f>
        <v>0</v>
      </c>
    </row>
    <row r="295" spans="1:4" hidden="1" x14ac:dyDescent="0.4">
      <c r="A295" t="s">
        <v>301</v>
      </c>
      <c r="B295" t="b">
        <f>EXACT(VLOOKUP(A295,DataV4[[File]:[Outputs]], 2, FALSE), VLOOKUP(A295, DataV1[[File]:[Outputs]], 2, FALSE))</f>
        <v>1</v>
      </c>
      <c r="C295" s="3">
        <f>VLOOKUP(A295, DataV4[[File]:[Mean '[ms']]], 3, FALSE)-VLOOKUP(A295, DataV1[[File]:[Mean '[ms']]], 3, FALSE)</f>
        <v>16</v>
      </c>
      <c r="D295" s="2">
        <f>Cv3v014161718[[#This Row],[Mean '[Δms']]]/VLOOKUP(A295, DataV1[[File]:[Mean '[ms']]], 3, FALSE)*100</f>
        <v>3.2</v>
      </c>
    </row>
    <row r="296" spans="1:4" hidden="1" x14ac:dyDescent="0.4">
      <c r="A296" t="s">
        <v>302</v>
      </c>
      <c r="B296" t="b">
        <f>EXACT(VLOOKUP(A296,DataV4[[File]:[Outputs]], 2, FALSE), VLOOKUP(A296, DataV1[[File]:[Outputs]], 2, FALSE))</f>
        <v>1</v>
      </c>
      <c r="C296" s="3">
        <f>VLOOKUP(A296, DataV4[[File]:[Mean '[ms']]], 3, FALSE)-VLOOKUP(A296, DataV1[[File]:[Mean '[ms']]], 3, FALSE)</f>
        <v>-5</v>
      </c>
      <c r="D296" s="2">
        <f>Cv3v014161718[[#This Row],[Mean '[Δms']]]/VLOOKUP(A296, DataV1[[File]:[Mean '[ms']]], 3, FALSE)*100</f>
        <v>-0.76219512195121952</v>
      </c>
    </row>
    <row r="297" spans="1:4" hidden="1" x14ac:dyDescent="0.4">
      <c r="A297" t="s">
        <v>303</v>
      </c>
      <c r="B297" t="b">
        <f>EXACT(VLOOKUP(A297,DataV4[[File]:[Outputs]], 2, FALSE), VLOOKUP(A297, DataV1[[File]:[Outputs]], 2, FALSE))</f>
        <v>1</v>
      </c>
      <c r="C297" s="3">
        <f>VLOOKUP(A297, DataV4[[File]:[Mean '[ms']]], 3, FALSE)-VLOOKUP(A297, DataV1[[File]:[Mean '[ms']]], 3, FALSE)</f>
        <v>6</v>
      </c>
      <c r="D297" s="2">
        <f>Cv3v014161718[[#This Row],[Mean '[Δms']]]/VLOOKUP(A297, DataV1[[File]:[Mean '[ms']]], 3, FALSE)*100</f>
        <v>0.69044879171461448</v>
      </c>
    </row>
    <row r="298" spans="1:4" hidden="1" x14ac:dyDescent="0.4">
      <c r="A298" t="s">
        <v>304</v>
      </c>
      <c r="B298" t="b">
        <f>EXACT(VLOOKUP(A298,DataV4[[File]:[Outputs]], 2, FALSE), VLOOKUP(A298, DataV1[[File]:[Outputs]], 2, FALSE))</f>
        <v>1</v>
      </c>
      <c r="C298" s="3">
        <f>VLOOKUP(A298, DataV4[[File]:[Mean '[ms']]], 3, FALSE)-VLOOKUP(A298, DataV1[[File]:[Mean '[ms']]], 3, FALSE)</f>
        <v>-5</v>
      </c>
      <c r="D298" s="2">
        <f>Cv3v014161718[[#This Row],[Mean '[Δms']]]/VLOOKUP(A298, DataV1[[File]:[Mean '[ms']]], 3, FALSE)*100</f>
        <v>-0.58207217694994184</v>
      </c>
    </row>
    <row r="299" spans="1:4" hidden="1" x14ac:dyDescent="0.4">
      <c r="A299" t="s">
        <v>305</v>
      </c>
      <c r="B299" t="b">
        <f>EXACT(VLOOKUP(A299,DataV4[[File]:[Outputs]], 2, FALSE), VLOOKUP(A299, DataV1[[File]:[Outputs]], 2, FALSE))</f>
        <v>1</v>
      </c>
      <c r="C299" s="3">
        <f>VLOOKUP(A299, DataV4[[File]:[Mean '[ms']]], 3, FALSE)-VLOOKUP(A299, DataV1[[File]:[Mean '[ms']]], 3, FALSE)</f>
        <v>0</v>
      </c>
      <c r="D299" s="2">
        <f>Cv3v014161718[[#This Row],[Mean '[Δms']]]/VLOOKUP(A299, DataV1[[File]:[Mean '[ms']]], 3, FALSE)*100</f>
        <v>0</v>
      </c>
    </row>
    <row r="300" spans="1:4" hidden="1" x14ac:dyDescent="0.4">
      <c r="A300" t="s">
        <v>306</v>
      </c>
      <c r="B300" t="b">
        <f>EXACT(VLOOKUP(A300,DataV4[[File]:[Outputs]], 2, FALSE), VLOOKUP(A300, DataV1[[File]:[Outputs]], 2, FALSE))</f>
        <v>1</v>
      </c>
      <c r="C300" s="3">
        <f>VLOOKUP(A300, DataV4[[File]:[Mean '[ms']]], 3, FALSE)-VLOOKUP(A300, DataV1[[File]:[Mean '[ms']]], 3, FALSE)</f>
        <v>26</v>
      </c>
      <c r="D300" s="2">
        <f>Cv3v014161718[[#This Row],[Mean '[Δms']]]/VLOOKUP(A300, DataV1[[File]:[Mean '[ms']]], 3, FALSE)*100</f>
        <v>2.9213483146067416</v>
      </c>
    </row>
    <row r="301" spans="1:4" hidden="1" x14ac:dyDescent="0.4">
      <c r="A301" t="s">
        <v>307</v>
      </c>
      <c r="B301" t="b">
        <f>EXACT(VLOOKUP(A301,DataV4[[File]:[Outputs]], 2, FALSE), VLOOKUP(A301, DataV1[[File]:[Outputs]], 2, FALSE))</f>
        <v>1</v>
      </c>
      <c r="C301" s="3">
        <f>VLOOKUP(A301, DataV4[[File]:[Mean '[ms']]], 3, FALSE)-VLOOKUP(A301, DataV1[[File]:[Mean '[ms']]], 3, FALSE)</f>
        <v>15</v>
      </c>
      <c r="D301" s="2">
        <f>Cv3v014161718[[#This Row],[Mean '[Δms']]]/VLOOKUP(A301, DataV1[[File]:[Mean '[ms']]], 3, FALSE)*100</f>
        <v>1.7772511848341233</v>
      </c>
    </row>
    <row r="302" spans="1:4" hidden="1" x14ac:dyDescent="0.4">
      <c r="A302" t="s">
        <v>308</v>
      </c>
      <c r="B302" t="b">
        <f>EXACT(VLOOKUP(A302,DataV4[[File]:[Outputs]], 2, FALSE), VLOOKUP(A302, DataV1[[File]:[Outputs]], 2, FALSE))</f>
        <v>1</v>
      </c>
      <c r="C302" s="3">
        <f>VLOOKUP(A302, DataV4[[File]:[Mean '[ms']]], 3, FALSE)-VLOOKUP(A302, DataV1[[File]:[Mean '[ms']]], 3, FALSE)</f>
        <v>0</v>
      </c>
      <c r="D302" s="2">
        <f>Cv3v014161718[[#This Row],[Mean '[Δms']]]/VLOOKUP(A302, DataV1[[File]:[Mean '[ms']]], 3, FALSE)*100</f>
        <v>0</v>
      </c>
    </row>
    <row r="303" spans="1:4" hidden="1" x14ac:dyDescent="0.4">
      <c r="A303" t="s">
        <v>309</v>
      </c>
      <c r="B303" t="b">
        <f>EXACT(VLOOKUP(A303,DataV4[[File]:[Outputs]], 2, FALSE), VLOOKUP(A303, DataV1[[File]:[Outputs]], 2, FALSE))</f>
        <v>1</v>
      </c>
      <c r="C303" s="3">
        <f>VLOOKUP(A303, DataV4[[File]:[Mean '[ms']]], 3, FALSE)-VLOOKUP(A303, DataV1[[File]:[Mean '[ms']]], 3, FALSE)</f>
        <v>-4</v>
      </c>
      <c r="D303" s="2">
        <f>Cv3v014161718[[#This Row],[Mean '[Δms']]]/VLOOKUP(A303, DataV1[[File]:[Mean '[ms']]], 3, FALSE)*100</f>
        <v>-0.5161290322580645</v>
      </c>
    </row>
    <row r="304" spans="1:4" hidden="1" x14ac:dyDescent="0.4">
      <c r="A304" t="s">
        <v>310</v>
      </c>
      <c r="B304" t="b">
        <f>EXACT(VLOOKUP(A304,DataV4[[File]:[Outputs]], 2, FALSE), VLOOKUP(A304, DataV1[[File]:[Outputs]], 2, FALSE))</f>
        <v>1</v>
      </c>
      <c r="C304" s="3">
        <f>VLOOKUP(A304, DataV4[[File]:[Mean '[ms']]], 3, FALSE)-VLOOKUP(A304, DataV1[[File]:[Mean '[ms']]], 3, FALSE)</f>
        <v>6</v>
      </c>
      <c r="D304" s="2">
        <f>Cv3v014161718[[#This Row],[Mean '[Δms']]]/VLOOKUP(A304, DataV1[[File]:[Mean '[ms']]], 3, FALSE)*100</f>
        <v>1.1090573012939002</v>
      </c>
    </row>
    <row r="305" spans="1:4" hidden="1" x14ac:dyDescent="0.4">
      <c r="A305" t="s">
        <v>311</v>
      </c>
      <c r="B305" t="b">
        <f>EXACT(VLOOKUP(A305,DataV4[[File]:[Outputs]], 2, FALSE), VLOOKUP(A305, DataV1[[File]:[Outputs]], 2, FALSE))</f>
        <v>1</v>
      </c>
      <c r="C305" s="3">
        <f>VLOOKUP(A305, DataV4[[File]:[Mean '[ms']]], 3, FALSE)-VLOOKUP(A305, DataV1[[File]:[Mean '[ms']]], 3, FALSE)</f>
        <v>5</v>
      </c>
      <c r="D305" s="2" t="e">
        <f>Cv3v014161718[[#This Row],[Mean '[Δms']]]/VLOOKUP(A305, DataV1[[File]:[Mean '[ms']]], 3, FALSE)*100</f>
        <v>#DIV/0!</v>
      </c>
    </row>
    <row r="306" spans="1:4" hidden="1" x14ac:dyDescent="0.4">
      <c r="A306" t="s">
        <v>312</v>
      </c>
      <c r="B306" t="b">
        <f>EXACT(VLOOKUP(A306,DataV4[[File]:[Outputs]], 2, FALSE), VLOOKUP(A306, DataV1[[File]:[Outputs]], 2, FALSE))</f>
        <v>1</v>
      </c>
      <c r="C306" s="3">
        <f>VLOOKUP(A306, DataV4[[File]:[Mean '[ms']]], 3, FALSE)-VLOOKUP(A306, DataV1[[File]:[Mean '[ms']]], 3, FALSE)</f>
        <v>5</v>
      </c>
      <c r="D306" s="2">
        <f>Cv3v014161718[[#This Row],[Mean '[Δms']]]/VLOOKUP(A306, DataV1[[File]:[Mean '[ms']]], 3, FALSE)*100</f>
        <v>0.6402048655569782</v>
      </c>
    </row>
    <row r="307" spans="1:4" hidden="1" x14ac:dyDescent="0.4">
      <c r="A307" t="s">
        <v>313</v>
      </c>
      <c r="B307" t="b">
        <f>EXACT(VLOOKUP(A307,DataV4[[File]:[Outputs]], 2, FALSE), VLOOKUP(A307, DataV1[[File]:[Outputs]], 2, FALSE))</f>
        <v>1</v>
      </c>
      <c r="C307" s="3">
        <f>VLOOKUP(A307, DataV4[[File]:[Mean '[ms']]], 3, FALSE)-VLOOKUP(A307, DataV1[[File]:[Mean '[ms']]], 3, FALSE)</f>
        <v>0</v>
      </c>
      <c r="D307" s="2">
        <f>Cv3v014161718[[#This Row],[Mean '[Δms']]]/VLOOKUP(A307, DataV1[[File]:[Mean '[ms']]], 3, FALSE)*100</f>
        <v>0</v>
      </c>
    </row>
    <row r="308" spans="1:4" hidden="1" x14ac:dyDescent="0.4">
      <c r="A308" t="s">
        <v>314</v>
      </c>
      <c r="B308" t="b">
        <f>EXACT(VLOOKUP(A308,DataV4[[File]:[Outputs]], 2, FALSE), VLOOKUP(A308, DataV1[[File]:[Outputs]], 2, FALSE))</f>
        <v>1</v>
      </c>
      <c r="C308" s="3">
        <f>VLOOKUP(A308, DataV4[[File]:[Mean '[ms']]], 3, FALSE)-VLOOKUP(A308, DataV1[[File]:[Mean '[ms']]], 3, FALSE)</f>
        <v>-1</v>
      </c>
      <c r="D308" s="2">
        <f>Cv3v014161718[[#This Row],[Mean '[Δms']]]/VLOOKUP(A308, DataV1[[File]:[Mean '[ms']]], 3, FALSE)*100</f>
        <v>-0.13812154696132595</v>
      </c>
    </row>
    <row r="309" spans="1:4" hidden="1" x14ac:dyDescent="0.4">
      <c r="A309" t="s">
        <v>315</v>
      </c>
      <c r="B309" t="b">
        <f>EXACT(VLOOKUP(A309,DataV4[[File]:[Outputs]], 2, FALSE), VLOOKUP(A309, DataV1[[File]:[Outputs]], 2, FALSE))</f>
        <v>1</v>
      </c>
      <c r="C309" s="3">
        <f>VLOOKUP(A309, DataV4[[File]:[Mean '[ms']]], 3, FALSE)-VLOOKUP(A309, DataV1[[File]:[Mean '[ms']]], 3, FALSE)</f>
        <v>-11</v>
      </c>
      <c r="D309" s="2">
        <f>Cv3v014161718[[#This Row],[Mean '[Δms']]]/VLOOKUP(A309, DataV1[[File]:[Mean '[ms']]], 3, FALSE)*100</f>
        <v>-2.0912547528517109</v>
      </c>
    </row>
    <row r="310" spans="1:4" hidden="1" x14ac:dyDescent="0.4">
      <c r="A310" t="s">
        <v>316</v>
      </c>
      <c r="B310" t="b">
        <f>EXACT(VLOOKUP(A310,DataV4[[File]:[Outputs]], 2, FALSE), VLOOKUP(A310, DataV1[[File]:[Outputs]], 2, FALSE))</f>
        <v>1</v>
      </c>
      <c r="C310" s="3">
        <f>VLOOKUP(A310, DataV4[[File]:[Mean '[ms']]], 3, FALSE)-VLOOKUP(A310, DataV1[[File]:[Mean '[ms']]], 3, FALSE)</f>
        <v>-5</v>
      </c>
      <c r="D310" s="2">
        <f>Cv3v014161718[[#This Row],[Mean '[Δms']]]/VLOOKUP(A310, DataV1[[File]:[Mean '[ms']]], 3, FALSE)*100</f>
        <v>-0.53078556263269638</v>
      </c>
    </row>
    <row r="311" spans="1:4" hidden="1" x14ac:dyDescent="0.4">
      <c r="A311" t="s">
        <v>317</v>
      </c>
      <c r="B311" t="b">
        <f>EXACT(VLOOKUP(A311,DataV4[[File]:[Outputs]], 2, FALSE), VLOOKUP(A311, DataV1[[File]:[Outputs]], 2, FALSE))</f>
        <v>1</v>
      </c>
      <c r="C311" s="3">
        <f>VLOOKUP(A311, DataV4[[File]:[Mean '[ms']]], 3, FALSE)-VLOOKUP(A311, DataV1[[File]:[Mean '[ms']]], 3, FALSE)</f>
        <v>-136</v>
      </c>
      <c r="D311" s="2">
        <f>Cv3v014161718[[#This Row],[Mean '[Δms']]]/VLOOKUP(A311, DataV1[[File]:[Mean '[ms']]], 3, FALSE)*100</f>
        <v>-6.7127344521224082</v>
      </c>
    </row>
    <row r="312" spans="1:4" hidden="1" x14ac:dyDescent="0.4">
      <c r="A312" t="s">
        <v>318</v>
      </c>
      <c r="B312" t="b">
        <f>EXACT(VLOOKUP(A312,DataV4[[File]:[Outputs]], 2, FALSE), VLOOKUP(A312, DataV1[[File]:[Outputs]], 2, FALSE))</f>
        <v>1</v>
      </c>
      <c r="C312" s="3">
        <f>VLOOKUP(A312, DataV4[[File]:[Mean '[ms']]], 3, FALSE)-VLOOKUP(A312, DataV1[[File]:[Mean '[ms']]], 3, FALSE)</f>
        <v>5</v>
      </c>
      <c r="D312" s="2">
        <f>Cv3v014161718[[#This Row],[Mean '[Δms']]]/VLOOKUP(A312, DataV1[[File]:[Mean '[ms']]], 3, FALSE)*100</f>
        <v>0.60386473429951693</v>
      </c>
    </row>
    <row r="313" spans="1:4" hidden="1" x14ac:dyDescent="0.4">
      <c r="A313" t="s">
        <v>319</v>
      </c>
      <c r="B313" t="b">
        <f>EXACT(VLOOKUP(A313,DataV4[[File]:[Outputs]], 2, FALSE), VLOOKUP(A313, DataV1[[File]:[Outputs]], 2, FALSE))</f>
        <v>1</v>
      </c>
      <c r="C313" s="3">
        <f>VLOOKUP(A313, DataV4[[File]:[Mean '[ms']]], 3, FALSE)-VLOOKUP(A313, DataV1[[File]:[Mean '[ms']]], 3, FALSE)</f>
        <v>10</v>
      </c>
      <c r="D313" s="2">
        <f>Cv3v014161718[[#This Row],[Mean '[Δms']]]/VLOOKUP(A313, DataV1[[File]:[Mean '[ms']]], 3, FALSE)*100</f>
        <v>1.2239902080783354</v>
      </c>
    </row>
    <row r="314" spans="1:4" hidden="1" x14ac:dyDescent="0.4">
      <c r="A314" t="s">
        <v>320</v>
      </c>
      <c r="B314" t="b">
        <f>EXACT(VLOOKUP(A314,DataV4[[File]:[Outputs]], 2, FALSE), VLOOKUP(A314, DataV1[[File]:[Outputs]], 2, FALSE))</f>
        <v>1</v>
      </c>
      <c r="C314" s="3">
        <f>VLOOKUP(A314, DataV4[[File]:[Mean '[ms']]], 3, FALSE)-VLOOKUP(A314, DataV1[[File]:[Mean '[ms']]], 3, FALSE)</f>
        <v>-6</v>
      </c>
      <c r="D314" s="2">
        <f>Cv3v014161718[[#This Row],[Mean '[Δms']]]/VLOOKUP(A314, DataV1[[File]:[Mean '[ms']]], 3, FALSE)*100</f>
        <v>-1.0869565217391304</v>
      </c>
    </row>
    <row r="315" spans="1:4" hidden="1" x14ac:dyDescent="0.4">
      <c r="A315" t="s">
        <v>321</v>
      </c>
      <c r="B315" t="b">
        <f>EXACT(VLOOKUP(A315,DataV4[[File]:[Outputs]], 2, FALSE), VLOOKUP(A315, DataV1[[File]:[Outputs]], 2, FALSE))</f>
        <v>1</v>
      </c>
      <c r="C315" s="3">
        <f>VLOOKUP(A315, DataV4[[File]:[Mean '[ms']]], 3, FALSE)-VLOOKUP(A315, DataV1[[File]:[Mean '[ms']]], 3, FALSE)</f>
        <v>11</v>
      </c>
      <c r="D315" s="2">
        <f>Cv3v014161718[[#This Row],[Mean '[Δms']]]/VLOOKUP(A315, DataV1[[File]:[Mean '[ms']]], 3, FALSE)*100</f>
        <v>2.1568627450980391</v>
      </c>
    </row>
    <row r="316" spans="1:4" hidden="1" x14ac:dyDescent="0.4">
      <c r="A316" t="s">
        <v>322</v>
      </c>
      <c r="B316" t="b">
        <f>EXACT(VLOOKUP(A316,DataV4[[File]:[Outputs]], 2, FALSE), VLOOKUP(A316, DataV1[[File]:[Outputs]], 2, FALSE))</f>
        <v>1</v>
      </c>
      <c r="C316" s="3">
        <f>VLOOKUP(A316, DataV4[[File]:[Mean '[ms']]], 3, FALSE)-VLOOKUP(A316, DataV1[[File]:[Mean '[ms']]], 3, FALSE)</f>
        <v>0</v>
      </c>
      <c r="D316" s="2">
        <f>Cv3v014161718[[#This Row],[Mean '[Δms']]]/VLOOKUP(A316, DataV1[[File]:[Mean '[ms']]], 3, FALSE)*100</f>
        <v>0</v>
      </c>
    </row>
    <row r="317" spans="1:4" hidden="1" x14ac:dyDescent="0.4">
      <c r="A317" t="s">
        <v>323</v>
      </c>
      <c r="B317" t="b">
        <f>EXACT(VLOOKUP(A317,DataV4[[File]:[Outputs]], 2, FALSE), VLOOKUP(A317, DataV1[[File]:[Outputs]], 2, FALSE))</f>
        <v>1</v>
      </c>
      <c r="C317" s="3">
        <f>VLOOKUP(A317, DataV4[[File]:[Mean '[ms']]], 3, FALSE)-VLOOKUP(A317, DataV1[[File]:[Mean '[ms']]], 3, FALSE)</f>
        <v>0</v>
      </c>
      <c r="D317" s="2">
        <f>Cv3v014161718[[#This Row],[Mean '[Δms']]]/VLOOKUP(A317, DataV1[[File]:[Mean '[ms']]], 3, FALSE)*100</f>
        <v>0</v>
      </c>
    </row>
    <row r="318" spans="1:4" hidden="1" x14ac:dyDescent="0.4">
      <c r="A318" t="s">
        <v>324</v>
      </c>
      <c r="B318" t="b">
        <f>EXACT(VLOOKUP(A318,DataV4[[File]:[Outputs]], 2, FALSE), VLOOKUP(A318, DataV1[[File]:[Outputs]], 2, FALSE))</f>
        <v>1</v>
      </c>
      <c r="C318" s="3">
        <f>VLOOKUP(A318, DataV4[[File]:[Mean '[ms']]], 3, FALSE)-VLOOKUP(A318, DataV1[[File]:[Mean '[ms']]], 3, FALSE)</f>
        <v>-5</v>
      </c>
      <c r="D318" s="2">
        <f>Cv3v014161718[[#This Row],[Mean '[Δms']]]/VLOOKUP(A318, DataV1[[File]:[Mean '[ms']]], 3, FALSE)*100</f>
        <v>-0.61199510403916768</v>
      </c>
    </row>
    <row r="319" spans="1:4" hidden="1" x14ac:dyDescent="0.4">
      <c r="A319" t="s">
        <v>325</v>
      </c>
      <c r="B319" t="b">
        <f>EXACT(VLOOKUP(A319,DataV4[[File]:[Outputs]], 2, FALSE), VLOOKUP(A319, DataV1[[File]:[Outputs]], 2, FALSE))</f>
        <v>1</v>
      </c>
      <c r="C319" s="3">
        <f>VLOOKUP(A319, DataV4[[File]:[Mean '[ms']]], 3, FALSE)-VLOOKUP(A319, DataV1[[File]:[Mean '[ms']]], 3, FALSE)</f>
        <v>10</v>
      </c>
      <c r="D319" s="2">
        <f>Cv3v014161718[[#This Row],[Mean '[Δms']]]/VLOOKUP(A319, DataV1[[File]:[Mean '[ms']]], 3, FALSE)*100</f>
        <v>1.2804097311139564</v>
      </c>
    </row>
    <row r="320" spans="1:4" hidden="1" x14ac:dyDescent="0.4">
      <c r="A320" t="s">
        <v>326</v>
      </c>
      <c r="B320" t="b">
        <f>EXACT(VLOOKUP(A320,DataV4[[File]:[Outputs]], 2, FALSE), VLOOKUP(A320, DataV1[[File]:[Outputs]], 2, FALSE))</f>
        <v>1</v>
      </c>
      <c r="C320" s="3">
        <f>VLOOKUP(A320, DataV4[[File]:[Mean '[ms']]], 3, FALSE)-VLOOKUP(A320, DataV1[[File]:[Mean '[ms']]], 3, FALSE)</f>
        <v>-5</v>
      </c>
      <c r="D320" s="2">
        <f>Cv3v014161718[[#This Row],[Mean '[Δms']]]/VLOOKUP(A320, DataV1[[File]:[Mean '[ms']]], 3, FALSE)*100</f>
        <v>-0.55865921787709494</v>
      </c>
    </row>
    <row r="321" spans="1:4" hidden="1" x14ac:dyDescent="0.4">
      <c r="A321" t="s">
        <v>327</v>
      </c>
      <c r="B321" t="b">
        <f>EXACT(VLOOKUP(A321,DataV4[[File]:[Outputs]], 2, FALSE), VLOOKUP(A321, DataV1[[File]:[Outputs]], 2, FALSE))</f>
        <v>1</v>
      </c>
      <c r="C321" s="3">
        <f>VLOOKUP(A321, DataV4[[File]:[Mean '[ms']]], 3, FALSE)-VLOOKUP(A321, DataV1[[File]:[Mean '[ms']]], 3, FALSE)</f>
        <v>5</v>
      </c>
      <c r="D321" s="2">
        <f>Cv3v014161718[[#This Row],[Mean '[Δms']]]/VLOOKUP(A321, DataV1[[File]:[Mean '[ms']]], 3, FALSE)*100</f>
        <v>0.96899224806201545</v>
      </c>
    </row>
    <row r="322" spans="1:4" hidden="1" x14ac:dyDescent="0.4">
      <c r="A322" t="s">
        <v>328</v>
      </c>
      <c r="B322" t="b">
        <f>EXACT(VLOOKUP(A322,DataV4[[File]:[Outputs]], 2, FALSE), VLOOKUP(A322, DataV1[[File]:[Outputs]], 2, FALSE))</f>
        <v>1</v>
      </c>
      <c r="C322" s="3">
        <f>VLOOKUP(A322, DataV4[[File]:[Mean '[ms']]], 3, FALSE)-VLOOKUP(A322, DataV1[[File]:[Mean '[ms']]], 3, FALSE)</f>
        <v>5</v>
      </c>
      <c r="D322" s="2">
        <f>Cv3v014161718[[#This Row],[Mean '[Δms']]]/VLOOKUP(A322, DataV1[[File]:[Mean '[ms']]], 3, FALSE)*100</f>
        <v>0.71736011477761841</v>
      </c>
    </row>
    <row r="323" spans="1:4" hidden="1" x14ac:dyDescent="0.4">
      <c r="A323" t="s">
        <v>329</v>
      </c>
      <c r="B323" t="b">
        <f>EXACT(VLOOKUP(A323,DataV4[[File]:[Outputs]], 2, FALSE), VLOOKUP(A323, DataV1[[File]:[Outputs]], 2, FALSE))</f>
        <v>1</v>
      </c>
      <c r="C323" s="3">
        <f>VLOOKUP(A323, DataV4[[File]:[Mean '[ms']]], 3, FALSE)-VLOOKUP(A323, DataV1[[File]:[Mean '[ms']]], 3, FALSE)</f>
        <v>-5</v>
      </c>
      <c r="D323" s="2">
        <f>Cv3v014161718[[#This Row],[Mean '[Δms']]]/VLOOKUP(A323, DataV1[[File]:[Mean '[ms']]], 3, FALSE)*100</f>
        <v>-0.86505190311418689</v>
      </c>
    </row>
    <row r="324" spans="1:4" hidden="1" x14ac:dyDescent="0.4">
      <c r="A324" t="s">
        <v>330</v>
      </c>
      <c r="B324" t="b">
        <f>EXACT(VLOOKUP(A324,DataV4[[File]:[Outputs]], 2, FALSE), VLOOKUP(A324, DataV1[[File]:[Outputs]], 2, FALSE))</f>
        <v>1</v>
      </c>
      <c r="C324" s="3">
        <f>VLOOKUP(A324, DataV4[[File]:[Mean '[ms']]], 3, FALSE)-VLOOKUP(A324, DataV1[[File]:[Mean '[ms']]], 3, FALSE)</f>
        <v>-15</v>
      </c>
      <c r="D324" s="2">
        <f>Cv3v014161718[[#This Row],[Mean '[Δms']]]/VLOOKUP(A324, DataV1[[File]:[Mean '[ms']]], 3, FALSE)*100</f>
        <v>-2.44299674267101</v>
      </c>
    </row>
    <row r="325" spans="1:4" hidden="1" x14ac:dyDescent="0.4">
      <c r="A325" t="s">
        <v>331</v>
      </c>
      <c r="B325" t="b">
        <f>EXACT(VLOOKUP(A325,DataV4[[File]:[Outputs]], 2, FALSE), VLOOKUP(A325, DataV1[[File]:[Outputs]], 2, FALSE))</f>
        <v>1</v>
      </c>
      <c r="C325" s="3">
        <f>VLOOKUP(A325, DataV4[[File]:[Mean '[ms']]], 3, FALSE)-VLOOKUP(A325, DataV1[[File]:[Mean '[ms']]], 3, FALSE)</f>
        <v>5</v>
      </c>
      <c r="D325" s="2">
        <f>Cv3v014161718[[#This Row],[Mean '[Δms']]]/VLOOKUP(A325, DataV1[[File]:[Mean '[ms']]], 3, FALSE)*100</f>
        <v>0.76219512195121952</v>
      </c>
    </row>
    <row r="326" spans="1:4" hidden="1" x14ac:dyDescent="0.4">
      <c r="A326" t="s">
        <v>332</v>
      </c>
      <c r="B326" t="b">
        <f>EXACT(VLOOKUP(A326,DataV4[[File]:[Outputs]], 2, FALSE), VLOOKUP(A326, DataV1[[File]:[Outputs]], 2, FALSE))</f>
        <v>1</v>
      </c>
      <c r="C326" s="3">
        <f>VLOOKUP(A326, DataV4[[File]:[Mean '[ms']]], 3, FALSE)-VLOOKUP(A326, DataV1[[File]:[Mean '[ms']]], 3, FALSE)</f>
        <v>-10</v>
      </c>
      <c r="D326" s="2">
        <f>Cv3v014161718[[#This Row],[Mean '[Δms']]]/VLOOKUP(A326, DataV1[[File]:[Mean '[ms']]], 3, FALSE)*100</f>
        <v>-1.7152658662092626</v>
      </c>
    </row>
    <row r="327" spans="1:4" hidden="1" x14ac:dyDescent="0.4">
      <c r="A327" t="s">
        <v>333</v>
      </c>
      <c r="B327" t="b">
        <f>EXACT(VLOOKUP(A327,DataV4[[File]:[Outputs]], 2, FALSE), VLOOKUP(A327, DataV1[[File]:[Outputs]], 2, FALSE))</f>
        <v>1</v>
      </c>
      <c r="C327" s="3">
        <f>VLOOKUP(A327, DataV4[[File]:[Mean '[ms']]], 3, FALSE)-VLOOKUP(A327, DataV1[[File]:[Mean '[ms']]], 3, FALSE)</f>
        <v>-10</v>
      </c>
      <c r="D327" s="2">
        <f>Cv3v014161718[[#This Row],[Mean '[Δms']]]/VLOOKUP(A327, DataV1[[File]:[Mean '[ms']]], 3, FALSE)*100</f>
        <v>-1.179245283018868</v>
      </c>
    </row>
    <row r="328" spans="1:4" hidden="1" x14ac:dyDescent="0.4">
      <c r="A328" t="s">
        <v>334</v>
      </c>
      <c r="B328" t="b">
        <f>EXACT(VLOOKUP(A328,DataV4[[File]:[Outputs]], 2, FALSE), VLOOKUP(A328, DataV1[[File]:[Outputs]], 2, FALSE))</f>
        <v>1</v>
      </c>
      <c r="C328" s="3">
        <f>VLOOKUP(A328, DataV4[[File]:[Mean '[ms']]], 3, FALSE)-VLOOKUP(A328, DataV1[[File]:[Mean '[ms']]], 3, FALSE)</f>
        <v>0</v>
      </c>
      <c r="D328" s="2">
        <f>Cv3v014161718[[#This Row],[Mean '[Δms']]]/VLOOKUP(A328, DataV1[[File]:[Mean '[ms']]], 3, FALSE)*100</f>
        <v>0</v>
      </c>
    </row>
    <row r="329" spans="1:4" hidden="1" x14ac:dyDescent="0.4">
      <c r="A329" t="s">
        <v>335</v>
      </c>
      <c r="B329" t="b">
        <f>EXACT(VLOOKUP(A329,DataV4[[File]:[Outputs]], 2, FALSE), VLOOKUP(A329, DataV1[[File]:[Outputs]], 2, FALSE))</f>
        <v>1</v>
      </c>
      <c r="C329" s="3">
        <f>VLOOKUP(A329, DataV4[[File]:[Mean '[ms']]], 3, FALSE)-VLOOKUP(A329, DataV1[[File]:[Mean '[ms']]], 3, FALSE)</f>
        <v>10</v>
      </c>
      <c r="D329" s="2">
        <f>Cv3v014161718[[#This Row],[Mean '[Δms']]]/VLOOKUP(A329, DataV1[[File]:[Mean '[ms']]], 3, FALSE)*100</f>
        <v>1.3157894736842104</v>
      </c>
    </row>
    <row r="330" spans="1:4" hidden="1" x14ac:dyDescent="0.4">
      <c r="A330" t="s">
        <v>336</v>
      </c>
      <c r="B330" t="b">
        <f>EXACT(VLOOKUP(A330,DataV4[[File]:[Outputs]], 2, FALSE), VLOOKUP(A330, DataV1[[File]:[Outputs]], 2, FALSE))</f>
        <v>1</v>
      </c>
      <c r="C330" s="3">
        <f>VLOOKUP(A330, DataV4[[File]:[Mean '[ms']]], 3, FALSE)-VLOOKUP(A330, DataV1[[File]:[Mean '[ms']]], 3, FALSE)</f>
        <v>-188</v>
      </c>
      <c r="D330" s="2">
        <f>Cv3v014161718[[#This Row],[Mean '[Δms']]]/VLOOKUP(A330, DataV1[[File]:[Mean '[ms']]], 3, FALSE)*100</f>
        <v>-12.575250836120402</v>
      </c>
    </row>
    <row r="331" spans="1:4" hidden="1" x14ac:dyDescent="0.4">
      <c r="A331" t="s">
        <v>337</v>
      </c>
      <c r="B331" t="b">
        <f>EXACT(VLOOKUP(A331,DataV4[[File]:[Outputs]], 2, FALSE), VLOOKUP(A331, DataV1[[File]:[Outputs]], 2, FALSE))</f>
        <v>1</v>
      </c>
      <c r="C331" s="3">
        <f>VLOOKUP(A331, DataV4[[File]:[Mean '[ms']]], 3, FALSE)-VLOOKUP(A331, DataV1[[File]:[Mean '[ms']]], 3, FALSE)</f>
        <v>0</v>
      </c>
      <c r="D331" s="2">
        <f>Cv3v014161718[[#This Row],[Mean '[Δms']]]/VLOOKUP(A331, DataV1[[File]:[Mean '[ms']]], 3, FALSE)*100</f>
        <v>0</v>
      </c>
    </row>
    <row r="332" spans="1:4" hidden="1" x14ac:dyDescent="0.4">
      <c r="A332" t="s">
        <v>338</v>
      </c>
      <c r="B332" t="b">
        <f>EXACT(VLOOKUP(A332,DataV4[[File]:[Outputs]], 2, FALSE), VLOOKUP(A332, DataV1[[File]:[Outputs]], 2, FALSE))</f>
        <v>1</v>
      </c>
      <c r="C332" s="3">
        <f>VLOOKUP(A332, DataV4[[File]:[Mean '[ms']]], 3, FALSE)-VLOOKUP(A332, DataV1[[File]:[Mean '[ms']]], 3, FALSE)</f>
        <v>5</v>
      </c>
      <c r="D332" s="2">
        <f>Cv3v014161718[[#This Row],[Mean '[Δms']]]/VLOOKUP(A332, DataV1[[File]:[Mean '[ms']]], 3, FALSE)*100</f>
        <v>0.98039215686274506</v>
      </c>
    </row>
    <row r="333" spans="1:4" hidden="1" x14ac:dyDescent="0.4">
      <c r="A333" t="s">
        <v>339</v>
      </c>
      <c r="B333" t="b">
        <f>EXACT(VLOOKUP(A333,DataV4[[File]:[Outputs]], 2, FALSE), VLOOKUP(A333, DataV1[[File]:[Outputs]], 2, FALSE))</f>
        <v>1</v>
      </c>
      <c r="C333" s="3">
        <f>VLOOKUP(A333, DataV4[[File]:[Mean '[ms']]], 3, FALSE)-VLOOKUP(A333, DataV1[[File]:[Mean '[ms']]], 3, FALSE)</f>
        <v>-26</v>
      </c>
      <c r="D333" s="2">
        <f>Cv3v014161718[[#This Row],[Mean '[Δms']]]/VLOOKUP(A333, DataV1[[File]:[Mean '[ms']]], 3, FALSE)*100</f>
        <v>-4.8507462686567164</v>
      </c>
    </row>
    <row r="334" spans="1:4" hidden="1" x14ac:dyDescent="0.4">
      <c r="A334" t="s">
        <v>340</v>
      </c>
      <c r="B334" t="b">
        <f>EXACT(VLOOKUP(A334,DataV4[[File]:[Outputs]], 2, FALSE), VLOOKUP(A334, DataV1[[File]:[Outputs]], 2, FALSE))</f>
        <v>1</v>
      </c>
      <c r="C334" s="3">
        <f>VLOOKUP(A334, DataV4[[File]:[Mean '[ms']]], 3, FALSE)-VLOOKUP(A334, DataV1[[File]:[Mean '[ms']]], 3, FALSE)</f>
        <v>10</v>
      </c>
      <c r="D334" s="2">
        <f>Cv3v014161718[[#This Row],[Mean '[Δms']]]/VLOOKUP(A334, DataV1[[File]:[Mean '[ms']]], 3, FALSE)*100</f>
        <v>1.7793594306049825</v>
      </c>
    </row>
    <row r="335" spans="1:4" hidden="1" x14ac:dyDescent="0.4">
      <c r="A335" t="s">
        <v>341</v>
      </c>
      <c r="B335" t="b">
        <f>EXACT(VLOOKUP(A335,DataV4[[File]:[Outputs]], 2, FALSE), VLOOKUP(A335, DataV1[[File]:[Outputs]], 2, FALSE))</f>
        <v>1</v>
      </c>
      <c r="C335" s="3">
        <f>VLOOKUP(A335, DataV4[[File]:[Mean '[ms']]], 3, FALSE)-VLOOKUP(A335, DataV1[[File]:[Mean '[ms']]], 3, FALSE)</f>
        <v>-26</v>
      </c>
      <c r="D335" s="2">
        <f>Cv3v014161718[[#This Row],[Mean '[Δms']]]/VLOOKUP(A335, DataV1[[File]:[Mean '[ms']]], 3, FALSE)*100</f>
        <v>-3.9634146341463414</v>
      </c>
    </row>
    <row r="336" spans="1:4" hidden="1" x14ac:dyDescent="0.4">
      <c r="A336" t="s">
        <v>342</v>
      </c>
      <c r="B336" t="b">
        <f>EXACT(VLOOKUP(A336,DataV4[[File]:[Outputs]], 2, FALSE), VLOOKUP(A336, DataV1[[File]:[Outputs]], 2, FALSE))</f>
        <v>1</v>
      </c>
      <c r="C336" s="3">
        <f>VLOOKUP(A336, DataV4[[File]:[Mean '[ms']]], 3, FALSE)-VLOOKUP(A336, DataV1[[File]:[Mean '[ms']]], 3, FALSE)</f>
        <v>-5</v>
      </c>
      <c r="D336" s="2">
        <f>Cv3v014161718[[#This Row],[Mean '[Δms']]]/VLOOKUP(A336, DataV1[[File]:[Mean '[ms']]], 3, FALSE)*100</f>
        <v>-0.89766606822262118</v>
      </c>
    </row>
    <row r="337" spans="1:4" hidden="1" x14ac:dyDescent="0.4">
      <c r="A337" t="s">
        <v>343</v>
      </c>
      <c r="B337" t="b">
        <f>EXACT(VLOOKUP(A337,DataV4[[File]:[Outputs]], 2, FALSE), VLOOKUP(A337, DataV1[[File]:[Outputs]], 2, FALSE))</f>
        <v>1</v>
      </c>
      <c r="C337" s="3">
        <f>VLOOKUP(A337, DataV4[[File]:[Mean '[ms']]], 3, FALSE)-VLOOKUP(A337, DataV1[[File]:[Mean '[ms']]], 3, FALSE)</f>
        <v>1</v>
      </c>
      <c r="D337" s="2">
        <f>Cv3v014161718[[#This Row],[Mean '[Δms']]]/VLOOKUP(A337, DataV1[[File]:[Mean '[ms']]], 3, FALSE)*100</f>
        <v>0.13351134846461948</v>
      </c>
    </row>
    <row r="338" spans="1:4" hidden="1" x14ac:dyDescent="0.4">
      <c r="A338" t="s">
        <v>344</v>
      </c>
      <c r="B338" t="b">
        <f>EXACT(VLOOKUP(A338,DataV4[[File]:[Outputs]], 2, FALSE), VLOOKUP(A338, DataV1[[File]:[Outputs]], 2, FALSE))</f>
        <v>1</v>
      </c>
      <c r="C338" s="3">
        <f>VLOOKUP(A338, DataV4[[File]:[Mean '[ms']]], 3, FALSE)-VLOOKUP(A338, DataV1[[File]:[Mean '[ms']]], 3, FALSE)</f>
        <v>5</v>
      </c>
      <c r="D338" s="2">
        <f>Cv3v014161718[[#This Row],[Mean '[Δms']]]/VLOOKUP(A338, DataV1[[File]:[Mean '[ms']]], 3, FALSE)*100</f>
        <v>1.0101010101010102</v>
      </c>
    </row>
    <row r="339" spans="1:4" hidden="1" x14ac:dyDescent="0.4">
      <c r="A339" t="s">
        <v>345</v>
      </c>
      <c r="B339" t="b">
        <f>EXACT(VLOOKUP(A339,DataV4[[File]:[Outputs]], 2, FALSE), VLOOKUP(A339, DataV1[[File]:[Outputs]], 2, FALSE))</f>
        <v>1</v>
      </c>
      <c r="C339" s="3">
        <f>VLOOKUP(A339, DataV4[[File]:[Mean '[ms']]], 3, FALSE)-VLOOKUP(A339, DataV1[[File]:[Mean '[ms']]], 3, FALSE)</f>
        <v>26</v>
      </c>
      <c r="D339" s="2">
        <f>Cv3v014161718[[#This Row],[Mean '[Δms']]]/VLOOKUP(A339, DataV1[[File]:[Mean '[ms']]], 3, FALSE)*100</f>
        <v>2.8199566160520604</v>
      </c>
    </row>
    <row r="340" spans="1:4" hidden="1" x14ac:dyDescent="0.4">
      <c r="A340" t="s">
        <v>346</v>
      </c>
      <c r="B340" t="b">
        <f>EXACT(VLOOKUP(A340,DataV4[[File]:[Outputs]], 2, FALSE), VLOOKUP(A340, DataV1[[File]:[Outputs]], 2, FALSE))</f>
        <v>1</v>
      </c>
      <c r="C340" s="3">
        <f>VLOOKUP(A340, DataV4[[File]:[Mean '[ms']]], 3, FALSE)-VLOOKUP(A340, DataV1[[File]:[Mean '[ms']]], 3, FALSE)</f>
        <v>10</v>
      </c>
      <c r="D340" s="2">
        <f>Cv3v014161718[[#This Row],[Mean '[Δms']]]/VLOOKUP(A340, DataV1[[File]:[Mean '[ms']]], 3, FALSE)*100</f>
        <v>1.2077294685990339</v>
      </c>
    </row>
    <row r="341" spans="1:4" hidden="1" x14ac:dyDescent="0.4">
      <c r="A341" t="s">
        <v>347</v>
      </c>
      <c r="B341" t="b">
        <f>EXACT(VLOOKUP(A341,DataV4[[File]:[Outputs]], 2, FALSE), VLOOKUP(A341, DataV1[[File]:[Outputs]], 2, FALSE))</f>
        <v>1</v>
      </c>
      <c r="C341" s="3">
        <f>VLOOKUP(A341, DataV4[[File]:[Mean '[ms']]], 3, FALSE)-VLOOKUP(A341, DataV1[[File]:[Mean '[ms']]], 3, FALSE)</f>
        <v>0</v>
      </c>
      <c r="D341" s="2">
        <f>Cv3v014161718[[#This Row],[Mean '[Δms']]]/VLOOKUP(A341, DataV1[[File]:[Mean '[ms']]], 3, FALSE)*100</f>
        <v>0</v>
      </c>
    </row>
    <row r="342" spans="1:4" hidden="1" x14ac:dyDescent="0.4">
      <c r="A342" t="s">
        <v>348</v>
      </c>
      <c r="B342" t="b">
        <f>EXACT(VLOOKUP(A342,DataV4[[File]:[Outputs]], 2, FALSE), VLOOKUP(A342, DataV1[[File]:[Outputs]], 2, FALSE))</f>
        <v>1</v>
      </c>
      <c r="C342" s="3">
        <f>VLOOKUP(A342, DataV4[[File]:[Mean '[ms']]], 3, FALSE)-VLOOKUP(A342, DataV1[[File]:[Mean '[ms']]], 3, FALSE)</f>
        <v>16</v>
      </c>
      <c r="D342" s="2">
        <f>Cv3v014161718[[#This Row],[Mean '[Δms']]]/VLOOKUP(A342, DataV1[[File]:[Mean '[ms']]], 3, FALSE)*100</f>
        <v>2.7444253859348198</v>
      </c>
    </row>
    <row r="343" spans="1:4" hidden="1" x14ac:dyDescent="0.4">
      <c r="A343" t="s">
        <v>349</v>
      </c>
      <c r="B343" t="b">
        <f>EXACT(VLOOKUP(A343,DataV4[[File]:[Outputs]], 2, FALSE), VLOOKUP(A343, DataV1[[File]:[Outputs]], 2, FALSE))</f>
        <v>1</v>
      </c>
      <c r="C343" s="3">
        <f>VLOOKUP(A343, DataV4[[File]:[Mean '[ms']]], 3, FALSE)-VLOOKUP(A343, DataV1[[File]:[Mean '[ms']]], 3, FALSE)</f>
        <v>-5</v>
      </c>
      <c r="D343" s="2">
        <f>Cv3v014161718[[#This Row],[Mean '[Δms']]]/VLOOKUP(A343, DataV1[[File]:[Mean '[ms']]], 3, FALSE)*100</f>
        <v>-0.93283582089552231</v>
      </c>
    </row>
    <row r="344" spans="1:4" hidden="1" x14ac:dyDescent="0.4">
      <c r="A344" t="s">
        <v>350</v>
      </c>
      <c r="B344" t="b">
        <f>EXACT(VLOOKUP(A344,DataV4[[File]:[Outputs]], 2, FALSE), VLOOKUP(A344, DataV1[[File]:[Outputs]], 2, FALSE))</f>
        <v>1</v>
      </c>
      <c r="C344" s="3">
        <f>VLOOKUP(A344, DataV4[[File]:[Mean '[ms']]], 3, FALSE)-VLOOKUP(A344, DataV1[[File]:[Mean '[ms']]], 3, FALSE)</f>
        <v>1</v>
      </c>
      <c r="D344" s="2">
        <f>Cv3v014161718[[#This Row],[Mean '[Δms']]]/VLOOKUP(A344, DataV1[[File]:[Mean '[ms']]], 3, FALSE)*100</f>
        <v>0.14124293785310735</v>
      </c>
    </row>
    <row r="345" spans="1:4" hidden="1" x14ac:dyDescent="0.4">
      <c r="A345" t="s">
        <v>351</v>
      </c>
      <c r="B345" t="b">
        <f>EXACT(VLOOKUP(A345,DataV4[[File]:[Outputs]], 2, FALSE), VLOOKUP(A345, DataV1[[File]:[Outputs]], 2, FALSE))</f>
        <v>1</v>
      </c>
      <c r="C345" s="3">
        <f>VLOOKUP(A345, DataV4[[File]:[Mean '[ms']]], 3, FALSE)-VLOOKUP(A345, DataV1[[File]:[Mean '[ms']]], 3, FALSE)</f>
        <v>0</v>
      </c>
      <c r="D345" s="2">
        <f>Cv3v014161718[[#This Row],[Mean '[Δms']]]/VLOOKUP(A345, DataV1[[File]:[Mean '[ms']]], 3, FALSE)*100</f>
        <v>0</v>
      </c>
    </row>
    <row r="346" spans="1:4" hidden="1" x14ac:dyDescent="0.4">
      <c r="A346" t="s">
        <v>352</v>
      </c>
      <c r="B346" t="b">
        <f>EXACT(VLOOKUP(A346,DataV4[[File]:[Outputs]], 2, FALSE), VLOOKUP(A346, DataV1[[File]:[Outputs]], 2, FALSE))</f>
        <v>1</v>
      </c>
      <c r="C346" s="3">
        <f>VLOOKUP(A346, DataV4[[File]:[Mean '[ms']]], 3, FALSE)-VLOOKUP(A346, DataV1[[File]:[Mean '[ms']]], 3, FALSE)</f>
        <v>0</v>
      </c>
      <c r="D346" s="2">
        <f>Cv3v014161718[[#This Row],[Mean '[Δms']]]/VLOOKUP(A346, DataV1[[File]:[Mean '[ms']]], 3, FALSE)*100</f>
        <v>0</v>
      </c>
    </row>
    <row r="347" spans="1:4" hidden="1" x14ac:dyDescent="0.4">
      <c r="A347" t="s">
        <v>353</v>
      </c>
      <c r="B347" t="b">
        <f>EXACT(VLOOKUP(A347,DataV4[[File]:[Outputs]], 2, FALSE), VLOOKUP(A347, DataV1[[File]:[Outputs]], 2, FALSE))</f>
        <v>1</v>
      </c>
      <c r="C347" s="3">
        <f>VLOOKUP(A347, DataV4[[File]:[Mean '[ms']]], 3, FALSE)-VLOOKUP(A347, DataV1[[File]:[Mean '[ms']]], 3, FALSE)</f>
        <v>10</v>
      </c>
      <c r="D347" s="2">
        <f>Cv3v014161718[[#This Row],[Mean '[Δms']]]/VLOOKUP(A347, DataV1[[File]:[Mean '[ms']]], 3, FALSE)*100</f>
        <v>1.9193857965451053</v>
      </c>
    </row>
    <row r="348" spans="1:4" hidden="1" x14ac:dyDescent="0.4">
      <c r="A348" t="s">
        <v>1080</v>
      </c>
      <c r="B348" t="e">
        <f>EXACT(VLOOKUP(A348,DataV4[[File]:[Outputs]], 2, FALSE), VLOOKUP(A348, DataV1[[File]:[Outputs]], 2, FALSE))</f>
        <v>#N/A</v>
      </c>
      <c r="C348" s="3" t="e">
        <f>VLOOKUP(A348, DataV4[[File]:[Mean '[ms']]], 3, FALSE)-VLOOKUP(A348, DataV1[[File]:[Mean '[ms']]], 3, FALSE)</f>
        <v>#N/A</v>
      </c>
      <c r="D348" s="2" t="e">
        <f>Cv3v014161718[[#This Row],[Mean '[Δms']]]/VLOOKUP(A348, DataV1[[File]:[Mean '[ms']]], 3, FALSE)*100</f>
        <v>#N/A</v>
      </c>
    </row>
    <row r="349" spans="1:4" hidden="1" x14ac:dyDescent="0.4">
      <c r="A349" t="s">
        <v>354</v>
      </c>
      <c r="B349" t="b">
        <f>EXACT(VLOOKUP(A349,DataV4[[File]:[Outputs]], 2, FALSE), VLOOKUP(A349, DataV1[[File]:[Outputs]], 2, FALSE))</f>
        <v>1</v>
      </c>
      <c r="C349" s="3">
        <f>VLOOKUP(A349, DataV4[[File]:[Mean '[ms']]], 3, FALSE)-VLOOKUP(A349, DataV1[[File]:[Mean '[ms']]], 3, FALSE)</f>
        <v>6</v>
      </c>
      <c r="D349" s="2">
        <f>Cv3v014161718[[#This Row],[Mean '[Δms']]]/VLOOKUP(A349, DataV1[[File]:[Mean '[ms']]], 3, FALSE)*100</f>
        <v>0.96930533117932149</v>
      </c>
    </row>
    <row r="350" spans="1:4" hidden="1" x14ac:dyDescent="0.4">
      <c r="A350" t="s">
        <v>355</v>
      </c>
      <c r="B350" t="b">
        <f>EXACT(VLOOKUP(A350,DataV4[[File]:[Outputs]], 2, FALSE), VLOOKUP(A350, DataV1[[File]:[Outputs]], 2, FALSE))</f>
        <v>1</v>
      </c>
      <c r="C350" s="3">
        <f>VLOOKUP(A350, DataV4[[File]:[Mean '[ms']]], 3, FALSE)-VLOOKUP(A350, DataV1[[File]:[Mean '[ms']]], 3, FALSE)</f>
        <v>26</v>
      </c>
      <c r="D350" s="2">
        <f>Cv3v014161718[[#This Row],[Mean '[Δms']]]/VLOOKUP(A350, DataV1[[File]:[Mean '[ms']]], 3, FALSE)*100</f>
        <v>2.2491349480968861</v>
      </c>
    </row>
    <row r="351" spans="1:4" hidden="1" x14ac:dyDescent="0.4">
      <c r="A351" t="s">
        <v>356</v>
      </c>
      <c r="B351" t="b">
        <f>EXACT(VLOOKUP(A351,DataV4[[File]:[Outputs]], 2, FALSE), VLOOKUP(A351, DataV1[[File]:[Outputs]], 2, FALSE))</f>
        <v>1</v>
      </c>
      <c r="C351" s="3">
        <f>VLOOKUP(A351, DataV4[[File]:[Mean '[ms']]], 3, FALSE)-VLOOKUP(A351, DataV1[[File]:[Mean '[ms']]], 3, FALSE)</f>
        <v>1</v>
      </c>
      <c r="D351" s="2">
        <f>Cv3v014161718[[#This Row],[Mean '[Δms']]]/VLOOKUP(A351, DataV1[[File]:[Mean '[ms']]], 3, FALSE)*100</f>
        <v>0.19230769230769232</v>
      </c>
    </row>
    <row r="352" spans="1:4" hidden="1" x14ac:dyDescent="0.4">
      <c r="A352" t="s">
        <v>357</v>
      </c>
      <c r="B352" t="b">
        <f>EXACT(VLOOKUP(A352,DataV4[[File]:[Outputs]], 2, FALSE), VLOOKUP(A352, DataV1[[File]:[Outputs]], 2, FALSE))</f>
        <v>1</v>
      </c>
      <c r="C352" s="3">
        <f>VLOOKUP(A352, DataV4[[File]:[Mean '[ms']]], 3, FALSE)-VLOOKUP(A352, DataV1[[File]:[Mean '[ms']]], 3, FALSE)</f>
        <v>5</v>
      </c>
      <c r="D352" s="2">
        <f>Cv3v014161718[[#This Row],[Mean '[Δms']]]/VLOOKUP(A352, DataV1[[File]:[Mean '[ms']]], 3, FALSE)*100</f>
        <v>0.82101806239737274</v>
      </c>
    </row>
    <row r="353" spans="1:4" hidden="1" x14ac:dyDescent="0.4">
      <c r="A353" t="s">
        <v>358</v>
      </c>
      <c r="B353" t="b">
        <f>EXACT(VLOOKUP(A353,DataV4[[File]:[Outputs]], 2, FALSE), VLOOKUP(A353, DataV1[[File]:[Outputs]], 2, FALSE))</f>
        <v>1</v>
      </c>
      <c r="C353" s="3">
        <f>VLOOKUP(A353, DataV4[[File]:[Mean '[ms']]], 3, FALSE)-VLOOKUP(A353, DataV1[[File]:[Mean '[ms']]], 3, FALSE)</f>
        <v>5</v>
      </c>
      <c r="D353" s="2">
        <f>Cv3v014161718[[#This Row],[Mean '[Δms']]]/VLOOKUP(A353, DataV1[[File]:[Mean '[ms']]], 3, FALSE)*100</f>
        <v>0.8</v>
      </c>
    </row>
    <row r="354" spans="1:4" hidden="1" x14ac:dyDescent="0.4">
      <c r="A354" t="s">
        <v>359</v>
      </c>
      <c r="B354" t="b">
        <f>EXACT(VLOOKUP(A354,DataV4[[File]:[Outputs]], 2, FALSE), VLOOKUP(A354, DataV1[[File]:[Outputs]], 2, FALSE))</f>
        <v>1</v>
      </c>
      <c r="C354" s="3">
        <f>VLOOKUP(A354, DataV4[[File]:[Mean '[ms']]], 3, FALSE)-VLOOKUP(A354, DataV1[[File]:[Mean '[ms']]], 3, FALSE)</f>
        <v>0</v>
      </c>
      <c r="D354" s="2">
        <f>Cv3v014161718[[#This Row],[Mean '[Δms']]]/VLOOKUP(A354, DataV1[[File]:[Mean '[ms']]], 3, FALSE)*100</f>
        <v>0</v>
      </c>
    </row>
    <row r="355" spans="1:4" hidden="1" x14ac:dyDescent="0.4">
      <c r="A355" t="s">
        <v>360</v>
      </c>
      <c r="B355" t="b">
        <f>EXACT(VLOOKUP(A355,DataV4[[File]:[Outputs]], 2, FALSE), VLOOKUP(A355, DataV1[[File]:[Outputs]], 2, FALSE))</f>
        <v>1</v>
      </c>
      <c r="C355" s="3">
        <f>VLOOKUP(A355, DataV4[[File]:[Mean '[ms']]], 3, FALSE)-VLOOKUP(A355, DataV1[[File]:[Mean '[ms']]], 3, FALSE)</f>
        <v>-6</v>
      </c>
      <c r="D355" s="2">
        <f>Cv3v014161718[[#This Row],[Mean '[Δms']]]/VLOOKUP(A355, DataV1[[File]:[Mean '[ms']]], 3, FALSE)*100</f>
        <v>-0.77821011673151752</v>
      </c>
    </row>
    <row r="356" spans="1:4" hidden="1" x14ac:dyDescent="0.4">
      <c r="A356" t="s">
        <v>361</v>
      </c>
      <c r="B356" t="b">
        <f>EXACT(VLOOKUP(A356,DataV4[[File]:[Outputs]], 2, FALSE), VLOOKUP(A356, DataV1[[File]:[Outputs]], 2, FALSE))</f>
        <v>1</v>
      </c>
      <c r="C356" s="3">
        <f>VLOOKUP(A356, DataV4[[File]:[Mean '[ms']]], 3, FALSE)-VLOOKUP(A356, DataV1[[File]:[Mean '[ms']]], 3, FALSE)</f>
        <v>5</v>
      </c>
      <c r="D356" s="2">
        <f>Cv3v014161718[[#This Row],[Mean '[Δms']]]/VLOOKUP(A356, DataV1[[File]:[Mean '[ms']]], 3, FALSE)*100</f>
        <v>0.88967971530249124</v>
      </c>
    </row>
    <row r="357" spans="1:4" hidden="1" x14ac:dyDescent="0.4">
      <c r="A357" t="s">
        <v>362</v>
      </c>
      <c r="B357" t="b">
        <f>EXACT(VLOOKUP(A357,DataV4[[File]:[Outputs]], 2, FALSE), VLOOKUP(A357, DataV1[[File]:[Outputs]], 2, FALSE))</f>
        <v>1</v>
      </c>
      <c r="C357" s="3">
        <f>VLOOKUP(A357, DataV4[[File]:[Mean '[ms']]], 3, FALSE)-VLOOKUP(A357, DataV1[[File]:[Mean '[ms']]], 3, FALSE)</f>
        <v>-6</v>
      </c>
      <c r="D357" s="2">
        <f>Cv3v014161718[[#This Row],[Mean '[Δms']]]/VLOOKUP(A357, DataV1[[File]:[Mean '[ms']]], 3, FALSE)*100</f>
        <v>-0.82304526748971196</v>
      </c>
    </row>
    <row r="358" spans="1:4" hidden="1" x14ac:dyDescent="0.4">
      <c r="A358" t="s">
        <v>363</v>
      </c>
      <c r="B358" t="b">
        <f>EXACT(VLOOKUP(A358,DataV4[[File]:[Outputs]], 2, FALSE), VLOOKUP(A358, DataV1[[File]:[Outputs]], 2, FALSE))</f>
        <v>1</v>
      </c>
      <c r="C358" s="3">
        <f>VLOOKUP(A358, DataV4[[File]:[Mean '[ms']]], 3, FALSE)-VLOOKUP(A358, DataV1[[File]:[Mean '[ms']]], 3, FALSE)</f>
        <v>0</v>
      </c>
      <c r="D358" s="2">
        <f>Cv3v014161718[[#This Row],[Mean '[Δms']]]/VLOOKUP(A358, DataV1[[File]:[Mean '[ms']]], 3, FALSE)*100</f>
        <v>0</v>
      </c>
    </row>
    <row r="359" spans="1:4" hidden="1" x14ac:dyDescent="0.4">
      <c r="A359" t="s">
        <v>364</v>
      </c>
      <c r="B359" t="b">
        <f>EXACT(VLOOKUP(A359,DataV4[[File]:[Outputs]], 2, FALSE), VLOOKUP(A359, DataV1[[File]:[Outputs]], 2, FALSE))</f>
        <v>1</v>
      </c>
      <c r="C359" s="3">
        <f>VLOOKUP(A359, DataV4[[File]:[Mean '[ms']]], 3, FALSE)-VLOOKUP(A359, DataV1[[File]:[Mean '[ms']]], 3, FALSE)</f>
        <v>-11</v>
      </c>
      <c r="D359" s="2">
        <f>Cv3v014161718[[#This Row],[Mean '[Δms']]]/VLOOKUP(A359, DataV1[[File]:[Mean '[ms']]], 3, FALSE)*100</f>
        <v>-2.0109689213893969</v>
      </c>
    </row>
    <row r="360" spans="1:4" hidden="1" x14ac:dyDescent="0.4">
      <c r="A360" t="s">
        <v>365</v>
      </c>
      <c r="B360" t="b">
        <f>EXACT(VLOOKUP(A360,DataV4[[File]:[Outputs]], 2, FALSE), VLOOKUP(A360, DataV1[[File]:[Outputs]], 2, FALSE))</f>
        <v>1</v>
      </c>
      <c r="C360" s="3">
        <f>VLOOKUP(A360, DataV4[[File]:[Mean '[ms']]], 3, FALSE)-VLOOKUP(A360, DataV1[[File]:[Mean '[ms']]], 3, FALSE)</f>
        <v>-11</v>
      </c>
      <c r="D360" s="2">
        <f>Cv3v014161718[[#This Row],[Mean '[Δms']]]/VLOOKUP(A360, DataV1[[File]:[Mean '[ms']]], 3, FALSE)*100</f>
        <v>-1.6491754122938531</v>
      </c>
    </row>
    <row r="361" spans="1:4" hidden="1" x14ac:dyDescent="0.4">
      <c r="A361" t="s">
        <v>366</v>
      </c>
      <c r="B361" t="b">
        <f>EXACT(VLOOKUP(A361,DataV4[[File]:[Outputs]], 2, FALSE), VLOOKUP(A361, DataV1[[File]:[Outputs]], 2, FALSE))</f>
        <v>1</v>
      </c>
      <c r="C361" s="3">
        <f>VLOOKUP(A361, DataV4[[File]:[Mean '[ms']]], 3, FALSE)-VLOOKUP(A361, DataV1[[File]:[Mean '[ms']]], 3, FALSE)</f>
        <v>0</v>
      </c>
      <c r="D361" s="2">
        <f>Cv3v014161718[[#This Row],[Mean '[Δms']]]/VLOOKUP(A361, DataV1[[File]:[Mean '[ms']]], 3, FALSE)*100</f>
        <v>0</v>
      </c>
    </row>
    <row r="362" spans="1:4" hidden="1" x14ac:dyDescent="0.4">
      <c r="A362" t="s">
        <v>367</v>
      </c>
      <c r="B362" t="b">
        <f>EXACT(VLOOKUP(A362,DataV4[[File]:[Outputs]], 2, FALSE), VLOOKUP(A362, DataV1[[File]:[Outputs]], 2, FALSE))</f>
        <v>1</v>
      </c>
      <c r="C362" s="3">
        <f>VLOOKUP(A362, DataV4[[File]:[Mean '[ms']]], 3, FALSE)-VLOOKUP(A362, DataV1[[File]:[Mean '[ms']]], 3, FALSE)</f>
        <v>-10</v>
      </c>
      <c r="D362" s="2">
        <f>Cv3v014161718[[#This Row],[Mean '[Δms']]]/VLOOKUP(A362, DataV1[[File]:[Mean '[ms']]], 3, FALSE)*100</f>
        <v>-1.5128593040847202</v>
      </c>
    </row>
    <row r="363" spans="1:4" hidden="1" x14ac:dyDescent="0.4">
      <c r="A363" t="s">
        <v>368</v>
      </c>
      <c r="B363" t="b">
        <f>EXACT(VLOOKUP(A363,DataV4[[File]:[Outputs]], 2, FALSE), VLOOKUP(A363, DataV1[[File]:[Outputs]], 2, FALSE))</f>
        <v>1</v>
      </c>
      <c r="C363" s="3">
        <f>VLOOKUP(A363, DataV4[[File]:[Mean '[ms']]], 3, FALSE)-VLOOKUP(A363, DataV1[[File]:[Mean '[ms']]], 3, FALSE)</f>
        <v>11</v>
      </c>
      <c r="D363" s="2">
        <f>Cv3v014161718[[#This Row],[Mean '[Δms']]]/VLOOKUP(A363, DataV1[[File]:[Mean '[ms']]], 3, FALSE)*100</f>
        <v>2.0146520146520146</v>
      </c>
    </row>
    <row r="364" spans="1:4" hidden="1" x14ac:dyDescent="0.4">
      <c r="A364" t="s">
        <v>369</v>
      </c>
      <c r="B364" t="b">
        <f>EXACT(VLOOKUP(A364,DataV4[[File]:[Outputs]], 2, FALSE), VLOOKUP(A364, DataV1[[File]:[Outputs]], 2, FALSE))</f>
        <v>1</v>
      </c>
      <c r="C364" s="3">
        <f>VLOOKUP(A364, DataV4[[File]:[Mean '[ms']]], 3, FALSE)-VLOOKUP(A364, DataV1[[File]:[Mean '[ms']]], 3, FALSE)</f>
        <v>0</v>
      </c>
      <c r="D364" s="2">
        <f>Cv3v014161718[[#This Row],[Mean '[Δms']]]/VLOOKUP(A364, DataV1[[File]:[Mean '[ms']]], 3, FALSE)*100</f>
        <v>0</v>
      </c>
    </row>
    <row r="365" spans="1:4" hidden="1" x14ac:dyDescent="0.4">
      <c r="A365" t="s">
        <v>370</v>
      </c>
      <c r="B365" t="b">
        <f>EXACT(VLOOKUP(A365,DataV4[[File]:[Outputs]], 2, FALSE), VLOOKUP(A365, DataV1[[File]:[Outputs]], 2, FALSE))</f>
        <v>1</v>
      </c>
      <c r="C365" s="3">
        <f>VLOOKUP(A365, DataV4[[File]:[Mean '[ms']]], 3, FALSE)-VLOOKUP(A365, DataV1[[File]:[Mean '[ms']]], 3, FALSE)</f>
        <v>-10</v>
      </c>
      <c r="D365" s="2">
        <f>Cv3v014161718[[#This Row],[Mean '[Δms']]]/VLOOKUP(A365, DataV1[[File]:[Mean '[ms']]], 3, FALSE)*100</f>
        <v>-1.9417475728155338</v>
      </c>
    </row>
    <row r="366" spans="1:4" hidden="1" x14ac:dyDescent="0.4">
      <c r="A366" t="s">
        <v>371</v>
      </c>
      <c r="B366" t="b">
        <f>EXACT(VLOOKUP(A366,DataV4[[File]:[Outputs]], 2, FALSE), VLOOKUP(A366, DataV1[[File]:[Outputs]], 2, FALSE))</f>
        <v>1</v>
      </c>
      <c r="C366" s="3">
        <f>VLOOKUP(A366, DataV4[[File]:[Mean '[ms']]], 3, FALSE)-VLOOKUP(A366, DataV1[[File]:[Mean '[ms']]], 3, FALSE)</f>
        <v>0</v>
      </c>
      <c r="D366" s="2" t="e">
        <f>Cv3v014161718[[#This Row],[Mean '[Δms']]]/VLOOKUP(A366, DataV1[[File]:[Mean '[ms']]], 3, FALSE)*100</f>
        <v>#DIV/0!</v>
      </c>
    </row>
    <row r="367" spans="1:4" hidden="1" x14ac:dyDescent="0.4">
      <c r="A367" t="s">
        <v>372</v>
      </c>
      <c r="B367" t="b">
        <f>EXACT(VLOOKUP(A367,DataV4[[File]:[Outputs]], 2, FALSE), VLOOKUP(A367, DataV1[[File]:[Outputs]], 2, FALSE))</f>
        <v>1</v>
      </c>
      <c r="C367" s="3">
        <f>VLOOKUP(A367, DataV4[[File]:[Mean '[ms']]], 3, FALSE)-VLOOKUP(A367, DataV1[[File]:[Mean '[ms']]], 3, FALSE)</f>
        <v>0</v>
      </c>
      <c r="D367" s="2">
        <f>Cv3v014161718[[#This Row],[Mean '[Δms']]]/VLOOKUP(A367, DataV1[[File]:[Mean '[ms']]], 3, FALSE)*100</f>
        <v>0</v>
      </c>
    </row>
    <row r="368" spans="1:4" hidden="1" x14ac:dyDescent="0.4">
      <c r="A368" t="s">
        <v>373</v>
      </c>
      <c r="B368" t="b">
        <f>EXACT(VLOOKUP(A368,DataV4[[File]:[Outputs]], 2, FALSE), VLOOKUP(A368, DataV1[[File]:[Outputs]], 2, FALSE))</f>
        <v>1</v>
      </c>
      <c r="C368" s="3">
        <f>VLOOKUP(A368, DataV4[[File]:[Mean '[ms']]], 3, FALSE)-VLOOKUP(A368, DataV1[[File]:[Mean '[ms']]], 3, FALSE)</f>
        <v>5</v>
      </c>
      <c r="D368" s="2">
        <f>Cv3v014161718[[#This Row],[Mean '[Δms']]]/VLOOKUP(A368, DataV1[[File]:[Mean '[ms']]], 3, FALSE)*100</f>
        <v>1</v>
      </c>
    </row>
    <row r="369" spans="1:4" hidden="1" x14ac:dyDescent="0.4">
      <c r="A369" t="s">
        <v>374</v>
      </c>
      <c r="B369" t="b">
        <f>EXACT(VLOOKUP(A369,DataV4[[File]:[Outputs]], 2, FALSE), VLOOKUP(A369, DataV1[[File]:[Outputs]], 2, FALSE))</f>
        <v>1</v>
      </c>
      <c r="C369" s="3">
        <f>VLOOKUP(A369, DataV4[[File]:[Mean '[ms']]], 3, FALSE)-VLOOKUP(A369, DataV1[[File]:[Mean '[ms']]], 3, FALSE)</f>
        <v>0</v>
      </c>
      <c r="D369" s="2">
        <f>Cv3v014161718[[#This Row],[Mean '[Δms']]]/VLOOKUP(A369, DataV1[[File]:[Mean '[ms']]], 3, FALSE)*100</f>
        <v>0</v>
      </c>
    </row>
    <row r="370" spans="1:4" hidden="1" x14ac:dyDescent="0.4">
      <c r="A370" t="s">
        <v>375</v>
      </c>
      <c r="B370" t="b">
        <f>EXACT(VLOOKUP(A370,DataV4[[File]:[Outputs]], 2, FALSE), VLOOKUP(A370, DataV1[[File]:[Outputs]], 2, FALSE))</f>
        <v>1</v>
      </c>
      <c r="C370" s="3">
        <f>VLOOKUP(A370, DataV4[[File]:[Mean '[ms']]], 3, FALSE)-VLOOKUP(A370, DataV1[[File]:[Mean '[ms']]], 3, FALSE)</f>
        <v>10</v>
      </c>
      <c r="D370" s="2" t="e">
        <f>Cv3v014161718[[#This Row],[Mean '[Δms']]]/VLOOKUP(A370, DataV1[[File]:[Mean '[ms']]], 3, FALSE)*100</f>
        <v>#DIV/0!</v>
      </c>
    </row>
    <row r="371" spans="1:4" hidden="1" x14ac:dyDescent="0.4">
      <c r="A371" t="s">
        <v>376</v>
      </c>
      <c r="B371" t="b">
        <f>EXACT(VLOOKUP(A371,DataV4[[File]:[Outputs]], 2, FALSE), VLOOKUP(A371, DataV1[[File]:[Outputs]], 2, FALSE))</f>
        <v>1</v>
      </c>
      <c r="C371" s="3">
        <f>VLOOKUP(A371, DataV4[[File]:[Mean '[ms']]], 3, FALSE)-VLOOKUP(A371, DataV1[[File]:[Mean '[ms']]], 3, FALSE)</f>
        <v>5</v>
      </c>
      <c r="D371" s="2">
        <f>Cv3v014161718[[#This Row],[Mean '[Δms']]]/VLOOKUP(A371, DataV1[[File]:[Mean '[ms']]], 3, FALSE)*100</f>
        <v>0.96153846153846156</v>
      </c>
    </row>
    <row r="372" spans="1:4" hidden="1" x14ac:dyDescent="0.4">
      <c r="A372" t="s">
        <v>377</v>
      </c>
      <c r="B372" t="b">
        <f>EXACT(VLOOKUP(A372,DataV4[[File]:[Outputs]], 2, FALSE), VLOOKUP(A372, DataV1[[File]:[Outputs]], 2, FALSE))</f>
        <v>1</v>
      </c>
      <c r="C372" s="3">
        <f>VLOOKUP(A372, DataV4[[File]:[Mean '[ms']]], 3, FALSE)-VLOOKUP(A372, DataV1[[File]:[Mean '[ms']]], 3, FALSE)</f>
        <v>-10</v>
      </c>
      <c r="D372" s="2">
        <f>Cv3v014161718[[#This Row],[Mean '[Δms']]]/VLOOKUP(A372, DataV1[[File]:[Mean '[ms']]], 3, FALSE)*100</f>
        <v>-1.9607843137254901</v>
      </c>
    </row>
    <row r="373" spans="1:4" hidden="1" x14ac:dyDescent="0.4">
      <c r="A373" t="s">
        <v>378</v>
      </c>
      <c r="B373" t="b">
        <f>EXACT(VLOOKUP(A373,DataV4[[File]:[Outputs]], 2, FALSE), VLOOKUP(A373, DataV1[[File]:[Outputs]], 2, FALSE))</f>
        <v>1</v>
      </c>
      <c r="C373" s="3">
        <f>VLOOKUP(A373, DataV4[[File]:[Mean '[ms']]], 3, FALSE)-VLOOKUP(A373, DataV1[[File]:[Mean '[ms']]], 3, FALSE)</f>
        <v>0</v>
      </c>
      <c r="D373" s="2">
        <f>Cv3v014161718[[#This Row],[Mean '[Δms']]]/VLOOKUP(A373, DataV1[[File]:[Mean '[ms']]], 3, FALSE)*100</f>
        <v>0</v>
      </c>
    </row>
    <row r="374" spans="1:4" hidden="1" x14ac:dyDescent="0.4">
      <c r="A374" t="s">
        <v>379</v>
      </c>
      <c r="B374" t="b">
        <f>EXACT(VLOOKUP(A374,DataV4[[File]:[Outputs]], 2, FALSE), VLOOKUP(A374, DataV1[[File]:[Outputs]], 2, FALSE))</f>
        <v>1</v>
      </c>
      <c r="C374" s="3">
        <f>VLOOKUP(A374, DataV4[[File]:[Mean '[ms']]], 3, FALSE)-VLOOKUP(A374, DataV1[[File]:[Mean '[ms']]], 3, FALSE)</f>
        <v>5</v>
      </c>
      <c r="D374" s="2">
        <f>Cv3v014161718[[#This Row],[Mean '[Δms']]]/VLOOKUP(A374, DataV1[[File]:[Mean '[ms']]], 3, FALSE)*100</f>
        <v>1</v>
      </c>
    </row>
    <row r="375" spans="1:4" hidden="1" x14ac:dyDescent="0.4">
      <c r="A375" t="s">
        <v>380</v>
      </c>
      <c r="B375" t="b">
        <f>EXACT(VLOOKUP(A375,DataV4[[File]:[Outputs]], 2, FALSE), VLOOKUP(A375, DataV1[[File]:[Outputs]], 2, FALSE))</f>
        <v>1</v>
      </c>
      <c r="C375" s="3">
        <f>VLOOKUP(A375, DataV4[[File]:[Mean '[ms']]], 3, FALSE)-VLOOKUP(A375, DataV1[[File]:[Mean '[ms']]], 3, FALSE)</f>
        <v>0</v>
      </c>
      <c r="D375" s="2" t="e">
        <f>Cv3v014161718[[#This Row],[Mean '[Δms']]]/VLOOKUP(A375, DataV1[[File]:[Mean '[ms']]], 3, FALSE)*100</f>
        <v>#DIV/0!</v>
      </c>
    </row>
    <row r="376" spans="1:4" hidden="1" x14ac:dyDescent="0.4">
      <c r="A376" t="s">
        <v>381</v>
      </c>
      <c r="B376" t="b">
        <f>EXACT(VLOOKUP(A376,DataV4[[File]:[Outputs]], 2, FALSE), VLOOKUP(A376, DataV1[[File]:[Outputs]], 2, FALSE))</f>
        <v>1</v>
      </c>
      <c r="C376" s="3">
        <f>VLOOKUP(A376, DataV4[[File]:[Mean '[ms']]], 3, FALSE)-VLOOKUP(A376, DataV1[[File]:[Mean '[ms']]], 3, FALSE)</f>
        <v>0</v>
      </c>
      <c r="D376" s="2" t="e">
        <f>Cv3v014161718[[#This Row],[Mean '[Δms']]]/VLOOKUP(A376, DataV1[[File]:[Mean '[ms']]], 3, FALSE)*100</f>
        <v>#DIV/0!</v>
      </c>
    </row>
    <row r="377" spans="1:4" hidden="1" x14ac:dyDescent="0.4">
      <c r="A377" t="s">
        <v>382</v>
      </c>
      <c r="B377" t="b">
        <f>EXACT(VLOOKUP(A377,DataV4[[File]:[Outputs]], 2, FALSE), VLOOKUP(A377, DataV1[[File]:[Outputs]], 2, FALSE))</f>
        <v>1</v>
      </c>
      <c r="C377" s="3">
        <f>VLOOKUP(A377, DataV4[[File]:[Mean '[ms']]], 3, FALSE)-VLOOKUP(A377, DataV1[[File]:[Mean '[ms']]], 3, FALSE)</f>
        <v>0</v>
      </c>
      <c r="D377" s="2">
        <f>Cv3v014161718[[#This Row],[Mean '[Δms']]]/VLOOKUP(A377, DataV1[[File]:[Mean '[ms']]], 3, FALSE)*100</f>
        <v>0</v>
      </c>
    </row>
    <row r="378" spans="1:4" hidden="1" x14ac:dyDescent="0.4">
      <c r="A378" t="s">
        <v>383</v>
      </c>
      <c r="B378" t="b">
        <f>EXACT(VLOOKUP(A378,DataV4[[File]:[Outputs]], 2, FALSE), VLOOKUP(A378, DataV1[[File]:[Outputs]], 2, FALSE))</f>
        <v>1</v>
      </c>
      <c r="C378" s="3">
        <f>VLOOKUP(A378, DataV4[[File]:[Mean '[ms']]], 3, FALSE)-VLOOKUP(A378, DataV1[[File]:[Mean '[ms']]], 3, FALSE)</f>
        <v>6</v>
      </c>
      <c r="D378" s="2">
        <f>Cv3v014161718[[#This Row],[Mean '[Δms']]]/VLOOKUP(A378, DataV1[[File]:[Mean '[ms']]], 3, FALSE)*100</f>
        <v>0.99337748344370869</v>
      </c>
    </row>
    <row r="379" spans="1:4" hidden="1" x14ac:dyDescent="0.4">
      <c r="A379" t="s">
        <v>384</v>
      </c>
      <c r="B379" t="b">
        <f>EXACT(VLOOKUP(A379,DataV4[[File]:[Outputs]], 2, FALSE), VLOOKUP(A379, DataV1[[File]:[Outputs]], 2, FALSE))</f>
        <v>1</v>
      </c>
      <c r="C379" s="3">
        <f>VLOOKUP(A379, DataV4[[File]:[Mean '[ms']]], 3, FALSE)-VLOOKUP(A379, DataV1[[File]:[Mean '[ms']]], 3, FALSE)</f>
        <v>10</v>
      </c>
      <c r="D379" s="2">
        <f>Cv3v014161718[[#This Row],[Mean '[Δms']]]/VLOOKUP(A379, DataV1[[File]:[Mean '[ms']]], 3, FALSE)*100</f>
        <v>1.524390243902439</v>
      </c>
    </row>
    <row r="380" spans="1:4" hidden="1" x14ac:dyDescent="0.4">
      <c r="A380" t="s">
        <v>385</v>
      </c>
      <c r="B380" t="b">
        <f>EXACT(VLOOKUP(A380,DataV4[[File]:[Outputs]], 2, FALSE), VLOOKUP(A380, DataV1[[File]:[Outputs]], 2, FALSE))</f>
        <v>1</v>
      </c>
      <c r="C380" s="3">
        <f>VLOOKUP(A380, DataV4[[File]:[Mean '[ms']]], 3, FALSE)-VLOOKUP(A380, DataV1[[File]:[Mean '[ms']]], 3, FALSE)</f>
        <v>10</v>
      </c>
      <c r="D380" s="2" t="e">
        <f>Cv3v014161718[[#This Row],[Mean '[Δms']]]/VLOOKUP(A380, DataV1[[File]:[Mean '[ms']]], 3, FALSE)*100</f>
        <v>#DIV/0!</v>
      </c>
    </row>
    <row r="381" spans="1:4" hidden="1" x14ac:dyDescent="0.4">
      <c r="A381" t="s">
        <v>386</v>
      </c>
      <c r="B381" t="b">
        <f>EXACT(VLOOKUP(A381,DataV4[[File]:[Outputs]], 2, FALSE), VLOOKUP(A381, DataV1[[File]:[Outputs]], 2, FALSE))</f>
        <v>1</v>
      </c>
      <c r="C381" s="3">
        <f>VLOOKUP(A381, DataV4[[File]:[Mean '[ms']]], 3, FALSE)-VLOOKUP(A381, DataV1[[File]:[Mean '[ms']]], 3, FALSE)</f>
        <v>10</v>
      </c>
      <c r="D381" s="2">
        <f>Cv3v014161718[[#This Row],[Mean '[Δms']]]/VLOOKUP(A381, DataV1[[File]:[Mean '[ms']]], 3, FALSE)*100</f>
        <v>1.4224751066856329</v>
      </c>
    </row>
    <row r="382" spans="1:4" hidden="1" x14ac:dyDescent="0.4">
      <c r="A382" t="s">
        <v>387</v>
      </c>
      <c r="B382" t="b">
        <f>EXACT(VLOOKUP(A382,DataV4[[File]:[Outputs]], 2, FALSE), VLOOKUP(A382, DataV1[[File]:[Outputs]], 2, FALSE))</f>
        <v>1</v>
      </c>
      <c r="C382" s="3">
        <f>VLOOKUP(A382, DataV4[[File]:[Mean '[ms']]], 3, FALSE)-VLOOKUP(A382, DataV1[[File]:[Mean '[ms']]], 3, FALSE)</f>
        <v>5</v>
      </c>
      <c r="D382" s="2">
        <f>Cv3v014161718[[#This Row],[Mean '[Δms']]]/VLOOKUP(A382, DataV1[[File]:[Mean '[ms']]], 3, FALSE)*100</f>
        <v>0.82781456953642385</v>
      </c>
    </row>
    <row r="383" spans="1:4" hidden="1" x14ac:dyDescent="0.4">
      <c r="A383" t="s">
        <v>388</v>
      </c>
      <c r="B383" t="b">
        <f>EXACT(VLOOKUP(A383,DataV4[[File]:[Outputs]], 2, FALSE), VLOOKUP(A383, DataV1[[File]:[Outputs]], 2, FALSE))</f>
        <v>1</v>
      </c>
      <c r="C383" s="3">
        <f>VLOOKUP(A383, DataV4[[File]:[Mean '[ms']]], 3, FALSE)-VLOOKUP(A383, DataV1[[File]:[Mean '[ms']]], 3, FALSE)</f>
        <v>0</v>
      </c>
      <c r="D383" s="2" t="e">
        <f>Cv3v014161718[[#This Row],[Mean '[Δms']]]/VLOOKUP(A383, DataV1[[File]:[Mean '[ms']]], 3, FALSE)*100</f>
        <v>#DIV/0!</v>
      </c>
    </row>
    <row r="384" spans="1:4" hidden="1" x14ac:dyDescent="0.4">
      <c r="A384" t="s">
        <v>389</v>
      </c>
      <c r="B384" t="b">
        <f>EXACT(VLOOKUP(A384,DataV4[[File]:[Outputs]], 2, FALSE), VLOOKUP(A384, DataV1[[File]:[Outputs]], 2, FALSE))</f>
        <v>1</v>
      </c>
      <c r="C384" s="3">
        <f>VLOOKUP(A384, DataV4[[File]:[Mean '[ms']]], 3, FALSE)-VLOOKUP(A384, DataV1[[File]:[Mean '[ms']]], 3, FALSE)</f>
        <v>0</v>
      </c>
      <c r="D384" s="2" t="e">
        <f>Cv3v014161718[[#This Row],[Mean '[Δms']]]/VLOOKUP(A384, DataV1[[File]:[Mean '[ms']]], 3, FALSE)*100</f>
        <v>#DIV/0!</v>
      </c>
    </row>
    <row r="385" spans="1:4" hidden="1" x14ac:dyDescent="0.4">
      <c r="A385" t="s">
        <v>390</v>
      </c>
      <c r="B385" t="b">
        <f>EXACT(VLOOKUP(A385,DataV4[[File]:[Outputs]], 2, FALSE), VLOOKUP(A385, DataV1[[File]:[Outputs]], 2, FALSE))</f>
        <v>1</v>
      </c>
      <c r="C385" s="3">
        <f>VLOOKUP(A385, DataV4[[File]:[Mean '[ms']]], 3, FALSE)-VLOOKUP(A385, DataV1[[File]:[Mean '[ms']]], 3, FALSE)</f>
        <v>-1</v>
      </c>
      <c r="D385" s="2">
        <f>Cv3v014161718[[#This Row],[Mean '[Δms']]]/VLOOKUP(A385, DataV1[[File]:[Mean '[ms']]], 3, FALSE)*100</f>
        <v>-0.19379844961240311</v>
      </c>
    </row>
    <row r="386" spans="1:4" hidden="1" x14ac:dyDescent="0.4">
      <c r="A386" t="s">
        <v>391</v>
      </c>
      <c r="B386" t="b">
        <f>EXACT(VLOOKUP(A386,DataV4[[File]:[Outputs]], 2, FALSE), VLOOKUP(A386, DataV1[[File]:[Outputs]], 2, FALSE))</f>
        <v>1</v>
      </c>
      <c r="C386" s="3">
        <f>VLOOKUP(A386, DataV4[[File]:[Mean '[ms']]], 3, FALSE)-VLOOKUP(A386, DataV1[[File]:[Mean '[ms']]], 3, FALSE)</f>
        <v>-10</v>
      </c>
      <c r="D386" s="2">
        <f>Cv3v014161718[[#This Row],[Mean '[Δms']]]/VLOOKUP(A386, DataV1[[File]:[Mean '[ms']]], 3, FALSE)*100</f>
        <v>-1.9417475728155338</v>
      </c>
    </row>
    <row r="387" spans="1:4" hidden="1" x14ac:dyDescent="0.4">
      <c r="A387" t="s">
        <v>392</v>
      </c>
      <c r="B387" t="b">
        <f>EXACT(VLOOKUP(A387,DataV4[[File]:[Outputs]], 2, FALSE), VLOOKUP(A387, DataV1[[File]:[Outputs]], 2, FALSE))</f>
        <v>1</v>
      </c>
      <c r="C387" s="3">
        <f>VLOOKUP(A387, DataV4[[File]:[Mean '[ms']]], 3, FALSE)-VLOOKUP(A387, DataV1[[File]:[Mean '[ms']]], 3, FALSE)</f>
        <v>-5</v>
      </c>
      <c r="D387" s="2">
        <f>Cv3v014161718[[#This Row],[Mean '[Δms']]]/VLOOKUP(A387, DataV1[[File]:[Mean '[ms']]], 3, FALSE)*100</f>
        <v>-0.8347245409015025</v>
      </c>
    </row>
    <row r="388" spans="1:4" hidden="1" x14ac:dyDescent="0.4">
      <c r="A388" t="s">
        <v>393</v>
      </c>
      <c r="B388" t="b">
        <f>EXACT(VLOOKUP(A388,DataV4[[File]:[Outputs]], 2, FALSE), VLOOKUP(A388, DataV1[[File]:[Outputs]], 2, FALSE))</f>
        <v>1</v>
      </c>
      <c r="C388" s="3">
        <f>VLOOKUP(A388, DataV4[[File]:[Mean '[ms']]], 3, FALSE)-VLOOKUP(A388, DataV1[[File]:[Mean '[ms']]], 3, FALSE)</f>
        <v>5</v>
      </c>
      <c r="D388" s="2" t="e">
        <f>Cv3v014161718[[#This Row],[Mean '[Δms']]]/VLOOKUP(A388, DataV1[[File]:[Mean '[ms']]], 3, FALSE)*100</f>
        <v>#DIV/0!</v>
      </c>
    </row>
    <row r="389" spans="1:4" hidden="1" x14ac:dyDescent="0.4">
      <c r="A389" t="s">
        <v>394</v>
      </c>
      <c r="B389" t="b">
        <f>EXACT(VLOOKUP(A389,DataV4[[File]:[Outputs]], 2, FALSE), VLOOKUP(A389, DataV1[[File]:[Outputs]], 2, FALSE))</f>
        <v>1</v>
      </c>
      <c r="C389" s="3">
        <f>VLOOKUP(A389, DataV4[[File]:[Mean '[ms']]], 3, FALSE)-VLOOKUP(A389, DataV1[[File]:[Mean '[ms']]], 3, FALSE)</f>
        <v>0</v>
      </c>
      <c r="D389" s="2" t="e">
        <f>Cv3v014161718[[#This Row],[Mean '[Δms']]]/VLOOKUP(A389, DataV1[[File]:[Mean '[ms']]], 3, FALSE)*100</f>
        <v>#DIV/0!</v>
      </c>
    </row>
    <row r="390" spans="1:4" hidden="1" x14ac:dyDescent="0.4">
      <c r="A390" t="s">
        <v>395</v>
      </c>
      <c r="B390" t="b">
        <f>EXACT(VLOOKUP(A390,DataV4[[File]:[Outputs]], 2, FALSE), VLOOKUP(A390, DataV1[[File]:[Outputs]], 2, FALSE))</f>
        <v>1</v>
      </c>
      <c r="C390" s="3">
        <f>VLOOKUP(A390, DataV4[[File]:[Mean '[ms']]], 3, FALSE)-VLOOKUP(A390, DataV1[[File]:[Mean '[ms']]], 3, FALSE)</f>
        <v>-16</v>
      </c>
      <c r="D390" s="2">
        <f>Cv3v014161718[[#This Row],[Mean '[Δms']]]/VLOOKUP(A390, DataV1[[File]:[Mean '[ms']]], 3, FALSE)*100</f>
        <v>-3.0710172744721689</v>
      </c>
    </row>
    <row r="391" spans="1:4" hidden="1" x14ac:dyDescent="0.4">
      <c r="A391" t="s">
        <v>397</v>
      </c>
      <c r="B391" t="b">
        <f>EXACT(VLOOKUP(A391,DataV4[[File]:[Outputs]], 2, FALSE), VLOOKUP(A391, DataV1[[File]:[Outputs]], 2, FALSE))</f>
        <v>1</v>
      </c>
      <c r="C391" s="3">
        <f>VLOOKUP(A391, DataV4[[File]:[Mean '[ms']]], 3, FALSE)-VLOOKUP(A391, DataV1[[File]:[Mean '[ms']]], 3, FALSE)</f>
        <v>0</v>
      </c>
      <c r="D391" s="2">
        <f>Cv3v014161718[[#This Row],[Mean '[Δms']]]/VLOOKUP(A391, DataV1[[File]:[Mean '[ms']]], 3, FALSE)*100</f>
        <v>0</v>
      </c>
    </row>
    <row r="392" spans="1:4" hidden="1" x14ac:dyDescent="0.4">
      <c r="A392" t="s">
        <v>396</v>
      </c>
      <c r="B392" t="b">
        <f>EXACT(VLOOKUP(A392,DataV4[[File]:[Outputs]], 2, FALSE), VLOOKUP(A392, DataV1[[File]:[Outputs]], 2, FALSE))</f>
        <v>1</v>
      </c>
      <c r="C392" s="3">
        <f>VLOOKUP(A392, DataV4[[File]:[Mean '[ms']]], 3, FALSE)-VLOOKUP(A392, DataV1[[File]:[Mean '[ms']]], 3, FALSE)</f>
        <v>5</v>
      </c>
      <c r="D392" s="2" t="e">
        <f>Cv3v014161718[[#This Row],[Mean '[Δms']]]/VLOOKUP(A392, DataV1[[File]:[Mean '[ms']]], 3, FALSE)*100</f>
        <v>#DIV/0!</v>
      </c>
    </row>
    <row r="393" spans="1:4" hidden="1" x14ac:dyDescent="0.4">
      <c r="A393" t="s">
        <v>398</v>
      </c>
      <c r="B393" t="b">
        <f>EXACT(VLOOKUP(A393,DataV4[[File]:[Outputs]], 2, FALSE), VLOOKUP(A393, DataV1[[File]:[Outputs]], 2, FALSE))</f>
        <v>1</v>
      </c>
      <c r="C393" s="3">
        <f>VLOOKUP(A393, DataV4[[File]:[Mean '[ms']]], 3, FALSE)-VLOOKUP(A393, DataV1[[File]:[Mean '[ms']]], 3, FALSE)</f>
        <v>5</v>
      </c>
      <c r="D393" s="2">
        <f>Cv3v014161718[[#This Row],[Mean '[Δms']]]/VLOOKUP(A393, DataV1[[File]:[Mean '[ms']]], 3, FALSE)*100</f>
        <v>100</v>
      </c>
    </row>
    <row r="394" spans="1:4" hidden="1" x14ac:dyDescent="0.4">
      <c r="A394" t="s">
        <v>399</v>
      </c>
      <c r="B394" t="b">
        <f>EXACT(VLOOKUP(A394,DataV4[[File]:[Outputs]], 2, FALSE), VLOOKUP(A394, DataV1[[File]:[Outputs]], 2, FALSE))</f>
        <v>1</v>
      </c>
      <c r="C394" s="3">
        <f>VLOOKUP(A394, DataV4[[File]:[Mean '[ms']]], 3, FALSE)-VLOOKUP(A394, DataV1[[File]:[Mean '[ms']]], 3, FALSE)</f>
        <v>-5</v>
      </c>
      <c r="D394" s="2">
        <f>Cv3v014161718[[#This Row],[Mean '[Δms']]]/VLOOKUP(A394, DataV1[[File]:[Mean '[ms']]], 3, FALSE)*100</f>
        <v>-100</v>
      </c>
    </row>
    <row r="395" spans="1:4" hidden="1" x14ac:dyDescent="0.4">
      <c r="A395" t="s">
        <v>400</v>
      </c>
      <c r="B395" t="b">
        <f>EXACT(VLOOKUP(A395,DataV4[[File]:[Outputs]], 2, FALSE), VLOOKUP(A395, DataV1[[File]:[Outputs]], 2, FALSE))</f>
        <v>1</v>
      </c>
      <c r="C395" s="3">
        <f>VLOOKUP(A395, DataV4[[File]:[Mean '[ms']]], 3, FALSE)-VLOOKUP(A395, DataV1[[File]:[Mean '[ms']]], 3, FALSE)</f>
        <v>5</v>
      </c>
      <c r="D395" s="2">
        <f>Cv3v014161718[[#This Row],[Mean '[Δms']]]/VLOOKUP(A395, DataV1[[File]:[Mean '[ms']]], 3, FALSE)*100</f>
        <v>0.96899224806201545</v>
      </c>
    </row>
    <row r="396" spans="1:4" hidden="1" x14ac:dyDescent="0.4">
      <c r="A396" t="s">
        <v>401</v>
      </c>
      <c r="B396" t="b">
        <f>EXACT(VLOOKUP(A396,DataV4[[File]:[Outputs]], 2, FALSE), VLOOKUP(A396, DataV1[[File]:[Outputs]], 2, FALSE))</f>
        <v>1</v>
      </c>
      <c r="C396" s="3">
        <f>VLOOKUP(A396, DataV4[[File]:[Mean '[ms']]], 3, FALSE)-VLOOKUP(A396, DataV1[[File]:[Mean '[ms']]], 3, FALSE)</f>
        <v>5</v>
      </c>
      <c r="D396" s="2">
        <f>Cv3v014161718[[#This Row],[Mean '[Δms']]]/VLOOKUP(A396, DataV1[[File]:[Mean '[ms']]], 3, FALSE)*100</f>
        <v>0.95057034220532322</v>
      </c>
    </row>
    <row r="397" spans="1:4" hidden="1" x14ac:dyDescent="0.4">
      <c r="A397" t="s">
        <v>402</v>
      </c>
      <c r="B397" t="b">
        <f>EXACT(VLOOKUP(A397,DataV4[[File]:[Outputs]], 2, FALSE), VLOOKUP(A397, DataV1[[File]:[Outputs]], 2, FALSE))</f>
        <v>1</v>
      </c>
      <c r="C397" s="3">
        <f>VLOOKUP(A397, DataV4[[File]:[Mean '[ms']]], 3, FALSE)-VLOOKUP(A397, DataV1[[File]:[Mean '[ms']]], 3, FALSE)</f>
        <v>0</v>
      </c>
      <c r="D397" s="2" t="e">
        <f>Cv3v014161718[[#This Row],[Mean '[Δms']]]/VLOOKUP(A397, DataV1[[File]:[Mean '[ms']]], 3, FALSE)*100</f>
        <v>#DIV/0!</v>
      </c>
    </row>
    <row r="398" spans="1:4" hidden="1" x14ac:dyDescent="0.4">
      <c r="A398" t="s">
        <v>403</v>
      </c>
      <c r="B398" t="b">
        <f>EXACT(VLOOKUP(A398,DataV4[[File]:[Outputs]], 2, FALSE), VLOOKUP(A398, DataV1[[File]:[Outputs]], 2, FALSE))</f>
        <v>1</v>
      </c>
      <c r="C398" s="3">
        <f>VLOOKUP(A398, DataV4[[File]:[Mean '[ms']]], 3, FALSE)-VLOOKUP(A398, DataV1[[File]:[Mean '[ms']]], 3, FALSE)</f>
        <v>10</v>
      </c>
      <c r="D398" s="2">
        <f>Cv3v014161718[[#This Row],[Mean '[Δms']]]/VLOOKUP(A398, DataV1[[File]:[Mean '[ms']]], 3, FALSE)*100</f>
        <v>1.9801980198019802</v>
      </c>
    </row>
    <row r="399" spans="1:4" hidden="1" x14ac:dyDescent="0.4">
      <c r="A399" t="s">
        <v>404</v>
      </c>
      <c r="B399" t="b">
        <f>EXACT(VLOOKUP(A399,DataV4[[File]:[Outputs]], 2, FALSE), VLOOKUP(A399, DataV1[[File]:[Outputs]], 2, FALSE))</f>
        <v>1</v>
      </c>
      <c r="C399" s="3">
        <f>VLOOKUP(A399, DataV4[[File]:[Mean '[ms']]], 3, FALSE)-VLOOKUP(A399, DataV1[[File]:[Mean '[ms']]], 3, FALSE)</f>
        <v>0</v>
      </c>
      <c r="D399" s="2" t="e">
        <f>Cv3v014161718[[#This Row],[Mean '[Δms']]]/VLOOKUP(A399, DataV1[[File]:[Mean '[ms']]], 3, FALSE)*100</f>
        <v>#DIV/0!</v>
      </c>
    </row>
    <row r="400" spans="1:4" hidden="1" x14ac:dyDescent="0.4">
      <c r="A400" t="s">
        <v>405</v>
      </c>
      <c r="B400" t="b">
        <f>EXACT(VLOOKUP(A400,DataV4[[File]:[Outputs]], 2, FALSE), VLOOKUP(A400, DataV1[[File]:[Outputs]], 2, FALSE))</f>
        <v>1</v>
      </c>
      <c r="C400" s="3">
        <f>VLOOKUP(A400, DataV4[[File]:[Mean '[ms']]], 3, FALSE)-VLOOKUP(A400, DataV1[[File]:[Mean '[ms']]], 3, FALSE)</f>
        <v>0</v>
      </c>
      <c r="D400" s="2" t="e">
        <f>Cv3v014161718[[#This Row],[Mean '[Δms']]]/VLOOKUP(A400, DataV1[[File]:[Mean '[ms']]], 3, FALSE)*100</f>
        <v>#DIV/0!</v>
      </c>
    </row>
    <row r="401" spans="1:4" hidden="1" x14ac:dyDescent="0.4">
      <c r="A401" t="s">
        <v>406</v>
      </c>
      <c r="B401" t="b">
        <f>EXACT(VLOOKUP(A401,DataV4[[File]:[Outputs]], 2, FALSE), VLOOKUP(A401, DataV1[[File]:[Outputs]], 2, FALSE))</f>
        <v>1</v>
      </c>
      <c r="C401" s="3">
        <f>VLOOKUP(A401, DataV4[[File]:[Mean '[ms']]], 3, FALSE)-VLOOKUP(A401, DataV1[[File]:[Mean '[ms']]], 3, FALSE)</f>
        <v>10</v>
      </c>
      <c r="D401" s="2">
        <f>Cv3v014161718[[#This Row],[Mean '[Δms']]]/VLOOKUP(A401, DataV1[[File]:[Mean '[ms']]], 3, FALSE)*100</f>
        <v>1.524390243902439</v>
      </c>
    </row>
    <row r="402" spans="1:4" hidden="1" x14ac:dyDescent="0.4">
      <c r="A402" t="s">
        <v>407</v>
      </c>
      <c r="B402" t="b">
        <f>EXACT(VLOOKUP(A402,DataV4[[File]:[Outputs]], 2, FALSE), VLOOKUP(A402, DataV1[[File]:[Outputs]], 2, FALSE))</f>
        <v>1</v>
      </c>
      <c r="C402" s="3">
        <f>VLOOKUP(A402, DataV4[[File]:[Mean '[ms']]], 3, FALSE)-VLOOKUP(A402, DataV1[[File]:[Mean '[ms']]], 3, FALSE)</f>
        <v>-5</v>
      </c>
      <c r="D402" s="2">
        <f>Cv3v014161718[[#This Row],[Mean '[Δms']]]/VLOOKUP(A402, DataV1[[File]:[Mean '[ms']]], 3, FALSE)*100</f>
        <v>-100</v>
      </c>
    </row>
    <row r="403" spans="1:4" hidden="1" x14ac:dyDescent="0.4">
      <c r="A403" t="s">
        <v>408</v>
      </c>
      <c r="B403" t="b">
        <f>EXACT(VLOOKUP(A403,DataV4[[File]:[Outputs]], 2, FALSE), VLOOKUP(A403, DataV1[[File]:[Outputs]], 2, FALSE))</f>
        <v>1</v>
      </c>
      <c r="C403" s="3">
        <f>VLOOKUP(A403, DataV4[[File]:[Mean '[ms']]], 3, FALSE)-VLOOKUP(A403, DataV1[[File]:[Mean '[ms']]], 3, FALSE)</f>
        <v>0</v>
      </c>
      <c r="D403" s="2" t="e">
        <f>Cv3v014161718[[#This Row],[Mean '[Δms']]]/VLOOKUP(A403, DataV1[[File]:[Mean '[ms']]], 3, FALSE)*100</f>
        <v>#DIV/0!</v>
      </c>
    </row>
    <row r="404" spans="1:4" hidden="1" x14ac:dyDescent="0.4">
      <c r="A404" t="s">
        <v>409</v>
      </c>
      <c r="B404" t="b">
        <f>EXACT(VLOOKUP(A404,DataV4[[File]:[Outputs]], 2, FALSE), VLOOKUP(A404, DataV1[[File]:[Outputs]], 2, FALSE))</f>
        <v>1</v>
      </c>
      <c r="C404" s="3">
        <f>VLOOKUP(A404, DataV4[[File]:[Mean '[ms']]], 3, FALSE)-VLOOKUP(A404, DataV1[[File]:[Mean '[ms']]], 3, FALSE)</f>
        <v>-10</v>
      </c>
      <c r="D404" s="2">
        <f>Cv3v014161718[[#This Row],[Mean '[Δms']]]/VLOOKUP(A404, DataV1[[File]:[Mean '[ms']]], 3, FALSE)*100</f>
        <v>-1.4450867052023122</v>
      </c>
    </row>
    <row r="405" spans="1:4" hidden="1" x14ac:dyDescent="0.4">
      <c r="A405" t="s">
        <v>410</v>
      </c>
      <c r="B405" t="b">
        <f>EXACT(VLOOKUP(A405,DataV4[[File]:[Outputs]], 2, FALSE), VLOOKUP(A405, DataV1[[File]:[Outputs]], 2, FALSE))</f>
        <v>1</v>
      </c>
      <c r="C405" s="3">
        <f>VLOOKUP(A405, DataV4[[File]:[Mean '[ms']]], 3, FALSE)-VLOOKUP(A405, DataV1[[File]:[Mean '[ms']]], 3, FALSE)</f>
        <v>0</v>
      </c>
      <c r="D405" s="2" t="e">
        <f>Cv3v014161718[[#This Row],[Mean '[Δms']]]/VLOOKUP(A405, DataV1[[File]:[Mean '[ms']]], 3, FALSE)*100</f>
        <v>#DIV/0!</v>
      </c>
    </row>
    <row r="406" spans="1:4" hidden="1" x14ac:dyDescent="0.4">
      <c r="A406" t="s">
        <v>411</v>
      </c>
      <c r="B406" t="b">
        <f>EXACT(VLOOKUP(A406,DataV4[[File]:[Outputs]], 2, FALSE), VLOOKUP(A406, DataV1[[File]:[Outputs]], 2, FALSE))</f>
        <v>1</v>
      </c>
      <c r="C406" s="3">
        <f>VLOOKUP(A406, DataV4[[File]:[Mean '[ms']]], 3, FALSE)-VLOOKUP(A406, DataV1[[File]:[Mean '[ms']]], 3, FALSE)</f>
        <v>0</v>
      </c>
      <c r="D406" s="2">
        <f>Cv3v014161718[[#This Row],[Mean '[Δms']]]/VLOOKUP(A406, DataV1[[File]:[Mean '[ms']]], 3, FALSE)*100</f>
        <v>0</v>
      </c>
    </row>
    <row r="407" spans="1:4" hidden="1" x14ac:dyDescent="0.4">
      <c r="A407" t="s">
        <v>412</v>
      </c>
      <c r="B407" t="b">
        <f>EXACT(VLOOKUP(A407,DataV4[[File]:[Outputs]], 2, FALSE), VLOOKUP(A407, DataV1[[File]:[Outputs]], 2, FALSE))</f>
        <v>1</v>
      </c>
      <c r="C407" s="3">
        <f>VLOOKUP(A407, DataV4[[File]:[Mean '[ms']]], 3, FALSE)-VLOOKUP(A407, DataV1[[File]:[Mean '[ms']]], 3, FALSE)</f>
        <v>10</v>
      </c>
      <c r="D407" s="2" t="e">
        <f>Cv3v014161718[[#This Row],[Mean '[Δms']]]/VLOOKUP(A407, DataV1[[File]:[Mean '[ms']]], 3, FALSE)*100</f>
        <v>#DIV/0!</v>
      </c>
    </row>
    <row r="408" spans="1:4" hidden="1" x14ac:dyDescent="0.4">
      <c r="A408" t="s">
        <v>413</v>
      </c>
      <c r="B408" t="b">
        <f>EXACT(VLOOKUP(A408,DataV4[[File]:[Outputs]], 2, FALSE), VLOOKUP(A408, DataV1[[File]:[Outputs]], 2, FALSE))</f>
        <v>1</v>
      </c>
      <c r="C408" s="3">
        <f>VLOOKUP(A408, DataV4[[File]:[Mean '[ms']]], 3, FALSE)-VLOOKUP(A408, DataV1[[File]:[Mean '[ms']]], 3, FALSE)</f>
        <v>21</v>
      </c>
      <c r="D408" s="2">
        <f>Cv3v014161718[[#This Row],[Mean '[Δms']]]/VLOOKUP(A408, DataV1[[File]:[Mean '[ms']]], 3, FALSE)*100</f>
        <v>2.8610354223433241</v>
      </c>
    </row>
    <row r="409" spans="1:4" hidden="1" x14ac:dyDescent="0.4">
      <c r="A409" t="s">
        <v>414</v>
      </c>
      <c r="B409" t="b">
        <f>EXACT(VLOOKUP(A409,DataV4[[File]:[Outputs]], 2, FALSE), VLOOKUP(A409, DataV1[[File]:[Outputs]], 2, FALSE))</f>
        <v>1</v>
      </c>
      <c r="C409" s="3">
        <f>VLOOKUP(A409, DataV4[[File]:[Mean '[ms']]], 3, FALSE)-VLOOKUP(A409, DataV1[[File]:[Mean '[ms']]], 3, FALSE)</f>
        <v>0</v>
      </c>
      <c r="D409" s="2">
        <f>Cv3v014161718[[#This Row],[Mean '[Δms']]]/VLOOKUP(A409, DataV1[[File]:[Mean '[ms']]], 3, FALSE)*100</f>
        <v>0</v>
      </c>
    </row>
    <row r="410" spans="1:4" hidden="1" x14ac:dyDescent="0.4">
      <c r="A410" t="s">
        <v>415</v>
      </c>
      <c r="B410" t="b">
        <f>EXACT(VLOOKUP(A410,DataV4[[File]:[Outputs]], 2, FALSE), VLOOKUP(A410, DataV1[[File]:[Outputs]], 2, FALSE))</f>
        <v>1</v>
      </c>
      <c r="C410" s="3">
        <f>VLOOKUP(A410, DataV4[[File]:[Mean '[ms']]], 3, FALSE)-VLOOKUP(A410, DataV1[[File]:[Mean '[ms']]], 3, FALSE)</f>
        <v>0</v>
      </c>
      <c r="D410" s="2">
        <f>Cv3v014161718[[#This Row],[Mean '[Δms']]]/VLOOKUP(A410, DataV1[[File]:[Mean '[ms']]], 3, FALSE)*100</f>
        <v>0</v>
      </c>
    </row>
    <row r="411" spans="1:4" hidden="1" x14ac:dyDescent="0.4">
      <c r="A411" t="s">
        <v>416</v>
      </c>
      <c r="B411" t="b">
        <f>EXACT(VLOOKUP(A411,DataV4[[File]:[Outputs]], 2, FALSE), VLOOKUP(A411, DataV1[[File]:[Outputs]], 2, FALSE))</f>
        <v>1</v>
      </c>
      <c r="C411" s="3">
        <f>VLOOKUP(A411, DataV4[[File]:[Mean '[ms']]], 3, FALSE)-VLOOKUP(A411, DataV1[[File]:[Mean '[ms']]], 3, FALSE)</f>
        <v>5</v>
      </c>
      <c r="D411" s="2">
        <f>Cv3v014161718[[#This Row],[Mean '[Δms']]]/VLOOKUP(A411, DataV1[[File]:[Mean '[ms']]], 3, FALSE)*100</f>
        <v>0.94161958568738224</v>
      </c>
    </row>
    <row r="412" spans="1:4" hidden="1" x14ac:dyDescent="0.4">
      <c r="A412" t="s">
        <v>418</v>
      </c>
      <c r="B412" t="b">
        <f>EXACT(VLOOKUP(A412,DataV4[[File]:[Outputs]], 2, FALSE), VLOOKUP(A412, DataV1[[File]:[Outputs]], 2, FALSE))</f>
        <v>1</v>
      </c>
      <c r="C412" s="3">
        <f>VLOOKUP(A412, DataV4[[File]:[Mean '[ms']]], 3, FALSE)-VLOOKUP(A412, DataV1[[File]:[Mean '[ms']]], 3, FALSE)</f>
        <v>0</v>
      </c>
      <c r="D412" s="2" t="e">
        <f>Cv3v014161718[[#This Row],[Mean '[Δms']]]/VLOOKUP(A412, DataV1[[File]:[Mean '[ms']]], 3, FALSE)*100</f>
        <v>#DIV/0!</v>
      </c>
    </row>
    <row r="413" spans="1:4" hidden="1" x14ac:dyDescent="0.4">
      <c r="A413" t="s">
        <v>417</v>
      </c>
      <c r="B413" t="b">
        <f>EXACT(VLOOKUP(A413,DataV4[[File]:[Outputs]], 2, FALSE), VLOOKUP(A413, DataV1[[File]:[Outputs]], 2, FALSE))</f>
        <v>1</v>
      </c>
      <c r="C413" s="3">
        <f>VLOOKUP(A413, DataV4[[File]:[Mean '[ms']]], 3, FALSE)-VLOOKUP(A413, DataV1[[File]:[Mean '[ms']]], 3, FALSE)</f>
        <v>0</v>
      </c>
      <c r="D413" s="2" t="e">
        <f>Cv3v014161718[[#This Row],[Mean '[Δms']]]/VLOOKUP(A413, DataV1[[File]:[Mean '[ms']]], 3, FALSE)*100</f>
        <v>#DIV/0!</v>
      </c>
    </row>
    <row r="414" spans="1:4" hidden="1" x14ac:dyDescent="0.4">
      <c r="A414" t="s">
        <v>419</v>
      </c>
      <c r="B414" t="b">
        <f>EXACT(VLOOKUP(A414,DataV4[[File]:[Outputs]], 2, FALSE), VLOOKUP(A414, DataV1[[File]:[Outputs]], 2, FALSE))</f>
        <v>1</v>
      </c>
      <c r="C414" s="3">
        <f>VLOOKUP(A414, DataV4[[File]:[Mean '[ms']]], 3, FALSE)-VLOOKUP(A414, DataV1[[File]:[Mean '[ms']]], 3, FALSE)</f>
        <v>0</v>
      </c>
      <c r="D414" s="2" t="e">
        <f>Cv3v014161718[[#This Row],[Mean '[Δms']]]/VLOOKUP(A414, DataV1[[File]:[Mean '[ms']]], 3, FALSE)*100</f>
        <v>#DIV/0!</v>
      </c>
    </row>
    <row r="415" spans="1:4" hidden="1" x14ac:dyDescent="0.4">
      <c r="A415" t="s">
        <v>420</v>
      </c>
      <c r="B415" t="b">
        <f>EXACT(VLOOKUP(A415,DataV4[[File]:[Outputs]], 2, FALSE), VLOOKUP(A415, DataV1[[File]:[Outputs]], 2, FALSE))</f>
        <v>1</v>
      </c>
      <c r="C415" s="3">
        <f>VLOOKUP(A415, DataV4[[File]:[Mean '[ms']]], 3, FALSE)-VLOOKUP(A415, DataV1[[File]:[Mean '[ms']]], 3, FALSE)</f>
        <v>5</v>
      </c>
      <c r="D415" s="2">
        <f>Cv3v014161718[[#This Row],[Mean '[Δms']]]/VLOOKUP(A415, DataV1[[File]:[Mean '[ms']]], 3, FALSE)*100</f>
        <v>0.97087378640776689</v>
      </c>
    </row>
    <row r="416" spans="1:4" hidden="1" x14ac:dyDescent="0.4">
      <c r="A416" t="s">
        <v>421</v>
      </c>
      <c r="B416" t="b">
        <f>EXACT(VLOOKUP(A416,DataV4[[File]:[Outputs]], 2, FALSE), VLOOKUP(A416, DataV1[[File]:[Outputs]], 2, FALSE))</f>
        <v>1</v>
      </c>
      <c r="C416" s="3">
        <f>VLOOKUP(A416, DataV4[[File]:[Mean '[ms']]], 3, FALSE)-VLOOKUP(A416, DataV1[[File]:[Mean '[ms']]], 3, FALSE)</f>
        <v>5</v>
      </c>
      <c r="D416" s="2" t="e">
        <f>Cv3v014161718[[#This Row],[Mean '[Δms']]]/VLOOKUP(A416, DataV1[[File]:[Mean '[ms']]], 3, FALSE)*100</f>
        <v>#DIV/0!</v>
      </c>
    </row>
    <row r="417" spans="1:4" hidden="1" x14ac:dyDescent="0.4">
      <c r="A417" t="s">
        <v>422</v>
      </c>
      <c r="B417" t="b">
        <f>EXACT(VLOOKUP(A417,DataV4[[File]:[Outputs]], 2, FALSE), VLOOKUP(A417, DataV1[[File]:[Outputs]], 2, FALSE))</f>
        <v>1</v>
      </c>
      <c r="C417" s="3">
        <f>VLOOKUP(A417, DataV4[[File]:[Mean '[ms']]], 3, FALSE)-VLOOKUP(A417, DataV1[[File]:[Mean '[ms']]], 3, FALSE)</f>
        <v>0</v>
      </c>
      <c r="D417" s="2" t="e">
        <f>Cv3v014161718[[#This Row],[Mean '[Δms']]]/VLOOKUP(A417, DataV1[[File]:[Mean '[ms']]], 3, FALSE)*100</f>
        <v>#DIV/0!</v>
      </c>
    </row>
    <row r="418" spans="1:4" hidden="1" x14ac:dyDescent="0.4">
      <c r="A418" t="s">
        <v>423</v>
      </c>
      <c r="B418" t="b">
        <f>EXACT(VLOOKUP(A418,DataV4[[File]:[Outputs]], 2, FALSE), VLOOKUP(A418, DataV1[[File]:[Outputs]], 2, FALSE))</f>
        <v>1</v>
      </c>
      <c r="C418" s="3">
        <f>VLOOKUP(A418, DataV4[[File]:[Mean '[ms']]], 3, FALSE)-VLOOKUP(A418, DataV1[[File]:[Mean '[ms']]], 3, FALSE)</f>
        <v>15</v>
      </c>
      <c r="D418" s="2">
        <f>Cv3v014161718[[#This Row],[Mean '[Δms']]]/VLOOKUP(A418, DataV1[[File]:[Mean '[ms']]], 3, FALSE)*100</f>
        <v>2.3809523809523809</v>
      </c>
    </row>
    <row r="419" spans="1:4" hidden="1" x14ac:dyDescent="0.4">
      <c r="A419" t="s">
        <v>424</v>
      </c>
      <c r="B419" t="b">
        <f>EXACT(VLOOKUP(A419,DataV4[[File]:[Outputs]], 2, FALSE), VLOOKUP(A419, DataV1[[File]:[Outputs]], 2, FALSE))</f>
        <v>1</v>
      </c>
      <c r="C419" s="3">
        <f>VLOOKUP(A419, DataV4[[File]:[Mean '[ms']]], 3, FALSE)-VLOOKUP(A419, DataV1[[File]:[Mean '[ms']]], 3, FALSE)</f>
        <v>0</v>
      </c>
      <c r="D419" s="2" t="e">
        <f>Cv3v014161718[[#This Row],[Mean '[Δms']]]/VLOOKUP(A419, DataV1[[File]:[Mean '[ms']]], 3, FALSE)*100</f>
        <v>#DIV/0!</v>
      </c>
    </row>
    <row r="420" spans="1:4" hidden="1" x14ac:dyDescent="0.4">
      <c r="A420" t="s">
        <v>426</v>
      </c>
      <c r="B420" t="b">
        <f>EXACT(VLOOKUP(A420,DataV4[[File]:[Outputs]], 2, FALSE), VLOOKUP(A420, DataV1[[File]:[Outputs]], 2, FALSE))</f>
        <v>1</v>
      </c>
      <c r="C420" s="3">
        <f>VLOOKUP(A420, DataV4[[File]:[Mean '[ms']]], 3, FALSE)-VLOOKUP(A420, DataV1[[File]:[Mean '[ms']]], 3, FALSE)</f>
        <v>21</v>
      </c>
      <c r="D420" s="2">
        <f>Cv3v014161718[[#This Row],[Mean '[Δms']]]/VLOOKUP(A420, DataV1[[File]:[Mean '[ms']]], 3, FALSE)*100</f>
        <v>4.1584158415841586</v>
      </c>
    </row>
    <row r="421" spans="1:4" hidden="1" x14ac:dyDescent="0.4">
      <c r="A421" t="s">
        <v>425</v>
      </c>
      <c r="B421" t="b">
        <f>EXACT(VLOOKUP(A421,DataV4[[File]:[Outputs]], 2, FALSE), VLOOKUP(A421, DataV1[[File]:[Outputs]], 2, FALSE))</f>
        <v>1</v>
      </c>
      <c r="C421" s="3">
        <f>VLOOKUP(A421, DataV4[[File]:[Mean '[ms']]], 3, FALSE)-VLOOKUP(A421, DataV1[[File]:[Mean '[ms']]], 3, FALSE)</f>
        <v>11</v>
      </c>
      <c r="D421" s="2">
        <f>Cv3v014161718[[#This Row],[Mean '[Δms']]]/VLOOKUP(A421, DataV1[[File]:[Mean '[ms']]], 3, FALSE)*100</f>
        <v>2.1568627450980391</v>
      </c>
    </row>
    <row r="422" spans="1:4" hidden="1" x14ac:dyDescent="0.4">
      <c r="A422" t="s">
        <v>427</v>
      </c>
      <c r="B422" t="b">
        <f>EXACT(VLOOKUP(A422,DataV4[[File]:[Outputs]], 2, FALSE), VLOOKUP(A422, DataV1[[File]:[Outputs]], 2, FALSE))</f>
        <v>1</v>
      </c>
      <c r="C422" s="3">
        <f>VLOOKUP(A422, DataV4[[File]:[Mean '[ms']]], 3, FALSE)-VLOOKUP(A422, DataV1[[File]:[Mean '[ms']]], 3, FALSE)</f>
        <v>0</v>
      </c>
      <c r="D422" s="2" t="e">
        <f>Cv3v014161718[[#This Row],[Mean '[Δms']]]/VLOOKUP(A422, DataV1[[File]:[Mean '[ms']]], 3, FALSE)*100</f>
        <v>#DIV/0!</v>
      </c>
    </row>
    <row r="423" spans="1:4" hidden="1" x14ac:dyDescent="0.4">
      <c r="A423" t="s">
        <v>428</v>
      </c>
      <c r="B423" t="b">
        <f>EXACT(VLOOKUP(A423,DataV4[[File]:[Outputs]], 2, FALSE), VLOOKUP(A423, DataV1[[File]:[Outputs]], 2, FALSE))</f>
        <v>1</v>
      </c>
      <c r="C423" s="3">
        <f>VLOOKUP(A423, DataV4[[File]:[Mean '[ms']]], 3, FALSE)-VLOOKUP(A423, DataV1[[File]:[Mean '[ms']]], 3, FALSE)</f>
        <v>5</v>
      </c>
      <c r="D423" s="2">
        <f>Cv3v014161718[[#This Row],[Mean '[Δms']]]/VLOOKUP(A423, DataV1[[File]:[Mean '[ms']]], 3, FALSE)*100</f>
        <v>0.73313782991202348</v>
      </c>
    </row>
    <row r="424" spans="1:4" hidden="1" x14ac:dyDescent="0.4">
      <c r="A424" t="s">
        <v>429</v>
      </c>
      <c r="B424" t="b">
        <f>EXACT(VLOOKUP(A424,DataV4[[File]:[Outputs]], 2, FALSE), VLOOKUP(A424, DataV1[[File]:[Outputs]], 2, FALSE))</f>
        <v>1</v>
      </c>
      <c r="C424" s="3">
        <f>VLOOKUP(A424, DataV4[[File]:[Mean '[ms']]], 3, FALSE)-VLOOKUP(A424, DataV1[[File]:[Mean '[ms']]], 3, FALSE)</f>
        <v>10</v>
      </c>
      <c r="D424" s="2">
        <f>Cv3v014161718[[#This Row],[Mean '[Δms']]]/VLOOKUP(A424, DataV1[[File]:[Mean '[ms']]], 3, FALSE)*100</f>
        <v>2</v>
      </c>
    </row>
    <row r="425" spans="1:4" hidden="1" x14ac:dyDescent="0.4">
      <c r="A425" t="s">
        <v>430</v>
      </c>
      <c r="B425" t="b">
        <f>EXACT(VLOOKUP(A425,DataV4[[File]:[Outputs]], 2, FALSE), VLOOKUP(A425, DataV1[[File]:[Outputs]], 2, FALSE))</f>
        <v>1</v>
      </c>
      <c r="C425" s="3">
        <f>VLOOKUP(A425, DataV4[[File]:[Mean '[ms']]], 3, FALSE)-VLOOKUP(A425, DataV1[[File]:[Mean '[ms']]], 3, FALSE)</f>
        <v>0</v>
      </c>
      <c r="D425" s="2" t="e">
        <f>Cv3v014161718[[#This Row],[Mean '[Δms']]]/VLOOKUP(A425, DataV1[[File]:[Mean '[ms']]], 3, FALSE)*100</f>
        <v>#DIV/0!</v>
      </c>
    </row>
    <row r="426" spans="1:4" hidden="1" x14ac:dyDescent="0.4">
      <c r="A426" t="s">
        <v>431</v>
      </c>
      <c r="B426" t="b">
        <f>EXACT(VLOOKUP(A426,DataV4[[File]:[Outputs]], 2, FALSE), VLOOKUP(A426, DataV1[[File]:[Outputs]], 2, FALSE))</f>
        <v>1</v>
      </c>
      <c r="C426" s="3">
        <f>VLOOKUP(A426, DataV4[[File]:[Mean '[ms']]], 3, FALSE)-VLOOKUP(A426, DataV1[[File]:[Mean '[ms']]], 3, FALSE)</f>
        <v>0</v>
      </c>
      <c r="D426" s="2" t="e">
        <f>Cv3v014161718[[#This Row],[Mean '[Δms']]]/VLOOKUP(A426, DataV1[[File]:[Mean '[ms']]], 3, FALSE)*100</f>
        <v>#DIV/0!</v>
      </c>
    </row>
    <row r="427" spans="1:4" hidden="1" x14ac:dyDescent="0.4">
      <c r="A427" t="s">
        <v>433</v>
      </c>
      <c r="B427" t="b">
        <f>EXACT(VLOOKUP(A427,DataV4[[File]:[Outputs]], 2, FALSE), VLOOKUP(A427, DataV1[[File]:[Outputs]], 2, FALSE))</f>
        <v>1</v>
      </c>
      <c r="C427" s="3">
        <f>VLOOKUP(A427, DataV4[[File]:[Mean '[ms']]], 3, FALSE)-VLOOKUP(A427, DataV1[[File]:[Mean '[ms']]], 3, FALSE)</f>
        <v>0</v>
      </c>
      <c r="D427" s="2" t="e">
        <f>Cv3v014161718[[#This Row],[Mean '[Δms']]]/VLOOKUP(A427, DataV1[[File]:[Mean '[ms']]], 3, FALSE)*100</f>
        <v>#DIV/0!</v>
      </c>
    </row>
    <row r="428" spans="1:4" hidden="1" x14ac:dyDescent="0.4">
      <c r="A428" t="s">
        <v>432</v>
      </c>
      <c r="B428" t="b">
        <f>EXACT(VLOOKUP(A428,DataV4[[File]:[Outputs]], 2, FALSE), VLOOKUP(A428, DataV1[[File]:[Outputs]], 2, FALSE))</f>
        <v>1</v>
      </c>
      <c r="C428" s="3">
        <f>VLOOKUP(A428, DataV4[[File]:[Mean '[ms']]], 3, FALSE)-VLOOKUP(A428, DataV1[[File]:[Mean '[ms']]], 3, FALSE)</f>
        <v>-10</v>
      </c>
      <c r="D428" s="2">
        <f>Cv3v014161718[[#This Row],[Mean '[Δms']]]/VLOOKUP(A428, DataV1[[File]:[Mean '[ms']]], 3, FALSE)*100</f>
        <v>-100</v>
      </c>
    </row>
    <row r="429" spans="1:4" hidden="1" x14ac:dyDescent="0.4">
      <c r="A429" t="s">
        <v>435</v>
      </c>
      <c r="B429" t="b">
        <f>EXACT(VLOOKUP(A429,DataV4[[File]:[Outputs]], 2, FALSE), VLOOKUP(A429, DataV1[[File]:[Outputs]], 2, FALSE))</f>
        <v>1</v>
      </c>
      <c r="C429" s="3">
        <f>VLOOKUP(A429, DataV4[[File]:[Mean '[ms']]], 3, FALSE)-VLOOKUP(A429, DataV1[[File]:[Mean '[ms']]], 3, FALSE)</f>
        <v>5</v>
      </c>
      <c r="D429" s="2" t="e">
        <f>Cv3v014161718[[#This Row],[Mean '[Δms']]]/VLOOKUP(A429, DataV1[[File]:[Mean '[ms']]], 3, FALSE)*100</f>
        <v>#DIV/0!</v>
      </c>
    </row>
    <row r="430" spans="1:4" hidden="1" x14ac:dyDescent="0.4">
      <c r="A430" t="s">
        <v>434</v>
      </c>
      <c r="B430" t="b">
        <f>EXACT(VLOOKUP(A430,DataV4[[File]:[Outputs]], 2, FALSE), VLOOKUP(A430, DataV1[[File]:[Outputs]], 2, FALSE))</f>
        <v>1</v>
      </c>
      <c r="C430" s="3">
        <f>VLOOKUP(A430, DataV4[[File]:[Mean '[ms']]], 3, FALSE)-VLOOKUP(A430, DataV1[[File]:[Mean '[ms']]], 3, FALSE)</f>
        <v>0</v>
      </c>
      <c r="D430" s="2">
        <f>Cv3v014161718[[#This Row],[Mean '[Δms']]]/VLOOKUP(A430, DataV1[[File]:[Mean '[ms']]], 3, FALSE)*100</f>
        <v>0</v>
      </c>
    </row>
    <row r="431" spans="1:4" hidden="1" x14ac:dyDescent="0.4">
      <c r="A431" t="s">
        <v>436</v>
      </c>
      <c r="B431" t="b">
        <f>EXACT(VLOOKUP(A431,DataV4[[File]:[Outputs]], 2, FALSE), VLOOKUP(A431, DataV1[[File]:[Outputs]], 2, FALSE))</f>
        <v>1</v>
      </c>
      <c r="C431" s="3">
        <f>VLOOKUP(A431, DataV4[[File]:[Mean '[ms']]], 3, FALSE)-VLOOKUP(A431, DataV1[[File]:[Mean '[ms']]], 3, FALSE)</f>
        <v>5</v>
      </c>
      <c r="D431" s="2">
        <f>Cv3v014161718[[#This Row],[Mean '[Δms']]]/VLOOKUP(A431, DataV1[[File]:[Mean '[ms']]], 3, FALSE)*100</f>
        <v>0.98039215686274506</v>
      </c>
    </row>
    <row r="432" spans="1:4" hidden="1" x14ac:dyDescent="0.4">
      <c r="A432" t="s">
        <v>438</v>
      </c>
      <c r="B432" t="b">
        <f>EXACT(VLOOKUP(A432,DataV4[[File]:[Outputs]], 2, FALSE), VLOOKUP(A432, DataV1[[File]:[Outputs]], 2, FALSE))</f>
        <v>1</v>
      </c>
      <c r="C432" s="3">
        <f>VLOOKUP(A432, DataV4[[File]:[Mean '[ms']]], 3, FALSE)-VLOOKUP(A432, DataV1[[File]:[Mean '[ms']]], 3, FALSE)</f>
        <v>10</v>
      </c>
      <c r="D432" s="2" t="e">
        <f>Cv3v014161718[[#This Row],[Mean '[Δms']]]/VLOOKUP(A432, DataV1[[File]:[Mean '[ms']]], 3, FALSE)*100</f>
        <v>#DIV/0!</v>
      </c>
    </row>
    <row r="433" spans="1:4" hidden="1" x14ac:dyDescent="0.4">
      <c r="A433" t="s">
        <v>437</v>
      </c>
      <c r="B433" t="b">
        <f>EXACT(VLOOKUP(A433,DataV4[[File]:[Outputs]], 2, FALSE), VLOOKUP(A433, DataV1[[File]:[Outputs]], 2, FALSE))</f>
        <v>1</v>
      </c>
      <c r="C433" s="3">
        <f>VLOOKUP(A433, DataV4[[File]:[Mean '[ms']]], 3, FALSE)-VLOOKUP(A433, DataV1[[File]:[Mean '[ms']]], 3, FALSE)</f>
        <v>0</v>
      </c>
      <c r="D433" s="2" t="e">
        <f>Cv3v014161718[[#This Row],[Mean '[Δms']]]/VLOOKUP(A433, DataV1[[File]:[Mean '[ms']]], 3, FALSE)*100</f>
        <v>#DIV/0!</v>
      </c>
    </row>
    <row r="434" spans="1:4" hidden="1" x14ac:dyDescent="0.4">
      <c r="A434" t="s">
        <v>439</v>
      </c>
      <c r="B434" t="b">
        <f>EXACT(VLOOKUP(A434,DataV4[[File]:[Outputs]], 2, FALSE), VLOOKUP(A434, DataV1[[File]:[Outputs]], 2, FALSE))</f>
        <v>1</v>
      </c>
      <c r="C434" s="3">
        <f>VLOOKUP(A434, DataV4[[File]:[Mean '[ms']]], 3, FALSE)-VLOOKUP(A434, DataV1[[File]:[Mean '[ms']]], 3, FALSE)</f>
        <v>0</v>
      </c>
      <c r="D434" s="2" t="e">
        <f>Cv3v014161718[[#This Row],[Mean '[Δms']]]/VLOOKUP(A434, DataV1[[File]:[Mean '[ms']]], 3, FALSE)*100</f>
        <v>#DIV/0!</v>
      </c>
    </row>
    <row r="435" spans="1:4" hidden="1" x14ac:dyDescent="0.4">
      <c r="A435" t="s">
        <v>440</v>
      </c>
      <c r="B435" t="b">
        <f>EXACT(VLOOKUP(A435,DataV4[[File]:[Outputs]], 2, FALSE), VLOOKUP(A435, DataV1[[File]:[Outputs]], 2, FALSE))</f>
        <v>1</v>
      </c>
      <c r="C435" s="3">
        <f>VLOOKUP(A435, DataV4[[File]:[Mean '[ms']]], 3, FALSE)-VLOOKUP(A435, DataV1[[File]:[Mean '[ms']]], 3, FALSE)</f>
        <v>11</v>
      </c>
      <c r="D435" s="2">
        <f>Cv3v014161718[[#This Row],[Mean '[Δms']]]/VLOOKUP(A435, DataV1[[File]:[Mean '[ms']]], 3, FALSE)*100</f>
        <v>2.1568627450980391</v>
      </c>
    </row>
    <row r="436" spans="1:4" hidden="1" x14ac:dyDescent="0.4">
      <c r="A436" t="s">
        <v>441</v>
      </c>
      <c r="B436" t="b">
        <f>EXACT(VLOOKUP(A436,DataV4[[File]:[Outputs]], 2, FALSE), VLOOKUP(A436, DataV1[[File]:[Outputs]], 2, FALSE))</f>
        <v>1</v>
      </c>
      <c r="C436" s="3">
        <f>VLOOKUP(A436, DataV4[[File]:[Mean '[ms']]], 3, FALSE)-VLOOKUP(A436, DataV1[[File]:[Mean '[ms']]], 3, FALSE)</f>
        <v>-15</v>
      </c>
      <c r="D436" s="2">
        <f>Cv3v014161718[[#This Row],[Mean '[Δms']]]/VLOOKUP(A436, DataV1[[File]:[Mean '[ms']]], 3, FALSE)*100</f>
        <v>-2.0891364902506964</v>
      </c>
    </row>
    <row r="437" spans="1:4" hidden="1" x14ac:dyDescent="0.4">
      <c r="A437" t="s">
        <v>442</v>
      </c>
      <c r="B437" t="b">
        <f>EXACT(VLOOKUP(A437,DataV4[[File]:[Outputs]], 2, FALSE), VLOOKUP(A437, DataV1[[File]:[Outputs]], 2, FALSE))</f>
        <v>1</v>
      </c>
      <c r="C437" s="3">
        <f>VLOOKUP(A437, DataV4[[File]:[Mean '[ms']]], 3, FALSE)-VLOOKUP(A437, DataV1[[File]:[Mean '[ms']]], 3, FALSE)</f>
        <v>0</v>
      </c>
      <c r="D437" s="2" t="e">
        <f>Cv3v014161718[[#This Row],[Mean '[Δms']]]/VLOOKUP(A437, DataV1[[File]:[Mean '[ms']]], 3, FALSE)*100</f>
        <v>#DIV/0!</v>
      </c>
    </row>
    <row r="438" spans="1:4" hidden="1" x14ac:dyDescent="0.4">
      <c r="A438" t="s">
        <v>443</v>
      </c>
      <c r="B438" t="b">
        <f>EXACT(VLOOKUP(A438,DataV4[[File]:[Outputs]], 2, FALSE), VLOOKUP(A438, DataV1[[File]:[Outputs]], 2, FALSE))</f>
        <v>1</v>
      </c>
      <c r="C438" s="3">
        <f>VLOOKUP(A438, DataV4[[File]:[Mean '[ms']]], 3, FALSE)-VLOOKUP(A438, DataV1[[File]:[Mean '[ms']]], 3, FALSE)</f>
        <v>21</v>
      </c>
      <c r="D438" s="2">
        <f>Cv3v014161718[[#This Row],[Mean '[Δms']]]/VLOOKUP(A438, DataV1[[File]:[Mean '[ms']]], 3, FALSE)*100</f>
        <v>3.2012195121951219</v>
      </c>
    </row>
    <row r="439" spans="1:4" hidden="1" x14ac:dyDescent="0.4">
      <c r="A439" t="s">
        <v>446</v>
      </c>
      <c r="B439" t="b">
        <f>EXACT(VLOOKUP(A439,DataV4[[File]:[Outputs]], 2, FALSE), VLOOKUP(A439, DataV1[[File]:[Outputs]], 2, FALSE))</f>
        <v>1</v>
      </c>
      <c r="C439" s="3">
        <f>VLOOKUP(A439, DataV4[[File]:[Mean '[ms']]], 3, FALSE)-VLOOKUP(A439, DataV1[[File]:[Mean '[ms']]], 3, FALSE)</f>
        <v>5</v>
      </c>
      <c r="D439" s="2">
        <f>Cv3v014161718[[#This Row],[Mean '[Δms']]]/VLOOKUP(A439, DataV1[[File]:[Mean '[ms']]], 3, FALSE)*100</f>
        <v>0.93283582089552231</v>
      </c>
    </row>
    <row r="440" spans="1:4" hidden="1" x14ac:dyDescent="0.4">
      <c r="A440" t="s">
        <v>444</v>
      </c>
      <c r="B440" t="b">
        <f>EXACT(VLOOKUP(A440,DataV4[[File]:[Outputs]], 2, FALSE), VLOOKUP(A440, DataV1[[File]:[Outputs]], 2, FALSE))</f>
        <v>1</v>
      </c>
      <c r="C440" s="3">
        <f>VLOOKUP(A440, DataV4[[File]:[Mean '[ms']]], 3, FALSE)-VLOOKUP(A440, DataV1[[File]:[Mean '[ms']]], 3, FALSE)</f>
        <v>0</v>
      </c>
      <c r="D440" s="2">
        <f>Cv3v014161718[[#This Row],[Mean '[Δms']]]/VLOOKUP(A440, DataV1[[File]:[Mean '[ms']]], 3, FALSE)*100</f>
        <v>0</v>
      </c>
    </row>
    <row r="441" spans="1:4" hidden="1" x14ac:dyDescent="0.4">
      <c r="A441" t="s">
        <v>445</v>
      </c>
      <c r="B441" t="b">
        <f>EXACT(VLOOKUP(A441,DataV4[[File]:[Outputs]], 2, FALSE), VLOOKUP(A441, DataV1[[File]:[Outputs]], 2, FALSE))</f>
        <v>1</v>
      </c>
      <c r="C441" s="3">
        <f>VLOOKUP(A441, DataV4[[File]:[Mean '[ms']]], 3, FALSE)-VLOOKUP(A441, DataV1[[File]:[Mean '[ms']]], 3, FALSE)</f>
        <v>16</v>
      </c>
      <c r="D441" s="2">
        <f>Cv3v014161718[[#This Row],[Mean '[Δms']]]/VLOOKUP(A441, DataV1[[File]:[Mean '[ms']]], 3, FALSE)*100</f>
        <v>3.1067961165048543</v>
      </c>
    </row>
    <row r="442" spans="1:4" hidden="1" x14ac:dyDescent="0.4">
      <c r="A442" t="s">
        <v>447</v>
      </c>
      <c r="B442" t="b">
        <f>EXACT(VLOOKUP(A442,DataV4[[File]:[Outputs]], 2, FALSE), VLOOKUP(A442, DataV1[[File]:[Outputs]], 2, FALSE))</f>
        <v>1</v>
      </c>
      <c r="C442" s="3">
        <f>VLOOKUP(A442, DataV4[[File]:[Mean '[ms']]], 3, FALSE)-VLOOKUP(A442, DataV1[[File]:[Mean '[ms']]], 3, FALSE)</f>
        <v>0</v>
      </c>
      <c r="D442" s="2" t="e">
        <f>Cv3v014161718[[#This Row],[Mean '[Δms']]]/VLOOKUP(A442, DataV1[[File]:[Mean '[ms']]], 3, FALSE)*100</f>
        <v>#DIV/0!</v>
      </c>
    </row>
    <row r="443" spans="1:4" hidden="1" x14ac:dyDescent="0.4">
      <c r="A443" t="s">
        <v>448</v>
      </c>
      <c r="B443" t="b">
        <f>EXACT(VLOOKUP(A443,DataV4[[File]:[Outputs]], 2, FALSE), VLOOKUP(A443, DataV1[[File]:[Outputs]], 2, FALSE))</f>
        <v>1</v>
      </c>
      <c r="C443" s="3">
        <f>VLOOKUP(A443, DataV4[[File]:[Mean '[ms']]], 3, FALSE)-VLOOKUP(A443, DataV1[[File]:[Mean '[ms']]], 3, FALSE)</f>
        <v>16</v>
      </c>
      <c r="D443" s="2">
        <f>Cv3v014161718[[#This Row],[Mean '[Δms']]]/VLOOKUP(A443, DataV1[[File]:[Mean '[ms']]], 3, FALSE)*100</f>
        <v>2.4615384615384617</v>
      </c>
    </row>
    <row r="444" spans="1:4" hidden="1" x14ac:dyDescent="0.4">
      <c r="A444" t="s">
        <v>449</v>
      </c>
      <c r="B444" t="b">
        <f>EXACT(VLOOKUP(A444,DataV4[[File]:[Outputs]], 2, FALSE), VLOOKUP(A444, DataV1[[File]:[Outputs]], 2, FALSE))</f>
        <v>1</v>
      </c>
      <c r="C444" s="3">
        <f>VLOOKUP(A444, DataV4[[File]:[Mean '[ms']]], 3, FALSE)-VLOOKUP(A444, DataV1[[File]:[Mean '[ms']]], 3, FALSE)</f>
        <v>6</v>
      </c>
      <c r="D444" s="2">
        <f>Cv3v014161718[[#This Row],[Mean '[Δms']]]/VLOOKUP(A444, DataV1[[File]:[Mean '[ms']]], 3, FALSE)*100</f>
        <v>1.1428571428571428</v>
      </c>
    </row>
    <row r="445" spans="1:4" hidden="1" x14ac:dyDescent="0.4">
      <c r="A445" t="s">
        <v>450</v>
      </c>
      <c r="B445" t="b">
        <f>EXACT(VLOOKUP(A445,DataV4[[File]:[Outputs]], 2, FALSE), VLOOKUP(A445, DataV1[[File]:[Outputs]], 2, FALSE))</f>
        <v>1</v>
      </c>
      <c r="C445" s="3">
        <f>VLOOKUP(A445, DataV4[[File]:[Mean '[ms']]], 3, FALSE)-VLOOKUP(A445, DataV1[[File]:[Mean '[ms']]], 3, FALSE)</f>
        <v>0</v>
      </c>
      <c r="D445" s="2">
        <f>Cv3v014161718[[#This Row],[Mean '[Δms']]]/VLOOKUP(A445, DataV1[[File]:[Mean '[ms']]], 3, FALSE)*100</f>
        <v>0</v>
      </c>
    </row>
    <row r="446" spans="1:4" hidden="1" x14ac:dyDescent="0.4">
      <c r="A446" t="s">
        <v>451</v>
      </c>
      <c r="B446" t="b">
        <f>EXACT(VLOOKUP(A446,DataV4[[File]:[Outputs]], 2, FALSE), VLOOKUP(A446, DataV1[[File]:[Outputs]], 2, FALSE))</f>
        <v>1</v>
      </c>
      <c r="C446" s="3">
        <f>VLOOKUP(A446, DataV4[[File]:[Mean '[ms']]], 3, FALSE)-VLOOKUP(A446, DataV1[[File]:[Mean '[ms']]], 3, FALSE)</f>
        <v>0</v>
      </c>
      <c r="D446" s="2" t="e">
        <f>Cv3v014161718[[#This Row],[Mean '[Δms']]]/VLOOKUP(A446, DataV1[[File]:[Mean '[ms']]], 3, FALSE)*100</f>
        <v>#DIV/0!</v>
      </c>
    </row>
    <row r="447" spans="1:4" hidden="1" x14ac:dyDescent="0.4">
      <c r="A447" t="s">
        <v>452</v>
      </c>
      <c r="B447" t="b">
        <f>EXACT(VLOOKUP(A447,DataV4[[File]:[Outputs]], 2, FALSE), VLOOKUP(A447, DataV1[[File]:[Outputs]], 2, FALSE))</f>
        <v>1</v>
      </c>
      <c r="C447" s="3">
        <f>VLOOKUP(A447, DataV4[[File]:[Mean '[ms']]], 3, FALSE)-VLOOKUP(A447, DataV1[[File]:[Mean '[ms']]], 3, FALSE)</f>
        <v>0</v>
      </c>
      <c r="D447" s="2" t="e">
        <f>Cv3v014161718[[#This Row],[Mean '[Δms']]]/VLOOKUP(A447, DataV1[[File]:[Mean '[ms']]], 3, FALSE)*100</f>
        <v>#DIV/0!</v>
      </c>
    </row>
    <row r="448" spans="1:4" hidden="1" x14ac:dyDescent="0.4">
      <c r="A448" t="s">
        <v>453</v>
      </c>
      <c r="B448" t="b">
        <f>EXACT(VLOOKUP(A448,DataV4[[File]:[Outputs]], 2, FALSE), VLOOKUP(A448, DataV1[[File]:[Outputs]], 2, FALSE))</f>
        <v>1</v>
      </c>
      <c r="C448" s="3">
        <f>VLOOKUP(A448, DataV4[[File]:[Mean '[ms']]], 3, FALSE)-VLOOKUP(A448, DataV1[[File]:[Mean '[ms']]], 3, FALSE)</f>
        <v>5</v>
      </c>
      <c r="D448" s="2" t="e">
        <f>Cv3v014161718[[#This Row],[Mean '[Δms']]]/VLOOKUP(A448, DataV1[[File]:[Mean '[ms']]], 3, FALSE)*100</f>
        <v>#DIV/0!</v>
      </c>
    </row>
    <row r="449" spans="1:4" hidden="1" x14ac:dyDescent="0.4">
      <c r="A449" t="s">
        <v>454</v>
      </c>
      <c r="B449" t="b">
        <f>EXACT(VLOOKUP(A449,DataV4[[File]:[Outputs]], 2, FALSE), VLOOKUP(A449, DataV1[[File]:[Outputs]], 2, FALSE))</f>
        <v>1</v>
      </c>
      <c r="C449" s="3">
        <f>VLOOKUP(A449, DataV4[[File]:[Mean '[ms']]], 3, FALSE)-VLOOKUP(A449, DataV1[[File]:[Mean '[ms']]], 3, FALSE)</f>
        <v>16</v>
      </c>
      <c r="D449" s="2">
        <f>Cv3v014161718[[#This Row],[Mean '[Δms']]]/VLOOKUP(A449, DataV1[[File]:[Mean '[ms']]], 3, FALSE)*100</f>
        <v>3.1067961165048543</v>
      </c>
    </row>
    <row r="450" spans="1:4" hidden="1" x14ac:dyDescent="0.4">
      <c r="A450" t="s">
        <v>455</v>
      </c>
      <c r="B450" t="b">
        <f>EXACT(VLOOKUP(A450,DataV4[[File]:[Outputs]], 2, FALSE), VLOOKUP(A450, DataV1[[File]:[Outputs]], 2, FALSE))</f>
        <v>1</v>
      </c>
      <c r="C450" s="3">
        <f>VLOOKUP(A450, DataV4[[File]:[Mean '[ms']]], 3, FALSE)-VLOOKUP(A450, DataV1[[File]:[Mean '[ms']]], 3, FALSE)</f>
        <v>10</v>
      </c>
      <c r="D450" s="2">
        <f>Cv3v014161718[[#This Row],[Mean '[Δms']]]/VLOOKUP(A450, DataV1[[File]:[Mean '[ms']]], 3, FALSE)*100</f>
        <v>1.9801980198019802</v>
      </c>
    </row>
    <row r="451" spans="1:4" hidden="1" x14ac:dyDescent="0.4">
      <c r="A451" t="s">
        <v>456</v>
      </c>
      <c r="B451" t="b">
        <f>EXACT(VLOOKUP(A451,DataV4[[File]:[Outputs]], 2, FALSE), VLOOKUP(A451, DataV1[[File]:[Outputs]], 2, FALSE))</f>
        <v>1</v>
      </c>
      <c r="C451" s="3">
        <f>VLOOKUP(A451, DataV4[[File]:[Mean '[ms']]], 3, FALSE)-VLOOKUP(A451, DataV1[[File]:[Mean '[ms']]], 3, FALSE)</f>
        <v>1</v>
      </c>
      <c r="D451" s="2">
        <f>Cv3v014161718[[#This Row],[Mean '[Δms']]]/VLOOKUP(A451, DataV1[[File]:[Mean '[ms']]], 3, FALSE)*100</f>
        <v>0.19047619047619047</v>
      </c>
    </row>
    <row r="452" spans="1:4" hidden="1" x14ac:dyDescent="0.4">
      <c r="A452" t="s">
        <v>457</v>
      </c>
      <c r="B452" t="b">
        <f>EXACT(VLOOKUP(A452,DataV4[[File]:[Outputs]], 2, FALSE), VLOOKUP(A452, DataV1[[File]:[Outputs]], 2, FALSE))</f>
        <v>1</v>
      </c>
      <c r="C452" s="3">
        <f>VLOOKUP(A452, DataV4[[File]:[Mean '[ms']]], 3, FALSE)-VLOOKUP(A452, DataV1[[File]:[Mean '[ms']]], 3, FALSE)</f>
        <v>21</v>
      </c>
      <c r="D452" s="2">
        <f>Cv3v014161718[[#This Row],[Mean '[Δms']]]/VLOOKUP(A452, DataV1[[File]:[Mean '[ms']]], 3, FALSE)*100</f>
        <v>3.1065088757396451</v>
      </c>
    </row>
    <row r="453" spans="1:4" hidden="1" x14ac:dyDescent="0.4">
      <c r="A453" t="s">
        <v>458</v>
      </c>
      <c r="B453" t="b">
        <f>EXACT(VLOOKUP(A453,DataV4[[File]:[Outputs]], 2, FALSE), VLOOKUP(A453, DataV1[[File]:[Outputs]], 2, FALSE))</f>
        <v>1</v>
      </c>
      <c r="C453" s="3">
        <f>VLOOKUP(A453, DataV4[[File]:[Mean '[ms']]], 3, FALSE)-VLOOKUP(A453, DataV1[[File]:[Mean '[ms']]], 3, FALSE)</f>
        <v>15</v>
      </c>
      <c r="D453" s="2">
        <f>Cv3v014161718[[#This Row],[Mean '[Δms']]]/VLOOKUP(A453, DataV1[[File]:[Mean '[ms']]], 3, FALSE)*100</f>
        <v>2.9069767441860463</v>
      </c>
    </row>
    <row r="454" spans="1:4" hidden="1" x14ac:dyDescent="0.4">
      <c r="A454" t="s">
        <v>459</v>
      </c>
      <c r="B454" t="b">
        <f>EXACT(VLOOKUP(A454,DataV4[[File]:[Outputs]], 2, FALSE), VLOOKUP(A454, DataV1[[File]:[Outputs]], 2, FALSE))</f>
        <v>1</v>
      </c>
      <c r="C454" s="3">
        <f>VLOOKUP(A454, DataV4[[File]:[Mean '[ms']]], 3, FALSE)-VLOOKUP(A454, DataV1[[File]:[Mean '[ms']]], 3, FALSE)</f>
        <v>0</v>
      </c>
      <c r="D454" s="2">
        <f>Cv3v014161718[[#This Row],[Mean '[Δms']]]/VLOOKUP(A454, DataV1[[File]:[Mean '[ms']]], 3, FALSE)*100</f>
        <v>0</v>
      </c>
    </row>
    <row r="455" spans="1:4" hidden="1" x14ac:dyDescent="0.4">
      <c r="A455" t="s">
        <v>460</v>
      </c>
      <c r="B455" t="b">
        <f>EXACT(VLOOKUP(A455,DataV4[[File]:[Outputs]], 2, FALSE), VLOOKUP(A455, DataV1[[File]:[Outputs]], 2, FALSE))</f>
        <v>1</v>
      </c>
      <c r="C455" s="3">
        <f>VLOOKUP(A455, DataV4[[File]:[Mean '[ms']]], 3, FALSE)-VLOOKUP(A455, DataV1[[File]:[Mean '[ms']]], 3, FALSE)</f>
        <v>6</v>
      </c>
      <c r="D455" s="2">
        <f>Cv3v014161718[[#This Row],[Mean '[Δms']]]/VLOOKUP(A455, DataV1[[File]:[Mean '[ms']]], 3, FALSE)*100</f>
        <v>1.0118043844856661</v>
      </c>
    </row>
    <row r="456" spans="1:4" hidden="1" x14ac:dyDescent="0.4">
      <c r="A456" t="s">
        <v>461</v>
      </c>
      <c r="B456" t="b">
        <f>EXACT(VLOOKUP(A456,DataV4[[File]:[Outputs]], 2, FALSE), VLOOKUP(A456, DataV1[[File]:[Outputs]], 2, FALSE))</f>
        <v>1</v>
      </c>
      <c r="C456" s="3">
        <f>VLOOKUP(A456, DataV4[[File]:[Mean '[ms']]], 3, FALSE)-VLOOKUP(A456, DataV1[[File]:[Mean '[ms']]], 3, FALSE)</f>
        <v>0</v>
      </c>
      <c r="D456" s="2" t="e">
        <f>Cv3v014161718[[#This Row],[Mean '[Δms']]]/VLOOKUP(A456, DataV1[[File]:[Mean '[ms']]], 3, FALSE)*100</f>
        <v>#DIV/0!</v>
      </c>
    </row>
    <row r="457" spans="1:4" hidden="1" x14ac:dyDescent="0.4">
      <c r="A457" t="s">
        <v>462</v>
      </c>
      <c r="B457" t="b">
        <f>EXACT(VLOOKUP(A457,DataV4[[File]:[Outputs]], 2, FALSE), VLOOKUP(A457, DataV1[[File]:[Outputs]], 2, FALSE))</f>
        <v>1</v>
      </c>
      <c r="C457" s="3">
        <f>VLOOKUP(A457, DataV4[[File]:[Mean '[ms']]], 3, FALSE)-VLOOKUP(A457, DataV1[[File]:[Mean '[ms']]], 3, FALSE)</f>
        <v>0</v>
      </c>
      <c r="D457" s="2">
        <f>Cv3v014161718[[#This Row],[Mean '[Δms']]]/VLOOKUP(A457, DataV1[[File]:[Mean '[ms']]], 3, FALSE)*100</f>
        <v>0</v>
      </c>
    </row>
    <row r="458" spans="1:4" hidden="1" x14ac:dyDescent="0.4">
      <c r="A458" t="s">
        <v>463</v>
      </c>
      <c r="B458" t="b">
        <f>EXACT(VLOOKUP(A458,DataV4[[File]:[Outputs]], 2, FALSE), VLOOKUP(A458, DataV1[[File]:[Outputs]], 2, FALSE))</f>
        <v>1</v>
      </c>
      <c r="C458" s="3">
        <f>VLOOKUP(A458, DataV4[[File]:[Mean '[ms']]], 3, FALSE)-VLOOKUP(A458, DataV1[[File]:[Mean '[ms']]], 3, FALSE)</f>
        <v>0</v>
      </c>
      <c r="D458" s="2" t="e">
        <f>Cv3v014161718[[#This Row],[Mean '[Δms']]]/VLOOKUP(A458, DataV1[[File]:[Mean '[ms']]], 3, FALSE)*100</f>
        <v>#DIV/0!</v>
      </c>
    </row>
    <row r="459" spans="1:4" hidden="1" x14ac:dyDescent="0.4">
      <c r="A459" t="s">
        <v>464</v>
      </c>
      <c r="B459" t="b">
        <f>EXACT(VLOOKUP(A459,DataV4[[File]:[Outputs]], 2, FALSE), VLOOKUP(A459, DataV1[[File]:[Outputs]], 2, FALSE))</f>
        <v>1</v>
      </c>
      <c r="C459" s="3">
        <f>VLOOKUP(A459, DataV4[[File]:[Mean '[ms']]], 3, FALSE)-VLOOKUP(A459, DataV1[[File]:[Mean '[ms']]], 3, FALSE)</f>
        <v>0</v>
      </c>
      <c r="D459" s="2">
        <f>Cv3v014161718[[#This Row],[Mean '[Δms']]]/VLOOKUP(A459, DataV1[[File]:[Mean '[ms']]], 3, FALSE)*100</f>
        <v>0</v>
      </c>
    </row>
    <row r="460" spans="1:4" hidden="1" x14ac:dyDescent="0.4">
      <c r="A460" t="s">
        <v>465</v>
      </c>
      <c r="B460" t="b">
        <f>EXACT(VLOOKUP(A460,DataV4[[File]:[Outputs]], 2, FALSE), VLOOKUP(A460, DataV1[[File]:[Outputs]], 2, FALSE))</f>
        <v>1</v>
      </c>
      <c r="C460" s="3">
        <f>VLOOKUP(A460, DataV4[[File]:[Mean '[ms']]], 3, FALSE)-VLOOKUP(A460, DataV1[[File]:[Mean '[ms']]], 3, FALSE)</f>
        <v>10</v>
      </c>
      <c r="D460" s="2">
        <f>Cv3v014161718[[#This Row],[Mean '[Δms']]]/VLOOKUP(A460, DataV1[[File]:[Mean '[ms']]], 3, FALSE)*100</f>
        <v>1.9193857965451053</v>
      </c>
    </row>
    <row r="461" spans="1:4" hidden="1" x14ac:dyDescent="0.4">
      <c r="A461" t="s">
        <v>466</v>
      </c>
      <c r="B461" t="b">
        <f>EXACT(VLOOKUP(A461,DataV4[[File]:[Outputs]], 2, FALSE), VLOOKUP(A461, DataV1[[File]:[Outputs]], 2, FALSE))</f>
        <v>1</v>
      </c>
      <c r="C461" s="3">
        <f>VLOOKUP(A461, DataV4[[File]:[Mean '[ms']]], 3, FALSE)-VLOOKUP(A461, DataV1[[File]:[Mean '[ms']]], 3, FALSE)</f>
        <v>15</v>
      </c>
      <c r="D461" s="2" t="e">
        <f>Cv3v014161718[[#This Row],[Mean '[Δms']]]/VLOOKUP(A461, DataV1[[File]:[Mean '[ms']]], 3, FALSE)*100</f>
        <v>#DIV/0!</v>
      </c>
    </row>
    <row r="462" spans="1:4" hidden="1" x14ac:dyDescent="0.4">
      <c r="A462" t="s">
        <v>467</v>
      </c>
      <c r="B462" t="b">
        <f>EXACT(VLOOKUP(A462,DataV4[[File]:[Outputs]], 2, FALSE), VLOOKUP(A462, DataV1[[File]:[Outputs]], 2, FALSE))</f>
        <v>1</v>
      </c>
      <c r="C462" s="3">
        <f>VLOOKUP(A462, DataV4[[File]:[Mean '[ms']]], 3, FALSE)-VLOOKUP(A462, DataV1[[File]:[Mean '[ms']]], 3, FALSE)</f>
        <v>5</v>
      </c>
      <c r="D462" s="2" t="e">
        <f>Cv3v014161718[[#This Row],[Mean '[Δms']]]/VLOOKUP(A462, DataV1[[File]:[Mean '[ms']]], 3, FALSE)*100</f>
        <v>#DIV/0!</v>
      </c>
    </row>
    <row r="463" spans="1:4" hidden="1" x14ac:dyDescent="0.4">
      <c r="A463" t="s">
        <v>468</v>
      </c>
      <c r="B463" t="b">
        <f>EXACT(VLOOKUP(A463,DataV4[[File]:[Outputs]], 2, FALSE), VLOOKUP(A463, DataV1[[File]:[Outputs]], 2, FALSE))</f>
        <v>1</v>
      </c>
      <c r="C463" s="3">
        <f>VLOOKUP(A463, DataV4[[File]:[Mean '[ms']]], 3, FALSE)-VLOOKUP(A463, DataV1[[File]:[Mean '[ms']]], 3, FALSE)</f>
        <v>0</v>
      </c>
      <c r="D463" s="2" t="e">
        <f>Cv3v014161718[[#This Row],[Mean '[Δms']]]/VLOOKUP(A463, DataV1[[File]:[Mean '[ms']]], 3, FALSE)*100</f>
        <v>#DIV/0!</v>
      </c>
    </row>
    <row r="464" spans="1:4" hidden="1" x14ac:dyDescent="0.4">
      <c r="A464" t="s">
        <v>469</v>
      </c>
      <c r="B464" t="b">
        <f>EXACT(VLOOKUP(A464,DataV4[[File]:[Outputs]], 2, FALSE), VLOOKUP(A464, DataV1[[File]:[Outputs]], 2, FALSE))</f>
        <v>1</v>
      </c>
      <c r="C464" s="3">
        <f>VLOOKUP(A464, DataV4[[File]:[Mean '[ms']]], 3, FALSE)-VLOOKUP(A464, DataV1[[File]:[Mean '[ms']]], 3, FALSE)</f>
        <v>0</v>
      </c>
      <c r="D464" s="2" t="e">
        <f>Cv3v014161718[[#This Row],[Mean '[Δms']]]/VLOOKUP(A464, DataV1[[File]:[Mean '[ms']]], 3, FALSE)*100</f>
        <v>#DIV/0!</v>
      </c>
    </row>
    <row r="465" spans="1:4" hidden="1" x14ac:dyDescent="0.4">
      <c r="A465" t="s">
        <v>470</v>
      </c>
      <c r="B465" t="b">
        <f>EXACT(VLOOKUP(A465,DataV4[[File]:[Outputs]], 2, FALSE), VLOOKUP(A465, DataV1[[File]:[Outputs]], 2, FALSE))</f>
        <v>1</v>
      </c>
      <c r="C465" s="3">
        <f>VLOOKUP(A465, DataV4[[File]:[Mean '[ms']]], 3, FALSE)-VLOOKUP(A465, DataV1[[File]:[Mean '[ms']]], 3, FALSE)</f>
        <v>15</v>
      </c>
      <c r="D465" s="2">
        <f>Cv3v014161718[[#This Row],[Mean '[Δms']]]/VLOOKUP(A465, DataV1[[File]:[Mean '[ms']]], 3, FALSE)*100</f>
        <v>3</v>
      </c>
    </row>
    <row r="466" spans="1:4" hidden="1" x14ac:dyDescent="0.4">
      <c r="A466" t="s">
        <v>471</v>
      </c>
      <c r="B466" t="b">
        <f>EXACT(VLOOKUP(A466,DataV4[[File]:[Outputs]], 2, FALSE), VLOOKUP(A466, DataV1[[File]:[Outputs]], 2, FALSE))</f>
        <v>1</v>
      </c>
      <c r="C466" s="3">
        <f>VLOOKUP(A466, DataV4[[File]:[Mean '[ms']]], 3, FALSE)-VLOOKUP(A466, DataV1[[File]:[Mean '[ms']]], 3, FALSE)</f>
        <v>0</v>
      </c>
      <c r="D466" s="2">
        <f>Cv3v014161718[[#This Row],[Mean '[Δms']]]/VLOOKUP(A466, DataV1[[File]:[Mean '[ms']]], 3, FALSE)*100</f>
        <v>0</v>
      </c>
    </row>
    <row r="467" spans="1:4" hidden="1" x14ac:dyDescent="0.4">
      <c r="A467" t="s">
        <v>472</v>
      </c>
      <c r="B467" t="b">
        <f>EXACT(VLOOKUP(A467,DataV4[[File]:[Outputs]], 2, FALSE), VLOOKUP(A467, DataV1[[File]:[Outputs]], 2, FALSE))</f>
        <v>1</v>
      </c>
      <c r="C467" s="3">
        <f>VLOOKUP(A467, DataV4[[File]:[Mean '[ms']]], 3, FALSE)-VLOOKUP(A467, DataV1[[File]:[Mean '[ms']]], 3, FALSE)</f>
        <v>-10</v>
      </c>
      <c r="D467" s="2">
        <f>Cv3v014161718[[#This Row],[Mean '[Δms']]]/VLOOKUP(A467, DataV1[[File]:[Mean '[ms']]], 3, FALSE)*100</f>
        <v>-1.9417475728155338</v>
      </c>
    </row>
    <row r="468" spans="1:4" hidden="1" x14ac:dyDescent="0.4">
      <c r="A468" t="s">
        <v>473</v>
      </c>
      <c r="B468" t="b">
        <f>EXACT(VLOOKUP(A468,DataV4[[File]:[Outputs]], 2, FALSE), VLOOKUP(A468, DataV1[[File]:[Outputs]], 2, FALSE))</f>
        <v>1</v>
      </c>
      <c r="C468" s="3">
        <f>VLOOKUP(A468, DataV4[[File]:[Mean '[ms']]], 3, FALSE)-VLOOKUP(A468, DataV1[[File]:[Mean '[ms']]], 3, FALSE)</f>
        <v>10</v>
      </c>
      <c r="D468" s="2">
        <f>Cv3v014161718[[#This Row],[Mean '[Δms']]]/VLOOKUP(A468, DataV1[[File]:[Mean '[ms']]], 3, FALSE)*100</f>
        <v>1.7301038062283738</v>
      </c>
    </row>
    <row r="469" spans="1:4" hidden="1" x14ac:dyDescent="0.4">
      <c r="A469" t="s">
        <v>474</v>
      </c>
      <c r="B469" t="b">
        <f>EXACT(VLOOKUP(A469,DataV4[[File]:[Outputs]], 2, FALSE), VLOOKUP(A469, DataV1[[File]:[Outputs]], 2, FALSE))</f>
        <v>1</v>
      </c>
      <c r="C469" s="3">
        <f>VLOOKUP(A469, DataV4[[File]:[Mean '[ms']]], 3, FALSE)-VLOOKUP(A469, DataV1[[File]:[Mean '[ms']]], 3, FALSE)</f>
        <v>0</v>
      </c>
      <c r="D469" s="2" t="e">
        <f>Cv3v014161718[[#This Row],[Mean '[Δms']]]/VLOOKUP(A469, DataV1[[File]:[Mean '[ms']]], 3, FALSE)*100</f>
        <v>#DIV/0!</v>
      </c>
    </row>
    <row r="470" spans="1:4" hidden="1" x14ac:dyDescent="0.4">
      <c r="A470" t="s">
        <v>475</v>
      </c>
      <c r="B470" t="b">
        <f>EXACT(VLOOKUP(A470,DataV4[[File]:[Outputs]], 2, FALSE), VLOOKUP(A470, DataV1[[File]:[Outputs]], 2, FALSE))</f>
        <v>1</v>
      </c>
      <c r="C470" s="3">
        <f>VLOOKUP(A470, DataV4[[File]:[Mean '[ms']]], 3, FALSE)-VLOOKUP(A470, DataV1[[File]:[Mean '[ms']]], 3, FALSE)</f>
        <v>-256</v>
      </c>
      <c r="D470" s="2">
        <f>Cv3v014161718[[#This Row],[Mean '[Δms']]]/VLOOKUP(A470, DataV1[[File]:[Mean '[ms']]], 3, FALSE)*100</f>
        <v>-4.6242774566473983</v>
      </c>
    </row>
    <row r="471" spans="1:4" hidden="1" x14ac:dyDescent="0.4">
      <c r="A471" t="s">
        <v>476</v>
      </c>
      <c r="B471" t="b">
        <f>EXACT(VLOOKUP(A471,DataV4[[File]:[Outputs]], 2, FALSE), VLOOKUP(A471, DataV1[[File]:[Outputs]], 2, FALSE))</f>
        <v>1</v>
      </c>
      <c r="C471" s="3">
        <f>VLOOKUP(A471, DataV4[[File]:[Mean '[ms']]], 3, FALSE)-VLOOKUP(A471, DataV1[[File]:[Mean '[ms']]], 3, FALSE)</f>
        <v>0</v>
      </c>
      <c r="D471" s="2" t="e">
        <f>Cv3v014161718[[#This Row],[Mean '[Δms']]]/VLOOKUP(A471, DataV1[[File]:[Mean '[ms']]], 3, FALSE)*100</f>
        <v>#DIV/0!</v>
      </c>
    </row>
    <row r="472" spans="1:4" hidden="1" x14ac:dyDescent="0.4">
      <c r="A472" t="s">
        <v>477</v>
      </c>
      <c r="B472" t="b">
        <f>EXACT(VLOOKUP(A472,DataV4[[File]:[Outputs]], 2, FALSE), VLOOKUP(A472, DataV1[[File]:[Outputs]], 2, FALSE))</f>
        <v>1</v>
      </c>
      <c r="C472" s="3">
        <f>VLOOKUP(A472, DataV4[[File]:[Mean '[ms']]], 3, FALSE)-VLOOKUP(A472, DataV1[[File]:[Mean '[ms']]], 3, FALSE)</f>
        <v>-5</v>
      </c>
      <c r="D472" s="2">
        <f>Cv3v014161718[[#This Row],[Mean '[Δms']]]/VLOOKUP(A472, DataV1[[File]:[Mean '[ms']]], 3, FALSE)*100</f>
        <v>-0.97087378640776689</v>
      </c>
    </row>
    <row r="473" spans="1:4" hidden="1" x14ac:dyDescent="0.4">
      <c r="A473" t="s">
        <v>478</v>
      </c>
      <c r="B473" t="b">
        <f>EXACT(VLOOKUP(A473,DataV4[[File]:[Outputs]], 2, FALSE), VLOOKUP(A473, DataV1[[File]:[Outputs]], 2, FALSE))</f>
        <v>1</v>
      </c>
      <c r="C473" s="3">
        <f>VLOOKUP(A473, DataV4[[File]:[Mean '[ms']]], 3, FALSE)-VLOOKUP(A473, DataV1[[File]:[Mean '[ms']]], 3, FALSE)</f>
        <v>15</v>
      </c>
      <c r="D473" s="2">
        <f>Cv3v014161718[[#This Row],[Mean '[Δms']]]/VLOOKUP(A473, DataV1[[File]:[Mean '[ms']]], 3, FALSE)*100</f>
        <v>2.8517110266159698</v>
      </c>
    </row>
    <row r="474" spans="1:4" hidden="1" x14ac:dyDescent="0.4">
      <c r="A474" t="s">
        <v>479</v>
      </c>
      <c r="B474" t="b">
        <f>EXACT(VLOOKUP(A474,DataV4[[File]:[Outputs]], 2, FALSE), VLOOKUP(A474, DataV1[[File]:[Outputs]], 2, FALSE))</f>
        <v>1</v>
      </c>
      <c r="C474" s="3">
        <f>VLOOKUP(A474, DataV4[[File]:[Mean '[ms']]], 3, FALSE)-VLOOKUP(A474, DataV1[[File]:[Mean '[ms']]], 3, FALSE)</f>
        <v>0</v>
      </c>
      <c r="D474" s="2" t="e">
        <f>Cv3v014161718[[#This Row],[Mean '[Δms']]]/VLOOKUP(A474, DataV1[[File]:[Mean '[ms']]], 3, FALSE)*100</f>
        <v>#DIV/0!</v>
      </c>
    </row>
    <row r="475" spans="1:4" hidden="1" x14ac:dyDescent="0.4">
      <c r="A475" t="s">
        <v>480</v>
      </c>
      <c r="B475" t="b">
        <f>EXACT(VLOOKUP(A475,DataV4[[File]:[Outputs]], 2, FALSE), VLOOKUP(A475, DataV1[[File]:[Outputs]], 2, FALSE))</f>
        <v>1</v>
      </c>
      <c r="C475" s="3">
        <f>VLOOKUP(A475, DataV4[[File]:[Mean '[ms']]], 3, FALSE)-VLOOKUP(A475, DataV1[[File]:[Mean '[ms']]], 3, FALSE)</f>
        <v>0</v>
      </c>
      <c r="D475" s="2" t="e">
        <f>Cv3v014161718[[#This Row],[Mean '[Δms']]]/VLOOKUP(A475, DataV1[[File]:[Mean '[ms']]], 3, FALSE)*100</f>
        <v>#DIV/0!</v>
      </c>
    </row>
    <row r="476" spans="1:4" hidden="1" x14ac:dyDescent="0.4">
      <c r="A476" t="s">
        <v>481</v>
      </c>
      <c r="B476" t="b">
        <f>EXACT(VLOOKUP(A476,DataV4[[File]:[Outputs]], 2, FALSE), VLOOKUP(A476, DataV1[[File]:[Outputs]], 2, FALSE))</f>
        <v>1</v>
      </c>
      <c r="C476" s="3">
        <f>VLOOKUP(A476, DataV4[[File]:[Mean '[ms']]], 3, FALSE)-VLOOKUP(A476, DataV1[[File]:[Mean '[ms']]], 3, FALSE)</f>
        <v>0</v>
      </c>
      <c r="D476" s="2" t="e">
        <f>Cv3v014161718[[#This Row],[Mean '[Δms']]]/VLOOKUP(A476, DataV1[[File]:[Mean '[ms']]], 3, FALSE)*100</f>
        <v>#DIV/0!</v>
      </c>
    </row>
    <row r="477" spans="1:4" hidden="1" x14ac:dyDescent="0.4">
      <c r="A477" t="s">
        <v>482</v>
      </c>
      <c r="B477" t="b">
        <f>EXACT(VLOOKUP(A477,DataV4[[File]:[Outputs]], 2, FALSE), VLOOKUP(A477, DataV1[[File]:[Outputs]], 2, FALSE))</f>
        <v>1</v>
      </c>
      <c r="C477" s="3">
        <f>VLOOKUP(A477, DataV4[[File]:[Mean '[ms']]], 3, FALSE)-VLOOKUP(A477, DataV1[[File]:[Mean '[ms']]], 3, FALSE)</f>
        <v>-5</v>
      </c>
      <c r="D477" s="2">
        <f>Cv3v014161718[[#This Row],[Mean '[Δms']]]/VLOOKUP(A477, DataV1[[File]:[Mean '[ms']]], 3, FALSE)*100</f>
        <v>-0.98039215686274506</v>
      </c>
    </row>
    <row r="478" spans="1:4" hidden="1" x14ac:dyDescent="0.4">
      <c r="A478" t="s">
        <v>483</v>
      </c>
      <c r="B478" t="b">
        <f>EXACT(VLOOKUP(A478,DataV4[[File]:[Outputs]], 2, FALSE), VLOOKUP(A478, DataV1[[File]:[Outputs]], 2, FALSE))</f>
        <v>1</v>
      </c>
      <c r="C478" s="3">
        <f>VLOOKUP(A478, DataV4[[File]:[Mean '[ms']]], 3, FALSE)-VLOOKUP(A478, DataV1[[File]:[Mean '[ms']]], 3, FALSE)</f>
        <v>-5</v>
      </c>
      <c r="D478" s="2">
        <f>Cv3v014161718[[#This Row],[Mean '[Δms']]]/VLOOKUP(A478, DataV1[[File]:[Mean '[ms']]], 3, FALSE)*100</f>
        <v>-100</v>
      </c>
    </row>
    <row r="479" spans="1:4" hidden="1" x14ac:dyDescent="0.4">
      <c r="A479" t="s">
        <v>484</v>
      </c>
      <c r="B479" t="b">
        <f>EXACT(VLOOKUP(A479,DataV4[[File]:[Outputs]], 2, FALSE), VLOOKUP(A479, DataV1[[File]:[Outputs]], 2, FALSE))</f>
        <v>1</v>
      </c>
      <c r="C479" s="3">
        <f>VLOOKUP(A479, DataV4[[File]:[Mean '[ms']]], 3, FALSE)-VLOOKUP(A479, DataV1[[File]:[Mean '[ms']]], 3, FALSE)</f>
        <v>16</v>
      </c>
      <c r="D479" s="2">
        <f>Cv3v014161718[[#This Row],[Mean '[Δms']]]/VLOOKUP(A479, DataV1[[File]:[Mean '[ms']]], 3, FALSE)*100</f>
        <v>3.2388663967611335</v>
      </c>
    </row>
    <row r="480" spans="1:4" hidden="1" x14ac:dyDescent="0.4">
      <c r="A480" t="s">
        <v>485</v>
      </c>
      <c r="B480" t="b">
        <f>EXACT(VLOOKUP(A480,DataV4[[File]:[Outputs]], 2, FALSE), VLOOKUP(A480, DataV1[[File]:[Outputs]], 2, FALSE))</f>
        <v>1</v>
      </c>
      <c r="C480" s="3">
        <f>VLOOKUP(A480, DataV4[[File]:[Mean '[ms']]], 3, FALSE)-VLOOKUP(A480, DataV1[[File]:[Mean '[ms']]], 3, FALSE)</f>
        <v>0</v>
      </c>
      <c r="D480" s="2" t="e">
        <f>Cv3v014161718[[#This Row],[Mean '[Δms']]]/VLOOKUP(A480, DataV1[[File]:[Mean '[ms']]], 3, FALSE)*100</f>
        <v>#DIV/0!</v>
      </c>
    </row>
    <row r="481" spans="1:4" hidden="1" x14ac:dyDescent="0.4">
      <c r="A481" t="s">
        <v>486</v>
      </c>
      <c r="B481" t="b">
        <f>EXACT(VLOOKUP(A481,DataV4[[File]:[Outputs]], 2, FALSE), VLOOKUP(A481, DataV1[[File]:[Outputs]], 2, FALSE))</f>
        <v>1</v>
      </c>
      <c r="C481" s="3">
        <f>VLOOKUP(A481, DataV4[[File]:[Mean '[ms']]], 3, FALSE)-VLOOKUP(A481, DataV1[[File]:[Mean '[ms']]], 3, FALSE)</f>
        <v>5</v>
      </c>
      <c r="D481" s="2" t="e">
        <f>Cv3v014161718[[#This Row],[Mean '[Δms']]]/VLOOKUP(A481, DataV1[[File]:[Mean '[ms']]], 3, FALSE)*100</f>
        <v>#DIV/0!</v>
      </c>
    </row>
    <row r="482" spans="1:4" hidden="1" x14ac:dyDescent="0.4">
      <c r="A482" t="s">
        <v>487</v>
      </c>
      <c r="B482" t="b">
        <f>EXACT(VLOOKUP(A482,DataV4[[File]:[Outputs]], 2, FALSE), VLOOKUP(A482, DataV1[[File]:[Outputs]], 2, FALSE))</f>
        <v>1</v>
      </c>
      <c r="C482" s="3">
        <f>VLOOKUP(A482, DataV4[[File]:[Mean '[ms']]], 3, FALSE)-VLOOKUP(A482, DataV1[[File]:[Mean '[ms']]], 3, FALSE)</f>
        <v>5</v>
      </c>
      <c r="D482" s="2" t="e">
        <f>Cv3v014161718[[#This Row],[Mean '[Δms']]]/VLOOKUP(A482, DataV1[[File]:[Mean '[ms']]], 3, FALSE)*100</f>
        <v>#DIV/0!</v>
      </c>
    </row>
    <row r="483" spans="1:4" hidden="1" x14ac:dyDescent="0.4">
      <c r="A483" t="s">
        <v>488</v>
      </c>
      <c r="B483" t="b">
        <f>EXACT(VLOOKUP(A483,DataV4[[File]:[Outputs]], 2, FALSE), VLOOKUP(A483, DataV1[[File]:[Outputs]], 2, FALSE))</f>
        <v>1</v>
      </c>
      <c r="C483" s="3">
        <f>VLOOKUP(A483, DataV4[[File]:[Mean '[ms']]], 3, FALSE)-VLOOKUP(A483, DataV1[[File]:[Mean '[ms']]], 3, FALSE)</f>
        <v>-5</v>
      </c>
      <c r="D483" s="2">
        <f>Cv3v014161718[[#This Row],[Mean '[Δms']]]/VLOOKUP(A483, DataV1[[File]:[Mean '[ms']]], 3, FALSE)*100</f>
        <v>-100</v>
      </c>
    </row>
    <row r="484" spans="1:4" hidden="1" x14ac:dyDescent="0.4">
      <c r="A484" t="s">
        <v>489</v>
      </c>
      <c r="B484" t="b">
        <f>EXACT(VLOOKUP(A484,DataV4[[File]:[Outputs]], 2, FALSE), VLOOKUP(A484, DataV1[[File]:[Outputs]], 2, FALSE))</f>
        <v>1</v>
      </c>
      <c r="C484" s="3">
        <f>VLOOKUP(A484, DataV4[[File]:[Mean '[ms']]], 3, FALSE)-VLOOKUP(A484, DataV1[[File]:[Mean '[ms']]], 3, FALSE)</f>
        <v>10</v>
      </c>
      <c r="D484" s="2">
        <f>Cv3v014161718[[#This Row],[Mean '[Δms']]]/VLOOKUP(A484, DataV1[[File]:[Mean '[ms']]], 3, FALSE)*100</f>
        <v>1.8656716417910446</v>
      </c>
    </row>
    <row r="485" spans="1:4" hidden="1" x14ac:dyDescent="0.4">
      <c r="A485" t="s">
        <v>490</v>
      </c>
      <c r="B485" t="b">
        <f>EXACT(VLOOKUP(A485,DataV4[[File]:[Outputs]], 2, FALSE), VLOOKUP(A485, DataV1[[File]:[Outputs]], 2, FALSE))</f>
        <v>1</v>
      </c>
      <c r="C485" s="3">
        <f>VLOOKUP(A485, DataV4[[File]:[Mean '[ms']]], 3, FALSE)-VLOOKUP(A485, DataV1[[File]:[Mean '[ms']]], 3, FALSE)</f>
        <v>10</v>
      </c>
      <c r="D485" s="2">
        <f>Cv3v014161718[[#This Row],[Mean '[Δms']]]/VLOOKUP(A485, DataV1[[File]:[Mean '[ms']]], 3, FALSE)*100</f>
        <v>1.9801980198019802</v>
      </c>
    </row>
    <row r="486" spans="1:4" hidden="1" x14ac:dyDescent="0.4">
      <c r="A486" t="s">
        <v>491</v>
      </c>
      <c r="B486" t="b">
        <f>EXACT(VLOOKUP(A486,DataV4[[File]:[Outputs]], 2, FALSE), VLOOKUP(A486, DataV1[[File]:[Outputs]], 2, FALSE))</f>
        <v>1</v>
      </c>
      <c r="C486" s="3">
        <f>VLOOKUP(A486, DataV4[[File]:[Mean '[ms']]], 3, FALSE)-VLOOKUP(A486, DataV1[[File]:[Mean '[ms']]], 3, FALSE)</f>
        <v>15</v>
      </c>
      <c r="D486" s="2" t="e">
        <f>Cv3v014161718[[#This Row],[Mean '[Δms']]]/VLOOKUP(A486, DataV1[[File]:[Mean '[ms']]], 3, FALSE)*100</f>
        <v>#DIV/0!</v>
      </c>
    </row>
    <row r="487" spans="1:4" hidden="1" x14ac:dyDescent="0.4">
      <c r="A487" t="s">
        <v>492</v>
      </c>
      <c r="B487" t="b">
        <f>EXACT(VLOOKUP(A487,DataV4[[File]:[Outputs]], 2, FALSE), VLOOKUP(A487, DataV1[[File]:[Outputs]], 2, FALSE))</f>
        <v>1</v>
      </c>
      <c r="C487" s="3">
        <f>VLOOKUP(A487, DataV4[[File]:[Mean '[ms']]], 3, FALSE)-VLOOKUP(A487, DataV1[[File]:[Mean '[ms']]], 3, FALSE)</f>
        <v>6</v>
      </c>
      <c r="D487" s="2">
        <f>Cv3v014161718[[#This Row],[Mean '[Δms']]]/VLOOKUP(A487, DataV1[[File]:[Mean '[ms']]], 3, FALSE)*100</f>
        <v>1.1194029850746268</v>
      </c>
    </row>
    <row r="488" spans="1:4" hidden="1" x14ac:dyDescent="0.4">
      <c r="A488" t="s">
        <v>493</v>
      </c>
      <c r="B488" t="b">
        <f>EXACT(VLOOKUP(A488,DataV4[[File]:[Outputs]], 2, FALSE), VLOOKUP(A488, DataV1[[File]:[Outputs]], 2, FALSE))</f>
        <v>1</v>
      </c>
      <c r="C488" s="3">
        <f>VLOOKUP(A488, DataV4[[File]:[Mean '[ms']]], 3, FALSE)-VLOOKUP(A488, DataV1[[File]:[Mean '[ms']]], 3, FALSE)</f>
        <v>5</v>
      </c>
      <c r="D488" s="2" t="e">
        <f>Cv3v014161718[[#This Row],[Mean '[Δms']]]/VLOOKUP(A488, DataV1[[File]:[Mean '[ms']]], 3, FALSE)*100</f>
        <v>#DIV/0!</v>
      </c>
    </row>
    <row r="489" spans="1:4" hidden="1" x14ac:dyDescent="0.4">
      <c r="A489" t="s">
        <v>494</v>
      </c>
      <c r="B489" t="b">
        <f>EXACT(VLOOKUP(A489,DataV4[[File]:[Outputs]], 2, FALSE), VLOOKUP(A489, DataV1[[File]:[Outputs]], 2, FALSE))</f>
        <v>1</v>
      </c>
      <c r="C489" s="3">
        <f>VLOOKUP(A489, DataV4[[File]:[Mean '[ms']]], 3, FALSE)-VLOOKUP(A489, DataV1[[File]:[Mean '[ms']]], 3, FALSE)</f>
        <v>5</v>
      </c>
      <c r="D489" s="2" t="e">
        <f>Cv3v014161718[[#This Row],[Mean '[Δms']]]/VLOOKUP(A489, DataV1[[File]:[Mean '[ms']]], 3, FALSE)*100</f>
        <v>#DIV/0!</v>
      </c>
    </row>
    <row r="490" spans="1:4" hidden="1" x14ac:dyDescent="0.4">
      <c r="A490" t="s">
        <v>495</v>
      </c>
      <c r="B490" t="b">
        <f>EXACT(VLOOKUP(A490,DataV4[[File]:[Outputs]], 2, FALSE), VLOOKUP(A490, DataV1[[File]:[Outputs]], 2, FALSE))</f>
        <v>1</v>
      </c>
      <c r="C490" s="3">
        <f>VLOOKUP(A490, DataV4[[File]:[Mean '[ms']]], 3, FALSE)-VLOOKUP(A490, DataV1[[File]:[Mean '[ms']]], 3, FALSE)</f>
        <v>-5</v>
      </c>
      <c r="D490" s="2">
        <f>Cv3v014161718[[#This Row],[Mean '[Δms']]]/VLOOKUP(A490, DataV1[[File]:[Mean '[ms']]], 3, FALSE)*100</f>
        <v>-100</v>
      </c>
    </row>
    <row r="491" spans="1:4" hidden="1" x14ac:dyDescent="0.4">
      <c r="A491" t="s">
        <v>496</v>
      </c>
      <c r="B491" t="b">
        <f>EXACT(VLOOKUP(A491,DataV4[[File]:[Outputs]], 2, FALSE), VLOOKUP(A491, DataV1[[File]:[Outputs]], 2, FALSE))</f>
        <v>1</v>
      </c>
      <c r="C491" s="3">
        <f>VLOOKUP(A491, DataV4[[File]:[Mean '[ms']]], 3, FALSE)-VLOOKUP(A491, DataV1[[File]:[Mean '[ms']]], 3, FALSE)</f>
        <v>5</v>
      </c>
      <c r="D491" s="2" t="e">
        <f>Cv3v014161718[[#This Row],[Mean '[Δms']]]/VLOOKUP(A491, DataV1[[File]:[Mean '[ms']]], 3, FALSE)*100</f>
        <v>#DIV/0!</v>
      </c>
    </row>
    <row r="492" spans="1:4" hidden="1" x14ac:dyDescent="0.4">
      <c r="A492" t="s">
        <v>497</v>
      </c>
      <c r="B492" t="b">
        <f>EXACT(VLOOKUP(A492,DataV4[[File]:[Outputs]], 2, FALSE), VLOOKUP(A492, DataV1[[File]:[Outputs]], 2, FALSE))</f>
        <v>1</v>
      </c>
      <c r="C492" s="3">
        <f>VLOOKUP(A492, DataV4[[File]:[Mean '[ms']]], 3, FALSE)-VLOOKUP(A492, DataV1[[File]:[Mean '[ms']]], 3, FALSE)</f>
        <v>0</v>
      </c>
      <c r="D492" s="2">
        <f>Cv3v014161718[[#This Row],[Mean '[Δms']]]/VLOOKUP(A492, DataV1[[File]:[Mean '[ms']]], 3, FALSE)*100</f>
        <v>0</v>
      </c>
    </row>
    <row r="493" spans="1:4" hidden="1" x14ac:dyDescent="0.4">
      <c r="A493" t="s">
        <v>498</v>
      </c>
      <c r="B493" t="b">
        <f>EXACT(VLOOKUP(A493,DataV4[[File]:[Outputs]], 2, FALSE), VLOOKUP(A493, DataV1[[File]:[Outputs]], 2, FALSE))</f>
        <v>1</v>
      </c>
      <c r="C493" s="3">
        <f>VLOOKUP(A493, DataV4[[File]:[Mean '[ms']]], 3, FALSE)-VLOOKUP(A493, DataV1[[File]:[Mean '[ms']]], 3, FALSE)</f>
        <v>10</v>
      </c>
      <c r="D493" s="2">
        <f>Cv3v014161718[[#This Row],[Mean '[Δms']]]/VLOOKUP(A493, DataV1[[File]:[Mean '[ms']]], 3, FALSE)*100</f>
        <v>1.9801980198019802</v>
      </c>
    </row>
    <row r="494" spans="1:4" hidden="1" x14ac:dyDescent="0.4">
      <c r="A494" t="s">
        <v>499</v>
      </c>
      <c r="B494" t="b">
        <f>EXACT(VLOOKUP(A494,DataV4[[File]:[Outputs]], 2, FALSE), VLOOKUP(A494, DataV1[[File]:[Outputs]], 2, FALSE))</f>
        <v>1</v>
      </c>
      <c r="C494" s="3">
        <f>VLOOKUP(A494, DataV4[[File]:[Mean '[ms']]], 3, FALSE)-VLOOKUP(A494, DataV1[[File]:[Mean '[ms']]], 3, FALSE)</f>
        <v>-1</v>
      </c>
      <c r="D494" s="2">
        <f>Cv3v014161718[[#This Row],[Mean '[Δms']]]/VLOOKUP(A494, DataV1[[File]:[Mean '[ms']]], 3, FALSE)*100</f>
        <v>-0.16</v>
      </c>
    </row>
    <row r="495" spans="1:4" hidden="1" x14ac:dyDescent="0.4">
      <c r="A495" t="s">
        <v>500</v>
      </c>
      <c r="B495" t="b">
        <f>EXACT(VLOOKUP(A495,DataV4[[File]:[Outputs]], 2, FALSE), VLOOKUP(A495, DataV1[[File]:[Outputs]], 2, FALSE))</f>
        <v>1</v>
      </c>
      <c r="C495" s="3">
        <f>VLOOKUP(A495, DataV4[[File]:[Mean '[ms']]], 3, FALSE)-VLOOKUP(A495, DataV1[[File]:[Mean '[ms']]], 3, FALSE)</f>
        <v>10</v>
      </c>
      <c r="D495" s="2">
        <f>Cv3v014161718[[#This Row],[Mean '[Δms']]]/VLOOKUP(A495, DataV1[[File]:[Mean '[ms']]], 3, FALSE)*100</f>
        <v>1.7953321364452424</v>
      </c>
    </row>
    <row r="496" spans="1:4" hidden="1" x14ac:dyDescent="0.4">
      <c r="A496" t="s">
        <v>501</v>
      </c>
      <c r="B496" t="b">
        <f>EXACT(VLOOKUP(A496,DataV4[[File]:[Outputs]], 2, FALSE), VLOOKUP(A496, DataV1[[File]:[Outputs]], 2, FALSE))</f>
        <v>1</v>
      </c>
      <c r="C496" s="3">
        <f>VLOOKUP(A496, DataV4[[File]:[Mean '[ms']]], 3, FALSE)-VLOOKUP(A496, DataV1[[File]:[Mean '[ms']]], 3, FALSE)</f>
        <v>6</v>
      </c>
      <c r="D496" s="2">
        <f>Cv3v014161718[[#This Row],[Mean '[Δms']]]/VLOOKUP(A496, DataV1[[File]:[Mean '[ms']]], 3, FALSE)*100</f>
        <v>1.153846153846154</v>
      </c>
    </row>
    <row r="497" spans="1:4" hidden="1" x14ac:dyDescent="0.4">
      <c r="A497" t="s">
        <v>502</v>
      </c>
      <c r="B497" t="b">
        <f>EXACT(VLOOKUP(A497,DataV4[[File]:[Outputs]], 2, FALSE), VLOOKUP(A497, DataV1[[File]:[Outputs]], 2, FALSE))</f>
        <v>1</v>
      </c>
      <c r="C497" s="3">
        <f>VLOOKUP(A497, DataV4[[File]:[Mean '[ms']]], 3, FALSE)-VLOOKUP(A497, DataV1[[File]:[Mean '[ms']]], 3, FALSE)</f>
        <v>-5</v>
      </c>
      <c r="D497" s="2">
        <f>Cv3v014161718[[#This Row],[Mean '[Δms']]]/VLOOKUP(A497, DataV1[[File]:[Mean '[ms']]], 3, FALSE)*100</f>
        <v>-0.95969289827255266</v>
      </c>
    </row>
    <row r="498" spans="1:4" hidden="1" x14ac:dyDescent="0.4">
      <c r="A498" t="s">
        <v>503</v>
      </c>
      <c r="B498" t="b">
        <f>EXACT(VLOOKUP(A498,DataV4[[File]:[Outputs]], 2, FALSE), VLOOKUP(A498, DataV1[[File]:[Outputs]], 2, FALSE))</f>
        <v>1</v>
      </c>
      <c r="C498" s="3">
        <f>VLOOKUP(A498, DataV4[[File]:[Mean '[ms']]], 3, FALSE)-VLOOKUP(A498, DataV1[[File]:[Mean '[ms']]], 3, FALSE)</f>
        <v>6</v>
      </c>
      <c r="D498" s="2">
        <f>Cv3v014161718[[#This Row],[Mean '[Δms']]]/VLOOKUP(A498, DataV1[[File]:[Mean '[ms']]], 3, FALSE)*100</f>
        <v>1.048951048951049</v>
      </c>
    </row>
    <row r="499" spans="1:4" hidden="1" x14ac:dyDescent="0.4">
      <c r="A499" t="s">
        <v>504</v>
      </c>
      <c r="B499" t="b">
        <f>EXACT(VLOOKUP(A499,DataV4[[File]:[Outputs]], 2, FALSE), VLOOKUP(A499, DataV1[[File]:[Outputs]], 2, FALSE))</f>
        <v>1</v>
      </c>
      <c r="C499" s="3">
        <f>VLOOKUP(A499, DataV4[[File]:[Mean '[ms']]], 3, FALSE)-VLOOKUP(A499, DataV1[[File]:[Mean '[ms']]], 3, FALSE)</f>
        <v>22</v>
      </c>
      <c r="D499" s="2">
        <f>Cv3v014161718[[#This Row],[Mean '[Δms']]]/VLOOKUP(A499, DataV1[[File]:[Mean '[ms']]], 3, FALSE)*100</f>
        <v>3.278688524590164</v>
      </c>
    </row>
    <row r="500" spans="1:4" hidden="1" x14ac:dyDescent="0.4">
      <c r="A500" t="s">
        <v>505</v>
      </c>
      <c r="B500" t="b">
        <f>EXACT(VLOOKUP(A500,DataV4[[File]:[Outputs]], 2, FALSE), VLOOKUP(A500, DataV1[[File]:[Outputs]], 2, FALSE))</f>
        <v>1</v>
      </c>
      <c r="C500" s="3">
        <f>VLOOKUP(A500, DataV4[[File]:[Mean '[ms']]], 3, FALSE)-VLOOKUP(A500, DataV1[[File]:[Mean '[ms']]], 3, FALSE)</f>
        <v>0</v>
      </c>
      <c r="D500" s="2" t="e">
        <f>Cv3v014161718[[#This Row],[Mean '[Δms']]]/VLOOKUP(A500, DataV1[[File]:[Mean '[ms']]], 3, FALSE)*100</f>
        <v>#DIV/0!</v>
      </c>
    </row>
    <row r="501" spans="1:4" hidden="1" x14ac:dyDescent="0.4">
      <c r="A501" t="s">
        <v>506</v>
      </c>
      <c r="B501" t="b">
        <f>EXACT(VLOOKUP(A501,DataV4[[File]:[Outputs]], 2, FALSE), VLOOKUP(A501, DataV1[[File]:[Outputs]], 2, FALSE))</f>
        <v>1</v>
      </c>
      <c r="C501" s="3">
        <f>VLOOKUP(A501, DataV4[[File]:[Mean '[ms']]], 3, FALSE)-VLOOKUP(A501, DataV1[[File]:[Mean '[ms']]], 3, FALSE)</f>
        <v>0</v>
      </c>
      <c r="D501" s="2" t="e">
        <f>Cv3v014161718[[#This Row],[Mean '[Δms']]]/VLOOKUP(A501, DataV1[[File]:[Mean '[ms']]], 3, FALSE)*100</f>
        <v>#DIV/0!</v>
      </c>
    </row>
    <row r="502" spans="1:4" hidden="1" x14ac:dyDescent="0.4">
      <c r="A502" t="s">
        <v>507</v>
      </c>
      <c r="B502" t="b">
        <f>EXACT(VLOOKUP(A502,DataV4[[File]:[Outputs]], 2, FALSE), VLOOKUP(A502, DataV1[[File]:[Outputs]], 2, FALSE))</f>
        <v>1</v>
      </c>
      <c r="C502" s="3">
        <f>VLOOKUP(A502, DataV4[[File]:[Mean '[ms']]], 3, FALSE)-VLOOKUP(A502, DataV1[[File]:[Mean '[ms']]], 3, FALSE)</f>
        <v>0</v>
      </c>
      <c r="D502" s="2" t="e">
        <f>Cv3v014161718[[#This Row],[Mean '[Δms']]]/VLOOKUP(A502, DataV1[[File]:[Mean '[ms']]], 3, FALSE)*100</f>
        <v>#DIV/0!</v>
      </c>
    </row>
    <row r="503" spans="1:4" hidden="1" x14ac:dyDescent="0.4">
      <c r="A503" t="s">
        <v>508</v>
      </c>
      <c r="B503" t="b">
        <f>EXACT(VLOOKUP(A503,DataV4[[File]:[Outputs]], 2, FALSE), VLOOKUP(A503, DataV1[[File]:[Outputs]], 2, FALSE))</f>
        <v>1</v>
      </c>
      <c r="C503" s="3">
        <f>VLOOKUP(A503, DataV4[[File]:[Mean '[ms']]], 3, FALSE)-VLOOKUP(A503, DataV1[[File]:[Mean '[ms']]], 3, FALSE)</f>
        <v>-5</v>
      </c>
      <c r="D503" s="2">
        <f>Cv3v014161718[[#This Row],[Mean '[Δms']]]/VLOOKUP(A503, DataV1[[File]:[Mean '[ms']]], 3, FALSE)*100</f>
        <v>-100</v>
      </c>
    </row>
    <row r="504" spans="1:4" hidden="1" x14ac:dyDescent="0.4">
      <c r="A504" t="s">
        <v>509</v>
      </c>
      <c r="B504" t="b">
        <f>EXACT(VLOOKUP(A504,DataV4[[File]:[Outputs]], 2, FALSE), VLOOKUP(A504, DataV1[[File]:[Outputs]], 2, FALSE))</f>
        <v>1</v>
      </c>
      <c r="C504" s="3">
        <f>VLOOKUP(A504, DataV4[[File]:[Mean '[ms']]], 3, FALSE)-VLOOKUP(A504, DataV1[[File]:[Mean '[ms']]], 3, FALSE)</f>
        <v>-6</v>
      </c>
      <c r="D504" s="2">
        <f>Cv3v014161718[[#This Row],[Mean '[Δms']]]/VLOOKUP(A504, DataV1[[File]:[Mean '[ms']]], 3, FALSE)*100</f>
        <v>-1.1299435028248588</v>
      </c>
    </row>
    <row r="505" spans="1:4" hidden="1" x14ac:dyDescent="0.4">
      <c r="A505" t="s">
        <v>510</v>
      </c>
      <c r="B505" t="b">
        <f>EXACT(VLOOKUP(A505,DataV4[[File]:[Outputs]], 2, FALSE), VLOOKUP(A505, DataV1[[File]:[Outputs]], 2, FALSE))</f>
        <v>1</v>
      </c>
      <c r="C505" s="3">
        <f>VLOOKUP(A505, DataV4[[File]:[Mean '[ms']]], 3, FALSE)-VLOOKUP(A505, DataV1[[File]:[Mean '[ms']]], 3, FALSE)</f>
        <v>0</v>
      </c>
      <c r="D505" s="2" t="e">
        <f>Cv3v014161718[[#This Row],[Mean '[Δms']]]/VLOOKUP(A505, DataV1[[File]:[Mean '[ms']]], 3, FALSE)*100</f>
        <v>#DIV/0!</v>
      </c>
    </row>
    <row r="506" spans="1:4" hidden="1" x14ac:dyDescent="0.4">
      <c r="A506" t="s">
        <v>511</v>
      </c>
      <c r="B506" t="b">
        <f>EXACT(VLOOKUP(A506,DataV4[[File]:[Outputs]], 2, FALSE), VLOOKUP(A506, DataV1[[File]:[Outputs]], 2, FALSE))</f>
        <v>1</v>
      </c>
      <c r="C506" s="3">
        <f>VLOOKUP(A506, DataV4[[File]:[Mean '[ms']]], 3, FALSE)-VLOOKUP(A506, DataV1[[File]:[Mean '[ms']]], 3, FALSE)</f>
        <v>0</v>
      </c>
      <c r="D506" s="2" t="e">
        <f>Cv3v014161718[[#This Row],[Mean '[Δms']]]/VLOOKUP(A506, DataV1[[File]:[Mean '[ms']]], 3, FALSE)*100</f>
        <v>#DIV/0!</v>
      </c>
    </row>
    <row r="507" spans="1:4" hidden="1" x14ac:dyDescent="0.4">
      <c r="A507" t="s">
        <v>512</v>
      </c>
      <c r="B507" t="b">
        <f>EXACT(VLOOKUP(A507,DataV4[[File]:[Outputs]], 2, FALSE), VLOOKUP(A507, DataV1[[File]:[Outputs]], 2, FALSE))</f>
        <v>1</v>
      </c>
      <c r="C507" s="3">
        <f>VLOOKUP(A507, DataV4[[File]:[Mean '[ms']]], 3, FALSE)-VLOOKUP(A507, DataV1[[File]:[Mean '[ms']]], 3, FALSE)</f>
        <v>0</v>
      </c>
      <c r="D507" s="2" t="e">
        <f>Cv3v014161718[[#This Row],[Mean '[Δms']]]/VLOOKUP(A507, DataV1[[File]:[Mean '[ms']]], 3, FALSE)*100</f>
        <v>#DIV/0!</v>
      </c>
    </row>
    <row r="508" spans="1:4" hidden="1" x14ac:dyDescent="0.4">
      <c r="A508" t="s">
        <v>513</v>
      </c>
      <c r="B508" t="b">
        <f>EXACT(VLOOKUP(A508,DataV4[[File]:[Outputs]], 2, FALSE), VLOOKUP(A508, DataV1[[File]:[Outputs]], 2, FALSE))</f>
        <v>1</v>
      </c>
      <c r="C508" s="3">
        <f>VLOOKUP(A508, DataV4[[File]:[Mean '[ms']]], 3, FALSE)-VLOOKUP(A508, DataV1[[File]:[Mean '[ms']]], 3, FALSE)</f>
        <v>0</v>
      </c>
      <c r="D508" s="2" t="e">
        <f>Cv3v014161718[[#This Row],[Mean '[Δms']]]/VLOOKUP(A508, DataV1[[File]:[Mean '[ms']]], 3, FALSE)*100</f>
        <v>#DIV/0!</v>
      </c>
    </row>
    <row r="509" spans="1:4" hidden="1" x14ac:dyDescent="0.4">
      <c r="A509" t="s">
        <v>514</v>
      </c>
      <c r="B509" t="b">
        <f>EXACT(VLOOKUP(A509,DataV4[[File]:[Outputs]], 2, FALSE), VLOOKUP(A509, DataV1[[File]:[Outputs]], 2, FALSE))</f>
        <v>1</v>
      </c>
      <c r="C509" s="3">
        <f>VLOOKUP(A509, DataV4[[File]:[Mean '[ms']]], 3, FALSE)-VLOOKUP(A509, DataV1[[File]:[Mean '[ms']]], 3, FALSE)</f>
        <v>0</v>
      </c>
      <c r="D509" s="2" t="e">
        <f>Cv3v014161718[[#This Row],[Mean '[Δms']]]/VLOOKUP(A509, DataV1[[File]:[Mean '[ms']]], 3, FALSE)*100</f>
        <v>#DIV/0!</v>
      </c>
    </row>
    <row r="510" spans="1:4" hidden="1" x14ac:dyDescent="0.4">
      <c r="A510" t="s">
        <v>515</v>
      </c>
      <c r="B510" t="b">
        <f>EXACT(VLOOKUP(A510,DataV4[[File]:[Outputs]], 2, FALSE), VLOOKUP(A510, DataV1[[File]:[Outputs]], 2, FALSE))</f>
        <v>1</v>
      </c>
      <c r="C510" s="3">
        <f>VLOOKUP(A510, DataV4[[File]:[Mean '[ms']]], 3, FALSE)-VLOOKUP(A510, DataV1[[File]:[Mean '[ms']]], 3, FALSE)</f>
        <v>0</v>
      </c>
      <c r="D510" s="2" t="e">
        <f>Cv3v014161718[[#This Row],[Mean '[Δms']]]/VLOOKUP(A510, DataV1[[File]:[Mean '[ms']]], 3, FALSE)*100</f>
        <v>#DIV/0!</v>
      </c>
    </row>
    <row r="511" spans="1:4" hidden="1" x14ac:dyDescent="0.4">
      <c r="A511" t="s">
        <v>516</v>
      </c>
      <c r="B511" t="b">
        <f>EXACT(VLOOKUP(A511,DataV4[[File]:[Outputs]], 2, FALSE), VLOOKUP(A511, DataV1[[File]:[Outputs]], 2, FALSE))</f>
        <v>1</v>
      </c>
      <c r="C511" s="3">
        <f>VLOOKUP(A511, DataV4[[File]:[Mean '[ms']]], 3, FALSE)-VLOOKUP(A511, DataV1[[File]:[Mean '[ms']]], 3, FALSE)</f>
        <v>21</v>
      </c>
      <c r="D511" s="2">
        <f>Cv3v014161718[[#This Row],[Mean '[Δms']]]/VLOOKUP(A511, DataV1[[File]:[Mean '[ms']]], 3, FALSE)*100</f>
        <v>4.1584158415841586</v>
      </c>
    </row>
    <row r="512" spans="1:4" hidden="1" x14ac:dyDescent="0.4">
      <c r="A512" t="s">
        <v>517</v>
      </c>
      <c r="B512" t="b">
        <f>EXACT(VLOOKUP(A512,DataV4[[File]:[Outputs]], 2, FALSE), VLOOKUP(A512, DataV1[[File]:[Outputs]], 2, FALSE))</f>
        <v>1</v>
      </c>
      <c r="C512" s="3">
        <f>VLOOKUP(A512, DataV4[[File]:[Mean '[ms']]], 3, FALSE)-VLOOKUP(A512, DataV1[[File]:[Mean '[ms']]], 3, FALSE)</f>
        <v>15</v>
      </c>
      <c r="D512" s="2">
        <f>Cv3v014161718[[#This Row],[Mean '[Δms']]]/VLOOKUP(A512, DataV1[[File]:[Mean '[ms']]], 3, FALSE)*100</f>
        <v>2.5252525252525251</v>
      </c>
    </row>
    <row r="513" spans="1:4" hidden="1" x14ac:dyDescent="0.4">
      <c r="A513" t="s">
        <v>518</v>
      </c>
      <c r="B513" t="b">
        <f>EXACT(VLOOKUP(A513,DataV4[[File]:[Outputs]], 2, FALSE), VLOOKUP(A513, DataV1[[File]:[Outputs]], 2, FALSE))</f>
        <v>1</v>
      </c>
      <c r="C513" s="3">
        <f>VLOOKUP(A513, DataV4[[File]:[Mean '[ms']]], 3, FALSE)-VLOOKUP(A513, DataV1[[File]:[Mean '[ms']]], 3, FALSE)</f>
        <v>6</v>
      </c>
      <c r="D513" s="2">
        <f>Cv3v014161718[[#This Row],[Mean '[Δms']]]/VLOOKUP(A513, DataV1[[File]:[Mean '[ms']]], 3, FALSE)*100</f>
        <v>1.1764705882352942</v>
      </c>
    </row>
    <row r="514" spans="1:4" hidden="1" x14ac:dyDescent="0.4">
      <c r="A514" t="s">
        <v>519</v>
      </c>
      <c r="B514" t="b">
        <f>EXACT(VLOOKUP(A514,DataV4[[File]:[Outputs]], 2, FALSE), VLOOKUP(A514, DataV1[[File]:[Outputs]], 2, FALSE))</f>
        <v>1</v>
      </c>
      <c r="C514" s="3">
        <f>VLOOKUP(A514, DataV4[[File]:[Mean '[ms']]], 3, FALSE)-VLOOKUP(A514, DataV1[[File]:[Mean '[ms']]], 3, FALSE)</f>
        <v>-10</v>
      </c>
      <c r="D514" s="2">
        <f>Cv3v014161718[[#This Row],[Mean '[Δms']]]/VLOOKUP(A514, DataV1[[File]:[Mean '[ms']]], 3, FALSE)*100</f>
        <v>-1.8484288354898337</v>
      </c>
    </row>
    <row r="515" spans="1:4" hidden="1" x14ac:dyDescent="0.4">
      <c r="A515" t="s">
        <v>520</v>
      </c>
      <c r="B515" t="b">
        <f>EXACT(VLOOKUP(A515,DataV4[[File]:[Outputs]], 2, FALSE), VLOOKUP(A515, DataV1[[File]:[Outputs]], 2, FALSE))</f>
        <v>1</v>
      </c>
      <c r="C515" s="3">
        <f>VLOOKUP(A515, DataV4[[File]:[Mean '[ms']]], 3, FALSE)-VLOOKUP(A515, DataV1[[File]:[Mean '[ms']]], 3, FALSE)</f>
        <v>-10</v>
      </c>
      <c r="D515" s="2">
        <f>Cv3v014161718[[#This Row],[Mean '[Δms']]]/VLOOKUP(A515, DataV1[[File]:[Mean '[ms']]], 3, FALSE)*100</f>
        <v>-1.9417475728155338</v>
      </c>
    </row>
    <row r="516" spans="1:4" hidden="1" x14ac:dyDescent="0.4">
      <c r="A516" t="s">
        <v>521</v>
      </c>
      <c r="B516" t="b">
        <f>EXACT(VLOOKUP(A516,DataV4[[File]:[Outputs]], 2, FALSE), VLOOKUP(A516, DataV1[[File]:[Outputs]], 2, FALSE))</f>
        <v>1</v>
      </c>
      <c r="C516" s="3">
        <f>VLOOKUP(A516, DataV4[[File]:[Mean '[ms']]], 3, FALSE)-VLOOKUP(A516, DataV1[[File]:[Mean '[ms']]], 3, FALSE)</f>
        <v>0</v>
      </c>
      <c r="D516" s="2" t="e">
        <f>Cv3v014161718[[#This Row],[Mean '[Δms']]]/VLOOKUP(A516, DataV1[[File]:[Mean '[ms']]], 3, FALSE)*100</f>
        <v>#DIV/0!</v>
      </c>
    </row>
    <row r="517" spans="1:4" hidden="1" x14ac:dyDescent="0.4">
      <c r="A517" t="s">
        <v>522</v>
      </c>
      <c r="B517" t="b">
        <f>EXACT(VLOOKUP(A517,DataV4[[File]:[Outputs]], 2, FALSE), VLOOKUP(A517, DataV1[[File]:[Outputs]], 2, FALSE))</f>
        <v>1</v>
      </c>
      <c r="C517" s="3">
        <f>VLOOKUP(A517, DataV4[[File]:[Mean '[ms']]], 3, FALSE)-VLOOKUP(A517, DataV1[[File]:[Mean '[ms']]], 3, FALSE)</f>
        <v>5</v>
      </c>
      <c r="D517" s="2" t="e">
        <f>Cv3v014161718[[#This Row],[Mean '[Δms']]]/VLOOKUP(A517, DataV1[[File]:[Mean '[ms']]], 3, FALSE)*100</f>
        <v>#DIV/0!</v>
      </c>
    </row>
    <row r="518" spans="1:4" hidden="1" x14ac:dyDescent="0.4">
      <c r="A518" t="s">
        <v>523</v>
      </c>
      <c r="B518" t="b">
        <f>EXACT(VLOOKUP(A518,DataV4[[File]:[Outputs]], 2, FALSE), VLOOKUP(A518, DataV1[[File]:[Outputs]], 2, FALSE))</f>
        <v>1</v>
      </c>
      <c r="C518" s="3">
        <f>VLOOKUP(A518, DataV4[[File]:[Mean '[ms']]], 3, FALSE)-VLOOKUP(A518, DataV1[[File]:[Mean '[ms']]], 3, FALSE)</f>
        <v>-5</v>
      </c>
      <c r="D518" s="2">
        <f>Cv3v014161718[[#This Row],[Mean '[Δms']]]/VLOOKUP(A518, DataV1[[File]:[Mean '[ms']]], 3, FALSE)*100</f>
        <v>-0.97087378640776689</v>
      </c>
    </row>
    <row r="519" spans="1:4" hidden="1" x14ac:dyDescent="0.4">
      <c r="A519" t="s">
        <v>524</v>
      </c>
      <c r="B519" t="b">
        <f>EXACT(VLOOKUP(A519,DataV4[[File]:[Outputs]], 2, FALSE), VLOOKUP(A519, DataV1[[File]:[Outputs]], 2, FALSE))</f>
        <v>1</v>
      </c>
      <c r="C519" s="3">
        <f>VLOOKUP(A519, DataV4[[File]:[Mean '[ms']]], 3, FALSE)-VLOOKUP(A519, DataV1[[File]:[Mean '[ms']]], 3, FALSE)</f>
        <v>-5</v>
      </c>
      <c r="D519" s="2">
        <f>Cv3v014161718[[#This Row],[Mean '[Δms']]]/VLOOKUP(A519, DataV1[[File]:[Mean '[ms']]], 3, FALSE)*100</f>
        <v>-100</v>
      </c>
    </row>
    <row r="520" spans="1:4" hidden="1" x14ac:dyDescent="0.4">
      <c r="A520" t="s">
        <v>525</v>
      </c>
      <c r="B520" t="b">
        <f>EXACT(VLOOKUP(A520,DataV4[[File]:[Outputs]], 2, FALSE), VLOOKUP(A520, DataV1[[File]:[Outputs]], 2, FALSE))</f>
        <v>1</v>
      </c>
      <c r="C520" s="3">
        <f>VLOOKUP(A520, DataV4[[File]:[Mean '[ms']]], 3, FALSE)-VLOOKUP(A520, DataV1[[File]:[Mean '[ms']]], 3, FALSE)</f>
        <v>-16</v>
      </c>
      <c r="D520" s="2">
        <f>Cv3v014161718[[#This Row],[Mean '[Δms']]]/VLOOKUP(A520, DataV1[[File]:[Mean '[ms']]], 3, FALSE)*100</f>
        <v>-2.9850746268656714</v>
      </c>
    </row>
    <row r="521" spans="1:4" hidden="1" x14ac:dyDescent="0.4">
      <c r="A521" t="s">
        <v>526</v>
      </c>
      <c r="B521" t="b">
        <f>EXACT(VLOOKUP(A521,DataV4[[File]:[Outputs]], 2, FALSE), VLOOKUP(A521, DataV1[[File]:[Outputs]], 2, FALSE))</f>
        <v>1</v>
      </c>
      <c r="C521" s="3">
        <f>VLOOKUP(A521, DataV4[[File]:[Mean '[ms']]], 3, FALSE)-VLOOKUP(A521, DataV1[[File]:[Mean '[ms']]], 3, FALSE)</f>
        <v>5</v>
      </c>
      <c r="D521" s="2">
        <f>Cv3v014161718[[#This Row],[Mean '[Δms']]]/VLOOKUP(A521, DataV1[[File]:[Mean '[ms']]], 3, FALSE)*100</f>
        <v>0.98039215686274506</v>
      </c>
    </row>
    <row r="522" spans="1:4" hidden="1" x14ac:dyDescent="0.4">
      <c r="A522" t="s">
        <v>527</v>
      </c>
      <c r="B522" t="b">
        <f>EXACT(VLOOKUP(A522,DataV4[[File]:[Outputs]], 2, FALSE), VLOOKUP(A522, DataV1[[File]:[Outputs]], 2, FALSE))</f>
        <v>1</v>
      </c>
      <c r="C522" s="3">
        <f>VLOOKUP(A522, DataV4[[File]:[Mean '[ms']]], 3, FALSE)-VLOOKUP(A522, DataV1[[File]:[Mean '[ms']]], 3, FALSE)</f>
        <v>-5</v>
      </c>
      <c r="D522" s="2">
        <f>Cv3v014161718[[#This Row],[Mean '[Δms']]]/VLOOKUP(A522, DataV1[[File]:[Mean '[ms']]], 3, FALSE)*100</f>
        <v>-0.58207217694994184</v>
      </c>
    </row>
    <row r="523" spans="1:4" hidden="1" x14ac:dyDescent="0.4">
      <c r="A523" t="s">
        <v>528</v>
      </c>
      <c r="B523" t="b">
        <f>EXACT(VLOOKUP(A523,DataV4[[File]:[Outputs]], 2, FALSE), VLOOKUP(A523, DataV1[[File]:[Outputs]], 2, FALSE))</f>
        <v>1</v>
      </c>
      <c r="C523" s="3">
        <f>VLOOKUP(A523, DataV4[[File]:[Mean '[ms']]], 3, FALSE)-VLOOKUP(A523, DataV1[[File]:[Mean '[ms']]], 3, FALSE)</f>
        <v>0</v>
      </c>
      <c r="D523" s="2" t="e">
        <f>Cv3v014161718[[#This Row],[Mean '[Δms']]]/VLOOKUP(A523, DataV1[[File]:[Mean '[ms']]], 3, FALSE)*100</f>
        <v>#DIV/0!</v>
      </c>
    </row>
    <row r="524" spans="1:4" hidden="1" x14ac:dyDescent="0.4">
      <c r="A524" t="s">
        <v>529</v>
      </c>
      <c r="B524" t="b">
        <f>EXACT(VLOOKUP(A524,DataV4[[File]:[Outputs]], 2, FALSE), VLOOKUP(A524, DataV1[[File]:[Outputs]], 2, FALSE))</f>
        <v>1</v>
      </c>
      <c r="C524" s="3">
        <f>VLOOKUP(A524, DataV4[[File]:[Mean '[ms']]], 3, FALSE)-VLOOKUP(A524, DataV1[[File]:[Mean '[ms']]], 3, FALSE)</f>
        <v>-10</v>
      </c>
      <c r="D524" s="2">
        <f>Cv3v014161718[[#This Row],[Mean '[Δms']]]/VLOOKUP(A524, DataV1[[File]:[Mean '[ms']]], 3, FALSE)*100</f>
        <v>-1.8832391713747645</v>
      </c>
    </row>
    <row r="525" spans="1:4" hidden="1" x14ac:dyDescent="0.4">
      <c r="A525" t="s">
        <v>530</v>
      </c>
      <c r="B525" t="b">
        <f>EXACT(VLOOKUP(A525,DataV4[[File]:[Outputs]], 2, FALSE), VLOOKUP(A525, DataV1[[File]:[Outputs]], 2, FALSE))</f>
        <v>1</v>
      </c>
      <c r="C525" s="3">
        <f>VLOOKUP(A525, DataV4[[File]:[Mean '[ms']]], 3, FALSE)-VLOOKUP(A525, DataV1[[File]:[Mean '[ms']]], 3, FALSE)</f>
        <v>-4</v>
      </c>
      <c r="D525" s="2">
        <f>Cv3v014161718[[#This Row],[Mean '[Δms']]]/VLOOKUP(A525, DataV1[[File]:[Mean '[ms']]], 3, FALSE)*100</f>
        <v>-0.76923076923076927</v>
      </c>
    </row>
    <row r="526" spans="1:4" hidden="1" x14ac:dyDescent="0.4">
      <c r="A526" t="s">
        <v>531</v>
      </c>
      <c r="B526" t="b">
        <f>EXACT(VLOOKUP(A526,DataV4[[File]:[Outputs]], 2, FALSE), VLOOKUP(A526, DataV1[[File]:[Outputs]], 2, FALSE))</f>
        <v>1</v>
      </c>
      <c r="C526" s="3">
        <f>VLOOKUP(A526, DataV4[[File]:[Mean '[ms']]], 3, FALSE)-VLOOKUP(A526, DataV1[[File]:[Mean '[ms']]], 3, FALSE)</f>
        <v>5</v>
      </c>
      <c r="D526" s="2">
        <f>Cv3v014161718[[#This Row],[Mean '[Δms']]]/VLOOKUP(A526, DataV1[[File]:[Mean '[ms']]], 3, FALSE)*100</f>
        <v>0.98039215686274506</v>
      </c>
    </row>
    <row r="527" spans="1:4" hidden="1" x14ac:dyDescent="0.4">
      <c r="A527" t="s">
        <v>532</v>
      </c>
      <c r="B527" t="b">
        <f>EXACT(VLOOKUP(A527,DataV4[[File]:[Outputs]], 2, FALSE), VLOOKUP(A527, DataV1[[File]:[Outputs]], 2, FALSE))</f>
        <v>1</v>
      </c>
      <c r="C527" s="3">
        <f>VLOOKUP(A527, DataV4[[File]:[Mean '[ms']]], 3, FALSE)-VLOOKUP(A527, DataV1[[File]:[Mean '[ms']]], 3, FALSE)</f>
        <v>-5</v>
      </c>
      <c r="D527" s="2">
        <f>Cv3v014161718[[#This Row],[Mean '[Δms']]]/VLOOKUP(A527, DataV1[[File]:[Mean '[ms']]], 3, FALSE)*100</f>
        <v>-0.81433224755700329</v>
      </c>
    </row>
    <row r="528" spans="1:4" hidden="1" x14ac:dyDescent="0.4">
      <c r="A528" t="s">
        <v>533</v>
      </c>
      <c r="B528" t="b">
        <f>EXACT(VLOOKUP(A528,DataV4[[File]:[Outputs]], 2, FALSE), VLOOKUP(A528, DataV1[[File]:[Outputs]], 2, FALSE))</f>
        <v>1</v>
      </c>
      <c r="C528" s="3">
        <f>VLOOKUP(A528, DataV4[[File]:[Mean '[ms']]], 3, FALSE)-VLOOKUP(A528, DataV1[[File]:[Mean '[ms']]], 3, FALSE)</f>
        <v>0</v>
      </c>
      <c r="D528" s="2" t="e">
        <f>Cv3v014161718[[#This Row],[Mean '[Δms']]]/VLOOKUP(A528, DataV1[[File]:[Mean '[ms']]], 3, FALSE)*100</f>
        <v>#DIV/0!</v>
      </c>
    </row>
    <row r="529" spans="1:4" hidden="1" x14ac:dyDescent="0.4">
      <c r="A529" t="s">
        <v>534</v>
      </c>
      <c r="B529" t="b">
        <f>EXACT(VLOOKUP(A529,DataV4[[File]:[Outputs]], 2, FALSE), VLOOKUP(A529, DataV1[[File]:[Outputs]], 2, FALSE))</f>
        <v>1</v>
      </c>
      <c r="C529" s="3">
        <f>VLOOKUP(A529, DataV4[[File]:[Mean '[ms']]], 3, FALSE)-VLOOKUP(A529, DataV1[[File]:[Mean '[ms']]], 3, FALSE)</f>
        <v>0</v>
      </c>
      <c r="D529" s="2" t="e">
        <f>Cv3v014161718[[#This Row],[Mean '[Δms']]]/VLOOKUP(A529, DataV1[[File]:[Mean '[ms']]], 3, FALSE)*100</f>
        <v>#DIV/0!</v>
      </c>
    </row>
    <row r="530" spans="1:4" hidden="1" x14ac:dyDescent="0.4">
      <c r="A530" t="s">
        <v>535</v>
      </c>
      <c r="B530" t="b">
        <f>EXACT(VLOOKUP(A530,DataV4[[File]:[Outputs]], 2, FALSE), VLOOKUP(A530, DataV1[[File]:[Outputs]], 2, FALSE))</f>
        <v>1</v>
      </c>
      <c r="C530" s="3">
        <f>VLOOKUP(A530, DataV4[[File]:[Mean '[ms']]], 3, FALSE)-VLOOKUP(A530, DataV1[[File]:[Mean '[ms']]], 3, FALSE)</f>
        <v>0</v>
      </c>
      <c r="D530" s="2" t="e">
        <f>Cv3v014161718[[#This Row],[Mean '[Δms']]]/VLOOKUP(A530, DataV1[[File]:[Mean '[ms']]], 3, FALSE)*100</f>
        <v>#DIV/0!</v>
      </c>
    </row>
    <row r="531" spans="1:4" hidden="1" x14ac:dyDescent="0.4">
      <c r="A531" t="s">
        <v>536</v>
      </c>
      <c r="B531" t="b">
        <f>EXACT(VLOOKUP(A531,DataV4[[File]:[Outputs]], 2, FALSE), VLOOKUP(A531, DataV1[[File]:[Outputs]], 2, FALSE))</f>
        <v>1</v>
      </c>
      <c r="C531" s="3">
        <f>VLOOKUP(A531, DataV4[[File]:[Mean '[ms']]], 3, FALSE)-VLOOKUP(A531, DataV1[[File]:[Mean '[ms']]], 3, FALSE)</f>
        <v>5</v>
      </c>
      <c r="D531" s="2">
        <f>Cv3v014161718[[#This Row],[Mean '[Δms']]]/VLOOKUP(A531, DataV1[[File]:[Mean '[ms']]], 3, FALSE)*100</f>
        <v>0.98039215686274506</v>
      </c>
    </row>
    <row r="532" spans="1:4" hidden="1" x14ac:dyDescent="0.4">
      <c r="A532" t="s">
        <v>537</v>
      </c>
      <c r="B532" t="b">
        <f>EXACT(VLOOKUP(A532,DataV4[[File]:[Outputs]], 2, FALSE), VLOOKUP(A532, DataV1[[File]:[Outputs]], 2, FALSE))</f>
        <v>1</v>
      </c>
      <c r="C532" s="3">
        <f>VLOOKUP(A532, DataV4[[File]:[Mean '[ms']]], 3, FALSE)-VLOOKUP(A532, DataV1[[File]:[Mean '[ms']]], 3, FALSE)</f>
        <v>6</v>
      </c>
      <c r="D532" s="2">
        <f>Cv3v014161718[[#This Row],[Mean '[Δms']]]/VLOOKUP(A532, DataV1[[File]:[Mean '[ms']]], 3, FALSE)*100</f>
        <v>1.1764705882352942</v>
      </c>
    </row>
    <row r="533" spans="1:4" hidden="1" x14ac:dyDescent="0.4">
      <c r="A533" t="s">
        <v>538</v>
      </c>
      <c r="B533" t="b">
        <f>EXACT(VLOOKUP(A533,DataV4[[File]:[Outputs]], 2, FALSE), VLOOKUP(A533, DataV1[[File]:[Outputs]], 2, FALSE))</f>
        <v>1</v>
      </c>
      <c r="C533" s="3">
        <f>VLOOKUP(A533, DataV4[[File]:[Mean '[ms']]], 3, FALSE)-VLOOKUP(A533, DataV1[[File]:[Mean '[ms']]], 3, FALSE)</f>
        <v>-5</v>
      </c>
      <c r="D533" s="2">
        <f>Cv3v014161718[[#This Row],[Mean '[Δms']]]/VLOOKUP(A533, DataV1[[File]:[Mean '[ms']]], 3, FALSE)*100</f>
        <v>-100</v>
      </c>
    </row>
    <row r="534" spans="1:4" hidden="1" x14ac:dyDescent="0.4">
      <c r="A534" t="s">
        <v>539</v>
      </c>
      <c r="B534" t="b">
        <f>EXACT(VLOOKUP(A534,DataV4[[File]:[Outputs]], 2, FALSE), VLOOKUP(A534, DataV1[[File]:[Outputs]], 2, FALSE))</f>
        <v>1</v>
      </c>
      <c r="C534" s="3">
        <f>VLOOKUP(A534, DataV4[[File]:[Mean '[ms']]], 3, FALSE)-VLOOKUP(A534, DataV1[[File]:[Mean '[ms']]], 3, FALSE)</f>
        <v>-10</v>
      </c>
      <c r="D534" s="2">
        <f>Cv3v014161718[[#This Row],[Mean '[Δms']]]/VLOOKUP(A534, DataV1[[File]:[Mean '[ms']]], 3, FALSE)*100</f>
        <v>-1.9417475728155338</v>
      </c>
    </row>
    <row r="535" spans="1:4" hidden="1" x14ac:dyDescent="0.4">
      <c r="A535" t="s">
        <v>540</v>
      </c>
      <c r="B535" t="b">
        <f>EXACT(VLOOKUP(A535,DataV4[[File]:[Outputs]], 2, FALSE), VLOOKUP(A535, DataV1[[File]:[Outputs]], 2, FALSE))</f>
        <v>1</v>
      </c>
      <c r="C535" s="3">
        <f>VLOOKUP(A535, DataV4[[File]:[Mean '[ms']]], 3, FALSE)-VLOOKUP(A535, DataV1[[File]:[Mean '[ms']]], 3, FALSE)</f>
        <v>0</v>
      </c>
      <c r="D535" s="2">
        <f>Cv3v014161718[[#This Row],[Mean '[Δms']]]/VLOOKUP(A535, DataV1[[File]:[Mean '[ms']]], 3, FALSE)*100</f>
        <v>0</v>
      </c>
    </row>
    <row r="536" spans="1:4" hidden="1" x14ac:dyDescent="0.4">
      <c r="A536" t="s">
        <v>541</v>
      </c>
      <c r="B536" t="b">
        <f>EXACT(VLOOKUP(A536,DataV4[[File]:[Outputs]], 2, FALSE), VLOOKUP(A536, DataV1[[File]:[Outputs]], 2, FALSE))</f>
        <v>1</v>
      </c>
      <c r="C536" s="3">
        <f>VLOOKUP(A536, DataV4[[File]:[Mean '[ms']]], 3, FALSE)-VLOOKUP(A536, DataV1[[File]:[Mean '[ms']]], 3, FALSE)</f>
        <v>0</v>
      </c>
      <c r="D536" s="2" t="e">
        <f>Cv3v014161718[[#This Row],[Mean '[Δms']]]/VLOOKUP(A536, DataV1[[File]:[Mean '[ms']]], 3, FALSE)*100</f>
        <v>#DIV/0!</v>
      </c>
    </row>
    <row r="537" spans="1:4" hidden="1" x14ac:dyDescent="0.4">
      <c r="A537" t="s">
        <v>542</v>
      </c>
      <c r="B537" t="b">
        <f>EXACT(VLOOKUP(A537,DataV4[[File]:[Outputs]], 2, FALSE), VLOOKUP(A537, DataV1[[File]:[Outputs]], 2, FALSE))</f>
        <v>1</v>
      </c>
      <c r="C537" s="3">
        <f>VLOOKUP(A537, DataV4[[File]:[Mean '[ms']]], 3, FALSE)-VLOOKUP(A537, DataV1[[File]:[Mean '[ms']]], 3, FALSE)</f>
        <v>0</v>
      </c>
      <c r="D537" s="2" t="e">
        <f>Cv3v014161718[[#This Row],[Mean '[Δms']]]/VLOOKUP(A537, DataV1[[File]:[Mean '[ms']]], 3, FALSE)*100</f>
        <v>#DIV/0!</v>
      </c>
    </row>
    <row r="538" spans="1:4" hidden="1" x14ac:dyDescent="0.4">
      <c r="A538" t="s">
        <v>543</v>
      </c>
      <c r="B538" t="b">
        <f>EXACT(VLOOKUP(A538,DataV4[[File]:[Outputs]], 2, FALSE), VLOOKUP(A538, DataV1[[File]:[Outputs]], 2, FALSE))</f>
        <v>1</v>
      </c>
      <c r="C538" s="3">
        <f>VLOOKUP(A538, DataV4[[File]:[Mean '[ms']]], 3, FALSE)-VLOOKUP(A538, DataV1[[File]:[Mean '[ms']]], 3, FALSE)</f>
        <v>-5</v>
      </c>
      <c r="D538" s="2">
        <f>Cv3v014161718[[#This Row],[Mean '[Δms']]]/VLOOKUP(A538, DataV1[[File]:[Mean '[ms']]], 3, FALSE)*100</f>
        <v>-0.84317032040472173</v>
      </c>
    </row>
    <row r="539" spans="1:4" hidden="1" x14ac:dyDescent="0.4">
      <c r="A539" t="s">
        <v>544</v>
      </c>
      <c r="B539" t="b">
        <f>EXACT(VLOOKUP(A539,DataV4[[File]:[Outputs]], 2, FALSE), VLOOKUP(A539, DataV1[[File]:[Outputs]], 2, FALSE))</f>
        <v>1</v>
      </c>
      <c r="C539" s="3">
        <f>VLOOKUP(A539, DataV4[[File]:[Mean '[ms']]], 3, FALSE)-VLOOKUP(A539, DataV1[[File]:[Mean '[ms']]], 3, FALSE)</f>
        <v>0</v>
      </c>
      <c r="D539" s="2" t="e">
        <f>Cv3v014161718[[#This Row],[Mean '[Δms']]]/VLOOKUP(A539, DataV1[[File]:[Mean '[ms']]], 3, FALSE)*100</f>
        <v>#DIV/0!</v>
      </c>
    </row>
    <row r="540" spans="1:4" hidden="1" x14ac:dyDescent="0.4">
      <c r="A540" t="s">
        <v>545</v>
      </c>
      <c r="B540" t="b">
        <f>EXACT(VLOOKUP(A540,DataV4[[File]:[Outputs]], 2, FALSE), VLOOKUP(A540, DataV1[[File]:[Outputs]], 2, FALSE))</f>
        <v>1</v>
      </c>
      <c r="C540" s="3">
        <f>VLOOKUP(A540, DataV4[[File]:[Mean '[ms']]], 3, FALSE)-VLOOKUP(A540, DataV1[[File]:[Mean '[ms']]], 3, FALSE)</f>
        <v>0</v>
      </c>
      <c r="D540" s="2" t="e">
        <f>Cv3v014161718[[#This Row],[Mean '[Δms']]]/VLOOKUP(A540, DataV1[[File]:[Mean '[ms']]], 3, FALSE)*100</f>
        <v>#DIV/0!</v>
      </c>
    </row>
    <row r="541" spans="1:4" hidden="1" x14ac:dyDescent="0.4">
      <c r="A541" t="s">
        <v>546</v>
      </c>
      <c r="B541" t="b">
        <f>EXACT(VLOOKUP(A541,DataV4[[File]:[Outputs]], 2, FALSE), VLOOKUP(A541, DataV1[[File]:[Outputs]], 2, FALSE))</f>
        <v>1</v>
      </c>
      <c r="C541" s="3">
        <f>VLOOKUP(A541, DataV4[[File]:[Mean '[ms']]], 3, FALSE)-VLOOKUP(A541, DataV1[[File]:[Mean '[ms']]], 3, FALSE)</f>
        <v>5</v>
      </c>
      <c r="D541" s="2">
        <f>Cv3v014161718[[#This Row],[Mean '[Δms']]]/VLOOKUP(A541, DataV1[[File]:[Mean '[ms']]], 3, FALSE)*100</f>
        <v>0.99009900990099009</v>
      </c>
    </row>
    <row r="542" spans="1:4" hidden="1" x14ac:dyDescent="0.4">
      <c r="A542" t="s">
        <v>547</v>
      </c>
      <c r="B542" t="b">
        <f>EXACT(VLOOKUP(A542,DataV4[[File]:[Outputs]], 2, FALSE), VLOOKUP(A542, DataV1[[File]:[Outputs]], 2, FALSE))</f>
        <v>1</v>
      </c>
      <c r="C542" s="3">
        <f>VLOOKUP(A542, DataV4[[File]:[Mean '[ms']]], 3, FALSE)-VLOOKUP(A542, DataV1[[File]:[Mean '[ms']]], 3, FALSE)</f>
        <v>0</v>
      </c>
      <c r="D542" s="2" t="e">
        <f>Cv3v014161718[[#This Row],[Mean '[Δms']]]/VLOOKUP(A542, DataV1[[File]:[Mean '[ms']]], 3, FALSE)*100</f>
        <v>#DIV/0!</v>
      </c>
    </row>
    <row r="543" spans="1:4" hidden="1" x14ac:dyDescent="0.4">
      <c r="A543" t="s">
        <v>548</v>
      </c>
      <c r="B543" t="b">
        <f>EXACT(VLOOKUP(A543,DataV4[[File]:[Outputs]], 2, FALSE), VLOOKUP(A543, DataV1[[File]:[Outputs]], 2, FALSE))</f>
        <v>1</v>
      </c>
      <c r="C543" s="3">
        <f>VLOOKUP(A543, DataV4[[File]:[Mean '[ms']]], 3, FALSE)-VLOOKUP(A543, DataV1[[File]:[Mean '[ms']]], 3, FALSE)</f>
        <v>0</v>
      </c>
      <c r="D543" s="2">
        <f>Cv3v014161718[[#This Row],[Mean '[Δms']]]/VLOOKUP(A543, DataV1[[File]:[Mean '[ms']]], 3, FALSE)*100</f>
        <v>0</v>
      </c>
    </row>
    <row r="544" spans="1:4" hidden="1" x14ac:dyDescent="0.4">
      <c r="A544" t="s">
        <v>549</v>
      </c>
      <c r="B544" t="b">
        <f>EXACT(VLOOKUP(A544,DataV4[[File]:[Outputs]], 2, FALSE), VLOOKUP(A544, DataV1[[File]:[Outputs]], 2, FALSE))</f>
        <v>1</v>
      </c>
      <c r="C544" s="3">
        <f>VLOOKUP(A544, DataV4[[File]:[Mean '[ms']]], 3, FALSE)-VLOOKUP(A544, DataV1[[File]:[Mean '[ms']]], 3, FALSE)</f>
        <v>26</v>
      </c>
      <c r="D544" s="2">
        <f>Cv3v014161718[[#This Row],[Mean '[Δms']]]/VLOOKUP(A544, DataV1[[File]:[Mean '[ms']]], 3, FALSE)*100</f>
        <v>3.8404726735598227</v>
      </c>
    </row>
    <row r="545" spans="1:4" hidden="1" x14ac:dyDescent="0.4">
      <c r="A545" t="s">
        <v>550</v>
      </c>
      <c r="B545" t="b">
        <f>EXACT(VLOOKUP(A545,DataV4[[File]:[Outputs]], 2, FALSE), VLOOKUP(A545, DataV1[[File]:[Outputs]], 2, FALSE))</f>
        <v>1</v>
      </c>
      <c r="C545" s="3">
        <f>VLOOKUP(A545, DataV4[[File]:[Mean '[ms']]], 3, FALSE)-VLOOKUP(A545, DataV1[[File]:[Mean '[ms']]], 3, FALSE)</f>
        <v>21</v>
      </c>
      <c r="D545" s="2">
        <f>Cv3v014161718[[#This Row],[Mean '[Δms']]]/VLOOKUP(A545, DataV1[[File]:[Mean '[ms']]], 3, FALSE)*100</f>
        <v>3.9923954372623576</v>
      </c>
    </row>
    <row r="546" spans="1:4" hidden="1" x14ac:dyDescent="0.4">
      <c r="A546" t="s">
        <v>551</v>
      </c>
      <c r="B546" t="b">
        <f>EXACT(VLOOKUP(A546,DataV4[[File]:[Outputs]], 2, FALSE), VLOOKUP(A546, DataV1[[File]:[Outputs]], 2, FALSE))</f>
        <v>1</v>
      </c>
      <c r="C546" s="3">
        <f>VLOOKUP(A546, DataV4[[File]:[Mean '[ms']]], 3, FALSE)-VLOOKUP(A546, DataV1[[File]:[Mean '[ms']]], 3, FALSE)</f>
        <v>0</v>
      </c>
      <c r="D546" s="2" t="e">
        <f>Cv3v014161718[[#This Row],[Mean '[Δms']]]/VLOOKUP(A546, DataV1[[File]:[Mean '[ms']]], 3, FALSE)*100</f>
        <v>#DIV/0!</v>
      </c>
    </row>
    <row r="547" spans="1:4" hidden="1" x14ac:dyDescent="0.4">
      <c r="A547" t="s">
        <v>552</v>
      </c>
      <c r="B547" t="b">
        <f>EXACT(VLOOKUP(A547,DataV4[[File]:[Outputs]], 2, FALSE), VLOOKUP(A547, DataV1[[File]:[Outputs]], 2, FALSE))</f>
        <v>1</v>
      </c>
      <c r="C547" s="3">
        <f>VLOOKUP(A547, DataV4[[File]:[Mean '[ms']]], 3, FALSE)-VLOOKUP(A547, DataV1[[File]:[Mean '[ms']]], 3, FALSE)</f>
        <v>0</v>
      </c>
      <c r="D547" s="2">
        <f>Cv3v014161718[[#This Row],[Mean '[Δms']]]/VLOOKUP(A547, DataV1[[File]:[Mean '[ms']]], 3, FALSE)*100</f>
        <v>0</v>
      </c>
    </row>
    <row r="548" spans="1:4" hidden="1" x14ac:dyDescent="0.4">
      <c r="A548" t="s">
        <v>553</v>
      </c>
      <c r="B548" t="b">
        <f>EXACT(VLOOKUP(A548,DataV4[[File]:[Outputs]], 2, FALSE), VLOOKUP(A548, DataV1[[File]:[Outputs]], 2, FALSE))</f>
        <v>1</v>
      </c>
      <c r="C548" s="3">
        <f>VLOOKUP(A548, DataV4[[File]:[Mean '[ms']]], 3, FALSE)-VLOOKUP(A548, DataV1[[File]:[Mean '[ms']]], 3, FALSE)</f>
        <v>-11</v>
      </c>
      <c r="D548" s="2">
        <f>Cv3v014161718[[#This Row],[Mean '[Δms']]]/VLOOKUP(A548, DataV1[[File]:[Mean '[ms']]], 3, FALSE)*100</f>
        <v>-2.0484171322160147</v>
      </c>
    </row>
    <row r="549" spans="1:4" hidden="1" x14ac:dyDescent="0.4">
      <c r="A549" t="s">
        <v>562</v>
      </c>
      <c r="B549" t="b">
        <f>EXACT(VLOOKUP(A549,DataV4[[File]:[Outputs]], 2, FALSE), VLOOKUP(A549, DataV1[[File]:[Outputs]], 2, FALSE))</f>
        <v>1</v>
      </c>
      <c r="C549" s="3">
        <f>VLOOKUP(A549, DataV4[[File]:[Mean '[ms']]], 3, FALSE)-VLOOKUP(A549, DataV1[[File]:[Mean '[ms']]], 3, FALSE)</f>
        <v>0</v>
      </c>
      <c r="D549" s="2">
        <f>Cv3v014161718[[#This Row],[Mean '[Δms']]]/VLOOKUP(A549, DataV1[[File]:[Mean '[ms']]], 3, FALSE)*100</f>
        <v>0</v>
      </c>
    </row>
    <row r="550" spans="1:4" hidden="1" x14ac:dyDescent="0.4">
      <c r="A550" t="s">
        <v>563</v>
      </c>
      <c r="B550" t="b">
        <f>EXACT(VLOOKUP(A550,DataV4[[File]:[Outputs]], 2, FALSE), VLOOKUP(A550, DataV1[[File]:[Outputs]], 2, FALSE))</f>
        <v>1</v>
      </c>
      <c r="C550" s="3">
        <f>VLOOKUP(A550, DataV4[[File]:[Mean '[ms']]], 3, FALSE)-VLOOKUP(A550, DataV1[[File]:[Mean '[ms']]], 3, FALSE)</f>
        <v>10</v>
      </c>
      <c r="D550" s="2">
        <f>Cv3v014161718[[#This Row],[Mean '[Δms']]]/VLOOKUP(A550, DataV1[[File]:[Mean '[ms']]], 3, FALSE)*100</f>
        <v>1.7761989342806392</v>
      </c>
    </row>
    <row r="551" spans="1:4" hidden="1" x14ac:dyDescent="0.4">
      <c r="A551" t="s">
        <v>564</v>
      </c>
      <c r="B551" t="b">
        <f>EXACT(VLOOKUP(A551,DataV4[[File]:[Outputs]], 2, FALSE), VLOOKUP(A551, DataV1[[File]:[Outputs]], 2, FALSE))</f>
        <v>1</v>
      </c>
      <c r="C551" s="3">
        <f>VLOOKUP(A551, DataV4[[File]:[Mean '[ms']]], 3, FALSE)-VLOOKUP(A551, DataV1[[File]:[Mean '[ms']]], 3, FALSE)</f>
        <v>5</v>
      </c>
      <c r="D551" s="2">
        <f>Cv3v014161718[[#This Row],[Mean '[Δms']]]/VLOOKUP(A551, DataV1[[File]:[Mean '[ms']]], 3, FALSE)*100</f>
        <v>0.90579710144927539</v>
      </c>
    </row>
    <row r="552" spans="1:4" hidden="1" x14ac:dyDescent="0.4">
      <c r="A552" t="s">
        <v>565</v>
      </c>
      <c r="B552" t="b">
        <f>EXACT(VLOOKUP(A552,DataV4[[File]:[Outputs]], 2, FALSE), VLOOKUP(A552, DataV1[[File]:[Outputs]], 2, FALSE))</f>
        <v>1</v>
      </c>
      <c r="C552" s="3">
        <f>VLOOKUP(A552, DataV4[[File]:[Mean '[ms']]], 3, FALSE)-VLOOKUP(A552, DataV1[[File]:[Mean '[ms']]], 3, FALSE)</f>
        <v>11</v>
      </c>
      <c r="D552" s="2">
        <f>Cv3v014161718[[#This Row],[Mean '[Δms']]]/VLOOKUP(A552, DataV1[[File]:[Mean '[ms']]], 3, FALSE)*100</f>
        <v>1.7915309446254073</v>
      </c>
    </row>
    <row r="553" spans="1:4" hidden="1" x14ac:dyDescent="0.4">
      <c r="A553" t="s">
        <v>566</v>
      </c>
      <c r="B553" t="b">
        <f>EXACT(VLOOKUP(A553,DataV4[[File]:[Outputs]], 2, FALSE), VLOOKUP(A553, DataV1[[File]:[Outputs]], 2, FALSE))</f>
        <v>1</v>
      </c>
      <c r="C553" s="3">
        <f>VLOOKUP(A553, DataV4[[File]:[Mean '[ms']]], 3, FALSE)-VLOOKUP(A553, DataV1[[File]:[Mean '[ms']]], 3, FALSE)</f>
        <v>-5</v>
      </c>
      <c r="D553" s="2">
        <f>Cv3v014161718[[#This Row],[Mean '[Δms']]]/VLOOKUP(A553, DataV1[[File]:[Mean '[ms']]], 3, FALSE)*100</f>
        <v>-0.85034013605442182</v>
      </c>
    </row>
    <row r="554" spans="1:4" hidden="1" x14ac:dyDescent="0.4">
      <c r="A554" t="s">
        <v>567</v>
      </c>
      <c r="B554" t="b">
        <f>EXACT(VLOOKUP(A554,DataV4[[File]:[Outputs]], 2, FALSE), VLOOKUP(A554, DataV1[[File]:[Outputs]], 2, FALSE))</f>
        <v>1</v>
      </c>
      <c r="C554" s="3">
        <f>VLOOKUP(A554, DataV4[[File]:[Mean '[ms']]], 3, FALSE)-VLOOKUP(A554, DataV1[[File]:[Mean '[ms']]], 3, FALSE)</f>
        <v>1</v>
      </c>
      <c r="D554" s="2">
        <f>Cv3v014161718[[#This Row],[Mean '[Δms']]]/VLOOKUP(A554, DataV1[[File]:[Mean '[ms']]], 3, FALSE)*100</f>
        <v>0.18656716417910446</v>
      </c>
    </row>
    <row r="555" spans="1:4" hidden="1" x14ac:dyDescent="0.4">
      <c r="A555" t="s">
        <v>568</v>
      </c>
      <c r="B555" t="b">
        <f>EXACT(VLOOKUP(A555,DataV4[[File]:[Outputs]], 2, FALSE), VLOOKUP(A555, DataV1[[File]:[Outputs]], 2, FALSE))</f>
        <v>1</v>
      </c>
      <c r="C555" s="3">
        <f>VLOOKUP(A555, DataV4[[File]:[Mean '[ms']]], 3, FALSE)-VLOOKUP(A555, DataV1[[File]:[Mean '[ms']]], 3, FALSE)</f>
        <v>-5</v>
      </c>
      <c r="D555" s="2">
        <f>Cv3v014161718[[#This Row],[Mean '[Δms']]]/VLOOKUP(A555, DataV1[[File]:[Mean '[ms']]], 3, FALSE)*100</f>
        <v>-0.57208237986270016</v>
      </c>
    </row>
    <row r="556" spans="1:4" hidden="1" x14ac:dyDescent="0.4">
      <c r="A556" t="s">
        <v>569</v>
      </c>
      <c r="B556" t="b">
        <f>EXACT(VLOOKUP(A556,DataV4[[File]:[Outputs]], 2, FALSE), VLOOKUP(A556, DataV1[[File]:[Outputs]], 2, FALSE))</f>
        <v>1</v>
      </c>
      <c r="C556" s="3">
        <f>VLOOKUP(A556, DataV4[[File]:[Mean '[ms']]], 3, FALSE)-VLOOKUP(A556, DataV1[[File]:[Mean '[ms']]], 3, FALSE)</f>
        <v>0</v>
      </c>
      <c r="D556" s="2">
        <f>Cv3v014161718[[#This Row],[Mean '[Δms']]]/VLOOKUP(A556, DataV1[[File]:[Mean '[ms']]], 3, FALSE)*100</f>
        <v>0</v>
      </c>
    </row>
    <row r="557" spans="1:4" hidden="1" x14ac:dyDescent="0.4">
      <c r="A557" t="s">
        <v>570</v>
      </c>
      <c r="B557" t="b">
        <f>EXACT(VLOOKUP(A557,DataV4[[File]:[Outputs]], 2, FALSE), VLOOKUP(A557, DataV1[[File]:[Outputs]], 2, FALSE))</f>
        <v>1</v>
      </c>
      <c r="C557" s="3">
        <f>VLOOKUP(A557, DataV4[[File]:[Mean '[ms']]], 3, FALSE)-VLOOKUP(A557, DataV1[[File]:[Mean '[ms']]], 3, FALSE)</f>
        <v>-5</v>
      </c>
      <c r="D557" s="2">
        <f>Cv3v014161718[[#This Row],[Mean '[Δms']]]/VLOOKUP(A557, DataV1[[File]:[Mean '[ms']]], 3, FALSE)*100</f>
        <v>-0.89766606822262118</v>
      </c>
    </row>
    <row r="558" spans="1:4" hidden="1" x14ac:dyDescent="0.4">
      <c r="A558" t="s">
        <v>571</v>
      </c>
      <c r="B558" t="b">
        <f>EXACT(VLOOKUP(A558,DataV4[[File]:[Outputs]], 2, FALSE), VLOOKUP(A558, DataV1[[File]:[Outputs]], 2, FALSE))</f>
        <v>1</v>
      </c>
      <c r="C558" s="3">
        <f>VLOOKUP(A558, DataV4[[File]:[Mean '[ms']]], 3, FALSE)-VLOOKUP(A558, DataV1[[File]:[Mean '[ms']]], 3, FALSE)</f>
        <v>5</v>
      </c>
      <c r="D558" s="2">
        <f>Cv3v014161718[[#This Row],[Mean '[Δms']]]/VLOOKUP(A558, DataV1[[File]:[Mean '[ms']]], 3, FALSE)*100</f>
        <v>0.94161958568738224</v>
      </c>
    </row>
    <row r="559" spans="1:4" hidden="1" x14ac:dyDescent="0.4">
      <c r="A559" t="s">
        <v>572</v>
      </c>
      <c r="B559" t="b">
        <f>EXACT(VLOOKUP(A559,DataV4[[File]:[Outputs]], 2, FALSE), VLOOKUP(A559, DataV1[[File]:[Outputs]], 2, FALSE))</f>
        <v>1</v>
      </c>
      <c r="C559" s="3">
        <f>VLOOKUP(A559, DataV4[[File]:[Mean '[ms']]], 3, FALSE)-VLOOKUP(A559, DataV1[[File]:[Mean '[ms']]], 3, FALSE)</f>
        <v>10</v>
      </c>
      <c r="D559" s="2">
        <f>Cv3v014161718[[#This Row],[Mean '[Δms']]]/VLOOKUP(A559, DataV1[[File]:[Mean '[ms']]], 3, FALSE)*100</f>
        <v>1.9193857965451053</v>
      </c>
    </row>
    <row r="560" spans="1:4" hidden="1" x14ac:dyDescent="0.4">
      <c r="A560" t="s">
        <v>573</v>
      </c>
      <c r="B560" t="b">
        <f>EXACT(VLOOKUP(A560,DataV4[[File]:[Outputs]], 2, FALSE), VLOOKUP(A560, DataV1[[File]:[Outputs]], 2, FALSE))</f>
        <v>1</v>
      </c>
      <c r="C560" s="3">
        <f>VLOOKUP(A560, DataV4[[File]:[Mean '[ms']]], 3, FALSE)-VLOOKUP(A560, DataV1[[File]:[Mean '[ms']]], 3, FALSE)</f>
        <v>5</v>
      </c>
      <c r="D560" s="2">
        <f>Cv3v014161718[[#This Row],[Mean '[Δms']]]/VLOOKUP(A560, DataV1[[File]:[Mean '[ms']]], 3, FALSE)*100</f>
        <v>0.98039215686274506</v>
      </c>
    </row>
    <row r="561" spans="1:4" hidden="1" x14ac:dyDescent="0.4">
      <c r="A561" t="s">
        <v>574</v>
      </c>
      <c r="B561" t="b">
        <f>EXACT(VLOOKUP(A561,DataV4[[File]:[Outputs]], 2, FALSE), VLOOKUP(A561, DataV1[[File]:[Outputs]], 2, FALSE))</f>
        <v>1</v>
      </c>
      <c r="C561" s="3">
        <f>VLOOKUP(A561, DataV4[[File]:[Mean '[ms']]], 3, FALSE)-VLOOKUP(A561, DataV1[[File]:[Mean '[ms']]], 3, FALSE)</f>
        <v>15</v>
      </c>
      <c r="D561" s="2">
        <f>Cv3v014161718[[#This Row],[Mean '[Δms']]]/VLOOKUP(A561, DataV1[[File]:[Mean '[ms']]], 3, FALSE)*100</f>
        <v>1.9206145966709345</v>
      </c>
    </row>
    <row r="562" spans="1:4" hidden="1" x14ac:dyDescent="0.4">
      <c r="A562" t="s">
        <v>554</v>
      </c>
      <c r="B562" t="b">
        <f>EXACT(VLOOKUP(A562,DataV4[[File]:[Outputs]], 2, FALSE), VLOOKUP(A562, DataV1[[File]:[Outputs]], 2, FALSE))</f>
        <v>1</v>
      </c>
      <c r="C562" s="3">
        <f>VLOOKUP(A562, DataV4[[File]:[Mean '[ms']]], 3, FALSE)-VLOOKUP(A562, DataV1[[File]:[Mean '[ms']]], 3, FALSE)</f>
        <v>16</v>
      </c>
      <c r="D562" s="2">
        <f>Cv3v014161718[[#This Row],[Mean '[Δms']]]/VLOOKUP(A562, DataV1[[File]:[Mean '[ms']]], 3, FALSE)*100</f>
        <v>1.7660044150110374</v>
      </c>
    </row>
    <row r="563" spans="1:4" hidden="1" x14ac:dyDescent="0.4">
      <c r="A563" t="s">
        <v>555</v>
      </c>
      <c r="B563" t="b">
        <f>EXACT(VLOOKUP(A563,DataV4[[File]:[Outputs]], 2, FALSE), VLOOKUP(A563, DataV1[[File]:[Outputs]], 2, FALSE))</f>
        <v>1</v>
      </c>
      <c r="C563" s="3">
        <f>VLOOKUP(A563, DataV4[[File]:[Mean '[ms']]], 3, FALSE)-VLOOKUP(A563, DataV1[[File]:[Mean '[ms']]], 3, FALSE)</f>
        <v>10</v>
      </c>
      <c r="D563" s="2">
        <f>Cv3v014161718[[#This Row],[Mean '[Δms']]]/VLOOKUP(A563, DataV1[[File]:[Mean '[ms']]], 3, FALSE)*100</f>
        <v>1.7953321364452424</v>
      </c>
    </row>
    <row r="564" spans="1:4" hidden="1" x14ac:dyDescent="0.4">
      <c r="A564" t="s">
        <v>556</v>
      </c>
      <c r="B564" t="b">
        <f>EXACT(VLOOKUP(A564,DataV4[[File]:[Outputs]], 2, FALSE), VLOOKUP(A564, DataV1[[File]:[Outputs]], 2, FALSE))</f>
        <v>1</v>
      </c>
      <c r="C564" s="3">
        <f>VLOOKUP(A564, DataV4[[File]:[Mean '[ms']]], 3, FALSE)-VLOOKUP(A564, DataV1[[File]:[Mean '[ms']]], 3, FALSE)</f>
        <v>0</v>
      </c>
      <c r="D564" s="2">
        <f>Cv3v014161718[[#This Row],[Mean '[Δms']]]/VLOOKUP(A564, DataV1[[File]:[Mean '[ms']]], 3, FALSE)*100</f>
        <v>0</v>
      </c>
    </row>
    <row r="565" spans="1:4" hidden="1" x14ac:dyDescent="0.4">
      <c r="A565" t="s">
        <v>557</v>
      </c>
      <c r="B565" t="b">
        <f>EXACT(VLOOKUP(A565,DataV4[[File]:[Outputs]], 2, FALSE), VLOOKUP(A565, DataV1[[File]:[Outputs]], 2, FALSE))</f>
        <v>1</v>
      </c>
      <c r="C565" s="3">
        <f>VLOOKUP(A565, DataV4[[File]:[Mean '[ms']]], 3, FALSE)-VLOOKUP(A565, DataV1[[File]:[Mean '[ms']]], 3, FALSE)</f>
        <v>-15</v>
      </c>
      <c r="D565" s="2">
        <f>Cv3v014161718[[#This Row],[Mean '[Δms']]]/VLOOKUP(A565, DataV1[[File]:[Mean '[ms']]], 3, FALSE)*100</f>
        <v>-2.7726432532347505</v>
      </c>
    </row>
    <row r="566" spans="1:4" hidden="1" x14ac:dyDescent="0.4">
      <c r="A566" t="s">
        <v>558</v>
      </c>
      <c r="B566" t="b">
        <f>EXACT(VLOOKUP(A566,DataV4[[File]:[Outputs]], 2, FALSE), VLOOKUP(A566, DataV1[[File]:[Outputs]], 2, FALSE))</f>
        <v>1</v>
      </c>
      <c r="C566" s="3">
        <f>VLOOKUP(A566, DataV4[[File]:[Mean '[ms']]], 3, FALSE)-VLOOKUP(A566, DataV1[[File]:[Mean '[ms']]], 3, FALSE)</f>
        <v>5</v>
      </c>
      <c r="D566" s="2">
        <f>Cv3v014161718[[#This Row],[Mean '[Δms']]]/VLOOKUP(A566, DataV1[[File]:[Mean '[ms']]], 3, FALSE)*100</f>
        <v>0.95057034220532322</v>
      </c>
    </row>
    <row r="567" spans="1:4" hidden="1" x14ac:dyDescent="0.4">
      <c r="A567" t="s">
        <v>559</v>
      </c>
      <c r="B567" t="b">
        <f>EXACT(VLOOKUP(A567,DataV4[[File]:[Outputs]], 2, FALSE), VLOOKUP(A567, DataV1[[File]:[Outputs]], 2, FALSE))</f>
        <v>1</v>
      </c>
      <c r="C567" s="3">
        <f>VLOOKUP(A567, DataV4[[File]:[Mean '[ms']]], 3, FALSE)-VLOOKUP(A567, DataV1[[File]:[Mean '[ms']]], 3, FALSE)</f>
        <v>11</v>
      </c>
      <c r="D567" s="2">
        <f>Cv3v014161718[[#This Row],[Mean '[Δms']]]/VLOOKUP(A567, DataV1[[File]:[Mean '[ms']]], 3, FALSE)*100</f>
        <v>1.870748299319728</v>
      </c>
    </row>
    <row r="568" spans="1:4" hidden="1" x14ac:dyDescent="0.4">
      <c r="A568" t="s">
        <v>560</v>
      </c>
      <c r="B568" t="b">
        <f>EXACT(VLOOKUP(A568,DataV4[[File]:[Outputs]], 2, FALSE), VLOOKUP(A568, DataV1[[File]:[Outputs]], 2, FALSE))</f>
        <v>1</v>
      </c>
      <c r="C568" s="3">
        <f>VLOOKUP(A568, DataV4[[File]:[Mean '[ms']]], 3, FALSE)-VLOOKUP(A568, DataV1[[File]:[Mean '[ms']]], 3, FALSE)</f>
        <v>5</v>
      </c>
      <c r="D568" s="2">
        <f>Cv3v014161718[[#This Row],[Mean '[Δms']]]/VLOOKUP(A568, DataV1[[File]:[Mean '[ms']]], 3, FALSE)*100</f>
        <v>0.86505190311418689</v>
      </c>
    </row>
    <row r="569" spans="1:4" hidden="1" x14ac:dyDescent="0.4">
      <c r="A569" t="s">
        <v>561</v>
      </c>
      <c r="B569" t="b">
        <f>EXACT(VLOOKUP(A569,DataV4[[File]:[Outputs]], 2, FALSE), VLOOKUP(A569, DataV1[[File]:[Outputs]], 2, FALSE))</f>
        <v>1</v>
      </c>
      <c r="C569" s="3">
        <f>VLOOKUP(A569, DataV4[[File]:[Mean '[ms']]], 3, FALSE)-VLOOKUP(A569, DataV1[[File]:[Mean '[ms']]], 3, FALSE)</f>
        <v>-26</v>
      </c>
      <c r="D569" s="2">
        <f>Cv3v014161718[[#This Row],[Mean '[Δms']]]/VLOOKUP(A569, DataV1[[File]:[Mean '[ms']]], 3, FALSE)*100</f>
        <v>-4.6678635547576297</v>
      </c>
    </row>
    <row r="570" spans="1:4" hidden="1" x14ac:dyDescent="0.4">
      <c r="A570" t="s">
        <v>575</v>
      </c>
      <c r="B570" t="b">
        <f>EXACT(VLOOKUP(A570,DataV4[[File]:[Outputs]], 2, FALSE), VLOOKUP(A570, DataV1[[File]:[Outputs]], 2, FALSE))</f>
        <v>1</v>
      </c>
      <c r="C570" s="3">
        <f>VLOOKUP(A570, DataV4[[File]:[Mean '[ms']]], 3, FALSE)-VLOOKUP(A570, DataV1[[File]:[Mean '[ms']]], 3, FALSE)</f>
        <v>10</v>
      </c>
      <c r="D570" s="2">
        <f>Cv3v014161718[[#This Row],[Mean '[Δms']]]/VLOOKUP(A570, DataV1[[File]:[Mean '[ms']]], 3, FALSE)*100</f>
        <v>1.7605633802816902</v>
      </c>
    </row>
    <row r="571" spans="1:4" hidden="1" x14ac:dyDescent="0.4">
      <c r="A571" t="s">
        <v>576</v>
      </c>
      <c r="B571" t="b">
        <f>EXACT(VLOOKUP(A571,DataV4[[File]:[Outputs]], 2, FALSE), VLOOKUP(A571, DataV1[[File]:[Outputs]], 2, FALSE))</f>
        <v>1</v>
      </c>
      <c r="C571" s="3">
        <f>VLOOKUP(A571, DataV4[[File]:[Mean '[ms']]], 3, FALSE)-VLOOKUP(A571, DataV1[[File]:[Mean '[ms']]], 3, FALSE)</f>
        <v>-16</v>
      </c>
      <c r="D571" s="2">
        <f>Cv3v014161718[[#This Row],[Mean '[Δms']]]/VLOOKUP(A571, DataV1[[File]:[Mean '[ms']]], 3, FALSE)*100</f>
        <v>-2.7444253859348198</v>
      </c>
    </row>
    <row r="572" spans="1:4" hidden="1" x14ac:dyDescent="0.4">
      <c r="A572" t="s">
        <v>577</v>
      </c>
      <c r="B572" t="b">
        <f>EXACT(VLOOKUP(A572,DataV4[[File]:[Outputs]], 2, FALSE), VLOOKUP(A572, DataV1[[File]:[Outputs]], 2, FALSE))</f>
        <v>1</v>
      </c>
      <c r="C572" s="3">
        <f>VLOOKUP(A572, DataV4[[File]:[Mean '[ms']]], 3, FALSE)-VLOOKUP(A572, DataV1[[File]:[Mean '[ms']]], 3, FALSE)</f>
        <v>-11</v>
      </c>
      <c r="D572" s="2">
        <f>Cv3v014161718[[#This Row],[Mean '[Δms']]]/VLOOKUP(A572, DataV1[[File]:[Mean '[ms']]], 3, FALSE)*100</f>
        <v>-1.5193370165745856</v>
      </c>
    </row>
    <row r="573" spans="1:4" hidden="1" x14ac:dyDescent="0.4">
      <c r="A573" t="s">
        <v>578</v>
      </c>
      <c r="B573" t="b">
        <f>EXACT(VLOOKUP(A573,DataV4[[File]:[Outputs]], 2, FALSE), VLOOKUP(A573, DataV1[[File]:[Outputs]], 2, FALSE))</f>
        <v>1</v>
      </c>
      <c r="C573" s="3">
        <f>VLOOKUP(A573, DataV4[[File]:[Mean '[ms']]], 3, FALSE)-VLOOKUP(A573, DataV1[[File]:[Mean '[ms']]], 3, FALSE)</f>
        <v>0</v>
      </c>
      <c r="D573" s="2">
        <f>Cv3v014161718[[#This Row],[Mean '[Δms']]]/VLOOKUP(A573, DataV1[[File]:[Mean '[ms']]], 3, FALSE)*100</f>
        <v>0</v>
      </c>
    </row>
    <row r="574" spans="1:4" hidden="1" x14ac:dyDescent="0.4">
      <c r="A574" t="s">
        <v>579</v>
      </c>
      <c r="B574" t="b">
        <f>EXACT(VLOOKUP(A574,DataV4[[File]:[Outputs]], 2, FALSE), VLOOKUP(A574, DataV1[[File]:[Outputs]], 2, FALSE))</f>
        <v>1</v>
      </c>
      <c r="C574" s="3">
        <f>VLOOKUP(A574, DataV4[[File]:[Mean '[ms']]], 3, FALSE)-VLOOKUP(A574, DataV1[[File]:[Mean '[ms']]], 3, FALSE)</f>
        <v>-5</v>
      </c>
      <c r="D574" s="2">
        <f>Cv3v014161718[[#This Row],[Mean '[Δms']]]/VLOOKUP(A574, DataV1[[File]:[Mean '[ms']]], 3, FALSE)*100</f>
        <v>-0.88028169014084512</v>
      </c>
    </row>
    <row r="575" spans="1:4" hidden="1" x14ac:dyDescent="0.4">
      <c r="A575" t="s">
        <v>580</v>
      </c>
      <c r="B575" t="b">
        <f>EXACT(VLOOKUP(A575,DataV4[[File]:[Outputs]], 2, FALSE), VLOOKUP(A575, DataV1[[File]:[Outputs]], 2, FALSE))</f>
        <v>1</v>
      </c>
      <c r="C575" s="3">
        <f>VLOOKUP(A575, DataV4[[File]:[Mean '[ms']]], 3, FALSE)-VLOOKUP(A575, DataV1[[File]:[Mean '[ms']]], 3, FALSE)</f>
        <v>11</v>
      </c>
      <c r="D575" s="2">
        <f>Cv3v014161718[[#This Row],[Mean '[Δms']]]/VLOOKUP(A575, DataV1[[File]:[Mean '[ms']]], 3, FALSE)*100</f>
        <v>1.870748299319728</v>
      </c>
    </row>
    <row r="576" spans="1:4" hidden="1" x14ac:dyDescent="0.4">
      <c r="A576" t="s">
        <v>581</v>
      </c>
      <c r="B576" t="b">
        <f>EXACT(VLOOKUP(A576,DataV4[[File]:[Outputs]], 2, FALSE), VLOOKUP(A576, DataV1[[File]:[Outputs]], 2, FALSE))</f>
        <v>1</v>
      </c>
      <c r="C576" s="3">
        <f>VLOOKUP(A576, DataV4[[File]:[Mean '[ms']]], 3, FALSE)-VLOOKUP(A576, DataV1[[File]:[Mean '[ms']]], 3, FALSE)</f>
        <v>-10</v>
      </c>
      <c r="D576" s="2">
        <f>Cv3v014161718[[#This Row],[Mean '[Δms']]]/VLOOKUP(A576, DataV1[[File]:[Mean '[ms']]], 3, FALSE)*100</f>
        <v>-1.2804097311139564</v>
      </c>
    </row>
    <row r="577" spans="1:4" hidden="1" x14ac:dyDescent="0.4">
      <c r="A577" t="s">
        <v>582</v>
      </c>
      <c r="B577" t="b">
        <f>EXACT(VLOOKUP(A577,DataV4[[File]:[Outputs]], 2, FALSE), VLOOKUP(A577, DataV1[[File]:[Outputs]], 2, FALSE))</f>
        <v>1</v>
      </c>
      <c r="C577" s="3">
        <f>VLOOKUP(A577, DataV4[[File]:[Mean '[ms']]], 3, FALSE)-VLOOKUP(A577, DataV1[[File]:[Mean '[ms']]], 3, FALSE)</f>
        <v>17</v>
      </c>
      <c r="D577" s="2">
        <f>Cv3v014161718[[#This Row],[Mean '[Δms']]]/VLOOKUP(A577, DataV1[[File]:[Mean '[ms']]], 3, FALSE)*100</f>
        <v>2.635658914728682</v>
      </c>
    </row>
    <row r="578" spans="1:4" hidden="1" x14ac:dyDescent="0.4">
      <c r="A578" t="s">
        <v>584</v>
      </c>
      <c r="B578" t="b">
        <f>EXACT(VLOOKUP(A578,DataV4[[File]:[Outputs]], 2, FALSE), VLOOKUP(A578, DataV1[[File]:[Outputs]], 2, FALSE))</f>
        <v>1</v>
      </c>
      <c r="C578" s="3">
        <f>VLOOKUP(A578, DataV4[[File]:[Mean '[ms']]], 3, FALSE)-VLOOKUP(A578, DataV1[[File]:[Mean '[ms']]], 3, FALSE)</f>
        <v>47</v>
      </c>
      <c r="D578" s="2">
        <f>Cv3v014161718[[#This Row],[Mean '[Δms']]]/VLOOKUP(A578, DataV1[[File]:[Mean '[ms']]], 3, FALSE)*100</f>
        <v>1.9493985897967647</v>
      </c>
    </row>
    <row r="579" spans="1:4" hidden="1" x14ac:dyDescent="0.4">
      <c r="A579" t="s">
        <v>583</v>
      </c>
      <c r="B579" t="b">
        <f>EXACT(VLOOKUP(A579,DataV4[[File]:[Outputs]], 2, FALSE), VLOOKUP(A579, DataV1[[File]:[Outputs]], 2, FALSE))</f>
        <v>1</v>
      </c>
      <c r="C579" s="3">
        <f>VLOOKUP(A579, DataV4[[File]:[Mean '[ms']]], 3, FALSE)-VLOOKUP(A579, DataV1[[File]:[Mean '[ms']]], 3, FALSE)</f>
        <v>78</v>
      </c>
      <c r="D579" s="2">
        <f>Cv3v014161718[[#This Row],[Mean '[Δms']]]/VLOOKUP(A579, DataV1[[File]:[Mean '[ms']]], 3, FALSE)*100</f>
        <v>6.3209076175040515</v>
      </c>
    </row>
    <row r="580" spans="1:4" hidden="1" x14ac:dyDescent="0.4">
      <c r="A580" t="s">
        <v>585</v>
      </c>
      <c r="B580" t="b">
        <f>EXACT(VLOOKUP(A580,DataV4[[File]:[Outputs]], 2, FALSE), VLOOKUP(A580, DataV1[[File]:[Outputs]], 2, FALSE))</f>
        <v>1</v>
      </c>
      <c r="C580" s="3">
        <f>VLOOKUP(A580, DataV4[[File]:[Mean '[ms']]], 3, FALSE)-VLOOKUP(A580, DataV1[[File]:[Mean '[ms']]], 3, FALSE)</f>
        <v>-5</v>
      </c>
      <c r="D580" s="2">
        <f>Cv3v014161718[[#This Row],[Mean '[Δms']]]/VLOOKUP(A580, DataV1[[File]:[Mean '[ms']]], 3, FALSE)*100</f>
        <v>-0.81433224755700329</v>
      </c>
    </row>
    <row r="581" spans="1:4" hidden="1" x14ac:dyDescent="0.4">
      <c r="A581" t="s">
        <v>624</v>
      </c>
      <c r="B581" t="b">
        <f>EXACT(VLOOKUP(A581,DataV4[[File]:[Outputs]], 2, FALSE), VLOOKUP(A581, DataV1[[File]:[Outputs]], 2, FALSE))</f>
        <v>1</v>
      </c>
      <c r="C581" s="3">
        <f>VLOOKUP(A581, DataV4[[File]:[Mean '[ms']]], 3, FALSE)-VLOOKUP(A581, DataV1[[File]:[Mean '[ms']]], 3, FALSE)</f>
        <v>11</v>
      </c>
      <c r="D581" s="2">
        <f>Cv3v014161718[[#This Row],[Mean '[Δms']]]/VLOOKUP(A581, DataV1[[File]:[Mean '[ms']]], 3, FALSE)*100</f>
        <v>1.566951566951567</v>
      </c>
    </row>
    <row r="582" spans="1:4" hidden="1" x14ac:dyDescent="0.4">
      <c r="A582" t="s">
        <v>625</v>
      </c>
      <c r="B582" t="b">
        <f>EXACT(VLOOKUP(A582,DataV4[[File]:[Outputs]], 2, FALSE), VLOOKUP(A582, DataV1[[File]:[Outputs]], 2, FALSE))</f>
        <v>1</v>
      </c>
      <c r="C582" s="3">
        <f>VLOOKUP(A582, DataV4[[File]:[Mean '[ms']]], 3, FALSE)-VLOOKUP(A582, DataV1[[File]:[Mean '[ms']]], 3, FALSE)</f>
        <v>-5</v>
      </c>
      <c r="D582" s="2">
        <f>Cv3v014161718[[#This Row],[Mean '[Δms']]]/VLOOKUP(A582, DataV1[[File]:[Mean '[ms']]], 3, FALSE)*100</f>
        <v>-0.91575091575091583</v>
      </c>
    </row>
    <row r="583" spans="1:4" hidden="1" x14ac:dyDescent="0.4">
      <c r="A583" t="s">
        <v>613</v>
      </c>
      <c r="B583" t="b">
        <f>EXACT(VLOOKUP(A583,DataV4[[File]:[Outputs]], 2, FALSE), VLOOKUP(A583, DataV1[[File]:[Outputs]], 2, FALSE))</f>
        <v>1</v>
      </c>
      <c r="C583" s="3">
        <f>VLOOKUP(A583, DataV4[[File]:[Mean '[ms']]], 3, FALSE)-VLOOKUP(A583, DataV1[[File]:[Mean '[ms']]], 3, FALSE)</f>
        <v>6</v>
      </c>
      <c r="D583" s="2">
        <f>Cv3v014161718[[#This Row],[Mean '[Δms']]]/VLOOKUP(A583, DataV1[[File]:[Mean '[ms']]], 3, FALSE)*100</f>
        <v>1.1090573012939002</v>
      </c>
    </row>
    <row r="584" spans="1:4" hidden="1" x14ac:dyDescent="0.4">
      <c r="A584" t="s">
        <v>614</v>
      </c>
      <c r="B584" t="b">
        <f>EXACT(VLOOKUP(A584,DataV4[[File]:[Outputs]], 2, FALSE), VLOOKUP(A584, DataV1[[File]:[Outputs]], 2, FALSE))</f>
        <v>1</v>
      </c>
      <c r="C584" s="3">
        <f>VLOOKUP(A584, DataV4[[File]:[Mean '[ms']]], 3, FALSE)-VLOOKUP(A584, DataV1[[File]:[Mean '[ms']]], 3, FALSE)</f>
        <v>11</v>
      </c>
      <c r="D584" s="2">
        <f>Cv3v014161718[[#This Row],[Mean '[Δms']]]/VLOOKUP(A584, DataV1[[File]:[Mean '[ms']]], 3, FALSE)*100</f>
        <v>2.0146520146520146</v>
      </c>
    </row>
    <row r="585" spans="1:4" hidden="1" x14ac:dyDescent="0.4">
      <c r="A585" t="s">
        <v>615</v>
      </c>
      <c r="B585" t="b">
        <f>EXACT(VLOOKUP(A585,DataV4[[File]:[Outputs]], 2, FALSE), VLOOKUP(A585, DataV1[[File]:[Outputs]], 2, FALSE))</f>
        <v>1</v>
      </c>
      <c r="C585" s="3">
        <f>VLOOKUP(A585, DataV4[[File]:[Mean '[ms']]], 3, FALSE)-VLOOKUP(A585, DataV1[[File]:[Mean '[ms']]], 3, FALSE)</f>
        <v>-1</v>
      </c>
      <c r="D585" s="2">
        <f>Cv3v014161718[[#This Row],[Mean '[Δms']]]/VLOOKUP(A585, DataV1[[File]:[Mean '[ms']]], 3, FALSE)*100</f>
        <v>-0.18281535648994515</v>
      </c>
    </row>
    <row r="586" spans="1:4" hidden="1" x14ac:dyDescent="0.4">
      <c r="A586" t="s">
        <v>616</v>
      </c>
      <c r="B586" t="b">
        <f>EXACT(VLOOKUP(A586,DataV4[[File]:[Outputs]], 2, FALSE), VLOOKUP(A586, DataV1[[File]:[Outputs]], 2, FALSE))</f>
        <v>1</v>
      </c>
      <c r="C586" s="3">
        <f>VLOOKUP(A586, DataV4[[File]:[Mean '[ms']]], 3, FALSE)-VLOOKUP(A586, DataV1[[File]:[Mean '[ms']]], 3, FALSE)</f>
        <v>-6</v>
      </c>
      <c r="D586" s="2">
        <f>Cv3v014161718[[#This Row],[Mean '[Δms']]]/VLOOKUP(A586, DataV1[[File]:[Mean '[ms']]], 3, FALSE)*100</f>
        <v>-1.0968921389396709</v>
      </c>
    </row>
    <row r="587" spans="1:4" hidden="1" x14ac:dyDescent="0.4">
      <c r="A587" t="s">
        <v>617</v>
      </c>
      <c r="B587" t="b">
        <f>EXACT(VLOOKUP(A587,DataV4[[File]:[Outputs]], 2, FALSE), VLOOKUP(A587, DataV1[[File]:[Outputs]], 2, FALSE))</f>
        <v>1</v>
      </c>
      <c r="C587" s="3">
        <f>VLOOKUP(A587, DataV4[[File]:[Mean '[ms']]], 3, FALSE)-VLOOKUP(A587, DataV1[[File]:[Mean '[ms']]], 3, FALSE)</f>
        <v>11</v>
      </c>
      <c r="D587" s="2">
        <f>Cv3v014161718[[#This Row],[Mean '[Δms']]]/VLOOKUP(A587, DataV1[[File]:[Mean '[ms']]], 3, FALSE)*100</f>
        <v>1.854974704890388</v>
      </c>
    </row>
    <row r="588" spans="1:4" hidden="1" x14ac:dyDescent="0.4">
      <c r="A588" t="s">
        <v>618</v>
      </c>
      <c r="B588" t="b">
        <f>EXACT(VLOOKUP(A588,DataV4[[File]:[Outputs]], 2, FALSE), VLOOKUP(A588, DataV1[[File]:[Outputs]], 2, FALSE))</f>
        <v>1</v>
      </c>
      <c r="C588" s="3">
        <f>VLOOKUP(A588, DataV4[[File]:[Mean '[ms']]], 3, FALSE)-VLOOKUP(A588, DataV1[[File]:[Mean '[ms']]], 3, FALSE)</f>
        <v>5</v>
      </c>
      <c r="D588" s="2">
        <f>Cv3v014161718[[#This Row],[Mean '[Δms']]]/VLOOKUP(A588, DataV1[[File]:[Mean '[ms']]], 3, FALSE)*100</f>
        <v>0.90579710144927539</v>
      </c>
    </row>
    <row r="589" spans="1:4" hidden="1" x14ac:dyDescent="0.4">
      <c r="A589" t="s">
        <v>619</v>
      </c>
      <c r="B589" t="b">
        <f>EXACT(VLOOKUP(A589,DataV4[[File]:[Outputs]], 2, FALSE), VLOOKUP(A589, DataV1[[File]:[Outputs]], 2, FALSE))</f>
        <v>1</v>
      </c>
      <c r="C589" s="3">
        <f>VLOOKUP(A589, DataV4[[File]:[Mean '[ms']]], 3, FALSE)-VLOOKUP(A589, DataV1[[File]:[Mean '[ms']]], 3, FALSE)</f>
        <v>10</v>
      </c>
      <c r="D589" s="2">
        <f>Cv3v014161718[[#This Row],[Mean '[Δms']]]/VLOOKUP(A589, DataV1[[File]:[Mean '[ms']]], 3, FALSE)*100</f>
        <v>1.3333333333333335</v>
      </c>
    </row>
    <row r="590" spans="1:4" hidden="1" x14ac:dyDescent="0.4">
      <c r="A590" t="s">
        <v>620</v>
      </c>
      <c r="B590" t="b">
        <f>EXACT(VLOOKUP(A590,DataV4[[File]:[Outputs]], 2, FALSE), VLOOKUP(A590, DataV1[[File]:[Outputs]], 2, FALSE))</f>
        <v>1</v>
      </c>
      <c r="C590" s="3">
        <f>VLOOKUP(A590, DataV4[[File]:[Mean '[ms']]], 3, FALSE)-VLOOKUP(A590, DataV1[[File]:[Mean '[ms']]], 3, FALSE)</f>
        <v>26</v>
      </c>
      <c r="D590" s="2">
        <f>Cv3v014161718[[#This Row],[Mean '[Δms']]]/VLOOKUP(A590, DataV1[[File]:[Mean '[ms']]], 3, FALSE)*100</f>
        <v>3.201970443349754</v>
      </c>
    </row>
    <row r="591" spans="1:4" hidden="1" x14ac:dyDescent="0.4">
      <c r="A591" t="s">
        <v>621</v>
      </c>
      <c r="B591" t="b">
        <f>EXACT(VLOOKUP(A591,DataV4[[File]:[Outputs]], 2, FALSE), VLOOKUP(A591, DataV1[[File]:[Outputs]], 2, FALSE))</f>
        <v>1</v>
      </c>
      <c r="C591" s="3">
        <f>VLOOKUP(A591, DataV4[[File]:[Mean '[ms']]], 3, FALSE)-VLOOKUP(A591, DataV1[[File]:[Mean '[ms']]], 3, FALSE)</f>
        <v>0</v>
      </c>
      <c r="D591" s="2">
        <f>Cv3v014161718[[#This Row],[Mean '[Δms']]]/VLOOKUP(A591, DataV1[[File]:[Mean '[ms']]], 3, FALSE)*100</f>
        <v>0</v>
      </c>
    </row>
    <row r="592" spans="1:4" hidden="1" x14ac:dyDescent="0.4">
      <c r="A592" t="s">
        <v>622</v>
      </c>
      <c r="B592" t="b">
        <f>EXACT(VLOOKUP(A592,DataV4[[File]:[Outputs]], 2, FALSE), VLOOKUP(A592, DataV1[[File]:[Outputs]], 2, FALSE))</f>
        <v>1</v>
      </c>
      <c r="C592" s="3">
        <f>VLOOKUP(A592, DataV4[[File]:[Mean '[ms']]], 3, FALSE)-VLOOKUP(A592, DataV1[[File]:[Mean '[ms']]], 3, FALSE)</f>
        <v>26</v>
      </c>
      <c r="D592" s="2">
        <f>Cv3v014161718[[#This Row],[Mean '[Δms']]]/VLOOKUP(A592, DataV1[[File]:[Mean '[ms']]], 3, FALSE)*100</f>
        <v>3.6211699164345403</v>
      </c>
    </row>
    <row r="593" spans="1:4" hidden="1" x14ac:dyDescent="0.4">
      <c r="A593" t="s">
        <v>586</v>
      </c>
      <c r="B593" t="b">
        <f>EXACT(VLOOKUP(A593,DataV4[[File]:[Outputs]], 2, FALSE), VLOOKUP(A593, DataV1[[File]:[Outputs]], 2, FALSE))</f>
        <v>1</v>
      </c>
      <c r="C593" s="3">
        <f>VLOOKUP(A593, DataV4[[File]:[Mean '[ms']]], 3, FALSE)-VLOOKUP(A593, DataV1[[File]:[Mean '[ms']]], 3, FALSE)</f>
        <v>-5</v>
      </c>
      <c r="D593" s="2">
        <f>Cv3v014161718[[#This Row],[Mean '[Δms']]]/VLOOKUP(A593, DataV1[[File]:[Mean '[ms']]], 3, FALSE)*100</f>
        <v>-0.60024009603841544</v>
      </c>
    </row>
    <row r="594" spans="1:4" hidden="1" x14ac:dyDescent="0.4">
      <c r="A594" t="s">
        <v>587</v>
      </c>
      <c r="B594" t="b">
        <f>EXACT(VLOOKUP(A594,DataV4[[File]:[Outputs]], 2, FALSE), VLOOKUP(A594, DataV1[[File]:[Outputs]], 2, FALSE))</f>
        <v>1</v>
      </c>
      <c r="C594" s="3">
        <f>VLOOKUP(A594, DataV4[[File]:[Mean '[ms']]], 3, FALSE)-VLOOKUP(A594, DataV1[[File]:[Mean '[ms']]], 3, FALSE)</f>
        <v>1</v>
      </c>
      <c r="D594" s="2">
        <f>Cv3v014161718[[#This Row],[Mean '[Δms']]]/VLOOKUP(A594, DataV1[[File]:[Mean '[ms']]], 3, FALSE)*100</f>
        <v>0.19230769230769232</v>
      </c>
    </row>
    <row r="595" spans="1:4" hidden="1" x14ac:dyDescent="0.4">
      <c r="A595" t="s">
        <v>588</v>
      </c>
      <c r="B595" t="b">
        <f>EXACT(VLOOKUP(A595,DataV4[[File]:[Outputs]], 2, FALSE), VLOOKUP(A595, DataV1[[File]:[Outputs]], 2, FALSE))</f>
        <v>1</v>
      </c>
      <c r="C595" s="3">
        <f>VLOOKUP(A595, DataV4[[File]:[Mean '[ms']]], 3, FALSE)-VLOOKUP(A595, DataV1[[File]:[Mean '[ms']]], 3, FALSE)</f>
        <v>-11</v>
      </c>
      <c r="D595" s="2">
        <f>Cv3v014161718[[#This Row],[Mean '[Δms']]]/VLOOKUP(A595, DataV1[[File]:[Mean '[ms']]], 3, FALSE)*100</f>
        <v>-2.1113243761996161</v>
      </c>
    </row>
    <row r="596" spans="1:4" hidden="1" x14ac:dyDescent="0.4">
      <c r="A596" t="s">
        <v>589</v>
      </c>
      <c r="B596" t="b">
        <f>EXACT(VLOOKUP(A596,DataV4[[File]:[Outputs]], 2, FALSE), VLOOKUP(A596, DataV1[[File]:[Outputs]], 2, FALSE))</f>
        <v>1</v>
      </c>
      <c r="C596" s="3">
        <f>VLOOKUP(A596, DataV4[[File]:[Mean '[ms']]], 3, FALSE)-VLOOKUP(A596, DataV1[[File]:[Mean '[ms']]], 3, FALSE)</f>
        <v>0</v>
      </c>
      <c r="D596" s="2">
        <f>Cv3v014161718[[#This Row],[Mean '[Δms']]]/VLOOKUP(A596, DataV1[[File]:[Mean '[ms']]], 3, FALSE)*100</f>
        <v>0</v>
      </c>
    </row>
    <row r="597" spans="1:4" hidden="1" x14ac:dyDescent="0.4">
      <c r="A597" t="s">
        <v>590</v>
      </c>
      <c r="B597" t="b">
        <f>EXACT(VLOOKUP(A597,DataV4[[File]:[Outputs]], 2, FALSE), VLOOKUP(A597, DataV1[[File]:[Outputs]], 2, FALSE))</f>
        <v>1</v>
      </c>
      <c r="C597" s="3">
        <f>VLOOKUP(A597, DataV4[[File]:[Mean '[ms']]], 3, FALSE)-VLOOKUP(A597, DataV1[[File]:[Mean '[ms']]], 3, FALSE)</f>
        <v>10</v>
      </c>
      <c r="D597" s="2">
        <f>Cv3v014161718[[#This Row],[Mean '[Δms']]]/VLOOKUP(A597, DataV1[[File]:[Mean '[ms']]], 3, FALSE)*100</f>
        <v>1.5360983102918586</v>
      </c>
    </row>
    <row r="598" spans="1:4" hidden="1" x14ac:dyDescent="0.4">
      <c r="A598" t="s">
        <v>591</v>
      </c>
      <c r="B598" t="b">
        <f>EXACT(VLOOKUP(A598,DataV4[[File]:[Outputs]], 2, FALSE), VLOOKUP(A598, DataV1[[File]:[Outputs]], 2, FALSE))</f>
        <v>1</v>
      </c>
      <c r="C598" s="3">
        <f>VLOOKUP(A598, DataV4[[File]:[Mean '[ms']]], 3, FALSE)-VLOOKUP(A598, DataV1[[File]:[Mean '[ms']]], 3, FALSE)</f>
        <v>0</v>
      </c>
      <c r="D598" s="2">
        <f>Cv3v014161718[[#This Row],[Mean '[Δms']]]/VLOOKUP(A598, DataV1[[File]:[Mean '[ms']]], 3, FALSE)*100</f>
        <v>0</v>
      </c>
    </row>
    <row r="599" spans="1:4" hidden="1" x14ac:dyDescent="0.4">
      <c r="A599" t="s">
        <v>592</v>
      </c>
      <c r="B599" t="b">
        <f>EXACT(VLOOKUP(A599,DataV4[[File]:[Outputs]], 2, FALSE), VLOOKUP(A599, DataV1[[File]:[Outputs]], 2, FALSE))</f>
        <v>1</v>
      </c>
      <c r="C599" s="3">
        <f>VLOOKUP(A599, DataV4[[File]:[Mean '[ms']]], 3, FALSE)-VLOOKUP(A599, DataV1[[File]:[Mean '[ms']]], 3, FALSE)</f>
        <v>10</v>
      </c>
      <c r="D599" s="2">
        <f>Cv3v014161718[[#This Row],[Mean '[Δms']]]/VLOOKUP(A599, DataV1[[File]:[Mean '[ms']]], 3, FALSE)*100</f>
        <v>1.7793594306049825</v>
      </c>
    </row>
    <row r="600" spans="1:4" hidden="1" x14ac:dyDescent="0.4">
      <c r="A600" t="s">
        <v>593</v>
      </c>
      <c r="B600" t="b">
        <f>EXACT(VLOOKUP(A600,DataV4[[File]:[Outputs]], 2, FALSE), VLOOKUP(A600, DataV1[[File]:[Outputs]], 2, FALSE))</f>
        <v>1</v>
      </c>
      <c r="C600" s="3">
        <f>VLOOKUP(A600, DataV4[[File]:[Mean '[ms']]], 3, FALSE)-VLOOKUP(A600, DataV1[[File]:[Mean '[ms']]], 3, FALSE)</f>
        <v>25</v>
      </c>
      <c r="D600" s="2">
        <f>Cv3v014161718[[#This Row],[Mean '[Δms']]]/VLOOKUP(A600, DataV1[[File]:[Mean '[ms']]], 3, FALSE)*100</f>
        <v>2.1815008726003491</v>
      </c>
    </row>
    <row r="601" spans="1:4" hidden="1" x14ac:dyDescent="0.4">
      <c r="A601" t="s">
        <v>594</v>
      </c>
      <c r="B601" t="b">
        <f>EXACT(VLOOKUP(A601,DataV4[[File]:[Outputs]], 2, FALSE), VLOOKUP(A601, DataV1[[File]:[Outputs]], 2, FALSE))</f>
        <v>1</v>
      </c>
      <c r="C601" s="3">
        <f>VLOOKUP(A601, DataV4[[File]:[Mean '[ms']]], 3, FALSE)-VLOOKUP(A601, DataV1[[File]:[Mean '[ms']]], 3, FALSE)</f>
        <v>5</v>
      </c>
      <c r="D601" s="2">
        <f>Cv3v014161718[[#This Row],[Mean '[Δms']]]/VLOOKUP(A601, DataV1[[File]:[Mean '[ms']]], 3, FALSE)*100</f>
        <v>0.76219512195121952</v>
      </c>
    </row>
    <row r="602" spans="1:4" hidden="1" x14ac:dyDescent="0.4">
      <c r="A602" t="s">
        <v>595</v>
      </c>
      <c r="B602" t="b">
        <f>EXACT(VLOOKUP(A602,DataV4[[File]:[Outputs]], 2, FALSE), VLOOKUP(A602, DataV1[[File]:[Outputs]], 2, FALSE))</f>
        <v>1</v>
      </c>
      <c r="C602" s="3">
        <f>VLOOKUP(A602, DataV4[[File]:[Mean '[ms']]], 3, FALSE)-VLOOKUP(A602, DataV1[[File]:[Mean '[ms']]], 3, FALSE)</f>
        <v>-5</v>
      </c>
      <c r="D602" s="2">
        <f>Cv3v014161718[[#This Row],[Mean '[Δms']]]/VLOOKUP(A602, DataV1[[File]:[Mean '[ms']]], 3, FALSE)*100</f>
        <v>-0.87260034904013961</v>
      </c>
    </row>
    <row r="603" spans="1:4" hidden="1" x14ac:dyDescent="0.4">
      <c r="A603" t="s">
        <v>596</v>
      </c>
      <c r="B603" t="b">
        <f>EXACT(VLOOKUP(A603,DataV4[[File]:[Outputs]], 2, FALSE), VLOOKUP(A603, DataV1[[File]:[Outputs]], 2, FALSE))</f>
        <v>1</v>
      </c>
      <c r="C603" s="3">
        <f>VLOOKUP(A603, DataV4[[File]:[Mean '[ms']]], 3, FALSE)-VLOOKUP(A603, DataV1[[File]:[Mean '[ms']]], 3, FALSE)</f>
        <v>-135</v>
      </c>
      <c r="D603" s="2">
        <f>Cv3v014161718[[#This Row],[Mean '[Δms']]]/VLOOKUP(A603, DataV1[[File]:[Mean '[ms']]], 3, FALSE)*100</f>
        <v>-6.2471078204534933</v>
      </c>
    </row>
    <row r="604" spans="1:4" hidden="1" x14ac:dyDescent="0.4">
      <c r="A604" t="s">
        <v>597</v>
      </c>
      <c r="B604" t="b">
        <f>EXACT(VLOOKUP(A604,DataV4[[File]:[Outputs]], 2, FALSE), VLOOKUP(A604, DataV1[[File]:[Outputs]], 2, FALSE))</f>
        <v>1</v>
      </c>
      <c r="C604" s="3">
        <f>VLOOKUP(A604, DataV4[[File]:[Mean '[ms']]], 3, FALSE)-VLOOKUP(A604, DataV1[[File]:[Mean '[ms']]], 3, FALSE)</f>
        <v>11</v>
      </c>
      <c r="D604" s="2">
        <f>Cv3v014161718[[#This Row],[Mean '[Δms']]]/VLOOKUP(A604, DataV1[[File]:[Mean '[ms']]], 3, FALSE)*100</f>
        <v>1.4686248331108143</v>
      </c>
    </row>
    <row r="605" spans="1:4" hidden="1" x14ac:dyDescent="0.4">
      <c r="A605" t="s">
        <v>598</v>
      </c>
      <c r="B605" t="b">
        <f>EXACT(VLOOKUP(A605,DataV4[[File]:[Outputs]], 2, FALSE), VLOOKUP(A605, DataV1[[File]:[Outputs]], 2, FALSE))</f>
        <v>1</v>
      </c>
      <c r="C605" s="3">
        <f>VLOOKUP(A605, DataV4[[File]:[Mean '[ms']]], 3, FALSE)-VLOOKUP(A605, DataV1[[File]:[Mean '[ms']]], 3, FALSE)</f>
        <v>-11</v>
      </c>
      <c r="D605" s="2">
        <f>Cv3v014161718[[#This Row],[Mean '[Δms']]]/VLOOKUP(A605, DataV1[[File]:[Mean '[ms']]], 3, FALSE)*100</f>
        <v>-2.0295202952029521</v>
      </c>
    </row>
    <row r="606" spans="1:4" hidden="1" x14ac:dyDescent="0.4">
      <c r="A606" t="s">
        <v>599</v>
      </c>
      <c r="B606" t="b">
        <f>EXACT(VLOOKUP(A606,DataV4[[File]:[Outputs]], 2, FALSE), VLOOKUP(A606, DataV1[[File]:[Outputs]], 2, FALSE))</f>
        <v>1</v>
      </c>
      <c r="C606" s="3">
        <f>VLOOKUP(A606, DataV4[[File]:[Mean '[ms']]], 3, FALSE)-VLOOKUP(A606, DataV1[[File]:[Mean '[ms']]], 3, FALSE)</f>
        <v>11</v>
      </c>
      <c r="D606" s="2">
        <f>Cv3v014161718[[#This Row],[Mean '[Δms']]]/VLOOKUP(A606, DataV1[[File]:[Mean '[ms']]], 3, FALSE)*100</f>
        <v>2.0522388059701493</v>
      </c>
    </row>
    <row r="607" spans="1:4" hidden="1" x14ac:dyDescent="0.4">
      <c r="A607" t="s">
        <v>600</v>
      </c>
      <c r="B607" t="b">
        <f>EXACT(VLOOKUP(A607,DataV4[[File]:[Outputs]], 2, FALSE), VLOOKUP(A607, DataV1[[File]:[Outputs]], 2, FALSE))</f>
        <v>1</v>
      </c>
      <c r="C607" s="3">
        <f>VLOOKUP(A607, DataV4[[File]:[Mean '[ms']]], 3, FALSE)-VLOOKUP(A607, DataV1[[File]:[Mean '[ms']]], 3, FALSE)</f>
        <v>-6</v>
      </c>
      <c r="D607" s="2">
        <f>Cv3v014161718[[#This Row],[Mean '[Δms']]]/VLOOKUP(A607, DataV1[[File]:[Mean '[ms']]], 3, FALSE)*100</f>
        <v>-0.91463414634146334</v>
      </c>
    </row>
    <row r="608" spans="1:4" hidden="1" x14ac:dyDescent="0.4">
      <c r="A608" t="s">
        <v>601</v>
      </c>
      <c r="B608" t="b">
        <f>EXACT(VLOOKUP(A608,DataV4[[File]:[Outputs]], 2, FALSE), VLOOKUP(A608, DataV1[[File]:[Outputs]], 2, FALSE))</f>
        <v>1</v>
      </c>
      <c r="C608" s="3">
        <f>VLOOKUP(A608, DataV4[[File]:[Mean '[ms']]], 3, FALSE)-VLOOKUP(A608, DataV1[[File]:[Mean '[ms']]], 3, FALSE)</f>
        <v>-5</v>
      </c>
      <c r="D608" s="2">
        <f>Cv3v014161718[[#This Row],[Mean '[Δms']]]/VLOOKUP(A608, DataV1[[File]:[Mean '[ms']]], 3, FALSE)*100</f>
        <v>-0.76219512195121952</v>
      </c>
    </row>
    <row r="609" spans="1:4" hidden="1" x14ac:dyDescent="0.4">
      <c r="A609" t="s">
        <v>602</v>
      </c>
      <c r="B609" t="b">
        <f>EXACT(VLOOKUP(A609,DataV4[[File]:[Outputs]], 2, FALSE), VLOOKUP(A609, DataV1[[File]:[Outputs]], 2, FALSE))</f>
        <v>1</v>
      </c>
      <c r="C609" s="3">
        <f>VLOOKUP(A609, DataV4[[File]:[Mean '[ms']]], 3, FALSE)-VLOOKUP(A609, DataV1[[File]:[Mean '[ms']]], 3, FALSE)</f>
        <v>0</v>
      </c>
      <c r="D609" s="2">
        <f>Cv3v014161718[[#This Row],[Mean '[Δms']]]/VLOOKUP(A609, DataV1[[File]:[Mean '[ms']]], 3, FALSE)*100</f>
        <v>0</v>
      </c>
    </row>
    <row r="610" spans="1:4" hidden="1" x14ac:dyDescent="0.4">
      <c r="A610" t="s">
        <v>603</v>
      </c>
      <c r="B610" t="b">
        <f>EXACT(VLOOKUP(A610,DataV4[[File]:[Outputs]], 2, FALSE), VLOOKUP(A610, DataV1[[File]:[Outputs]], 2, FALSE))</f>
        <v>1</v>
      </c>
      <c r="C610" s="3">
        <f>VLOOKUP(A610, DataV4[[File]:[Mean '[ms']]], 3, FALSE)-VLOOKUP(A610, DataV1[[File]:[Mean '[ms']]], 3, FALSE)</f>
        <v>-15</v>
      </c>
      <c r="D610" s="2">
        <f>Cv3v014161718[[#This Row],[Mean '[Δms']]]/VLOOKUP(A610, DataV1[[File]:[Mean '[ms']]], 3, FALSE)*100</f>
        <v>-2.0891364902506964</v>
      </c>
    </row>
    <row r="611" spans="1:4" hidden="1" x14ac:dyDescent="0.4">
      <c r="A611" t="s">
        <v>604</v>
      </c>
      <c r="B611" t="b">
        <f>EXACT(VLOOKUP(A611,DataV4[[File]:[Outputs]], 2, FALSE), VLOOKUP(A611, DataV1[[File]:[Outputs]], 2, FALSE))</f>
        <v>1</v>
      </c>
      <c r="C611" s="3">
        <f>VLOOKUP(A611, DataV4[[File]:[Mean '[ms']]], 3, FALSE)-VLOOKUP(A611, DataV1[[File]:[Mean '[ms']]], 3, FALSE)</f>
        <v>5</v>
      </c>
      <c r="D611" s="2">
        <f>Cv3v014161718[[#This Row],[Mean '[Δms']]]/VLOOKUP(A611, DataV1[[File]:[Mean '[ms']]], 3, FALSE)*100</f>
        <v>0.71123755334281646</v>
      </c>
    </row>
    <row r="612" spans="1:4" hidden="1" x14ac:dyDescent="0.4">
      <c r="A612" t="s">
        <v>605</v>
      </c>
      <c r="B612" t="b">
        <f>EXACT(VLOOKUP(A612,DataV4[[File]:[Outputs]], 2, FALSE), VLOOKUP(A612, DataV1[[File]:[Outputs]], 2, FALSE))</f>
        <v>1</v>
      </c>
      <c r="C612" s="3">
        <f>VLOOKUP(A612, DataV4[[File]:[Mean '[ms']]], 3, FALSE)-VLOOKUP(A612, DataV1[[File]:[Mean '[ms']]], 3, FALSE)</f>
        <v>0</v>
      </c>
      <c r="D612" s="2">
        <f>Cv3v014161718[[#This Row],[Mean '[Δms']]]/VLOOKUP(A612, DataV1[[File]:[Mean '[ms']]], 3, FALSE)*100</f>
        <v>0</v>
      </c>
    </row>
    <row r="613" spans="1:4" hidden="1" x14ac:dyDescent="0.4">
      <c r="A613" t="s">
        <v>606</v>
      </c>
      <c r="B613" t="b">
        <f>EXACT(VLOOKUP(A613,DataV4[[File]:[Outputs]], 2, FALSE), VLOOKUP(A613, DataV1[[File]:[Outputs]], 2, FALSE))</f>
        <v>1</v>
      </c>
      <c r="C613" s="3">
        <f>VLOOKUP(A613, DataV4[[File]:[Mean '[ms']]], 3, FALSE)-VLOOKUP(A613, DataV1[[File]:[Mean '[ms']]], 3, FALSE)</f>
        <v>16</v>
      </c>
      <c r="D613" s="2">
        <f>Cv3v014161718[[#This Row],[Mean '[Δms']]]/VLOOKUP(A613, DataV1[[File]:[Mean '[ms']]], 3, FALSE)*100</f>
        <v>1.7563117453347969</v>
      </c>
    </row>
    <row r="614" spans="1:4" x14ac:dyDescent="0.4">
      <c r="A614" t="s">
        <v>607</v>
      </c>
      <c r="B614" t="b">
        <f>EXACT(VLOOKUP(A614,DataV4[[File]:[Outputs]], 2, FALSE), VLOOKUP(A614, DataV1[[File]:[Outputs]], 2, FALSE))</f>
        <v>1</v>
      </c>
      <c r="C614" s="3">
        <f>VLOOKUP(A614, DataV4[[File]:[Mean '[ms']]], 3, FALSE)-VLOOKUP(A614, DataV1[[File]:[Mean '[ms']]], 3, FALSE)</f>
        <v>-64506</v>
      </c>
      <c r="D614" s="2">
        <f>Cv3v014161718[[#This Row],[Mean '[Δms']]]/VLOOKUP(A614, DataV1[[File]:[Mean '[ms']]], 3, FALSE)*100</f>
        <v>-77.777107925292682</v>
      </c>
    </row>
    <row r="615" spans="1:4" x14ac:dyDescent="0.4">
      <c r="A615" t="s">
        <v>608</v>
      </c>
      <c r="B615" t="b">
        <f>EXACT(VLOOKUP(A615,DataV4[[File]:[Outputs]], 2, FALSE), VLOOKUP(A615, DataV1[[File]:[Outputs]], 2, FALSE))</f>
        <v>1</v>
      </c>
      <c r="C615" s="3">
        <f>VLOOKUP(A615, DataV4[[File]:[Mean '[ms']]], 3, FALSE)-VLOOKUP(A615, DataV1[[File]:[Mean '[ms']]], 3, FALSE)</f>
        <v>-57043</v>
      </c>
      <c r="D615" s="2">
        <f>Cv3v014161718[[#This Row],[Mean '[Δms']]]/VLOOKUP(A615, DataV1[[File]:[Mean '[ms']]], 3, FALSE)*100</f>
        <v>-75.794578793515811</v>
      </c>
    </row>
    <row r="616" spans="1:4" hidden="1" x14ac:dyDescent="0.4">
      <c r="A616" t="s">
        <v>609</v>
      </c>
      <c r="B616" t="b">
        <f>EXACT(VLOOKUP(A616,DataV4[[File]:[Outputs]], 2, FALSE), VLOOKUP(A616, DataV1[[File]:[Outputs]], 2, FALSE))</f>
        <v>1</v>
      </c>
      <c r="C616" s="3">
        <f>VLOOKUP(A616, DataV4[[File]:[Mean '[ms']]], 3, FALSE)-VLOOKUP(A616, DataV1[[File]:[Mean '[ms']]], 3, FALSE)</f>
        <v>-323</v>
      </c>
      <c r="D616" s="2">
        <f>Cv3v014161718[[#This Row],[Mean '[Δms']]]/VLOOKUP(A616, DataV1[[File]:[Mean '[ms']]], 3, FALSE)*100</f>
        <v>-8.1606872157655381</v>
      </c>
    </row>
    <row r="617" spans="1:4" hidden="1" x14ac:dyDescent="0.4">
      <c r="A617" t="s">
        <v>610</v>
      </c>
      <c r="B617" t="b">
        <f>EXACT(VLOOKUP(A617,DataV4[[File]:[Outputs]], 2, FALSE), VLOOKUP(A617, DataV1[[File]:[Outputs]], 2, FALSE))</f>
        <v>1</v>
      </c>
      <c r="C617" s="3">
        <f>VLOOKUP(A617, DataV4[[File]:[Mean '[ms']]], 3, FALSE)-VLOOKUP(A617, DataV1[[File]:[Mean '[ms']]], 3, FALSE)</f>
        <v>5</v>
      </c>
      <c r="D617" s="2">
        <f>Cv3v014161718[[#This Row],[Mean '[Δms']]]/VLOOKUP(A617, DataV1[[File]:[Mean '[ms']]], 3, FALSE)*100</f>
        <v>0.95057034220532322</v>
      </c>
    </row>
    <row r="618" spans="1:4" hidden="1" x14ac:dyDescent="0.4">
      <c r="A618" t="s">
        <v>611</v>
      </c>
      <c r="B618" t="b">
        <f>EXACT(VLOOKUP(A618,DataV4[[File]:[Outputs]], 2, FALSE), VLOOKUP(A618, DataV1[[File]:[Outputs]], 2, FALSE))</f>
        <v>1</v>
      </c>
      <c r="C618" s="3">
        <f>VLOOKUP(A618, DataV4[[File]:[Mean '[ms']]], 3, FALSE)-VLOOKUP(A618, DataV1[[File]:[Mean '[ms']]], 3, FALSE)</f>
        <v>1</v>
      </c>
      <c r="D618" s="2">
        <f>Cv3v014161718[[#This Row],[Mean '[Δms']]]/VLOOKUP(A618, DataV1[[File]:[Mean '[ms']]], 3, FALSE)*100</f>
        <v>0.18315018315018314</v>
      </c>
    </row>
    <row r="619" spans="1:4" hidden="1" x14ac:dyDescent="0.4">
      <c r="A619" t="s">
        <v>612</v>
      </c>
      <c r="B619" t="b">
        <f>EXACT(VLOOKUP(A619,DataV4[[File]:[Outputs]], 2, FALSE), VLOOKUP(A619, DataV1[[File]:[Outputs]], 2, FALSE))</f>
        <v>1</v>
      </c>
      <c r="C619" s="3">
        <f>VLOOKUP(A619, DataV4[[File]:[Mean '[ms']]], 3, FALSE)-VLOOKUP(A619, DataV1[[File]:[Mean '[ms']]], 3, FALSE)</f>
        <v>-6</v>
      </c>
      <c r="D619" s="2">
        <f>Cv3v014161718[[#This Row],[Mean '[Δms']]]/VLOOKUP(A619, DataV1[[File]:[Mean '[ms']]], 3, FALSE)*100</f>
        <v>-0.77821011673151752</v>
      </c>
    </row>
    <row r="620" spans="1:4" hidden="1" x14ac:dyDescent="0.4">
      <c r="A620" t="s">
        <v>626</v>
      </c>
      <c r="B620" t="b">
        <f>EXACT(VLOOKUP(A620,DataV4[[File]:[Outputs]], 2, FALSE), VLOOKUP(A620, DataV1[[File]:[Outputs]], 2, FALSE))</f>
        <v>1</v>
      </c>
      <c r="C620" s="3">
        <f>VLOOKUP(A620, DataV4[[File]:[Mean '[ms']]], 3, FALSE)-VLOOKUP(A620, DataV1[[File]:[Mean '[ms']]], 3, FALSE)</f>
        <v>5</v>
      </c>
      <c r="D620" s="2">
        <f>Cv3v014161718[[#This Row],[Mean '[Δms']]]/VLOOKUP(A620, DataV1[[File]:[Mean '[ms']]], 3, FALSE)*100</f>
        <v>0.8</v>
      </c>
    </row>
    <row r="621" spans="1:4" hidden="1" x14ac:dyDescent="0.4">
      <c r="A621" t="s">
        <v>627</v>
      </c>
      <c r="B621" t="b">
        <f>EXACT(VLOOKUP(A621,DataV4[[File]:[Outputs]], 2, FALSE), VLOOKUP(A621, DataV1[[File]:[Outputs]], 2, FALSE))</f>
        <v>1</v>
      </c>
      <c r="C621" s="3">
        <f>VLOOKUP(A621, DataV4[[File]:[Mean '[ms']]], 3, FALSE)-VLOOKUP(A621, DataV1[[File]:[Mean '[ms']]], 3, FALSE)</f>
        <v>-5</v>
      </c>
      <c r="D621" s="2">
        <f>Cv3v014161718[[#This Row],[Mean '[Δms']]]/VLOOKUP(A621, DataV1[[File]:[Mean '[ms']]], 3, FALSE)*100</f>
        <v>-0.78125</v>
      </c>
    </row>
    <row r="622" spans="1:4" hidden="1" x14ac:dyDescent="0.4">
      <c r="A622" t="s">
        <v>628</v>
      </c>
      <c r="B622" t="b">
        <f>EXACT(VLOOKUP(A622,DataV4[[File]:[Outputs]], 2, FALSE), VLOOKUP(A622, DataV1[[File]:[Outputs]], 2, FALSE))</f>
        <v>1</v>
      </c>
      <c r="C622" s="3">
        <f>VLOOKUP(A622, DataV4[[File]:[Mean '[ms']]], 3, FALSE)-VLOOKUP(A622, DataV1[[File]:[Mean '[ms']]], 3, FALSE)</f>
        <v>0</v>
      </c>
      <c r="D622" s="2">
        <f>Cv3v014161718[[#This Row],[Mean '[Δms']]]/VLOOKUP(A622, DataV1[[File]:[Mean '[ms']]], 3, FALSE)*100</f>
        <v>0</v>
      </c>
    </row>
    <row r="623" spans="1:4" hidden="1" x14ac:dyDescent="0.4">
      <c r="A623" t="s">
        <v>629</v>
      </c>
      <c r="B623" t="b">
        <f>EXACT(VLOOKUP(A623,DataV4[[File]:[Outputs]], 2, FALSE), VLOOKUP(A623, DataV1[[File]:[Outputs]], 2, FALSE))</f>
        <v>1</v>
      </c>
      <c r="C623" s="3">
        <f>VLOOKUP(A623, DataV4[[File]:[Mean '[ms']]], 3, FALSE)-VLOOKUP(A623, DataV1[[File]:[Mean '[ms']]], 3, FALSE)</f>
        <v>0</v>
      </c>
      <c r="D623" s="2">
        <f>Cv3v014161718[[#This Row],[Mean '[Δms']]]/VLOOKUP(A623, DataV1[[File]:[Mean '[ms']]], 3, FALSE)*100</f>
        <v>0</v>
      </c>
    </row>
    <row r="624" spans="1:4" hidden="1" x14ac:dyDescent="0.4">
      <c r="A624" t="s">
        <v>630</v>
      </c>
      <c r="B624" t="b">
        <f>EXACT(VLOOKUP(A624,DataV4[[File]:[Outputs]], 2, FALSE), VLOOKUP(A624, DataV1[[File]:[Outputs]], 2, FALSE))</f>
        <v>1</v>
      </c>
      <c r="C624" s="3">
        <f>VLOOKUP(A624, DataV4[[File]:[Mean '[ms']]], 3, FALSE)-VLOOKUP(A624, DataV1[[File]:[Mean '[ms']]], 3, FALSE)</f>
        <v>-5</v>
      </c>
      <c r="D624" s="2">
        <f>Cv3v014161718[[#This Row],[Mean '[Δms']]]/VLOOKUP(A624, DataV1[[File]:[Mean '[ms']]], 3, FALSE)*100</f>
        <v>-0.76219512195121952</v>
      </c>
    </row>
    <row r="625" spans="1:4" hidden="1" x14ac:dyDescent="0.4">
      <c r="A625" t="s">
        <v>631</v>
      </c>
      <c r="B625" t="b">
        <f>EXACT(VLOOKUP(A625,DataV4[[File]:[Outputs]], 2, FALSE), VLOOKUP(A625, DataV1[[File]:[Outputs]], 2, FALSE))</f>
        <v>1</v>
      </c>
      <c r="C625" s="3">
        <f>VLOOKUP(A625, DataV4[[File]:[Mean '[ms']]], 3, FALSE)-VLOOKUP(A625, DataV1[[File]:[Mean '[ms']]], 3, FALSE)</f>
        <v>-6</v>
      </c>
      <c r="D625" s="2">
        <f>Cv3v014161718[[#This Row],[Mean '[Δms']]]/VLOOKUP(A625, DataV1[[File]:[Mean '[ms']]], 3, FALSE)*100</f>
        <v>-1.0968921389396709</v>
      </c>
    </row>
    <row r="626" spans="1:4" hidden="1" x14ac:dyDescent="0.4">
      <c r="A626" t="s">
        <v>632</v>
      </c>
      <c r="B626" t="b">
        <f>EXACT(VLOOKUP(A626,DataV4[[File]:[Outputs]], 2, FALSE), VLOOKUP(A626, DataV1[[File]:[Outputs]], 2, FALSE))</f>
        <v>1</v>
      </c>
      <c r="C626" s="3">
        <f>VLOOKUP(A626, DataV4[[File]:[Mean '[ms']]], 3, FALSE)-VLOOKUP(A626, DataV1[[File]:[Mean '[ms']]], 3, FALSE)</f>
        <v>-15</v>
      </c>
      <c r="D626" s="2">
        <f>Cv3v014161718[[#This Row],[Mean '[Δms']]]/VLOOKUP(A626, DataV1[[File]:[Mean '[ms']]], 3, FALSE)*100</f>
        <v>-2.7472527472527473</v>
      </c>
    </row>
    <row r="627" spans="1:4" hidden="1" x14ac:dyDescent="0.4">
      <c r="A627" t="s">
        <v>623</v>
      </c>
      <c r="B627" t="b">
        <f>EXACT(VLOOKUP(A627,DataV4[[File]:[Outputs]], 2, FALSE), VLOOKUP(A627, DataV1[[File]:[Outputs]], 2, FALSE))</f>
        <v>1</v>
      </c>
      <c r="C627" s="3">
        <f>VLOOKUP(A627, DataV4[[File]:[Mean '[ms']]], 3, FALSE)-VLOOKUP(A627, DataV1[[File]:[Mean '[ms']]], 3, FALSE)</f>
        <v>15</v>
      </c>
      <c r="D627" s="2">
        <f>Cv3v014161718[[#This Row],[Mean '[Δms']]]/VLOOKUP(A627, DataV1[[File]:[Mean '[ms']]], 3, FALSE)*100</f>
        <v>2.0134228187919461</v>
      </c>
    </row>
    <row r="628" spans="1:4" hidden="1" x14ac:dyDescent="0.4">
      <c r="A628" t="s">
        <v>638</v>
      </c>
      <c r="B628" t="b">
        <f>EXACT(VLOOKUP(A628,DataV4[[File]:[Outputs]], 2, FALSE), VLOOKUP(A628, DataV1[[File]:[Outputs]], 2, FALSE))</f>
        <v>1</v>
      </c>
      <c r="C628" s="3">
        <f>VLOOKUP(A628, DataV4[[File]:[Mean '[ms']]], 3, FALSE)-VLOOKUP(A628, DataV1[[File]:[Mean '[ms']]], 3, FALSE)</f>
        <v>-31</v>
      </c>
      <c r="D628" s="2">
        <f>Cv3v014161718[[#This Row],[Mean '[Δms']]]/VLOOKUP(A628, DataV1[[File]:[Mean '[ms']]], 3, FALSE)*100</f>
        <v>-3.024390243902439</v>
      </c>
    </row>
    <row r="629" spans="1:4" hidden="1" x14ac:dyDescent="0.4">
      <c r="A629" t="s">
        <v>639</v>
      </c>
      <c r="B629" t="b">
        <f>EXACT(VLOOKUP(A629,DataV4[[File]:[Outputs]], 2, FALSE), VLOOKUP(A629, DataV1[[File]:[Outputs]], 2, FALSE))</f>
        <v>1</v>
      </c>
      <c r="C629" s="3">
        <f>VLOOKUP(A629, DataV4[[File]:[Mean '[ms']]], 3, FALSE)-VLOOKUP(A629, DataV1[[File]:[Mean '[ms']]], 3, FALSE)</f>
        <v>-16</v>
      </c>
      <c r="D629" s="2">
        <f>Cv3v014161718[[#This Row],[Mean '[Δms']]]/VLOOKUP(A629, DataV1[[File]:[Mean '[ms']]], 3, FALSE)*100</f>
        <v>-1.9704433497536946</v>
      </c>
    </row>
    <row r="630" spans="1:4" hidden="1" x14ac:dyDescent="0.4">
      <c r="A630" t="s">
        <v>640</v>
      </c>
      <c r="B630" t="b">
        <f>EXACT(VLOOKUP(A630,DataV4[[File]:[Outputs]], 2, FALSE), VLOOKUP(A630, DataV1[[File]:[Outputs]], 2, FALSE))</f>
        <v>1</v>
      </c>
      <c r="C630" s="3">
        <f>VLOOKUP(A630, DataV4[[File]:[Mean '[ms']]], 3, FALSE)-VLOOKUP(A630, DataV1[[File]:[Mean '[ms']]], 3, FALSE)</f>
        <v>-115</v>
      </c>
      <c r="D630" s="2">
        <f>Cv3v014161718[[#This Row],[Mean '[Δms']]]/VLOOKUP(A630, DataV1[[File]:[Mean '[ms']]], 3, FALSE)*100</f>
        <v>-4.2466765140324965</v>
      </c>
    </row>
    <row r="631" spans="1:4" hidden="1" x14ac:dyDescent="0.4">
      <c r="A631" t="s">
        <v>641</v>
      </c>
      <c r="B631" t="b">
        <f>EXACT(VLOOKUP(A631,DataV4[[File]:[Outputs]], 2, FALSE), VLOOKUP(A631, DataV1[[File]:[Outputs]], 2, FALSE))</f>
        <v>1</v>
      </c>
      <c r="C631" s="3">
        <f>VLOOKUP(A631, DataV4[[File]:[Mean '[ms']]], 3, FALSE)-VLOOKUP(A631, DataV1[[File]:[Mean '[ms']]], 3, FALSE)</f>
        <v>-88</v>
      </c>
      <c r="D631" s="2">
        <f>Cv3v014161718[[#This Row],[Mean '[Δms']]]/VLOOKUP(A631, DataV1[[File]:[Mean '[ms']]], 3, FALSE)*100</f>
        <v>-4.4715447154471546</v>
      </c>
    </row>
    <row r="632" spans="1:4" hidden="1" x14ac:dyDescent="0.4">
      <c r="A632" t="s">
        <v>642</v>
      </c>
      <c r="B632" t="b">
        <f>EXACT(VLOOKUP(A632,DataV4[[File]:[Outputs]], 2, FALSE), VLOOKUP(A632, DataV1[[File]:[Outputs]], 2, FALSE))</f>
        <v>1</v>
      </c>
      <c r="C632" s="3">
        <f>VLOOKUP(A632, DataV4[[File]:[Mean '[ms']]], 3, FALSE)-VLOOKUP(A632, DataV1[[File]:[Mean '[ms']]], 3, FALSE)</f>
        <v>-15</v>
      </c>
      <c r="D632" s="2">
        <f>Cv3v014161718[[#This Row],[Mean '[Δms']]]/VLOOKUP(A632, DataV1[[File]:[Mean '[ms']]], 3, FALSE)*100</f>
        <v>-1.4340344168260037</v>
      </c>
    </row>
    <row r="633" spans="1:4" hidden="1" x14ac:dyDescent="0.4">
      <c r="A633" t="s">
        <v>643</v>
      </c>
      <c r="B633" t="b">
        <f>EXACT(VLOOKUP(A633,DataV4[[File]:[Outputs]], 2, FALSE), VLOOKUP(A633, DataV1[[File]:[Outputs]], 2, FALSE))</f>
        <v>1</v>
      </c>
      <c r="C633" s="3">
        <f>VLOOKUP(A633, DataV4[[File]:[Mean '[ms']]], 3, FALSE)-VLOOKUP(A633, DataV1[[File]:[Mean '[ms']]], 3, FALSE)</f>
        <v>15</v>
      </c>
      <c r="D633" s="2">
        <f>Cv3v014161718[[#This Row],[Mean '[Δms']]]/VLOOKUP(A633, DataV1[[File]:[Mean '[ms']]], 3, FALSE)*100</f>
        <v>1.6268980477223427</v>
      </c>
    </row>
    <row r="634" spans="1:4" hidden="1" x14ac:dyDescent="0.4">
      <c r="A634" t="s">
        <v>644</v>
      </c>
      <c r="B634" t="b">
        <f>EXACT(VLOOKUP(A634,DataV4[[File]:[Outputs]], 2, FALSE), VLOOKUP(A634, DataV1[[File]:[Outputs]], 2, FALSE))</f>
        <v>1</v>
      </c>
      <c r="C634" s="3">
        <f>VLOOKUP(A634, DataV4[[File]:[Mean '[ms']]], 3, FALSE)-VLOOKUP(A634, DataV1[[File]:[Mean '[ms']]], 3, FALSE)</f>
        <v>0</v>
      </c>
      <c r="D634" s="2">
        <f>Cv3v014161718[[#This Row],[Mean '[Δms']]]/VLOOKUP(A634, DataV1[[File]:[Mean '[ms']]], 3, FALSE)*100</f>
        <v>0</v>
      </c>
    </row>
    <row r="635" spans="1:4" hidden="1" x14ac:dyDescent="0.4">
      <c r="A635" t="s">
        <v>645</v>
      </c>
      <c r="B635" t="b">
        <f>EXACT(VLOOKUP(A635,DataV4[[File]:[Outputs]], 2, FALSE), VLOOKUP(A635, DataV1[[File]:[Outputs]], 2, FALSE))</f>
        <v>1</v>
      </c>
      <c r="C635" s="3">
        <f>VLOOKUP(A635, DataV4[[File]:[Mean '[ms']]], 3, FALSE)-VLOOKUP(A635, DataV1[[File]:[Mean '[ms']]], 3, FALSE)</f>
        <v>-37</v>
      </c>
      <c r="D635" s="2">
        <f>Cv3v014161718[[#This Row],[Mean '[Δms']]]/VLOOKUP(A635, DataV1[[File]:[Mean '[ms']]], 3, FALSE)*100</f>
        <v>-1.5825491873396065</v>
      </c>
    </row>
    <row r="636" spans="1:4" hidden="1" x14ac:dyDescent="0.4">
      <c r="A636" t="s">
        <v>646</v>
      </c>
      <c r="B636" t="b">
        <f>EXACT(VLOOKUP(A636,DataV4[[File]:[Outputs]], 2, FALSE), VLOOKUP(A636, DataV1[[File]:[Outputs]], 2, FALSE))</f>
        <v>1</v>
      </c>
      <c r="C636" s="3">
        <f>VLOOKUP(A636, DataV4[[File]:[Mean '[ms']]], 3, FALSE)-VLOOKUP(A636, DataV1[[File]:[Mean '[ms']]], 3, FALSE)</f>
        <v>-58</v>
      </c>
      <c r="D636" s="2">
        <f>Cv3v014161718[[#This Row],[Mean '[Δms']]]/VLOOKUP(A636, DataV1[[File]:[Mean '[ms']]], 3, FALSE)*100</f>
        <v>-2.0773638968481376</v>
      </c>
    </row>
    <row r="637" spans="1:4" hidden="1" x14ac:dyDescent="0.4">
      <c r="A637" t="s">
        <v>647</v>
      </c>
      <c r="B637" t="b">
        <f>EXACT(VLOOKUP(A637,DataV4[[File]:[Outputs]], 2, FALSE), VLOOKUP(A637, DataV1[[File]:[Outputs]], 2, FALSE))</f>
        <v>1</v>
      </c>
      <c r="C637" s="3">
        <f>VLOOKUP(A637, DataV4[[File]:[Mean '[ms']]], 3, FALSE)-VLOOKUP(A637, DataV1[[File]:[Mean '[ms']]], 3, FALSE)</f>
        <v>32</v>
      </c>
      <c r="D637" s="2">
        <f>Cv3v014161718[[#This Row],[Mean '[Δms']]]/VLOOKUP(A637, DataV1[[File]:[Mean '[ms']]], 3, FALSE)*100</f>
        <v>3.152709359605911</v>
      </c>
    </row>
    <row r="638" spans="1:4" hidden="1" x14ac:dyDescent="0.4">
      <c r="A638" t="s">
        <v>648</v>
      </c>
      <c r="B638" t="b">
        <f>EXACT(VLOOKUP(A638,DataV4[[File]:[Outputs]], 2, FALSE), VLOOKUP(A638, DataV1[[File]:[Outputs]], 2, FALSE))</f>
        <v>1</v>
      </c>
      <c r="C638" s="3">
        <f>VLOOKUP(A638, DataV4[[File]:[Mean '[ms']]], 3, FALSE)-VLOOKUP(A638, DataV1[[File]:[Mean '[ms']]], 3, FALSE)</f>
        <v>270</v>
      </c>
      <c r="D638" s="2">
        <f>Cv3v014161718[[#This Row],[Mean '[Δms']]]/VLOOKUP(A638, DataV1[[File]:[Mean '[ms']]], 3, FALSE)*100</f>
        <v>12.676056338028168</v>
      </c>
    </row>
    <row r="639" spans="1:4" hidden="1" x14ac:dyDescent="0.4">
      <c r="A639" t="s">
        <v>649</v>
      </c>
      <c r="B639" t="b">
        <f>EXACT(VLOOKUP(A639,DataV4[[File]:[Outputs]], 2, FALSE), VLOOKUP(A639, DataV1[[File]:[Outputs]], 2, FALSE))</f>
        <v>1</v>
      </c>
      <c r="C639" s="3">
        <f>VLOOKUP(A639, DataV4[[File]:[Mean '[ms']]], 3, FALSE)-VLOOKUP(A639, DataV1[[File]:[Mean '[ms']]], 3, FALSE)</f>
        <v>-37</v>
      </c>
      <c r="D639" s="2">
        <f>Cv3v014161718[[#This Row],[Mean '[Δms']]]/VLOOKUP(A639, DataV1[[File]:[Mean '[ms']]], 3, FALSE)*100</f>
        <v>-5.4652880354505173</v>
      </c>
    </row>
    <row r="640" spans="1:4" x14ac:dyDescent="0.4">
      <c r="A640" t="s">
        <v>650</v>
      </c>
      <c r="B640" t="b">
        <f>EXACT(VLOOKUP(A640,DataV4[[File]:[Outputs]], 2, FALSE), VLOOKUP(A640, DataV1[[File]:[Outputs]], 2, FALSE))</f>
        <v>1</v>
      </c>
      <c r="C640" s="3">
        <f>VLOOKUP(A640, DataV4[[File]:[Mean '[ms']]], 3, FALSE)-VLOOKUP(A640, DataV1[[File]:[Mean '[ms']]], 3, FALSE)</f>
        <v>-1593</v>
      </c>
      <c r="D640" s="2">
        <f>Cv3v014161718[[#This Row],[Mean '[Δms']]]/VLOOKUP(A640, DataV1[[File]:[Mean '[ms']]], 3, FALSE)*100</f>
        <v>-36.419753086419753</v>
      </c>
    </row>
    <row r="641" spans="1:4" hidden="1" x14ac:dyDescent="0.4">
      <c r="A641" t="s">
        <v>1081</v>
      </c>
      <c r="B641" t="e">
        <f>EXACT(VLOOKUP(A641,DataV4[[File]:[Outputs]], 2, FALSE), VLOOKUP(A641, DataV1[[File]:[Outputs]], 2, FALSE))</f>
        <v>#N/A</v>
      </c>
      <c r="C641" s="3" t="e">
        <f>VLOOKUP(A641, DataV4[[File]:[Mean '[ms']]], 3, FALSE)-VLOOKUP(A641, DataV1[[File]:[Mean '[ms']]], 3, FALSE)</f>
        <v>#N/A</v>
      </c>
      <c r="D641" s="2" t="e">
        <f>Cv3v014161718[[#This Row],[Mean '[Δms']]]/VLOOKUP(A641, DataV1[[File]:[Mean '[ms']]], 3, FALSE)*100</f>
        <v>#N/A</v>
      </c>
    </row>
    <row r="642" spans="1:4" hidden="1" x14ac:dyDescent="0.4">
      <c r="A642" t="s">
        <v>1082</v>
      </c>
      <c r="B642" t="e">
        <f>EXACT(VLOOKUP(A642,DataV4[[File]:[Outputs]], 2, FALSE), VLOOKUP(A642, DataV1[[File]:[Outputs]], 2, FALSE))</f>
        <v>#N/A</v>
      </c>
      <c r="C642" s="3" t="e">
        <f>VLOOKUP(A642, DataV4[[File]:[Mean '[ms']]], 3, FALSE)-VLOOKUP(A642, DataV1[[File]:[Mean '[ms']]], 3, FALSE)</f>
        <v>#N/A</v>
      </c>
      <c r="D642" s="2" t="e">
        <f>Cv3v014161718[[#This Row],[Mean '[Δms']]]/VLOOKUP(A642, DataV1[[File]:[Mean '[ms']]], 3, FALSE)*100</f>
        <v>#N/A</v>
      </c>
    </row>
    <row r="643" spans="1:4" hidden="1" x14ac:dyDescent="0.4">
      <c r="A643" t="s">
        <v>1083</v>
      </c>
      <c r="B643" t="e">
        <f>EXACT(VLOOKUP(A643,DataV4[[File]:[Outputs]], 2, FALSE), VLOOKUP(A643, DataV1[[File]:[Outputs]], 2, FALSE))</f>
        <v>#N/A</v>
      </c>
      <c r="C643" s="3" t="e">
        <f>VLOOKUP(A643, DataV4[[File]:[Mean '[ms']]], 3, FALSE)-VLOOKUP(A643, DataV1[[File]:[Mean '[ms']]], 3, FALSE)</f>
        <v>#N/A</v>
      </c>
      <c r="D643" s="2" t="e">
        <f>Cv3v014161718[[#This Row],[Mean '[Δms']]]/VLOOKUP(A643, DataV1[[File]:[Mean '[ms']]], 3, FALSE)*100</f>
        <v>#N/A</v>
      </c>
    </row>
    <row r="644" spans="1:4" hidden="1" x14ac:dyDescent="0.4">
      <c r="A644" t="s">
        <v>1084</v>
      </c>
      <c r="B644" t="e">
        <f>EXACT(VLOOKUP(A644,DataV4[[File]:[Outputs]], 2, FALSE), VLOOKUP(A644, DataV1[[File]:[Outputs]], 2, FALSE))</f>
        <v>#N/A</v>
      </c>
      <c r="C644" s="3" t="e">
        <f>VLOOKUP(A644, DataV4[[File]:[Mean '[ms']]], 3, FALSE)-VLOOKUP(A644, DataV1[[File]:[Mean '[ms']]], 3, FALSE)</f>
        <v>#N/A</v>
      </c>
      <c r="D644" s="2" t="e">
        <f>Cv3v014161718[[#This Row],[Mean '[Δms']]]/VLOOKUP(A644, DataV1[[File]:[Mean '[ms']]], 3, FALSE)*100</f>
        <v>#N/A</v>
      </c>
    </row>
    <row r="645" spans="1:4" hidden="1" x14ac:dyDescent="0.4">
      <c r="A645" t="s">
        <v>1085</v>
      </c>
      <c r="B645" t="e">
        <f>EXACT(VLOOKUP(A645,DataV4[[File]:[Outputs]], 2, FALSE), VLOOKUP(A645, DataV1[[File]:[Outputs]], 2, FALSE))</f>
        <v>#N/A</v>
      </c>
      <c r="C645" s="3" t="e">
        <f>VLOOKUP(A645, DataV4[[File]:[Mean '[ms']]], 3, FALSE)-VLOOKUP(A645, DataV1[[File]:[Mean '[ms']]], 3, FALSE)</f>
        <v>#N/A</v>
      </c>
      <c r="D645" s="2" t="e">
        <f>Cv3v014161718[[#This Row],[Mean '[Δms']]]/VLOOKUP(A645, DataV1[[File]:[Mean '[ms']]], 3, FALSE)*100</f>
        <v>#N/A</v>
      </c>
    </row>
    <row r="646" spans="1:4" hidden="1" x14ac:dyDescent="0.4">
      <c r="A646" t="s">
        <v>1086</v>
      </c>
      <c r="B646" t="e">
        <f>EXACT(VLOOKUP(A646,DataV4[[File]:[Outputs]], 2, FALSE), VLOOKUP(A646, DataV1[[File]:[Outputs]], 2, FALSE))</f>
        <v>#N/A</v>
      </c>
      <c r="C646" s="3" t="e">
        <f>VLOOKUP(A646, DataV4[[File]:[Mean '[ms']]], 3, FALSE)-VLOOKUP(A646, DataV1[[File]:[Mean '[ms']]], 3, FALSE)</f>
        <v>#N/A</v>
      </c>
      <c r="D646" s="2" t="e">
        <f>Cv3v014161718[[#This Row],[Mean '[Δms']]]/VLOOKUP(A646, DataV1[[File]:[Mean '[ms']]], 3, FALSE)*100</f>
        <v>#N/A</v>
      </c>
    </row>
    <row r="647" spans="1:4" hidden="1" x14ac:dyDescent="0.4">
      <c r="A647" t="s">
        <v>1087</v>
      </c>
      <c r="B647" t="e">
        <f>EXACT(VLOOKUP(A647,DataV4[[File]:[Outputs]], 2, FALSE), VLOOKUP(A647, DataV1[[File]:[Outputs]], 2, FALSE))</f>
        <v>#N/A</v>
      </c>
      <c r="C647" s="3" t="e">
        <f>VLOOKUP(A647, DataV4[[File]:[Mean '[ms']]], 3, FALSE)-VLOOKUP(A647, DataV1[[File]:[Mean '[ms']]], 3, FALSE)</f>
        <v>#N/A</v>
      </c>
      <c r="D647" s="2" t="e">
        <f>Cv3v014161718[[#This Row],[Mean '[Δms']]]/VLOOKUP(A647, DataV1[[File]:[Mean '[ms']]], 3, FALSE)*100</f>
        <v>#N/A</v>
      </c>
    </row>
    <row r="648" spans="1:4" hidden="1" x14ac:dyDescent="0.4">
      <c r="A648" t="s">
        <v>1088</v>
      </c>
      <c r="B648" t="e">
        <f>EXACT(VLOOKUP(A648,DataV4[[File]:[Outputs]], 2, FALSE), VLOOKUP(A648, DataV1[[File]:[Outputs]], 2, FALSE))</f>
        <v>#N/A</v>
      </c>
      <c r="C648" s="3" t="e">
        <f>VLOOKUP(A648, DataV4[[File]:[Mean '[ms']]], 3, FALSE)-VLOOKUP(A648, DataV1[[File]:[Mean '[ms']]], 3, FALSE)</f>
        <v>#N/A</v>
      </c>
      <c r="D648" s="2" t="e">
        <f>Cv3v014161718[[#This Row],[Mean '[Δms']]]/VLOOKUP(A648, DataV1[[File]:[Mean '[ms']]], 3, FALSE)*100</f>
        <v>#N/A</v>
      </c>
    </row>
    <row r="649" spans="1:4" hidden="1" x14ac:dyDescent="0.4">
      <c r="A649" t="s">
        <v>1089</v>
      </c>
      <c r="B649" t="e">
        <f>EXACT(VLOOKUP(A649,DataV4[[File]:[Outputs]], 2, FALSE), VLOOKUP(A649, DataV1[[File]:[Outputs]], 2, FALSE))</f>
        <v>#N/A</v>
      </c>
      <c r="C649" s="3" t="e">
        <f>VLOOKUP(A649, DataV4[[File]:[Mean '[ms']]], 3, FALSE)-VLOOKUP(A649, DataV1[[File]:[Mean '[ms']]], 3, FALSE)</f>
        <v>#N/A</v>
      </c>
      <c r="D649" s="2" t="e">
        <f>Cv3v014161718[[#This Row],[Mean '[Δms']]]/VLOOKUP(A649, DataV1[[File]:[Mean '[ms']]], 3, FALSE)*100</f>
        <v>#N/A</v>
      </c>
    </row>
    <row r="650" spans="1:4" hidden="1" x14ac:dyDescent="0.4">
      <c r="A650" t="s">
        <v>1090</v>
      </c>
      <c r="B650" t="e">
        <f>EXACT(VLOOKUP(A650,DataV4[[File]:[Outputs]], 2, FALSE), VLOOKUP(A650, DataV1[[File]:[Outputs]], 2, FALSE))</f>
        <v>#N/A</v>
      </c>
      <c r="C650" s="3" t="e">
        <f>VLOOKUP(A650, DataV4[[File]:[Mean '[ms']]], 3, FALSE)-VLOOKUP(A650, DataV1[[File]:[Mean '[ms']]], 3, FALSE)</f>
        <v>#N/A</v>
      </c>
      <c r="D650" s="2" t="e">
        <f>Cv3v014161718[[#This Row],[Mean '[Δms']]]/VLOOKUP(A650, DataV1[[File]:[Mean '[ms']]], 3, FALSE)*100</f>
        <v>#N/A</v>
      </c>
    </row>
    <row r="651" spans="1:4" hidden="1" x14ac:dyDescent="0.4">
      <c r="A651" t="s">
        <v>1091</v>
      </c>
      <c r="B651" t="e">
        <f>EXACT(VLOOKUP(A651,DataV4[[File]:[Outputs]], 2, FALSE), VLOOKUP(A651, DataV1[[File]:[Outputs]], 2, FALSE))</f>
        <v>#N/A</v>
      </c>
      <c r="C651" s="3" t="e">
        <f>VLOOKUP(A651, DataV4[[File]:[Mean '[ms']]], 3, FALSE)-VLOOKUP(A651, DataV1[[File]:[Mean '[ms']]], 3, FALSE)</f>
        <v>#N/A</v>
      </c>
      <c r="D651" s="2" t="e">
        <f>Cv3v014161718[[#This Row],[Mean '[Δms']]]/VLOOKUP(A651, DataV1[[File]:[Mean '[ms']]], 3, FALSE)*100</f>
        <v>#N/A</v>
      </c>
    </row>
    <row r="652" spans="1:4" hidden="1" x14ac:dyDescent="0.4">
      <c r="A652" t="s">
        <v>1092</v>
      </c>
      <c r="B652" t="e">
        <f>EXACT(VLOOKUP(A652,DataV4[[File]:[Outputs]], 2, FALSE), VLOOKUP(A652, DataV1[[File]:[Outputs]], 2, FALSE))</f>
        <v>#N/A</v>
      </c>
      <c r="C652" s="3" t="e">
        <f>VLOOKUP(A652, DataV4[[File]:[Mean '[ms']]], 3, FALSE)-VLOOKUP(A652, DataV1[[File]:[Mean '[ms']]], 3, FALSE)</f>
        <v>#N/A</v>
      </c>
      <c r="D652" s="2" t="e">
        <f>Cv3v014161718[[#This Row],[Mean '[Δms']]]/VLOOKUP(A652, DataV1[[File]:[Mean '[ms']]], 3, FALSE)*100</f>
        <v>#N/A</v>
      </c>
    </row>
    <row r="653" spans="1:4" hidden="1" x14ac:dyDescent="0.4">
      <c r="A653" t="s">
        <v>1093</v>
      </c>
      <c r="B653" t="e">
        <f>EXACT(VLOOKUP(A653,DataV4[[File]:[Outputs]], 2, FALSE), VLOOKUP(A653, DataV1[[File]:[Outputs]], 2, FALSE))</f>
        <v>#N/A</v>
      </c>
      <c r="C653" s="3" t="e">
        <f>VLOOKUP(A653, DataV4[[File]:[Mean '[ms']]], 3, FALSE)-VLOOKUP(A653, DataV1[[File]:[Mean '[ms']]], 3, FALSE)</f>
        <v>#N/A</v>
      </c>
      <c r="D653" s="2" t="e">
        <f>Cv3v014161718[[#This Row],[Mean '[Δms']]]/VLOOKUP(A653, DataV1[[File]:[Mean '[ms']]], 3, FALSE)*100</f>
        <v>#N/A</v>
      </c>
    </row>
    <row r="654" spans="1:4" hidden="1" x14ac:dyDescent="0.4">
      <c r="A654" t="s">
        <v>1094</v>
      </c>
      <c r="B654" t="e">
        <f>EXACT(VLOOKUP(A654,DataV4[[File]:[Outputs]], 2, FALSE), VLOOKUP(A654, DataV1[[File]:[Outputs]], 2, FALSE))</f>
        <v>#N/A</v>
      </c>
      <c r="C654" s="3" t="e">
        <f>VLOOKUP(A654, DataV4[[File]:[Mean '[ms']]], 3, FALSE)-VLOOKUP(A654, DataV1[[File]:[Mean '[ms']]], 3, FALSE)</f>
        <v>#N/A</v>
      </c>
      <c r="D654" s="2" t="e">
        <f>Cv3v014161718[[#This Row],[Mean '[Δms']]]/VLOOKUP(A654, DataV1[[File]:[Mean '[ms']]], 3, FALSE)*100</f>
        <v>#N/A</v>
      </c>
    </row>
    <row r="655" spans="1:4" hidden="1" x14ac:dyDescent="0.4">
      <c r="A655" t="s">
        <v>1095</v>
      </c>
      <c r="B655" t="e">
        <f>EXACT(VLOOKUP(A655,DataV4[[File]:[Outputs]], 2, FALSE), VLOOKUP(A655, DataV1[[File]:[Outputs]], 2, FALSE))</f>
        <v>#N/A</v>
      </c>
      <c r="C655" s="3" t="e">
        <f>VLOOKUP(A655, DataV4[[File]:[Mean '[ms']]], 3, FALSE)-VLOOKUP(A655, DataV1[[File]:[Mean '[ms']]], 3, FALSE)</f>
        <v>#N/A</v>
      </c>
      <c r="D655" s="2" t="e">
        <f>Cv3v014161718[[#This Row],[Mean '[Δms']]]/VLOOKUP(A655, DataV1[[File]:[Mean '[ms']]], 3, FALSE)*100</f>
        <v>#N/A</v>
      </c>
    </row>
    <row r="656" spans="1:4" hidden="1" x14ac:dyDescent="0.4">
      <c r="A656" t="s">
        <v>672</v>
      </c>
      <c r="B656" t="b">
        <f>EXACT(VLOOKUP(A656,DataV4[[File]:[Outputs]], 2, FALSE), VLOOKUP(A656, DataV1[[File]:[Outputs]], 2, FALSE))</f>
        <v>1</v>
      </c>
      <c r="C656" s="3">
        <f>VLOOKUP(A656, DataV4[[File]:[Mean '[ms']]], 3, FALSE)-VLOOKUP(A656, DataV1[[File]:[Mean '[ms']]], 3, FALSE)</f>
        <v>-16</v>
      </c>
      <c r="D656" s="2">
        <f>Cv3v014161718[[#This Row],[Mean '[Δms']]]/VLOOKUP(A656, DataV1[[File]:[Mean '[ms']]], 3, FALSE)*100</f>
        <v>-1.2749003984063745</v>
      </c>
    </row>
    <row r="657" spans="1:4" hidden="1" x14ac:dyDescent="0.4">
      <c r="A657" t="s">
        <v>673</v>
      </c>
      <c r="B657" t="b">
        <f>EXACT(VLOOKUP(A657,DataV4[[File]:[Outputs]], 2, FALSE), VLOOKUP(A657, DataV1[[File]:[Outputs]], 2, FALSE))</f>
        <v>1</v>
      </c>
      <c r="C657" s="3">
        <f>VLOOKUP(A657, DataV4[[File]:[Mean '[ms']]], 3, FALSE)-VLOOKUP(A657, DataV1[[File]:[Mean '[ms']]], 3, FALSE)</f>
        <v>6</v>
      </c>
      <c r="D657" s="2">
        <f>Cv3v014161718[[#This Row],[Mean '[Δms']]]/VLOOKUP(A657, DataV1[[File]:[Mean '[ms']]], 3, FALSE)*100</f>
        <v>0.62305295950155759</v>
      </c>
    </row>
    <row r="658" spans="1:4" hidden="1" x14ac:dyDescent="0.4">
      <c r="A658" t="s">
        <v>674</v>
      </c>
      <c r="B658" t="b">
        <f>EXACT(VLOOKUP(A658,DataV4[[File]:[Outputs]], 2, FALSE), VLOOKUP(A658, DataV1[[File]:[Outputs]], 2, FALSE))</f>
        <v>1</v>
      </c>
      <c r="C658" s="3">
        <f>VLOOKUP(A658, DataV4[[File]:[Mean '[ms']]], 3, FALSE)-VLOOKUP(A658, DataV1[[File]:[Mean '[ms']]], 3, FALSE)</f>
        <v>-10</v>
      </c>
      <c r="D658" s="2">
        <f>Cv3v014161718[[#This Row],[Mean '[Δms']]]/VLOOKUP(A658, DataV1[[File]:[Mean '[ms']]], 3, FALSE)*100</f>
        <v>-0.91074681238615673</v>
      </c>
    </row>
    <row r="659" spans="1:4" hidden="1" x14ac:dyDescent="0.4">
      <c r="A659" t="s">
        <v>675</v>
      </c>
      <c r="B659" t="b">
        <f>EXACT(VLOOKUP(A659,DataV4[[File]:[Outputs]], 2, FALSE), VLOOKUP(A659, DataV1[[File]:[Outputs]], 2, FALSE))</f>
        <v>1</v>
      </c>
      <c r="C659" s="3">
        <f>VLOOKUP(A659, DataV4[[File]:[Mean '[ms']]], 3, FALSE)-VLOOKUP(A659, DataV1[[File]:[Mean '[ms']]], 3, FALSE)</f>
        <v>11</v>
      </c>
      <c r="D659" s="2">
        <f>Cv3v014161718[[#This Row],[Mean '[Δms']]]/VLOOKUP(A659, DataV1[[File]:[Mean '[ms']]], 3, FALSE)*100</f>
        <v>1.0566762728146013</v>
      </c>
    </row>
    <row r="660" spans="1:4" hidden="1" x14ac:dyDescent="0.4">
      <c r="A660" t="s">
        <v>676</v>
      </c>
      <c r="B660" t="b">
        <f>EXACT(VLOOKUP(A660,DataV4[[File]:[Outputs]], 2, FALSE), VLOOKUP(A660, DataV1[[File]:[Outputs]], 2, FALSE))</f>
        <v>1</v>
      </c>
      <c r="C660" s="3">
        <f>VLOOKUP(A660, DataV4[[File]:[Mean '[ms']]], 3, FALSE)-VLOOKUP(A660, DataV1[[File]:[Mean '[ms']]], 3, FALSE)</f>
        <v>-5</v>
      </c>
      <c r="D660" s="2">
        <f>Cv3v014161718[[#This Row],[Mean '[Δms']]]/VLOOKUP(A660, DataV1[[File]:[Mean '[ms']]], 3, FALSE)*100</f>
        <v>-0.55187637969094927</v>
      </c>
    </row>
    <row r="661" spans="1:4" hidden="1" x14ac:dyDescent="0.4">
      <c r="A661" t="s">
        <v>677</v>
      </c>
      <c r="B661" t="b">
        <f>EXACT(VLOOKUP(A661,DataV4[[File]:[Outputs]], 2, FALSE), VLOOKUP(A661, DataV1[[File]:[Outputs]], 2, FALSE))</f>
        <v>1</v>
      </c>
      <c r="C661" s="3">
        <f>VLOOKUP(A661, DataV4[[File]:[Mean '[ms']]], 3, FALSE)-VLOOKUP(A661, DataV1[[File]:[Mean '[ms']]], 3, FALSE)</f>
        <v>52</v>
      </c>
      <c r="D661" s="2">
        <f>Cv3v014161718[[#This Row],[Mean '[Δms']]]/VLOOKUP(A661, DataV1[[File]:[Mean '[ms']]], 3, FALSE)*100</f>
        <v>3.0823947836395971</v>
      </c>
    </row>
    <row r="662" spans="1:4" hidden="1" x14ac:dyDescent="0.4">
      <c r="A662" t="s">
        <v>678</v>
      </c>
      <c r="B662" t="b">
        <f>EXACT(VLOOKUP(A662,DataV4[[File]:[Outputs]], 2, FALSE), VLOOKUP(A662, DataV1[[File]:[Outputs]], 2, FALSE))</f>
        <v>1</v>
      </c>
      <c r="C662" s="3">
        <f>VLOOKUP(A662, DataV4[[File]:[Mean '[ms']]], 3, FALSE)-VLOOKUP(A662, DataV1[[File]:[Mean '[ms']]], 3, FALSE)</f>
        <v>0</v>
      </c>
      <c r="D662" s="2">
        <f>Cv3v014161718[[#This Row],[Mean '[Δms']]]/VLOOKUP(A662, DataV1[[File]:[Mean '[ms']]], 3, FALSE)*100</f>
        <v>0</v>
      </c>
    </row>
    <row r="663" spans="1:4" hidden="1" x14ac:dyDescent="0.4">
      <c r="A663" t="s">
        <v>679</v>
      </c>
      <c r="B663" t="b">
        <f>EXACT(VLOOKUP(A663,DataV4[[File]:[Outputs]], 2, FALSE), VLOOKUP(A663, DataV1[[File]:[Outputs]], 2, FALSE))</f>
        <v>1</v>
      </c>
      <c r="C663" s="3">
        <f>VLOOKUP(A663, DataV4[[File]:[Mean '[ms']]], 3, FALSE)-VLOOKUP(A663, DataV1[[File]:[Mean '[ms']]], 3, FALSE)</f>
        <v>0</v>
      </c>
      <c r="D663" s="2">
        <f>Cv3v014161718[[#This Row],[Mean '[Δms']]]/VLOOKUP(A663, DataV1[[File]:[Mean '[ms']]], 3, FALSE)*100</f>
        <v>0</v>
      </c>
    </row>
    <row r="664" spans="1:4" hidden="1" x14ac:dyDescent="0.4">
      <c r="A664" t="s">
        <v>680</v>
      </c>
      <c r="B664" t="b">
        <f>EXACT(VLOOKUP(A664,DataV4[[File]:[Outputs]], 2, FALSE), VLOOKUP(A664, DataV1[[File]:[Outputs]], 2, FALSE))</f>
        <v>1</v>
      </c>
      <c r="C664" s="3">
        <f>VLOOKUP(A664, DataV4[[File]:[Mean '[ms']]], 3, FALSE)-VLOOKUP(A664, DataV1[[File]:[Mean '[ms']]], 3, FALSE)</f>
        <v>-10</v>
      </c>
      <c r="D664" s="2">
        <f>Cv3v014161718[[#This Row],[Mean '[Δms']]]/VLOOKUP(A664, DataV1[[File]:[Mean '[ms']]], 3, FALSE)*100</f>
        <v>-0.88967971530249124</v>
      </c>
    </row>
    <row r="665" spans="1:4" hidden="1" x14ac:dyDescent="0.4">
      <c r="A665" t="s">
        <v>681</v>
      </c>
      <c r="B665" t="b">
        <f>EXACT(VLOOKUP(A665,DataV4[[File]:[Outputs]], 2, FALSE), VLOOKUP(A665, DataV1[[File]:[Outputs]], 2, FALSE))</f>
        <v>1</v>
      </c>
      <c r="C665" s="3">
        <f>VLOOKUP(A665, DataV4[[File]:[Mean '[ms']]], 3, FALSE)-VLOOKUP(A665, DataV1[[File]:[Mean '[ms']]], 3, FALSE)</f>
        <v>-5</v>
      </c>
      <c r="D665" s="2">
        <f>Cv3v014161718[[#This Row],[Mean '[Δms']]]/VLOOKUP(A665, DataV1[[File]:[Mean '[ms']]], 3, FALSE)*100</f>
        <v>-0.49261083743842365</v>
      </c>
    </row>
    <row r="666" spans="1:4" hidden="1" x14ac:dyDescent="0.4">
      <c r="A666" t="s">
        <v>682</v>
      </c>
      <c r="B666" t="b">
        <f>EXACT(VLOOKUP(A666,DataV4[[File]:[Outputs]], 2, FALSE), VLOOKUP(A666, DataV1[[File]:[Outputs]], 2, FALSE))</f>
        <v>1</v>
      </c>
      <c r="C666" s="3">
        <f>VLOOKUP(A666, DataV4[[File]:[Mean '[ms']]], 3, FALSE)-VLOOKUP(A666, DataV1[[File]:[Mean '[ms']]], 3, FALSE)</f>
        <v>-6</v>
      </c>
      <c r="D666" s="2">
        <f>Cv3v014161718[[#This Row],[Mean '[Δms']]]/VLOOKUP(A666, DataV1[[File]:[Mean '[ms']]], 3, FALSE)*100</f>
        <v>-0.70257611241217799</v>
      </c>
    </row>
    <row r="667" spans="1:4" hidden="1" x14ac:dyDescent="0.4">
      <c r="A667" t="s">
        <v>683</v>
      </c>
      <c r="B667" t="b">
        <f>EXACT(VLOOKUP(A667,DataV4[[File]:[Outputs]], 2, FALSE), VLOOKUP(A667, DataV1[[File]:[Outputs]], 2, FALSE))</f>
        <v>1</v>
      </c>
      <c r="C667" s="3">
        <f>VLOOKUP(A667, DataV4[[File]:[Mean '[ms']]], 3, FALSE)-VLOOKUP(A667, DataV1[[File]:[Mean '[ms']]], 3, FALSE)</f>
        <v>-5</v>
      </c>
      <c r="D667" s="2">
        <f>Cv3v014161718[[#This Row],[Mean '[Δms']]]/VLOOKUP(A667, DataV1[[File]:[Mean '[ms']]], 3, FALSE)*100</f>
        <v>-0.69637883008356549</v>
      </c>
    </row>
    <row r="668" spans="1:4" hidden="1" x14ac:dyDescent="0.4">
      <c r="A668" t="s">
        <v>684</v>
      </c>
      <c r="B668" t="b">
        <f>EXACT(VLOOKUP(A668,DataV4[[File]:[Outputs]], 2, FALSE), VLOOKUP(A668, DataV1[[File]:[Outputs]], 2, FALSE))</f>
        <v>1</v>
      </c>
      <c r="C668" s="3">
        <f>VLOOKUP(A668, DataV4[[File]:[Mean '[ms']]], 3, FALSE)-VLOOKUP(A668, DataV1[[File]:[Mean '[ms']]], 3, FALSE)</f>
        <v>16</v>
      </c>
      <c r="D668" s="2">
        <f>Cv3v014161718[[#This Row],[Mean '[Δms']]]/VLOOKUP(A668, DataV1[[File]:[Mean '[ms']]], 3, FALSE)*100</f>
        <v>1.3663535439795047</v>
      </c>
    </row>
    <row r="669" spans="1:4" hidden="1" x14ac:dyDescent="0.4">
      <c r="A669" t="s">
        <v>685</v>
      </c>
      <c r="B669" t="b">
        <f>EXACT(VLOOKUP(A669,DataV4[[File]:[Outputs]], 2, FALSE), VLOOKUP(A669, DataV1[[File]:[Outputs]], 2, FALSE))</f>
        <v>1</v>
      </c>
      <c r="C669" s="3">
        <f>VLOOKUP(A669, DataV4[[File]:[Mean '[ms']]], 3, FALSE)-VLOOKUP(A669, DataV1[[File]:[Mean '[ms']]], 3, FALSE)</f>
        <v>10</v>
      </c>
      <c r="D669" s="2">
        <f>Cv3v014161718[[#This Row],[Mean '[Δms']]]/VLOOKUP(A669, DataV1[[File]:[Mean '[ms']]], 3, FALSE)*100</f>
        <v>1.0162601626016259</v>
      </c>
    </row>
    <row r="670" spans="1:4" hidden="1" x14ac:dyDescent="0.4">
      <c r="A670" t="s">
        <v>686</v>
      </c>
      <c r="B670" t="b">
        <f>EXACT(VLOOKUP(A670,DataV4[[File]:[Outputs]], 2, FALSE), VLOOKUP(A670, DataV1[[File]:[Outputs]], 2, FALSE))</f>
        <v>1</v>
      </c>
      <c r="C670" s="3">
        <f>VLOOKUP(A670, DataV4[[File]:[Mean '[ms']]], 3, FALSE)-VLOOKUP(A670, DataV1[[File]:[Mean '[ms']]], 3, FALSE)</f>
        <v>20</v>
      </c>
      <c r="D670" s="2">
        <f>Cv3v014161718[[#This Row],[Mean '[Δms']]]/VLOOKUP(A670, DataV1[[File]:[Mean '[ms']]], 3, FALSE)*100</f>
        <v>1.9900497512437811</v>
      </c>
    </row>
    <row r="671" spans="1:4" hidden="1" x14ac:dyDescent="0.4">
      <c r="A671" t="s">
        <v>687</v>
      </c>
      <c r="B671" t="b">
        <f>EXACT(VLOOKUP(A671,DataV4[[File]:[Outputs]], 2, FALSE), VLOOKUP(A671, DataV1[[File]:[Outputs]], 2, FALSE))</f>
        <v>1</v>
      </c>
      <c r="C671" s="3">
        <f>VLOOKUP(A671, DataV4[[File]:[Mean '[ms']]], 3, FALSE)-VLOOKUP(A671, DataV1[[File]:[Mean '[ms']]], 3, FALSE)</f>
        <v>20</v>
      </c>
      <c r="D671" s="2">
        <f>Cv3v014161718[[#This Row],[Mean '[Δms']]]/VLOOKUP(A671, DataV1[[File]:[Mean '[ms']]], 3, FALSE)*100</f>
        <v>1.9011406844106464</v>
      </c>
    </row>
    <row r="672" spans="1:4" hidden="1" x14ac:dyDescent="0.4">
      <c r="A672" t="s">
        <v>688</v>
      </c>
      <c r="B672" t="b">
        <f>EXACT(VLOOKUP(A672,DataV4[[File]:[Outputs]], 2, FALSE), VLOOKUP(A672, DataV1[[File]:[Outputs]], 2, FALSE))</f>
        <v>1</v>
      </c>
      <c r="C672" s="3">
        <f>VLOOKUP(A672, DataV4[[File]:[Mean '[ms']]], 3, FALSE)-VLOOKUP(A672, DataV1[[File]:[Mean '[ms']]], 3, FALSE)</f>
        <v>22</v>
      </c>
      <c r="D672" s="2">
        <f>Cv3v014161718[[#This Row],[Mean '[Δms']]]/VLOOKUP(A672, DataV1[[File]:[Mean '[ms']]], 3, FALSE)*100</f>
        <v>2.2494887525562373</v>
      </c>
    </row>
    <row r="673" spans="1:4" hidden="1" x14ac:dyDescent="0.4">
      <c r="A673" t="s">
        <v>689</v>
      </c>
      <c r="B673" t="b">
        <f>EXACT(VLOOKUP(A673,DataV4[[File]:[Outputs]], 2, FALSE), VLOOKUP(A673, DataV1[[File]:[Outputs]], 2, FALSE))</f>
        <v>1</v>
      </c>
      <c r="C673" s="3">
        <f>VLOOKUP(A673, DataV4[[File]:[Mean '[ms']]], 3, FALSE)-VLOOKUP(A673, DataV1[[File]:[Mean '[ms']]], 3, FALSE)</f>
        <v>10</v>
      </c>
      <c r="D673" s="2">
        <f>Cv3v014161718[[#This Row],[Mean '[Δms']]]/VLOOKUP(A673, DataV1[[File]:[Mean '[ms']]], 3, FALSE)*100</f>
        <v>1.2970168612191959</v>
      </c>
    </row>
    <row r="674" spans="1:4" hidden="1" x14ac:dyDescent="0.4">
      <c r="A674" t="s">
        <v>690</v>
      </c>
      <c r="B674" t="b">
        <f>EXACT(VLOOKUP(A674,DataV4[[File]:[Outputs]], 2, FALSE), VLOOKUP(A674, DataV1[[File]:[Outputs]], 2, FALSE))</f>
        <v>1</v>
      </c>
      <c r="C674" s="3">
        <f>VLOOKUP(A674, DataV4[[File]:[Mean '[ms']]], 3, FALSE)-VLOOKUP(A674, DataV1[[File]:[Mean '[ms']]], 3, FALSE)</f>
        <v>10</v>
      </c>
      <c r="D674" s="2">
        <f>Cv3v014161718[[#This Row],[Mean '[Δms']]]/VLOOKUP(A674, DataV1[[File]:[Mean '[ms']]], 3, FALSE)*100</f>
        <v>1.1848341232227488</v>
      </c>
    </row>
    <row r="675" spans="1:4" hidden="1" x14ac:dyDescent="0.4">
      <c r="A675" t="s">
        <v>691</v>
      </c>
      <c r="B675" t="b">
        <f>EXACT(VLOOKUP(A675,DataV4[[File]:[Outputs]], 2, FALSE), VLOOKUP(A675, DataV1[[File]:[Outputs]], 2, FALSE))</f>
        <v>1</v>
      </c>
      <c r="C675" s="3">
        <f>VLOOKUP(A675, DataV4[[File]:[Mean '[ms']]], 3, FALSE)-VLOOKUP(A675, DataV1[[File]:[Mean '[ms']]], 3, FALSE)</f>
        <v>15</v>
      </c>
      <c r="D675" s="2">
        <f>Cv3v014161718[[#This Row],[Mean '[Δms']]]/VLOOKUP(A675, DataV1[[File]:[Mean '[ms']]], 3, FALSE)*100</f>
        <v>1.5</v>
      </c>
    </row>
    <row r="676" spans="1:4" hidden="1" x14ac:dyDescent="0.4">
      <c r="A676" t="s">
        <v>692</v>
      </c>
      <c r="B676" t="b">
        <f>EXACT(VLOOKUP(A676,DataV4[[File]:[Outputs]], 2, FALSE), VLOOKUP(A676, DataV1[[File]:[Outputs]], 2, FALSE))</f>
        <v>1</v>
      </c>
      <c r="C676" s="3">
        <f>VLOOKUP(A676, DataV4[[File]:[Mean '[ms']]], 3, FALSE)-VLOOKUP(A676, DataV1[[File]:[Mean '[ms']]], 3, FALSE)</f>
        <v>11</v>
      </c>
      <c r="D676" s="2">
        <f>Cv3v014161718[[#This Row],[Mean '[Δms']]]/VLOOKUP(A676, DataV1[[File]:[Mean '[ms']]], 3, FALSE)*100</f>
        <v>1.0784313725490196</v>
      </c>
    </row>
    <row r="677" spans="1:4" hidden="1" x14ac:dyDescent="0.4">
      <c r="A677" t="s">
        <v>695</v>
      </c>
      <c r="B677" t="b">
        <f>EXACT(VLOOKUP(A677,DataV4[[File]:[Outputs]], 2, FALSE), VLOOKUP(A677, DataV1[[File]:[Outputs]], 2, FALSE))</f>
        <v>1</v>
      </c>
      <c r="C677" s="3">
        <f>VLOOKUP(A677, DataV4[[File]:[Mean '[ms']]], 3, FALSE)-VLOOKUP(A677, DataV1[[File]:[Mean '[ms']]], 3, FALSE)</f>
        <v>-1</v>
      </c>
      <c r="D677" s="2">
        <f>Cv3v014161718[[#This Row],[Mean '[Δms']]]/VLOOKUP(A677, DataV1[[File]:[Mean '[ms']]], 3, FALSE)*100</f>
        <v>-0.13054830287206268</v>
      </c>
    </row>
    <row r="678" spans="1:4" hidden="1" x14ac:dyDescent="0.4">
      <c r="A678" t="s">
        <v>693</v>
      </c>
      <c r="B678" t="b">
        <f>EXACT(VLOOKUP(A678,DataV4[[File]:[Outputs]], 2, FALSE), VLOOKUP(A678, DataV1[[File]:[Outputs]], 2, FALSE))</f>
        <v>1</v>
      </c>
      <c r="C678" s="3">
        <f>VLOOKUP(A678, DataV4[[File]:[Mean '[ms']]], 3, FALSE)-VLOOKUP(A678, DataV1[[File]:[Mean '[ms']]], 3, FALSE)</f>
        <v>5</v>
      </c>
      <c r="D678" s="2">
        <f>Cv3v014161718[[#This Row],[Mean '[Δms']]]/VLOOKUP(A678, DataV1[[File]:[Mean '[ms']]], 3, FALSE)*100</f>
        <v>0.69060773480662985</v>
      </c>
    </row>
    <row r="679" spans="1:4" hidden="1" x14ac:dyDescent="0.4">
      <c r="A679" t="s">
        <v>694</v>
      </c>
      <c r="B679" t="b">
        <f>EXACT(VLOOKUP(A679,DataV4[[File]:[Outputs]], 2, FALSE), VLOOKUP(A679, DataV1[[File]:[Outputs]], 2, FALSE))</f>
        <v>1</v>
      </c>
      <c r="C679" s="3">
        <f>VLOOKUP(A679, DataV4[[File]:[Mean '[ms']]], 3, FALSE)-VLOOKUP(A679, DataV1[[File]:[Mean '[ms']]], 3, FALSE)</f>
        <v>-5</v>
      </c>
      <c r="D679" s="2">
        <f>Cv3v014161718[[#This Row],[Mean '[Δms']]]/VLOOKUP(A679, DataV1[[File]:[Mean '[ms']]], 3, FALSE)*100</f>
        <v>-0.68119891008174382</v>
      </c>
    </row>
    <row r="680" spans="1:4" hidden="1" x14ac:dyDescent="0.4">
      <c r="A680" t="s">
        <v>696</v>
      </c>
      <c r="B680" t="b">
        <f>EXACT(VLOOKUP(A680,DataV4[[File]:[Outputs]], 2, FALSE), VLOOKUP(A680, DataV1[[File]:[Outputs]], 2, FALSE))</f>
        <v>1</v>
      </c>
      <c r="C680" s="3">
        <f>VLOOKUP(A680, DataV4[[File]:[Mean '[ms']]], 3, FALSE)-VLOOKUP(A680, DataV1[[File]:[Mean '[ms']]], 3, FALSE)</f>
        <v>10</v>
      </c>
      <c r="D680" s="2">
        <f>Cv3v014161718[[#This Row],[Mean '[Δms']]]/VLOOKUP(A680, DataV1[[File]:[Mean '[ms']]], 3, FALSE)*100</f>
        <v>1.1641443538998837</v>
      </c>
    </row>
    <row r="681" spans="1:4" hidden="1" x14ac:dyDescent="0.4">
      <c r="A681" t="s">
        <v>697</v>
      </c>
      <c r="B681" t="b">
        <f>EXACT(VLOOKUP(A681,DataV4[[File]:[Outputs]], 2, FALSE), VLOOKUP(A681, DataV1[[File]:[Outputs]], 2, FALSE))</f>
        <v>1</v>
      </c>
      <c r="C681" s="3">
        <f>VLOOKUP(A681, DataV4[[File]:[Mean '[ms']]], 3, FALSE)-VLOOKUP(A681, DataV1[[File]:[Mean '[ms']]], 3, FALSE)</f>
        <v>-11</v>
      </c>
      <c r="D681" s="2">
        <f>Cv3v014161718[[#This Row],[Mean '[Δms']]]/VLOOKUP(A681, DataV1[[File]:[Mean '[ms']]], 3, FALSE)*100</f>
        <v>-1.1293634496919918</v>
      </c>
    </row>
    <row r="682" spans="1:4" hidden="1" x14ac:dyDescent="0.4">
      <c r="A682" t="s">
        <v>698</v>
      </c>
      <c r="B682" t="b">
        <f>EXACT(VLOOKUP(A682,DataV4[[File]:[Outputs]], 2, FALSE), VLOOKUP(A682, DataV1[[File]:[Outputs]], 2, FALSE))</f>
        <v>1</v>
      </c>
      <c r="C682" s="3">
        <f>VLOOKUP(A682, DataV4[[File]:[Mean '[ms']]], 3, FALSE)-VLOOKUP(A682, DataV1[[File]:[Mean '[ms']]], 3, FALSE)</f>
        <v>6</v>
      </c>
      <c r="D682" s="2">
        <f>Cv3v014161718[[#This Row],[Mean '[Δms']]]/VLOOKUP(A682, DataV1[[File]:[Mean '[ms']]], 3, FALSE)*100</f>
        <v>0.55710306406685239</v>
      </c>
    </row>
    <row r="683" spans="1:4" hidden="1" x14ac:dyDescent="0.4">
      <c r="A683" t="s">
        <v>699</v>
      </c>
      <c r="B683" t="b">
        <f>EXACT(VLOOKUP(A683,DataV4[[File]:[Outputs]], 2, FALSE), VLOOKUP(A683, DataV1[[File]:[Outputs]], 2, FALSE))</f>
        <v>1</v>
      </c>
      <c r="C683" s="3">
        <f>VLOOKUP(A683, DataV4[[File]:[Mean '[ms']]], 3, FALSE)-VLOOKUP(A683, DataV1[[File]:[Mean '[ms']]], 3, FALSE)</f>
        <v>10</v>
      </c>
      <c r="D683" s="2">
        <f>Cv3v014161718[[#This Row],[Mean '[Δms']]]/VLOOKUP(A683, DataV1[[File]:[Mean '[ms']]], 3, FALSE)*100</f>
        <v>1.4326647564469914</v>
      </c>
    </row>
    <row r="684" spans="1:4" hidden="1" x14ac:dyDescent="0.4">
      <c r="A684" t="s">
        <v>700</v>
      </c>
      <c r="B684" t="b">
        <f>EXACT(VLOOKUP(A684,DataV4[[File]:[Outputs]], 2, FALSE), VLOOKUP(A684, DataV1[[File]:[Outputs]], 2, FALSE))</f>
        <v>1</v>
      </c>
      <c r="C684" s="3">
        <f>VLOOKUP(A684, DataV4[[File]:[Mean '[ms']]], 3, FALSE)-VLOOKUP(A684, DataV1[[File]:[Mean '[ms']]], 3, FALSE)</f>
        <v>0</v>
      </c>
      <c r="D684" s="2">
        <f>Cv3v014161718[[#This Row],[Mean '[Δms']]]/VLOOKUP(A684, DataV1[[File]:[Mean '[ms']]], 3, FALSE)*100</f>
        <v>0</v>
      </c>
    </row>
    <row r="685" spans="1:4" hidden="1" x14ac:dyDescent="0.4">
      <c r="A685" t="s">
        <v>701</v>
      </c>
      <c r="B685" t="b">
        <f>EXACT(VLOOKUP(A685,DataV4[[File]:[Outputs]], 2, FALSE), VLOOKUP(A685, DataV1[[File]:[Outputs]], 2, FALSE))</f>
        <v>1</v>
      </c>
      <c r="C685" s="3">
        <f>VLOOKUP(A685, DataV4[[File]:[Mean '[ms']]], 3, FALSE)-VLOOKUP(A685, DataV1[[File]:[Mean '[ms']]], 3, FALSE)</f>
        <v>-6</v>
      </c>
      <c r="D685" s="2">
        <f>Cv3v014161718[[#This Row],[Mean '[Δms']]]/VLOOKUP(A685, DataV1[[File]:[Mean '[ms']]], 3, FALSE)*100</f>
        <v>-0.74812967581047385</v>
      </c>
    </row>
    <row r="686" spans="1:4" hidden="1" x14ac:dyDescent="0.4">
      <c r="A686" t="s">
        <v>702</v>
      </c>
      <c r="B686" t="b">
        <f>EXACT(VLOOKUP(A686,DataV4[[File]:[Outputs]], 2, FALSE), VLOOKUP(A686, DataV1[[File]:[Outputs]], 2, FALSE))</f>
        <v>1</v>
      </c>
      <c r="C686" s="3">
        <f>VLOOKUP(A686, DataV4[[File]:[Mean '[ms']]], 3, FALSE)-VLOOKUP(A686, DataV1[[File]:[Mean '[ms']]], 3, FALSE)</f>
        <v>5</v>
      </c>
      <c r="D686" s="2">
        <f>Cv3v014161718[[#This Row],[Mean '[Δms']]]/VLOOKUP(A686, DataV1[[File]:[Mean '[ms']]], 3, FALSE)*100</f>
        <v>0.8</v>
      </c>
    </row>
    <row r="687" spans="1:4" hidden="1" x14ac:dyDescent="0.4">
      <c r="A687" t="s">
        <v>703</v>
      </c>
      <c r="B687" t="b">
        <f>EXACT(VLOOKUP(A687,DataV4[[File]:[Outputs]], 2, FALSE), VLOOKUP(A687, DataV1[[File]:[Outputs]], 2, FALSE))</f>
        <v>1</v>
      </c>
      <c r="C687" s="3">
        <f>VLOOKUP(A687, DataV4[[File]:[Mean '[ms']]], 3, FALSE)-VLOOKUP(A687, DataV1[[File]:[Mean '[ms']]], 3, FALSE)</f>
        <v>5</v>
      </c>
      <c r="D687" s="2">
        <f>Cv3v014161718[[#This Row],[Mean '[Δms']]]/VLOOKUP(A687, DataV1[[File]:[Mean '[ms']]], 3, FALSE)*100</f>
        <v>19.230769230769234</v>
      </c>
    </row>
    <row r="688" spans="1:4" hidden="1" x14ac:dyDescent="0.4">
      <c r="A688" t="s">
        <v>704</v>
      </c>
      <c r="B688" t="b">
        <f>EXACT(VLOOKUP(A688,DataV4[[File]:[Outputs]], 2, FALSE), VLOOKUP(A688, DataV1[[File]:[Outputs]], 2, FALSE))</f>
        <v>1</v>
      </c>
      <c r="C688" s="3">
        <f>VLOOKUP(A688, DataV4[[File]:[Mean '[ms']]], 3, FALSE)-VLOOKUP(A688, DataV1[[File]:[Mean '[ms']]], 3, FALSE)</f>
        <v>20</v>
      </c>
      <c r="D688" s="2">
        <f>Cv3v014161718[[#This Row],[Mean '[Δms']]]/VLOOKUP(A688, DataV1[[File]:[Mean '[ms']]], 3, FALSE)*100</f>
        <v>2.8653295128939829</v>
      </c>
    </row>
    <row r="689" spans="1:4" hidden="1" x14ac:dyDescent="0.4">
      <c r="A689" t="s">
        <v>705</v>
      </c>
      <c r="B689" t="b">
        <f>EXACT(VLOOKUP(A689,DataV4[[File]:[Outputs]], 2, FALSE), VLOOKUP(A689, DataV1[[File]:[Outputs]], 2, FALSE))</f>
        <v>1</v>
      </c>
      <c r="C689" s="3">
        <f>VLOOKUP(A689, DataV4[[File]:[Mean '[ms']]], 3, FALSE)-VLOOKUP(A689, DataV1[[File]:[Mean '[ms']]], 3, FALSE)</f>
        <v>15</v>
      </c>
      <c r="D689" s="2">
        <f>Cv3v014161718[[#This Row],[Mean '[Δms']]]/VLOOKUP(A689, DataV1[[File]:[Mean '[ms']]], 3, FALSE)*100</f>
        <v>1.4691478942213516</v>
      </c>
    </row>
    <row r="690" spans="1:4" hidden="1" x14ac:dyDescent="0.4">
      <c r="A690" t="s">
        <v>706</v>
      </c>
      <c r="B690" t="b">
        <f>EXACT(VLOOKUP(A690,DataV4[[File]:[Outputs]], 2, FALSE), VLOOKUP(A690, DataV1[[File]:[Outputs]], 2, FALSE))</f>
        <v>1</v>
      </c>
      <c r="C690" s="3">
        <f>VLOOKUP(A690, DataV4[[File]:[Mean '[ms']]], 3, FALSE)-VLOOKUP(A690, DataV1[[File]:[Mean '[ms']]], 3, FALSE)</f>
        <v>10</v>
      </c>
      <c r="D690" s="2">
        <f>Cv3v014161718[[#This Row],[Mean '[Δms']]]/VLOOKUP(A690, DataV1[[File]:[Mean '[ms']]], 3, FALSE)*100</f>
        <v>0.78064012490241996</v>
      </c>
    </row>
    <row r="691" spans="1:4" hidden="1" x14ac:dyDescent="0.4">
      <c r="A691" t="s">
        <v>707</v>
      </c>
      <c r="B691" t="b">
        <f>EXACT(VLOOKUP(A691,DataV4[[File]:[Outputs]], 2, FALSE), VLOOKUP(A691, DataV1[[File]:[Outputs]], 2, FALSE))</f>
        <v>1</v>
      </c>
      <c r="C691" s="3">
        <f>VLOOKUP(A691, DataV4[[File]:[Mean '[ms']]], 3, FALSE)-VLOOKUP(A691, DataV1[[File]:[Mean '[ms']]], 3, FALSE)</f>
        <v>0</v>
      </c>
      <c r="D691" s="2">
        <f>Cv3v014161718[[#This Row],[Mean '[Δms']]]/VLOOKUP(A691, DataV1[[File]:[Mean '[ms']]], 3, FALSE)*100</f>
        <v>0</v>
      </c>
    </row>
    <row r="692" spans="1:4" hidden="1" x14ac:dyDescent="0.4">
      <c r="A692" t="s">
        <v>708</v>
      </c>
      <c r="B692" t="b">
        <f>EXACT(VLOOKUP(A692,DataV4[[File]:[Outputs]], 2, FALSE), VLOOKUP(A692, DataV1[[File]:[Outputs]], 2, FALSE))</f>
        <v>1</v>
      </c>
      <c r="C692" s="3">
        <f>VLOOKUP(A692, DataV4[[File]:[Mean '[ms']]], 3, FALSE)-VLOOKUP(A692, DataV1[[File]:[Mean '[ms']]], 3, FALSE)</f>
        <v>-5</v>
      </c>
      <c r="D692" s="2">
        <f>Cv3v014161718[[#This Row],[Mean '[Δms']]]/VLOOKUP(A692, DataV1[[File]:[Mean '[ms']]], 3, FALSE)*100</f>
        <v>-0.66666666666666674</v>
      </c>
    </row>
    <row r="693" spans="1:4" hidden="1" x14ac:dyDescent="0.4">
      <c r="A693" t="s">
        <v>709</v>
      </c>
      <c r="B693" t="b">
        <f>EXACT(VLOOKUP(A693,DataV4[[File]:[Outputs]], 2, FALSE), VLOOKUP(A693, DataV1[[File]:[Outputs]], 2, FALSE))</f>
        <v>1</v>
      </c>
      <c r="C693" s="3">
        <f>VLOOKUP(A693, DataV4[[File]:[Mean '[ms']]], 3, FALSE)-VLOOKUP(A693, DataV1[[File]:[Mean '[ms']]], 3, FALSE)</f>
        <v>11</v>
      </c>
      <c r="D693" s="2">
        <f>Cv3v014161718[[#This Row],[Mean '[Δms']]]/VLOOKUP(A693, DataV1[[File]:[Mean '[ms']]], 3, FALSE)*100</f>
        <v>1.083743842364532</v>
      </c>
    </row>
    <row r="694" spans="1:4" hidden="1" x14ac:dyDescent="0.4">
      <c r="A694" t="s">
        <v>710</v>
      </c>
      <c r="B694" t="b">
        <f>EXACT(VLOOKUP(A694,DataV4[[File]:[Outputs]], 2, FALSE), VLOOKUP(A694, DataV1[[File]:[Outputs]], 2, FALSE))</f>
        <v>1</v>
      </c>
      <c r="C694" s="3">
        <f>VLOOKUP(A694, DataV4[[File]:[Mean '[ms']]], 3, FALSE)-VLOOKUP(A694, DataV1[[File]:[Mean '[ms']]], 3, FALSE)</f>
        <v>0</v>
      </c>
      <c r="D694" s="2">
        <f>Cv3v014161718[[#This Row],[Mean '[Δms']]]/VLOOKUP(A694, DataV1[[File]:[Mean '[ms']]], 3, FALSE)*100</f>
        <v>0</v>
      </c>
    </row>
    <row r="695" spans="1:4" hidden="1" x14ac:dyDescent="0.4">
      <c r="A695" t="s">
        <v>711</v>
      </c>
      <c r="B695" t="b">
        <f>EXACT(VLOOKUP(A695,DataV4[[File]:[Outputs]], 2, FALSE), VLOOKUP(A695, DataV1[[File]:[Outputs]], 2, FALSE))</f>
        <v>1</v>
      </c>
      <c r="C695" s="3">
        <f>VLOOKUP(A695, DataV4[[File]:[Mean '[ms']]], 3, FALSE)-VLOOKUP(A695, DataV1[[File]:[Mean '[ms']]], 3, FALSE)</f>
        <v>-6</v>
      </c>
      <c r="D695" s="2">
        <f>Cv3v014161718[[#This Row],[Mean '[Δms']]]/VLOOKUP(A695, DataV1[[File]:[Mean '[ms']]], 3, FALSE)*100</f>
        <v>-0.61601642710472282</v>
      </c>
    </row>
    <row r="696" spans="1:4" hidden="1" x14ac:dyDescent="0.4">
      <c r="A696" t="s">
        <v>712</v>
      </c>
      <c r="B696" t="b">
        <f>EXACT(VLOOKUP(A696,DataV4[[File]:[Outputs]], 2, FALSE), VLOOKUP(A696, DataV1[[File]:[Outputs]], 2, FALSE))</f>
        <v>1</v>
      </c>
      <c r="C696" s="3">
        <f>VLOOKUP(A696, DataV4[[File]:[Mean '[ms']]], 3, FALSE)-VLOOKUP(A696, DataV1[[File]:[Mean '[ms']]], 3, FALSE)</f>
        <v>21</v>
      </c>
      <c r="D696" s="2">
        <f>Cv3v014161718[[#This Row],[Mean '[Δms']]]/VLOOKUP(A696, DataV1[[File]:[Mean '[ms']]], 3, FALSE)*100</f>
        <v>2.402745995423341</v>
      </c>
    </row>
    <row r="697" spans="1:4" hidden="1" x14ac:dyDescent="0.4">
      <c r="A697" t="s">
        <v>713</v>
      </c>
      <c r="B697" t="b">
        <f>EXACT(VLOOKUP(A697,DataV4[[File]:[Outputs]], 2, FALSE), VLOOKUP(A697, DataV1[[File]:[Outputs]], 2, FALSE))</f>
        <v>1</v>
      </c>
      <c r="C697" s="3">
        <f>VLOOKUP(A697, DataV4[[File]:[Mean '[ms']]], 3, FALSE)-VLOOKUP(A697, DataV1[[File]:[Mean '[ms']]], 3, FALSE)</f>
        <v>-5</v>
      </c>
      <c r="D697" s="2">
        <f>Cv3v014161718[[#This Row],[Mean '[Δms']]]/VLOOKUP(A697, DataV1[[File]:[Mean '[ms']]], 3, FALSE)*100</f>
        <v>-0.54585152838427942</v>
      </c>
    </row>
    <row r="698" spans="1:4" hidden="1" x14ac:dyDescent="0.4">
      <c r="A698" t="s">
        <v>714</v>
      </c>
      <c r="B698" t="b">
        <f>EXACT(VLOOKUP(A698,DataV4[[File]:[Outputs]], 2, FALSE), VLOOKUP(A698, DataV1[[File]:[Outputs]], 2, FALSE))</f>
        <v>1</v>
      </c>
      <c r="C698" s="3">
        <f>VLOOKUP(A698, DataV4[[File]:[Mean '[ms']]], 3, FALSE)-VLOOKUP(A698, DataV1[[File]:[Mean '[ms']]], 3, FALSE)</f>
        <v>-6</v>
      </c>
      <c r="D698" s="2">
        <f>Cv3v014161718[[#This Row],[Mean '[Δms']]]/VLOOKUP(A698, DataV1[[File]:[Mean '[ms']]], 3, FALSE)*100</f>
        <v>-0.56764427625354774</v>
      </c>
    </row>
    <row r="699" spans="1:4" hidden="1" x14ac:dyDescent="0.4">
      <c r="A699" t="s">
        <v>715</v>
      </c>
      <c r="B699" t="b">
        <f>EXACT(VLOOKUP(A699,DataV4[[File]:[Outputs]], 2, FALSE), VLOOKUP(A699, DataV1[[File]:[Outputs]], 2, FALSE))</f>
        <v>1</v>
      </c>
      <c r="C699" s="3">
        <f>VLOOKUP(A699, DataV4[[File]:[Mean '[ms']]], 3, FALSE)-VLOOKUP(A699, DataV1[[File]:[Mean '[ms']]], 3, FALSE)</f>
        <v>11</v>
      </c>
      <c r="D699" s="2">
        <f>Cv3v014161718[[#This Row],[Mean '[Δms']]]/VLOOKUP(A699, DataV1[[File]:[Mean '[ms']]], 3, FALSE)*100</f>
        <v>1.0617760617760617</v>
      </c>
    </row>
    <row r="700" spans="1:4" hidden="1" x14ac:dyDescent="0.4">
      <c r="A700" t="s">
        <v>716</v>
      </c>
      <c r="B700" t="b">
        <f>EXACT(VLOOKUP(A700,DataV4[[File]:[Outputs]], 2, FALSE), VLOOKUP(A700, DataV1[[File]:[Outputs]], 2, FALSE))</f>
        <v>1</v>
      </c>
      <c r="C700" s="3">
        <f>VLOOKUP(A700, DataV4[[File]:[Mean '[ms']]], 3, FALSE)-VLOOKUP(A700, DataV1[[File]:[Mean '[ms']]], 3, FALSE)</f>
        <v>5</v>
      </c>
      <c r="D700" s="2">
        <f>Cv3v014161718[[#This Row],[Mean '[Δms']]]/VLOOKUP(A700, DataV1[[File]:[Mean '[ms']]], 3, FALSE)*100</f>
        <v>0.68587105624142664</v>
      </c>
    </row>
    <row r="701" spans="1:4" hidden="1" x14ac:dyDescent="0.4">
      <c r="A701" t="s">
        <v>717</v>
      </c>
      <c r="B701" t="b">
        <f>EXACT(VLOOKUP(A701,DataV4[[File]:[Outputs]], 2, FALSE), VLOOKUP(A701, DataV1[[File]:[Outputs]], 2, FALSE))</f>
        <v>1</v>
      </c>
      <c r="C701" s="3">
        <f>VLOOKUP(A701, DataV4[[File]:[Mean '[ms']]], 3, FALSE)-VLOOKUP(A701, DataV1[[File]:[Mean '[ms']]], 3, FALSE)</f>
        <v>6</v>
      </c>
      <c r="D701" s="2">
        <f>Cv3v014161718[[#This Row],[Mean '[Δms']]]/VLOOKUP(A701, DataV1[[File]:[Mean '[ms']]], 3, FALSE)*100</f>
        <v>0.6198347107438017</v>
      </c>
    </row>
    <row r="702" spans="1:4" hidden="1" x14ac:dyDescent="0.4">
      <c r="A702" t="s">
        <v>718</v>
      </c>
      <c r="B702" t="b">
        <f>EXACT(VLOOKUP(A702,DataV4[[File]:[Outputs]], 2, FALSE), VLOOKUP(A702, DataV1[[File]:[Outputs]], 2, FALSE))</f>
        <v>1</v>
      </c>
      <c r="C702" s="3">
        <f>VLOOKUP(A702, DataV4[[File]:[Mean '[ms']]], 3, FALSE)-VLOOKUP(A702, DataV1[[File]:[Mean '[ms']]], 3, FALSE)</f>
        <v>-98</v>
      </c>
      <c r="D702" s="2">
        <f>Cv3v014161718[[#This Row],[Mean '[Δms']]]/VLOOKUP(A702, DataV1[[File]:[Mean '[ms']]], 3, FALSE)*100</f>
        <v>-3.8341158059467917</v>
      </c>
    </row>
    <row r="703" spans="1:4" hidden="1" x14ac:dyDescent="0.4">
      <c r="A703" t="s">
        <v>719</v>
      </c>
      <c r="B703" t="b">
        <f>EXACT(VLOOKUP(A703,DataV4[[File]:[Outputs]], 2, FALSE), VLOOKUP(A703, DataV1[[File]:[Outputs]], 2, FALSE))</f>
        <v>1</v>
      </c>
      <c r="C703" s="3">
        <f>VLOOKUP(A703, DataV4[[File]:[Mean '[ms']]], 3, FALSE)-VLOOKUP(A703, DataV1[[File]:[Mean '[ms']]], 3, FALSE)</f>
        <v>16</v>
      </c>
      <c r="D703" s="2">
        <f>Cv3v014161718[[#This Row],[Mean '[Δms']]]/VLOOKUP(A703, DataV1[[File]:[Mean '[ms']]], 3, FALSE)*100</f>
        <v>1.8626309662398137</v>
      </c>
    </row>
    <row r="704" spans="1:4" hidden="1" x14ac:dyDescent="0.4">
      <c r="A704" t="s">
        <v>720</v>
      </c>
      <c r="B704" t="b">
        <f>EXACT(VLOOKUP(A704,DataV4[[File]:[Outputs]], 2, FALSE), VLOOKUP(A704, DataV1[[File]:[Outputs]], 2, FALSE))</f>
        <v>1</v>
      </c>
      <c r="C704" s="3">
        <f>VLOOKUP(A704, DataV4[[File]:[Mean '[ms']]], 3, FALSE)-VLOOKUP(A704, DataV1[[File]:[Mean '[ms']]], 3, FALSE)</f>
        <v>5</v>
      </c>
      <c r="D704" s="2">
        <f>Cv3v014161718[[#This Row],[Mean '[Δms']]]/VLOOKUP(A704, DataV1[[File]:[Mean '[ms']]], 3, FALSE)*100</f>
        <v>0.6402048655569782</v>
      </c>
    </row>
    <row r="705" spans="1:4" hidden="1" x14ac:dyDescent="0.4">
      <c r="A705" t="s">
        <v>721</v>
      </c>
      <c r="B705" t="b">
        <f>EXACT(VLOOKUP(A705,DataV4[[File]:[Outputs]], 2, FALSE), VLOOKUP(A705, DataV1[[File]:[Outputs]], 2, FALSE))</f>
        <v>1</v>
      </c>
      <c r="C705" s="3">
        <f>VLOOKUP(A705, DataV4[[File]:[Mean '[ms']]], 3, FALSE)-VLOOKUP(A705, DataV1[[File]:[Mean '[ms']]], 3, FALSE)</f>
        <v>11</v>
      </c>
      <c r="D705" s="2">
        <f>Cv3v014161718[[#This Row],[Mean '[Δms']]]/VLOOKUP(A705, DataV1[[File]:[Mean '[ms']]], 3, FALSE)*100</f>
        <v>0.91059602649006621</v>
      </c>
    </row>
    <row r="706" spans="1:4" hidden="1" x14ac:dyDescent="0.4">
      <c r="A706" t="s">
        <v>722</v>
      </c>
      <c r="B706" t="b">
        <f>EXACT(VLOOKUP(A706,DataV4[[File]:[Outputs]], 2, FALSE), VLOOKUP(A706, DataV1[[File]:[Outputs]], 2, FALSE))</f>
        <v>1</v>
      </c>
      <c r="C706" s="3">
        <f>VLOOKUP(A706, DataV4[[File]:[Mean '[ms']]], 3, FALSE)-VLOOKUP(A706, DataV1[[File]:[Mean '[ms']]], 3, FALSE)</f>
        <v>26</v>
      </c>
      <c r="D706" s="2">
        <f>Cv3v014161718[[#This Row],[Mean '[Δms']]]/VLOOKUP(A706, DataV1[[File]:[Mean '[ms']]], 3, FALSE)*100</f>
        <v>2.1069692058346838</v>
      </c>
    </row>
    <row r="707" spans="1:4" hidden="1" x14ac:dyDescent="0.4">
      <c r="A707" t="s">
        <v>723</v>
      </c>
      <c r="B707" t="b">
        <f>EXACT(VLOOKUP(A707,DataV4[[File]:[Outputs]], 2, FALSE), VLOOKUP(A707, DataV1[[File]:[Outputs]], 2, FALSE))</f>
        <v>1</v>
      </c>
      <c r="C707" s="3">
        <f>VLOOKUP(A707, DataV4[[File]:[Mean '[ms']]], 3, FALSE)-VLOOKUP(A707, DataV1[[File]:[Mean '[ms']]], 3, FALSE)</f>
        <v>-16</v>
      </c>
      <c r="D707" s="2">
        <f>Cv3v014161718[[#This Row],[Mean '[Δms']]]/VLOOKUP(A707, DataV1[[File]:[Mean '[ms']]], 3, FALSE)*100</f>
        <v>-1.634320735444331</v>
      </c>
    </row>
    <row r="708" spans="1:4" hidden="1" x14ac:dyDescent="0.4">
      <c r="A708" t="s">
        <v>724</v>
      </c>
      <c r="B708" t="b">
        <f>EXACT(VLOOKUP(A708,DataV4[[File]:[Outputs]], 2, FALSE), VLOOKUP(A708, DataV1[[File]:[Outputs]], 2, FALSE))</f>
        <v>1</v>
      </c>
      <c r="C708" s="3">
        <f>VLOOKUP(A708, DataV4[[File]:[Mean '[ms']]], 3, FALSE)-VLOOKUP(A708, DataV1[[File]:[Mean '[ms']]], 3, FALSE)</f>
        <v>-10</v>
      </c>
      <c r="D708" s="2">
        <f>Cv3v014161718[[#This Row],[Mean '[Δms']]]/VLOOKUP(A708, DataV1[[File]:[Mean '[ms']]], 3, FALSE)*100</f>
        <v>-1.0277492291880781</v>
      </c>
    </row>
    <row r="709" spans="1:4" hidden="1" x14ac:dyDescent="0.4">
      <c r="A709" t="s">
        <v>725</v>
      </c>
      <c r="B709" t="b">
        <f>EXACT(VLOOKUP(A709,DataV4[[File]:[Outputs]], 2, FALSE), VLOOKUP(A709, DataV1[[File]:[Outputs]], 2, FALSE))</f>
        <v>1</v>
      </c>
      <c r="C709" s="3">
        <f>VLOOKUP(A709, DataV4[[File]:[Mean '[ms']]], 3, FALSE)-VLOOKUP(A709, DataV1[[File]:[Mean '[ms']]], 3, FALSE)</f>
        <v>-31</v>
      </c>
      <c r="D709" s="2">
        <f>Cv3v014161718[[#This Row],[Mean '[Δms']]]/VLOOKUP(A709, DataV1[[File]:[Mean '[ms']]], 3, FALSE)*100</f>
        <v>-2.7192982456140351</v>
      </c>
    </row>
    <row r="710" spans="1:4" hidden="1" x14ac:dyDescent="0.4">
      <c r="A710" t="s">
        <v>726</v>
      </c>
      <c r="B710" t="b">
        <f>EXACT(VLOOKUP(A710,DataV4[[File]:[Outputs]], 2, FALSE), VLOOKUP(A710, DataV1[[File]:[Outputs]], 2, FALSE))</f>
        <v>1</v>
      </c>
      <c r="C710" s="3">
        <f>VLOOKUP(A710, DataV4[[File]:[Mean '[ms']]], 3, FALSE)-VLOOKUP(A710, DataV1[[File]:[Mean '[ms']]], 3, FALSE)</f>
        <v>-57</v>
      </c>
      <c r="D710" s="2">
        <f>Cv3v014161718[[#This Row],[Mean '[Δms']]]/VLOOKUP(A710, DataV1[[File]:[Mean '[ms']]], 3, FALSE)*100</f>
        <v>-2.8064992614475628</v>
      </c>
    </row>
    <row r="711" spans="1:4" hidden="1" x14ac:dyDescent="0.4">
      <c r="A711" t="s">
        <v>727</v>
      </c>
      <c r="B711" t="b">
        <f>EXACT(VLOOKUP(A711,DataV4[[File]:[Outputs]], 2, FALSE), VLOOKUP(A711, DataV1[[File]:[Outputs]], 2, FALSE))</f>
        <v>1</v>
      </c>
      <c r="C711" s="3">
        <f>VLOOKUP(A711, DataV4[[File]:[Mean '[ms']]], 3, FALSE)-VLOOKUP(A711, DataV1[[File]:[Mean '[ms']]], 3, FALSE)</f>
        <v>5</v>
      </c>
      <c r="D711" s="2">
        <f>Cv3v014161718[[#This Row],[Mean '[Δms']]]/VLOOKUP(A711, DataV1[[File]:[Mean '[ms']]], 3, FALSE)*100</f>
        <v>0.45703839122486289</v>
      </c>
    </row>
    <row r="712" spans="1:4" hidden="1" x14ac:dyDescent="0.4">
      <c r="A712" t="s">
        <v>728</v>
      </c>
      <c r="B712" t="b">
        <f>EXACT(VLOOKUP(A712,DataV4[[File]:[Outputs]], 2, FALSE), VLOOKUP(A712, DataV1[[File]:[Outputs]], 2, FALSE))</f>
        <v>1</v>
      </c>
      <c r="C712" s="3">
        <f>VLOOKUP(A712, DataV4[[File]:[Mean '[ms']]], 3, FALSE)-VLOOKUP(A712, DataV1[[File]:[Mean '[ms']]], 3, FALSE)</f>
        <v>0</v>
      </c>
      <c r="D712" s="2">
        <f>Cv3v014161718[[#This Row],[Mean '[Δms']]]/VLOOKUP(A712, DataV1[[File]:[Mean '[ms']]], 3, FALSE)*100</f>
        <v>0</v>
      </c>
    </row>
    <row r="713" spans="1:4" hidden="1" x14ac:dyDescent="0.4">
      <c r="A713" t="s">
        <v>729</v>
      </c>
      <c r="B713" t="b">
        <f>EXACT(VLOOKUP(A713,DataV4[[File]:[Outputs]], 2, FALSE), VLOOKUP(A713, DataV1[[File]:[Outputs]], 2, FALSE))</f>
        <v>1</v>
      </c>
      <c r="C713" s="3">
        <f>VLOOKUP(A713, DataV4[[File]:[Mean '[ms']]], 3, FALSE)-VLOOKUP(A713, DataV1[[File]:[Mean '[ms']]], 3, FALSE)</f>
        <v>-11</v>
      </c>
      <c r="D713" s="2">
        <f>Cv3v014161718[[#This Row],[Mean '[Δms']]]/VLOOKUP(A713, DataV1[[File]:[Mean '[ms']]], 3, FALSE)*100</f>
        <v>-1.336573511543135</v>
      </c>
    </row>
    <row r="714" spans="1:4" hidden="1" x14ac:dyDescent="0.4">
      <c r="A714" t="s">
        <v>730</v>
      </c>
      <c r="B714" t="b">
        <f>EXACT(VLOOKUP(A714,DataV4[[File]:[Outputs]], 2, FALSE), VLOOKUP(A714, DataV1[[File]:[Outputs]], 2, FALSE))</f>
        <v>1</v>
      </c>
      <c r="C714" s="3">
        <f>VLOOKUP(A714, DataV4[[File]:[Mean '[ms']]], 3, FALSE)-VLOOKUP(A714, DataV1[[File]:[Mean '[ms']]], 3, FALSE)</f>
        <v>-26</v>
      </c>
      <c r="D714" s="2">
        <f>Cv3v014161718[[#This Row],[Mean '[Δms']]]/VLOOKUP(A714, DataV1[[File]:[Mean '[ms']]], 3, FALSE)*100</f>
        <v>-1.9359642591213699</v>
      </c>
    </row>
    <row r="715" spans="1:4" hidden="1" x14ac:dyDescent="0.4">
      <c r="A715" t="s">
        <v>731</v>
      </c>
      <c r="B715" t="b">
        <f>EXACT(VLOOKUP(A715,DataV4[[File]:[Outputs]], 2, FALSE), VLOOKUP(A715, DataV1[[File]:[Outputs]], 2, FALSE))</f>
        <v>1</v>
      </c>
      <c r="C715" s="3">
        <f>VLOOKUP(A715, DataV4[[File]:[Mean '[ms']]], 3, FALSE)-VLOOKUP(A715, DataV1[[File]:[Mean '[ms']]], 3, FALSE)</f>
        <v>5</v>
      </c>
      <c r="D715" s="2">
        <f>Cv3v014161718[[#This Row],[Mean '[Δms']]]/VLOOKUP(A715, DataV1[[File]:[Mean '[ms']]], 3, FALSE)*100</f>
        <v>0.48496605237633372</v>
      </c>
    </row>
    <row r="716" spans="1:4" hidden="1" x14ac:dyDescent="0.4">
      <c r="A716" t="s">
        <v>732</v>
      </c>
      <c r="B716" t="b">
        <f>EXACT(VLOOKUP(A716,DataV4[[File]:[Outputs]], 2, FALSE), VLOOKUP(A716, DataV1[[File]:[Outputs]], 2, FALSE))</f>
        <v>1</v>
      </c>
      <c r="C716" s="3">
        <f>VLOOKUP(A716, DataV4[[File]:[Mean '[ms']]], 3, FALSE)-VLOOKUP(A716, DataV1[[File]:[Mean '[ms']]], 3, FALSE)</f>
        <v>42</v>
      </c>
      <c r="D716" s="2">
        <f>Cv3v014161718[[#This Row],[Mean '[Δms']]]/VLOOKUP(A716, DataV1[[File]:[Mean '[ms']]], 3, FALSE)*100</f>
        <v>4.117647058823529</v>
      </c>
    </row>
    <row r="717" spans="1:4" hidden="1" x14ac:dyDescent="0.4">
      <c r="A717" t="s">
        <v>733</v>
      </c>
      <c r="B717" t="b">
        <f>EXACT(VLOOKUP(A717,DataV4[[File]:[Outputs]], 2, FALSE), VLOOKUP(A717, DataV1[[File]:[Outputs]], 2, FALSE))</f>
        <v>1</v>
      </c>
      <c r="C717" s="3">
        <f>VLOOKUP(A717, DataV4[[File]:[Mean '[ms']]], 3, FALSE)-VLOOKUP(A717, DataV1[[File]:[Mean '[ms']]], 3, FALSE)</f>
        <v>5</v>
      </c>
      <c r="D717" s="2">
        <f>Cv3v014161718[[#This Row],[Mean '[Δms']]]/VLOOKUP(A717, DataV1[[File]:[Mean '[ms']]], 3, FALSE)*100</f>
        <v>0.42122999157540014</v>
      </c>
    </row>
    <row r="718" spans="1:4" hidden="1" x14ac:dyDescent="0.4">
      <c r="A718" t="s">
        <v>734</v>
      </c>
      <c r="B718" t="b">
        <f>EXACT(VLOOKUP(A718,DataV4[[File]:[Outputs]], 2, FALSE), VLOOKUP(A718, DataV1[[File]:[Outputs]], 2, FALSE))</f>
        <v>1</v>
      </c>
      <c r="C718" s="3">
        <f>VLOOKUP(A718, DataV4[[File]:[Mean '[ms']]], 3, FALSE)-VLOOKUP(A718, DataV1[[File]:[Mean '[ms']]], 3, FALSE)</f>
        <v>6</v>
      </c>
      <c r="D718" s="2">
        <f>Cv3v014161718[[#This Row],[Mean '[Δms']]]/VLOOKUP(A718, DataV1[[File]:[Mean '[ms']]], 3, FALSE)*100</f>
        <v>0.83565459610027859</v>
      </c>
    </row>
    <row r="719" spans="1:4" hidden="1" x14ac:dyDescent="0.4">
      <c r="A719" t="s">
        <v>735</v>
      </c>
      <c r="B719" t="b">
        <f>EXACT(VLOOKUP(A719,DataV4[[File]:[Outputs]], 2, FALSE), VLOOKUP(A719, DataV1[[File]:[Outputs]], 2, FALSE))</f>
        <v>1</v>
      </c>
      <c r="C719" s="3">
        <f>VLOOKUP(A719, DataV4[[File]:[Mean '[ms']]], 3, FALSE)-VLOOKUP(A719, DataV1[[File]:[Mean '[ms']]], 3, FALSE)</f>
        <v>10</v>
      </c>
      <c r="D719" s="2">
        <f>Cv3v014161718[[#This Row],[Mean '[Δms']]]/VLOOKUP(A719, DataV1[[File]:[Mean '[ms']]], 3, FALSE)*100</f>
        <v>0.88888888888888884</v>
      </c>
    </row>
    <row r="720" spans="1:4" hidden="1" x14ac:dyDescent="0.4">
      <c r="A720" t="s">
        <v>736</v>
      </c>
      <c r="B720" t="b">
        <f>EXACT(VLOOKUP(A720,DataV4[[File]:[Outputs]], 2, FALSE), VLOOKUP(A720, DataV1[[File]:[Outputs]], 2, FALSE))</f>
        <v>1</v>
      </c>
      <c r="C720" s="3">
        <f>VLOOKUP(A720, DataV4[[File]:[Mean '[ms']]], 3, FALSE)-VLOOKUP(A720, DataV1[[File]:[Mean '[ms']]], 3, FALSE)</f>
        <v>-68</v>
      </c>
      <c r="D720" s="2">
        <f>Cv3v014161718[[#This Row],[Mean '[Δms']]]/VLOOKUP(A720, DataV1[[File]:[Mean '[ms']]], 3, FALSE)*100</f>
        <v>-4.1438147471054236</v>
      </c>
    </row>
    <row r="721" spans="1:4" hidden="1" x14ac:dyDescent="0.4">
      <c r="A721" t="s">
        <v>737</v>
      </c>
      <c r="B721" t="b">
        <f>EXACT(VLOOKUP(A721,DataV4[[File]:[Outputs]], 2, FALSE), VLOOKUP(A721, DataV1[[File]:[Outputs]], 2, FALSE))</f>
        <v>1</v>
      </c>
      <c r="C721" s="3">
        <f>VLOOKUP(A721, DataV4[[File]:[Mean '[ms']]], 3, FALSE)-VLOOKUP(A721, DataV1[[File]:[Mean '[ms']]], 3, FALSE)</f>
        <v>10</v>
      </c>
      <c r="D721" s="2">
        <f>Cv3v014161718[[#This Row],[Mean '[Δms']]]/VLOOKUP(A721, DataV1[[File]:[Mean '[ms']]], 3, FALSE)*100</f>
        <v>0.89766606822262118</v>
      </c>
    </row>
    <row r="722" spans="1:4" hidden="1" x14ac:dyDescent="0.4">
      <c r="A722" t="s">
        <v>738</v>
      </c>
      <c r="B722" t="b">
        <f>EXACT(VLOOKUP(A722,DataV4[[File]:[Outputs]], 2, FALSE), VLOOKUP(A722, DataV1[[File]:[Outputs]], 2, FALSE))</f>
        <v>1</v>
      </c>
      <c r="C722" s="3">
        <f>VLOOKUP(A722, DataV4[[File]:[Mean '[ms']]], 3, FALSE)-VLOOKUP(A722, DataV1[[File]:[Mean '[ms']]], 3, FALSE)</f>
        <v>-16</v>
      </c>
      <c r="D722" s="2">
        <f>Cv3v014161718[[#This Row],[Mean '[Δms']]]/VLOOKUP(A722, DataV1[[File]:[Mean '[ms']]], 3, FALSE)*100</f>
        <v>-0.8</v>
      </c>
    </row>
    <row r="723" spans="1:4" hidden="1" x14ac:dyDescent="0.4">
      <c r="A723" t="s">
        <v>739</v>
      </c>
      <c r="B723" t="b">
        <f>EXACT(VLOOKUP(A723,DataV4[[File]:[Outputs]], 2, FALSE), VLOOKUP(A723, DataV1[[File]:[Outputs]], 2, FALSE))</f>
        <v>1</v>
      </c>
      <c r="C723" s="3">
        <f>VLOOKUP(A723, DataV4[[File]:[Mean '[ms']]], 3, FALSE)-VLOOKUP(A723, DataV1[[File]:[Mean '[ms']]], 3, FALSE)</f>
        <v>5</v>
      </c>
      <c r="D723" s="2">
        <f>Cv3v014161718[[#This Row],[Mean '[Δms']]]/VLOOKUP(A723, DataV1[[File]:[Mean '[ms']]], 3, FALSE)*100</f>
        <v>0.32552083333333337</v>
      </c>
    </row>
    <row r="724" spans="1:4" hidden="1" x14ac:dyDescent="0.4">
      <c r="A724" t="s">
        <v>740</v>
      </c>
      <c r="B724" t="b">
        <f>EXACT(VLOOKUP(A724,DataV4[[File]:[Outputs]], 2, FALSE), VLOOKUP(A724, DataV1[[File]:[Outputs]], 2, FALSE))</f>
        <v>1</v>
      </c>
      <c r="C724" s="3">
        <f>VLOOKUP(A724, DataV4[[File]:[Mean '[ms']]], 3, FALSE)-VLOOKUP(A724, DataV1[[File]:[Mean '[ms']]], 3, FALSE)</f>
        <v>21</v>
      </c>
      <c r="D724" s="2">
        <f>Cv3v014161718[[#This Row],[Mean '[Δms']]]/VLOOKUP(A724, DataV1[[File]:[Mean '[ms']]], 3, FALSE)*100</f>
        <v>1.4103425117528543</v>
      </c>
    </row>
    <row r="725" spans="1:4" hidden="1" x14ac:dyDescent="0.4">
      <c r="A725" t="s">
        <v>741</v>
      </c>
      <c r="B725" t="b">
        <f>EXACT(VLOOKUP(A725,DataV4[[File]:[Outputs]], 2, FALSE), VLOOKUP(A725, DataV1[[File]:[Outputs]], 2, FALSE))</f>
        <v>1</v>
      </c>
      <c r="C725" s="3">
        <f>VLOOKUP(A725, DataV4[[File]:[Mean '[ms']]], 3, FALSE)-VLOOKUP(A725, DataV1[[File]:[Mean '[ms']]], 3, FALSE)</f>
        <v>0</v>
      </c>
      <c r="D725" s="2">
        <f>Cv3v014161718[[#This Row],[Mean '[Δms']]]/VLOOKUP(A725, DataV1[[File]:[Mean '[ms']]], 3, FALSE)*100</f>
        <v>0</v>
      </c>
    </row>
    <row r="726" spans="1:4" hidden="1" x14ac:dyDescent="0.4">
      <c r="A726" t="s">
        <v>742</v>
      </c>
      <c r="B726" t="b">
        <f>EXACT(VLOOKUP(A726,DataV4[[File]:[Outputs]], 2, FALSE), VLOOKUP(A726, DataV1[[File]:[Outputs]], 2, FALSE))</f>
        <v>1</v>
      </c>
      <c r="C726" s="3">
        <f>VLOOKUP(A726, DataV4[[File]:[Mean '[ms']]], 3, FALSE)-VLOOKUP(A726, DataV1[[File]:[Mean '[ms']]], 3, FALSE)</f>
        <v>6</v>
      </c>
      <c r="D726" s="2">
        <f>Cv3v014161718[[#This Row],[Mean '[Δms']]]/VLOOKUP(A726, DataV1[[File]:[Mean '[ms']]], 3, FALSE)*100</f>
        <v>0.5240174672489083</v>
      </c>
    </row>
    <row r="727" spans="1:4" hidden="1" x14ac:dyDescent="0.4">
      <c r="A727" t="s">
        <v>743</v>
      </c>
      <c r="B727" t="b">
        <f>EXACT(VLOOKUP(A727,DataV4[[File]:[Outputs]], 2, FALSE), VLOOKUP(A727, DataV1[[File]:[Outputs]], 2, FALSE))</f>
        <v>1</v>
      </c>
      <c r="C727" s="3">
        <f>VLOOKUP(A727, DataV4[[File]:[Mean '[ms']]], 3, FALSE)-VLOOKUP(A727, DataV1[[File]:[Mean '[ms']]], 3, FALSE)</f>
        <v>-20</v>
      </c>
      <c r="D727" s="2">
        <f>Cv3v014161718[[#This Row],[Mean '[Δms']]]/VLOOKUP(A727, DataV1[[File]:[Mean '[ms']]], 3, FALSE)*100</f>
        <v>-1.9212295869356391</v>
      </c>
    </row>
    <row r="728" spans="1:4" hidden="1" x14ac:dyDescent="0.4">
      <c r="A728" t="s">
        <v>745</v>
      </c>
      <c r="B728" t="b">
        <f>EXACT(VLOOKUP(A728,DataV4[[File]:[Outputs]], 2, FALSE), VLOOKUP(A728, DataV1[[File]:[Outputs]], 2, FALSE))</f>
        <v>1</v>
      </c>
      <c r="C728" s="3">
        <f>VLOOKUP(A728, DataV4[[File]:[Mean '[ms']]], 3, FALSE)-VLOOKUP(A728, DataV1[[File]:[Mean '[ms']]], 3, FALSE)</f>
        <v>0</v>
      </c>
      <c r="D728" s="2">
        <f>Cv3v014161718[[#This Row],[Mean '[Δms']]]/VLOOKUP(A728, DataV1[[File]:[Mean '[ms']]], 3, FALSE)*100</f>
        <v>0</v>
      </c>
    </row>
    <row r="729" spans="1:4" hidden="1" x14ac:dyDescent="0.4">
      <c r="A729" t="s">
        <v>744</v>
      </c>
      <c r="B729" t="b">
        <f>EXACT(VLOOKUP(A729,DataV4[[File]:[Outputs]], 2, FALSE), VLOOKUP(A729, DataV1[[File]:[Outputs]], 2, FALSE))</f>
        <v>1</v>
      </c>
      <c r="C729" s="3">
        <f>VLOOKUP(A729, DataV4[[File]:[Mean '[ms']]], 3, FALSE)-VLOOKUP(A729, DataV1[[File]:[Mean '[ms']]], 3, FALSE)</f>
        <v>41</v>
      </c>
      <c r="D729" s="2">
        <f>Cv3v014161718[[#This Row],[Mean '[Δms']]]/VLOOKUP(A729, DataV1[[File]:[Mean '[ms']]], 3, FALSE)*100</f>
        <v>2.5982256020278833</v>
      </c>
    </row>
    <row r="730" spans="1:4" hidden="1" x14ac:dyDescent="0.4">
      <c r="A730" t="s">
        <v>746</v>
      </c>
      <c r="B730" t="b">
        <f>EXACT(VLOOKUP(A730,DataV4[[File]:[Outputs]], 2, FALSE), VLOOKUP(A730, DataV1[[File]:[Outputs]], 2, FALSE))</f>
        <v>1</v>
      </c>
      <c r="C730" s="3">
        <f>VLOOKUP(A730, DataV4[[File]:[Mean '[ms']]], 3, FALSE)-VLOOKUP(A730, DataV1[[File]:[Mean '[ms']]], 3, FALSE)</f>
        <v>42</v>
      </c>
      <c r="D730" s="2">
        <f>Cv3v014161718[[#This Row],[Mean '[Δms']]]/VLOOKUP(A730, DataV1[[File]:[Mean '[ms']]], 3, FALSE)*100</f>
        <v>3.2282859338970025</v>
      </c>
    </row>
    <row r="731" spans="1:4" hidden="1" x14ac:dyDescent="0.4">
      <c r="A731" t="s">
        <v>747</v>
      </c>
      <c r="B731" t="b">
        <f>EXACT(VLOOKUP(A731,DataV4[[File]:[Outputs]], 2, FALSE), VLOOKUP(A731, DataV1[[File]:[Outputs]], 2, FALSE))</f>
        <v>1</v>
      </c>
      <c r="C731" s="3">
        <f>VLOOKUP(A731, DataV4[[File]:[Mean '[ms']]], 3, FALSE)-VLOOKUP(A731, DataV1[[File]:[Mean '[ms']]], 3, FALSE)</f>
        <v>0</v>
      </c>
      <c r="D731" s="2">
        <f>Cv3v014161718[[#This Row],[Mean '[Δms']]]/VLOOKUP(A731, DataV1[[File]:[Mean '[ms']]], 3, FALSE)*100</f>
        <v>0</v>
      </c>
    </row>
    <row r="732" spans="1:4" hidden="1" x14ac:dyDescent="0.4">
      <c r="A732" t="s">
        <v>748</v>
      </c>
      <c r="B732" t="b">
        <f>EXACT(VLOOKUP(A732,DataV4[[File]:[Outputs]], 2, FALSE), VLOOKUP(A732, DataV1[[File]:[Outputs]], 2, FALSE))</f>
        <v>1</v>
      </c>
      <c r="C732" s="3">
        <f>VLOOKUP(A732, DataV4[[File]:[Mean '[ms']]], 3, FALSE)-VLOOKUP(A732, DataV1[[File]:[Mean '[ms']]], 3, FALSE)</f>
        <v>20</v>
      </c>
      <c r="D732" s="2">
        <f>Cv3v014161718[[#This Row],[Mean '[Δms']]]/VLOOKUP(A732, DataV1[[File]:[Mean '[ms']]], 3, FALSE)*100</f>
        <v>2.2321428571428572</v>
      </c>
    </row>
    <row r="733" spans="1:4" hidden="1" x14ac:dyDescent="0.4">
      <c r="A733" t="s">
        <v>749</v>
      </c>
      <c r="B733" t="b">
        <f>EXACT(VLOOKUP(A733,DataV4[[File]:[Outputs]], 2, FALSE), VLOOKUP(A733, DataV1[[File]:[Outputs]], 2, FALSE))</f>
        <v>1</v>
      </c>
      <c r="C733" s="3">
        <f>VLOOKUP(A733, DataV4[[File]:[Mean '[ms']]], 3, FALSE)-VLOOKUP(A733, DataV1[[File]:[Mean '[ms']]], 3, FALSE)</f>
        <v>0</v>
      </c>
      <c r="D733" s="2">
        <f>Cv3v014161718[[#This Row],[Mean '[Δms']]]/VLOOKUP(A733, DataV1[[File]:[Mean '[ms']]], 3, FALSE)*100</f>
        <v>0</v>
      </c>
    </row>
    <row r="734" spans="1:4" hidden="1" x14ac:dyDescent="0.4">
      <c r="A734" t="s">
        <v>750</v>
      </c>
      <c r="B734" t="b">
        <f>EXACT(VLOOKUP(A734,DataV4[[File]:[Outputs]], 2, FALSE), VLOOKUP(A734, DataV1[[File]:[Outputs]], 2, FALSE))</f>
        <v>1</v>
      </c>
      <c r="C734" s="3">
        <f>VLOOKUP(A734, DataV4[[File]:[Mean '[ms']]], 3, FALSE)-VLOOKUP(A734, DataV1[[File]:[Mean '[ms']]], 3, FALSE)</f>
        <v>5</v>
      </c>
      <c r="D734" s="2">
        <f>Cv3v014161718[[#This Row],[Mean '[Δms']]]/VLOOKUP(A734, DataV1[[File]:[Mean '[ms']]], 3, FALSE)*100</f>
        <v>0.48496605237633372</v>
      </c>
    </row>
    <row r="735" spans="1:4" hidden="1" x14ac:dyDescent="0.4">
      <c r="A735" t="s">
        <v>751</v>
      </c>
      <c r="B735" t="b">
        <f>EXACT(VLOOKUP(A735,DataV4[[File]:[Outputs]], 2, FALSE), VLOOKUP(A735, DataV1[[File]:[Outputs]], 2, FALSE))</f>
        <v>1</v>
      </c>
      <c r="C735" s="3">
        <f>VLOOKUP(A735, DataV4[[File]:[Mean '[ms']]], 3, FALSE)-VLOOKUP(A735, DataV1[[File]:[Mean '[ms']]], 3, FALSE)</f>
        <v>-1</v>
      </c>
      <c r="D735" s="2">
        <f>Cv3v014161718[[#This Row],[Mean '[Δms']]]/VLOOKUP(A735, DataV1[[File]:[Mean '[ms']]], 3, FALSE)*100</f>
        <v>-0.12300123001230012</v>
      </c>
    </row>
    <row r="736" spans="1:4" hidden="1" x14ac:dyDescent="0.4">
      <c r="A736" t="s">
        <v>752</v>
      </c>
      <c r="B736" t="b">
        <f>EXACT(VLOOKUP(A736,DataV4[[File]:[Outputs]], 2, FALSE), VLOOKUP(A736, DataV1[[File]:[Outputs]], 2, FALSE))</f>
        <v>1</v>
      </c>
      <c r="C736" s="3">
        <f>VLOOKUP(A736, DataV4[[File]:[Mean '[ms']]], 3, FALSE)-VLOOKUP(A736, DataV1[[File]:[Mean '[ms']]], 3, FALSE)</f>
        <v>0</v>
      </c>
      <c r="D736" s="2">
        <f>Cv3v014161718[[#This Row],[Mean '[Δms']]]/VLOOKUP(A736, DataV1[[File]:[Mean '[ms']]], 3, FALSE)*100</f>
        <v>0</v>
      </c>
    </row>
    <row r="737" spans="1:4" hidden="1" x14ac:dyDescent="0.4">
      <c r="A737" t="s">
        <v>753</v>
      </c>
      <c r="B737" t="b">
        <f>EXACT(VLOOKUP(A737,DataV4[[File]:[Outputs]], 2, FALSE), VLOOKUP(A737, DataV1[[File]:[Outputs]], 2, FALSE))</f>
        <v>1</v>
      </c>
      <c r="C737" s="3">
        <f>VLOOKUP(A737, DataV4[[File]:[Mean '[ms']]], 3, FALSE)-VLOOKUP(A737, DataV1[[File]:[Mean '[ms']]], 3, FALSE)</f>
        <v>10</v>
      </c>
      <c r="D737" s="2">
        <f>Cv3v014161718[[#This Row],[Mean '[Δms']]]/VLOOKUP(A737, DataV1[[File]:[Mean '[ms']]], 3, FALSE)*100</f>
        <v>1.4124293785310735</v>
      </c>
    </row>
    <row r="738" spans="1:4" hidden="1" x14ac:dyDescent="0.4">
      <c r="A738" t="s">
        <v>754</v>
      </c>
      <c r="B738" t="b">
        <f>EXACT(VLOOKUP(A738,DataV4[[File]:[Outputs]], 2, FALSE), VLOOKUP(A738, DataV1[[File]:[Outputs]], 2, FALSE))</f>
        <v>1</v>
      </c>
      <c r="C738" s="3">
        <f>VLOOKUP(A738, DataV4[[File]:[Mean '[ms']]], 3, FALSE)-VLOOKUP(A738, DataV1[[File]:[Mean '[ms']]], 3, FALSE)</f>
        <v>11</v>
      </c>
      <c r="D738" s="2">
        <f>Cv3v014161718[[#This Row],[Mean '[Δms']]]/VLOOKUP(A738, DataV1[[File]:[Mean '[ms']]], 3, FALSE)*100</f>
        <v>1.3381995133819951</v>
      </c>
    </row>
    <row r="739" spans="1:4" hidden="1" x14ac:dyDescent="0.4">
      <c r="A739" t="s">
        <v>755</v>
      </c>
      <c r="B739" t="b">
        <f>EXACT(VLOOKUP(A739,DataV4[[File]:[Outputs]], 2, FALSE), VLOOKUP(A739, DataV1[[File]:[Outputs]], 2, FALSE))</f>
        <v>1</v>
      </c>
      <c r="C739" s="3">
        <f>VLOOKUP(A739, DataV4[[File]:[Mean '[ms']]], 3, FALSE)-VLOOKUP(A739, DataV1[[File]:[Mean '[ms']]], 3, FALSE)</f>
        <v>10</v>
      </c>
      <c r="D739" s="2">
        <f>Cv3v014161718[[#This Row],[Mean '[Δms']]]/VLOOKUP(A739, DataV1[[File]:[Mean '[ms']]], 3, FALSE)*100</f>
        <v>1.2722646310432568</v>
      </c>
    </row>
    <row r="740" spans="1:4" hidden="1" x14ac:dyDescent="0.4">
      <c r="A740" t="s">
        <v>756</v>
      </c>
      <c r="B740" t="b">
        <f>EXACT(VLOOKUP(A740,DataV4[[File]:[Outputs]], 2, FALSE), VLOOKUP(A740, DataV1[[File]:[Outputs]], 2, FALSE))</f>
        <v>1</v>
      </c>
      <c r="C740" s="3">
        <f>VLOOKUP(A740, DataV4[[File]:[Mean '[ms']]], 3, FALSE)-VLOOKUP(A740, DataV1[[File]:[Mean '[ms']]], 3, FALSE)</f>
        <v>15</v>
      </c>
      <c r="D740" s="2">
        <f>Cv3v014161718[[#This Row],[Mean '[Δms']]]/VLOOKUP(A740, DataV1[[File]:[Mean '[ms']]], 3, FALSE)*100</f>
        <v>2.1489971346704868</v>
      </c>
    </row>
    <row r="741" spans="1:4" hidden="1" x14ac:dyDescent="0.4">
      <c r="A741" t="s">
        <v>757</v>
      </c>
      <c r="B741" t="b">
        <f>EXACT(VLOOKUP(A741,DataV4[[File]:[Outputs]], 2, FALSE), VLOOKUP(A741, DataV1[[File]:[Outputs]], 2, FALSE))</f>
        <v>1</v>
      </c>
      <c r="C741" s="3">
        <f>VLOOKUP(A741, DataV4[[File]:[Mean '[ms']]], 3, FALSE)-VLOOKUP(A741, DataV1[[File]:[Mean '[ms']]], 3, FALSE)</f>
        <v>6</v>
      </c>
      <c r="D741" s="2">
        <f>Cv3v014161718[[#This Row],[Mean '[Δms']]]/VLOOKUP(A741, DataV1[[File]:[Mean '[ms']]], 3, FALSE)*100</f>
        <v>0.74906367041198507</v>
      </c>
    </row>
    <row r="742" spans="1:4" hidden="1" x14ac:dyDescent="0.4">
      <c r="A742" t="s">
        <v>758</v>
      </c>
      <c r="B742" t="b">
        <f>EXACT(VLOOKUP(A742,DataV4[[File]:[Outputs]], 2, FALSE), VLOOKUP(A742, DataV1[[File]:[Outputs]], 2, FALSE))</f>
        <v>1</v>
      </c>
      <c r="C742" s="3">
        <f>VLOOKUP(A742, DataV4[[File]:[Mean '[ms']]], 3, FALSE)-VLOOKUP(A742, DataV1[[File]:[Mean '[ms']]], 3, FALSE)</f>
        <v>10</v>
      </c>
      <c r="D742" s="2">
        <f>Cv3v014161718[[#This Row],[Mean '[Δms']]]/VLOOKUP(A742, DataV1[[File]:[Mean '[ms']]], 3, FALSE)*100</f>
        <v>1.3812154696132597</v>
      </c>
    </row>
    <row r="743" spans="1:4" hidden="1" x14ac:dyDescent="0.4">
      <c r="A743" t="s">
        <v>759</v>
      </c>
      <c r="B743" t="b">
        <f>EXACT(VLOOKUP(A743,DataV4[[File]:[Outputs]], 2, FALSE), VLOOKUP(A743, DataV1[[File]:[Outputs]], 2, FALSE))</f>
        <v>1</v>
      </c>
      <c r="C743" s="3">
        <f>VLOOKUP(A743, DataV4[[File]:[Mean '[ms']]], 3, FALSE)-VLOOKUP(A743, DataV1[[File]:[Mean '[ms']]], 3, FALSE)</f>
        <v>-5</v>
      </c>
      <c r="D743" s="2">
        <f>Cv3v014161718[[#This Row],[Mean '[Δms']]]/VLOOKUP(A743, DataV1[[File]:[Mean '[ms']]], 3, FALSE)*100</f>
        <v>-0.47801147227533464</v>
      </c>
    </row>
    <row r="744" spans="1:4" hidden="1" x14ac:dyDescent="0.4">
      <c r="A744" t="s">
        <v>760</v>
      </c>
      <c r="B744" t="b">
        <f>EXACT(VLOOKUP(A744,DataV4[[File]:[Outputs]], 2, FALSE), VLOOKUP(A744, DataV1[[File]:[Outputs]], 2, FALSE))</f>
        <v>1</v>
      </c>
      <c r="C744" s="3">
        <f>VLOOKUP(A744, DataV4[[File]:[Mean '[ms']]], 3, FALSE)-VLOOKUP(A744, DataV1[[File]:[Mean '[ms']]], 3, FALSE)</f>
        <v>-47</v>
      </c>
      <c r="D744" s="2">
        <f>Cv3v014161718[[#This Row],[Mean '[Δms']]]/VLOOKUP(A744, DataV1[[File]:[Mean '[ms']]], 3, FALSE)*100</f>
        <v>-1.8606492478226444</v>
      </c>
    </row>
    <row r="745" spans="1:4" hidden="1" x14ac:dyDescent="0.4">
      <c r="A745" t="s">
        <v>761</v>
      </c>
      <c r="B745" t="b">
        <f>EXACT(VLOOKUP(A745,DataV4[[File]:[Outputs]], 2, FALSE), VLOOKUP(A745, DataV1[[File]:[Outputs]], 2, FALSE))</f>
        <v>1</v>
      </c>
      <c r="C745" s="3">
        <f>VLOOKUP(A745, DataV4[[File]:[Mean '[ms']]], 3, FALSE)-VLOOKUP(A745, DataV1[[File]:[Mean '[ms']]], 3, FALSE)</f>
        <v>-10</v>
      </c>
      <c r="D745" s="2">
        <f>Cv3v014161718[[#This Row],[Mean '[Δms']]]/VLOOKUP(A745, DataV1[[File]:[Mean '[ms']]], 3, FALSE)*100</f>
        <v>-1.5748031496062991</v>
      </c>
    </row>
    <row r="746" spans="1:4" hidden="1" x14ac:dyDescent="0.4">
      <c r="A746" t="s">
        <v>762</v>
      </c>
      <c r="B746" t="b">
        <f>EXACT(VLOOKUP(A746,DataV4[[File]:[Outputs]], 2, FALSE), VLOOKUP(A746, DataV1[[File]:[Outputs]], 2, FALSE))</f>
        <v>1</v>
      </c>
      <c r="C746" s="3">
        <f>VLOOKUP(A746, DataV4[[File]:[Mean '[ms']]], 3, FALSE)-VLOOKUP(A746, DataV1[[File]:[Mean '[ms']]], 3, FALSE)</f>
        <v>-1</v>
      </c>
      <c r="D746" s="2">
        <f>Cv3v014161718[[#This Row],[Mean '[Δms']]]/VLOOKUP(A746, DataV1[[File]:[Mean '[ms']]], 3, FALSE)*100</f>
        <v>-0.13812154696132595</v>
      </c>
    </row>
    <row r="747" spans="1:4" hidden="1" x14ac:dyDescent="0.4">
      <c r="A747" t="s">
        <v>763</v>
      </c>
      <c r="B747" t="b">
        <f>EXACT(VLOOKUP(A747,DataV4[[File]:[Outputs]], 2, FALSE), VLOOKUP(A747, DataV1[[File]:[Outputs]], 2, FALSE))</f>
        <v>1</v>
      </c>
      <c r="C747" s="3">
        <f>VLOOKUP(A747, DataV4[[File]:[Mean '[ms']]], 3, FALSE)-VLOOKUP(A747, DataV1[[File]:[Mean '[ms']]], 3, FALSE)</f>
        <v>-10</v>
      </c>
      <c r="D747" s="2">
        <f>Cv3v014161718[[#This Row],[Mean '[Δms']]]/VLOOKUP(A747, DataV1[[File]:[Mean '[ms']]], 3, FALSE)*100</f>
        <v>-1.2165450121654502</v>
      </c>
    </row>
    <row r="748" spans="1:4" hidden="1" x14ac:dyDescent="0.4">
      <c r="A748" t="s">
        <v>764</v>
      </c>
      <c r="B748" t="b">
        <f>EXACT(VLOOKUP(A748,DataV4[[File]:[Outputs]], 2, FALSE), VLOOKUP(A748, DataV1[[File]:[Outputs]], 2, FALSE))</f>
        <v>1</v>
      </c>
      <c r="C748" s="3">
        <f>VLOOKUP(A748, DataV4[[File]:[Mean '[ms']]], 3, FALSE)-VLOOKUP(A748, DataV1[[File]:[Mean '[ms']]], 3, FALSE)</f>
        <v>32</v>
      </c>
      <c r="D748" s="2">
        <f>Cv3v014161718[[#This Row],[Mean '[Δms']]]/VLOOKUP(A748, DataV1[[File]:[Mean '[ms']]], 3, FALSE)*100</f>
        <v>2.029169308814204</v>
      </c>
    </row>
    <row r="749" spans="1:4" hidden="1" x14ac:dyDescent="0.4">
      <c r="A749" t="s">
        <v>765</v>
      </c>
      <c r="B749" t="b">
        <f>EXACT(VLOOKUP(A749,DataV4[[File]:[Outputs]], 2, FALSE), VLOOKUP(A749, DataV1[[File]:[Outputs]], 2, FALSE))</f>
        <v>1</v>
      </c>
      <c r="C749" s="3">
        <f>VLOOKUP(A749, DataV4[[File]:[Mean '[ms']]], 3, FALSE)-VLOOKUP(A749, DataV1[[File]:[Mean '[ms']]], 3, FALSE)</f>
        <v>11</v>
      </c>
      <c r="D749" s="2">
        <f>Cv3v014161718[[#This Row],[Mean '[Δms']]]/VLOOKUP(A749, DataV1[[File]:[Mean '[ms']]], 3, FALSE)*100</f>
        <v>1.1363636363636365</v>
      </c>
    </row>
    <row r="750" spans="1:4" hidden="1" x14ac:dyDescent="0.4">
      <c r="A750" t="s">
        <v>766</v>
      </c>
      <c r="B750" t="b">
        <f>EXACT(VLOOKUP(A750,DataV4[[File]:[Outputs]], 2, FALSE), VLOOKUP(A750, DataV1[[File]:[Outputs]], 2, FALSE))</f>
        <v>1</v>
      </c>
      <c r="C750" s="3">
        <f>VLOOKUP(A750, DataV4[[File]:[Mean '[ms']]], 3, FALSE)-VLOOKUP(A750, DataV1[[File]:[Mean '[ms']]], 3, FALSE)</f>
        <v>5</v>
      </c>
      <c r="D750" s="2">
        <f>Cv3v014161718[[#This Row],[Mean '[Δms']]]/VLOOKUP(A750, DataV1[[File]:[Mean '[ms']]], 3, FALSE)*100</f>
        <v>0.58548009367681508</v>
      </c>
    </row>
    <row r="751" spans="1:4" hidden="1" x14ac:dyDescent="0.4">
      <c r="A751" t="s">
        <v>767</v>
      </c>
      <c r="B751" t="b">
        <f>EXACT(VLOOKUP(A751,DataV4[[File]:[Outputs]], 2, FALSE), VLOOKUP(A751, DataV1[[File]:[Outputs]], 2, FALSE))</f>
        <v>1</v>
      </c>
      <c r="C751" s="3">
        <f>VLOOKUP(A751, DataV4[[File]:[Mean '[ms']]], 3, FALSE)-VLOOKUP(A751, DataV1[[File]:[Mean '[ms']]], 3, FALSE)</f>
        <v>-5</v>
      </c>
      <c r="D751" s="2">
        <f>Cv3v014161718[[#This Row],[Mean '[Δms']]]/VLOOKUP(A751, DataV1[[File]:[Mean '[ms']]], 3, FALSE)*100</f>
        <v>-0.52192066805845516</v>
      </c>
    </row>
    <row r="752" spans="1:4" hidden="1" x14ac:dyDescent="0.4">
      <c r="A752" t="s">
        <v>768</v>
      </c>
      <c r="B752" t="b">
        <f>EXACT(VLOOKUP(A752,DataV4[[File]:[Outputs]], 2, FALSE), VLOOKUP(A752, DataV1[[File]:[Outputs]], 2, FALSE))</f>
        <v>1</v>
      </c>
      <c r="C752" s="3">
        <f>VLOOKUP(A752, DataV4[[File]:[Mean '[ms']]], 3, FALSE)-VLOOKUP(A752, DataV1[[File]:[Mean '[ms']]], 3, FALSE)</f>
        <v>20</v>
      </c>
      <c r="D752" s="2">
        <f>Cv3v014161718[[#This Row],[Mean '[Δms']]]/VLOOKUP(A752, DataV1[[File]:[Mean '[ms']]], 3, FALSE)*100</f>
        <v>3.2</v>
      </c>
    </row>
    <row r="753" spans="1:4" hidden="1" x14ac:dyDescent="0.4">
      <c r="A753" t="s">
        <v>770</v>
      </c>
      <c r="B753" t="b">
        <f>EXACT(VLOOKUP(A753,DataV4[[File]:[Outputs]], 2, FALSE), VLOOKUP(A753, DataV1[[File]:[Outputs]], 2, FALSE))</f>
        <v>1</v>
      </c>
      <c r="C753" s="3">
        <f>VLOOKUP(A753, DataV4[[File]:[Mean '[ms']]], 3, FALSE)-VLOOKUP(A753, DataV1[[File]:[Mean '[ms']]], 3, FALSE)</f>
        <v>21</v>
      </c>
      <c r="D753" s="2">
        <f>Cv3v014161718[[#This Row],[Mean '[Δms']]]/VLOOKUP(A753, DataV1[[File]:[Mean '[ms']]], 3, FALSE)*100</f>
        <v>1.3487475915221581</v>
      </c>
    </row>
    <row r="754" spans="1:4" hidden="1" x14ac:dyDescent="0.4">
      <c r="A754" t="s">
        <v>769</v>
      </c>
      <c r="B754" t="b">
        <f>EXACT(VLOOKUP(A754,DataV4[[File]:[Outputs]], 2, FALSE), VLOOKUP(A754, DataV1[[File]:[Outputs]], 2, FALSE))</f>
        <v>1</v>
      </c>
      <c r="C754" s="3">
        <f>VLOOKUP(A754, DataV4[[File]:[Mean '[ms']]], 3, FALSE)-VLOOKUP(A754, DataV1[[File]:[Mean '[ms']]], 3, FALSE)</f>
        <v>16</v>
      </c>
      <c r="D754" s="2">
        <f>Cv3v014161718[[#This Row],[Mean '[Δms']]]/VLOOKUP(A754, DataV1[[File]:[Mean '[ms']]], 3, FALSE)*100</f>
        <v>1.4427412082957618</v>
      </c>
    </row>
    <row r="755" spans="1:4" hidden="1" x14ac:dyDescent="0.4">
      <c r="A755" t="s">
        <v>771</v>
      </c>
      <c r="B755" t="b">
        <f>EXACT(VLOOKUP(A755,DataV4[[File]:[Outputs]], 2, FALSE), VLOOKUP(A755, DataV1[[File]:[Outputs]], 2, FALSE))</f>
        <v>1</v>
      </c>
      <c r="C755" s="3">
        <f>VLOOKUP(A755, DataV4[[File]:[Mean '[ms']]], 3, FALSE)-VLOOKUP(A755, DataV1[[File]:[Mean '[ms']]], 3, FALSE)</f>
        <v>21</v>
      </c>
      <c r="D755" s="2">
        <f>Cv3v014161718[[#This Row],[Mean '[Δms']]]/VLOOKUP(A755, DataV1[[File]:[Mean '[ms']]], 3, FALSE)*100</f>
        <v>1.7918088737201365</v>
      </c>
    </row>
    <row r="756" spans="1:4" hidden="1" x14ac:dyDescent="0.4">
      <c r="A756" t="s">
        <v>772</v>
      </c>
      <c r="B756" t="b">
        <f>EXACT(VLOOKUP(A756,DataV4[[File]:[Outputs]], 2, FALSE), VLOOKUP(A756, DataV1[[File]:[Outputs]], 2, FALSE))</f>
        <v>1</v>
      </c>
      <c r="C756" s="3">
        <f>VLOOKUP(A756, DataV4[[File]:[Mean '[ms']]], 3, FALSE)-VLOOKUP(A756, DataV1[[File]:[Mean '[ms']]], 3, FALSE)</f>
        <v>15</v>
      </c>
      <c r="D756" s="2">
        <f>Cv3v014161718[[#This Row],[Mean '[Δms']]]/VLOOKUP(A756, DataV1[[File]:[Mean '[ms']]], 3, FALSE)*100</f>
        <v>1.4326647564469914</v>
      </c>
    </row>
    <row r="757" spans="1:4" hidden="1" x14ac:dyDescent="0.4">
      <c r="A757" t="s">
        <v>773</v>
      </c>
      <c r="B757" t="b">
        <f>EXACT(VLOOKUP(A757,DataV4[[File]:[Outputs]], 2, FALSE), VLOOKUP(A757, DataV1[[File]:[Outputs]], 2, FALSE))</f>
        <v>1</v>
      </c>
      <c r="C757" s="3">
        <f>VLOOKUP(A757, DataV4[[File]:[Mean '[ms']]], 3, FALSE)-VLOOKUP(A757, DataV1[[File]:[Mean '[ms']]], 3, FALSE)</f>
        <v>5</v>
      </c>
      <c r="D757" s="2">
        <f>Cv3v014161718[[#This Row],[Mean '[Δms']]]/VLOOKUP(A757, DataV1[[File]:[Mean '[ms']]], 3, FALSE)*100</f>
        <v>0.41390728476821192</v>
      </c>
    </row>
    <row r="758" spans="1:4" hidden="1" x14ac:dyDescent="0.4">
      <c r="A758" t="s">
        <v>774</v>
      </c>
      <c r="B758" t="b">
        <f>EXACT(VLOOKUP(A758,DataV4[[File]:[Outputs]], 2, FALSE), VLOOKUP(A758, DataV1[[File]:[Outputs]], 2, FALSE))</f>
        <v>1</v>
      </c>
      <c r="C758" s="3">
        <f>VLOOKUP(A758, DataV4[[File]:[Mean '[ms']]], 3, FALSE)-VLOOKUP(A758, DataV1[[File]:[Mean '[ms']]], 3, FALSE)</f>
        <v>15</v>
      </c>
      <c r="D758" s="2">
        <f>Cv3v014161718[[#This Row],[Mean '[Δms']]]/VLOOKUP(A758, DataV1[[File]:[Mean '[ms']]], 3, FALSE)*100</f>
        <v>1.4258555133079849</v>
      </c>
    </row>
    <row r="759" spans="1:4" hidden="1" x14ac:dyDescent="0.4">
      <c r="A759" t="s">
        <v>775</v>
      </c>
      <c r="B759" t="b">
        <f>EXACT(VLOOKUP(A759,DataV4[[File]:[Outputs]], 2, FALSE), VLOOKUP(A759, DataV1[[File]:[Outputs]], 2, FALSE))</f>
        <v>1</v>
      </c>
      <c r="C759" s="3">
        <f>VLOOKUP(A759, DataV4[[File]:[Mean '[ms']]], 3, FALSE)-VLOOKUP(A759, DataV1[[File]:[Mean '[ms']]], 3, FALSE)</f>
        <v>-21</v>
      </c>
      <c r="D759" s="2">
        <f>Cv3v014161718[[#This Row],[Mean '[Δms']]]/VLOOKUP(A759, DataV1[[File]:[Mean '[ms']]], 3, FALSE)*100</f>
        <v>-0.95541401273885351</v>
      </c>
    </row>
    <row r="760" spans="1:4" hidden="1" x14ac:dyDescent="0.4">
      <c r="A760" t="s">
        <v>776</v>
      </c>
      <c r="B760" t="b">
        <f>EXACT(VLOOKUP(A760,DataV4[[File]:[Outputs]], 2, FALSE), VLOOKUP(A760, DataV1[[File]:[Outputs]], 2, FALSE))</f>
        <v>1</v>
      </c>
      <c r="C760" s="3">
        <f>VLOOKUP(A760, DataV4[[File]:[Mean '[ms']]], 3, FALSE)-VLOOKUP(A760, DataV1[[File]:[Mean '[ms']]], 3, FALSE)</f>
        <v>21</v>
      </c>
      <c r="D760" s="2">
        <f>Cv3v014161718[[#This Row],[Mean '[Δms']]]/VLOOKUP(A760, DataV1[[File]:[Mean '[ms']]], 3, FALSE)*100</f>
        <v>1.7766497461928936</v>
      </c>
    </row>
    <row r="761" spans="1:4" hidden="1" x14ac:dyDescent="0.4">
      <c r="A761" t="s">
        <v>777</v>
      </c>
      <c r="B761" t="b">
        <f>EXACT(VLOOKUP(A761,DataV4[[File]:[Outputs]], 2, FALSE), VLOOKUP(A761, DataV1[[File]:[Outputs]], 2, FALSE))</f>
        <v>1</v>
      </c>
      <c r="C761" s="3">
        <f>VLOOKUP(A761, DataV4[[File]:[Mean '[ms']]], 3, FALSE)-VLOOKUP(A761, DataV1[[File]:[Mean '[ms']]], 3, FALSE)</f>
        <v>32</v>
      </c>
      <c r="D761" s="2">
        <f>Cv3v014161718[[#This Row],[Mean '[Δms']]]/VLOOKUP(A761, DataV1[[File]:[Mean '[ms']]], 3, FALSE)*100</f>
        <v>1.9512195121951219</v>
      </c>
    </row>
    <row r="762" spans="1:4" hidden="1" x14ac:dyDescent="0.4">
      <c r="A762" t="s">
        <v>778</v>
      </c>
      <c r="B762" t="b">
        <f>EXACT(VLOOKUP(A762,DataV4[[File]:[Outputs]], 2, FALSE), VLOOKUP(A762, DataV1[[File]:[Outputs]], 2, FALSE))</f>
        <v>1</v>
      </c>
      <c r="C762" s="3">
        <f>VLOOKUP(A762, DataV4[[File]:[Mean '[ms']]], 3, FALSE)-VLOOKUP(A762, DataV1[[File]:[Mean '[ms']]], 3, FALSE)</f>
        <v>11</v>
      </c>
      <c r="D762" s="2">
        <f>Cv3v014161718[[#This Row],[Mean '[Δms']]]/VLOOKUP(A762, DataV1[[File]:[Mean '[ms']]], 3, FALSE)*100</f>
        <v>1.0566762728146013</v>
      </c>
    </row>
    <row r="763" spans="1:4" hidden="1" x14ac:dyDescent="0.4">
      <c r="A763" t="s">
        <v>779</v>
      </c>
      <c r="B763" t="b">
        <f>EXACT(VLOOKUP(A763,DataV4[[File]:[Outputs]], 2, FALSE), VLOOKUP(A763, DataV1[[File]:[Outputs]], 2, FALSE))</f>
        <v>1</v>
      </c>
      <c r="C763" s="3">
        <f>VLOOKUP(A763, DataV4[[File]:[Mean '[ms']]], 3, FALSE)-VLOOKUP(A763, DataV1[[File]:[Mean '[ms']]], 3, FALSE)</f>
        <v>0</v>
      </c>
      <c r="D763" s="2">
        <f>Cv3v014161718[[#This Row],[Mean '[Δms']]]/VLOOKUP(A763, DataV1[[File]:[Mean '[ms']]], 3, FALSE)*100</f>
        <v>0</v>
      </c>
    </row>
    <row r="764" spans="1:4" hidden="1" x14ac:dyDescent="0.4">
      <c r="A764" t="s">
        <v>780</v>
      </c>
      <c r="B764" t="b">
        <f>EXACT(VLOOKUP(A764,DataV4[[File]:[Outputs]], 2, FALSE), VLOOKUP(A764, DataV1[[File]:[Outputs]], 2, FALSE))</f>
        <v>1</v>
      </c>
      <c r="C764" s="3">
        <f>VLOOKUP(A764, DataV4[[File]:[Mean '[ms']]], 3, FALSE)-VLOOKUP(A764, DataV1[[File]:[Mean '[ms']]], 3, FALSE)</f>
        <v>32</v>
      </c>
      <c r="D764" s="2">
        <f>Cv3v014161718[[#This Row],[Mean '[Δms']]]/VLOOKUP(A764, DataV1[[File]:[Mean '[ms']]], 3, FALSE)*100</f>
        <v>1.8856806128461991</v>
      </c>
    </row>
    <row r="765" spans="1:4" hidden="1" x14ac:dyDescent="0.4">
      <c r="A765" t="s">
        <v>798</v>
      </c>
      <c r="B765" t="b">
        <f>EXACT(VLOOKUP(A765,DataV4[[File]:[Outputs]], 2, FALSE), VLOOKUP(A765, DataV1[[File]:[Outputs]], 2, FALSE))</f>
        <v>1</v>
      </c>
      <c r="C765" s="3">
        <f>VLOOKUP(A765, DataV4[[File]:[Mean '[ms']]], 3, FALSE)-VLOOKUP(A765, DataV1[[File]:[Mean '[ms']]], 3, FALSE)</f>
        <v>6</v>
      </c>
      <c r="D765" s="2">
        <f>Cv3v014161718[[#This Row],[Mean '[Δms']]]/VLOOKUP(A765, DataV1[[File]:[Mean '[ms']]], 3, FALSE)*100</f>
        <v>0.63694267515923575</v>
      </c>
    </row>
    <row r="766" spans="1:4" hidden="1" x14ac:dyDescent="0.4">
      <c r="A766" t="s">
        <v>799</v>
      </c>
      <c r="B766" t="b">
        <f>EXACT(VLOOKUP(A766,DataV4[[File]:[Outputs]], 2, FALSE), VLOOKUP(A766, DataV1[[File]:[Outputs]], 2, FALSE))</f>
        <v>1</v>
      </c>
      <c r="C766" s="3">
        <f>VLOOKUP(A766, DataV4[[File]:[Mean '[ms']]], 3, FALSE)-VLOOKUP(A766, DataV1[[File]:[Mean '[ms']]], 3, FALSE)</f>
        <v>0</v>
      </c>
      <c r="D766" s="2">
        <f>Cv3v014161718[[#This Row],[Mean '[Δms']]]/VLOOKUP(A766, DataV1[[File]:[Mean '[ms']]], 3, FALSE)*100</f>
        <v>0</v>
      </c>
    </row>
    <row r="767" spans="1:4" hidden="1" x14ac:dyDescent="0.4">
      <c r="A767" t="s">
        <v>800</v>
      </c>
      <c r="B767" t="b">
        <f>EXACT(VLOOKUP(A767,DataV4[[File]:[Outputs]], 2, FALSE), VLOOKUP(A767, DataV1[[File]:[Outputs]], 2, FALSE))</f>
        <v>1</v>
      </c>
      <c r="C767" s="3">
        <f>VLOOKUP(A767, DataV4[[File]:[Mean '[ms']]], 3, FALSE)-VLOOKUP(A767, DataV1[[File]:[Mean '[ms']]], 3, FALSE)</f>
        <v>21</v>
      </c>
      <c r="D767" s="2">
        <f>Cv3v014161718[[#This Row],[Mean '[Δms']]]/VLOOKUP(A767, DataV1[[File]:[Mean '[ms']]], 3, FALSE)*100</f>
        <v>1.1296395911780528</v>
      </c>
    </row>
    <row r="768" spans="1:4" hidden="1" x14ac:dyDescent="0.4">
      <c r="A768" t="s">
        <v>801</v>
      </c>
      <c r="B768" t="b">
        <f>EXACT(VLOOKUP(A768,DataV4[[File]:[Outputs]], 2, FALSE), VLOOKUP(A768, DataV1[[File]:[Outputs]], 2, FALSE))</f>
        <v>1</v>
      </c>
      <c r="C768" s="3">
        <f>VLOOKUP(A768, DataV4[[File]:[Mean '[ms']]], 3, FALSE)-VLOOKUP(A768, DataV1[[File]:[Mean '[ms']]], 3, FALSE)</f>
        <v>15</v>
      </c>
      <c r="D768" s="2">
        <f>Cv3v014161718[[#This Row],[Mean '[Δms']]]/VLOOKUP(A768, DataV1[[File]:[Mean '[ms']]], 3, FALSE)*100</f>
        <v>0.8</v>
      </c>
    </row>
    <row r="769" spans="1:4" hidden="1" x14ac:dyDescent="0.4">
      <c r="A769" t="s">
        <v>802</v>
      </c>
      <c r="B769" t="b">
        <f>EXACT(VLOOKUP(A769,DataV4[[File]:[Outputs]], 2, FALSE), VLOOKUP(A769, DataV1[[File]:[Outputs]], 2, FALSE))</f>
        <v>1</v>
      </c>
      <c r="C769" s="3">
        <f>VLOOKUP(A769, DataV4[[File]:[Mean '[ms']]], 3, FALSE)-VLOOKUP(A769, DataV1[[File]:[Mean '[ms']]], 3, FALSE)</f>
        <v>52</v>
      </c>
      <c r="D769" s="2">
        <f>Cv3v014161718[[#This Row],[Mean '[Δms']]]/VLOOKUP(A769, DataV1[[File]:[Mean '[ms']]], 3, FALSE)*100</f>
        <v>1.6725635252492761</v>
      </c>
    </row>
    <row r="770" spans="1:4" hidden="1" x14ac:dyDescent="0.4">
      <c r="A770" t="s">
        <v>803</v>
      </c>
      <c r="B770" t="b">
        <f>EXACT(VLOOKUP(A770,DataV4[[File]:[Outputs]], 2, FALSE), VLOOKUP(A770, DataV1[[File]:[Outputs]], 2, FALSE))</f>
        <v>1</v>
      </c>
      <c r="C770" s="3">
        <f>VLOOKUP(A770, DataV4[[File]:[Mean '[ms']]], 3, FALSE)-VLOOKUP(A770, DataV1[[File]:[Mean '[ms']]], 3, FALSE)</f>
        <v>31</v>
      </c>
      <c r="D770" s="2">
        <f>Cv3v014161718[[#This Row],[Mean '[Δms']]]/VLOOKUP(A770, DataV1[[File]:[Mean '[ms']]], 3, FALSE)*100</f>
        <v>2.1970233876683203</v>
      </c>
    </row>
    <row r="771" spans="1:4" hidden="1" x14ac:dyDescent="0.4">
      <c r="A771" t="s">
        <v>804</v>
      </c>
      <c r="B771" t="b">
        <f>EXACT(VLOOKUP(A771,DataV4[[File]:[Outputs]], 2, FALSE), VLOOKUP(A771, DataV1[[File]:[Outputs]], 2, FALSE))</f>
        <v>1</v>
      </c>
      <c r="C771" s="3">
        <f>VLOOKUP(A771, DataV4[[File]:[Mean '[ms']]], 3, FALSE)-VLOOKUP(A771, DataV1[[File]:[Mean '[ms']]], 3, FALSE)</f>
        <v>16</v>
      </c>
      <c r="D771" s="2">
        <f>Cv3v014161718[[#This Row],[Mean '[Δms']]]/VLOOKUP(A771, DataV1[[File]:[Mean '[ms']]], 3, FALSE)*100</f>
        <v>0.79207920792079212</v>
      </c>
    </row>
    <row r="772" spans="1:4" hidden="1" x14ac:dyDescent="0.4">
      <c r="A772" t="s">
        <v>805</v>
      </c>
      <c r="B772" t="b">
        <f>EXACT(VLOOKUP(A772,DataV4[[File]:[Outputs]], 2, FALSE), VLOOKUP(A772, DataV1[[File]:[Outputs]], 2, FALSE))</f>
        <v>1</v>
      </c>
      <c r="C772" s="3">
        <f>VLOOKUP(A772, DataV4[[File]:[Mean '[ms']]], 3, FALSE)-VLOOKUP(A772, DataV1[[File]:[Mean '[ms']]], 3, FALSE)</f>
        <v>36</v>
      </c>
      <c r="D772" s="2">
        <f>Cv3v014161718[[#This Row],[Mean '[Δms']]]/VLOOKUP(A772, DataV1[[File]:[Mean '[ms']]], 3, FALSE)*100</f>
        <v>1.9922523519645821</v>
      </c>
    </row>
    <row r="773" spans="1:4" hidden="1" x14ac:dyDescent="0.4">
      <c r="A773" t="s">
        <v>806</v>
      </c>
      <c r="B773" t="b">
        <f>EXACT(VLOOKUP(A773,DataV4[[File]:[Outputs]], 2, FALSE), VLOOKUP(A773, DataV1[[File]:[Outputs]], 2, FALSE))</f>
        <v>1</v>
      </c>
      <c r="C773" s="3">
        <f>VLOOKUP(A773, DataV4[[File]:[Mean '[ms']]], 3, FALSE)-VLOOKUP(A773, DataV1[[File]:[Mean '[ms']]], 3, FALSE)</f>
        <v>-11</v>
      </c>
      <c r="D773" s="2">
        <f>Cv3v014161718[[#This Row],[Mean '[Δms']]]/VLOOKUP(A773, DataV1[[File]:[Mean '[ms']]], 3, FALSE)*100</f>
        <v>-0.59331175836030203</v>
      </c>
    </row>
    <row r="774" spans="1:4" hidden="1" x14ac:dyDescent="0.4">
      <c r="A774" t="s">
        <v>807</v>
      </c>
      <c r="B774" t="b">
        <f>EXACT(VLOOKUP(A774,DataV4[[File]:[Outputs]], 2, FALSE), VLOOKUP(A774, DataV1[[File]:[Outputs]], 2, FALSE))</f>
        <v>1</v>
      </c>
      <c r="C774" s="3">
        <f>VLOOKUP(A774, DataV4[[File]:[Mean '[ms']]], 3, FALSE)-VLOOKUP(A774, DataV1[[File]:[Mean '[ms']]], 3, FALSE)</f>
        <v>36</v>
      </c>
      <c r="D774" s="2">
        <f>Cv3v014161718[[#This Row],[Mean '[Δms']]]/VLOOKUP(A774, DataV1[[File]:[Mean '[ms']]], 3, FALSE)*100</f>
        <v>2.8213166144200628</v>
      </c>
    </row>
    <row r="775" spans="1:4" hidden="1" x14ac:dyDescent="0.4">
      <c r="A775" t="s">
        <v>808</v>
      </c>
      <c r="B775" t="b">
        <f>EXACT(VLOOKUP(A775,DataV4[[File]:[Outputs]], 2, FALSE), VLOOKUP(A775, DataV1[[File]:[Outputs]], 2, FALSE))</f>
        <v>1</v>
      </c>
      <c r="C775" s="3">
        <f>VLOOKUP(A775, DataV4[[File]:[Mean '[ms']]], 3, FALSE)-VLOOKUP(A775, DataV1[[File]:[Mean '[ms']]], 3, FALSE)</f>
        <v>26</v>
      </c>
      <c r="D775" s="2">
        <f>Cv3v014161718[[#This Row],[Mean '[Δms']]]/VLOOKUP(A775, DataV1[[File]:[Mean '[ms']]], 3, FALSE)*100</f>
        <v>1.7832647462277091</v>
      </c>
    </row>
    <row r="776" spans="1:4" hidden="1" x14ac:dyDescent="0.4">
      <c r="A776" t="s">
        <v>809</v>
      </c>
      <c r="B776" t="b">
        <f>EXACT(VLOOKUP(A776,DataV4[[File]:[Outputs]], 2, FALSE), VLOOKUP(A776, DataV1[[File]:[Outputs]], 2, FALSE))</f>
        <v>1</v>
      </c>
      <c r="C776" s="3">
        <f>VLOOKUP(A776, DataV4[[File]:[Mean '[ms']]], 3, FALSE)-VLOOKUP(A776, DataV1[[File]:[Mean '[ms']]], 3, FALSE)</f>
        <v>6</v>
      </c>
      <c r="D776" s="2">
        <f>Cv3v014161718[[#This Row],[Mean '[Δms']]]/VLOOKUP(A776, DataV1[[File]:[Mean '[ms']]], 3, FALSE)*100</f>
        <v>0.57361376673040154</v>
      </c>
    </row>
    <row r="777" spans="1:4" hidden="1" x14ac:dyDescent="0.4">
      <c r="A777" t="s">
        <v>810</v>
      </c>
      <c r="B777" t="b">
        <f>EXACT(VLOOKUP(A777,DataV4[[File]:[Outputs]], 2, FALSE), VLOOKUP(A777, DataV1[[File]:[Outputs]], 2, FALSE))</f>
        <v>1</v>
      </c>
      <c r="C777" s="3">
        <f>VLOOKUP(A777, DataV4[[File]:[Mean '[ms']]], 3, FALSE)-VLOOKUP(A777, DataV1[[File]:[Mean '[ms']]], 3, FALSE)</f>
        <v>21</v>
      </c>
      <c r="D777" s="2">
        <f>Cv3v014161718[[#This Row],[Mean '[Δms']]]/VLOOKUP(A777, DataV1[[File]:[Mean '[ms']]], 3, FALSE)*100</f>
        <v>1.2559808612440191</v>
      </c>
    </row>
    <row r="778" spans="1:4" hidden="1" x14ac:dyDescent="0.4">
      <c r="A778" t="s">
        <v>811</v>
      </c>
      <c r="B778" t="b">
        <f>EXACT(VLOOKUP(A778,DataV4[[File]:[Outputs]], 2, FALSE), VLOOKUP(A778, DataV1[[File]:[Outputs]], 2, FALSE))</f>
        <v>1</v>
      </c>
      <c r="C778" s="3">
        <f>VLOOKUP(A778, DataV4[[File]:[Mean '[ms']]], 3, FALSE)-VLOOKUP(A778, DataV1[[File]:[Mean '[ms']]], 3, FALSE)</f>
        <v>16</v>
      </c>
      <c r="D778" s="2">
        <f>Cv3v014161718[[#This Row],[Mean '[Δms']]]/VLOOKUP(A778, DataV1[[File]:[Mean '[ms']]], 3, FALSE)*100</f>
        <v>0.96327513546056598</v>
      </c>
    </row>
    <row r="779" spans="1:4" hidden="1" x14ac:dyDescent="0.4">
      <c r="A779" t="s">
        <v>812</v>
      </c>
      <c r="B779" t="b">
        <f>EXACT(VLOOKUP(A779,DataV4[[File]:[Outputs]], 2, FALSE), VLOOKUP(A779, DataV1[[File]:[Outputs]], 2, FALSE))</f>
        <v>1</v>
      </c>
      <c r="C779" s="3">
        <f>VLOOKUP(A779, DataV4[[File]:[Mean '[ms']]], 3, FALSE)-VLOOKUP(A779, DataV1[[File]:[Mean '[ms']]], 3, FALSE)</f>
        <v>52</v>
      </c>
      <c r="D779" s="2">
        <f>Cv3v014161718[[#This Row],[Mean '[Δms']]]/VLOOKUP(A779, DataV1[[File]:[Mean '[ms']]], 3, FALSE)*100</f>
        <v>4.1269841269841265</v>
      </c>
    </row>
    <row r="780" spans="1:4" hidden="1" x14ac:dyDescent="0.4">
      <c r="A780" t="s">
        <v>813</v>
      </c>
      <c r="B780" t="b">
        <f>EXACT(VLOOKUP(A780,DataV4[[File]:[Outputs]], 2, FALSE), VLOOKUP(A780, DataV1[[File]:[Outputs]], 2, FALSE))</f>
        <v>1</v>
      </c>
      <c r="C780" s="3">
        <f>VLOOKUP(A780, DataV4[[File]:[Mean '[ms']]], 3, FALSE)-VLOOKUP(A780, DataV1[[File]:[Mean '[ms']]], 3, FALSE)</f>
        <v>63</v>
      </c>
      <c r="D780" s="2">
        <f>Cv3v014161718[[#This Row],[Mean '[Δms']]]/VLOOKUP(A780, DataV1[[File]:[Mean '[ms']]], 3, FALSE)*100</f>
        <v>4.3689320388349513</v>
      </c>
    </row>
    <row r="781" spans="1:4" hidden="1" x14ac:dyDescent="0.4">
      <c r="A781" t="s">
        <v>814</v>
      </c>
      <c r="B781" t="b">
        <f>EXACT(VLOOKUP(A781,DataV4[[File]:[Outputs]], 2, FALSE), VLOOKUP(A781, DataV1[[File]:[Outputs]], 2, FALSE))</f>
        <v>1</v>
      </c>
      <c r="C781" s="3">
        <f>VLOOKUP(A781, DataV4[[File]:[Mean '[ms']]], 3, FALSE)-VLOOKUP(A781, DataV1[[File]:[Mean '[ms']]], 3, FALSE)</f>
        <v>37</v>
      </c>
      <c r="D781" s="2">
        <f>Cv3v014161718[[#This Row],[Mean '[Δms']]]/VLOOKUP(A781, DataV1[[File]:[Mean '[ms']]], 3, FALSE)*100</f>
        <v>3.2314410480349345</v>
      </c>
    </row>
    <row r="782" spans="1:4" hidden="1" x14ac:dyDescent="0.4">
      <c r="A782" t="s">
        <v>815</v>
      </c>
      <c r="B782" t="b">
        <f>EXACT(VLOOKUP(A782,DataV4[[File]:[Outputs]], 2, FALSE), VLOOKUP(A782, DataV1[[File]:[Outputs]], 2, FALSE))</f>
        <v>1</v>
      </c>
      <c r="C782" s="3">
        <f>VLOOKUP(A782, DataV4[[File]:[Mean '[ms']]], 3, FALSE)-VLOOKUP(A782, DataV1[[File]:[Mean '[ms']]], 3, FALSE)</f>
        <v>-6</v>
      </c>
      <c r="D782" s="2">
        <f>Cv3v014161718[[#This Row],[Mean '[Δms']]]/VLOOKUP(A782, DataV1[[File]:[Mean '[ms']]], 3, FALSE)*100</f>
        <v>-0.36452004860267312</v>
      </c>
    </row>
    <row r="783" spans="1:4" hidden="1" x14ac:dyDescent="0.4">
      <c r="A783" t="s">
        <v>816</v>
      </c>
      <c r="B783" t="b">
        <f>EXACT(VLOOKUP(A783,DataV4[[File]:[Outputs]], 2, FALSE), VLOOKUP(A783, DataV1[[File]:[Outputs]], 2, FALSE))</f>
        <v>1</v>
      </c>
      <c r="C783" s="3">
        <f>VLOOKUP(A783, DataV4[[File]:[Mean '[ms']]], 3, FALSE)-VLOOKUP(A783, DataV1[[File]:[Mean '[ms']]], 3, FALSE)</f>
        <v>42</v>
      </c>
      <c r="D783" s="2">
        <f>Cv3v014161718[[#This Row],[Mean '[Δms']]]/VLOOKUP(A783, DataV1[[File]:[Mean '[ms']]], 3, FALSE)*100</f>
        <v>2.3115024766097965</v>
      </c>
    </row>
    <row r="784" spans="1:4" hidden="1" x14ac:dyDescent="0.4">
      <c r="A784" t="s">
        <v>817</v>
      </c>
      <c r="B784" t="b">
        <f>EXACT(VLOOKUP(A784,DataV4[[File]:[Outputs]], 2, FALSE), VLOOKUP(A784, DataV1[[File]:[Outputs]], 2, FALSE))</f>
        <v>1</v>
      </c>
      <c r="C784" s="3">
        <f>VLOOKUP(A784, DataV4[[File]:[Mean '[ms']]], 3, FALSE)-VLOOKUP(A784, DataV1[[File]:[Mean '[ms']]], 3, FALSE)</f>
        <v>16</v>
      </c>
      <c r="D784" s="2">
        <f>Cv3v014161718[[#This Row],[Mean '[Δms']]]/VLOOKUP(A784, DataV1[[File]:[Mean '[ms']]], 3, FALSE)*100</f>
        <v>1.010739102969046</v>
      </c>
    </row>
    <row r="785" spans="1:4" hidden="1" x14ac:dyDescent="0.4">
      <c r="A785" t="s">
        <v>818</v>
      </c>
      <c r="B785" t="b">
        <f>EXACT(VLOOKUP(A785,DataV4[[File]:[Outputs]], 2, FALSE), VLOOKUP(A785, DataV1[[File]:[Outputs]], 2, FALSE))</f>
        <v>1</v>
      </c>
      <c r="C785" s="3">
        <f>VLOOKUP(A785, DataV4[[File]:[Mean '[ms']]], 3, FALSE)-VLOOKUP(A785, DataV1[[File]:[Mean '[ms']]], 3, FALSE)</f>
        <v>27</v>
      </c>
      <c r="D785" s="2">
        <f>Cv3v014161718[[#This Row],[Mean '[Δms']]]/VLOOKUP(A785, DataV1[[File]:[Mean '[ms']]], 3, FALSE)*100</f>
        <v>1.6413373860182372</v>
      </c>
    </row>
    <row r="786" spans="1:4" hidden="1" x14ac:dyDescent="0.4">
      <c r="A786" t="s">
        <v>781</v>
      </c>
      <c r="B786" t="b">
        <f>EXACT(VLOOKUP(A786,DataV4[[File]:[Outputs]], 2, FALSE), VLOOKUP(A786, DataV1[[File]:[Outputs]], 2, FALSE))</f>
        <v>1</v>
      </c>
      <c r="C786" s="3">
        <f>VLOOKUP(A786, DataV4[[File]:[Mean '[ms']]], 3, FALSE)-VLOOKUP(A786, DataV1[[File]:[Mean '[ms']]], 3, FALSE)</f>
        <v>5</v>
      </c>
      <c r="D786" s="2">
        <f>Cv3v014161718[[#This Row],[Mean '[Δms']]]/VLOOKUP(A786, DataV1[[File]:[Mean '[ms']]], 3, FALSE)*100</f>
        <v>0.56497175141242939</v>
      </c>
    </row>
    <row r="787" spans="1:4" hidden="1" x14ac:dyDescent="0.4">
      <c r="A787" t="s">
        <v>782</v>
      </c>
      <c r="B787" t="b">
        <f>EXACT(VLOOKUP(A787,DataV4[[File]:[Outputs]], 2, FALSE), VLOOKUP(A787, DataV1[[File]:[Outputs]], 2, FALSE))</f>
        <v>1</v>
      </c>
      <c r="C787" s="3">
        <f>VLOOKUP(A787, DataV4[[File]:[Mean '[ms']]], 3, FALSE)-VLOOKUP(A787, DataV1[[File]:[Mean '[ms']]], 3, FALSE)</f>
        <v>20</v>
      </c>
      <c r="D787" s="2">
        <f>Cv3v014161718[[#This Row],[Mean '[Δms']]]/VLOOKUP(A787, DataV1[[File]:[Mean '[ms']]], 3, FALSE)*100</f>
        <v>2.244668911335578</v>
      </c>
    </row>
    <row r="788" spans="1:4" hidden="1" x14ac:dyDescent="0.4">
      <c r="A788" t="s">
        <v>783</v>
      </c>
      <c r="B788" t="b">
        <f>EXACT(VLOOKUP(A788,DataV4[[File]:[Outputs]], 2, FALSE), VLOOKUP(A788, DataV1[[File]:[Outputs]], 2, FALSE))</f>
        <v>1</v>
      </c>
      <c r="C788" s="3">
        <f>VLOOKUP(A788, DataV4[[File]:[Mean '[ms']]], 3, FALSE)-VLOOKUP(A788, DataV1[[File]:[Mean '[ms']]], 3, FALSE)</f>
        <v>-26</v>
      </c>
      <c r="D788" s="2">
        <f>Cv3v014161718[[#This Row],[Mean '[Δms']]]/VLOOKUP(A788, DataV1[[File]:[Mean '[ms']]], 3, FALSE)*100</f>
        <v>-1.4107433532284319</v>
      </c>
    </row>
    <row r="789" spans="1:4" hidden="1" x14ac:dyDescent="0.4">
      <c r="A789" t="s">
        <v>784</v>
      </c>
      <c r="B789" t="b">
        <f>EXACT(VLOOKUP(A789,DataV4[[File]:[Outputs]], 2, FALSE), VLOOKUP(A789, DataV1[[File]:[Outputs]], 2, FALSE))</f>
        <v>1</v>
      </c>
      <c r="C789" s="3">
        <f>VLOOKUP(A789, DataV4[[File]:[Mean '[ms']]], 3, FALSE)-VLOOKUP(A789, DataV1[[File]:[Mean '[ms']]], 3, FALSE)</f>
        <v>5</v>
      </c>
      <c r="D789" s="2">
        <f>Cv3v014161718[[#This Row],[Mean '[Δms']]]/VLOOKUP(A789, DataV1[[File]:[Mean '[ms']]], 3, FALSE)*100</f>
        <v>0.2652519893899204</v>
      </c>
    </row>
    <row r="790" spans="1:4" hidden="1" x14ac:dyDescent="0.4">
      <c r="A790" t="s">
        <v>785</v>
      </c>
      <c r="B790" t="b">
        <f>EXACT(VLOOKUP(A790,DataV4[[File]:[Outputs]], 2, FALSE), VLOOKUP(A790, DataV1[[File]:[Outputs]], 2, FALSE))</f>
        <v>1</v>
      </c>
      <c r="C790" s="3">
        <f>VLOOKUP(A790, DataV4[[File]:[Mean '[ms']]], 3, FALSE)-VLOOKUP(A790, DataV1[[File]:[Mean '[ms']]], 3, FALSE)</f>
        <v>16</v>
      </c>
      <c r="D790" s="2">
        <f>Cv3v014161718[[#This Row],[Mean '[Δms']]]/VLOOKUP(A790, DataV1[[File]:[Mean '[ms']]], 3, FALSE)*100</f>
        <v>0.85607276618512562</v>
      </c>
    </row>
    <row r="791" spans="1:4" hidden="1" x14ac:dyDescent="0.4">
      <c r="A791" t="s">
        <v>786</v>
      </c>
      <c r="B791" t="b">
        <f>EXACT(VLOOKUP(A791,DataV4[[File]:[Outputs]], 2, FALSE), VLOOKUP(A791, DataV1[[File]:[Outputs]], 2, FALSE))</f>
        <v>1</v>
      </c>
      <c r="C791" s="3">
        <f>VLOOKUP(A791, DataV4[[File]:[Mean '[ms']]], 3, FALSE)-VLOOKUP(A791, DataV1[[File]:[Mean '[ms']]], 3, FALSE)</f>
        <v>-20</v>
      </c>
      <c r="D791" s="2">
        <f>Cv3v014161718[[#This Row],[Mean '[Δms']]]/VLOOKUP(A791, DataV1[[File]:[Mean '[ms']]], 3, FALSE)*100</f>
        <v>-1.0822510822510822</v>
      </c>
    </row>
    <row r="792" spans="1:4" hidden="1" x14ac:dyDescent="0.4">
      <c r="A792" t="s">
        <v>787</v>
      </c>
      <c r="B792" t="b">
        <f>EXACT(VLOOKUP(A792,DataV4[[File]:[Outputs]], 2, FALSE), VLOOKUP(A792, DataV1[[File]:[Outputs]], 2, FALSE))</f>
        <v>1</v>
      </c>
      <c r="C792" s="3">
        <f>VLOOKUP(A792, DataV4[[File]:[Mean '[ms']]], 3, FALSE)-VLOOKUP(A792, DataV1[[File]:[Mean '[ms']]], 3, FALSE)</f>
        <v>0</v>
      </c>
      <c r="D792" s="2">
        <f>Cv3v014161718[[#This Row],[Mean '[Δms']]]/VLOOKUP(A792, DataV1[[File]:[Mean '[ms']]], 3, FALSE)*100</f>
        <v>0</v>
      </c>
    </row>
    <row r="793" spans="1:4" hidden="1" x14ac:dyDescent="0.4">
      <c r="A793" t="s">
        <v>788</v>
      </c>
      <c r="B793" t="b">
        <f>EXACT(VLOOKUP(A793,DataV4[[File]:[Outputs]], 2, FALSE), VLOOKUP(A793, DataV1[[File]:[Outputs]], 2, FALSE))</f>
        <v>1</v>
      </c>
      <c r="C793" s="3">
        <f>VLOOKUP(A793, DataV4[[File]:[Mean '[ms']]], 3, FALSE)-VLOOKUP(A793, DataV1[[File]:[Mean '[ms']]], 3, FALSE)</f>
        <v>5</v>
      </c>
      <c r="D793" s="2">
        <f>Cv3v014161718[[#This Row],[Mean '[Δms']]]/VLOOKUP(A793, DataV1[[File]:[Mean '[ms']]], 3, FALSE)*100</f>
        <v>0.30102347983142685</v>
      </c>
    </row>
    <row r="794" spans="1:4" hidden="1" x14ac:dyDescent="0.4">
      <c r="A794" t="s">
        <v>789</v>
      </c>
      <c r="B794" t="b">
        <f>EXACT(VLOOKUP(A794,DataV4[[File]:[Outputs]], 2, FALSE), VLOOKUP(A794, DataV1[[File]:[Outputs]], 2, FALSE))</f>
        <v>1</v>
      </c>
      <c r="C794" s="3">
        <f>VLOOKUP(A794, DataV4[[File]:[Mean '[ms']]], 3, FALSE)-VLOOKUP(A794, DataV1[[File]:[Mean '[ms']]], 3, FALSE)</f>
        <v>-26</v>
      </c>
      <c r="D794" s="2">
        <f>Cv3v014161718[[#This Row],[Mean '[Δms']]]/VLOOKUP(A794, DataV1[[File]:[Mean '[ms']]], 3, FALSE)*100</f>
        <v>-1.6159105034182724</v>
      </c>
    </row>
    <row r="795" spans="1:4" hidden="1" x14ac:dyDescent="0.4">
      <c r="A795" t="s">
        <v>790</v>
      </c>
      <c r="B795" t="b">
        <f>EXACT(VLOOKUP(A795,DataV4[[File]:[Outputs]], 2, FALSE), VLOOKUP(A795, DataV1[[File]:[Outputs]], 2, FALSE))</f>
        <v>1</v>
      </c>
      <c r="C795" s="3">
        <f>VLOOKUP(A795, DataV4[[File]:[Mean '[ms']]], 3, FALSE)-VLOOKUP(A795, DataV1[[File]:[Mean '[ms']]], 3, FALSE)</f>
        <v>-46</v>
      </c>
      <c r="D795" s="2">
        <f>Cv3v014161718[[#This Row],[Mean '[Δms']]]/VLOOKUP(A795, DataV1[[File]:[Mean '[ms']]], 3, FALSE)*100</f>
        <v>-2.1708352996696556</v>
      </c>
    </row>
    <row r="796" spans="1:4" hidden="1" x14ac:dyDescent="0.4">
      <c r="A796" t="s">
        <v>791</v>
      </c>
      <c r="B796" t="b">
        <f>EXACT(VLOOKUP(A796,DataV4[[File]:[Outputs]], 2, FALSE), VLOOKUP(A796, DataV1[[File]:[Outputs]], 2, FALSE))</f>
        <v>1</v>
      </c>
      <c r="C796" s="3">
        <f>VLOOKUP(A796, DataV4[[File]:[Mean '[ms']]], 3, FALSE)-VLOOKUP(A796, DataV1[[File]:[Mean '[ms']]], 3, FALSE)</f>
        <v>5</v>
      </c>
      <c r="D796" s="2">
        <f>Cv3v014161718[[#This Row],[Mean '[Δms']]]/VLOOKUP(A796, DataV1[[File]:[Mean '[ms']]], 3, FALSE)*100</f>
        <v>0.31486146095717887</v>
      </c>
    </row>
    <row r="797" spans="1:4" hidden="1" x14ac:dyDescent="0.4">
      <c r="A797" t="s">
        <v>792</v>
      </c>
      <c r="B797" t="b">
        <f>EXACT(VLOOKUP(A797,DataV4[[File]:[Outputs]], 2, FALSE), VLOOKUP(A797, DataV1[[File]:[Outputs]], 2, FALSE))</f>
        <v>1</v>
      </c>
      <c r="C797" s="3">
        <f>VLOOKUP(A797, DataV4[[File]:[Mean '[ms']]], 3, FALSE)-VLOOKUP(A797, DataV1[[File]:[Mean '[ms']]], 3, FALSE)</f>
        <v>-1</v>
      </c>
      <c r="D797" s="2">
        <f>Cv3v014161718[[#This Row],[Mean '[Δms']]]/VLOOKUP(A797, DataV1[[File]:[Mean '[ms']]], 3, FALSE)*100</f>
        <v>-6.3371356147021538E-2</v>
      </c>
    </row>
    <row r="798" spans="1:4" hidden="1" x14ac:dyDescent="0.4">
      <c r="A798" t="s">
        <v>793</v>
      </c>
      <c r="B798" t="b">
        <f>EXACT(VLOOKUP(A798,DataV4[[File]:[Outputs]], 2, FALSE), VLOOKUP(A798, DataV1[[File]:[Outputs]], 2, FALSE))</f>
        <v>1</v>
      </c>
      <c r="C798" s="3">
        <f>VLOOKUP(A798, DataV4[[File]:[Mean '[ms']]], 3, FALSE)-VLOOKUP(A798, DataV1[[File]:[Mean '[ms']]], 3, FALSE)</f>
        <v>11</v>
      </c>
      <c r="D798" s="2">
        <f>Cv3v014161718[[#This Row],[Mean '[Δms']]]/VLOOKUP(A798, DataV1[[File]:[Mean '[ms']]], 3, FALSE)*100</f>
        <v>0.70197830248883208</v>
      </c>
    </row>
    <row r="799" spans="1:4" hidden="1" x14ac:dyDescent="0.4">
      <c r="A799" t="s">
        <v>794</v>
      </c>
      <c r="B799" t="b">
        <f>EXACT(VLOOKUP(A799,DataV4[[File]:[Outputs]], 2, FALSE), VLOOKUP(A799, DataV1[[File]:[Outputs]], 2, FALSE))</f>
        <v>1</v>
      </c>
      <c r="C799" s="3">
        <f>VLOOKUP(A799, DataV4[[File]:[Mean '[ms']]], 3, FALSE)-VLOOKUP(A799, DataV1[[File]:[Mean '[ms']]], 3, FALSE)</f>
        <v>31</v>
      </c>
      <c r="D799" s="2">
        <f>Cv3v014161718[[#This Row],[Mean '[Δms']]]/VLOOKUP(A799, DataV1[[File]:[Mean '[ms']]], 3, FALSE)*100</f>
        <v>1.9846350832266324</v>
      </c>
    </row>
    <row r="800" spans="1:4" hidden="1" x14ac:dyDescent="0.4">
      <c r="A800" t="s">
        <v>795</v>
      </c>
      <c r="B800" t="b">
        <f>EXACT(VLOOKUP(A800,DataV4[[File]:[Outputs]], 2, FALSE), VLOOKUP(A800, DataV1[[File]:[Outputs]], 2, FALSE))</f>
        <v>1</v>
      </c>
      <c r="C800" s="3">
        <f>VLOOKUP(A800, DataV4[[File]:[Mean '[ms']]], 3, FALSE)-VLOOKUP(A800, DataV1[[File]:[Mean '[ms']]], 3, FALSE)</f>
        <v>16</v>
      </c>
      <c r="D800" s="2">
        <f>Cv3v014161718[[#This Row],[Mean '[Δms']]]/VLOOKUP(A800, DataV1[[File]:[Mean '[ms']]], 3, FALSE)*100</f>
        <v>1.7075773745997866</v>
      </c>
    </row>
    <row r="801" spans="1:4" hidden="1" x14ac:dyDescent="0.4">
      <c r="A801" t="s">
        <v>796</v>
      </c>
      <c r="B801" t="b">
        <f>EXACT(VLOOKUP(A801,DataV4[[File]:[Outputs]], 2, FALSE), VLOOKUP(A801, DataV1[[File]:[Outputs]], 2, FALSE))</f>
        <v>1</v>
      </c>
      <c r="C801" s="3">
        <f>VLOOKUP(A801, DataV4[[File]:[Mean '[ms']]], 3, FALSE)-VLOOKUP(A801, DataV1[[File]:[Mean '[ms']]], 3, FALSE)</f>
        <v>16</v>
      </c>
      <c r="D801" s="2">
        <f>Cv3v014161718[[#This Row],[Mean '[Δms']]]/VLOOKUP(A801, DataV1[[File]:[Mean '[ms']]], 3, FALSE)*100</f>
        <v>0.97560975609756095</v>
      </c>
    </row>
    <row r="802" spans="1:4" hidden="1" x14ac:dyDescent="0.4">
      <c r="A802" t="s">
        <v>797</v>
      </c>
      <c r="B802" t="b">
        <f>EXACT(VLOOKUP(A802,DataV4[[File]:[Outputs]], 2, FALSE), VLOOKUP(A802, DataV1[[File]:[Outputs]], 2, FALSE))</f>
        <v>1</v>
      </c>
      <c r="C802" s="3">
        <f>VLOOKUP(A802, DataV4[[File]:[Mean '[ms']]], 3, FALSE)-VLOOKUP(A802, DataV1[[File]:[Mean '[ms']]], 3, FALSE)</f>
        <v>-26</v>
      </c>
      <c r="D802" s="2">
        <f>Cv3v014161718[[#This Row],[Mean '[Δms']]]/VLOOKUP(A802, DataV1[[File]:[Mean '[ms']]], 3, FALSE)*100</f>
        <v>-1.5457788347205708</v>
      </c>
    </row>
    <row r="803" spans="1:4" hidden="1" x14ac:dyDescent="0.4">
      <c r="A803" t="s">
        <v>819</v>
      </c>
      <c r="B803" t="b">
        <f>EXACT(VLOOKUP(A803,DataV4[[File]:[Outputs]], 2, FALSE), VLOOKUP(A803, DataV1[[File]:[Outputs]], 2, FALSE))</f>
        <v>1</v>
      </c>
      <c r="C803" s="3">
        <f>VLOOKUP(A803, DataV4[[File]:[Mean '[ms']]], 3, FALSE)-VLOOKUP(A803, DataV1[[File]:[Mean '[ms']]], 3, FALSE)</f>
        <v>21</v>
      </c>
      <c r="D803" s="2">
        <f>Cv3v014161718[[#This Row],[Mean '[Δms']]]/VLOOKUP(A803, DataV1[[File]:[Mean '[ms']]], 3, FALSE)*100</f>
        <v>1.2804878048780488</v>
      </c>
    </row>
    <row r="804" spans="1:4" hidden="1" x14ac:dyDescent="0.4">
      <c r="A804" t="s">
        <v>820</v>
      </c>
      <c r="B804" t="b">
        <f>EXACT(VLOOKUP(A804,DataV4[[File]:[Outputs]], 2, FALSE), VLOOKUP(A804, DataV1[[File]:[Outputs]], 2, FALSE))</f>
        <v>1</v>
      </c>
      <c r="C804" s="3">
        <f>VLOOKUP(A804, DataV4[[File]:[Mean '[ms']]], 3, FALSE)-VLOOKUP(A804, DataV1[[File]:[Mean '[ms']]], 3, FALSE)</f>
        <v>26</v>
      </c>
      <c r="D804" s="2">
        <f>Cv3v014161718[[#This Row],[Mean '[Δms']]]/VLOOKUP(A804, DataV1[[File]:[Mean '[ms']]], 3, FALSE)*100</f>
        <v>2.3657870791628755</v>
      </c>
    </row>
    <row r="805" spans="1:4" hidden="1" x14ac:dyDescent="0.4">
      <c r="A805" t="s">
        <v>821</v>
      </c>
      <c r="B805" t="b">
        <f>EXACT(VLOOKUP(A805,DataV4[[File]:[Outputs]], 2, FALSE), VLOOKUP(A805, DataV1[[File]:[Outputs]], 2, FALSE))</f>
        <v>1</v>
      </c>
      <c r="C805" s="3">
        <f>VLOOKUP(A805, DataV4[[File]:[Mean '[ms']]], 3, FALSE)-VLOOKUP(A805, DataV1[[File]:[Mean '[ms']]], 3, FALSE)</f>
        <v>11</v>
      </c>
      <c r="D805" s="2">
        <f>Cv3v014161718[[#This Row],[Mean '[Δms']]]/VLOOKUP(A805, DataV1[[File]:[Mean '[ms']]], 3, FALSE)*100</f>
        <v>1.1739594450373532</v>
      </c>
    </row>
    <row r="806" spans="1:4" hidden="1" x14ac:dyDescent="0.4">
      <c r="A806" t="s">
        <v>822</v>
      </c>
      <c r="B806" t="b">
        <f>EXACT(VLOOKUP(A806,DataV4[[File]:[Outputs]], 2, FALSE), VLOOKUP(A806, DataV1[[File]:[Outputs]], 2, FALSE))</f>
        <v>1</v>
      </c>
      <c r="C806" s="3">
        <f>VLOOKUP(A806, DataV4[[File]:[Mean '[ms']]], 3, FALSE)-VLOOKUP(A806, DataV1[[File]:[Mean '[ms']]], 3, FALSE)</f>
        <v>-5</v>
      </c>
      <c r="D806" s="2">
        <f>Cv3v014161718[[#This Row],[Mean '[Δms']]]/VLOOKUP(A806, DataV1[[File]:[Mean '[ms']]], 3, FALSE)*100</f>
        <v>-0.56818181818181823</v>
      </c>
    </row>
    <row r="807" spans="1:4" hidden="1" x14ac:dyDescent="0.4">
      <c r="A807" t="s">
        <v>823</v>
      </c>
      <c r="B807" t="b">
        <f>EXACT(VLOOKUP(A807,DataV4[[File]:[Outputs]], 2, FALSE), VLOOKUP(A807, DataV1[[File]:[Outputs]], 2, FALSE))</f>
        <v>1</v>
      </c>
      <c r="C807" s="3">
        <f>VLOOKUP(A807, DataV4[[File]:[Mean '[ms']]], 3, FALSE)-VLOOKUP(A807, DataV1[[File]:[Mean '[ms']]], 3, FALSE)</f>
        <v>16</v>
      </c>
      <c r="D807" s="2">
        <f>Cv3v014161718[[#This Row],[Mean '[Δms']]]/VLOOKUP(A807, DataV1[[File]:[Mean '[ms']]], 3, FALSE)*100</f>
        <v>1.7877094972067038</v>
      </c>
    </row>
    <row r="808" spans="1:4" hidden="1" x14ac:dyDescent="0.4">
      <c r="A808" t="s">
        <v>824</v>
      </c>
      <c r="B808" t="b">
        <f>EXACT(VLOOKUP(A808,DataV4[[File]:[Outputs]], 2, FALSE), VLOOKUP(A808, DataV1[[File]:[Outputs]], 2, FALSE))</f>
        <v>1</v>
      </c>
      <c r="C808" s="3">
        <f>VLOOKUP(A808, DataV4[[File]:[Mean '[ms']]], 3, FALSE)-VLOOKUP(A808, DataV1[[File]:[Mean '[ms']]], 3, FALSE)</f>
        <v>10</v>
      </c>
      <c r="D808" s="2">
        <f>Cv3v014161718[[#This Row],[Mean '[Δms']]]/VLOOKUP(A808, DataV1[[File]:[Mean '[ms']]], 3, FALSE)*100</f>
        <v>1.1428571428571428</v>
      </c>
    </row>
    <row r="809" spans="1:4" hidden="1" x14ac:dyDescent="0.4">
      <c r="A809" t="s">
        <v>826</v>
      </c>
      <c r="B809" t="b">
        <f>EXACT(VLOOKUP(A809,DataV4[[File]:[Outputs]], 2, FALSE), VLOOKUP(A809, DataV1[[File]:[Outputs]], 2, FALSE))</f>
        <v>1</v>
      </c>
      <c r="C809" s="3">
        <f>VLOOKUP(A809, DataV4[[File]:[Mean '[ms']]], 3, FALSE)-VLOOKUP(A809, DataV1[[File]:[Mean '[ms']]], 3, FALSE)</f>
        <v>5</v>
      </c>
      <c r="D809" s="2">
        <f>Cv3v014161718[[#This Row],[Mean '[Δms']]]/VLOOKUP(A809, DataV1[[File]:[Mean '[ms']]], 3, FALSE)*100</f>
        <v>0.53937432578209277</v>
      </c>
    </row>
    <row r="810" spans="1:4" hidden="1" x14ac:dyDescent="0.4">
      <c r="A810" t="s">
        <v>825</v>
      </c>
      <c r="B810" t="b">
        <f>EXACT(VLOOKUP(A810,DataV4[[File]:[Outputs]], 2, FALSE), VLOOKUP(A810, DataV1[[File]:[Outputs]], 2, FALSE))</f>
        <v>1</v>
      </c>
      <c r="C810" s="3">
        <f>VLOOKUP(A810, DataV4[[File]:[Mean '[ms']]], 3, FALSE)-VLOOKUP(A810, DataV1[[File]:[Mean '[ms']]], 3, FALSE)</f>
        <v>-4</v>
      </c>
      <c r="D810" s="2">
        <f>Cv3v014161718[[#This Row],[Mean '[Δms']]]/VLOOKUP(A810, DataV1[[File]:[Mean '[ms']]], 3, FALSE)*100</f>
        <v>-0.48661800486618007</v>
      </c>
    </row>
    <row r="811" spans="1:4" hidden="1" x14ac:dyDescent="0.4">
      <c r="A811" t="s">
        <v>827</v>
      </c>
      <c r="B811" t="b">
        <f>EXACT(VLOOKUP(A811,DataV4[[File]:[Outputs]], 2, FALSE), VLOOKUP(A811, DataV1[[File]:[Outputs]], 2, FALSE))</f>
        <v>1</v>
      </c>
      <c r="C811" s="3">
        <f>VLOOKUP(A811, DataV4[[File]:[Mean '[ms']]], 3, FALSE)-VLOOKUP(A811, DataV1[[File]:[Mean '[ms']]], 3, FALSE)</f>
        <v>6</v>
      </c>
      <c r="D811" s="2">
        <f>Cv3v014161718[[#This Row],[Mean '[Δms']]]/VLOOKUP(A811, DataV1[[File]:[Mean '[ms']]], 3, FALSE)*100</f>
        <v>0.63357972544878571</v>
      </c>
    </row>
    <row r="812" spans="1:4" hidden="1" x14ac:dyDescent="0.4">
      <c r="A812" t="s">
        <v>828</v>
      </c>
      <c r="B812" t="b">
        <f>EXACT(VLOOKUP(A812,DataV4[[File]:[Outputs]], 2, FALSE), VLOOKUP(A812, DataV1[[File]:[Outputs]], 2, FALSE))</f>
        <v>1</v>
      </c>
      <c r="C812" s="3">
        <f>VLOOKUP(A812, DataV4[[File]:[Mean '[ms']]], 3, FALSE)-VLOOKUP(A812, DataV1[[File]:[Mean '[ms']]], 3, FALSE)</f>
        <v>26</v>
      </c>
      <c r="D812" s="2">
        <f>Cv3v014161718[[#This Row],[Mean '[Δms']]]/VLOOKUP(A812, DataV1[[File]:[Mean '[ms']]], 3, FALSE)*100</f>
        <v>2.869757174392936</v>
      </c>
    </row>
    <row r="813" spans="1:4" hidden="1" x14ac:dyDescent="0.4">
      <c r="A813" t="s">
        <v>829</v>
      </c>
      <c r="B813" t="b">
        <f>EXACT(VLOOKUP(A813,DataV4[[File]:[Outputs]], 2, FALSE), VLOOKUP(A813, DataV1[[File]:[Outputs]], 2, FALSE))</f>
        <v>1</v>
      </c>
      <c r="C813" s="3">
        <f>VLOOKUP(A813, DataV4[[File]:[Mean '[ms']]], 3, FALSE)-VLOOKUP(A813, DataV1[[File]:[Mean '[ms']]], 3, FALSE)</f>
        <v>41</v>
      </c>
      <c r="D813" s="2">
        <f>Cv3v014161718[[#This Row],[Mean '[Δms']]]/VLOOKUP(A813, DataV1[[File]:[Mean '[ms']]], 3, FALSE)*100</f>
        <v>4.0796019900497509</v>
      </c>
    </row>
    <row r="814" spans="1:4" hidden="1" x14ac:dyDescent="0.4">
      <c r="A814" t="s">
        <v>830</v>
      </c>
      <c r="B814" t="b">
        <f>EXACT(VLOOKUP(A814,DataV4[[File]:[Outputs]], 2, FALSE), VLOOKUP(A814, DataV1[[File]:[Outputs]], 2, FALSE))</f>
        <v>1</v>
      </c>
      <c r="C814" s="3">
        <f>VLOOKUP(A814, DataV4[[File]:[Mean '[ms']]], 3, FALSE)-VLOOKUP(A814, DataV1[[File]:[Mean '[ms']]], 3, FALSE)</f>
        <v>16</v>
      </c>
      <c r="D814" s="2">
        <f>Cv3v014161718[[#This Row],[Mean '[Δms']]]/VLOOKUP(A814, DataV1[[File]:[Mean '[ms']]], 3, FALSE)*100</f>
        <v>1.6614745586708204</v>
      </c>
    </row>
    <row r="815" spans="1:4" hidden="1" x14ac:dyDescent="0.4">
      <c r="A815" t="s">
        <v>831</v>
      </c>
      <c r="B815" t="b">
        <f>EXACT(VLOOKUP(A815,DataV4[[File]:[Outputs]], 2, FALSE), VLOOKUP(A815, DataV1[[File]:[Outputs]], 2, FALSE))</f>
        <v>1</v>
      </c>
      <c r="C815" s="3">
        <f>VLOOKUP(A815, DataV4[[File]:[Mean '[ms']]], 3, FALSE)-VLOOKUP(A815, DataV1[[File]:[Mean '[ms']]], 3, FALSE)</f>
        <v>16</v>
      </c>
      <c r="D815" s="2">
        <f>Cv3v014161718[[#This Row],[Mean '[Δms']]]/VLOOKUP(A815, DataV1[[File]:[Mean '[ms']]], 3, FALSE)*100</f>
        <v>2.0227560050568902</v>
      </c>
    </row>
    <row r="816" spans="1:4" hidden="1" x14ac:dyDescent="0.4">
      <c r="A816" t="s">
        <v>832</v>
      </c>
      <c r="B816" t="b">
        <f>EXACT(VLOOKUP(A816,DataV4[[File]:[Outputs]], 2, FALSE), VLOOKUP(A816, DataV1[[File]:[Outputs]], 2, FALSE))</f>
        <v>1</v>
      </c>
      <c r="C816" s="3">
        <f>VLOOKUP(A816, DataV4[[File]:[Mean '[ms']]], 3, FALSE)-VLOOKUP(A816, DataV1[[File]:[Mean '[ms']]], 3, FALSE)</f>
        <v>41</v>
      </c>
      <c r="D816" s="2">
        <f>Cv3v014161718[[#This Row],[Mean '[Δms']]]/VLOOKUP(A816, DataV1[[File]:[Mean '[ms']]], 3, FALSE)*100</f>
        <v>4.8292108362779746</v>
      </c>
    </row>
    <row r="817" spans="1:4" hidden="1" x14ac:dyDescent="0.4">
      <c r="A817" t="s">
        <v>833</v>
      </c>
      <c r="B817" t="b">
        <f>EXACT(VLOOKUP(A817,DataV4[[File]:[Outputs]], 2, FALSE), VLOOKUP(A817, DataV1[[File]:[Outputs]], 2, FALSE))</f>
        <v>1</v>
      </c>
      <c r="C817" s="3">
        <f>VLOOKUP(A817, DataV4[[File]:[Mean '[ms']]], 3, FALSE)-VLOOKUP(A817, DataV1[[File]:[Mean '[ms']]], 3, FALSE)</f>
        <v>10</v>
      </c>
      <c r="D817" s="2">
        <f>Cv3v014161718[[#This Row],[Mean '[Δms']]]/VLOOKUP(A817, DataV1[[File]:[Mean '[ms']]], 3, FALSE)*100</f>
        <v>1.1641443538998837</v>
      </c>
    </row>
    <row r="818" spans="1:4" hidden="1" x14ac:dyDescent="0.4">
      <c r="A818" t="s">
        <v>834</v>
      </c>
      <c r="B818" t="b">
        <f>EXACT(VLOOKUP(A818,DataV4[[File]:[Outputs]], 2, FALSE), VLOOKUP(A818, DataV1[[File]:[Outputs]], 2, FALSE))</f>
        <v>1</v>
      </c>
      <c r="C818" s="3">
        <f>VLOOKUP(A818, DataV4[[File]:[Mean '[ms']]], 3, FALSE)-VLOOKUP(A818, DataV1[[File]:[Mean '[ms']]], 3, FALSE)</f>
        <v>5</v>
      </c>
      <c r="D818" s="2">
        <f>Cv3v014161718[[#This Row],[Mean '[Δms']]]/VLOOKUP(A818, DataV1[[File]:[Mean '[ms']]], 3, FALSE)*100</f>
        <v>0.52465897166841546</v>
      </c>
    </row>
    <row r="819" spans="1:4" hidden="1" x14ac:dyDescent="0.4">
      <c r="A819" t="s">
        <v>835</v>
      </c>
      <c r="B819" t="b">
        <f>EXACT(VLOOKUP(A819,DataV4[[File]:[Outputs]], 2, FALSE), VLOOKUP(A819, DataV1[[File]:[Outputs]], 2, FALSE))</f>
        <v>1</v>
      </c>
      <c r="C819" s="3">
        <f>VLOOKUP(A819, DataV4[[File]:[Mean '[ms']]], 3, FALSE)-VLOOKUP(A819, DataV1[[File]:[Mean '[ms']]], 3, FALSE)</f>
        <v>10</v>
      </c>
      <c r="D819" s="2">
        <f>Cv3v014161718[[#This Row],[Mean '[Δms']]]/VLOOKUP(A819, DataV1[[File]:[Mean '[ms']]], 3, FALSE)*100</f>
        <v>1.1160714285714286</v>
      </c>
    </row>
    <row r="820" spans="1:4" hidden="1" x14ac:dyDescent="0.4">
      <c r="A820" t="s">
        <v>836</v>
      </c>
      <c r="B820" t="b">
        <f>EXACT(VLOOKUP(A820,DataV4[[File]:[Outputs]], 2, FALSE), VLOOKUP(A820, DataV1[[File]:[Outputs]], 2, FALSE))</f>
        <v>1</v>
      </c>
      <c r="C820" s="3">
        <f>VLOOKUP(A820, DataV4[[File]:[Mean '[ms']]], 3, FALSE)-VLOOKUP(A820, DataV1[[File]:[Mean '[ms']]], 3, FALSE)</f>
        <v>21</v>
      </c>
      <c r="D820" s="2">
        <f>Cv3v014161718[[#This Row],[Mean '[Δms']]]/VLOOKUP(A820, DataV1[[File]:[Mean '[ms']]], 3, FALSE)*100</f>
        <v>2.7814569536423841</v>
      </c>
    </row>
    <row r="821" spans="1:4" hidden="1" x14ac:dyDescent="0.4">
      <c r="A821" t="s">
        <v>837</v>
      </c>
      <c r="B821" t="b">
        <f>EXACT(VLOOKUP(A821,DataV4[[File]:[Outputs]], 2, FALSE), VLOOKUP(A821, DataV1[[File]:[Outputs]], 2, FALSE))</f>
        <v>1</v>
      </c>
      <c r="C821" s="3">
        <f>VLOOKUP(A821, DataV4[[File]:[Mean '[ms']]], 3, FALSE)-VLOOKUP(A821, DataV1[[File]:[Mean '[ms']]], 3, FALSE)</f>
        <v>47</v>
      </c>
      <c r="D821" s="2">
        <f>Cv3v014161718[[#This Row],[Mean '[Δms']]]/VLOOKUP(A821, DataV1[[File]:[Mean '[ms']]], 3, FALSE)*100</f>
        <v>5.4085155350978136</v>
      </c>
    </row>
    <row r="822" spans="1:4" hidden="1" x14ac:dyDescent="0.4">
      <c r="A822" t="s">
        <v>838</v>
      </c>
      <c r="B822" t="b">
        <f>EXACT(VLOOKUP(A822,DataV4[[File]:[Outputs]], 2, FALSE), VLOOKUP(A822, DataV1[[File]:[Outputs]], 2, FALSE))</f>
        <v>1</v>
      </c>
      <c r="C822" s="3">
        <f>VLOOKUP(A822, DataV4[[File]:[Mean '[ms']]], 3, FALSE)-VLOOKUP(A822, DataV1[[File]:[Mean '[ms']]], 3, FALSE)</f>
        <v>-10</v>
      </c>
      <c r="D822" s="2">
        <f>Cv3v014161718[[#This Row],[Mean '[Δms']]]/VLOOKUP(A822, DataV1[[File]:[Mean '[ms']]], 3, FALSE)*100</f>
        <v>-1.1037527593818985</v>
      </c>
    </row>
    <row r="823" spans="1:4" x14ac:dyDescent="0.4">
      <c r="A823" t="s">
        <v>839</v>
      </c>
      <c r="B823" t="b">
        <f>EXACT(VLOOKUP(A823,DataV4[[File]:[Outputs]], 2, FALSE), VLOOKUP(A823, DataV1[[File]:[Outputs]], 2, FALSE))</f>
        <v>1</v>
      </c>
      <c r="C823" s="3">
        <f>VLOOKUP(A823, DataV4[[File]:[Mean '[ms']]], 3, FALSE)-VLOOKUP(A823, DataV1[[File]:[Mean '[ms']]], 3, FALSE)</f>
        <v>-1932</v>
      </c>
      <c r="D823" s="2">
        <f>Cv3v014161718[[#This Row],[Mean '[Δms']]]/VLOOKUP(A823, DataV1[[File]:[Mean '[ms']]], 3, FALSE)*100</f>
        <v>-17.666422823701534</v>
      </c>
    </row>
    <row r="824" spans="1:4" x14ac:dyDescent="0.4">
      <c r="A824" t="s">
        <v>840</v>
      </c>
      <c r="B824" t="b">
        <f>EXACT(VLOOKUP(A824,DataV4[[File]:[Outputs]], 2, FALSE), VLOOKUP(A824, DataV1[[File]:[Outputs]], 2, FALSE))</f>
        <v>1</v>
      </c>
      <c r="C824" s="3">
        <f>VLOOKUP(A824, DataV4[[File]:[Mean '[ms']]], 3, FALSE)-VLOOKUP(A824, DataV1[[File]:[Mean '[ms']]], 3, FALSE)</f>
        <v>-2729</v>
      </c>
      <c r="D824" s="2">
        <f>Cv3v014161718[[#This Row],[Mean '[Δms']]]/VLOOKUP(A824, DataV1[[File]:[Mean '[ms']]], 3, FALSE)*100</f>
        <v>-49.295520231213871</v>
      </c>
    </row>
    <row r="825" spans="1:4" hidden="1" x14ac:dyDescent="0.4">
      <c r="A825" t="s">
        <v>841</v>
      </c>
      <c r="B825" t="b">
        <f>EXACT(VLOOKUP(A825,DataV4[[File]:[Outputs]], 2, FALSE), VLOOKUP(A825, DataV1[[File]:[Outputs]], 2, FALSE))</f>
        <v>1</v>
      </c>
      <c r="C825" s="3">
        <f>VLOOKUP(A825, DataV4[[File]:[Mean '[ms']]], 3, FALSE)-VLOOKUP(A825, DataV1[[File]:[Mean '[ms']]], 3, FALSE)</f>
        <v>15</v>
      </c>
      <c r="D825" s="2">
        <f>Cv3v014161718[[#This Row],[Mean '[Δms']]]/VLOOKUP(A825, DataV1[[File]:[Mean '[ms']]], 3, FALSE)*100</f>
        <v>1.5075376884422109</v>
      </c>
    </row>
    <row r="826" spans="1:4" hidden="1" x14ac:dyDescent="0.4">
      <c r="A826" t="s">
        <v>842</v>
      </c>
      <c r="B826" t="b">
        <f>EXACT(VLOOKUP(A826,DataV4[[File]:[Outputs]], 2, FALSE), VLOOKUP(A826, DataV1[[File]:[Outputs]], 2, FALSE))</f>
        <v>1</v>
      </c>
      <c r="C826" s="3">
        <f>VLOOKUP(A826, DataV4[[File]:[Mean '[ms']]], 3, FALSE)-VLOOKUP(A826, DataV1[[File]:[Mean '[ms']]], 3, FALSE)</f>
        <v>5</v>
      </c>
      <c r="D826" s="2">
        <f>Cv3v014161718[[#This Row],[Mean '[Δms']]]/VLOOKUP(A826, DataV1[[File]:[Mean '[ms']]], 3, FALSE)*100</f>
        <v>0.58548009367681508</v>
      </c>
    </row>
    <row r="827" spans="1:4" hidden="1" x14ac:dyDescent="0.4">
      <c r="A827" t="s">
        <v>843</v>
      </c>
      <c r="B827" t="b">
        <f>EXACT(VLOOKUP(A827,DataV4[[File]:[Outputs]], 2, FALSE), VLOOKUP(A827, DataV1[[File]:[Outputs]], 2, FALSE))</f>
        <v>1</v>
      </c>
      <c r="C827" s="3">
        <f>VLOOKUP(A827, DataV4[[File]:[Mean '[ms']]], 3, FALSE)-VLOOKUP(A827, DataV1[[File]:[Mean '[ms']]], 3, FALSE)</f>
        <v>-1</v>
      </c>
      <c r="D827" s="2">
        <f>Cv3v014161718[[#This Row],[Mean '[Δms']]]/VLOOKUP(A827, DataV1[[File]:[Mean '[ms']]], 3, FALSE)*100</f>
        <v>-0.11560693641618498</v>
      </c>
    </row>
    <row r="828" spans="1:4" hidden="1" x14ac:dyDescent="0.4">
      <c r="A828" t="s">
        <v>844</v>
      </c>
      <c r="B828" t="b">
        <f>EXACT(VLOOKUP(A828,DataV4[[File]:[Outputs]], 2, FALSE), VLOOKUP(A828, DataV1[[File]:[Outputs]], 2, FALSE))</f>
        <v>1</v>
      </c>
      <c r="C828" s="3">
        <f>VLOOKUP(A828, DataV4[[File]:[Mean '[ms']]], 3, FALSE)-VLOOKUP(A828, DataV1[[File]:[Mean '[ms']]], 3, FALSE)</f>
        <v>10</v>
      </c>
      <c r="D828" s="2">
        <f>Cv3v014161718[[#This Row],[Mean '[Δms']]]/VLOOKUP(A828, DataV1[[File]:[Mean '[ms']]], 3, FALSE)*100</f>
        <v>1.2547051442910917</v>
      </c>
    </row>
    <row r="829" spans="1:4" hidden="1" x14ac:dyDescent="0.4">
      <c r="A829" t="s">
        <v>845</v>
      </c>
      <c r="B829" t="b">
        <f>EXACT(VLOOKUP(A829,DataV4[[File]:[Outputs]], 2, FALSE), VLOOKUP(A829, DataV1[[File]:[Outputs]], 2, FALSE))</f>
        <v>1</v>
      </c>
      <c r="C829" s="3">
        <f>VLOOKUP(A829, DataV4[[File]:[Mean '[ms']]], 3, FALSE)-VLOOKUP(A829, DataV1[[File]:[Mean '[ms']]], 3, FALSE)</f>
        <v>0</v>
      </c>
      <c r="D829" s="2">
        <f>Cv3v014161718[[#This Row],[Mean '[Δms']]]/VLOOKUP(A829, DataV1[[File]:[Mean '[ms']]], 3, FALSE)*100</f>
        <v>0</v>
      </c>
    </row>
    <row r="830" spans="1:4" hidden="1" x14ac:dyDescent="0.4">
      <c r="A830" t="s">
        <v>846</v>
      </c>
      <c r="B830" t="b">
        <f>EXACT(VLOOKUP(A830,DataV4[[File]:[Outputs]], 2, FALSE), VLOOKUP(A830, DataV1[[File]:[Outputs]], 2, FALSE))</f>
        <v>1</v>
      </c>
      <c r="C830" s="3">
        <f>VLOOKUP(A830, DataV4[[File]:[Mean '[ms']]], 3, FALSE)-VLOOKUP(A830, DataV1[[File]:[Mean '[ms']]], 3, FALSE)</f>
        <v>16</v>
      </c>
      <c r="D830" s="2">
        <f>Cv3v014161718[[#This Row],[Mean '[Δms']]]/VLOOKUP(A830, DataV1[[File]:[Mean '[ms']]], 3, FALSE)*100</f>
        <v>1.4705882352941175</v>
      </c>
    </row>
    <row r="831" spans="1:4" hidden="1" x14ac:dyDescent="0.4">
      <c r="A831" t="s">
        <v>952</v>
      </c>
      <c r="B831" t="b">
        <f>EXACT(VLOOKUP(A831,DataV4[[File]:[Outputs]], 2, FALSE), VLOOKUP(A831, DataV1[[File]:[Outputs]], 2, FALSE))</f>
        <v>1</v>
      </c>
      <c r="C831" s="3">
        <f>VLOOKUP(A831, DataV4[[File]:[Mean '[ms']]], 3, FALSE)-VLOOKUP(A831, DataV1[[File]:[Mean '[ms']]], 3, FALSE)</f>
        <v>-47</v>
      </c>
      <c r="D831" s="2">
        <f>Cv3v014161718[[#This Row],[Mean '[Δms']]]/VLOOKUP(A831, DataV1[[File]:[Mean '[ms']]], 3, FALSE)*100</f>
        <v>-4.5366795366795367</v>
      </c>
    </row>
    <row r="832" spans="1:4" hidden="1" x14ac:dyDescent="0.4">
      <c r="A832" t="s">
        <v>953</v>
      </c>
      <c r="B832" t="b">
        <f>EXACT(VLOOKUP(A832,DataV4[[File]:[Outputs]], 2, FALSE), VLOOKUP(A832, DataV1[[File]:[Outputs]], 2, FALSE))</f>
        <v>1</v>
      </c>
      <c r="C832" s="3">
        <f>VLOOKUP(A832, DataV4[[File]:[Mean '[ms']]], 3, FALSE)-VLOOKUP(A832, DataV1[[File]:[Mean '[ms']]], 3, FALSE)</f>
        <v>5</v>
      </c>
      <c r="D832" s="2">
        <f>Cv3v014161718[[#This Row],[Mean '[Δms']]]/VLOOKUP(A832, DataV1[[File]:[Mean '[ms']]], 3, FALSE)*100</f>
        <v>0.60024009603841544</v>
      </c>
    </row>
    <row r="833" spans="1:4" hidden="1" x14ac:dyDescent="0.4">
      <c r="A833" t="s">
        <v>954</v>
      </c>
      <c r="B833" t="b">
        <f>EXACT(VLOOKUP(A833,DataV4[[File]:[Outputs]], 2, FALSE), VLOOKUP(A833, DataV1[[File]:[Outputs]], 2, FALSE))</f>
        <v>1</v>
      </c>
      <c r="C833" s="3">
        <f>VLOOKUP(A833, DataV4[[File]:[Mean '[ms']]], 3, FALSE)-VLOOKUP(A833, DataV1[[File]:[Mean '[ms']]], 3, FALSE)</f>
        <v>-374</v>
      </c>
      <c r="D833" s="2">
        <f>Cv3v014161718[[#This Row],[Mean '[Δms']]]/VLOOKUP(A833, DataV1[[File]:[Mean '[ms']]], 3, FALSE)*100</f>
        <v>-6.1021373796704195</v>
      </c>
    </row>
    <row r="834" spans="1:4" hidden="1" x14ac:dyDescent="0.4">
      <c r="A834" t="s">
        <v>955</v>
      </c>
      <c r="B834" t="b">
        <f>EXACT(VLOOKUP(A834,DataV4[[File]:[Outputs]], 2, FALSE), VLOOKUP(A834, DataV1[[File]:[Outputs]], 2, FALSE))</f>
        <v>1</v>
      </c>
      <c r="C834" s="3">
        <f>VLOOKUP(A834, DataV4[[File]:[Mean '[ms']]], 3, FALSE)-VLOOKUP(A834, DataV1[[File]:[Mean '[ms']]], 3, FALSE)</f>
        <v>-26</v>
      </c>
      <c r="D834" s="2">
        <f>Cv3v014161718[[#This Row],[Mean '[Δms']]]/VLOOKUP(A834, DataV1[[File]:[Mean '[ms']]], 3, FALSE)*100</f>
        <v>-1.2871287128712872</v>
      </c>
    </row>
    <row r="835" spans="1:4" hidden="1" x14ac:dyDescent="0.4">
      <c r="A835" t="s">
        <v>956</v>
      </c>
      <c r="B835" t="b">
        <f>EXACT(VLOOKUP(A835,DataV4[[File]:[Outputs]], 2, FALSE), VLOOKUP(A835, DataV1[[File]:[Outputs]], 2, FALSE))</f>
        <v>1</v>
      </c>
      <c r="C835" s="3">
        <f>VLOOKUP(A835, DataV4[[File]:[Mean '[ms']]], 3, FALSE)-VLOOKUP(A835, DataV1[[File]:[Mean '[ms']]], 3, FALSE)</f>
        <v>5</v>
      </c>
      <c r="D835" s="2">
        <f>Cv3v014161718[[#This Row],[Mean '[Δms']]]/VLOOKUP(A835, DataV1[[File]:[Mean '[ms']]], 3, FALSE)*100</f>
        <v>0.89766606822262118</v>
      </c>
    </row>
    <row r="836" spans="1:4" x14ac:dyDescent="0.4">
      <c r="A836" t="s">
        <v>957</v>
      </c>
      <c r="B836" t="b">
        <f>EXACT(VLOOKUP(A836,DataV4[[File]:[Outputs]], 2, FALSE), VLOOKUP(A836, DataV1[[File]:[Outputs]], 2, FALSE))</f>
        <v>1</v>
      </c>
      <c r="C836" s="3">
        <f>VLOOKUP(A836, DataV4[[File]:[Mean '[ms']]], 3, FALSE)-VLOOKUP(A836, DataV1[[File]:[Mean '[ms']]], 3, FALSE)</f>
        <v>-25352</v>
      </c>
      <c r="D836" s="2">
        <f>Cv3v014161718[[#This Row],[Mean '[Δms']]]/VLOOKUP(A836, DataV1[[File]:[Mean '[ms']]], 3, FALSE)*100</f>
        <v>-77.862407862407863</v>
      </c>
    </row>
    <row r="837" spans="1:4" hidden="1" x14ac:dyDescent="0.4">
      <c r="A837" t="s">
        <v>958</v>
      </c>
      <c r="B837" t="b">
        <f>EXACT(VLOOKUP(A837,DataV4[[File]:[Outputs]], 2, FALSE), VLOOKUP(A837, DataV1[[File]:[Outputs]], 2, FALSE))</f>
        <v>1</v>
      </c>
      <c r="C837" s="3">
        <f>VLOOKUP(A837, DataV4[[File]:[Mean '[ms']]], 3, FALSE)-VLOOKUP(A837, DataV1[[File]:[Mean '[ms']]], 3, FALSE)</f>
        <v>16</v>
      </c>
      <c r="D837" s="2">
        <f>Cv3v014161718[[#This Row],[Mean '[Δms']]]/VLOOKUP(A837, DataV1[[File]:[Mean '[ms']]], 3, FALSE)*100</f>
        <v>2.0779220779220777</v>
      </c>
    </row>
    <row r="838" spans="1:4" hidden="1" x14ac:dyDescent="0.4">
      <c r="A838" t="s">
        <v>959</v>
      </c>
      <c r="B838" t="b">
        <f>EXACT(VLOOKUP(A838,DataV4[[File]:[Outputs]], 2, FALSE), VLOOKUP(A838, DataV1[[File]:[Outputs]], 2, FALSE))</f>
        <v>1</v>
      </c>
      <c r="C838" s="3">
        <f>VLOOKUP(A838, DataV4[[File]:[Mean '[ms']]], 3, FALSE)-VLOOKUP(A838, DataV1[[File]:[Mean '[ms']]], 3, FALSE)</f>
        <v>-31</v>
      </c>
      <c r="D838" s="2">
        <f>Cv3v014161718[[#This Row],[Mean '[Δms']]]/VLOOKUP(A838, DataV1[[File]:[Mean '[ms']]], 3, FALSE)*100</f>
        <v>-2.8079710144927534</v>
      </c>
    </row>
    <row r="839" spans="1:4" hidden="1" x14ac:dyDescent="0.4">
      <c r="A839" t="s">
        <v>960</v>
      </c>
      <c r="B839" t="b">
        <f>EXACT(VLOOKUP(A839,DataV4[[File]:[Outputs]], 2, FALSE), VLOOKUP(A839, DataV1[[File]:[Outputs]], 2, FALSE))</f>
        <v>1</v>
      </c>
      <c r="C839" s="3">
        <f>VLOOKUP(A839, DataV4[[File]:[Mean '[ms']]], 3, FALSE)-VLOOKUP(A839, DataV1[[File]:[Mean '[ms']]], 3, FALSE)</f>
        <v>-6</v>
      </c>
      <c r="D839" s="2">
        <f>Cv3v014161718[[#This Row],[Mean '[Δms']]]/VLOOKUP(A839, DataV1[[File]:[Mean '[ms']]], 3, FALSE)*100</f>
        <v>-0.82872928176795579</v>
      </c>
    </row>
    <row r="840" spans="1:4" hidden="1" x14ac:dyDescent="0.4">
      <c r="A840" t="s">
        <v>961</v>
      </c>
      <c r="B840" t="b">
        <f>EXACT(VLOOKUP(A840,DataV4[[File]:[Outputs]], 2, FALSE), VLOOKUP(A840, DataV1[[File]:[Outputs]], 2, FALSE))</f>
        <v>1</v>
      </c>
      <c r="C840" s="3">
        <f>VLOOKUP(A840, DataV4[[File]:[Mean '[ms']]], 3, FALSE)-VLOOKUP(A840, DataV1[[File]:[Mean '[ms']]], 3, FALSE)</f>
        <v>26</v>
      </c>
      <c r="D840" s="2">
        <f>Cv3v014161718[[#This Row],[Mean '[Δms']]]/VLOOKUP(A840, DataV1[[File]:[Mean '[ms']]], 3, FALSE)*100</f>
        <v>3.1400966183574881</v>
      </c>
    </row>
    <row r="841" spans="1:4" hidden="1" x14ac:dyDescent="0.4">
      <c r="A841" t="s">
        <v>962</v>
      </c>
      <c r="B841" t="b">
        <f>EXACT(VLOOKUP(A841,DataV4[[File]:[Outputs]], 2, FALSE), VLOOKUP(A841, DataV1[[File]:[Outputs]], 2, FALSE))</f>
        <v>1</v>
      </c>
      <c r="C841" s="3">
        <f>VLOOKUP(A841, DataV4[[File]:[Mean '[ms']]], 3, FALSE)-VLOOKUP(A841, DataV1[[File]:[Mean '[ms']]], 3, FALSE)</f>
        <v>26</v>
      </c>
      <c r="D841" s="2">
        <f>Cv3v014161718[[#This Row],[Mean '[Δms']]]/VLOOKUP(A841, DataV1[[File]:[Mean '[ms']]], 3, FALSE)*100</f>
        <v>2.5870646766169152</v>
      </c>
    </row>
    <row r="842" spans="1:4" hidden="1" x14ac:dyDescent="0.4">
      <c r="A842" t="s">
        <v>963</v>
      </c>
      <c r="B842" t="b">
        <f>EXACT(VLOOKUP(A842,DataV4[[File]:[Outputs]], 2, FALSE), VLOOKUP(A842, DataV1[[File]:[Outputs]], 2, FALSE))</f>
        <v>1</v>
      </c>
      <c r="C842" s="3">
        <f>VLOOKUP(A842, DataV4[[File]:[Mean '[ms']]], 3, FALSE)-VLOOKUP(A842, DataV1[[File]:[Mean '[ms']]], 3, FALSE)</f>
        <v>171</v>
      </c>
      <c r="D842" s="2">
        <f>Cv3v014161718[[#This Row],[Mean '[Δms']]]/VLOOKUP(A842, DataV1[[File]:[Mean '[ms']]], 3, FALSE)*100</f>
        <v>9.8559077809798268</v>
      </c>
    </row>
    <row r="843" spans="1:4" hidden="1" x14ac:dyDescent="0.4">
      <c r="A843" t="s">
        <v>964</v>
      </c>
      <c r="B843" t="b">
        <f>EXACT(VLOOKUP(A843,DataV4[[File]:[Outputs]], 2, FALSE), VLOOKUP(A843, DataV1[[File]:[Outputs]], 2, FALSE))</f>
        <v>1</v>
      </c>
      <c r="C843" s="3">
        <f>VLOOKUP(A843, DataV4[[File]:[Mean '[ms']]], 3, FALSE)-VLOOKUP(A843, DataV1[[File]:[Mean '[ms']]], 3, FALSE)</f>
        <v>0</v>
      </c>
      <c r="D843" s="2">
        <f>Cv3v014161718[[#This Row],[Mean '[Δms']]]/VLOOKUP(A843, DataV1[[File]:[Mean '[ms']]], 3, FALSE)*100</f>
        <v>0</v>
      </c>
    </row>
    <row r="844" spans="1:4" hidden="1" x14ac:dyDescent="0.4">
      <c r="A844" t="s">
        <v>965</v>
      </c>
      <c r="B844" t="b">
        <f>EXACT(VLOOKUP(A844,DataV4[[File]:[Outputs]], 2, FALSE), VLOOKUP(A844, DataV1[[File]:[Outputs]], 2, FALSE))</f>
        <v>1</v>
      </c>
      <c r="C844" s="3">
        <f>VLOOKUP(A844, DataV4[[File]:[Mean '[ms']]], 3, FALSE)-VLOOKUP(A844, DataV1[[File]:[Mean '[ms']]], 3, FALSE)</f>
        <v>0</v>
      </c>
      <c r="D844" s="2">
        <f>Cv3v014161718[[#This Row],[Mean '[Δms']]]/VLOOKUP(A844, DataV1[[File]:[Mean '[ms']]], 3, FALSE)*100</f>
        <v>0</v>
      </c>
    </row>
    <row r="845" spans="1:4" hidden="1" x14ac:dyDescent="0.4">
      <c r="A845" t="s">
        <v>966</v>
      </c>
      <c r="B845" t="b">
        <f>EXACT(VLOOKUP(A845,DataV4[[File]:[Outputs]], 2, FALSE), VLOOKUP(A845, DataV1[[File]:[Outputs]], 2, FALSE))</f>
        <v>1</v>
      </c>
      <c r="C845" s="3">
        <f>VLOOKUP(A845, DataV4[[File]:[Mean '[ms']]], 3, FALSE)-VLOOKUP(A845, DataV1[[File]:[Mean '[ms']]], 3, FALSE)</f>
        <v>-5</v>
      </c>
      <c r="D845" s="2">
        <f>Cv3v014161718[[#This Row],[Mean '[Δms']]]/VLOOKUP(A845, DataV1[[File]:[Mean '[ms']]], 3, FALSE)*100</f>
        <v>-0.78125</v>
      </c>
    </row>
    <row r="846" spans="1:4" hidden="1" x14ac:dyDescent="0.4">
      <c r="A846" t="s">
        <v>967</v>
      </c>
      <c r="B846" t="b">
        <f>EXACT(VLOOKUP(A846,DataV4[[File]:[Outputs]], 2, FALSE), VLOOKUP(A846, DataV1[[File]:[Outputs]], 2, FALSE))</f>
        <v>1</v>
      </c>
      <c r="C846" s="3">
        <f>VLOOKUP(A846, DataV4[[File]:[Mean '[ms']]], 3, FALSE)-VLOOKUP(A846, DataV1[[File]:[Mean '[ms']]], 3, FALSE)</f>
        <v>-10</v>
      </c>
      <c r="D846" s="2">
        <f>Cv3v014161718[[#This Row],[Mean '[Δms']]]/VLOOKUP(A846, DataV1[[File]:[Mean '[ms']]], 3, FALSE)*100</f>
        <v>-1.7152658662092626</v>
      </c>
    </row>
    <row r="847" spans="1:4" hidden="1" x14ac:dyDescent="0.4">
      <c r="A847" t="s">
        <v>968</v>
      </c>
      <c r="B847" t="b">
        <f>EXACT(VLOOKUP(A847,DataV4[[File]:[Outputs]], 2, FALSE), VLOOKUP(A847, DataV1[[File]:[Outputs]], 2, FALSE))</f>
        <v>1</v>
      </c>
      <c r="C847" s="3">
        <f>VLOOKUP(A847, DataV4[[File]:[Mean '[ms']]], 3, FALSE)-VLOOKUP(A847, DataV1[[File]:[Mean '[ms']]], 3, FALSE)</f>
        <v>0</v>
      </c>
      <c r="D847" s="2">
        <f>Cv3v014161718[[#This Row],[Mean '[Δms']]]/VLOOKUP(A847, DataV1[[File]:[Mean '[ms']]], 3, FALSE)*100</f>
        <v>0</v>
      </c>
    </row>
    <row r="848" spans="1:4" hidden="1" x14ac:dyDescent="0.4">
      <c r="A848" t="s">
        <v>969</v>
      </c>
      <c r="B848" t="b">
        <f>EXACT(VLOOKUP(A848,DataV4[[File]:[Outputs]], 2, FALSE), VLOOKUP(A848, DataV1[[File]:[Outputs]], 2, FALSE))</f>
        <v>1</v>
      </c>
      <c r="C848" s="3">
        <f>VLOOKUP(A848, DataV4[[File]:[Mean '[ms']]], 3, FALSE)-VLOOKUP(A848, DataV1[[File]:[Mean '[ms']]], 3, FALSE)</f>
        <v>-11</v>
      </c>
      <c r="D848" s="2">
        <f>Cv3v014161718[[#This Row],[Mean '[Δms']]]/VLOOKUP(A848, DataV1[[File]:[Mean '[ms']]], 3, FALSE)*100</f>
        <v>-1.9197207678883073</v>
      </c>
    </row>
    <row r="849" spans="1:4" hidden="1" x14ac:dyDescent="0.4">
      <c r="A849" t="s">
        <v>970</v>
      </c>
      <c r="B849" t="b">
        <f>EXACT(VLOOKUP(A849,DataV4[[File]:[Outputs]], 2, FALSE), VLOOKUP(A849, DataV1[[File]:[Outputs]], 2, FALSE))</f>
        <v>1</v>
      </c>
      <c r="C849" s="3">
        <f>VLOOKUP(A849, DataV4[[File]:[Mean '[ms']]], 3, FALSE)-VLOOKUP(A849, DataV1[[File]:[Mean '[ms']]], 3, FALSE)</f>
        <v>-26</v>
      </c>
      <c r="D849" s="2">
        <f>Cv3v014161718[[#This Row],[Mean '[Δms']]]/VLOOKUP(A849, DataV1[[File]:[Mean '[ms']]], 3, FALSE)*100</f>
        <v>-4.4596912521440828</v>
      </c>
    </row>
    <row r="850" spans="1:4" hidden="1" x14ac:dyDescent="0.4">
      <c r="A850" t="s">
        <v>971</v>
      </c>
      <c r="B850" t="b">
        <f>EXACT(VLOOKUP(A850,DataV4[[File]:[Outputs]], 2, FALSE), VLOOKUP(A850, DataV1[[File]:[Outputs]], 2, FALSE))</f>
        <v>1</v>
      </c>
      <c r="C850" s="3">
        <f>VLOOKUP(A850, DataV4[[File]:[Mean '[ms']]], 3, FALSE)-VLOOKUP(A850, DataV1[[File]:[Mean '[ms']]], 3, FALSE)</f>
        <v>5</v>
      </c>
      <c r="D850" s="2">
        <f>Cv3v014161718[[#This Row],[Mean '[Δms']]]/VLOOKUP(A850, DataV1[[File]:[Mean '[ms']]], 3, FALSE)*100</f>
        <v>0.94161958568738224</v>
      </c>
    </row>
    <row r="851" spans="1:4" hidden="1" x14ac:dyDescent="0.4">
      <c r="A851" t="s">
        <v>972</v>
      </c>
      <c r="B851" t="b">
        <f>EXACT(VLOOKUP(A851,DataV4[[File]:[Outputs]], 2, FALSE), VLOOKUP(A851, DataV1[[File]:[Outputs]], 2, FALSE))</f>
        <v>1</v>
      </c>
      <c r="C851" s="3">
        <f>VLOOKUP(A851, DataV4[[File]:[Mean '[ms']]], 3, FALSE)-VLOOKUP(A851, DataV1[[File]:[Mean '[ms']]], 3, FALSE)</f>
        <v>-5</v>
      </c>
      <c r="D851" s="2">
        <f>Cv3v014161718[[#This Row],[Mean '[Δms']]]/VLOOKUP(A851, DataV1[[File]:[Mean '[ms']]], 3, FALSE)*100</f>
        <v>-0.88967971530249124</v>
      </c>
    </row>
    <row r="852" spans="1:4" hidden="1" x14ac:dyDescent="0.4">
      <c r="A852" t="s">
        <v>973</v>
      </c>
      <c r="B852" t="b">
        <f>EXACT(VLOOKUP(A852,DataV4[[File]:[Outputs]], 2, FALSE), VLOOKUP(A852, DataV1[[File]:[Outputs]], 2, FALSE))</f>
        <v>1</v>
      </c>
      <c r="C852" s="3">
        <f>VLOOKUP(A852, DataV4[[File]:[Mean '[ms']]], 3, FALSE)-VLOOKUP(A852, DataV1[[File]:[Mean '[ms']]], 3, FALSE)</f>
        <v>11</v>
      </c>
      <c r="D852" s="2">
        <f>Cv3v014161718[[#This Row],[Mean '[Δms']]]/VLOOKUP(A852, DataV1[[File]:[Mean '[ms']]], 3, FALSE)*100</f>
        <v>2.0522388059701493</v>
      </c>
    </row>
    <row r="853" spans="1:4" hidden="1" x14ac:dyDescent="0.4">
      <c r="A853" t="s">
        <v>974</v>
      </c>
      <c r="B853" t="b">
        <f>EXACT(VLOOKUP(A853,DataV4[[File]:[Outputs]], 2, FALSE), VLOOKUP(A853, DataV1[[File]:[Outputs]], 2, FALSE))</f>
        <v>1</v>
      </c>
      <c r="C853" s="3">
        <f>VLOOKUP(A853, DataV4[[File]:[Mean '[ms']]], 3, FALSE)-VLOOKUP(A853, DataV1[[File]:[Mean '[ms']]], 3, FALSE)</f>
        <v>5</v>
      </c>
      <c r="D853" s="2">
        <f>Cv3v014161718[[#This Row],[Mean '[Δms']]]/VLOOKUP(A853, DataV1[[File]:[Mean '[ms']]], 3, FALSE)*100</f>
        <v>0.88028169014084512</v>
      </c>
    </row>
    <row r="854" spans="1:4" hidden="1" x14ac:dyDescent="0.4">
      <c r="A854" t="s">
        <v>975</v>
      </c>
      <c r="B854" t="b">
        <f>EXACT(VLOOKUP(A854,DataV4[[File]:[Outputs]], 2, FALSE), VLOOKUP(A854, DataV1[[File]:[Outputs]], 2, FALSE))</f>
        <v>1</v>
      </c>
      <c r="C854" s="3">
        <f>VLOOKUP(A854, DataV4[[File]:[Mean '[ms']]], 3, FALSE)-VLOOKUP(A854, DataV1[[File]:[Mean '[ms']]], 3, FALSE)</f>
        <v>0</v>
      </c>
      <c r="D854" s="2">
        <f>Cv3v014161718[[#This Row],[Mean '[Δms']]]/VLOOKUP(A854, DataV1[[File]:[Mean '[ms']]], 3, FALSE)*100</f>
        <v>0</v>
      </c>
    </row>
    <row r="855" spans="1:4" hidden="1" x14ac:dyDescent="0.4">
      <c r="A855" t="s">
        <v>976</v>
      </c>
      <c r="B855" t="b">
        <f>EXACT(VLOOKUP(A855,DataV4[[File]:[Outputs]], 2, FALSE), VLOOKUP(A855, DataV1[[File]:[Outputs]], 2, FALSE))</f>
        <v>1</v>
      </c>
      <c r="C855" s="3">
        <f>VLOOKUP(A855, DataV4[[File]:[Mean '[ms']]], 3, FALSE)-VLOOKUP(A855, DataV1[[File]:[Mean '[ms']]], 3, FALSE)</f>
        <v>0</v>
      </c>
      <c r="D855" s="2" t="e">
        <f>Cv3v014161718[[#This Row],[Mean '[Δms']]]/VLOOKUP(A855, DataV1[[File]:[Mean '[ms']]], 3, FALSE)*100</f>
        <v>#DIV/0!</v>
      </c>
    </row>
    <row r="856" spans="1:4" hidden="1" x14ac:dyDescent="0.4">
      <c r="A856" t="s">
        <v>977</v>
      </c>
      <c r="B856" t="b">
        <f>EXACT(VLOOKUP(A856,DataV4[[File]:[Outputs]], 2, FALSE), VLOOKUP(A856, DataV1[[File]:[Outputs]], 2, FALSE))</f>
        <v>1</v>
      </c>
      <c r="C856" s="3">
        <f>VLOOKUP(A856, DataV4[[File]:[Mean '[ms']]], 3, FALSE)-VLOOKUP(A856, DataV1[[File]:[Mean '[ms']]], 3, FALSE)</f>
        <v>0</v>
      </c>
      <c r="D856" s="2">
        <f>Cv3v014161718[[#This Row],[Mean '[Δms']]]/VLOOKUP(A856, DataV1[[File]:[Mean '[ms']]], 3, FALSE)*100</f>
        <v>0</v>
      </c>
    </row>
    <row r="857" spans="1:4" hidden="1" x14ac:dyDescent="0.4">
      <c r="A857" t="s">
        <v>978</v>
      </c>
      <c r="B857" t="b">
        <f>EXACT(VLOOKUP(A857,DataV4[[File]:[Outputs]], 2, FALSE), VLOOKUP(A857, DataV1[[File]:[Outputs]], 2, FALSE))</f>
        <v>1</v>
      </c>
      <c r="C857" s="3">
        <f>VLOOKUP(A857, DataV4[[File]:[Mean '[ms']]], 3, FALSE)-VLOOKUP(A857, DataV1[[File]:[Mean '[ms']]], 3, FALSE)</f>
        <v>0</v>
      </c>
      <c r="D857" s="2" t="e">
        <f>Cv3v014161718[[#This Row],[Mean '[Δms']]]/VLOOKUP(A857, DataV1[[File]:[Mean '[ms']]], 3, FALSE)*100</f>
        <v>#DIV/0!</v>
      </c>
    </row>
    <row r="858" spans="1:4" hidden="1" x14ac:dyDescent="0.4">
      <c r="A858" t="s">
        <v>979</v>
      </c>
      <c r="B858" t="b">
        <f>EXACT(VLOOKUP(A858,DataV4[[File]:[Outputs]], 2, FALSE), VLOOKUP(A858, DataV1[[File]:[Outputs]], 2, FALSE))</f>
        <v>1</v>
      </c>
      <c r="C858" s="3">
        <f>VLOOKUP(A858, DataV4[[File]:[Mean '[ms']]], 3, FALSE)-VLOOKUP(A858, DataV1[[File]:[Mean '[ms']]], 3, FALSE)</f>
        <v>0</v>
      </c>
      <c r="D858" s="2">
        <f>Cv3v014161718[[#This Row],[Mean '[Δms']]]/VLOOKUP(A858, DataV1[[File]:[Mean '[ms']]], 3, FALSE)*100</f>
        <v>0</v>
      </c>
    </row>
    <row r="859" spans="1:4" hidden="1" x14ac:dyDescent="0.4">
      <c r="A859" t="s">
        <v>980</v>
      </c>
      <c r="B859" t="b">
        <f>EXACT(VLOOKUP(A859,DataV4[[File]:[Outputs]], 2, FALSE), VLOOKUP(A859, DataV1[[File]:[Outputs]], 2, FALSE))</f>
        <v>1</v>
      </c>
      <c r="C859" s="3">
        <f>VLOOKUP(A859, DataV4[[File]:[Mean '[ms']]], 3, FALSE)-VLOOKUP(A859, DataV1[[File]:[Mean '[ms']]], 3, FALSE)</f>
        <v>11</v>
      </c>
      <c r="D859" s="2">
        <f>Cv3v014161718[[#This Row],[Mean '[Δms']]]/VLOOKUP(A859, DataV1[[File]:[Mean '[ms']]], 3, FALSE)*100</f>
        <v>1.8867924528301887</v>
      </c>
    </row>
    <row r="860" spans="1:4" hidden="1" x14ac:dyDescent="0.4">
      <c r="A860" t="s">
        <v>981</v>
      </c>
      <c r="B860" t="b">
        <f>EXACT(VLOOKUP(A860,DataV4[[File]:[Outputs]], 2, FALSE), VLOOKUP(A860, DataV1[[File]:[Outputs]], 2, FALSE))</f>
        <v>1</v>
      </c>
      <c r="C860" s="3">
        <f>VLOOKUP(A860, DataV4[[File]:[Mean '[ms']]], 3, FALSE)-VLOOKUP(A860, DataV1[[File]:[Mean '[ms']]], 3, FALSE)</f>
        <v>-5</v>
      </c>
      <c r="D860" s="2">
        <f>Cv3v014161718[[#This Row],[Mean '[Δms']]]/VLOOKUP(A860, DataV1[[File]:[Mean '[ms']]], 3, FALSE)*100</f>
        <v>-50</v>
      </c>
    </row>
    <row r="861" spans="1:4" hidden="1" x14ac:dyDescent="0.4">
      <c r="A861" t="s">
        <v>982</v>
      </c>
      <c r="B861" t="b">
        <f>EXACT(VLOOKUP(A861,DataV4[[File]:[Outputs]], 2, FALSE), VLOOKUP(A861, DataV1[[File]:[Outputs]], 2, FALSE))</f>
        <v>1</v>
      </c>
      <c r="C861" s="3">
        <f>VLOOKUP(A861, DataV4[[File]:[Mean '[ms']]], 3, FALSE)-VLOOKUP(A861, DataV1[[File]:[Mean '[ms']]], 3, FALSE)</f>
        <v>0</v>
      </c>
      <c r="D861" s="2">
        <f>Cv3v014161718[[#This Row],[Mean '[Δms']]]/VLOOKUP(A861, DataV1[[File]:[Mean '[ms']]], 3, FALSE)*100</f>
        <v>0</v>
      </c>
    </row>
    <row r="862" spans="1:4" hidden="1" x14ac:dyDescent="0.4">
      <c r="A862" t="s">
        <v>983</v>
      </c>
      <c r="B862" t="b">
        <f>EXACT(VLOOKUP(A862,DataV4[[File]:[Outputs]], 2, FALSE), VLOOKUP(A862, DataV1[[File]:[Outputs]], 2, FALSE))</f>
        <v>1</v>
      </c>
      <c r="C862" s="3">
        <f>VLOOKUP(A862, DataV4[[File]:[Mean '[ms']]], 3, FALSE)-VLOOKUP(A862, DataV1[[File]:[Mean '[ms']]], 3, FALSE)</f>
        <v>0</v>
      </c>
      <c r="D862" s="2">
        <f>Cv3v014161718[[#This Row],[Mean '[Δms']]]/VLOOKUP(A862, DataV1[[File]:[Mean '[ms']]], 3, FALSE)*100</f>
        <v>0</v>
      </c>
    </row>
    <row r="863" spans="1:4" hidden="1" x14ac:dyDescent="0.4">
      <c r="A863" t="s">
        <v>984</v>
      </c>
      <c r="B863" t="b">
        <f>EXACT(VLOOKUP(A863,DataV4[[File]:[Outputs]], 2, FALSE), VLOOKUP(A863, DataV1[[File]:[Outputs]], 2, FALSE))</f>
        <v>1</v>
      </c>
      <c r="C863" s="3">
        <f>VLOOKUP(A863, DataV4[[File]:[Mean '[ms']]], 3, FALSE)-VLOOKUP(A863, DataV1[[File]:[Mean '[ms']]], 3, FALSE)</f>
        <v>11</v>
      </c>
      <c r="D863" s="2">
        <f>Cv3v014161718[[#This Row],[Mean '[Δms']]]/VLOOKUP(A863, DataV1[[File]:[Mean '[ms']]], 3, FALSE)*100</f>
        <v>1.2359550561797752</v>
      </c>
    </row>
    <row r="864" spans="1:4" hidden="1" x14ac:dyDescent="0.4">
      <c r="A864" t="s">
        <v>985</v>
      </c>
      <c r="B864" t="b">
        <f>EXACT(VLOOKUP(A864,DataV4[[File]:[Outputs]], 2, FALSE), VLOOKUP(A864, DataV1[[File]:[Outputs]], 2, FALSE))</f>
        <v>1</v>
      </c>
      <c r="C864" s="3">
        <f>VLOOKUP(A864, DataV4[[File]:[Mean '[ms']]], 3, FALSE)-VLOOKUP(A864, DataV1[[File]:[Mean '[ms']]], 3, FALSE)</f>
        <v>16</v>
      </c>
      <c r="D864" s="2">
        <f>Cv3v014161718[[#This Row],[Mean '[Δms']]]/VLOOKUP(A864, DataV1[[File]:[Mean '[ms']]], 3, FALSE)*100</f>
        <v>1.5686274509803921</v>
      </c>
    </row>
    <row r="865" spans="1:4" x14ac:dyDescent="0.4">
      <c r="A865" t="s">
        <v>986</v>
      </c>
      <c r="B865" t="b">
        <f>EXACT(VLOOKUP(A865,DataV4[[File]:[Outputs]], 2, FALSE), VLOOKUP(A865, DataV1[[File]:[Outputs]], 2, FALSE))</f>
        <v>1</v>
      </c>
      <c r="C865" s="3">
        <f>VLOOKUP(A865, DataV4[[File]:[Mean '[ms']]], 3, FALSE)-VLOOKUP(A865, DataV1[[File]:[Mean '[ms']]], 3, FALSE)</f>
        <v>-1583</v>
      </c>
      <c r="D865" s="2">
        <f>Cv3v014161718[[#This Row],[Mean '[Δms']]]/VLOOKUP(A865, DataV1[[File]:[Mean '[ms']]], 3, FALSE)*100</f>
        <v>-34.585973344985796</v>
      </c>
    </row>
    <row r="866" spans="1:4" hidden="1" x14ac:dyDescent="0.4">
      <c r="A866" t="s">
        <v>987</v>
      </c>
      <c r="B866" t="b">
        <f>EXACT(VLOOKUP(A866,DataV4[[File]:[Outputs]], 2, FALSE), VLOOKUP(A866, DataV1[[File]:[Outputs]], 2, FALSE))</f>
        <v>1</v>
      </c>
      <c r="C866" s="3">
        <f>VLOOKUP(A866, DataV4[[File]:[Mean '[ms']]], 3, FALSE)-VLOOKUP(A866, DataV1[[File]:[Mean '[ms']]], 3, FALSE)</f>
        <v>10</v>
      </c>
      <c r="D866" s="2">
        <f>Cv3v014161718[[#This Row],[Mean '[Δms']]]/VLOOKUP(A866, DataV1[[File]:[Mean '[ms']]], 3, FALSE)*100</f>
        <v>1.7152658662092626</v>
      </c>
    </row>
    <row r="867" spans="1:4" hidden="1" x14ac:dyDescent="0.4">
      <c r="A867" t="s">
        <v>988</v>
      </c>
      <c r="B867" t="b">
        <f>EXACT(VLOOKUP(A867,DataV4[[File]:[Outputs]], 2, FALSE), VLOOKUP(A867, DataV1[[File]:[Outputs]], 2, FALSE))</f>
        <v>1</v>
      </c>
      <c r="C867" s="3">
        <f>VLOOKUP(A867, DataV4[[File]:[Mean '[ms']]], 3, FALSE)-VLOOKUP(A867, DataV1[[File]:[Mean '[ms']]], 3, FALSE)</f>
        <v>1</v>
      </c>
      <c r="D867" s="2">
        <f>Cv3v014161718[[#This Row],[Mean '[Δms']]]/VLOOKUP(A867, DataV1[[File]:[Mean '[ms']]], 3, FALSE)*100</f>
        <v>0.17636684303350969</v>
      </c>
    </row>
    <row r="868" spans="1:4" hidden="1" x14ac:dyDescent="0.4">
      <c r="A868" t="s">
        <v>989</v>
      </c>
      <c r="B868" t="b">
        <f>EXACT(VLOOKUP(A868,DataV4[[File]:[Outputs]], 2, FALSE), VLOOKUP(A868, DataV1[[File]:[Outputs]], 2, FALSE))</f>
        <v>1</v>
      </c>
      <c r="C868" s="3">
        <f>VLOOKUP(A868, DataV4[[File]:[Mean '[ms']]], 3, FALSE)-VLOOKUP(A868, DataV1[[File]:[Mean '[ms']]], 3, FALSE)</f>
        <v>1</v>
      </c>
      <c r="D868" s="2">
        <f>Cv3v014161718[[#This Row],[Mean '[Δms']]]/VLOOKUP(A868, DataV1[[File]:[Mean '[ms']]], 3, FALSE)*100</f>
        <v>0.15384615384615385</v>
      </c>
    </row>
    <row r="869" spans="1:4" hidden="1" x14ac:dyDescent="0.4">
      <c r="A869" t="s">
        <v>990</v>
      </c>
      <c r="B869" t="b">
        <f>EXACT(VLOOKUP(A869,DataV4[[File]:[Outputs]], 2, FALSE), VLOOKUP(A869, DataV1[[File]:[Outputs]], 2, FALSE))</f>
        <v>1</v>
      </c>
      <c r="C869" s="3">
        <f>VLOOKUP(A869, DataV4[[File]:[Mean '[ms']]], 3, FALSE)-VLOOKUP(A869, DataV1[[File]:[Mean '[ms']]], 3, FALSE)</f>
        <v>4</v>
      </c>
      <c r="D869" s="2">
        <f>Cv3v014161718[[#This Row],[Mean '[Δms']]]/VLOOKUP(A869, DataV1[[File]:[Mean '[ms']]], 3, FALSE)*100</f>
        <v>0.69808027923211169</v>
      </c>
    </row>
    <row r="870" spans="1:4" hidden="1" x14ac:dyDescent="0.4">
      <c r="A870" t="s">
        <v>991</v>
      </c>
      <c r="B870" t="b">
        <f>EXACT(VLOOKUP(A870,DataV4[[File]:[Outputs]], 2, FALSE), VLOOKUP(A870, DataV1[[File]:[Outputs]], 2, FALSE))</f>
        <v>1</v>
      </c>
      <c r="C870" s="3">
        <f>VLOOKUP(A870, DataV4[[File]:[Mean '[ms']]], 3, FALSE)-VLOOKUP(A870, DataV1[[File]:[Mean '[ms']]], 3, FALSE)</f>
        <v>0</v>
      </c>
      <c r="D870" s="2">
        <f>Cv3v014161718[[#This Row],[Mean '[Δms']]]/VLOOKUP(A870, DataV1[[File]:[Mean '[ms']]], 3, FALSE)*100</f>
        <v>0</v>
      </c>
    </row>
    <row r="871" spans="1:4" hidden="1" x14ac:dyDescent="0.4">
      <c r="A871" t="s">
        <v>992</v>
      </c>
      <c r="B871" t="b">
        <f>EXACT(VLOOKUP(A871,DataV4[[File]:[Outputs]], 2, FALSE), VLOOKUP(A871, DataV1[[File]:[Outputs]], 2, FALSE))</f>
        <v>1</v>
      </c>
      <c r="C871" s="3">
        <f>VLOOKUP(A871, DataV4[[File]:[Mean '[ms']]], 3, FALSE)-VLOOKUP(A871, DataV1[[File]:[Mean '[ms']]], 3, FALSE)</f>
        <v>-5</v>
      </c>
      <c r="D871" s="2">
        <f>Cv3v014161718[[#This Row],[Mean '[Δms']]]/VLOOKUP(A871, DataV1[[File]:[Mean '[ms']]], 3, FALSE)*100</f>
        <v>-0.94161958568738224</v>
      </c>
    </row>
    <row r="872" spans="1:4" hidden="1" x14ac:dyDescent="0.4">
      <c r="A872" t="s">
        <v>993</v>
      </c>
      <c r="B872" t="b">
        <f>EXACT(VLOOKUP(A872,DataV4[[File]:[Outputs]], 2, FALSE), VLOOKUP(A872, DataV1[[File]:[Outputs]], 2, FALSE))</f>
        <v>1</v>
      </c>
      <c r="C872" s="3">
        <f>VLOOKUP(A872, DataV4[[File]:[Mean '[ms']]], 3, FALSE)-VLOOKUP(A872, DataV1[[File]:[Mean '[ms']]], 3, FALSE)</f>
        <v>11</v>
      </c>
      <c r="D872" s="2">
        <f>Cv3v014161718[[#This Row],[Mean '[Δms']]]/VLOOKUP(A872, DataV1[[File]:[Mean '[ms']]], 3, FALSE)*100</f>
        <v>1.9572953736654803</v>
      </c>
    </row>
    <row r="873" spans="1:4" hidden="1" x14ac:dyDescent="0.4">
      <c r="A873" t="s">
        <v>994</v>
      </c>
      <c r="B873" t="b">
        <f>EXACT(VLOOKUP(A873,DataV4[[File]:[Outputs]], 2, FALSE), VLOOKUP(A873, DataV1[[File]:[Outputs]], 2, FALSE))</f>
        <v>1</v>
      </c>
      <c r="C873" s="3">
        <f>VLOOKUP(A873, DataV4[[File]:[Mean '[ms']]], 3, FALSE)-VLOOKUP(A873, DataV1[[File]:[Mean '[ms']]], 3, FALSE)</f>
        <v>0</v>
      </c>
      <c r="D873" s="2">
        <f>Cv3v014161718[[#This Row],[Mean '[Δms']]]/VLOOKUP(A873, DataV1[[File]:[Mean '[ms']]], 3, FALSE)*100</f>
        <v>0</v>
      </c>
    </row>
    <row r="874" spans="1:4" hidden="1" x14ac:dyDescent="0.4">
      <c r="A874" t="s">
        <v>995</v>
      </c>
      <c r="B874" t="b">
        <f>EXACT(VLOOKUP(A874,DataV4[[File]:[Outputs]], 2, FALSE), VLOOKUP(A874, DataV1[[File]:[Outputs]], 2, FALSE))</f>
        <v>1</v>
      </c>
      <c r="C874" s="3">
        <f>VLOOKUP(A874, DataV4[[File]:[Mean '[ms']]], 3, FALSE)-VLOOKUP(A874, DataV1[[File]:[Mean '[ms']]], 3, FALSE)</f>
        <v>-10</v>
      </c>
      <c r="D874" s="2">
        <f>Cv3v014161718[[#This Row],[Mean '[Δms']]]/VLOOKUP(A874, DataV1[[File]:[Mean '[ms']]], 3, FALSE)*100</f>
        <v>-1.7482517482517483</v>
      </c>
    </row>
    <row r="875" spans="1:4" hidden="1" x14ac:dyDescent="0.4">
      <c r="A875" t="s">
        <v>998</v>
      </c>
      <c r="B875" t="b">
        <f>EXACT(VLOOKUP(A875,DataV4[[File]:[Outputs]], 2, FALSE), VLOOKUP(A875, DataV1[[File]:[Outputs]], 2, FALSE))</f>
        <v>1</v>
      </c>
      <c r="C875" s="3">
        <f>VLOOKUP(A875, DataV4[[File]:[Mean '[ms']]], 3, FALSE)-VLOOKUP(A875, DataV1[[File]:[Mean '[ms']]], 3, FALSE)</f>
        <v>5</v>
      </c>
      <c r="D875" s="2">
        <f>Cv3v014161718[[#This Row],[Mean '[Δms']]]/VLOOKUP(A875, DataV1[[File]:[Mean '[ms']]], 3, FALSE)*100</f>
        <v>0.96899224806201545</v>
      </c>
    </row>
    <row r="876" spans="1:4" hidden="1" x14ac:dyDescent="0.4">
      <c r="A876" t="s">
        <v>996</v>
      </c>
      <c r="B876" t="b">
        <f>EXACT(VLOOKUP(A876,DataV4[[File]:[Outputs]], 2, FALSE), VLOOKUP(A876, DataV1[[File]:[Outputs]], 2, FALSE))</f>
        <v>1</v>
      </c>
      <c r="C876" s="3">
        <f>VLOOKUP(A876, DataV4[[File]:[Mean '[ms']]], 3, FALSE)-VLOOKUP(A876, DataV1[[File]:[Mean '[ms']]], 3, FALSE)</f>
        <v>-10</v>
      </c>
      <c r="D876" s="2">
        <f>Cv3v014161718[[#This Row],[Mean '[Δms']]]/VLOOKUP(A876, DataV1[[File]:[Mean '[ms']]], 3, FALSE)*100</f>
        <v>-1.8656716417910446</v>
      </c>
    </row>
    <row r="877" spans="1:4" hidden="1" x14ac:dyDescent="0.4">
      <c r="A877" t="s">
        <v>997</v>
      </c>
      <c r="B877" t="b">
        <f>EXACT(VLOOKUP(A877,DataV4[[File]:[Outputs]], 2, FALSE), VLOOKUP(A877, DataV1[[File]:[Outputs]], 2, FALSE))</f>
        <v>1</v>
      </c>
      <c r="C877" s="3">
        <f>VLOOKUP(A877, DataV4[[File]:[Mean '[ms']]], 3, FALSE)-VLOOKUP(A877, DataV1[[File]:[Mean '[ms']]], 3, FALSE)</f>
        <v>5</v>
      </c>
      <c r="D877" s="2">
        <f>Cv3v014161718[[#This Row],[Mean '[Δms']]]/VLOOKUP(A877, DataV1[[File]:[Mean '[ms']]], 3, FALSE)*100</f>
        <v>0.82781456953642385</v>
      </c>
    </row>
    <row r="878" spans="1:4" hidden="1" x14ac:dyDescent="0.4">
      <c r="A878" t="s">
        <v>999</v>
      </c>
      <c r="B878" t="b">
        <f>EXACT(VLOOKUP(A878,DataV4[[File]:[Outputs]], 2, FALSE), VLOOKUP(A878, DataV1[[File]:[Outputs]], 2, FALSE))</f>
        <v>1</v>
      </c>
      <c r="C878" s="3">
        <f>VLOOKUP(A878, DataV4[[File]:[Mean '[ms']]], 3, FALSE)-VLOOKUP(A878, DataV1[[File]:[Mean '[ms']]], 3, FALSE)</f>
        <v>5</v>
      </c>
      <c r="D878" s="2">
        <f>Cv3v014161718[[#This Row],[Mean '[Δms']]]/VLOOKUP(A878, DataV1[[File]:[Mean '[ms']]], 3, FALSE)*100</f>
        <v>0.88183421516754845</v>
      </c>
    </row>
    <row r="879" spans="1:4" hidden="1" x14ac:dyDescent="0.4">
      <c r="A879" t="s">
        <v>1000</v>
      </c>
      <c r="B879" t="b">
        <f>EXACT(VLOOKUP(A879,DataV4[[File]:[Outputs]], 2, FALSE), VLOOKUP(A879, DataV1[[File]:[Outputs]], 2, FALSE))</f>
        <v>1</v>
      </c>
      <c r="C879" s="3">
        <f>VLOOKUP(A879, DataV4[[File]:[Mean '[ms']]], 3, FALSE)-VLOOKUP(A879, DataV1[[File]:[Mean '[ms']]], 3, FALSE)</f>
        <v>-6</v>
      </c>
      <c r="D879" s="2">
        <f>Cv3v014161718[[#This Row],[Mean '[Δms']]]/VLOOKUP(A879, DataV1[[File]:[Mean '[ms']]], 3, FALSE)*100</f>
        <v>-0.86580086580086579</v>
      </c>
    </row>
    <row r="880" spans="1:4" hidden="1" x14ac:dyDescent="0.4">
      <c r="A880" t="s">
        <v>1001</v>
      </c>
      <c r="B880" t="b">
        <f>EXACT(VLOOKUP(A880,DataV4[[File]:[Outputs]], 2, FALSE), VLOOKUP(A880, DataV1[[File]:[Outputs]], 2, FALSE))</f>
        <v>1</v>
      </c>
      <c r="C880" s="3">
        <f>VLOOKUP(A880, DataV4[[File]:[Mean '[ms']]], 3, FALSE)-VLOOKUP(A880, DataV1[[File]:[Mean '[ms']]], 3, FALSE)</f>
        <v>0</v>
      </c>
      <c r="D880" s="2">
        <f>Cv3v014161718[[#This Row],[Mean '[Δms']]]/VLOOKUP(A880, DataV1[[File]:[Mean '[ms']]], 3, FALSE)*100</f>
        <v>0</v>
      </c>
    </row>
    <row r="881" spans="1:4" hidden="1" x14ac:dyDescent="0.4">
      <c r="A881" t="s">
        <v>1002</v>
      </c>
      <c r="B881" t="b">
        <f>EXACT(VLOOKUP(A881,DataV4[[File]:[Outputs]], 2, FALSE), VLOOKUP(A881, DataV1[[File]:[Outputs]], 2, FALSE))</f>
        <v>1</v>
      </c>
      <c r="C881" s="3">
        <f>VLOOKUP(A881, DataV4[[File]:[Mean '[ms']]], 3, FALSE)-VLOOKUP(A881, DataV1[[File]:[Mean '[ms']]], 3, FALSE)</f>
        <v>-73</v>
      </c>
      <c r="D881" s="2">
        <f>Cv3v014161718[[#This Row],[Mean '[Δms']]]/VLOOKUP(A881, DataV1[[File]:[Mean '[ms']]], 3, FALSE)*100</f>
        <v>-5.6765163297045103</v>
      </c>
    </row>
    <row r="882" spans="1:4" hidden="1" x14ac:dyDescent="0.4">
      <c r="A882" t="s">
        <v>1003</v>
      </c>
      <c r="B882" t="b">
        <f>EXACT(VLOOKUP(A882,DataV4[[File]:[Outputs]], 2, FALSE), VLOOKUP(A882, DataV1[[File]:[Outputs]], 2, FALSE))</f>
        <v>1</v>
      </c>
      <c r="C882" s="3">
        <f>VLOOKUP(A882, DataV4[[File]:[Mean '[ms']]], 3, FALSE)-VLOOKUP(A882, DataV1[[File]:[Mean '[ms']]], 3, FALSE)</f>
        <v>-1</v>
      </c>
      <c r="D882" s="2">
        <f>Cv3v014161718[[#This Row],[Mean '[Δms']]]/VLOOKUP(A882, DataV1[[File]:[Mean '[ms']]], 3, FALSE)*100</f>
        <v>-6.25</v>
      </c>
    </row>
    <row r="883" spans="1:4" hidden="1" x14ac:dyDescent="0.4">
      <c r="A883" t="s">
        <v>1004</v>
      </c>
      <c r="B883" t="b">
        <f>EXACT(VLOOKUP(A883,DataV4[[File]:[Outputs]], 2, FALSE), VLOOKUP(A883, DataV1[[File]:[Outputs]], 2, FALSE))</f>
        <v>1</v>
      </c>
      <c r="C883" s="3">
        <f>VLOOKUP(A883, DataV4[[File]:[Mean '[ms']]], 3, FALSE)-VLOOKUP(A883, DataV1[[File]:[Mean '[ms']]], 3, FALSE)</f>
        <v>0</v>
      </c>
      <c r="D883" s="2" t="e">
        <f>Cv3v014161718[[#This Row],[Mean '[Δms']]]/VLOOKUP(A883, DataV1[[File]:[Mean '[ms']]], 3, FALSE)*100</f>
        <v>#DIV/0!</v>
      </c>
    </row>
    <row r="884" spans="1:4" hidden="1" x14ac:dyDescent="0.4">
      <c r="A884" t="s">
        <v>1005</v>
      </c>
      <c r="B884" t="b">
        <f>EXACT(VLOOKUP(A884,DataV4[[File]:[Outputs]], 2, FALSE), VLOOKUP(A884, DataV1[[File]:[Outputs]], 2, FALSE))</f>
        <v>1</v>
      </c>
      <c r="C884" s="3">
        <f>VLOOKUP(A884, DataV4[[File]:[Mean '[ms']]], 3, FALSE)-VLOOKUP(A884, DataV1[[File]:[Mean '[ms']]], 3, FALSE)</f>
        <v>0</v>
      </c>
      <c r="D884" s="2" t="e">
        <f>Cv3v014161718[[#This Row],[Mean '[Δms']]]/VLOOKUP(A884, DataV1[[File]:[Mean '[ms']]], 3, FALSE)*100</f>
        <v>#DIV/0!</v>
      </c>
    </row>
    <row r="885" spans="1:4" hidden="1" x14ac:dyDescent="0.4">
      <c r="A885" t="s">
        <v>1006</v>
      </c>
      <c r="B885" t="b">
        <f>EXACT(VLOOKUP(A885,DataV4[[File]:[Outputs]], 2, FALSE), VLOOKUP(A885, DataV1[[File]:[Outputs]], 2, FALSE))</f>
        <v>1</v>
      </c>
      <c r="C885" s="3">
        <f>VLOOKUP(A885, DataV4[[File]:[Mean '[ms']]], 3, FALSE)-VLOOKUP(A885, DataV1[[File]:[Mean '[ms']]], 3, FALSE)</f>
        <v>0</v>
      </c>
      <c r="D885" s="2" t="e">
        <f>Cv3v014161718[[#This Row],[Mean '[Δms']]]/VLOOKUP(A885, DataV1[[File]:[Mean '[ms']]], 3, FALSE)*100</f>
        <v>#DIV/0!</v>
      </c>
    </row>
    <row r="886" spans="1:4" hidden="1" x14ac:dyDescent="0.4">
      <c r="A886" t="s">
        <v>1007</v>
      </c>
      <c r="B886" t="b">
        <f>EXACT(VLOOKUP(A886,DataV4[[File]:[Outputs]], 2, FALSE), VLOOKUP(A886, DataV1[[File]:[Outputs]], 2, FALSE))</f>
        <v>1</v>
      </c>
      <c r="C886" s="3">
        <f>VLOOKUP(A886, DataV4[[File]:[Mean '[ms']]], 3, FALSE)-VLOOKUP(A886, DataV1[[File]:[Mean '[ms']]], 3, FALSE)</f>
        <v>0</v>
      </c>
      <c r="D886" s="2" t="e">
        <f>Cv3v014161718[[#This Row],[Mean '[Δms']]]/VLOOKUP(A886, DataV1[[File]:[Mean '[ms']]], 3, FALSE)*100</f>
        <v>#DIV/0!</v>
      </c>
    </row>
    <row r="887" spans="1:4" hidden="1" x14ac:dyDescent="0.4">
      <c r="A887" t="s">
        <v>1008</v>
      </c>
      <c r="B887" t="b">
        <f>EXACT(VLOOKUP(A887,DataV4[[File]:[Outputs]], 2, FALSE), VLOOKUP(A887, DataV1[[File]:[Outputs]], 2, FALSE))</f>
        <v>1</v>
      </c>
      <c r="C887" s="3">
        <f>VLOOKUP(A887, DataV4[[File]:[Mean '[ms']]], 3, FALSE)-VLOOKUP(A887, DataV1[[File]:[Mean '[ms']]], 3, FALSE)</f>
        <v>0</v>
      </c>
      <c r="D887" s="2" t="e">
        <f>Cv3v014161718[[#This Row],[Mean '[Δms']]]/VLOOKUP(A887, DataV1[[File]:[Mean '[ms']]], 3, FALSE)*100</f>
        <v>#DIV/0!</v>
      </c>
    </row>
    <row r="888" spans="1:4" hidden="1" x14ac:dyDescent="0.4">
      <c r="A888" t="s">
        <v>1009</v>
      </c>
      <c r="B888" t="b">
        <f>EXACT(VLOOKUP(A888,DataV4[[File]:[Outputs]], 2, FALSE), VLOOKUP(A888, DataV1[[File]:[Outputs]], 2, FALSE))</f>
        <v>1</v>
      </c>
      <c r="C888" s="3">
        <f>VLOOKUP(A888, DataV4[[File]:[Mean '[ms']]], 3, FALSE)-VLOOKUP(A888, DataV1[[File]:[Mean '[ms']]], 3, FALSE)</f>
        <v>10</v>
      </c>
      <c r="D888" s="2">
        <f>Cv3v014161718[[#This Row],[Mean '[Δms']]]/VLOOKUP(A888, DataV1[[File]:[Mean '[ms']]], 3, FALSE)*100</f>
        <v>1.7301038062283738</v>
      </c>
    </row>
    <row r="889" spans="1:4" hidden="1" x14ac:dyDescent="0.4">
      <c r="A889" t="s">
        <v>1010</v>
      </c>
      <c r="B889" t="b">
        <f>EXACT(VLOOKUP(A889,DataV4[[File]:[Outputs]], 2, FALSE), VLOOKUP(A889, DataV1[[File]:[Outputs]], 2, FALSE))</f>
        <v>1</v>
      </c>
      <c r="C889" s="3">
        <f>VLOOKUP(A889, DataV4[[File]:[Mean '[ms']]], 3, FALSE)-VLOOKUP(A889, DataV1[[File]:[Mean '[ms']]], 3, FALSE)</f>
        <v>-6</v>
      </c>
      <c r="D889" s="2">
        <f>Cv3v014161718[[#This Row],[Mean '[Δms']]]/VLOOKUP(A889, DataV1[[File]:[Mean '[ms']]], 3, FALSE)*100</f>
        <v>-1.0657193605683837</v>
      </c>
    </row>
    <row r="890" spans="1:4" hidden="1" x14ac:dyDescent="0.4">
      <c r="A890" t="s">
        <v>1011</v>
      </c>
      <c r="B890" t="b">
        <f>EXACT(VLOOKUP(A890,DataV4[[File]:[Outputs]], 2, FALSE), VLOOKUP(A890, DataV1[[File]:[Outputs]], 2, FALSE))</f>
        <v>1</v>
      </c>
      <c r="C890" s="3">
        <f>VLOOKUP(A890, DataV4[[File]:[Mean '[ms']]], 3, FALSE)-VLOOKUP(A890, DataV1[[File]:[Mean '[ms']]], 3, FALSE)</f>
        <v>-6</v>
      </c>
      <c r="D890" s="2">
        <f>Cv3v014161718[[#This Row],[Mean '[Δms']]]/VLOOKUP(A890, DataV1[[File]:[Mean '[ms']]], 3, FALSE)*100</f>
        <v>-1.107011070110701</v>
      </c>
    </row>
    <row r="891" spans="1:4" hidden="1" x14ac:dyDescent="0.4">
      <c r="A891" t="s">
        <v>1012</v>
      </c>
      <c r="B891" t="b">
        <f>EXACT(VLOOKUP(A891,DataV4[[File]:[Outputs]], 2, FALSE), VLOOKUP(A891, DataV1[[File]:[Outputs]], 2, FALSE))</f>
        <v>1</v>
      </c>
      <c r="C891" s="3">
        <f>VLOOKUP(A891, DataV4[[File]:[Mean '[ms']]], 3, FALSE)-VLOOKUP(A891, DataV1[[File]:[Mean '[ms']]], 3, FALSE)</f>
        <v>-21</v>
      </c>
      <c r="D891" s="2">
        <f>Cv3v014161718[[#This Row],[Mean '[Δms']]]/VLOOKUP(A891, DataV1[[File]:[Mean '[ms']]], 3, FALSE)*100</f>
        <v>-3.7701974865350087</v>
      </c>
    </row>
    <row r="892" spans="1:4" hidden="1" x14ac:dyDescent="0.4">
      <c r="A892" t="s">
        <v>1013</v>
      </c>
      <c r="B892" t="b">
        <f>EXACT(VLOOKUP(A892,DataV4[[File]:[Outputs]], 2, FALSE), VLOOKUP(A892, DataV1[[File]:[Outputs]], 2, FALSE))</f>
        <v>1</v>
      </c>
      <c r="C892" s="3">
        <f>VLOOKUP(A892, DataV4[[File]:[Mean '[ms']]], 3, FALSE)-VLOOKUP(A892, DataV1[[File]:[Mean '[ms']]], 3, FALSE)</f>
        <v>-26</v>
      </c>
      <c r="D892" s="2">
        <f>Cv3v014161718[[#This Row],[Mean '[Δms']]]/VLOOKUP(A892, DataV1[[File]:[Mean '[ms']]], 3, FALSE)*100</f>
        <v>-4.5454545454545459</v>
      </c>
    </row>
    <row r="893" spans="1:4" hidden="1" x14ac:dyDescent="0.4">
      <c r="A893" t="s">
        <v>1014</v>
      </c>
      <c r="B893" t="b">
        <f>EXACT(VLOOKUP(A893,DataV4[[File]:[Outputs]], 2, FALSE), VLOOKUP(A893, DataV1[[File]:[Outputs]], 2, FALSE))</f>
        <v>1</v>
      </c>
      <c r="C893" s="3">
        <f>VLOOKUP(A893, DataV4[[File]:[Mean '[ms']]], 3, FALSE)-VLOOKUP(A893, DataV1[[File]:[Mean '[ms']]], 3, FALSE)</f>
        <v>-67</v>
      </c>
      <c r="D893" s="2">
        <f>Cv3v014161718[[#This Row],[Mean '[Δms']]]/VLOOKUP(A893, DataV1[[File]:[Mean '[ms']]], 3, FALSE)*100</f>
        <v>-10.651828298887123</v>
      </c>
    </row>
    <row r="894" spans="1:4" hidden="1" x14ac:dyDescent="0.4">
      <c r="A894" t="s">
        <v>1015</v>
      </c>
      <c r="B894" t="b">
        <f>EXACT(VLOOKUP(A894,DataV4[[File]:[Outputs]], 2, FALSE), VLOOKUP(A894, DataV1[[File]:[Outputs]], 2, FALSE))</f>
        <v>1</v>
      </c>
      <c r="C894" s="3">
        <f>VLOOKUP(A894, DataV4[[File]:[Mean '[ms']]], 3, FALSE)-VLOOKUP(A894, DataV1[[File]:[Mean '[ms']]], 3, FALSE)</f>
        <v>0</v>
      </c>
      <c r="D894" s="2">
        <f>Cv3v014161718[[#This Row],[Mean '[Δms']]]/VLOOKUP(A894, DataV1[[File]:[Mean '[ms']]], 3, FALSE)*100</f>
        <v>0</v>
      </c>
    </row>
    <row r="895" spans="1:4" hidden="1" x14ac:dyDescent="0.4">
      <c r="A895" t="s">
        <v>1016</v>
      </c>
      <c r="B895" t="b">
        <f>EXACT(VLOOKUP(A895,DataV4[[File]:[Outputs]], 2, FALSE), VLOOKUP(A895, DataV1[[File]:[Outputs]], 2, FALSE))</f>
        <v>1</v>
      </c>
      <c r="C895" s="3">
        <f>VLOOKUP(A895, DataV4[[File]:[Mean '[ms']]], 3, FALSE)-VLOOKUP(A895, DataV1[[File]:[Mean '[ms']]], 3, FALSE)</f>
        <v>-265</v>
      </c>
      <c r="D895" s="2">
        <f>Cv3v014161718[[#This Row],[Mean '[Δms']]]/VLOOKUP(A895, DataV1[[File]:[Mean '[ms']]], 3, FALSE)*100</f>
        <v>-32.837670384138782</v>
      </c>
    </row>
    <row r="896" spans="1:4" hidden="1" x14ac:dyDescent="0.4">
      <c r="A896" t="s">
        <v>1017</v>
      </c>
      <c r="B896" t="b">
        <f>EXACT(VLOOKUP(A896,DataV4[[File]:[Outputs]], 2, FALSE), VLOOKUP(A896, DataV1[[File]:[Outputs]], 2, FALSE))</f>
        <v>1</v>
      </c>
      <c r="C896" s="3">
        <f>VLOOKUP(A896, DataV4[[File]:[Mean '[ms']]], 3, FALSE)-VLOOKUP(A896, DataV1[[File]:[Mean '[ms']]], 3, FALSE)</f>
        <v>-233</v>
      </c>
      <c r="D896" s="2">
        <f>Cv3v014161718[[#This Row],[Mean '[Δms']]]/VLOOKUP(A896, DataV1[[File]:[Mean '[ms']]], 3, FALSE)*100</f>
        <v>-29.68152866242038</v>
      </c>
    </row>
    <row r="897" spans="1:4" hidden="1" x14ac:dyDescent="0.4">
      <c r="A897" t="s">
        <v>1018</v>
      </c>
      <c r="B897" t="b">
        <f>EXACT(VLOOKUP(A897,DataV4[[File]:[Outputs]], 2, FALSE), VLOOKUP(A897, DataV1[[File]:[Outputs]], 2, FALSE))</f>
        <v>1</v>
      </c>
      <c r="C897" s="3">
        <f>VLOOKUP(A897, DataV4[[File]:[Mean '[ms']]], 3, FALSE)-VLOOKUP(A897, DataV1[[File]:[Mean '[ms']]], 3, FALSE)</f>
        <v>-266</v>
      </c>
      <c r="D897" s="2">
        <f>Cv3v014161718[[#This Row],[Mean '[Δms']]]/VLOOKUP(A897, DataV1[[File]:[Mean '[ms']]], 3, FALSE)*100</f>
        <v>-32.961586121437428</v>
      </c>
    </row>
    <row r="898" spans="1:4" hidden="1" x14ac:dyDescent="0.4">
      <c r="A898" t="s">
        <v>1019</v>
      </c>
      <c r="B898" t="b">
        <f>EXACT(VLOOKUP(A898,DataV4[[File]:[Outputs]], 2, FALSE), VLOOKUP(A898, DataV1[[File]:[Outputs]], 2, FALSE))</f>
        <v>1</v>
      </c>
      <c r="C898" s="3">
        <f>VLOOKUP(A898, DataV4[[File]:[Mean '[ms']]], 3, FALSE)-VLOOKUP(A898, DataV1[[File]:[Mean '[ms']]], 3, FALSE)</f>
        <v>-28</v>
      </c>
      <c r="D898" s="2">
        <f>Cv3v014161718[[#This Row],[Mean '[Δms']]]/VLOOKUP(A898, DataV1[[File]:[Mean '[ms']]], 3, FALSE)*100</f>
        <v>-4.9209138840070299</v>
      </c>
    </row>
    <row r="899" spans="1:4" hidden="1" x14ac:dyDescent="0.4">
      <c r="A899" t="s">
        <v>1020</v>
      </c>
      <c r="B899" t="b">
        <f>EXACT(VLOOKUP(A899,DataV4[[File]:[Outputs]], 2, FALSE), VLOOKUP(A899, DataV1[[File]:[Outputs]], 2, FALSE))</f>
        <v>1</v>
      </c>
      <c r="C899" s="3">
        <f>VLOOKUP(A899, DataV4[[File]:[Mean '[ms']]], 3, FALSE)-VLOOKUP(A899, DataV1[[File]:[Mean '[ms']]], 3, FALSE)</f>
        <v>-29</v>
      </c>
      <c r="D899" s="2">
        <f>Cv3v014161718[[#This Row],[Mean '[Δms']]]/VLOOKUP(A899, DataV1[[File]:[Mean '[ms']]], 3, FALSE)*100</f>
        <v>-4.5454545454545459</v>
      </c>
    </row>
    <row r="900" spans="1:4" hidden="1" x14ac:dyDescent="0.4">
      <c r="A900" t="s">
        <v>1021</v>
      </c>
      <c r="B900" t="b">
        <f>EXACT(VLOOKUP(A900,DataV4[[File]:[Outputs]], 2, FALSE), VLOOKUP(A900, DataV1[[File]:[Outputs]], 2, FALSE))</f>
        <v>1</v>
      </c>
      <c r="C900" s="3">
        <f>VLOOKUP(A900, DataV4[[File]:[Mean '[ms']]], 3, FALSE)-VLOOKUP(A900, DataV1[[File]:[Mean '[ms']]], 3, FALSE)</f>
        <v>-15</v>
      </c>
      <c r="D900" s="2">
        <f>Cv3v014161718[[#This Row],[Mean '[Δms']]]/VLOOKUP(A900, DataV1[[File]:[Mean '[ms']]], 3, FALSE)*100</f>
        <v>-2.5773195876288657</v>
      </c>
    </row>
    <row r="901" spans="1:4" hidden="1" x14ac:dyDescent="0.4">
      <c r="A901" t="s">
        <v>1022</v>
      </c>
      <c r="B901" t="b">
        <f>EXACT(VLOOKUP(A901,DataV4[[File]:[Outputs]], 2, FALSE), VLOOKUP(A901, DataV1[[File]:[Outputs]], 2, FALSE))</f>
        <v>1</v>
      </c>
      <c r="C901" s="3">
        <f>VLOOKUP(A901, DataV4[[File]:[Mean '[ms']]], 3, FALSE)-VLOOKUP(A901, DataV1[[File]:[Mean '[ms']]], 3, FALSE)</f>
        <v>-43</v>
      </c>
      <c r="D901" s="2">
        <f>Cv3v014161718[[#This Row],[Mean '[Δms']]]/VLOOKUP(A901, DataV1[[File]:[Mean '[ms']]], 3, FALSE)*100</f>
        <v>-5.0887573964497044</v>
      </c>
    </row>
    <row r="902" spans="1:4" hidden="1" x14ac:dyDescent="0.4">
      <c r="A902" t="s">
        <v>1023</v>
      </c>
      <c r="B902" t="b">
        <f>EXACT(VLOOKUP(A902,DataV4[[File]:[Outputs]], 2, FALSE), VLOOKUP(A902, DataV1[[File]:[Outputs]], 2, FALSE))</f>
        <v>1</v>
      </c>
      <c r="C902" s="3">
        <f>VLOOKUP(A902, DataV4[[File]:[Mean '[ms']]], 3, FALSE)-VLOOKUP(A902, DataV1[[File]:[Mean '[ms']]], 3, FALSE)</f>
        <v>-27</v>
      </c>
      <c r="D902" s="2">
        <f>Cv3v014161718[[#This Row],[Mean '[Δms']]]/VLOOKUP(A902, DataV1[[File]:[Mean '[ms']]], 3, FALSE)*100</f>
        <v>-3.4090909090909087</v>
      </c>
    </row>
    <row r="903" spans="1:4" hidden="1" x14ac:dyDescent="0.4">
      <c r="A903" t="s">
        <v>1024</v>
      </c>
      <c r="B903" t="b">
        <f>EXACT(VLOOKUP(A903,DataV4[[File]:[Outputs]], 2, FALSE), VLOOKUP(A903, DataV1[[File]:[Outputs]], 2, FALSE))</f>
        <v>1</v>
      </c>
      <c r="C903" s="3">
        <f>VLOOKUP(A903, DataV4[[File]:[Mean '[ms']]], 3, FALSE)-VLOOKUP(A903, DataV1[[File]:[Mean '[ms']]], 3, FALSE)</f>
        <v>-13</v>
      </c>
      <c r="D903" s="2">
        <f>Cv3v014161718[[#This Row],[Mean '[Δms']]]/VLOOKUP(A903, DataV1[[File]:[Mean '[ms']]], 3, FALSE)*100</f>
        <v>-2.4344569288389515</v>
      </c>
    </row>
    <row r="904" spans="1:4" hidden="1" x14ac:dyDescent="0.4">
      <c r="A904" t="s">
        <v>1025</v>
      </c>
      <c r="B904" t="b">
        <f>EXACT(VLOOKUP(A904,DataV4[[File]:[Outputs]], 2, FALSE), VLOOKUP(A904, DataV1[[File]:[Outputs]], 2, FALSE))</f>
        <v>1</v>
      </c>
      <c r="C904" s="3">
        <f>VLOOKUP(A904, DataV4[[File]:[Mean '[ms']]], 3, FALSE)-VLOOKUP(A904, DataV1[[File]:[Mean '[ms']]], 3, FALSE)</f>
        <v>-35</v>
      </c>
      <c r="D904" s="2">
        <f>Cv3v014161718[[#This Row],[Mean '[Δms']]]/VLOOKUP(A904, DataV1[[File]:[Mean '[ms']]], 3, FALSE)*100</f>
        <v>-6.1295971978984243</v>
      </c>
    </row>
    <row r="905" spans="1:4" hidden="1" x14ac:dyDescent="0.4">
      <c r="A905" t="s">
        <v>1026</v>
      </c>
      <c r="B905" t="b">
        <f>EXACT(VLOOKUP(A905,DataV4[[File]:[Outputs]], 2, FALSE), VLOOKUP(A905, DataV1[[File]:[Outputs]], 2, FALSE))</f>
        <v>1</v>
      </c>
      <c r="C905" s="3">
        <f>VLOOKUP(A905, DataV4[[File]:[Mean '[ms']]], 3, FALSE)-VLOOKUP(A905, DataV1[[File]:[Mean '[ms']]], 3, FALSE)</f>
        <v>-18</v>
      </c>
      <c r="D905" s="2">
        <f>Cv3v014161718[[#This Row],[Mean '[Δms']]]/VLOOKUP(A905, DataV1[[File]:[Mean '[ms']]], 3, FALSE)*100</f>
        <v>-2.3136246786632388</v>
      </c>
    </row>
    <row r="906" spans="1:4" hidden="1" x14ac:dyDescent="0.4">
      <c r="A906" t="s">
        <v>1027</v>
      </c>
      <c r="B906" t="b">
        <f>EXACT(VLOOKUP(A906,DataV4[[File]:[Outputs]], 2, FALSE), VLOOKUP(A906, DataV1[[File]:[Outputs]], 2, FALSE))</f>
        <v>1</v>
      </c>
      <c r="C906" s="3">
        <f>VLOOKUP(A906, DataV4[[File]:[Mean '[ms']]], 3, FALSE)-VLOOKUP(A906, DataV1[[File]:[Mean '[ms']]], 3, FALSE)</f>
        <v>-11</v>
      </c>
      <c r="D906" s="2">
        <f>Cv3v014161718[[#This Row],[Mean '[Δms']]]/VLOOKUP(A906, DataV1[[File]:[Mean '[ms']]], 3, FALSE)*100</f>
        <v>-2.0522388059701493</v>
      </c>
    </row>
    <row r="907" spans="1:4" hidden="1" x14ac:dyDescent="0.4">
      <c r="A907" t="s">
        <v>1028</v>
      </c>
      <c r="B907" t="b">
        <f>EXACT(VLOOKUP(A907,DataV4[[File]:[Outputs]], 2, FALSE), VLOOKUP(A907, DataV1[[File]:[Outputs]], 2, FALSE))</f>
        <v>1</v>
      </c>
      <c r="C907" s="3">
        <f>VLOOKUP(A907, DataV4[[File]:[Mean '[ms']]], 3, FALSE)-VLOOKUP(A907, DataV1[[File]:[Mean '[ms']]], 3, FALSE)</f>
        <v>-18</v>
      </c>
      <c r="D907" s="2">
        <f>Cv3v014161718[[#This Row],[Mean '[Δms']]]/VLOOKUP(A907, DataV1[[File]:[Mean '[ms']]], 3, FALSE)*100</f>
        <v>-3.278688524590164</v>
      </c>
    </row>
    <row r="908" spans="1:4" hidden="1" x14ac:dyDescent="0.4">
      <c r="A908" t="s">
        <v>1029</v>
      </c>
      <c r="B908" t="b">
        <f>EXACT(VLOOKUP(A908,DataV4[[File]:[Outputs]], 2, FALSE), VLOOKUP(A908, DataV1[[File]:[Outputs]], 2, FALSE))</f>
        <v>1</v>
      </c>
      <c r="C908" s="3">
        <f>VLOOKUP(A908, DataV4[[File]:[Mean '[ms']]], 3, FALSE)-VLOOKUP(A908, DataV1[[File]:[Mean '[ms']]], 3, FALSE)</f>
        <v>-10</v>
      </c>
      <c r="D908" s="2">
        <f>Cv3v014161718[[#This Row],[Mean '[Δms']]]/VLOOKUP(A908, DataV1[[File]:[Mean '[ms']]], 3, FALSE)*100</f>
        <v>-1.8484288354898337</v>
      </c>
    </row>
    <row r="909" spans="1:4" hidden="1" x14ac:dyDescent="0.4">
      <c r="A909" t="s">
        <v>1030</v>
      </c>
      <c r="B909" t="b">
        <f>EXACT(VLOOKUP(A909,DataV4[[File]:[Outputs]], 2, FALSE), VLOOKUP(A909, DataV1[[File]:[Outputs]], 2, FALSE))</f>
        <v>1</v>
      </c>
      <c r="C909" s="3">
        <f>VLOOKUP(A909, DataV4[[File]:[Mean '[ms']]], 3, FALSE)-VLOOKUP(A909, DataV1[[File]:[Mean '[ms']]], 3, FALSE)</f>
        <v>-14</v>
      </c>
      <c r="D909" s="2">
        <f>Cv3v014161718[[#This Row],[Mean '[Δms']]]/VLOOKUP(A909, DataV1[[File]:[Mean '[ms']]], 3, FALSE)*100</f>
        <v>-2.6217228464419478</v>
      </c>
    </row>
    <row r="910" spans="1:4" hidden="1" x14ac:dyDescent="0.4">
      <c r="A910" t="s">
        <v>1031</v>
      </c>
      <c r="B910" t="b">
        <f>EXACT(VLOOKUP(A910,DataV4[[File]:[Outputs]], 2, FALSE), VLOOKUP(A910, DataV1[[File]:[Outputs]], 2, FALSE))</f>
        <v>1</v>
      </c>
      <c r="C910" s="3">
        <f>VLOOKUP(A910, DataV4[[File]:[Mean '[ms']]], 3, FALSE)-VLOOKUP(A910, DataV1[[File]:[Mean '[ms']]], 3, FALSE)</f>
        <v>-82</v>
      </c>
      <c r="D910" s="2">
        <f>Cv3v014161718[[#This Row],[Mean '[Δms']]]/VLOOKUP(A910, DataV1[[File]:[Mean '[ms']]], 3, FALSE)*100</f>
        <v>-12.732919254658384</v>
      </c>
    </row>
    <row r="911" spans="1:4" hidden="1" x14ac:dyDescent="0.4">
      <c r="A911" t="s">
        <v>1032</v>
      </c>
      <c r="B911" t="b">
        <f>EXACT(VLOOKUP(A911,DataV4[[File]:[Outputs]], 2, FALSE), VLOOKUP(A911, DataV1[[File]:[Outputs]], 2, FALSE))</f>
        <v>1</v>
      </c>
      <c r="C911" s="3">
        <f>VLOOKUP(A911, DataV4[[File]:[Mean '[ms']]], 3, FALSE)-VLOOKUP(A911, DataV1[[File]:[Mean '[ms']]], 3, FALSE)</f>
        <v>-90</v>
      </c>
      <c r="D911" s="2">
        <f>Cv3v014161718[[#This Row],[Mean '[Δms']]]/VLOOKUP(A911, DataV1[[File]:[Mean '[ms']]], 3, FALSE)*100</f>
        <v>-14.754098360655737</v>
      </c>
    </row>
    <row r="912" spans="1:4" hidden="1" x14ac:dyDescent="0.4">
      <c r="A912" t="s">
        <v>1033</v>
      </c>
      <c r="B912" t="b">
        <f>EXACT(VLOOKUP(A912,DataV4[[File]:[Outputs]], 2, FALSE), VLOOKUP(A912, DataV1[[File]:[Outputs]], 2, FALSE))</f>
        <v>1</v>
      </c>
      <c r="C912" s="3">
        <f>VLOOKUP(A912, DataV4[[File]:[Mean '[ms']]], 3, FALSE)-VLOOKUP(A912, DataV1[[File]:[Mean '[ms']]], 3, FALSE)</f>
        <v>-59</v>
      </c>
      <c r="D912" s="2">
        <f>Cv3v014161718[[#This Row],[Mean '[Δms']]]/VLOOKUP(A912, DataV1[[File]:[Mean '[ms']]], 3, FALSE)*100</f>
        <v>-9.656301145662848</v>
      </c>
    </row>
    <row r="913" spans="1:4" hidden="1" x14ac:dyDescent="0.4">
      <c r="A913" t="s">
        <v>1034</v>
      </c>
      <c r="B913" t="b">
        <f>EXACT(VLOOKUP(A913,DataV4[[File]:[Outputs]], 2, FALSE), VLOOKUP(A913, DataV1[[File]:[Outputs]], 2, FALSE))</f>
        <v>1</v>
      </c>
      <c r="C913" s="3">
        <f>VLOOKUP(A913, DataV4[[File]:[Mean '[ms']]], 3, FALSE)-VLOOKUP(A913, DataV1[[File]:[Mean '[ms']]], 3, FALSE)</f>
        <v>-68</v>
      </c>
      <c r="D913" s="2">
        <f>Cv3v014161718[[#This Row],[Mean '[Δms']]]/VLOOKUP(A913, DataV1[[File]:[Mean '[ms']]], 3, FALSE)*100</f>
        <v>-11.352253756260435</v>
      </c>
    </row>
    <row r="914" spans="1:4" hidden="1" x14ac:dyDescent="0.4">
      <c r="A914" t="s">
        <v>1035</v>
      </c>
      <c r="B914" t="b">
        <f>EXACT(VLOOKUP(A914,DataV4[[File]:[Outputs]], 2, FALSE), VLOOKUP(A914, DataV1[[File]:[Outputs]], 2, FALSE))</f>
        <v>1</v>
      </c>
      <c r="C914" s="3">
        <f>VLOOKUP(A914, DataV4[[File]:[Mean '[ms']]], 3, FALSE)-VLOOKUP(A914, DataV1[[File]:[Mean '[ms']]], 3, FALSE)</f>
        <v>-95</v>
      </c>
      <c r="D914" s="2">
        <f>Cv3v014161718[[#This Row],[Mean '[Δms']]]/VLOOKUP(A914, DataV1[[File]:[Mean '[ms']]], 3, FALSE)*100</f>
        <v>-15.175718849840255</v>
      </c>
    </row>
    <row r="915" spans="1:4" hidden="1" x14ac:dyDescent="0.4">
      <c r="A915" t="s">
        <v>1036</v>
      </c>
      <c r="B915" t="b">
        <f>EXACT(VLOOKUP(A915,DataV4[[File]:[Outputs]], 2, FALSE), VLOOKUP(A915, DataV1[[File]:[Outputs]], 2, FALSE))</f>
        <v>1</v>
      </c>
      <c r="C915" s="3">
        <f>VLOOKUP(A915, DataV4[[File]:[Mean '[ms']]], 3, FALSE)-VLOOKUP(A915, DataV1[[File]:[Mean '[ms']]], 3, FALSE)</f>
        <v>-39</v>
      </c>
      <c r="D915" s="2">
        <f>Cv3v014161718[[#This Row],[Mean '[Δms']]]/VLOOKUP(A915, DataV1[[File]:[Mean '[ms']]], 3, FALSE)*100</f>
        <v>-6.5436241610738257</v>
      </c>
    </row>
    <row r="916" spans="1:4" hidden="1" x14ac:dyDescent="0.4">
      <c r="A916" t="s">
        <v>1037</v>
      </c>
      <c r="B916" t="b">
        <f>EXACT(VLOOKUP(A916,DataV4[[File]:[Outputs]], 2, FALSE), VLOOKUP(A916, DataV1[[File]:[Outputs]], 2, FALSE))</f>
        <v>1</v>
      </c>
      <c r="C916" s="3">
        <f>VLOOKUP(A916, DataV4[[File]:[Mean '[ms']]], 3, FALSE)-VLOOKUP(A916, DataV1[[File]:[Mean '[ms']]], 3, FALSE)</f>
        <v>-111</v>
      </c>
      <c r="D916" s="2">
        <f>Cv3v014161718[[#This Row],[Mean '[Δms']]]/VLOOKUP(A916, DataV1[[File]:[Mean '[ms']]], 3, FALSE)*100</f>
        <v>-11.022840119165839</v>
      </c>
    </row>
    <row r="917" spans="1:4" hidden="1" x14ac:dyDescent="0.4">
      <c r="A917" t="s">
        <v>1038</v>
      </c>
      <c r="B917" t="b">
        <f>EXACT(VLOOKUP(A917,DataV4[[File]:[Outputs]], 2, FALSE), VLOOKUP(A917, DataV1[[File]:[Outputs]], 2, FALSE))</f>
        <v>1</v>
      </c>
      <c r="C917" s="3">
        <f>VLOOKUP(A917, DataV4[[File]:[Mean '[ms']]], 3, FALSE)-VLOOKUP(A917, DataV1[[File]:[Mean '[ms']]], 3, FALSE)</f>
        <v>-46</v>
      </c>
      <c r="D917" s="2">
        <f>Cv3v014161718[[#This Row],[Mean '[Δms']]]/VLOOKUP(A917, DataV1[[File]:[Mean '[ms']]], 3, FALSE)*100</f>
        <v>-7.9722703639514725</v>
      </c>
    </row>
    <row r="918" spans="1:4" hidden="1" x14ac:dyDescent="0.4">
      <c r="A918" t="s">
        <v>1039</v>
      </c>
      <c r="B918" t="b">
        <f>EXACT(VLOOKUP(A918,DataV4[[File]:[Outputs]], 2, FALSE), VLOOKUP(A918, DataV1[[File]:[Outputs]], 2, FALSE))</f>
        <v>1</v>
      </c>
      <c r="C918" s="3">
        <f>VLOOKUP(A918, DataV4[[File]:[Mean '[ms']]], 3, FALSE)-VLOOKUP(A918, DataV1[[File]:[Mean '[ms']]], 3, FALSE)</f>
        <v>-140</v>
      </c>
      <c r="D918" s="2">
        <f>Cv3v014161718[[#This Row],[Mean '[Δms']]]/VLOOKUP(A918, DataV1[[File]:[Mean '[ms']]], 3, FALSE)*100</f>
        <v>-20.864381520119224</v>
      </c>
    </row>
    <row r="919" spans="1:4" hidden="1" x14ac:dyDescent="0.4">
      <c r="A919" t="s">
        <v>1040</v>
      </c>
      <c r="B919" t="b">
        <f>EXACT(VLOOKUP(A919,DataV4[[File]:[Outputs]], 2, FALSE), VLOOKUP(A919, DataV1[[File]:[Outputs]], 2, FALSE))</f>
        <v>1</v>
      </c>
      <c r="C919" s="3">
        <f>VLOOKUP(A919, DataV4[[File]:[Mean '[ms']]], 3, FALSE)-VLOOKUP(A919, DataV1[[File]:[Mean '[ms']]], 3, FALSE)</f>
        <v>-40</v>
      </c>
      <c r="D919" s="2">
        <f>Cv3v014161718[[#This Row],[Mean '[Δms']]]/VLOOKUP(A919, DataV1[[File]:[Mean '[ms']]], 3, FALSE)*100</f>
        <v>-6.8143100511073254</v>
      </c>
    </row>
    <row r="920" spans="1:4" hidden="1" x14ac:dyDescent="0.4">
      <c r="A920" t="s">
        <v>1041</v>
      </c>
      <c r="B920" t="b">
        <f>EXACT(VLOOKUP(A920,DataV4[[File]:[Outputs]], 2, FALSE), VLOOKUP(A920, DataV1[[File]:[Outputs]], 2, FALSE))</f>
        <v>1</v>
      </c>
      <c r="C920" s="3">
        <f>VLOOKUP(A920, DataV4[[File]:[Mean '[ms']]], 3, FALSE)-VLOOKUP(A920, DataV1[[File]:[Mean '[ms']]], 3, FALSE)</f>
        <v>-43</v>
      </c>
      <c r="D920" s="2">
        <f>Cv3v014161718[[#This Row],[Mean '[Δms']]]/VLOOKUP(A920, DataV1[[File]:[Mean '[ms']]], 3, FALSE)*100</f>
        <v>-7.3630136986301373</v>
      </c>
    </row>
    <row r="921" spans="1:4" hidden="1" x14ac:dyDescent="0.4">
      <c r="A921" t="s">
        <v>1042</v>
      </c>
      <c r="B921" t="b">
        <f>EXACT(VLOOKUP(A921,DataV4[[File]:[Outputs]], 2, FALSE), VLOOKUP(A921, DataV1[[File]:[Outputs]], 2, FALSE))</f>
        <v>1</v>
      </c>
      <c r="C921" s="3">
        <f>VLOOKUP(A921, DataV4[[File]:[Mean '[ms']]], 3, FALSE)-VLOOKUP(A921, DataV1[[File]:[Mean '[ms']]], 3, FALSE)</f>
        <v>-11</v>
      </c>
      <c r="D921" s="2">
        <f>Cv3v014161718[[#This Row],[Mean '[Δms']]]/VLOOKUP(A921, DataV1[[File]:[Mean '[ms']]], 3, FALSE)*100</f>
        <v>-2.0484171322160147</v>
      </c>
    </row>
    <row r="922" spans="1:4" hidden="1" x14ac:dyDescent="0.4">
      <c r="A922" t="s">
        <v>1043</v>
      </c>
      <c r="B922" t="b">
        <f>EXACT(VLOOKUP(A922,DataV4[[File]:[Outputs]], 2, FALSE), VLOOKUP(A922, DataV1[[File]:[Outputs]], 2, FALSE))</f>
        <v>1</v>
      </c>
      <c r="C922" s="3">
        <f>VLOOKUP(A922, DataV4[[File]:[Mean '[ms']]], 3, FALSE)-VLOOKUP(A922, DataV1[[File]:[Mean '[ms']]], 3, FALSE)</f>
        <v>-14</v>
      </c>
      <c r="D922" s="2">
        <f>Cv3v014161718[[#This Row],[Mean '[Δms']]]/VLOOKUP(A922, DataV1[[File]:[Mean '[ms']]], 3, FALSE)*100</f>
        <v>-1.9662921348314606</v>
      </c>
    </row>
    <row r="923" spans="1:4" hidden="1" x14ac:dyDescent="0.4">
      <c r="A923" t="s">
        <v>1044</v>
      </c>
      <c r="B923" t="b">
        <f>EXACT(VLOOKUP(A923,DataV4[[File]:[Outputs]], 2, FALSE), VLOOKUP(A923, DataV1[[File]:[Outputs]], 2, FALSE))</f>
        <v>1</v>
      </c>
      <c r="C923" s="3">
        <f>VLOOKUP(A923, DataV4[[File]:[Mean '[ms']]], 3, FALSE)-VLOOKUP(A923, DataV1[[File]:[Mean '[ms']]], 3, FALSE)</f>
        <v>-24</v>
      </c>
      <c r="D923" s="2">
        <f>Cv3v014161718[[#This Row],[Mean '[Δms']]]/VLOOKUP(A923, DataV1[[File]:[Mean '[ms']]], 3, FALSE)*100</f>
        <v>-4.1308089500860588</v>
      </c>
    </row>
    <row r="924" spans="1:4" hidden="1" x14ac:dyDescent="0.4">
      <c r="A924" t="s">
        <v>1045</v>
      </c>
      <c r="B924" t="b">
        <f>EXACT(VLOOKUP(A924,DataV4[[File]:[Outputs]], 2, FALSE), VLOOKUP(A924, DataV1[[File]:[Outputs]], 2, FALSE))</f>
        <v>1</v>
      </c>
      <c r="C924" s="3">
        <f>VLOOKUP(A924, DataV4[[File]:[Mean '[ms']]], 3, FALSE)-VLOOKUP(A924, DataV1[[File]:[Mean '[ms']]], 3, FALSE)</f>
        <v>-64</v>
      </c>
      <c r="D924" s="2">
        <f>Cv3v014161718[[#This Row],[Mean '[Δms']]]/VLOOKUP(A924, DataV1[[File]:[Mean '[ms']]], 3, FALSE)*100</f>
        <v>-8.2901554404145088</v>
      </c>
    </row>
    <row r="925" spans="1:4" hidden="1" x14ac:dyDescent="0.4">
      <c r="A925" t="s">
        <v>1046</v>
      </c>
      <c r="B925" t="b">
        <f>EXACT(VLOOKUP(A925,DataV4[[File]:[Outputs]], 2, FALSE), VLOOKUP(A925, DataV1[[File]:[Outputs]], 2, FALSE))</f>
        <v>1</v>
      </c>
      <c r="C925" s="3">
        <f>VLOOKUP(A925, DataV4[[File]:[Mean '[ms']]], 3, FALSE)-VLOOKUP(A925, DataV1[[File]:[Mean '[ms']]], 3, FALSE)</f>
        <v>-16</v>
      </c>
      <c r="D925" s="2">
        <f>Cv3v014161718[[#This Row],[Mean '[Δms']]]/VLOOKUP(A925, DataV1[[File]:[Mean '[ms']]], 3, FALSE)*100</f>
        <v>-2.8469750889679712</v>
      </c>
    </row>
    <row r="926" spans="1:4" hidden="1" x14ac:dyDescent="0.4">
      <c r="A926" t="s">
        <v>1047</v>
      </c>
      <c r="B926" t="b">
        <f>EXACT(VLOOKUP(A926,DataV4[[File]:[Outputs]], 2, FALSE), VLOOKUP(A926, DataV1[[File]:[Outputs]], 2, FALSE))</f>
        <v>1</v>
      </c>
      <c r="C926" s="3">
        <f>VLOOKUP(A926, DataV4[[File]:[Mean '[ms']]], 3, FALSE)-VLOOKUP(A926, DataV1[[File]:[Mean '[ms']]], 3, FALSE)</f>
        <v>-10</v>
      </c>
      <c r="D926" s="2">
        <f>Cv3v014161718[[#This Row],[Mean '[Δms']]]/VLOOKUP(A926, DataV1[[File]:[Mean '[ms']]], 3, FALSE)*100</f>
        <v>-1.8656716417910446</v>
      </c>
    </row>
    <row r="927" spans="1:4" hidden="1" x14ac:dyDescent="0.4">
      <c r="A927" t="s">
        <v>1048</v>
      </c>
      <c r="B927" t="b">
        <f>EXACT(VLOOKUP(A927,DataV4[[File]:[Outputs]], 2, FALSE), VLOOKUP(A927, DataV1[[File]:[Outputs]], 2, FALSE))</f>
        <v>1</v>
      </c>
      <c r="C927" s="3">
        <f>VLOOKUP(A927, DataV4[[File]:[Mean '[ms']]], 3, FALSE)-VLOOKUP(A927, DataV1[[File]:[Mean '[ms']]], 3, FALSE)</f>
        <v>-39</v>
      </c>
      <c r="D927" s="2">
        <f>Cv3v014161718[[#This Row],[Mean '[Δms']]]/VLOOKUP(A927, DataV1[[File]:[Mean '[ms']]], 3, FALSE)*100</f>
        <v>-6.0185185185185182</v>
      </c>
    </row>
    <row r="928" spans="1:4" hidden="1" x14ac:dyDescent="0.4">
      <c r="A928" t="s">
        <v>1050</v>
      </c>
      <c r="B928" t="b">
        <f>EXACT(VLOOKUP(A928,DataV4[[File]:[Outputs]], 2, FALSE), VLOOKUP(A928, DataV1[[File]:[Outputs]], 2, FALSE))</f>
        <v>1</v>
      </c>
      <c r="C928" s="3">
        <f>VLOOKUP(A928, DataV4[[File]:[Mean '[ms']]], 3, FALSE)-VLOOKUP(A928, DataV1[[File]:[Mean '[ms']]], 3, FALSE)</f>
        <v>-21</v>
      </c>
      <c r="D928" s="2">
        <f>Cv3v014161718[[#This Row],[Mean '[Δms']]]/VLOOKUP(A928, DataV1[[File]:[Mean '[ms']]], 3, FALSE)*100</f>
        <v>-3.804347826086957</v>
      </c>
    </row>
    <row r="929" spans="1:4" hidden="1" x14ac:dyDescent="0.4">
      <c r="A929" t="s">
        <v>1051</v>
      </c>
      <c r="B929" t="b">
        <f>EXACT(VLOOKUP(A929,DataV4[[File]:[Outputs]], 2, FALSE), VLOOKUP(A929, DataV1[[File]:[Outputs]], 2, FALSE))</f>
        <v>1</v>
      </c>
      <c r="C929" s="3">
        <f>VLOOKUP(A929, DataV4[[File]:[Mean '[ms']]], 3, FALSE)-VLOOKUP(A929, DataV1[[File]:[Mean '[ms']]], 3, FALSE)</f>
        <v>-28</v>
      </c>
      <c r="D929" s="2">
        <f>Cv3v014161718[[#This Row],[Mean '[Δms']]]/VLOOKUP(A929, DataV1[[File]:[Mean '[ms']]], 3, FALSE)*100</f>
        <v>-5.0632911392405067</v>
      </c>
    </row>
    <row r="930" spans="1:4" hidden="1" x14ac:dyDescent="0.4">
      <c r="A930" t="s">
        <v>1052</v>
      </c>
      <c r="B930" t="b">
        <f>EXACT(VLOOKUP(A930,DataV4[[File]:[Outputs]], 2, FALSE), VLOOKUP(A930, DataV1[[File]:[Outputs]], 2, FALSE))</f>
        <v>1</v>
      </c>
      <c r="C930" s="3">
        <f>VLOOKUP(A930, DataV4[[File]:[Mean '[ms']]], 3, FALSE)-VLOOKUP(A930, DataV1[[File]:[Mean '[ms']]], 3, FALSE)</f>
        <v>-30</v>
      </c>
      <c r="D930" s="2">
        <f>Cv3v014161718[[#This Row],[Mean '[Δms']]]/VLOOKUP(A930, DataV1[[File]:[Mean '[ms']]], 3, FALSE)*100</f>
        <v>-5.1546391752577314</v>
      </c>
    </row>
    <row r="931" spans="1:4" hidden="1" x14ac:dyDescent="0.4">
      <c r="A931" t="s">
        <v>1053</v>
      </c>
      <c r="B931" t="b">
        <f>EXACT(VLOOKUP(A931,DataV4[[File]:[Outputs]], 2, FALSE), VLOOKUP(A931, DataV1[[File]:[Outputs]], 2, FALSE))</f>
        <v>1</v>
      </c>
      <c r="C931" s="3">
        <f>VLOOKUP(A931, DataV4[[File]:[Mean '[ms']]], 3, FALSE)-VLOOKUP(A931, DataV1[[File]:[Mean '[ms']]], 3, FALSE)</f>
        <v>-14</v>
      </c>
      <c r="D931" s="2">
        <f>Cv3v014161718[[#This Row],[Mean '[Δms']]]/VLOOKUP(A931, DataV1[[File]:[Mean '[ms']]], 3, FALSE)*100</f>
        <v>-2.5688073394495414</v>
      </c>
    </row>
    <row r="932" spans="1:4" hidden="1" x14ac:dyDescent="0.4">
      <c r="A932" t="s">
        <v>1054</v>
      </c>
      <c r="B932" t="b">
        <f>EXACT(VLOOKUP(A932,DataV4[[File]:[Outputs]], 2, FALSE), VLOOKUP(A932, DataV1[[File]:[Outputs]], 2, FALSE))</f>
        <v>1</v>
      </c>
      <c r="C932" s="3">
        <f>VLOOKUP(A932, DataV4[[File]:[Mean '[ms']]], 3, FALSE)-VLOOKUP(A932, DataV1[[File]:[Mean '[ms']]], 3, FALSE)</f>
        <v>5</v>
      </c>
      <c r="D932" s="2">
        <f>Cv3v014161718[[#This Row],[Mean '[Δms']]]/VLOOKUP(A932, DataV1[[File]:[Mean '[ms']]], 3, FALSE)*100</f>
        <v>0.93283582089552231</v>
      </c>
    </row>
    <row r="933" spans="1:4" hidden="1" x14ac:dyDescent="0.4">
      <c r="A933" t="s">
        <v>1055</v>
      </c>
      <c r="B933" t="b">
        <f>EXACT(VLOOKUP(A933,DataV4[[File]:[Outputs]], 2, FALSE), VLOOKUP(A933, DataV1[[File]:[Outputs]], 2, FALSE))</f>
        <v>1</v>
      </c>
      <c r="C933" s="3">
        <f>VLOOKUP(A933, DataV4[[File]:[Mean '[ms']]], 3, FALSE)-VLOOKUP(A933, DataV1[[File]:[Mean '[ms']]], 3, FALSE)</f>
        <v>-10</v>
      </c>
      <c r="D933" s="2">
        <f>Cv3v014161718[[#This Row],[Mean '[Δms']]]/VLOOKUP(A933, DataV1[[File]:[Mean '[ms']]], 3, FALSE)*100</f>
        <v>-1.8867924528301887</v>
      </c>
    </row>
    <row r="934" spans="1:4" hidden="1" x14ac:dyDescent="0.4">
      <c r="A934" t="s">
        <v>1049</v>
      </c>
      <c r="B934" t="b">
        <f>EXACT(VLOOKUP(A934,DataV4[[File]:[Outputs]], 2, FALSE), VLOOKUP(A934, DataV1[[File]:[Outputs]], 2, FALSE))</f>
        <v>1</v>
      </c>
      <c r="C934" s="3">
        <f>VLOOKUP(A934, DataV4[[File]:[Mean '[ms']]], 3, FALSE)-VLOOKUP(A934, DataV1[[File]:[Mean '[ms']]], 3, FALSE)</f>
        <v>-27</v>
      </c>
      <c r="D934" s="2">
        <f>Cv3v014161718[[#This Row],[Mean '[Δms']]]/VLOOKUP(A934, DataV1[[File]:[Mean '[ms']]], 3, FALSE)*100</f>
        <v>-4.6232876712328768</v>
      </c>
    </row>
    <row r="935" spans="1:4" hidden="1" x14ac:dyDescent="0.4">
      <c r="A935" t="s">
        <v>1056</v>
      </c>
      <c r="B935" t="b">
        <f>EXACT(VLOOKUP(A935,DataV4[[File]:[Outputs]], 2, FALSE), VLOOKUP(A935, DataV1[[File]:[Outputs]], 2, FALSE))</f>
        <v>1</v>
      </c>
      <c r="C935" s="3">
        <f>VLOOKUP(A935, DataV4[[File]:[Mean '[ms']]], 3, FALSE)-VLOOKUP(A935, DataV1[[File]:[Mean '[ms']]], 3, FALSE)</f>
        <v>-24</v>
      </c>
      <c r="D935" s="2">
        <f>Cv3v014161718[[#This Row],[Mean '[Δms']]]/VLOOKUP(A935, DataV1[[File]:[Mean '[ms']]], 3, FALSE)*100</f>
        <v>-4.1666666666666661</v>
      </c>
    </row>
    <row r="936" spans="1:4" hidden="1" x14ac:dyDescent="0.4">
      <c r="A936" t="s">
        <v>1057</v>
      </c>
      <c r="B936" t="b">
        <f>EXACT(VLOOKUP(A936,DataV4[[File]:[Outputs]], 2, FALSE), VLOOKUP(A936, DataV1[[File]:[Outputs]], 2, FALSE))</f>
        <v>1</v>
      </c>
      <c r="C936" s="3">
        <f>VLOOKUP(A936, DataV4[[File]:[Mean '[ms']]], 3, FALSE)-VLOOKUP(A936, DataV1[[File]:[Mean '[ms']]], 3, FALSE)</f>
        <v>-8</v>
      </c>
      <c r="D936" s="2">
        <f>Cv3v014161718[[#This Row],[Mean '[Δms']]]/VLOOKUP(A936, DataV1[[File]:[Mean '[ms']]], 3, FALSE)*100</f>
        <v>-1.4414414414414414</v>
      </c>
    </row>
    <row r="937" spans="1:4" hidden="1" x14ac:dyDescent="0.4">
      <c r="A937" t="s">
        <v>1058</v>
      </c>
      <c r="B937" t="b">
        <f>EXACT(VLOOKUP(A937,DataV4[[File]:[Outputs]], 2, FALSE), VLOOKUP(A937, DataV1[[File]:[Outputs]], 2, FALSE))</f>
        <v>1</v>
      </c>
      <c r="C937" s="3">
        <f>VLOOKUP(A937, DataV4[[File]:[Mean '[ms']]], 3, FALSE)-VLOOKUP(A937, DataV1[[File]:[Mean '[ms']]], 3, FALSE)</f>
        <v>-35</v>
      </c>
      <c r="D937" s="2">
        <f>Cv3v014161718[[#This Row],[Mean '[Δms']]]/VLOOKUP(A937, DataV1[[File]:[Mean '[ms']]], 3, FALSE)*100</f>
        <v>-5.7565789473684212</v>
      </c>
    </row>
    <row r="938" spans="1:4" hidden="1" x14ac:dyDescent="0.4">
      <c r="A938" t="s">
        <v>1059</v>
      </c>
      <c r="B938" t="b">
        <f>EXACT(VLOOKUP(A938,DataV4[[File]:[Outputs]], 2, FALSE), VLOOKUP(A938, DataV1[[File]:[Outputs]], 2, FALSE))</f>
        <v>1</v>
      </c>
      <c r="C938" s="3">
        <f>VLOOKUP(A938, DataV4[[File]:[Mean '[ms']]], 3, FALSE)-VLOOKUP(A938, DataV1[[File]:[Mean '[ms']]], 3, FALSE)</f>
        <v>-6</v>
      </c>
      <c r="D938" s="2">
        <f>Cv3v014161718[[#This Row],[Mean '[Δms']]]/VLOOKUP(A938, DataV1[[File]:[Mean '[ms']]], 3, FALSE)*100</f>
        <v>-1.001669449081803</v>
      </c>
    </row>
    <row r="939" spans="1:4" hidden="1" x14ac:dyDescent="0.4">
      <c r="A939" t="s">
        <v>1060</v>
      </c>
      <c r="B939" t="b">
        <f>EXACT(VLOOKUP(A939,DataV4[[File]:[Outputs]], 2, FALSE), VLOOKUP(A939, DataV1[[File]:[Outputs]], 2, FALSE))</f>
        <v>1</v>
      </c>
      <c r="C939" s="3">
        <f>VLOOKUP(A939, DataV4[[File]:[Mean '[ms']]], 3, FALSE)-VLOOKUP(A939, DataV1[[File]:[Mean '[ms']]], 3, FALSE)</f>
        <v>-1</v>
      </c>
      <c r="D939" s="2">
        <f>Cv3v014161718[[#This Row],[Mean '[Δms']]]/VLOOKUP(A939, DataV1[[File]:[Mean '[ms']]], 3, FALSE)*100</f>
        <v>-0.18281535648994515</v>
      </c>
    </row>
    <row r="940" spans="1:4" hidden="1" x14ac:dyDescent="0.4">
      <c r="A940" t="s">
        <v>1061</v>
      </c>
      <c r="B940" t="b">
        <f>EXACT(VLOOKUP(A940,DataV4[[File]:[Outputs]], 2, FALSE), VLOOKUP(A940, DataV1[[File]:[Outputs]], 2, FALSE))</f>
        <v>1</v>
      </c>
      <c r="C940" s="3">
        <f>VLOOKUP(A940, DataV4[[File]:[Mean '[ms']]], 3, FALSE)-VLOOKUP(A940, DataV1[[File]:[Mean '[ms']]], 3, FALSE)</f>
        <v>-15</v>
      </c>
      <c r="D940" s="2">
        <f>Cv3v014161718[[#This Row],[Mean '[Δms']]]/VLOOKUP(A940, DataV1[[File]:[Mean '[ms']]], 3, FALSE)*100</f>
        <v>-2.7726432532347505</v>
      </c>
    </row>
    <row r="941" spans="1:4" hidden="1" x14ac:dyDescent="0.4">
      <c r="A941" t="s">
        <v>1062</v>
      </c>
      <c r="B941" t="b">
        <f>EXACT(VLOOKUP(A941,DataV4[[File]:[Outputs]], 2, FALSE), VLOOKUP(A941, DataV1[[File]:[Outputs]], 2, FALSE))</f>
        <v>1</v>
      </c>
      <c r="C941" s="3">
        <f>VLOOKUP(A941, DataV4[[File]:[Mean '[ms']]], 3, FALSE)-VLOOKUP(A941, DataV1[[File]:[Mean '[ms']]], 3, FALSE)</f>
        <v>-16</v>
      </c>
      <c r="D941" s="2">
        <f>Cv3v014161718[[#This Row],[Mean '[Δms']]]/VLOOKUP(A941, DataV1[[File]:[Mean '[ms']]], 3, FALSE)*100</f>
        <v>-2.9250457038391224</v>
      </c>
    </row>
    <row r="942" spans="1:4" hidden="1" x14ac:dyDescent="0.4">
      <c r="A942" t="s">
        <v>1063</v>
      </c>
      <c r="B942" t="b">
        <f>EXACT(VLOOKUP(A942,DataV4[[File]:[Outputs]], 2, FALSE), VLOOKUP(A942, DataV1[[File]:[Outputs]], 2, FALSE))</f>
        <v>1</v>
      </c>
      <c r="C942" s="3">
        <f>VLOOKUP(A942, DataV4[[File]:[Mean '[ms']]], 3, FALSE)-VLOOKUP(A942, DataV1[[File]:[Mean '[ms']]], 3, FALSE)</f>
        <v>0</v>
      </c>
      <c r="D942" s="2">
        <f>Cv3v014161718[[#This Row],[Mean '[Δms']]]/VLOOKUP(A942, DataV1[[File]:[Mean '[ms']]], 3, FALSE)*100</f>
        <v>0</v>
      </c>
    </row>
    <row r="943" spans="1:4" hidden="1" x14ac:dyDescent="0.4">
      <c r="A943" t="s">
        <v>1064</v>
      </c>
      <c r="B943" t="b">
        <f>EXACT(VLOOKUP(A943,DataV4[[File]:[Outputs]], 2, FALSE), VLOOKUP(A943, DataV1[[File]:[Outputs]], 2, FALSE))</f>
        <v>1</v>
      </c>
      <c r="C943" s="3">
        <f>VLOOKUP(A943, DataV4[[File]:[Mean '[ms']]], 3, FALSE)-VLOOKUP(A943, DataV1[[File]:[Mean '[ms']]], 3, FALSE)</f>
        <v>-5</v>
      </c>
      <c r="D943" s="2">
        <f>Cv3v014161718[[#This Row],[Mean '[Δms']]]/VLOOKUP(A943, DataV1[[File]:[Mean '[ms']]], 3, FALSE)*100</f>
        <v>-0.91407678244972579</v>
      </c>
    </row>
    <row r="944" spans="1:4" hidden="1" x14ac:dyDescent="0.4">
      <c r="A944" t="s">
        <v>1066</v>
      </c>
      <c r="B944" t="b">
        <f>EXACT(VLOOKUP(A944,DataV4[[File]:[Outputs]], 2, FALSE), VLOOKUP(A944, DataV1[[File]:[Outputs]], 2, FALSE))</f>
        <v>1</v>
      </c>
      <c r="C944" s="3">
        <f>VLOOKUP(A944, DataV4[[File]:[Mean '[ms']]], 3, FALSE)-VLOOKUP(A944, DataV1[[File]:[Mean '[ms']]], 3, FALSE)</f>
        <v>-11</v>
      </c>
      <c r="D944" s="2">
        <f>Cv3v014161718[[#This Row],[Mean '[Δms']]]/VLOOKUP(A944, DataV1[[File]:[Mean '[ms']]], 3, FALSE)*100</f>
        <v>-2.0109689213893969</v>
      </c>
    </row>
    <row r="945" spans="1:4" hidden="1" x14ac:dyDescent="0.4">
      <c r="A945" t="s">
        <v>1065</v>
      </c>
      <c r="B945" t="b">
        <f>EXACT(VLOOKUP(A945,DataV4[[File]:[Outputs]], 2, FALSE), VLOOKUP(A945, DataV1[[File]:[Outputs]], 2, FALSE))</f>
        <v>1</v>
      </c>
      <c r="C945" s="3">
        <f>VLOOKUP(A945, DataV4[[File]:[Mean '[ms']]], 3, FALSE)-VLOOKUP(A945, DataV1[[File]:[Mean '[ms']]], 3, FALSE)</f>
        <v>-5</v>
      </c>
      <c r="D945" s="2">
        <f>Cv3v014161718[[#This Row],[Mean '[Δms']]]/VLOOKUP(A945, DataV1[[File]:[Mean '[ms']]], 3, FALSE)*100</f>
        <v>-0.89766606822262118</v>
      </c>
    </row>
    <row r="946" spans="1:4" hidden="1" x14ac:dyDescent="0.4">
      <c r="A946" t="s">
        <v>1067</v>
      </c>
      <c r="B946" t="b">
        <f>EXACT(VLOOKUP(A946,DataV4[[File]:[Outputs]], 2, FALSE), VLOOKUP(A946, DataV1[[File]:[Outputs]], 2, FALSE))</f>
        <v>1</v>
      </c>
      <c r="C946" s="3">
        <f>VLOOKUP(A946, DataV4[[File]:[Mean '[ms']]], 3, FALSE)-VLOOKUP(A946, DataV1[[File]:[Mean '[ms']]], 3, FALSE)</f>
        <v>-40</v>
      </c>
      <c r="D946" s="2">
        <f>Cv3v014161718[[#This Row],[Mean '[Δms']]]/VLOOKUP(A946, DataV1[[File]:[Mean '[ms']]], 3, FALSE)*100</f>
        <v>-7.1301247771836014</v>
      </c>
    </row>
    <row r="947" spans="1:4" hidden="1" x14ac:dyDescent="0.4">
      <c r="A947" t="s">
        <v>1072</v>
      </c>
      <c r="B947" t="b">
        <f>EXACT(VLOOKUP(A947,DataV4[[File]:[Outputs]], 2, FALSE), VLOOKUP(A947, DataV1[[File]:[Outputs]], 2, FALSE))</f>
        <v>1</v>
      </c>
      <c r="C947" s="3">
        <f>VLOOKUP(A947, DataV4[[File]:[Mean '[ms']]], 3, FALSE)-VLOOKUP(A947, DataV1[[File]:[Mean '[ms']]], 3, FALSE)</f>
        <v>-16</v>
      </c>
      <c r="D947" s="2">
        <f>Cv3v014161718[[#This Row],[Mean '[Δms']]]/VLOOKUP(A947, DataV1[[File]:[Mean '[ms']]], 3, FALSE)*100</f>
        <v>-2.6936026936026933</v>
      </c>
    </row>
    <row r="948" spans="1:4" hidden="1" x14ac:dyDescent="0.4">
      <c r="A948" t="s">
        <v>1068</v>
      </c>
      <c r="B948" t="b">
        <f>EXACT(VLOOKUP(A948,DataV4[[File]:[Outputs]], 2, FALSE), VLOOKUP(A948, DataV1[[File]:[Outputs]], 2, FALSE))</f>
        <v>1</v>
      </c>
      <c r="C948" s="3">
        <f>VLOOKUP(A948, DataV4[[File]:[Mean '[ms']]], 3, FALSE)-VLOOKUP(A948, DataV1[[File]:[Mean '[ms']]], 3, FALSE)</f>
        <v>7</v>
      </c>
      <c r="D948" s="2">
        <f>Cv3v014161718[[#This Row],[Mean '[Δms']]]/VLOOKUP(A948, DataV1[[File]:[Mean '[ms']]], 3, FALSE)*100</f>
        <v>1.1824324324324325</v>
      </c>
    </row>
    <row r="949" spans="1:4" hidden="1" x14ac:dyDescent="0.4">
      <c r="A949" t="s">
        <v>1069</v>
      </c>
      <c r="B949" t="b">
        <f>EXACT(VLOOKUP(A949,DataV4[[File]:[Outputs]], 2, FALSE), VLOOKUP(A949, DataV1[[File]:[Outputs]], 2, FALSE))</f>
        <v>1</v>
      </c>
      <c r="C949" s="3">
        <f>VLOOKUP(A949, DataV4[[File]:[Mean '[ms']]], 3, FALSE)-VLOOKUP(A949, DataV1[[File]:[Mean '[ms']]], 3, FALSE)</f>
        <v>-10</v>
      </c>
      <c r="D949" s="2">
        <f>Cv3v014161718[[#This Row],[Mean '[Δms']]]/VLOOKUP(A949, DataV1[[File]:[Mean '[ms']]], 3, FALSE)*100</f>
        <v>-1.8656716417910446</v>
      </c>
    </row>
    <row r="950" spans="1:4" hidden="1" x14ac:dyDescent="0.4">
      <c r="A950" t="s">
        <v>1070</v>
      </c>
      <c r="B950" t="b">
        <f>EXACT(VLOOKUP(A950,DataV4[[File]:[Outputs]], 2, FALSE), VLOOKUP(A950, DataV1[[File]:[Outputs]], 2, FALSE))</f>
        <v>1</v>
      </c>
      <c r="C950" s="3">
        <f>VLOOKUP(A950, DataV4[[File]:[Mean '[ms']]], 3, FALSE)-VLOOKUP(A950, DataV1[[File]:[Mean '[ms']]], 3, FALSE)</f>
        <v>-27</v>
      </c>
      <c r="D950" s="2">
        <f>Cv3v014161718[[#This Row],[Mean '[Δms']]]/VLOOKUP(A950, DataV1[[File]:[Mean '[ms']]], 3, FALSE)*100</f>
        <v>-4.972375690607735</v>
      </c>
    </row>
    <row r="951" spans="1:4" hidden="1" x14ac:dyDescent="0.4">
      <c r="A951" t="s">
        <v>1071</v>
      </c>
      <c r="B951" t="b">
        <f>EXACT(VLOOKUP(A951,DataV4[[File]:[Outputs]], 2, FALSE), VLOOKUP(A951, DataV1[[File]:[Outputs]], 2, FALSE))</f>
        <v>1</v>
      </c>
      <c r="C951" s="3">
        <f>VLOOKUP(A951, DataV4[[File]:[Mean '[ms']]], 3, FALSE)-VLOOKUP(A951, DataV1[[File]:[Mean '[ms']]], 3, FALSE)</f>
        <v>5</v>
      </c>
      <c r="D951" s="2">
        <f>Cv3v014161718[[#This Row],[Mean '[Δms']]]/VLOOKUP(A951, DataV1[[File]:[Mean '[ms']]], 3, FALSE)*100</f>
        <v>0.93283582089552231</v>
      </c>
    </row>
    <row r="952" spans="1:4" hidden="1" x14ac:dyDescent="0.4">
      <c r="A952" t="s">
        <v>1073</v>
      </c>
      <c r="B952" t="b">
        <f>EXACT(VLOOKUP(A952,DataV4[[File]:[Outputs]], 2, FALSE), VLOOKUP(A952, DataV1[[File]:[Outputs]], 2, FALSE))</f>
        <v>1</v>
      </c>
      <c r="C952" s="3">
        <f>VLOOKUP(A952, DataV4[[File]:[Mean '[ms']]], 3, FALSE)-VLOOKUP(A952, DataV1[[File]:[Mean '[ms']]], 3, FALSE)</f>
        <v>-17</v>
      </c>
      <c r="D952" s="2">
        <f>Cv3v014161718[[#This Row],[Mean '[Δms']]]/VLOOKUP(A952, DataV1[[File]:[Mean '[ms']]], 3, FALSE)*100</f>
        <v>-3.1021897810218979</v>
      </c>
    </row>
    <row r="953" spans="1:4" hidden="1" x14ac:dyDescent="0.4">
      <c r="A953" t="s">
        <v>1074</v>
      </c>
      <c r="B953" t="b">
        <f>EXACT(VLOOKUP(A953,DataV4[[File]:[Outputs]], 2, FALSE), VLOOKUP(A953, DataV1[[File]:[Outputs]], 2, FALSE))</f>
        <v>1</v>
      </c>
      <c r="C953" s="3">
        <f>VLOOKUP(A953, DataV4[[File]:[Mean '[ms']]], 3, FALSE)-VLOOKUP(A953, DataV1[[File]:[Mean '[ms']]], 3, FALSE)</f>
        <v>-23</v>
      </c>
      <c r="D953" s="2">
        <f>Cv3v014161718[[#This Row],[Mean '[Δms']]]/VLOOKUP(A953, DataV1[[File]:[Mean '[ms']]], 3, FALSE)*100</f>
        <v>-4.1144901610017888</v>
      </c>
    </row>
    <row r="954" spans="1:4" hidden="1" x14ac:dyDescent="0.4">
      <c r="A954" t="s">
        <v>1075</v>
      </c>
      <c r="B954" t="b">
        <f>EXACT(VLOOKUP(A954,DataV4[[File]:[Outputs]], 2, FALSE), VLOOKUP(A954, DataV1[[File]:[Outputs]], 2, FALSE))</f>
        <v>1</v>
      </c>
      <c r="C954" s="3">
        <f>VLOOKUP(A954, DataV4[[File]:[Mean '[ms']]], 3, FALSE)-VLOOKUP(A954, DataV1[[File]:[Mean '[ms']]], 3, FALSE)</f>
        <v>-15</v>
      </c>
      <c r="D954" s="2">
        <f>Cv3v014161718[[#This Row],[Mean '[Δms']]]/VLOOKUP(A954, DataV1[[File]:[Mean '[ms']]], 3, FALSE)*100</f>
        <v>-2.7472527472527473</v>
      </c>
    </row>
    <row r="955" spans="1:4" hidden="1" x14ac:dyDescent="0.4">
      <c r="A955" t="s">
        <v>1076</v>
      </c>
      <c r="B955" t="b">
        <f>EXACT(VLOOKUP(A955,DataV4[[File]:[Outputs]], 2, FALSE), VLOOKUP(A955, DataV1[[File]:[Outputs]], 2, FALSE))</f>
        <v>1</v>
      </c>
      <c r="C955" s="3">
        <f>VLOOKUP(A955, DataV4[[File]:[Mean '[ms']]], 3, FALSE)-VLOOKUP(A955, DataV1[[File]:[Mean '[ms']]], 3, FALSE)</f>
        <v>-11</v>
      </c>
      <c r="D955" s="2">
        <f>Cv3v014161718[[#This Row],[Mean '[Δms']]]/VLOOKUP(A955, DataV1[[File]:[Mean '[ms']]], 3, FALSE)*100</f>
        <v>-2.0676691729323307</v>
      </c>
    </row>
    <row r="956" spans="1:4" x14ac:dyDescent="0.4">
      <c r="B956" s="7"/>
      <c r="C956" s="3">
        <f>SUMIF(Cv3v014161718[Mean '[Δms']], "&lt;&gt;#N/A")</f>
        <v>-157856</v>
      </c>
      <c r="D956" s="2"/>
    </row>
    <row r="957" spans="1:4" x14ac:dyDescent="0.4">
      <c r="C957" s="1" t="str">
        <f>CONCATENATE(IF(C956&lt;0, "-", ""), TEXT(ABS(INT(C956/1000)/86400),"[mm]:ss")," min")</f>
        <v>-02:38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D967" sqref="D967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EXACT(VLOOKUP(A2,DataV4[[File]:[Outputs]], 2, FALSE), VLOOKUP(A2, DataV0[[File]:[Outputs]], 2, FALSE))</f>
        <v>1</v>
      </c>
      <c r="C2" s="3">
        <f>VLOOKUP(A2, DataV4[[File]:[Mean '[ms']]], 3, FALSE)-VLOOKUP(A2, DataV0[[File]:[Mean '[ms']]], 3, FALSE)</f>
        <v>62</v>
      </c>
      <c r="D2" s="2">
        <f>Cv3v01416171819[[#This Row],[Mean '[Δms']]]/VLOOKUP(A2, DataV0[[File]:[Mean '[ms']]], 3, FALSE)*100</f>
        <v>9.2261904761904763</v>
      </c>
    </row>
    <row r="3" spans="1:4" hidden="1" x14ac:dyDescent="0.4">
      <c r="A3" t="s">
        <v>9</v>
      </c>
      <c r="B3" t="b">
        <f>EXACT(VLOOKUP(A3,DataV4[[File]:[Outputs]], 2, FALSE), VLOOKUP(A3, DataV0[[File]:[Outputs]], 2, FALSE))</f>
        <v>1</v>
      </c>
      <c r="C3" s="3">
        <f>VLOOKUP(A3, DataV4[[File]:[Mean '[ms']]], 3, FALSE)-VLOOKUP(A3, DataV0[[File]:[Mean '[ms']]], 3, FALSE)</f>
        <v>83</v>
      </c>
      <c r="D3" s="2">
        <f>Cv3v01416171819[[#This Row],[Mean '[Δms']]]/VLOOKUP(A3, DataV0[[File]:[Mean '[ms']]], 3, FALSE)*100</f>
        <v>12.848297213622292</v>
      </c>
    </row>
    <row r="4" spans="1:4" hidden="1" x14ac:dyDescent="0.4">
      <c r="A4" t="s">
        <v>10</v>
      </c>
      <c r="B4" t="b">
        <f>EXACT(VLOOKUP(A4,DataV4[[File]:[Outputs]], 2, FALSE), VLOOKUP(A4, DataV0[[File]:[Outputs]], 2, FALSE))</f>
        <v>1</v>
      </c>
      <c r="C4" s="3">
        <f>VLOOKUP(A4, DataV4[[File]:[Mean '[ms']]], 3, FALSE)-VLOOKUP(A4, DataV0[[File]:[Mean '[ms']]], 3, FALSE)</f>
        <v>41</v>
      </c>
      <c r="D4" s="2">
        <f>Cv3v01416171819[[#This Row],[Mean '[Δms']]]/VLOOKUP(A4, DataV0[[File]:[Mean '[ms']]], 3, FALSE)*100</f>
        <v>3.5776614310645725</v>
      </c>
    </row>
    <row r="5" spans="1:4" hidden="1" x14ac:dyDescent="0.4">
      <c r="A5" t="s">
        <v>11</v>
      </c>
      <c r="B5" t="b">
        <f>EXACT(VLOOKUP(A5,DataV4[[File]:[Outputs]], 2, FALSE), VLOOKUP(A5, DataV0[[File]:[Outputs]], 2, FALSE))</f>
        <v>1</v>
      </c>
      <c r="C5" s="3">
        <f>VLOOKUP(A5, DataV4[[File]:[Mean '[ms']]], 3, FALSE)-VLOOKUP(A5, DataV0[[File]:[Mean '[ms']]], 3, FALSE)</f>
        <v>-16</v>
      </c>
      <c r="D5" s="2">
        <f>Cv3v01416171819[[#This Row],[Mean '[Δms']]]/VLOOKUP(A5, DataV0[[File]:[Mean '[ms']]], 3, FALSE)*100</f>
        <v>-0.9785932721712538</v>
      </c>
    </row>
    <row r="6" spans="1:4" hidden="1" x14ac:dyDescent="0.4">
      <c r="A6" t="s">
        <v>12</v>
      </c>
      <c r="B6" t="b">
        <f>EXACT(VLOOKUP(A6,DataV4[[File]:[Outputs]], 2, FALSE), VLOOKUP(A6, DataV0[[File]:[Outputs]], 2, FALSE))</f>
        <v>1</v>
      </c>
      <c r="C6" s="3">
        <f>VLOOKUP(A6, DataV4[[File]:[Mean '[ms']]], 3, FALSE)-VLOOKUP(A6, DataV0[[File]:[Mean '[ms']]], 3, FALSE)</f>
        <v>-37</v>
      </c>
      <c r="D6" s="2">
        <f>Cv3v01416171819[[#This Row],[Mean '[Δms']]]/VLOOKUP(A6, DataV0[[File]:[Mean '[ms']]], 3, FALSE)*100</f>
        <v>-1.4095238095238094</v>
      </c>
    </row>
    <row r="7" spans="1:4" hidden="1" x14ac:dyDescent="0.4">
      <c r="A7" t="s">
        <v>13</v>
      </c>
      <c r="B7" t="b">
        <f>EXACT(VLOOKUP(A7,DataV4[[File]:[Outputs]], 2, FALSE), VLOOKUP(A7, DataV0[[File]:[Outputs]], 2, FALSE))</f>
        <v>1</v>
      </c>
      <c r="C7" s="3">
        <f>VLOOKUP(A7, DataV4[[File]:[Mean '[ms']]], 3, FALSE)-VLOOKUP(A7, DataV0[[File]:[Mean '[ms']]], 3, FALSE)</f>
        <v>104</v>
      </c>
      <c r="D7" s="2">
        <f>Cv3v01416171819[[#This Row],[Mean '[Δms']]]/VLOOKUP(A7, DataV0[[File]:[Mean '[ms']]], 3, FALSE)*100</f>
        <v>20.594059405940595</v>
      </c>
    </row>
    <row r="8" spans="1:4" hidden="1" x14ac:dyDescent="0.4">
      <c r="A8" t="s">
        <v>14</v>
      </c>
      <c r="B8" t="b">
        <f>EXACT(VLOOKUP(A8,DataV4[[File]:[Outputs]], 2, FALSE), VLOOKUP(A8, DataV0[[File]:[Outputs]], 2, FALSE))</f>
        <v>1</v>
      </c>
      <c r="C8" s="3">
        <f>VLOOKUP(A8, DataV4[[File]:[Mean '[ms']]], 3, FALSE)-VLOOKUP(A8, DataV0[[File]:[Mean '[ms']]], 3, FALSE)</f>
        <v>0</v>
      </c>
      <c r="D8" s="2">
        <f>Cv3v01416171819[[#This Row],[Mean '[Δms']]]/VLOOKUP(A8, DataV0[[File]:[Mean '[ms']]], 3, FALSE)*100</f>
        <v>0</v>
      </c>
    </row>
    <row r="9" spans="1:4" hidden="1" x14ac:dyDescent="0.4">
      <c r="A9" t="s">
        <v>15</v>
      </c>
      <c r="B9" t="b">
        <f>EXACT(VLOOKUP(A9,DataV4[[File]:[Outputs]], 2, FALSE), VLOOKUP(A9, DataV0[[File]:[Outputs]], 2, FALSE))</f>
        <v>1</v>
      </c>
      <c r="C9" s="3">
        <f>VLOOKUP(A9, DataV4[[File]:[Mean '[ms']]], 3, FALSE)-VLOOKUP(A9, DataV0[[File]:[Mean '[ms']]], 3, FALSE)</f>
        <v>84</v>
      </c>
      <c r="D9" s="2">
        <f>Cv3v01416171819[[#This Row],[Mean '[Δms']]]/VLOOKUP(A9, DataV0[[File]:[Mean '[ms']]], 3, FALSE)*100</f>
        <v>19.004524886877828</v>
      </c>
    </row>
    <row r="10" spans="1:4" hidden="1" x14ac:dyDescent="0.4">
      <c r="A10" t="s">
        <v>16</v>
      </c>
      <c r="B10" t="e">
        <f>EXACT(VLOOKUP(A10,DataV4[[File]:[Outputs]], 2, FALSE), VLOOKUP(A10, DataV0[[File]:[Outputs]], 2, FALSE))</f>
        <v>#N/A</v>
      </c>
      <c r="C10" s="3" t="e">
        <f>VLOOKUP(A10, DataV4[[File]:[Mean '[ms']]], 3, FALSE)-VLOOKUP(A10, DataV0[[File]:[Mean '[ms']]], 3, FALSE)</f>
        <v>#N/A</v>
      </c>
      <c r="D10" s="2" t="e">
        <f>Cv3v01416171819[[#This Row],[Mean '[Δms']]]/VLOOKUP(A10, DataV0[[File]:[Mean '[ms']]], 3, FALSE)*100</f>
        <v>#N/A</v>
      </c>
    </row>
    <row r="11" spans="1:4" hidden="1" x14ac:dyDescent="0.4">
      <c r="A11" t="s">
        <v>17</v>
      </c>
      <c r="B11" t="b">
        <f>EXACT(VLOOKUP(A11,DataV4[[File]:[Outputs]], 2, FALSE), VLOOKUP(A11, DataV0[[File]:[Outputs]], 2, FALSE))</f>
        <v>1</v>
      </c>
      <c r="C11" s="3">
        <f>VLOOKUP(A11, DataV4[[File]:[Mean '[ms']]], 3, FALSE)-VLOOKUP(A11, DataV0[[File]:[Mean '[ms']]], 3, FALSE)</f>
        <v>-1</v>
      </c>
      <c r="D11" s="2">
        <f>Cv3v01416171819[[#This Row],[Mean '[Δms']]]/VLOOKUP(A11, DataV0[[File]:[Mean '[ms']]], 3, FALSE)*100</f>
        <v>-6.25</v>
      </c>
    </row>
    <row r="12" spans="1:4" hidden="1" x14ac:dyDescent="0.4">
      <c r="A12" t="s">
        <v>18</v>
      </c>
      <c r="B12" t="b">
        <f>EXACT(VLOOKUP(A12,DataV4[[File]:[Outputs]], 2, FALSE), VLOOKUP(A12, DataV0[[File]:[Outputs]], 2, FALSE))</f>
        <v>1</v>
      </c>
      <c r="C12" s="3">
        <f>VLOOKUP(A12, DataV4[[File]:[Mean '[ms']]], 3, FALSE)-VLOOKUP(A12, DataV0[[File]:[Mean '[ms']]], 3, FALSE)</f>
        <v>130</v>
      </c>
      <c r="D12" s="2">
        <f>Cv3v01416171819[[#This Row],[Mean '[Δms']]]/VLOOKUP(A12, DataV0[[File]:[Mean '[ms']]], 3, FALSE)*100</f>
        <v>6.3045586808923373</v>
      </c>
    </row>
    <row r="13" spans="1:4" hidden="1" x14ac:dyDescent="0.4">
      <c r="A13" t="s">
        <v>19</v>
      </c>
      <c r="B13" t="b">
        <f>EXACT(VLOOKUP(A13,DataV4[[File]:[Outputs]], 2, FALSE), VLOOKUP(A13, DataV0[[File]:[Outputs]], 2, FALSE))</f>
        <v>1</v>
      </c>
      <c r="C13" s="3">
        <f>VLOOKUP(A13, DataV4[[File]:[Mean '[ms']]], 3, FALSE)-VLOOKUP(A13, DataV0[[File]:[Mean '[ms']]], 3, FALSE)</f>
        <v>129</v>
      </c>
      <c r="D13" s="2">
        <f>Cv3v01416171819[[#This Row],[Mean '[Δms']]]/VLOOKUP(A13, DataV0[[File]:[Mean '[ms']]], 3, FALSE)*100</f>
        <v>6.3019052271616998</v>
      </c>
    </row>
    <row r="14" spans="1:4" hidden="1" x14ac:dyDescent="0.4">
      <c r="A14" t="s">
        <v>20</v>
      </c>
      <c r="B14" t="b">
        <f>EXACT(VLOOKUP(A14,DataV4[[File]:[Outputs]], 2, FALSE), VLOOKUP(A14, DataV0[[File]:[Outputs]], 2, FALSE))</f>
        <v>1</v>
      </c>
      <c r="C14" s="3">
        <f>VLOOKUP(A14, DataV4[[File]:[Mean '[ms']]], 3, FALSE)-VLOOKUP(A14, DataV0[[File]:[Mean '[ms']]], 3, FALSE)</f>
        <v>94</v>
      </c>
      <c r="D14" s="2">
        <f>Cv3v01416171819[[#This Row],[Mean '[Δms']]]/VLOOKUP(A14, DataV0[[File]:[Mean '[ms']]], 3, FALSE)*100</f>
        <v>20.750551876379692</v>
      </c>
    </row>
    <row r="15" spans="1:4" hidden="1" x14ac:dyDescent="0.4">
      <c r="A15" t="s">
        <v>21</v>
      </c>
      <c r="B15" t="b">
        <f>EXACT(VLOOKUP(A15,DataV4[[File]:[Outputs]], 2, FALSE), VLOOKUP(A15, DataV0[[File]:[Outputs]], 2, FALSE))</f>
        <v>1</v>
      </c>
      <c r="C15" s="3">
        <f>VLOOKUP(A15, DataV4[[File]:[Mean '[ms']]], 3, FALSE)-VLOOKUP(A15, DataV0[[File]:[Mean '[ms']]], 3, FALSE)</f>
        <v>109</v>
      </c>
      <c r="D15" s="2">
        <f>Cv3v01416171819[[#This Row],[Mean '[Δms']]]/VLOOKUP(A15, DataV0[[File]:[Mean '[ms']]], 3, FALSE)*100</f>
        <v>26.201923076923077</v>
      </c>
    </row>
    <row r="16" spans="1:4" hidden="1" x14ac:dyDescent="0.4">
      <c r="A16" t="s">
        <v>22</v>
      </c>
      <c r="B16" t="b">
        <f>EXACT(VLOOKUP(A16,DataV4[[File]:[Outputs]], 2, FALSE), VLOOKUP(A16, DataV0[[File]:[Outputs]], 2, FALSE))</f>
        <v>1</v>
      </c>
      <c r="C16" s="3">
        <f>VLOOKUP(A16, DataV4[[File]:[Mean '[ms']]], 3, FALSE)-VLOOKUP(A16, DataV0[[File]:[Mean '[ms']]], 3, FALSE)</f>
        <v>93</v>
      </c>
      <c r="D16" s="2">
        <f>Cv3v01416171819[[#This Row],[Mean '[Δms']]]/VLOOKUP(A16, DataV0[[File]:[Mean '[ms']]], 3, FALSE)*100</f>
        <v>18.600000000000001</v>
      </c>
    </row>
    <row r="17" spans="1:4" hidden="1" x14ac:dyDescent="0.4">
      <c r="A17" t="s">
        <v>23</v>
      </c>
      <c r="B17" t="b">
        <f>EXACT(VLOOKUP(A17,DataV4[[File]:[Outputs]], 2, FALSE), VLOOKUP(A17, DataV0[[File]:[Outputs]], 2, FALSE))</f>
        <v>1</v>
      </c>
      <c r="C17" s="3">
        <f>VLOOKUP(A17, DataV4[[File]:[Mean '[ms']]], 3, FALSE)-VLOOKUP(A17, DataV0[[File]:[Mean '[ms']]], 3, FALSE)</f>
        <v>99</v>
      </c>
      <c r="D17" s="2">
        <f>Cv3v01416171819[[#This Row],[Mean '[Δms']]]/VLOOKUP(A17, DataV0[[File]:[Mean '[ms']]], 3, FALSE)*100</f>
        <v>19.8</v>
      </c>
    </row>
    <row r="18" spans="1:4" hidden="1" x14ac:dyDescent="0.4">
      <c r="A18" t="s">
        <v>24</v>
      </c>
      <c r="B18" t="b">
        <f>EXACT(VLOOKUP(A18,DataV4[[File]:[Outputs]], 2, FALSE), VLOOKUP(A18, DataV0[[File]:[Outputs]], 2, FALSE))</f>
        <v>1</v>
      </c>
      <c r="C18" s="3">
        <f>VLOOKUP(A18, DataV4[[File]:[Mean '[ms']]], 3, FALSE)-VLOOKUP(A18, DataV0[[File]:[Mean '[ms']]], 3, FALSE)</f>
        <v>99</v>
      </c>
      <c r="D18" s="2">
        <f>Cv3v01416171819[[#This Row],[Mean '[Δms']]]/VLOOKUP(A18, DataV0[[File]:[Mean '[ms']]], 3, FALSE)*100</f>
        <v>19.411764705882355</v>
      </c>
    </row>
    <row r="19" spans="1:4" hidden="1" x14ac:dyDescent="0.4">
      <c r="A19" t="s">
        <v>25</v>
      </c>
      <c r="B19" t="b">
        <f>EXACT(VLOOKUP(A19,DataV4[[File]:[Outputs]], 2, FALSE), VLOOKUP(A19, DataV0[[File]:[Outputs]], 2, FALSE))</f>
        <v>1</v>
      </c>
      <c r="C19" s="3">
        <f>VLOOKUP(A19, DataV4[[File]:[Mean '[ms']]], 3, FALSE)-VLOOKUP(A19, DataV0[[File]:[Mean '[ms']]], 3, FALSE)</f>
        <v>89</v>
      </c>
      <c r="D19" s="2">
        <f>Cv3v01416171819[[#This Row],[Mean '[Δms']]]/VLOOKUP(A19, DataV0[[File]:[Mean '[ms']]], 3, FALSE)*100</f>
        <v>17.835671342685373</v>
      </c>
    </row>
    <row r="20" spans="1:4" hidden="1" x14ac:dyDescent="0.4">
      <c r="A20" t="s">
        <v>26</v>
      </c>
      <c r="B20" t="b">
        <f>EXACT(VLOOKUP(A20,DataV4[[File]:[Outputs]], 2, FALSE), VLOOKUP(A20, DataV0[[File]:[Outputs]], 2, FALSE))</f>
        <v>1</v>
      </c>
      <c r="C20" s="3">
        <f>VLOOKUP(A20, DataV4[[File]:[Mean '[ms']]], 3, FALSE)-VLOOKUP(A20, DataV0[[File]:[Mean '[ms']]], 3, FALSE)</f>
        <v>84</v>
      </c>
      <c r="D20" s="2">
        <f>Cv3v01416171819[[#This Row],[Mean '[Δms']]]/VLOOKUP(A20, DataV0[[File]:[Mean '[ms']]], 3, FALSE)*100</f>
        <v>20.192307692307693</v>
      </c>
    </row>
    <row r="21" spans="1:4" hidden="1" x14ac:dyDescent="0.4">
      <c r="A21" t="s">
        <v>27</v>
      </c>
      <c r="B21" t="b">
        <f>EXACT(VLOOKUP(A21,DataV4[[File]:[Outputs]], 2, FALSE), VLOOKUP(A21, DataV0[[File]:[Outputs]], 2, FALSE))</f>
        <v>1</v>
      </c>
      <c r="C21" s="3">
        <f>VLOOKUP(A21, DataV4[[File]:[Mean '[ms']]], 3, FALSE)-VLOOKUP(A21, DataV0[[File]:[Mean '[ms']]], 3, FALSE)</f>
        <v>73</v>
      </c>
      <c r="D21" s="2">
        <f>Cv3v01416171819[[#This Row],[Mean '[Δms']]]/VLOOKUP(A21, DataV0[[File]:[Mean '[ms']]], 3, FALSE)*100</f>
        <v>16.294642857142858</v>
      </c>
    </row>
    <row r="22" spans="1:4" hidden="1" x14ac:dyDescent="0.4">
      <c r="A22" t="s">
        <v>28</v>
      </c>
      <c r="B22" t="b">
        <f>EXACT(VLOOKUP(A22,DataV4[[File]:[Outputs]], 2, FALSE), VLOOKUP(A22, DataV0[[File]:[Outputs]], 2, FALSE))</f>
        <v>1</v>
      </c>
      <c r="C22" s="3">
        <f>VLOOKUP(A22, DataV4[[File]:[Mean '[ms']]], 3, FALSE)-VLOOKUP(A22, DataV0[[File]:[Mean '[ms']]], 3, FALSE)</f>
        <v>88</v>
      </c>
      <c r="D22" s="2">
        <f>Cv3v01416171819[[#This Row],[Mean '[Δms']]]/VLOOKUP(A22, DataV0[[File]:[Mean '[ms']]], 3, FALSE)*100</f>
        <v>20.608899297423889</v>
      </c>
    </row>
    <row r="23" spans="1:4" hidden="1" x14ac:dyDescent="0.4">
      <c r="A23" t="s">
        <v>29</v>
      </c>
      <c r="B23" t="b">
        <f>EXACT(VLOOKUP(A23,DataV4[[File]:[Outputs]], 2, FALSE), VLOOKUP(A23, DataV0[[File]:[Outputs]], 2, FALSE))</f>
        <v>1</v>
      </c>
      <c r="C23" s="3">
        <f>VLOOKUP(A23, DataV4[[File]:[Mean '[ms']]], 3, FALSE)-VLOOKUP(A23, DataV0[[File]:[Mean '[ms']]], 3, FALSE)</f>
        <v>114</v>
      </c>
      <c r="D23" s="2">
        <f>Cv3v01416171819[[#This Row],[Mean '[Δms']]]/VLOOKUP(A23, DataV0[[File]:[Mean '[ms']]], 3, FALSE)*100</f>
        <v>24.890829694323145</v>
      </c>
    </row>
    <row r="24" spans="1:4" hidden="1" x14ac:dyDescent="0.4">
      <c r="A24" t="s">
        <v>30</v>
      </c>
      <c r="B24" t="b">
        <f>EXACT(VLOOKUP(A24,DataV4[[File]:[Outputs]], 2, FALSE), VLOOKUP(A24, DataV0[[File]:[Outputs]], 2, FALSE))</f>
        <v>1</v>
      </c>
      <c r="C24" s="3">
        <f>VLOOKUP(A24, DataV4[[File]:[Mean '[ms']]], 3, FALSE)-VLOOKUP(A24, DataV0[[File]:[Mean '[ms']]], 3, FALSE)</f>
        <v>0</v>
      </c>
      <c r="D24" s="2" t="e">
        <f>Cv3v01416171819[[#This Row],[Mean '[Δms']]]/VLOOKUP(A24, DataV0[[File]:[Mean '[ms']]], 3, FALSE)*100</f>
        <v>#DIV/0!</v>
      </c>
    </row>
    <row r="25" spans="1:4" hidden="1" x14ac:dyDescent="0.4">
      <c r="A25" t="s">
        <v>31</v>
      </c>
      <c r="B25" t="b">
        <f>EXACT(VLOOKUP(A25,DataV4[[File]:[Outputs]], 2, FALSE), VLOOKUP(A25, DataV0[[File]:[Outputs]], 2, FALSE))</f>
        <v>1</v>
      </c>
      <c r="C25" s="3">
        <f>VLOOKUP(A25, DataV4[[File]:[Mean '[ms']]], 3, FALSE)-VLOOKUP(A25, DataV0[[File]:[Mean '[ms']]], 3, FALSE)</f>
        <v>0</v>
      </c>
      <c r="D25" s="2" t="e">
        <f>Cv3v01416171819[[#This Row],[Mean '[Δms']]]/VLOOKUP(A25, DataV0[[File]:[Mean '[ms']]], 3, FALSE)*100</f>
        <v>#DIV/0!</v>
      </c>
    </row>
    <row r="26" spans="1:4" hidden="1" x14ac:dyDescent="0.4">
      <c r="A26" t="s">
        <v>32</v>
      </c>
      <c r="B26" t="b">
        <f>EXACT(VLOOKUP(A26,DataV4[[File]:[Outputs]], 2, FALSE), VLOOKUP(A26, DataV0[[File]:[Outputs]], 2, FALSE))</f>
        <v>1</v>
      </c>
      <c r="C26" s="3">
        <f>VLOOKUP(A26, DataV4[[File]:[Mean '[ms']]], 3, FALSE)-VLOOKUP(A26, DataV0[[File]:[Mean '[ms']]], 3, FALSE)</f>
        <v>78</v>
      </c>
      <c r="D26" s="2">
        <f>Cv3v01416171819[[#This Row],[Mean '[Δms']]]/VLOOKUP(A26, DataV0[[File]:[Mean '[ms']]], 3, FALSE)*100</f>
        <v>13.379073756432247</v>
      </c>
    </row>
    <row r="27" spans="1:4" hidden="1" x14ac:dyDescent="0.4">
      <c r="A27" t="s">
        <v>33</v>
      </c>
      <c r="B27" t="b">
        <f>EXACT(VLOOKUP(A27,DataV4[[File]:[Outputs]], 2, FALSE), VLOOKUP(A27, DataV0[[File]:[Outputs]], 2, FALSE))</f>
        <v>1</v>
      </c>
      <c r="C27" s="3">
        <f>VLOOKUP(A27, DataV4[[File]:[Mean '[ms']]], 3, FALSE)-VLOOKUP(A27, DataV0[[File]:[Mean '[ms']]], 3, FALSE)</f>
        <v>94</v>
      </c>
      <c r="D27" s="2">
        <f>Cv3v01416171819[[#This Row],[Mean '[Δms']]]/VLOOKUP(A27, DataV0[[File]:[Mean '[ms']]], 3, FALSE)*100</f>
        <v>19.222903885480573</v>
      </c>
    </row>
    <row r="28" spans="1:4" hidden="1" x14ac:dyDescent="0.4">
      <c r="A28" t="s">
        <v>34</v>
      </c>
      <c r="B28" t="b">
        <f>EXACT(VLOOKUP(A28,DataV4[[File]:[Outputs]], 2, FALSE), VLOOKUP(A28, DataV0[[File]:[Outputs]], 2, FALSE))</f>
        <v>1</v>
      </c>
      <c r="C28" s="3">
        <f>VLOOKUP(A28, DataV4[[File]:[Mean '[ms']]], 3, FALSE)-VLOOKUP(A28, DataV0[[File]:[Mean '[ms']]], 3, FALSE)</f>
        <v>88</v>
      </c>
      <c r="D28" s="2">
        <f>Cv3v01416171819[[#This Row],[Mean '[Δms']]]/VLOOKUP(A28, DataV0[[File]:[Mean '[ms']]], 3, FALSE)*100</f>
        <v>21.945137157107229</v>
      </c>
    </row>
    <row r="29" spans="1:4" hidden="1" x14ac:dyDescent="0.4">
      <c r="A29" t="s">
        <v>35</v>
      </c>
      <c r="B29" t="b">
        <f>EXACT(VLOOKUP(A29,DataV4[[File]:[Outputs]], 2, FALSE), VLOOKUP(A29, DataV0[[File]:[Outputs]], 2, FALSE))</f>
        <v>1</v>
      </c>
      <c r="C29" s="3">
        <f>VLOOKUP(A29, DataV4[[File]:[Mean '[ms']]], 3, FALSE)-VLOOKUP(A29, DataV0[[File]:[Mean '[ms']]], 3, FALSE)</f>
        <v>94</v>
      </c>
      <c r="D29" s="2">
        <f>Cv3v01416171819[[#This Row],[Mean '[Δms']]]/VLOOKUP(A29, DataV0[[File]:[Mean '[ms']]], 3, FALSE)*100</f>
        <v>19.624217118997915</v>
      </c>
    </row>
    <row r="30" spans="1:4" hidden="1" x14ac:dyDescent="0.4">
      <c r="A30" t="s">
        <v>36</v>
      </c>
      <c r="B30" t="b">
        <f>EXACT(VLOOKUP(A30,DataV4[[File]:[Outputs]], 2, FALSE), VLOOKUP(A30, DataV0[[File]:[Outputs]], 2, FALSE))</f>
        <v>1</v>
      </c>
      <c r="C30" s="3">
        <f>VLOOKUP(A30, DataV4[[File]:[Mean '[ms']]], 3, FALSE)-VLOOKUP(A30, DataV0[[File]:[Mean '[ms']]], 3, FALSE)</f>
        <v>219</v>
      </c>
      <c r="D30" s="2">
        <f>Cv3v01416171819[[#This Row],[Mean '[Δms']]]/VLOOKUP(A30, DataV0[[File]:[Mean '[ms']]], 3, FALSE)*100</f>
        <v>23.248407643312103</v>
      </c>
    </row>
    <row r="31" spans="1:4" hidden="1" x14ac:dyDescent="0.4">
      <c r="A31" t="s">
        <v>37</v>
      </c>
      <c r="B31" t="b">
        <f>EXACT(VLOOKUP(A31,DataV4[[File]:[Outputs]], 2, FALSE), VLOOKUP(A31, DataV0[[File]:[Outputs]], 2, FALSE))</f>
        <v>1</v>
      </c>
      <c r="C31" s="3">
        <f>VLOOKUP(A31, DataV4[[File]:[Mean '[ms']]], 3, FALSE)-VLOOKUP(A31, DataV0[[File]:[Mean '[ms']]], 3, FALSE)</f>
        <v>93</v>
      </c>
      <c r="D31" s="2">
        <f>Cv3v01416171819[[#This Row],[Mean '[Δms']]]/VLOOKUP(A31, DataV0[[File]:[Mean '[ms']]], 3, FALSE)*100</f>
        <v>20.758928571428573</v>
      </c>
    </row>
    <row r="32" spans="1:4" hidden="1" x14ac:dyDescent="0.4">
      <c r="A32" t="s">
        <v>38</v>
      </c>
      <c r="B32" t="b">
        <f>EXACT(VLOOKUP(A32,DataV4[[File]:[Outputs]], 2, FALSE), VLOOKUP(A32, DataV0[[File]:[Outputs]], 2, FALSE))</f>
        <v>1</v>
      </c>
      <c r="C32" s="3">
        <f>VLOOKUP(A32, DataV4[[File]:[Mean '[ms']]], 3, FALSE)-VLOOKUP(A32, DataV0[[File]:[Mean '[ms']]], 3, FALSE)</f>
        <v>0</v>
      </c>
      <c r="D32" s="2" t="e">
        <f>Cv3v01416171819[[#This Row],[Mean '[Δms']]]/VLOOKUP(A32, DataV0[[File]:[Mean '[ms']]], 3, FALSE)*100</f>
        <v>#DIV/0!</v>
      </c>
    </row>
    <row r="33" spans="1:4" hidden="1" x14ac:dyDescent="0.4">
      <c r="A33" t="s">
        <v>39</v>
      </c>
      <c r="B33" t="b">
        <f>EXACT(VLOOKUP(A33,DataV4[[File]:[Outputs]], 2, FALSE), VLOOKUP(A33, DataV0[[File]:[Outputs]], 2, FALSE))</f>
        <v>1</v>
      </c>
      <c r="C33" s="3">
        <f>VLOOKUP(A33, DataV4[[File]:[Mean '[ms']]], 3, FALSE)-VLOOKUP(A33, DataV0[[File]:[Mean '[ms']]], 3, FALSE)</f>
        <v>84</v>
      </c>
      <c r="D33" s="2">
        <f>Cv3v01416171819[[#This Row],[Mean '[Δms']]]/VLOOKUP(A33, DataV0[[File]:[Mean '[ms']]], 3, FALSE)*100</f>
        <v>17.948717948717949</v>
      </c>
    </row>
    <row r="34" spans="1:4" hidden="1" x14ac:dyDescent="0.4">
      <c r="A34" t="s">
        <v>40</v>
      </c>
      <c r="B34" t="b">
        <f>EXACT(VLOOKUP(A34,DataV4[[File]:[Outputs]], 2, FALSE), VLOOKUP(A34, DataV0[[File]:[Outputs]], 2, FALSE))</f>
        <v>1</v>
      </c>
      <c r="C34" s="3">
        <f>VLOOKUP(A34, DataV4[[File]:[Mean '[ms']]], 3, FALSE)-VLOOKUP(A34, DataV0[[File]:[Mean '[ms']]], 3, FALSE)</f>
        <v>93</v>
      </c>
      <c r="D34" s="2">
        <f>Cv3v01416171819[[#This Row],[Mean '[Δms']]]/VLOOKUP(A34, DataV0[[File]:[Mean '[ms']]], 3, FALSE)*100</f>
        <v>15</v>
      </c>
    </row>
    <row r="35" spans="1:4" hidden="1" x14ac:dyDescent="0.4">
      <c r="A35" t="s">
        <v>41</v>
      </c>
      <c r="B35" t="b">
        <f>EXACT(VLOOKUP(A35,DataV4[[File]:[Outputs]], 2, FALSE), VLOOKUP(A35, DataV0[[File]:[Outputs]], 2, FALSE))</f>
        <v>1</v>
      </c>
      <c r="C35" s="3">
        <f>VLOOKUP(A35, DataV4[[File]:[Mean '[ms']]], 3, FALSE)-VLOOKUP(A35, DataV0[[File]:[Mean '[ms']]], 3, FALSE)</f>
        <v>99</v>
      </c>
      <c r="D35" s="2">
        <f>Cv3v01416171819[[#This Row],[Mean '[Δms']]]/VLOOKUP(A35, DataV0[[File]:[Mean '[ms']]], 3, FALSE)*100</f>
        <v>23.459715639810426</v>
      </c>
    </row>
    <row r="36" spans="1:4" hidden="1" x14ac:dyDescent="0.4">
      <c r="A36" t="s">
        <v>42</v>
      </c>
      <c r="B36" t="b">
        <f>EXACT(VLOOKUP(A36,DataV4[[File]:[Outputs]], 2, FALSE), VLOOKUP(A36, DataV0[[File]:[Outputs]], 2, FALSE))</f>
        <v>1</v>
      </c>
      <c r="C36" s="3">
        <f>VLOOKUP(A36, DataV4[[File]:[Mean '[ms']]], 3, FALSE)-VLOOKUP(A36, DataV0[[File]:[Mean '[ms']]], 3, FALSE)</f>
        <v>89</v>
      </c>
      <c r="D36" s="2">
        <f>Cv3v01416171819[[#This Row],[Mean '[Δms']]]/VLOOKUP(A36, DataV0[[File]:[Mean '[ms']]], 3, FALSE)*100</f>
        <v>21.140142517814727</v>
      </c>
    </row>
    <row r="37" spans="1:4" hidden="1" x14ac:dyDescent="0.4">
      <c r="A37" t="s">
        <v>43</v>
      </c>
      <c r="B37" t="b">
        <f>EXACT(VLOOKUP(A37,DataV4[[File]:[Outputs]], 2, FALSE), VLOOKUP(A37, DataV0[[File]:[Outputs]], 2, FALSE))</f>
        <v>1</v>
      </c>
      <c r="C37" s="3">
        <f>VLOOKUP(A37, DataV4[[File]:[Mean '[ms']]], 3, FALSE)-VLOOKUP(A37, DataV0[[File]:[Mean '[ms']]], 3, FALSE)</f>
        <v>62</v>
      </c>
      <c r="D37" s="2">
        <f>Cv3v01416171819[[#This Row],[Mean '[Δms']]]/VLOOKUP(A37, DataV0[[File]:[Mean '[ms']]], 3, FALSE)*100</f>
        <v>12.943632567849686</v>
      </c>
    </row>
    <row r="38" spans="1:4" hidden="1" x14ac:dyDescent="0.4">
      <c r="A38" t="s">
        <v>44</v>
      </c>
      <c r="B38" t="b">
        <f>EXACT(VLOOKUP(A38,DataV4[[File]:[Outputs]], 2, FALSE), VLOOKUP(A38, DataV0[[File]:[Outputs]], 2, FALSE))</f>
        <v>1</v>
      </c>
      <c r="C38" s="3">
        <f>VLOOKUP(A38, DataV4[[File]:[Mean '[ms']]], 3, FALSE)-VLOOKUP(A38, DataV0[[File]:[Mean '[ms']]], 3, FALSE)</f>
        <v>99</v>
      </c>
      <c r="D38" s="2">
        <f>Cv3v01416171819[[#This Row],[Mean '[Δms']]]/VLOOKUP(A38, DataV0[[File]:[Mean '[ms']]], 3, FALSE)*100</f>
        <v>7.4268567141785455</v>
      </c>
    </row>
    <row r="39" spans="1:4" hidden="1" x14ac:dyDescent="0.4">
      <c r="A39" t="s">
        <v>45</v>
      </c>
      <c r="B39" t="b">
        <f>EXACT(VLOOKUP(A39,DataV4[[File]:[Outputs]], 2, FALSE), VLOOKUP(A39, DataV0[[File]:[Outputs]], 2, FALSE))</f>
        <v>1</v>
      </c>
      <c r="C39" s="3">
        <f>VLOOKUP(A39, DataV4[[File]:[Mean '[ms']]], 3, FALSE)-VLOOKUP(A39, DataV0[[File]:[Mean '[ms']]], 3, FALSE)</f>
        <v>88</v>
      </c>
      <c r="D39" s="2">
        <f>Cv3v01416171819[[#This Row],[Mean '[Δms']]]/VLOOKUP(A39, DataV0[[File]:[Mean '[ms']]], 3, FALSE)*100</f>
        <v>16.890595009596929</v>
      </c>
    </row>
    <row r="40" spans="1:4" hidden="1" x14ac:dyDescent="0.4">
      <c r="A40" t="s">
        <v>46</v>
      </c>
      <c r="B40" t="b">
        <f>EXACT(VLOOKUP(A40,DataV4[[File]:[Outputs]], 2, FALSE), VLOOKUP(A40, DataV0[[File]:[Outputs]], 2, FALSE))</f>
        <v>1</v>
      </c>
      <c r="C40" s="3">
        <f>VLOOKUP(A40, DataV4[[File]:[Mean '[ms']]], 3, FALSE)-VLOOKUP(A40, DataV0[[File]:[Mean '[ms']]], 3, FALSE)</f>
        <v>104</v>
      </c>
      <c r="D40" s="2">
        <f>Cv3v01416171819[[#This Row],[Mean '[Δms']]]/VLOOKUP(A40, DataV0[[File]:[Mean '[ms']]], 3, FALSE)*100</f>
        <v>22.958057395143488</v>
      </c>
    </row>
    <row r="41" spans="1:4" hidden="1" x14ac:dyDescent="0.4">
      <c r="A41" t="s">
        <v>47</v>
      </c>
      <c r="B41" t="b">
        <f>EXACT(VLOOKUP(A41,DataV4[[File]:[Outputs]], 2, FALSE), VLOOKUP(A41, DataV0[[File]:[Outputs]], 2, FALSE))</f>
        <v>1</v>
      </c>
      <c r="C41" s="3">
        <f>VLOOKUP(A41, DataV4[[File]:[Mean '[ms']]], 3, FALSE)-VLOOKUP(A41, DataV0[[File]:[Mean '[ms']]], 3, FALSE)</f>
        <v>83</v>
      </c>
      <c r="D41" s="2">
        <f>Cv3v01416171819[[#This Row],[Mean '[Δms']]]/VLOOKUP(A41, DataV0[[File]:[Mean '[ms']]], 3, FALSE)*100</f>
        <v>16.435643564356436</v>
      </c>
    </row>
    <row r="42" spans="1:4" hidden="1" x14ac:dyDescent="0.4">
      <c r="A42" t="s">
        <v>48</v>
      </c>
      <c r="B42" t="b">
        <f>EXACT(VLOOKUP(A42,DataV4[[File]:[Outputs]], 2, FALSE), VLOOKUP(A42, DataV0[[File]:[Outputs]], 2, FALSE))</f>
        <v>1</v>
      </c>
      <c r="C42" s="3">
        <f>VLOOKUP(A42, DataV4[[File]:[Mean '[ms']]], 3, FALSE)-VLOOKUP(A42, DataV0[[File]:[Mean '[ms']]], 3, FALSE)</f>
        <v>89</v>
      </c>
      <c r="D42" s="2">
        <f>Cv3v01416171819[[#This Row],[Mean '[Δms']]]/VLOOKUP(A42, DataV0[[File]:[Mean '[ms']]], 3, FALSE)*100</f>
        <v>18.580375782881003</v>
      </c>
    </row>
    <row r="43" spans="1:4" hidden="1" x14ac:dyDescent="0.4">
      <c r="A43" t="s">
        <v>49</v>
      </c>
      <c r="B43" t="b">
        <f>EXACT(VLOOKUP(A43,DataV4[[File]:[Outputs]], 2, FALSE), VLOOKUP(A43, DataV0[[File]:[Outputs]], 2, FALSE))</f>
        <v>1</v>
      </c>
      <c r="C43" s="3">
        <f>VLOOKUP(A43, DataV4[[File]:[Mean '[ms']]], 3, FALSE)-VLOOKUP(A43, DataV0[[File]:[Mean '[ms']]], 3, FALSE)</f>
        <v>89</v>
      </c>
      <c r="D43" s="2">
        <f>Cv3v01416171819[[#This Row],[Mean '[Δms']]]/VLOOKUP(A43, DataV0[[File]:[Mean '[ms']]], 3, FALSE)*100</f>
        <v>20.843091334894616</v>
      </c>
    </row>
    <row r="44" spans="1:4" hidden="1" x14ac:dyDescent="0.4">
      <c r="A44" t="s">
        <v>50</v>
      </c>
      <c r="B44" t="b">
        <f>EXACT(VLOOKUP(A44,DataV4[[File]:[Outputs]], 2, FALSE), VLOOKUP(A44, DataV0[[File]:[Outputs]], 2, FALSE))</f>
        <v>1</v>
      </c>
      <c r="C44" s="3">
        <f>VLOOKUP(A44, DataV4[[File]:[Mean '[ms']]], 3, FALSE)-VLOOKUP(A44, DataV0[[File]:[Mean '[ms']]], 3, FALSE)</f>
        <v>83</v>
      </c>
      <c r="D44" s="2">
        <f>Cv3v01416171819[[#This Row],[Mean '[Δms']]]/VLOOKUP(A44, DataV0[[File]:[Mean '[ms']]], 3, FALSE)*100</f>
        <v>19.66824644549763</v>
      </c>
    </row>
    <row r="45" spans="1:4" hidden="1" x14ac:dyDescent="0.4">
      <c r="A45" t="s">
        <v>51</v>
      </c>
      <c r="B45" t="b">
        <f>EXACT(VLOOKUP(A45,DataV4[[File]:[Outputs]], 2, FALSE), VLOOKUP(A45, DataV0[[File]:[Outputs]], 2, FALSE))</f>
        <v>1</v>
      </c>
      <c r="C45" s="3">
        <f>VLOOKUP(A45, DataV4[[File]:[Mean '[ms']]], 3, FALSE)-VLOOKUP(A45, DataV0[[File]:[Mean '[ms']]], 3, FALSE)</f>
        <v>94</v>
      </c>
      <c r="D45" s="2">
        <f>Cv3v01416171819[[#This Row],[Mean '[Δms']]]/VLOOKUP(A45, DataV0[[File]:[Mean '[ms']]], 3, FALSE)*100</f>
        <v>22.327790973871732</v>
      </c>
    </row>
    <row r="46" spans="1:4" hidden="1" x14ac:dyDescent="0.4">
      <c r="A46" t="s">
        <v>52</v>
      </c>
      <c r="B46" t="b">
        <f>EXACT(VLOOKUP(A46,DataV4[[File]:[Outputs]], 2, FALSE), VLOOKUP(A46, DataV0[[File]:[Outputs]], 2, FALSE))</f>
        <v>1</v>
      </c>
      <c r="C46" s="3">
        <f>VLOOKUP(A46, DataV4[[File]:[Mean '[ms']]], 3, FALSE)-VLOOKUP(A46, DataV0[[File]:[Mean '[ms']]], 3, FALSE)</f>
        <v>88</v>
      </c>
      <c r="D46" s="2">
        <f>Cv3v01416171819[[#This Row],[Mean '[Δms']]]/VLOOKUP(A46, DataV0[[File]:[Mean '[ms']]], 3, FALSE)*100</f>
        <v>19.642857142857142</v>
      </c>
    </row>
    <row r="47" spans="1:4" hidden="1" x14ac:dyDescent="0.4">
      <c r="A47" t="s">
        <v>53</v>
      </c>
      <c r="B47" t="b">
        <f>EXACT(VLOOKUP(A47,DataV4[[File]:[Outputs]], 2, FALSE), VLOOKUP(A47, DataV0[[File]:[Outputs]], 2, FALSE))</f>
        <v>1</v>
      </c>
      <c r="C47" s="3">
        <f>VLOOKUP(A47, DataV4[[File]:[Mean '[ms']]], 3, FALSE)-VLOOKUP(A47, DataV0[[File]:[Mean '[ms']]], 3, FALSE)</f>
        <v>193</v>
      </c>
      <c r="D47" s="2">
        <f>Cv3v01416171819[[#This Row],[Mean '[Δms']]]/VLOOKUP(A47, DataV0[[File]:[Mean '[ms']]], 3, FALSE)*100</f>
        <v>18.629343629343627</v>
      </c>
    </row>
    <row r="48" spans="1:4" hidden="1" x14ac:dyDescent="0.4">
      <c r="A48" t="s">
        <v>54</v>
      </c>
      <c r="B48" t="b">
        <f>EXACT(VLOOKUP(A48,DataV4[[File]:[Outputs]], 2, FALSE), VLOOKUP(A48, DataV0[[File]:[Outputs]], 2, FALSE))</f>
        <v>1</v>
      </c>
      <c r="C48" s="3">
        <f>VLOOKUP(A48, DataV4[[File]:[Mean '[ms']]], 3, FALSE)-VLOOKUP(A48, DataV0[[File]:[Mean '[ms']]], 3, FALSE)</f>
        <v>98</v>
      </c>
      <c r="D48" s="2">
        <f>Cv3v01416171819[[#This Row],[Mean '[Δms']]]/VLOOKUP(A48, DataV0[[File]:[Mean '[ms']]], 3, FALSE)*100</f>
        <v>19.600000000000001</v>
      </c>
    </row>
    <row r="49" spans="1:4" hidden="1" x14ac:dyDescent="0.4">
      <c r="A49" t="s">
        <v>55</v>
      </c>
      <c r="B49" t="b">
        <f>EXACT(VLOOKUP(A49,DataV4[[File]:[Outputs]], 2, FALSE), VLOOKUP(A49, DataV0[[File]:[Outputs]], 2, FALSE))</f>
        <v>1</v>
      </c>
      <c r="C49" s="3">
        <f>VLOOKUP(A49, DataV4[[File]:[Mean '[ms']]], 3, FALSE)-VLOOKUP(A49, DataV0[[File]:[Mean '[ms']]], 3, FALSE)</f>
        <v>99</v>
      </c>
      <c r="D49" s="2">
        <f>Cv3v01416171819[[#This Row],[Mean '[Δms']]]/VLOOKUP(A49, DataV0[[File]:[Mean '[ms']]], 3, FALSE)*100</f>
        <v>24.087591240875913</v>
      </c>
    </row>
    <row r="50" spans="1:4" hidden="1" x14ac:dyDescent="0.4">
      <c r="A50" t="s">
        <v>56</v>
      </c>
      <c r="B50" t="b">
        <f>EXACT(VLOOKUP(A50,DataV4[[File]:[Outputs]], 2, FALSE), VLOOKUP(A50, DataV0[[File]:[Outputs]], 2, FALSE))</f>
        <v>1</v>
      </c>
      <c r="C50" s="3">
        <f>VLOOKUP(A50, DataV4[[File]:[Mean '[ms']]], 3, FALSE)-VLOOKUP(A50, DataV0[[File]:[Mean '[ms']]], 3, FALSE)</f>
        <v>109</v>
      </c>
      <c r="D50" s="2">
        <f>Cv3v01416171819[[#This Row],[Mean '[Δms']]]/VLOOKUP(A50, DataV0[[File]:[Mean '[ms']]], 3, FALSE)*100</f>
        <v>19.926873857404022</v>
      </c>
    </row>
    <row r="51" spans="1:4" hidden="1" x14ac:dyDescent="0.4">
      <c r="A51" t="s">
        <v>57</v>
      </c>
      <c r="B51" t="b">
        <f>EXACT(VLOOKUP(A51,DataV4[[File]:[Outputs]], 2, FALSE), VLOOKUP(A51, DataV0[[File]:[Outputs]], 2, FALSE))</f>
        <v>1</v>
      </c>
      <c r="C51" s="3">
        <f>VLOOKUP(A51, DataV4[[File]:[Mean '[ms']]], 3, FALSE)-VLOOKUP(A51, DataV0[[File]:[Mean '[ms']]], 3, FALSE)</f>
        <v>89</v>
      </c>
      <c r="D51" s="2">
        <f>Cv3v01416171819[[#This Row],[Mean '[Δms']]]/VLOOKUP(A51, DataV0[[File]:[Mean '[ms']]], 3, FALSE)*100</f>
        <v>19.432314410480352</v>
      </c>
    </row>
    <row r="52" spans="1:4" hidden="1" x14ac:dyDescent="0.4">
      <c r="A52" t="s">
        <v>58</v>
      </c>
      <c r="B52" t="b">
        <f>EXACT(VLOOKUP(A52,DataV4[[File]:[Outputs]], 2, FALSE), VLOOKUP(A52, DataV0[[File]:[Outputs]], 2, FALSE))</f>
        <v>1</v>
      </c>
      <c r="C52" s="3">
        <f>VLOOKUP(A52, DataV4[[File]:[Mean '[ms']]], 3, FALSE)-VLOOKUP(A52, DataV0[[File]:[Mean '[ms']]], 3, FALSE)</f>
        <v>94</v>
      </c>
      <c r="D52" s="2">
        <f>Cv3v01416171819[[#This Row],[Mean '[Δms']]]/VLOOKUP(A52, DataV0[[File]:[Mean '[ms']]], 3, FALSE)*100</f>
        <v>19.421487603305785</v>
      </c>
    </row>
    <row r="53" spans="1:4" hidden="1" x14ac:dyDescent="0.4">
      <c r="A53" t="s">
        <v>59</v>
      </c>
      <c r="B53" t="b">
        <f>EXACT(VLOOKUP(A53,DataV4[[File]:[Outputs]], 2, FALSE), VLOOKUP(A53, DataV0[[File]:[Outputs]], 2, FALSE))</f>
        <v>1</v>
      </c>
      <c r="C53" s="3">
        <f>VLOOKUP(A53, DataV4[[File]:[Mean '[ms']]], 3, FALSE)-VLOOKUP(A53, DataV0[[File]:[Mean '[ms']]], 3, FALSE)</f>
        <v>94</v>
      </c>
      <c r="D53" s="2">
        <f>Cv3v01416171819[[#This Row],[Mean '[Δms']]]/VLOOKUP(A53, DataV0[[File]:[Mean '[ms']]], 3, FALSE)*100</f>
        <v>21.75925925925926</v>
      </c>
    </row>
    <row r="54" spans="1:4" hidden="1" x14ac:dyDescent="0.4">
      <c r="A54" t="s">
        <v>60</v>
      </c>
      <c r="B54" t="b">
        <f>EXACT(VLOOKUP(A54,DataV4[[File]:[Outputs]], 2, FALSE), VLOOKUP(A54, DataV0[[File]:[Outputs]], 2, FALSE))</f>
        <v>1</v>
      </c>
      <c r="C54" s="3">
        <f>VLOOKUP(A54, DataV4[[File]:[Mean '[ms']]], 3, FALSE)-VLOOKUP(A54, DataV0[[File]:[Mean '[ms']]], 3, FALSE)</f>
        <v>94</v>
      </c>
      <c r="D54" s="2">
        <f>Cv3v01416171819[[#This Row],[Mean '[Δms']]]/VLOOKUP(A54, DataV0[[File]:[Mean '[ms']]], 3, FALSE)*100</f>
        <v>19.222903885480573</v>
      </c>
    </row>
    <row r="55" spans="1:4" hidden="1" x14ac:dyDescent="0.4">
      <c r="A55" t="s">
        <v>61</v>
      </c>
      <c r="B55" t="b">
        <f>EXACT(VLOOKUP(A55,DataV4[[File]:[Outputs]], 2, FALSE), VLOOKUP(A55, DataV0[[File]:[Outputs]], 2, FALSE))</f>
        <v>1</v>
      </c>
      <c r="C55" s="3">
        <f>VLOOKUP(A55, DataV4[[File]:[Mean '[ms']]], 3, FALSE)-VLOOKUP(A55, DataV0[[File]:[Mean '[ms']]], 3, FALSE)</f>
        <v>83</v>
      </c>
      <c r="D55" s="2">
        <f>Cv3v01416171819[[#This Row],[Mean '[Δms']]]/VLOOKUP(A55, DataV0[[File]:[Mean '[ms']]], 3, FALSE)*100</f>
        <v>17.148760330578515</v>
      </c>
    </row>
    <row r="56" spans="1:4" hidden="1" x14ac:dyDescent="0.4">
      <c r="A56" t="s">
        <v>62</v>
      </c>
      <c r="B56" t="b">
        <f>EXACT(VLOOKUP(A56,DataV4[[File]:[Outputs]], 2, FALSE), VLOOKUP(A56, DataV0[[File]:[Outputs]], 2, FALSE))</f>
        <v>1</v>
      </c>
      <c r="C56" s="3">
        <f>VLOOKUP(A56, DataV4[[File]:[Mean '[ms']]], 3, FALSE)-VLOOKUP(A56, DataV0[[File]:[Mean '[ms']]], 3, FALSE)</f>
        <v>94</v>
      </c>
      <c r="D56" s="2">
        <f>Cv3v01416171819[[#This Row],[Mean '[Δms']]]/VLOOKUP(A56, DataV0[[File]:[Mean '[ms']]], 3, FALSE)*100</f>
        <v>13.583815028901732</v>
      </c>
    </row>
    <row r="57" spans="1:4" hidden="1" x14ac:dyDescent="0.4">
      <c r="A57" t="s">
        <v>64</v>
      </c>
      <c r="B57" t="b">
        <f>EXACT(VLOOKUP(A57,DataV4[[File]:[Outputs]], 2, FALSE), VLOOKUP(A57, DataV0[[File]:[Outputs]], 2, FALSE))</f>
        <v>1</v>
      </c>
      <c r="C57" s="3">
        <f>VLOOKUP(A57, DataV4[[File]:[Mean '[ms']]], 3, FALSE)-VLOOKUP(A57, DataV0[[File]:[Mean '[ms']]], 3, FALSE)</f>
        <v>88</v>
      </c>
      <c r="D57" s="2">
        <f>Cv3v01416171819[[#This Row],[Mean '[Δms']]]/VLOOKUP(A57, DataV0[[File]:[Mean '[ms']]], 3, FALSE)*100</f>
        <v>17.254901960784313</v>
      </c>
    </row>
    <row r="58" spans="1:4" hidden="1" x14ac:dyDescent="0.4">
      <c r="A58" t="s">
        <v>65</v>
      </c>
      <c r="B58" t="b">
        <f>EXACT(VLOOKUP(A58,DataV4[[File]:[Outputs]], 2, FALSE), VLOOKUP(A58, DataV0[[File]:[Outputs]], 2, FALSE))</f>
        <v>1</v>
      </c>
      <c r="C58" s="3">
        <f>VLOOKUP(A58, DataV4[[File]:[Mean '[ms']]], 3, FALSE)-VLOOKUP(A58, DataV0[[File]:[Mean '[ms']]], 3, FALSE)</f>
        <v>105</v>
      </c>
      <c r="D58" s="2">
        <f>Cv3v01416171819[[#This Row],[Mean '[Δms']]]/VLOOKUP(A58, DataV0[[File]:[Mean '[ms']]], 3, FALSE)*100</f>
        <v>22.925764192139738</v>
      </c>
    </row>
    <row r="59" spans="1:4" hidden="1" x14ac:dyDescent="0.4">
      <c r="A59" t="s">
        <v>63</v>
      </c>
      <c r="B59" t="b">
        <f>EXACT(VLOOKUP(A59,DataV4[[File]:[Outputs]], 2, FALSE), VLOOKUP(A59, DataV0[[File]:[Outputs]], 2, FALSE))</f>
        <v>1</v>
      </c>
      <c r="C59" s="3">
        <f>VLOOKUP(A59, DataV4[[File]:[Mean '[ms']]], 3, FALSE)-VLOOKUP(A59, DataV0[[File]:[Mean '[ms']]], 3, FALSE)</f>
        <v>124</v>
      </c>
      <c r="D59" s="2">
        <f>Cv3v01416171819[[#This Row],[Mean '[Δms']]]/VLOOKUP(A59, DataV0[[File]:[Mean '[ms']]], 3, FALSE)*100</f>
        <v>5.0653594771241828</v>
      </c>
    </row>
    <row r="60" spans="1:4" hidden="1" x14ac:dyDescent="0.4">
      <c r="A60" t="s">
        <v>66</v>
      </c>
      <c r="B60" t="b">
        <f>EXACT(VLOOKUP(A60,DataV4[[File]:[Outputs]], 2, FALSE), VLOOKUP(A60, DataV0[[File]:[Outputs]], 2, FALSE))</f>
        <v>1</v>
      </c>
      <c r="C60" s="3">
        <f>VLOOKUP(A60, DataV4[[File]:[Mean '[ms']]], 3, FALSE)-VLOOKUP(A60, DataV0[[File]:[Mean '[ms']]], 3, FALSE)</f>
        <v>99</v>
      </c>
      <c r="D60" s="2">
        <f>Cv3v01416171819[[#This Row],[Mean '[Δms']]]/VLOOKUP(A60, DataV0[[File]:[Mean '[ms']]], 3, FALSE)*100</f>
        <v>19.603960396039604</v>
      </c>
    </row>
    <row r="61" spans="1:4" hidden="1" x14ac:dyDescent="0.4">
      <c r="A61" t="s">
        <v>67</v>
      </c>
      <c r="B61" t="b">
        <f>EXACT(VLOOKUP(A61,DataV4[[File]:[Outputs]], 2, FALSE), VLOOKUP(A61, DataV0[[File]:[Outputs]], 2, FALSE))</f>
        <v>1</v>
      </c>
      <c r="C61" s="3">
        <f>VLOOKUP(A61, DataV4[[File]:[Mean '[ms']]], 3, FALSE)-VLOOKUP(A61, DataV0[[File]:[Mean '[ms']]], 3, FALSE)</f>
        <v>89</v>
      </c>
      <c r="D61" s="2">
        <f>Cv3v01416171819[[#This Row],[Mean '[Δms']]]/VLOOKUP(A61, DataV0[[File]:[Mean '[ms']]], 3, FALSE)*100</f>
        <v>20.601851851851851</v>
      </c>
    </row>
    <row r="62" spans="1:4" hidden="1" x14ac:dyDescent="0.4">
      <c r="A62" t="s">
        <v>68</v>
      </c>
      <c r="B62" t="b">
        <f>EXACT(VLOOKUP(A62,DataV4[[File]:[Outputs]], 2, FALSE), VLOOKUP(A62, DataV0[[File]:[Outputs]], 2, FALSE))</f>
        <v>1</v>
      </c>
      <c r="C62" s="3">
        <f>VLOOKUP(A62, DataV4[[File]:[Mean '[ms']]], 3, FALSE)-VLOOKUP(A62, DataV0[[File]:[Mean '[ms']]], 3, FALSE)</f>
        <v>88</v>
      </c>
      <c r="D62" s="2">
        <f>Cv3v01416171819[[#This Row],[Mean '[Δms']]]/VLOOKUP(A62, DataV0[[File]:[Mean '[ms']]], 3, FALSE)*100</f>
        <v>19.642857142857142</v>
      </c>
    </row>
    <row r="63" spans="1:4" hidden="1" x14ac:dyDescent="0.4">
      <c r="A63" t="s">
        <v>69</v>
      </c>
      <c r="B63" t="b">
        <f>EXACT(VLOOKUP(A63,DataV4[[File]:[Outputs]], 2, FALSE), VLOOKUP(A63, DataV0[[File]:[Outputs]], 2, FALSE))</f>
        <v>1</v>
      </c>
      <c r="C63" s="3">
        <f>VLOOKUP(A63, DataV4[[File]:[Mean '[ms']]], 3, FALSE)-VLOOKUP(A63, DataV0[[File]:[Mean '[ms']]], 3, FALSE)</f>
        <v>94</v>
      </c>
      <c r="D63" s="2">
        <f>Cv3v01416171819[[#This Row],[Mean '[Δms']]]/VLOOKUP(A63, DataV0[[File]:[Mean '[ms']]], 3, FALSE)*100</f>
        <v>17.375231053604438</v>
      </c>
    </row>
    <row r="64" spans="1:4" hidden="1" x14ac:dyDescent="0.4">
      <c r="A64" t="s">
        <v>70</v>
      </c>
      <c r="B64" t="b">
        <f>EXACT(VLOOKUP(A64,DataV4[[File]:[Outputs]], 2, FALSE), VLOOKUP(A64, DataV0[[File]:[Outputs]], 2, FALSE))</f>
        <v>1</v>
      </c>
      <c r="C64" s="3">
        <f>VLOOKUP(A64, DataV4[[File]:[Mean '[ms']]], 3, FALSE)-VLOOKUP(A64, DataV0[[File]:[Mean '[ms']]], 3, FALSE)</f>
        <v>84</v>
      </c>
      <c r="D64" s="2">
        <f>Cv3v01416171819[[#This Row],[Mean '[Δms']]]/VLOOKUP(A64, DataV0[[File]:[Mean '[ms']]], 3, FALSE)*100</f>
        <v>18.142548596112313</v>
      </c>
    </row>
    <row r="65" spans="1:4" hidden="1" x14ac:dyDescent="0.4">
      <c r="A65" t="s">
        <v>71</v>
      </c>
      <c r="B65" t="b">
        <f>EXACT(VLOOKUP(A65,DataV4[[File]:[Outputs]], 2, FALSE), VLOOKUP(A65, DataV0[[File]:[Outputs]], 2, FALSE))</f>
        <v>1</v>
      </c>
      <c r="C65" s="3">
        <f>VLOOKUP(A65, DataV4[[File]:[Mean '[ms']]], 3, FALSE)-VLOOKUP(A65, DataV0[[File]:[Mean '[ms']]], 3, FALSE)</f>
        <v>172</v>
      </c>
      <c r="D65" s="2">
        <f>Cv3v01416171819[[#This Row],[Mean '[Δms']]]/VLOOKUP(A65, DataV0[[File]:[Mean '[ms']]], 3, FALSE)*100</f>
        <v>15.439856373429084</v>
      </c>
    </row>
    <row r="66" spans="1:4" hidden="1" x14ac:dyDescent="0.4">
      <c r="A66" t="s">
        <v>72</v>
      </c>
      <c r="B66" t="b">
        <f>EXACT(VLOOKUP(A66,DataV4[[File]:[Outputs]], 2, FALSE), VLOOKUP(A66, DataV0[[File]:[Outputs]], 2, FALSE))</f>
        <v>1</v>
      </c>
      <c r="C66" s="3">
        <f>VLOOKUP(A66, DataV4[[File]:[Mean '[ms']]], 3, FALSE)-VLOOKUP(A66, DataV0[[File]:[Mean '[ms']]], 3, FALSE)</f>
        <v>89</v>
      </c>
      <c r="D66" s="2">
        <f>Cv3v01416171819[[#This Row],[Mean '[Δms']]]/VLOOKUP(A66, DataV0[[File]:[Mean '[ms']]], 3, FALSE)*100</f>
        <v>15.978456014362658</v>
      </c>
    </row>
    <row r="67" spans="1:4" hidden="1" x14ac:dyDescent="0.4">
      <c r="A67" t="s">
        <v>73</v>
      </c>
      <c r="B67" t="b">
        <f>EXACT(VLOOKUP(A67,DataV4[[File]:[Outputs]], 2, FALSE), VLOOKUP(A67, DataV0[[File]:[Outputs]], 2, FALSE))</f>
        <v>1</v>
      </c>
      <c r="C67" s="3">
        <f>VLOOKUP(A67, DataV4[[File]:[Mean '[ms']]], 3, FALSE)-VLOOKUP(A67, DataV0[[File]:[Mean '[ms']]], 3, FALSE)</f>
        <v>84</v>
      </c>
      <c r="D67" s="2">
        <f>Cv3v01416171819[[#This Row],[Mean '[Δms']]]/VLOOKUP(A67, DataV0[[File]:[Mean '[ms']]], 3, FALSE)*100</f>
        <v>17.948717948717949</v>
      </c>
    </row>
    <row r="68" spans="1:4" hidden="1" x14ac:dyDescent="0.4">
      <c r="A68" t="s">
        <v>74</v>
      </c>
      <c r="B68" t="b">
        <f>EXACT(VLOOKUP(A68,DataV4[[File]:[Outputs]], 2, FALSE), VLOOKUP(A68, DataV0[[File]:[Outputs]], 2, FALSE))</f>
        <v>1</v>
      </c>
      <c r="C68" s="3">
        <f>VLOOKUP(A68, DataV4[[File]:[Mean '[ms']]], 3, FALSE)-VLOOKUP(A68, DataV0[[File]:[Mean '[ms']]], 3, FALSE)</f>
        <v>94</v>
      </c>
      <c r="D68" s="2">
        <f>Cv3v01416171819[[#This Row],[Mean '[Δms']]]/VLOOKUP(A68, DataV0[[File]:[Mean '[ms']]], 3, FALSE)*100</f>
        <v>19.421487603305785</v>
      </c>
    </row>
    <row r="69" spans="1:4" hidden="1" x14ac:dyDescent="0.4">
      <c r="A69" t="s">
        <v>75</v>
      </c>
      <c r="B69" t="b">
        <f>EXACT(VLOOKUP(A69,DataV4[[File]:[Outputs]], 2, FALSE), VLOOKUP(A69, DataV0[[File]:[Outputs]], 2, FALSE))</f>
        <v>1</v>
      </c>
      <c r="C69" s="3">
        <f>VLOOKUP(A69, DataV4[[File]:[Mean '[ms']]], 3, FALSE)-VLOOKUP(A69, DataV0[[File]:[Mean '[ms']]], 3, FALSE)</f>
        <v>99</v>
      </c>
      <c r="D69" s="2">
        <f>Cv3v01416171819[[#This Row],[Mean '[Δms']]]/VLOOKUP(A69, DataV0[[File]:[Mean '[ms']]], 3, FALSE)*100</f>
        <v>16.555183946488295</v>
      </c>
    </row>
    <row r="70" spans="1:4" hidden="1" x14ac:dyDescent="0.4">
      <c r="A70" t="s">
        <v>76</v>
      </c>
      <c r="B70" t="b">
        <f>EXACT(VLOOKUP(A70,DataV4[[File]:[Outputs]], 2, FALSE), VLOOKUP(A70, DataV0[[File]:[Outputs]], 2, FALSE))</f>
        <v>1</v>
      </c>
      <c r="C70" s="3">
        <f>VLOOKUP(A70, DataV4[[File]:[Mean '[ms']]], 3, FALSE)-VLOOKUP(A70, DataV0[[File]:[Mean '[ms']]], 3, FALSE)</f>
        <v>99</v>
      </c>
      <c r="D70" s="2">
        <f>Cv3v01416171819[[#This Row],[Mean '[Δms']]]/VLOOKUP(A70, DataV0[[File]:[Mean '[ms']]], 3, FALSE)*100</f>
        <v>21.85430463576159</v>
      </c>
    </row>
    <row r="71" spans="1:4" hidden="1" x14ac:dyDescent="0.4">
      <c r="A71" t="s">
        <v>77</v>
      </c>
      <c r="B71" t="b">
        <f>EXACT(VLOOKUP(A71,DataV4[[File]:[Outputs]], 2, FALSE), VLOOKUP(A71, DataV0[[File]:[Outputs]], 2, FALSE))</f>
        <v>1</v>
      </c>
      <c r="C71" s="3">
        <f>VLOOKUP(A71, DataV4[[File]:[Mean '[ms']]], 3, FALSE)-VLOOKUP(A71, DataV0[[File]:[Mean '[ms']]], 3, FALSE)</f>
        <v>94</v>
      </c>
      <c r="D71" s="2">
        <f>Cv3v01416171819[[#This Row],[Mean '[Δms']]]/VLOOKUP(A71, DataV0[[File]:[Mean '[ms']]], 3, FALSE)*100</f>
        <v>14.114114114114114</v>
      </c>
    </row>
    <row r="72" spans="1:4" hidden="1" x14ac:dyDescent="0.4">
      <c r="A72" t="s">
        <v>78</v>
      </c>
      <c r="B72" t="b">
        <f>EXACT(VLOOKUP(A72,DataV4[[File]:[Outputs]], 2, FALSE), VLOOKUP(A72, DataV0[[File]:[Outputs]], 2, FALSE))</f>
        <v>1</v>
      </c>
      <c r="C72" s="3">
        <f>VLOOKUP(A72, DataV4[[File]:[Mean '[ms']]], 3, FALSE)-VLOOKUP(A72, DataV0[[File]:[Mean '[ms']]], 3, FALSE)</f>
        <v>152</v>
      </c>
      <c r="D72" s="2">
        <f>Cv3v01416171819[[#This Row],[Mean '[Δms']]]/VLOOKUP(A72, DataV0[[File]:[Mean '[ms']]], 3, FALSE)*100</f>
        <v>21.023513139695712</v>
      </c>
    </row>
    <row r="73" spans="1:4" hidden="1" x14ac:dyDescent="0.4">
      <c r="A73" t="s">
        <v>79</v>
      </c>
      <c r="B73" t="b">
        <f>EXACT(VLOOKUP(A73,DataV4[[File]:[Outputs]], 2, FALSE), VLOOKUP(A73, DataV0[[File]:[Outputs]], 2, FALSE))</f>
        <v>1</v>
      </c>
      <c r="C73" s="3">
        <f>VLOOKUP(A73, DataV4[[File]:[Mean '[ms']]], 3, FALSE)-VLOOKUP(A73, DataV0[[File]:[Mean '[ms']]], 3, FALSE)</f>
        <v>104</v>
      </c>
      <c r="D73" s="2">
        <f>Cv3v01416171819[[#This Row],[Mean '[Δms']]]/VLOOKUP(A73, DataV0[[File]:[Mean '[ms']]], 3, FALSE)*100</f>
        <v>16.124031007751938</v>
      </c>
    </row>
    <row r="74" spans="1:4" hidden="1" x14ac:dyDescent="0.4">
      <c r="A74" t="s">
        <v>80</v>
      </c>
      <c r="B74" t="b">
        <f>EXACT(VLOOKUP(A74,DataV4[[File]:[Outputs]], 2, FALSE), VLOOKUP(A74, DataV0[[File]:[Outputs]], 2, FALSE))</f>
        <v>1</v>
      </c>
      <c r="C74" s="3">
        <f>VLOOKUP(A74, DataV4[[File]:[Mean '[ms']]], 3, FALSE)-VLOOKUP(A74, DataV0[[File]:[Mean '[ms']]], 3, FALSE)</f>
        <v>157</v>
      </c>
      <c r="D74" s="2">
        <f>Cv3v01416171819[[#This Row],[Mean '[Δms']]]/VLOOKUP(A74, DataV0[[File]:[Mean '[ms']]], 3, FALSE)*100</f>
        <v>22.687861271676301</v>
      </c>
    </row>
    <row r="75" spans="1:4" hidden="1" x14ac:dyDescent="0.4">
      <c r="A75" t="s">
        <v>81</v>
      </c>
      <c r="B75" t="b">
        <f>EXACT(VLOOKUP(A75,DataV4[[File]:[Outputs]], 2, FALSE), VLOOKUP(A75, DataV0[[File]:[Outputs]], 2, FALSE))</f>
        <v>1</v>
      </c>
      <c r="C75" s="3">
        <f>VLOOKUP(A75, DataV4[[File]:[Mean '[ms']]], 3, FALSE)-VLOOKUP(A75, DataV0[[File]:[Mean '[ms']]], 3, FALSE)</f>
        <v>177</v>
      </c>
      <c r="D75" s="2">
        <f>Cv3v01416171819[[#This Row],[Mean '[Δms']]]/VLOOKUP(A75, DataV0[[File]:[Mean '[ms']]], 3, FALSE)*100</f>
        <v>22.069825436408976</v>
      </c>
    </row>
    <row r="76" spans="1:4" hidden="1" x14ac:dyDescent="0.4">
      <c r="A76" t="s">
        <v>82</v>
      </c>
      <c r="B76" t="b">
        <f>EXACT(VLOOKUP(A76,DataV4[[File]:[Outputs]], 2, FALSE), VLOOKUP(A76, DataV0[[File]:[Outputs]], 2, FALSE))</f>
        <v>1</v>
      </c>
      <c r="C76" s="3">
        <f>VLOOKUP(A76, DataV4[[File]:[Mean '[ms']]], 3, FALSE)-VLOOKUP(A76, DataV0[[File]:[Mean '[ms']]], 3, FALSE)</f>
        <v>156</v>
      </c>
      <c r="D76" s="2">
        <f>Cv3v01416171819[[#This Row],[Mean '[Δms']]]/VLOOKUP(A76, DataV0[[File]:[Mean '[ms']]], 3, FALSE)*100</f>
        <v>22.707423580786028</v>
      </c>
    </row>
    <row r="77" spans="1:4" hidden="1" x14ac:dyDescent="0.4">
      <c r="A77" t="s">
        <v>83</v>
      </c>
      <c r="B77" t="b">
        <f>EXACT(VLOOKUP(A77,DataV4[[File]:[Outputs]], 2, FALSE), VLOOKUP(A77, DataV0[[File]:[Outputs]], 2, FALSE))</f>
        <v>1</v>
      </c>
      <c r="C77" s="3">
        <f>VLOOKUP(A77, DataV4[[File]:[Mean '[ms']]], 3, FALSE)-VLOOKUP(A77, DataV0[[File]:[Mean '[ms']]], 3, FALSE)</f>
        <v>125</v>
      </c>
      <c r="D77" s="2">
        <f>Cv3v01416171819[[#This Row],[Mean '[Δms']]]/VLOOKUP(A77, DataV0[[File]:[Mean '[ms']]], 3, FALSE)*100</f>
        <v>19.685039370078741</v>
      </c>
    </row>
    <row r="78" spans="1:4" hidden="1" x14ac:dyDescent="0.4">
      <c r="A78" t="s">
        <v>84</v>
      </c>
      <c r="B78" t="b">
        <f>EXACT(VLOOKUP(A78,DataV4[[File]:[Outputs]], 2, FALSE), VLOOKUP(A78, DataV0[[File]:[Outputs]], 2, FALSE))</f>
        <v>1</v>
      </c>
      <c r="C78" s="3">
        <f>VLOOKUP(A78, DataV4[[File]:[Mean '[ms']]], 3, FALSE)-VLOOKUP(A78, DataV0[[File]:[Mean '[ms']]], 3, FALSE)</f>
        <v>120</v>
      </c>
      <c r="D78" s="2">
        <f>Cv3v01416171819[[#This Row],[Mean '[Δms']]]/VLOOKUP(A78, DataV0[[File]:[Mean '[ms']]], 3, FALSE)*100</f>
        <v>17.883755588673623</v>
      </c>
    </row>
    <row r="79" spans="1:4" hidden="1" x14ac:dyDescent="0.4">
      <c r="A79" t="s">
        <v>85</v>
      </c>
      <c r="B79" t="b">
        <f>EXACT(VLOOKUP(A79,DataV4[[File]:[Outputs]], 2, FALSE), VLOOKUP(A79, DataV0[[File]:[Outputs]], 2, FALSE))</f>
        <v>1</v>
      </c>
      <c r="C79" s="3">
        <f>VLOOKUP(A79, DataV4[[File]:[Mean '[ms']]], 3, FALSE)-VLOOKUP(A79, DataV0[[File]:[Mean '[ms']]], 3, FALSE)</f>
        <v>83</v>
      </c>
      <c r="D79" s="2">
        <f>Cv3v01416171819[[#This Row],[Mean '[Δms']]]/VLOOKUP(A79, DataV0[[File]:[Mean '[ms']]], 3, FALSE)*100</f>
        <v>19.437939110070257</v>
      </c>
    </row>
    <row r="80" spans="1:4" hidden="1" x14ac:dyDescent="0.4">
      <c r="A80" t="s">
        <v>86</v>
      </c>
      <c r="B80" t="b">
        <f>EXACT(VLOOKUP(A80,DataV4[[File]:[Outputs]], 2, FALSE), VLOOKUP(A80, DataV0[[File]:[Outputs]], 2, FALSE))</f>
        <v>1</v>
      </c>
      <c r="C80" s="3">
        <f>VLOOKUP(A80, DataV4[[File]:[Mean '[ms']]], 3, FALSE)-VLOOKUP(A80, DataV0[[File]:[Mean '[ms']]], 3, FALSE)</f>
        <v>104</v>
      </c>
      <c r="D80" s="2">
        <f>Cv3v01416171819[[#This Row],[Mean '[Δms']]]/VLOOKUP(A80, DataV0[[File]:[Mean '[ms']]], 3, FALSE)*100</f>
        <v>23.798627002288331</v>
      </c>
    </row>
    <row r="81" spans="1:4" hidden="1" x14ac:dyDescent="0.4">
      <c r="A81" t="s">
        <v>87</v>
      </c>
      <c r="B81" t="b">
        <f>EXACT(VLOOKUP(A81,DataV4[[File]:[Outputs]], 2, FALSE), VLOOKUP(A81, DataV0[[File]:[Outputs]], 2, FALSE))</f>
        <v>1</v>
      </c>
      <c r="C81" s="3">
        <f>VLOOKUP(A81, DataV4[[File]:[Mean '[ms']]], 3, FALSE)-VLOOKUP(A81, DataV0[[File]:[Mean '[ms']]], 3, FALSE)</f>
        <v>93</v>
      </c>
      <c r="D81" s="2">
        <f>Cv3v01416171819[[#This Row],[Mean '[Δms']]]/VLOOKUP(A81, DataV0[[File]:[Mean '[ms']]], 3, FALSE)*100</f>
        <v>22.302158273381295</v>
      </c>
    </row>
    <row r="82" spans="1:4" hidden="1" x14ac:dyDescent="0.4">
      <c r="A82" t="s">
        <v>88</v>
      </c>
      <c r="B82" t="b">
        <f>EXACT(VLOOKUP(A82,DataV4[[File]:[Outputs]], 2, FALSE), VLOOKUP(A82, DataV0[[File]:[Outputs]], 2, FALSE))</f>
        <v>1</v>
      </c>
      <c r="C82" s="3">
        <f>VLOOKUP(A82, DataV4[[File]:[Mean '[ms']]], 3, FALSE)-VLOOKUP(A82, DataV0[[File]:[Mean '[ms']]], 3, FALSE)</f>
        <v>104</v>
      </c>
      <c r="D82" s="2">
        <f>Cv3v01416171819[[#This Row],[Mean '[Δms']]]/VLOOKUP(A82, DataV0[[File]:[Mean '[ms']]], 3, FALSE)*100</f>
        <v>24.644549763033176</v>
      </c>
    </row>
    <row r="83" spans="1:4" hidden="1" x14ac:dyDescent="0.4">
      <c r="A83" t="s">
        <v>89</v>
      </c>
      <c r="B83" t="b">
        <f>EXACT(VLOOKUP(A83,DataV4[[File]:[Outputs]], 2, FALSE), VLOOKUP(A83, DataV0[[File]:[Outputs]], 2, FALSE))</f>
        <v>1</v>
      </c>
      <c r="C83" s="3">
        <f>VLOOKUP(A83, DataV4[[File]:[Mean '[ms']]], 3, FALSE)-VLOOKUP(A83, DataV0[[File]:[Mean '[ms']]], 3, FALSE)</f>
        <v>114</v>
      </c>
      <c r="D83" s="2">
        <f>Cv3v01416171819[[#This Row],[Mean '[Δms']]]/VLOOKUP(A83, DataV0[[File]:[Mean '[ms']]], 3, FALSE)*100</f>
        <v>26.697892271662766</v>
      </c>
    </row>
    <row r="84" spans="1:4" hidden="1" x14ac:dyDescent="0.4">
      <c r="A84" t="s">
        <v>90</v>
      </c>
      <c r="B84" t="b">
        <f>EXACT(VLOOKUP(A84,DataV4[[File]:[Outputs]], 2, FALSE), VLOOKUP(A84, DataV0[[File]:[Outputs]], 2, FALSE))</f>
        <v>1</v>
      </c>
      <c r="C84" s="3">
        <f>VLOOKUP(A84, DataV4[[File]:[Mean '[ms']]], 3, FALSE)-VLOOKUP(A84, DataV0[[File]:[Mean '[ms']]], 3, FALSE)</f>
        <v>94</v>
      </c>
      <c r="D84" s="2">
        <f>Cv3v01416171819[[#This Row],[Mean '[Δms']]]/VLOOKUP(A84, DataV0[[File]:[Mean '[ms']]], 3, FALSE)*100</f>
        <v>21.51029748283753</v>
      </c>
    </row>
    <row r="85" spans="1:4" hidden="1" x14ac:dyDescent="0.4">
      <c r="A85" t="s">
        <v>93</v>
      </c>
      <c r="B85" t="b">
        <f>EXACT(VLOOKUP(A85,DataV4[[File]:[Outputs]], 2, FALSE), VLOOKUP(A85, DataV0[[File]:[Outputs]], 2, FALSE))</f>
        <v>1</v>
      </c>
      <c r="C85" s="3">
        <f>VLOOKUP(A85, DataV4[[File]:[Mean '[ms']]], 3, FALSE)-VLOOKUP(A85, DataV0[[File]:[Mean '[ms']]], 3, FALSE)</f>
        <v>104</v>
      </c>
      <c r="D85" s="2">
        <f>Cv3v01416171819[[#This Row],[Mean '[Δms']]]/VLOOKUP(A85, DataV0[[File]:[Mean '[ms']]], 3, FALSE)*100</f>
        <v>25</v>
      </c>
    </row>
    <row r="86" spans="1:4" hidden="1" x14ac:dyDescent="0.4">
      <c r="A86" t="s">
        <v>91</v>
      </c>
      <c r="B86" t="b">
        <f>EXACT(VLOOKUP(A86,DataV4[[File]:[Outputs]], 2, FALSE), VLOOKUP(A86, DataV0[[File]:[Outputs]], 2, FALSE))</f>
        <v>1</v>
      </c>
      <c r="C86" s="3">
        <f>VLOOKUP(A86, DataV4[[File]:[Mean '[ms']]], 3, FALSE)-VLOOKUP(A86, DataV0[[File]:[Mean '[ms']]], 3, FALSE)</f>
        <v>88</v>
      </c>
      <c r="D86" s="2">
        <f>Cv3v01416171819[[#This Row],[Mean '[Δms']]]/VLOOKUP(A86, DataV0[[File]:[Mean '[ms']]], 3, FALSE)*100</f>
        <v>20.85308056872038</v>
      </c>
    </row>
    <row r="87" spans="1:4" hidden="1" x14ac:dyDescent="0.4">
      <c r="A87" t="s">
        <v>92</v>
      </c>
      <c r="B87" t="b">
        <f>EXACT(VLOOKUP(A87,DataV4[[File]:[Outputs]], 2, FALSE), VLOOKUP(A87, DataV0[[File]:[Outputs]], 2, FALSE))</f>
        <v>1</v>
      </c>
      <c r="C87" s="3">
        <f>VLOOKUP(A87, DataV4[[File]:[Mean '[ms']]], 3, FALSE)-VLOOKUP(A87, DataV0[[File]:[Mean '[ms']]], 3, FALSE)</f>
        <v>104</v>
      </c>
      <c r="D87" s="2">
        <f>Cv3v01416171819[[#This Row],[Mean '[Δms']]]/VLOOKUP(A87, DataV0[[File]:[Mean '[ms']]], 3, FALSE)*100</f>
        <v>25.304136253041364</v>
      </c>
    </row>
    <row r="88" spans="1:4" hidden="1" x14ac:dyDescent="0.4">
      <c r="A88" t="s">
        <v>94</v>
      </c>
      <c r="B88" t="b">
        <f>EXACT(VLOOKUP(A88,DataV4[[File]:[Outputs]], 2, FALSE), VLOOKUP(A88, DataV0[[File]:[Outputs]], 2, FALSE))</f>
        <v>1</v>
      </c>
      <c r="C88" s="3">
        <f>VLOOKUP(A88, DataV4[[File]:[Mean '[ms']]], 3, FALSE)-VLOOKUP(A88, DataV0[[File]:[Mean '[ms']]], 3, FALSE)</f>
        <v>105</v>
      </c>
      <c r="D88" s="2">
        <f>Cv3v01416171819[[#This Row],[Mean '[Δms']]]/VLOOKUP(A88, DataV0[[File]:[Mean '[ms']]], 3, FALSE)*100</f>
        <v>24.027459954233411</v>
      </c>
    </row>
    <row r="89" spans="1:4" hidden="1" x14ac:dyDescent="0.4">
      <c r="A89" t="s">
        <v>95</v>
      </c>
      <c r="B89" t="b">
        <f>EXACT(VLOOKUP(A89,DataV4[[File]:[Outputs]], 2, FALSE), VLOOKUP(A89, DataV0[[File]:[Outputs]], 2, FALSE))</f>
        <v>1</v>
      </c>
      <c r="C89" s="3">
        <f>VLOOKUP(A89, DataV4[[File]:[Mean '[ms']]], 3, FALSE)-VLOOKUP(A89, DataV0[[File]:[Mean '[ms']]], 3, FALSE)</f>
        <v>105</v>
      </c>
      <c r="D89" s="2">
        <f>Cv3v01416171819[[#This Row],[Mean '[Δms']]]/VLOOKUP(A89, DataV0[[File]:[Mean '[ms']]], 3, FALSE)*100</f>
        <v>24.940617577197148</v>
      </c>
    </row>
    <row r="90" spans="1:4" hidden="1" x14ac:dyDescent="0.4">
      <c r="A90" t="s">
        <v>96</v>
      </c>
      <c r="B90" t="b">
        <f>EXACT(VLOOKUP(A90,DataV4[[File]:[Outputs]], 2, FALSE), VLOOKUP(A90, DataV0[[File]:[Outputs]], 2, FALSE))</f>
        <v>1</v>
      </c>
      <c r="C90" s="3">
        <f>VLOOKUP(A90, DataV4[[File]:[Mean '[ms']]], 3, FALSE)-VLOOKUP(A90, DataV0[[File]:[Mean '[ms']]], 3, FALSE)</f>
        <v>0</v>
      </c>
      <c r="D90" s="2" t="e">
        <f>Cv3v01416171819[[#This Row],[Mean '[Δms']]]/VLOOKUP(A90, DataV0[[File]:[Mean '[ms']]], 3, FALSE)*100</f>
        <v>#DIV/0!</v>
      </c>
    </row>
    <row r="91" spans="1:4" hidden="1" x14ac:dyDescent="0.4">
      <c r="A91" t="s">
        <v>97</v>
      </c>
      <c r="B91" t="b">
        <f>EXACT(VLOOKUP(A91,DataV4[[File]:[Outputs]], 2, FALSE), VLOOKUP(A91, DataV0[[File]:[Outputs]], 2, FALSE))</f>
        <v>1</v>
      </c>
      <c r="C91" s="3">
        <f>VLOOKUP(A91, DataV4[[File]:[Mean '[ms']]], 3, FALSE)-VLOOKUP(A91, DataV0[[File]:[Mean '[ms']]], 3, FALSE)</f>
        <v>109</v>
      </c>
      <c r="D91" s="2">
        <f>Cv3v01416171819[[#This Row],[Mean '[Δms']]]/VLOOKUP(A91, DataV0[[File]:[Mean '[ms']]], 3, FALSE)*100</f>
        <v>26.139088729016784</v>
      </c>
    </row>
    <row r="92" spans="1:4" hidden="1" x14ac:dyDescent="0.4">
      <c r="A92" t="s">
        <v>98</v>
      </c>
      <c r="B92" t="b">
        <f>EXACT(VLOOKUP(A92,DataV4[[File]:[Outputs]], 2, FALSE), VLOOKUP(A92, DataV0[[File]:[Outputs]], 2, FALSE))</f>
        <v>1</v>
      </c>
      <c r="C92" s="3">
        <f>VLOOKUP(A92, DataV4[[File]:[Mean '[ms']]], 3, FALSE)-VLOOKUP(A92, DataV0[[File]:[Mean '[ms']]], 3, FALSE)</f>
        <v>94</v>
      </c>
      <c r="D92" s="2">
        <f>Cv3v01416171819[[#This Row],[Mean '[Δms']]]/VLOOKUP(A92, DataV0[[File]:[Mean '[ms']]], 3, FALSE)*100</f>
        <v>22.327790973871732</v>
      </c>
    </row>
    <row r="93" spans="1:4" hidden="1" x14ac:dyDescent="0.4">
      <c r="A93" t="s">
        <v>99</v>
      </c>
      <c r="B93" t="b">
        <f>EXACT(VLOOKUP(A93,DataV4[[File]:[Outputs]], 2, FALSE), VLOOKUP(A93, DataV0[[File]:[Outputs]], 2, FALSE))</f>
        <v>1</v>
      </c>
      <c r="C93" s="3">
        <f>VLOOKUP(A93, DataV4[[File]:[Mean '[ms']]], 3, FALSE)-VLOOKUP(A93, DataV0[[File]:[Mean '[ms']]], 3, FALSE)</f>
        <v>99</v>
      </c>
      <c r="D93" s="2">
        <f>Cv3v01416171819[[#This Row],[Mean '[Δms']]]/VLOOKUP(A93, DataV0[[File]:[Mean '[ms']]], 3, FALSE)*100</f>
        <v>23.459715639810426</v>
      </c>
    </row>
    <row r="94" spans="1:4" hidden="1" x14ac:dyDescent="0.4">
      <c r="A94" t="s">
        <v>100</v>
      </c>
      <c r="B94" t="b">
        <f>EXACT(VLOOKUP(A94,DataV4[[File]:[Outputs]], 2, FALSE), VLOOKUP(A94, DataV0[[File]:[Outputs]], 2, FALSE))</f>
        <v>1</v>
      </c>
      <c r="C94" s="3">
        <f>VLOOKUP(A94, DataV4[[File]:[Mean '[ms']]], 3, FALSE)-VLOOKUP(A94, DataV0[[File]:[Mean '[ms']]], 3, FALSE)</f>
        <v>89</v>
      </c>
      <c r="D94" s="2">
        <f>Cv3v01416171819[[#This Row],[Mean '[Δms']]]/VLOOKUP(A94, DataV0[[File]:[Mean '[ms']]], 3, FALSE)*100</f>
        <v>20.601851851851851</v>
      </c>
    </row>
    <row r="95" spans="1:4" hidden="1" x14ac:dyDescent="0.4">
      <c r="A95" t="s">
        <v>101</v>
      </c>
      <c r="B95" t="b">
        <f>EXACT(VLOOKUP(A95,DataV4[[File]:[Outputs]], 2, FALSE), VLOOKUP(A95, DataV0[[File]:[Outputs]], 2, FALSE))</f>
        <v>1</v>
      </c>
      <c r="C95" s="3">
        <f>VLOOKUP(A95, DataV4[[File]:[Mean '[ms']]], 3, FALSE)-VLOOKUP(A95, DataV0[[File]:[Mean '[ms']]], 3, FALSE)</f>
        <v>94</v>
      </c>
      <c r="D95" s="2">
        <f>Cv3v01416171819[[#This Row],[Mean '[Δms']]]/VLOOKUP(A95, DataV0[[File]:[Mean '[ms']]], 3, FALSE)*100</f>
        <v>22.014051522248241</v>
      </c>
    </row>
    <row r="96" spans="1:4" hidden="1" x14ac:dyDescent="0.4">
      <c r="A96" t="s">
        <v>102</v>
      </c>
      <c r="B96" t="b">
        <f>EXACT(VLOOKUP(A96,DataV4[[File]:[Outputs]], 2, FALSE), VLOOKUP(A96, DataV0[[File]:[Outputs]], 2, FALSE))</f>
        <v>1</v>
      </c>
      <c r="C96" s="3">
        <f>VLOOKUP(A96, DataV4[[File]:[Mean '[ms']]], 3, FALSE)-VLOOKUP(A96, DataV0[[File]:[Mean '[ms']]], 3, FALSE)</f>
        <v>103</v>
      </c>
      <c r="D96" s="2">
        <f>Cv3v01416171819[[#This Row],[Mean '[Δms']]]/VLOOKUP(A96, DataV0[[File]:[Mean '[ms']]], 3, FALSE)*100</f>
        <v>24.407582938388625</v>
      </c>
    </row>
    <row r="97" spans="1:4" hidden="1" x14ac:dyDescent="0.4">
      <c r="A97" t="s">
        <v>103</v>
      </c>
      <c r="B97" t="b">
        <f>EXACT(VLOOKUP(A97,DataV4[[File]:[Outputs]], 2, FALSE), VLOOKUP(A97, DataV0[[File]:[Outputs]], 2, FALSE))</f>
        <v>1</v>
      </c>
      <c r="C97" s="3">
        <f>VLOOKUP(A97, DataV4[[File]:[Mean '[ms']]], 3, FALSE)-VLOOKUP(A97, DataV0[[File]:[Mean '[ms']]], 3, FALSE)</f>
        <v>104</v>
      </c>
      <c r="D97" s="2">
        <f>Cv3v01416171819[[#This Row],[Mean '[Δms']]]/VLOOKUP(A97, DataV0[[File]:[Mean '[ms']]], 3, FALSE)*100</f>
        <v>25.615763546798032</v>
      </c>
    </row>
    <row r="98" spans="1:4" hidden="1" x14ac:dyDescent="0.4">
      <c r="A98" t="s">
        <v>104</v>
      </c>
      <c r="B98" t="b">
        <f>EXACT(VLOOKUP(A98,DataV4[[File]:[Outputs]], 2, FALSE), VLOOKUP(A98, DataV0[[File]:[Outputs]], 2, FALSE))</f>
        <v>1</v>
      </c>
      <c r="C98" s="3">
        <f>VLOOKUP(A98, DataV4[[File]:[Mean '[ms']]], 3, FALSE)-VLOOKUP(A98, DataV0[[File]:[Mean '[ms']]], 3, FALSE)</f>
        <v>89</v>
      </c>
      <c r="D98" s="2">
        <f>Cv3v01416171819[[#This Row],[Mean '[Δms']]]/VLOOKUP(A98, DataV0[[File]:[Mean '[ms']]], 3, FALSE)*100</f>
        <v>20.366132723112131</v>
      </c>
    </row>
    <row r="99" spans="1:4" hidden="1" x14ac:dyDescent="0.4">
      <c r="A99" t="s">
        <v>105</v>
      </c>
      <c r="B99" t="b">
        <f>EXACT(VLOOKUP(A99,DataV4[[File]:[Outputs]], 2, FALSE), VLOOKUP(A99, DataV0[[File]:[Outputs]], 2, FALSE))</f>
        <v>1</v>
      </c>
      <c r="C99" s="3">
        <f>VLOOKUP(A99, DataV4[[File]:[Mean '[ms']]], 3, FALSE)-VLOOKUP(A99, DataV0[[File]:[Mean '[ms']]], 3, FALSE)</f>
        <v>104</v>
      </c>
      <c r="D99" s="2">
        <f>Cv3v01416171819[[#This Row],[Mean '[Δms']]]/VLOOKUP(A99, DataV0[[File]:[Mean '[ms']]], 3, FALSE)*100</f>
        <v>22.707423580786028</v>
      </c>
    </row>
    <row r="100" spans="1:4" hidden="1" x14ac:dyDescent="0.4">
      <c r="A100" t="s">
        <v>106</v>
      </c>
      <c r="B100" t="b">
        <f>EXACT(VLOOKUP(A100,DataV4[[File]:[Outputs]], 2, FALSE), VLOOKUP(A100, DataV0[[File]:[Outputs]], 2, FALSE))</f>
        <v>1</v>
      </c>
      <c r="C100" s="3">
        <f>VLOOKUP(A100, DataV4[[File]:[Mean '[ms']]], 3, FALSE)-VLOOKUP(A100, DataV0[[File]:[Mean '[ms']]], 3, FALSE)</f>
        <v>93</v>
      </c>
      <c r="D100" s="2">
        <f>Cv3v01416171819[[#This Row],[Mean '[Δms']]]/VLOOKUP(A100, DataV0[[File]:[Mean '[ms']]], 3, FALSE)*100</f>
        <v>20.758928571428573</v>
      </c>
    </row>
    <row r="101" spans="1:4" hidden="1" x14ac:dyDescent="0.4">
      <c r="A101" t="s">
        <v>107</v>
      </c>
      <c r="B101" t="b">
        <f>EXACT(VLOOKUP(A101,DataV4[[File]:[Outputs]], 2, FALSE), VLOOKUP(A101, DataV0[[File]:[Outputs]], 2, FALSE))</f>
        <v>1</v>
      </c>
      <c r="C101" s="3">
        <f>VLOOKUP(A101, DataV4[[File]:[Mean '[ms']]], 3, FALSE)-VLOOKUP(A101, DataV0[[File]:[Mean '[ms']]], 3, FALSE)</f>
        <v>79</v>
      </c>
      <c r="D101" s="2">
        <f>Cv3v01416171819[[#This Row],[Mean '[Δms']]]/VLOOKUP(A101, DataV0[[File]:[Mean '[ms']]], 3, FALSE)*100</f>
        <v>16.701902748414376</v>
      </c>
    </row>
    <row r="102" spans="1:4" hidden="1" x14ac:dyDescent="0.4">
      <c r="A102" t="s">
        <v>108</v>
      </c>
      <c r="B102" t="b">
        <f>EXACT(VLOOKUP(A102,DataV4[[File]:[Outputs]], 2, FALSE), VLOOKUP(A102, DataV0[[File]:[Outputs]], 2, FALSE))</f>
        <v>1</v>
      </c>
      <c r="C102" s="3">
        <f>VLOOKUP(A102, DataV4[[File]:[Mean '[ms']]], 3, FALSE)-VLOOKUP(A102, DataV0[[File]:[Mean '[ms']]], 3, FALSE)</f>
        <v>104</v>
      </c>
      <c r="D102" s="2">
        <f>Cv3v01416171819[[#This Row],[Mean '[Δms']]]/VLOOKUP(A102, DataV0[[File]:[Mean '[ms']]], 3, FALSE)*100</f>
        <v>22.958057395143488</v>
      </c>
    </row>
    <row r="103" spans="1:4" hidden="1" x14ac:dyDescent="0.4">
      <c r="A103" t="s">
        <v>109</v>
      </c>
      <c r="B103" t="b">
        <f>EXACT(VLOOKUP(A103,DataV4[[File]:[Outputs]], 2, FALSE), VLOOKUP(A103, DataV0[[File]:[Outputs]], 2, FALSE))</f>
        <v>1</v>
      </c>
      <c r="C103" s="3">
        <f>VLOOKUP(A103, DataV4[[File]:[Mean '[ms']]], 3, FALSE)-VLOOKUP(A103, DataV0[[File]:[Mean '[ms']]], 3, FALSE)</f>
        <v>99</v>
      </c>
      <c r="D103" s="2">
        <f>Cv3v01416171819[[#This Row],[Mean '[Δms']]]/VLOOKUP(A103, DataV0[[File]:[Mean '[ms']]], 3, FALSE)*100</f>
        <v>22.654462242562929</v>
      </c>
    </row>
    <row r="104" spans="1:4" hidden="1" x14ac:dyDescent="0.4">
      <c r="A104" t="s">
        <v>110</v>
      </c>
      <c r="B104" t="b">
        <f>EXACT(VLOOKUP(A104,DataV4[[File]:[Outputs]], 2, FALSE), VLOOKUP(A104, DataV0[[File]:[Outputs]], 2, FALSE))</f>
        <v>1</v>
      </c>
      <c r="C104" s="3">
        <f>VLOOKUP(A104, DataV4[[File]:[Mean '[ms']]], 3, FALSE)-VLOOKUP(A104, DataV0[[File]:[Mean '[ms']]], 3, FALSE)</f>
        <v>89</v>
      </c>
      <c r="D104" s="2">
        <f>Cv3v01416171819[[#This Row],[Mean '[Δms']]]/VLOOKUP(A104, DataV0[[File]:[Mean '[ms']]], 3, FALSE)*100</f>
        <v>19.017094017094017</v>
      </c>
    </row>
    <row r="105" spans="1:4" hidden="1" x14ac:dyDescent="0.4">
      <c r="A105" t="s">
        <v>111</v>
      </c>
      <c r="B105" t="b">
        <f>EXACT(VLOOKUP(A105,DataV4[[File]:[Outputs]], 2, FALSE), VLOOKUP(A105, DataV0[[File]:[Outputs]], 2, FALSE))</f>
        <v>1</v>
      </c>
      <c r="C105" s="3">
        <f>VLOOKUP(A105, DataV4[[File]:[Mean '[ms']]], 3, FALSE)-VLOOKUP(A105, DataV0[[File]:[Mean '[ms']]], 3, FALSE)</f>
        <v>99</v>
      </c>
      <c r="D105" s="2">
        <f>Cv3v01416171819[[#This Row],[Mean '[Δms']]]/VLOOKUP(A105, DataV0[[File]:[Mean '[ms']]], 3, FALSE)*100</f>
        <v>22.654462242562929</v>
      </c>
    </row>
    <row r="106" spans="1:4" hidden="1" x14ac:dyDescent="0.4">
      <c r="A106" t="s">
        <v>112</v>
      </c>
      <c r="B106" t="b">
        <f>EXACT(VLOOKUP(A106,DataV4[[File]:[Outputs]], 2, FALSE), VLOOKUP(A106, DataV0[[File]:[Outputs]], 2, FALSE))</f>
        <v>1</v>
      </c>
      <c r="C106" s="3">
        <f>VLOOKUP(A106, DataV4[[File]:[Mean '[ms']]], 3, FALSE)-VLOOKUP(A106, DataV0[[File]:[Mean '[ms']]], 3, FALSE)</f>
        <v>93</v>
      </c>
      <c r="D106" s="2">
        <f>Cv3v01416171819[[#This Row],[Mean '[Δms']]]/VLOOKUP(A106, DataV0[[File]:[Mean '[ms']]], 3, FALSE)*100</f>
        <v>22.037914691943129</v>
      </c>
    </row>
    <row r="107" spans="1:4" hidden="1" x14ac:dyDescent="0.4">
      <c r="A107" t="s">
        <v>113</v>
      </c>
      <c r="B107" t="b">
        <f>EXACT(VLOOKUP(A107,DataV4[[File]:[Outputs]], 2, FALSE), VLOOKUP(A107, DataV0[[File]:[Outputs]], 2, FALSE))</f>
        <v>1</v>
      </c>
      <c r="C107" s="3">
        <f>VLOOKUP(A107, DataV4[[File]:[Mean '[ms']]], 3, FALSE)-VLOOKUP(A107, DataV0[[File]:[Mean '[ms']]], 3, FALSE)</f>
        <v>166</v>
      </c>
      <c r="D107" s="2">
        <f>Cv3v01416171819[[#This Row],[Mean '[Δms']]]/VLOOKUP(A107, DataV0[[File]:[Mean '[ms']]], 3, FALSE)*100</f>
        <v>33.535353535353536</v>
      </c>
    </row>
    <row r="108" spans="1:4" hidden="1" x14ac:dyDescent="0.4">
      <c r="A108" t="s">
        <v>114</v>
      </c>
      <c r="B108" t="b">
        <f>EXACT(VLOOKUP(A108,DataV4[[File]:[Outputs]], 2, FALSE), VLOOKUP(A108, DataV0[[File]:[Outputs]], 2, FALSE))</f>
        <v>1</v>
      </c>
      <c r="C108" s="3">
        <f>VLOOKUP(A108, DataV4[[File]:[Mean '[ms']]], 3, FALSE)-VLOOKUP(A108, DataV0[[File]:[Mean '[ms']]], 3, FALSE)</f>
        <v>103</v>
      </c>
      <c r="D108" s="2">
        <f>Cv3v01416171819[[#This Row],[Mean '[Δms']]]/VLOOKUP(A108, DataV0[[File]:[Mean '[ms']]], 3, FALSE)*100</f>
        <v>25</v>
      </c>
    </row>
    <row r="109" spans="1:4" hidden="1" x14ac:dyDescent="0.4">
      <c r="A109" t="s">
        <v>115</v>
      </c>
      <c r="B109" t="b">
        <f>EXACT(VLOOKUP(A109,DataV4[[File]:[Outputs]], 2, FALSE), VLOOKUP(A109, DataV0[[File]:[Outputs]], 2, FALSE))</f>
        <v>1</v>
      </c>
      <c r="C109" s="3">
        <f>VLOOKUP(A109, DataV4[[File]:[Mean '[ms']]], 3, FALSE)-VLOOKUP(A109, DataV0[[File]:[Mean '[ms']]], 3, FALSE)</f>
        <v>99</v>
      </c>
      <c r="D109" s="2">
        <f>Cv3v01416171819[[#This Row],[Mean '[Δms']]]/VLOOKUP(A109, DataV0[[File]:[Mean '[ms']]], 3, FALSE)*100</f>
        <v>24.384236453201972</v>
      </c>
    </row>
    <row r="110" spans="1:4" hidden="1" x14ac:dyDescent="0.4">
      <c r="A110" t="s">
        <v>116</v>
      </c>
      <c r="B110" t="b">
        <f>EXACT(VLOOKUP(A110,DataV4[[File]:[Outputs]], 2, FALSE), VLOOKUP(A110, DataV0[[File]:[Outputs]], 2, FALSE))</f>
        <v>1</v>
      </c>
      <c r="C110" s="3">
        <f>VLOOKUP(A110, DataV4[[File]:[Mean '[ms']]], 3, FALSE)-VLOOKUP(A110, DataV0[[File]:[Mean '[ms']]], 3, FALSE)</f>
        <v>93</v>
      </c>
      <c r="D110" s="2">
        <f>Cv3v01416171819[[#This Row],[Mean '[Δms']]]/VLOOKUP(A110, DataV0[[File]:[Mean '[ms']]], 3, FALSE)*100</f>
        <v>22.572815533980584</v>
      </c>
    </row>
    <row r="111" spans="1:4" hidden="1" x14ac:dyDescent="0.4">
      <c r="A111" t="s">
        <v>117</v>
      </c>
      <c r="B111" t="b">
        <f>EXACT(VLOOKUP(A111,DataV4[[File]:[Outputs]], 2, FALSE), VLOOKUP(A111, DataV0[[File]:[Outputs]], 2, FALSE))</f>
        <v>1</v>
      </c>
      <c r="C111" s="3">
        <f>VLOOKUP(A111, DataV4[[File]:[Mean '[ms']]], 3, FALSE)-VLOOKUP(A111, DataV0[[File]:[Mean '[ms']]], 3, FALSE)</f>
        <v>167</v>
      </c>
      <c r="D111" s="2">
        <f>Cv3v01416171819[[#This Row],[Mean '[Δms']]]/VLOOKUP(A111, DataV0[[File]:[Mean '[ms']]], 3, FALSE)*100</f>
        <v>31.156716417910445</v>
      </c>
    </row>
    <row r="112" spans="1:4" hidden="1" x14ac:dyDescent="0.4">
      <c r="A112" t="s">
        <v>118</v>
      </c>
      <c r="B112" t="b">
        <f>EXACT(VLOOKUP(A112,DataV4[[File]:[Outputs]], 2, FALSE), VLOOKUP(A112, DataV0[[File]:[Outputs]], 2, FALSE))</f>
        <v>1</v>
      </c>
      <c r="C112" s="3">
        <f>VLOOKUP(A112, DataV4[[File]:[Mean '[ms']]], 3, FALSE)-VLOOKUP(A112, DataV0[[File]:[Mean '[ms']]], 3, FALSE)</f>
        <v>94</v>
      </c>
      <c r="D112" s="2">
        <f>Cv3v01416171819[[#This Row],[Mean '[Δms']]]/VLOOKUP(A112, DataV0[[File]:[Mean '[ms']]], 3, FALSE)*100</f>
        <v>22.871046228710462</v>
      </c>
    </row>
    <row r="113" spans="1:4" hidden="1" x14ac:dyDescent="0.4">
      <c r="A113" t="s">
        <v>119</v>
      </c>
      <c r="B113" t="b">
        <f>EXACT(VLOOKUP(A113,DataV4[[File]:[Outputs]], 2, FALSE), VLOOKUP(A113, DataV0[[File]:[Outputs]], 2, FALSE))</f>
        <v>1</v>
      </c>
      <c r="C113" s="3">
        <f>VLOOKUP(A113, DataV4[[File]:[Mean '[ms']]], 3, FALSE)-VLOOKUP(A113, DataV0[[File]:[Mean '[ms']]], 3, FALSE)</f>
        <v>93</v>
      </c>
      <c r="D113" s="2">
        <f>Cv3v01416171819[[#This Row],[Mean '[Δms']]]/VLOOKUP(A113, DataV0[[File]:[Mean '[ms']]], 3, FALSE)*100</f>
        <v>19.62025316455696</v>
      </c>
    </row>
    <row r="114" spans="1:4" hidden="1" x14ac:dyDescent="0.4">
      <c r="A114" t="s">
        <v>120</v>
      </c>
      <c r="B114" t="b">
        <f>EXACT(VLOOKUP(A114,DataV4[[File]:[Outputs]], 2, FALSE), VLOOKUP(A114, DataV0[[File]:[Outputs]], 2, FALSE))</f>
        <v>1</v>
      </c>
      <c r="C114" s="3">
        <f>VLOOKUP(A114, DataV4[[File]:[Mean '[ms']]], 3, FALSE)-VLOOKUP(A114, DataV0[[File]:[Mean '[ms']]], 3, FALSE)</f>
        <v>84</v>
      </c>
      <c r="D114" s="2">
        <f>Cv3v01416171819[[#This Row],[Mean '[Δms']]]/VLOOKUP(A114, DataV0[[File]:[Mean '[ms']]], 3, FALSE)*100</f>
        <v>19.004524886877828</v>
      </c>
    </row>
    <row r="115" spans="1:4" hidden="1" x14ac:dyDescent="0.4">
      <c r="A115" t="s">
        <v>121</v>
      </c>
      <c r="B115" t="b">
        <f>EXACT(VLOOKUP(A115,DataV4[[File]:[Outputs]], 2, FALSE), VLOOKUP(A115, DataV0[[File]:[Outputs]], 2, FALSE))</f>
        <v>1</v>
      </c>
      <c r="C115" s="3">
        <f>VLOOKUP(A115, DataV4[[File]:[Mean '[ms']]], 3, FALSE)-VLOOKUP(A115, DataV0[[File]:[Mean '[ms']]], 3, FALSE)</f>
        <v>105</v>
      </c>
      <c r="D115" s="2">
        <f>Cv3v01416171819[[#This Row],[Mean '[Δms']]]/VLOOKUP(A115, DataV0[[File]:[Mean '[ms']]], 3, FALSE)*100</f>
        <v>23.23008849557522</v>
      </c>
    </row>
    <row r="116" spans="1:4" hidden="1" x14ac:dyDescent="0.4">
      <c r="A116" t="s">
        <v>122</v>
      </c>
      <c r="B116" t="b">
        <f>EXACT(VLOOKUP(A116,DataV4[[File]:[Outputs]], 2, FALSE), VLOOKUP(A116, DataV0[[File]:[Outputs]], 2, FALSE))</f>
        <v>1</v>
      </c>
      <c r="C116" s="3">
        <f>VLOOKUP(A116, DataV4[[File]:[Mean '[ms']]], 3, FALSE)-VLOOKUP(A116, DataV0[[File]:[Mean '[ms']]], 3, FALSE)</f>
        <v>98</v>
      </c>
      <c r="D116" s="2">
        <f>Cv3v01416171819[[#This Row],[Mean '[Δms']]]/VLOOKUP(A116, DataV0[[File]:[Mean '[ms']]], 3, FALSE)*100</f>
        <v>23.501199040767386</v>
      </c>
    </row>
    <row r="117" spans="1:4" hidden="1" x14ac:dyDescent="0.4">
      <c r="A117" t="s">
        <v>123</v>
      </c>
      <c r="B117" t="b">
        <f>EXACT(VLOOKUP(A117,DataV4[[File]:[Outputs]], 2, FALSE), VLOOKUP(A117, DataV0[[File]:[Outputs]], 2, FALSE))</f>
        <v>1</v>
      </c>
      <c r="C117" s="3">
        <f>VLOOKUP(A117, DataV4[[File]:[Mean '[ms']]], 3, FALSE)-VLOOKUP(A117, DataV0[[File]:[Mean '[ms']]], 3, FALSE)</f>
        <v>98</v>
      </c>
      <c r="D117" s="2">
        <f>Cv3v01416171819[[#This Row],[Mean '[Δms']]]/VLOOKUP(A117, DataV0[[File]:[Mean '[ms']]], 3, FALSE)*100</f>
        <v>23.222748815165879</v>
      </c>
    </row>
    <row r="118" spans="1:4" hidden="1" x14ac:dyDescent="0.4">
      <c r="A118" t="s">
        <v>124</v>
      </c>
      <c r="B118" t="b">
        <f>EXACT(VLOOKUP(A118,DataV4[[File]:[Outputs]], 2, FALSE), VLOOKUP(A118, DataV0[[File]:[Outputs]], 2, FALSE))</f>
        <v>1</v>
      </c>
      <c r="C118" s="3">
        <f>VLOOKUP(A118, DataV4[[File]:[Mean '[ms']]], 3, FALSE)-VLOOKUP(A118, DataV0[[File]:[Mean '[ms']]], 3, FALSE)</f>
        <v>99</v>
      </c>
      <c r="D118" s="2">
        <f>Cv3v01416171819[[#This Row],[Mean '[Δms']]]/VLOOKUP(A118, DataV0[[File]:[Mean '[ms']]], 3, FALSE)*100</f>
        <v>23.185011709601874</v>
      </c>
    </row>
    <row r="119" spans="1:4" hidden="1" x14ac:dyDescent="0.4">
      <c r="A119" t="s">
        <v>125</v>
      </c>
      <c r="B119" t="b">
        <f>EXACT(VLOOKUP(A119,DataV4[[File]:[Outputs]], 2, FALSE), VLOOKUP(A119, DataV0[[File]:[Outputs]], 2, FALSE))</f>
        <v>1</v>
      </c>
      <c r="C119" s="3">
        <f>VLOOKUP(A119, DataV4[[File]:[Mean '[ms']]], 3, FALSE)-VLOOKUP(A119, DataV0[[File]:[Mean '[ms']]], 3, FALSE)</f>
        <v>104</v>
      </c>
      <c r="D119" s="2">
        <f>Cv3v01416171819[[#This Row],[Mean '[Δms']]]/VLOOKUP(A119, DataV0[[File]:[Mean '[ms']]], 3, FALSE)*100</f>
        <v>19.047619047619047</v>
      </c>
    </row>
    <row r="120" spans="1:4" hidden="1" x14ac:dyDescent="0.4">
      <c r="A120" t="s">
        <v>126</v>
      </c>
      <c r="B120" t="b">
        <f>EXACT(VLOOKUP(A120,DataV4[[File]:[Outputs]], 2, FALSE), VLOOKUP(A120, DataV0[[File]:[Outputs]], 2, FALSE))</f>
        <v>1</v>
      </c>
      <c r="C120" s="3">
        <f>VLOOKUP(A120, DataV4[[File]:[Mean '[ms']]], 3, FALSE)-VLOOKUP(A120, DataV0[[File]:[Mean '[ms']]], 3, FALSE)</f>
        <v>98</v>
      </c>
      <c r="D120" s="2">
        <f>Cv3v01416171819[[#This Row],[Mean '[Δms']]]/VLOOKUP(A120, DataV0[[File]:[Mean '[ms']]], 3, FALSE)*100</f>
        <v>18.631178707224336</v>
      </c>
    </row>
    <row r="121" spans="1:4" hidden="1" x14ac:dyDescent="0.4">
      <c r="A121" t="s">
        <v>130</v>
      </c>
      <c r="B121" t="b">
        <f>EXACT(VLOOKUP(A121,DataV4[[File]:[Outputs]], 2, FALSE), VLOOKUP(A121, DataV0[[File]:[Outputs]], 2, FALSE))</f>
        <v>1</v>
      </c>
      <c r="C121" s="3">
        <f>VLOOKUP(A121, DataV4[[File]:[Mean '[ms']]], 3, FALSE)-VLOOKUP(A121, DataV0[[File]:[Mean '[ms']]], 3, FALSE)</f>
        <v>89</v>
      </c>
      <c r="D121" s="2">
        <f>Cv3v01416171819[[#This Row],[Mean '[Δms']]]/VLOOKUP(A121, DataV0[[File]:[Mean '[ms']]], 3, FALSE)*100</f>
        <v>20.366132723112131</v>
      </c>
    </row>
    <row r="122" spans="1:4" hidden="1" x14ac:dyDescent="0.4">
      <c r="A122" t="s">
        <v>127</v>
      </c>
      <c r="B122" t="b">
        <f>EXACT(VLOOKUP(A122,DataV4[[File]:[Outputs]], 2, FALSE), VLOOKUP(A122, DataV0[[File]:[Outputs]], 2, FALSE))</f>
        <v>1</v>
      </c>
      <c r="C122" s="3">
        <f>VLOOKUP(A122, DataV4[[File]:[Mean '[ms']]], 3, FALSE)-VLOOKUP(A122, DataV0[[File]:[Mean '[ms']]], 3, FALSE)</f>
        <v>98</v>
      </c>
      <c r="D122" s="2">
        <f>Cv3v01416171819[[#This Row],[Mean '[Δms']]]/VLOOKUP(A122, DataV0[[File]:[Mean '[ms']]], 3, FALSE)*100</f>
        <v>23.222748815165879</v>
      </c>
    </row>
    <row r="123" spans="1:4" hidden="1" x14ac:dyDescent="0.4">
      <c r="A123" t="s">
        <v>128</v>
      </c>
      <c r="B123" t="b">
        <f>EXACT(VLOOKUP(A123,DataV4[[File]:[Outputs]], 2, FALSE), VLOOKUP(A123, DataV0[[File]:[Outputs]], 2, FALSE))</f>
        <v>1</v>
      </c>
      <c r="C123" s="3">
        <f>VLOOKUP(A123, DataV4[[File]:[Mean '[ms']]], 3, FALSE)-VLOOKUP(A123, DataV0[[File]:[Mean '[ms']]], 3, FALSE)</f>
        <v>93</v>
      </c>
      <c r="D123" s="2">
        <f>Cv3v01416171819[[#This Row],[Mean '[Δms']]]/VLOOKUP(A123, DataV0[[File]:[Mean '[ms']]], 3, FALSE)*100</f>
        <v>21.527777777777779</v>
      </c>
    </row>
    <row r="124" spans="1:4" hidden="1" x14ac:dyDescent="0.4">
      <c r="A124" t="s">
        <v>129</v>
      </c>
      <c r="B124" t="b">
        <f>EXACT(VLOOKUP(A124,DataV4[[File]:[Outputs]], 2, FALSE), VLOOKUP(A124, DataV0[[File]:[Outputs]], 2, FALSE))</f>
        <v>1</v>
      </c>
      <c r="C124" s="3">
        <f>VLOOKUP(A124, DataV4[[File]:[Mean '[ms']]], 3, FALSE)-VLOOKUP(A124, DataV0[[File]:[Mean '[ms']]], 3, FALSE)</f>
        <v>94</v>
      </c>
      <c r="D124" s="2">
        <f>Cv3v01416171819[[#This Row],[Mean '[Δms']]]/VLOOKUP(A124, DataV0[[File]:[Mean '[ms']]], 3, FALSE)*100</f>
        <v>22.327790973871732</v>
      </c>
    </row>
    <row r="125" spans="1:4" hidden="1" x14ac:dyDescent="0.4">
      <c r="A125" t="s">
        <v>131</v>
      </c>
      <c r="B125" t="b">
        <f>EXACT(VLOOKUP(A125,DataV4[[File]:[Outputs]], 2, FALSE), VLOOKUP(A125, DataV0[[File]:[Outputs]], 2, FALSE))</f>
        <v>1</v>
      </c>
      <c r="C125" s="3">
        <f>VLOOKUP(A125, DataV4[[File]:[Mean '[ms']]], 3, FALSE)-VLOOKUP(A125, DataV0[[File]:[Mean '[ms']]], 3, FALSE)</f>
        <v>99</v>
      </c>
      <c r="D125" s="2">
        <f>Cv3v01416171819[[#This Row],[Mean '[Δms']]]/VLOOKUP(A125, DataV0[[File]:[Mean '[ms']]], 3, FALSE)*100</f>
        <v>22.654462242562929</v>
      </c>
    </row>
    <row r="126" spans="1:4" hidden="1" x14ac:dyDescent="0.4">
      <c r="A126" t="s">
        <v>132</v>
      </c>
      <c r="B126" t="b">
        <f>EXACT(VLOOKUP(A126,DataV4[[File]:[Outputs]], 2, FALSE), VLOOKUP(A126, DataV0[[File]:[Outputs]], 2, FALSE))</f>
        <v>1</v>
      </c>
      <c r="C126" s="3">
        <f>VLOOKUP(A126, DataV4[[File]:[Mean '[ms']]], 3, FALSE)-VLOOKUP(A126, DataV0[[File]:[Mean '[ms']]], 3, FALSE)</f>
        <v>99</v>
      </c>
      <c r="D126" s="2">
        <f>Cv3v01416171819[[#This Row],[Mean '[Δms']]]/VLOOKUP(A126, DataV0[[File]:[Mean '[ms']]], 3, FALSE)*100</f>
        <v>22.916666666666664</v>
      </c>
    </row>
    <row r="127" spans="1:4" hidden="1" x14ac:dyDescent="0.4">
      <c r="A127" t="s">
        <v>134</v>
      </c>
      <c r="B127" t="b">
        <f>EXACT(VLOOKUP(A127,DataV4[[File]:[Outputs]], 2, FALSE), VLOOKUP(A127, DataV0[[File]:[Outputs]], 2, FALSE))</f>
        <v>1</v>
      </c>
      <c r="C127" s="3">
        <f>VLOOKUP(A127, DataV4[[File]:[Mean '[ms']]], 3, FALSE)-VLOOKUP(A127, DataV0[[File]:[Mean '[ms']]], 3, FALSE)</f>
        <v>94</v>
      </c>
      <c r="D127" s="2">
        <f>Cv3v01416171819[[#This Row],[Mean '[Δms']]]/VLOOKUP(A127, DataV0[[File]:[Mean '[ms']]], 3, FALSE)*100</f>
        <v>21.75925925925926</v>
      </c>
    </row>
    <row r="128" spans="1:4" hidden="1" x14ac:dyDescent="0.4">
      <c r="A128" t="s">
        <v>133</v>
      </c>
      <c r="B128" t="b">
        <f>EXACT(VLOOKUP(A128,DataV4[[File]:[Outputs]], 2, FALSE), VLOOKUP(A128, DataV0[[File]:[Outputs]], 2, FALSE))</f>
        <v>1</v>
      </c>
      <c r="C128" s="3">
        <f>VLOOKUP(A128, DataV4[[File]:[Mean '[ms']]], 3, FALSE)-VLOOKUP(A128, DataV0[[File]:[Mean '[ms']]], 3, FALSE)</f>
        <v>94</v>
      </c>
      <c r="D128" s="2">
        <f>Cv3v01416171819[[#This Row],[Mean '[Δms']]]/VLOOKUP(A128, DataV0[[File]:[Mean '[ms']]], 3, FALSE)*100</f>
        <v>21.266968325791854</v>
      </c>
    </row>
    <row r="129" spans="1:4" hidden="1" x14ac:dyDescent="0.4">
      <c r="A129" t="s">
        <v>135</v>
      </c>
      <c r="B129" t="b">
        <f>EXACT(VLOOKUP(A129,DataV4[[File]:[Outputs]], 2, FALSE), VLOOKUP(A129, DataV0[[File]:[Outputs]], 2, FALSE))</f>
        <v>1</v>
      </c>
      <c r="C129" s="3">
        <f>VLOOKUP(A129, DataV4[[File]:[Mean '[ms']]], 3, FALSE)-VLOOKUP(A129, DataV0[[File]:[Mean '[ms']]], 3, FALSE)</f>
        <v>94</v>
      </c>
      <c r="D129" s="2">
        <f>Cv3v01416171819[[#This Row],[Mean '[Δms']]]/VLOOKUP(A129, DataV0[[File]:[Mean '[ms']]], 3, FALSE)*100</f>
        <v>21.51029748283753</v>
      </c>
    </row>
    <row r="130" spans="1:4" hidden="1" x14ac:dyDescent="0.4">
      <c r="A130" t="s">
        <v>136</v>
      </c>
      <c r="B130" t="b">
        <f>EXACT(VLOOKUP(A130,DataV4[[File]:[Outputs]], 2, FALSE), VLOOKUP(A130, DataV0[[File]:[Outputs]], 2, FALSE))</f>
        <v>1</v>
      </c>
      <c r="C130" s="3">
        <f>VLOOKUP(A130, DataV4[[File]:[Mean '[ms']]], 3, FALSE)-VLOOKUP(A130, DataV0[[File]:[Mean '[ms']]], 3, FALSE)</f>
        <v>88</v>
      </c>
      <c r="D130" s="2">
        <f>Cv3v01416171819[[#This Row],[Mean '[Δms']]]/VLOOKUP(A130, DataV0[[File]:[Mean '[ms']]], 3, FALSE)*100</f>
        <v>21.411192214111921</v>
      </c>
    </row>
    <row r="131" spans="1:4" hidden="1" x14ac:dyDescent="0.4">
      <c r="A131" t="s">
        <v>137</v>
      </c>
      <c r="B131" t="b">
        <f>EXACT(VLOOKUP(A131,DataV4[[File]:[Outputs]], 2, FALSE), VLOOKUP(A131, DataV0[[File]:[Outputs]], 2, FALSE))</f>
        <v>1</v>
      </c>
      <c r="C131" s="3">
        <f>VLOOKUP(A131, DataV4[[File]:[Mean '[ms']]], 3, FALSE)-VLOOKUP(A131, DataV0[[File]:[Mean '[ms']]], 3, FALSE)</f>
        <v>98</v>
      </c>
      <c r="D131" s="2">
        <f>Cv3v01416171819[[#This Row],[Mean '[Δms']]]/VLOOKUP(A131, DataV0[[File]:[Mean '[ms']]], 3, FALSE)*100</f>
        <v>22.37442922374429</v>
      </c>
    </row>
    <row r="132" spans="1:4" hidden="1" x14ac:dyDescent="0.4">
      <c r="A132" t="s">
        <v>138</v>
      </c>
      <c r="B132" t="b">
        <f>EXACT(VLOOKUP(A132,DataV4[[File]:[Outputs]], 2, FALSE), VLOOKUP(A132, DataV0[[File]:[Outputs]], 2, FALSE))</f>
        <v>1</v>
      </c>
      <c r="C132" s="3">
        <f>VLOOKUP(A132, DataV4[[File]:[Mean '[ms']]], 3, FALSE)-VLOOKUP(A132, DataV0[[File]:[Mean '[ms']]], 3, FALSE)</f>
        <v>109</v>
      </c>
      <c r="D132" s="2">
        <f>Cv3v01416171819[[#This Row],[Mean '[Δms']]]/VLOOKUP(A132, DataV0[[File]:[Mean '[ms']]], 3, FALSE)*100</f>
        <v>26.520681265206814</v>
      </c>
    </row>
    <row r="133" spans="1:4" hidden="1" x14ac:dyDescent="0.4">
      <c r="A133" t="s">
        <v>139</v>
      </c>
      <c r="B133" t="b">
        <f>EXACT(VLOOKUP(A133,DataV4[[File]:[Outputs]], 2, FALSE), VLOOKUP(A133, DataV0[[File]:[Outputs]], 2, FALSE))</f>
        <v>1</v>
      </c>
      <c r="C133" s="3">
        <f>VLOOKUP(A133, DataV4[[File]:[Mean '[ms']]], 3, FALSE)-VLOOKUP(A133, DataV0[[File]:[Mean '[ms']]], 3, FALSE)</f>
        <v>83</v>
      </c>
      <c r="D133" s="2">
        <f>Cv3v01416171819[[#This Row],[Mean '[Δms']]]/VLOOKUP(A133, DataV0[[File]:[Mean '[ms']]], 3, FALSE)*100</f>
        <v>18.735891647855528</v>
      </c>
    </row>
    <row r="134" spans="1:4" hidden="1" x14ac:dyDescent="0.4">
      <c r="A134" t="s">
        <v>140</v>
      </c>
      <c r="B134" t="b">
        <f>EXACT(VLOOKUP(A134,DataV4[[File]:[Outputs]], 2, FALSE), VLOOKUP(A134, DataV0[[File]:[Outputs]], 2, FALSE))</f>
        <v>1</v>
      </c>
      <c r="C134" s="3">
        <f>VLOOKUP(A134, DataV4[[File]:[Mean '[ms']]], 3, FALSE)-VLOOKUP(A134, DataV0[[File]:[Mean '[ms']]], 3, FALSE)</f>
        <v>89</v>
      </c>
      <c r="D134" s="2">
        <f>Cv3v01416171819[[#This Row],[Mean '[Δms']]]/VLOOKUP(A134, DataV0[[File]:[Mean '[ms']]], 3, FALSE)*100</f>
        <v>21.654501216545015</v>
      </c>
    </row>
    <row r="135" spans="1:4" hidden="1" x14ac:dyDescent="0.4">
      <c r="A135" t="s">
        <v>141</v>
      </c>
      <c r="B135" t="b">
        <f>EXACT(VLOOKUP(A135,DataV4[[File]:[Outputs]], 2, FALSE), VLOOKUP(A135, DataV0[[File]:[Outputs]], 2, FALSE))</f>
        <v>1</v>
      </c>
      <c r="C135" s="3">
        <f>VLOOKUP(A135, DataV4[[File]:[Mean '[ms']]], 3, FALSE)-VLOOKUP(A135, DataV0[[File]:[Mean '[ms']]], 3, FALSE)</f>
        <v>99</v>
      </c>
      <c r="D135" s="2">
        <f>Cv3v01416171819[[#This Row],[Mean '[Δms']]]/VLOOKUP(A135, DataV0[[File]:[Mean '[ms']]], 3, FALSE)*100</f>
        <v>24.384236453201972</v>
      </c>
    </row>
    <row r="136" spans="1:4" hidden="1" x14ac:dyDescent="0.4">
      <c r="A136" t="s">
        <v>142</v>
      </c>
      <c r="B136" t="b">
        <f>EXACT(VLOOKUP(A136,DataV4[[File]:[Outputs]], 2, FALSE), VLOOKUP(A136, DataV0[[File]:[Outputs]], 2, FALSE))</f>
        <v>1</v>
      </c>
      <c r="C136" s="3">
        <f>VLOOKUP(A136, DataV4[[File]:[Mean '[ms']]], 3, FALSE)-VLOOKUP(A136, DataV0[[File]:[Mean '[ms']]], 3, FALSE)</f>
        <v>94</v>
      </c>
      <c r="D136" s="2">
        <f>Cv3v01416171819[[#This Row],[Mean '[Δms']]]/VLOOKUP(A136, DataV0[[File]:[Mean '[ms']]], 3, FALSE)*100</f>
        <v>22.274881516587676</v>
      </c>
    </row>
    <row r="137" spans="1:4" hidden="1" x14ac:dyDescent="0.4">
      <c r="A137" t="s">
        <v>143</v>
      </c>
      <c r="B137" t="b">
        <f>EXACT(VLOOKUP(A137,DataV4[[File]:[Outputs]], 2, FALSE), VLOOKUP(A137, DataV0[[File]:[Outputs]], 2, FALSE))</f>
        <v>1</v>
      </c>
      <c r="C137" s="3">
        <f>VLOOKUP(A137, DataV4[[File]:[Mean '[ms']]], 3, FALSE)-VLOOKUP(A137, DataV0[[File]:[Mean '[ms']]], 3, FALSE)</f>
        <v>94</v>
      </c>
      <c r="D137" s="2">
        <f>Cv3v01416171819[[#This Row],[Mean '[Δms']]]/VLOOKUP(A137, DataV0[[File]:[Mean '[ms']]], 3, FALSE)*100</f>
        <v>22.327790973871732</v>
      </c>
    </row>
    <row r="138" spans="1:4" hidden="1" x14ac:dyDescent="0.4">
      <c r="A138" t="s">
        <v>144</v>
      </c>
      <c r="B138" t="b">
        <f>EXACT(VLOOKUP(A138,DataV4[[File]:[Outputs]], 2, FALSE), VLOOKUP(A138, DataV0[[File]:[Outputs]], 2, FALSE))</f>
        <v>1</v>
      </c>
      <c r="C138" s="3">
        <f>VLOOKUP(A138, DataV4[[File]:[Mean '[ms']]], 3, FALSE)-VLOOKUP(A138, DataV0[[File]:[Mean '[ms']]], 3, FALSE)</f>
        <v>146</v>
      </c>
      <c r="D138" s="2">
        <f>Cv3v01416171819[[#This Row],[Mean '[Δms']]]/VLOOKUP(A138, DataV0[[File]:[Mean '[ms']]], 3, FALSE)*100</f>
        <v>19.891008174386922</v>
      </c>
    </row>
    <row r="139" spans="1:4" hidden="1" x14ac:dyDescent="0.4">
      <c r="A139" t="s">
        <v>145</v>
      </c>
      <c r="B139" t="b">
        <f>EXACT(VLOOKUP(A139,DataV4[[File]:[Outputs]], 2, FALSE), VLOOKUP(A139, DataV0[[File]:[Outputs]], 2, FALSE))</f>
        <v>1</v>
      </c>
      <c r="C139" s="3">
        <f>VLOOKUP(A139, DataV4[[File]:[Mean '[ms']]], 3, FALSE)-VLOOKUP(A139, DataV0[[File]:[Mean '[ms']]], 3, FALSE)</f>
        <v>89</v>
      </c>
      <c r="D139" s="2">
        <f>Cv3v01416171819[[#This Row],[Mean '[Δms']]]/VLOOKUP(A139, DataV0[[File]:[Mean '[ms']]], 3, FALSE)*100</f>
        <v>18.016194331983808</v>
      </c>
    </row>
    <row r="140" spans="1:4" hidden="1" x14ac:dyDescent="0.4">
      <c r="A140" t="s">
        <v>146</v>
      </c>
      <c r="B140" t="b">
        <f>EXACT(VLOOKUP(A140,DataV4[[File]:[Outputs]], 2, FALSE), VLOOKUP(A140, DataV0[[File]:[Outputs]], 2, FALSE))</f>
        <v>1</v>
      </c>
      <c r="C140" s="3">
        <f>VLOOKUP(A140, DataV4[[File]:[Mean '[ms']]], 3, FALSE)-VLOOKUP(A140, DataV0[[File]:[Mean '[ms']]], 3, FALSE)</f>
        <v>93</v>
      </c>
      <c r="D140" s="2">
        <f>Cv3v01416171819[[#This Row],[Mean '[Δms']]]/VLOOKUP(A140, DataV0[[File]:[Mean '[ms']]], 3, FALSE)*100</f>
        <v>22.037914691943129</v>
      </c>
    </row>
    <row r="141" spans="1:4" hidden="1" x14ac:dyDescent="0.4">
      <c r="A141" t="s">
        <v>147</v>
      </c>
      <c r="B141" t="b">
        <f>EXACT(VLOOKUP(A141,DataV4[[File]:[Outputs]], 2, FALSE), VLOOKUP(A141, DataV0[[File]:[Outputs]], 2, FALSE))</f>
        <v>1</v>
      </c>
      <c r="C141" s="3">
        <f>VLOOKUP(A141, DataV4[[File]:[Mean '[ms']]], 3, FALSE)-VLOOKUP(A141, DataV0[[File]:[Mean '[ms']]], 3, FALSE)</f>
        <v>99</v>
      </c>
      <c r="D141" s="2">
        <f>Cv3v01416171819[[#This Row],[Mean '[Δms']]]/VLOOKUP(A141, DataV0[[File]:[Mean '[ms']]], 3, FALSE)*100</f>
        <v>23.185011709601874</v>
      </c>
    </row>
    <row r="142" spans="1:4" hidden="1" x14ac:dyDescent="0.4">
      <c r="A142" t="s">
        <v>148</v>
      </c>
      <c r="B142" t="b">
        <f>EXACT(VLOOKUP(A142,DataV4[[File]:[Outputs]], 2, FALSE), VLOOKUP(A142, DataV0[[File]:[Outputs]], 2, FALSE))</f>
        <v>1</v>
      </c>
      <c r="C142" s="3">
        <f>VLOOKUP(A142, DataV4[[File]:[Mean '[ms']]], 3, FALSE)-VLOOKUP(A142, DataV0[[File]:[Mean '[ms']]], 3, FALSE)</f>
        <v>109</v>
      </c>
      <c r="D142" s="2">
        <f>Cv3v01416171819[[#This Row],[Mean '[Δms']]]/VLOOKUP(A142, DataV0[[File]:[Mean '[ms']]], 3, FALSE)*100</f>
        <v>24.94279176201373</v>
      </c>
    </row>
    <row r="143" spans="1:4" hidden="1" x14ac:dyDescent="0.4">
      <c r="A143" t="s">
        <v>149</v>
      </c>
      <c r="B143" t="b">
        <f>EXACT(VLOOKUP(A143,DataV4[[File]:[Outputs]], 2, FALSE), VLOOKUP(A143, DataV0[[File]:[Outputs]], 2, FALSE))</f>
        <v>1</v>
      </c>
      <c r="C143" s="3">
        <f>VLOOKUP(A143, DataV4[[File]:[Mean '[ms']]], 3, FALSE)-VLOOKUP(A143, DataV0[[File]:[Mean '[ms']]], 3, FALSE)</f>
        <v>89</v>
      </c>
      <c r="D143" s="2">
        <f>Cv3v01416171819[[#This Row],[Mean '[Δms']]]/VLOOKUP(A143, DataV0[[File]:[Mean '[ms']]], 3, FALSE)*100</f>
        <v>21.394230769230766</v>
      </c>
    </row>
    <row r="144" spans="1:4" hidden="1" x14ac:dyDescent="0.4">
      <c r="A144" t="s">
        <v>150</v>
      </c>
      <c r="B144" t="b">
        <f>EXACT(VLOOKUP(A144,DataV4[[File]:[Outputs]], 2, FALSE), VLOOKUP(A144, DataV0[[File]:[Outputs]], 2, FALSE))</f>
        <v>1</v>
      </c>
      <c r="C144" s="3">
        <f>VLOOKUP(A144, DataV4[[File]:[Mean '[ms']]], 3, FALSE)-VLOOKUP(A144, DataV0[[File]:[Mean '[ms']]], 3, FALSE)</f>
        <v>89</v>
      </c>
      <c r="D144" s="2">
        <f>Cv3v01416171819[[#This Row],[Mean '[Δms']]]/VLOOKUP(A144, DataV0[[File]:[Mean '[ms']]], 3, FALSE)*100</f>
        <v>18.388429752066116</v>
      </c>
    </row>
    <row r="145" spans="1:4" hidden="1" x14ac:dyDescent="0.4">
      <c r="A145" t="s">
        <v>151</v>
      </c>
      <c r="B145" t="b">
        <f>EXACT(VLOOKUP(A145,DataV4[[File]:[Outputs]], 2, FALSE), VLOOKUP(A145, DataV0[[File]:[Outputs]], 2, FALSE))</f>
        <v>1</v>
      </c>
      <c r="C145" s="3">
        <f>VLOOKUP(A145, DataV4[[File]:[Mean '[ms']]], 3, FALSE)-VLOOKUP(A145, DataV0[[File]:[Mean '[ms']]], 3, FALSE)</f>
        <v>94</v>
      </c>
      <c r="D145" s="2">
        <f>Cv3v01416171819[[#This Row],[Mean '[Δms']]]/VLOOKUP(A145, DataV0[[File]:[Mean '[ms']]], 3, FALSE)*100</f>
        <v>21.75925925925926</v>
      </c>
    </row>
    <row r="146" spans="1:4" hidden="1" x14ac:dyDescent="0.4">
      <c r="A146" t="s">
        <v>152</v>
      </c>
      <c r="B146" t="b">
        <f>EXACT(VLOOKUP(A146,DataV4[[File]:[Outputs]], 2, FALSE), VLOOKUP(A146, DataV0[[File]:[Outputs]], 2, FALSE))</f>
        <v>1</v>
      </c>
      <c r="C146" s="3">
        <f>VLOOKUP(A146, DataV4[[File]:[Mean '[ms']]], 3, FALSE)-VLOOKUP(A146, DataV0[[File]:[Mean '[ms']]], 3, FALSE)</f>
        <v>95</v>
      </c>
      <c r="D146" s="2">
        <f>Cv3v01416171819[[#This Row],[Mean '[Δms']]]/VLOOKUP(A146, DataV0[[File]:[Mean '[ms']]], 3, FALSE)*100</f>
        <v>17.086330935251798</v>
      </c>
    </row>
    <row r="147" spans="1:4" hidden="1" x14ac:dyDescent="0.4">
      <c r="A147" t="s">
        <v>153</v>
      </c>
      <c r="B147" t="b">
        <f>EXACT(VLOOKUP(A147,DataV4[[File]:[Outputs]], 2, FALSE), VLOOKUP(A147, DataV0[[File]:[Outputs]], 2, FALSE))</f>
        <v>1</v>
      </c>
      <c r="C147" s="3">
        <f>VLOOKUP(A147, DataV4[[File]:[Mean '[ms']]], 3, FALSE)-VLOOKUP(A147, DataV0[[File]:[Mean '[ms']]], 3, FALSE)</f>
        <v>152</v>
      </c>
      <c r="D147" s="2">
        <f>Cv3v01416171819[[#This Row],[Mean '[Δms']]]/VLOOKUP(A147, DataV0[[File]:[Mean '[ms']]], 3, FALSE)*100</f>
        <v>21.965317919075144</v>
      </c>
    </row>
    <row r="148" spans="1:4" hidden="1" x14ac:dyDescent="0.4">
      <c r="A148" t="s">
        <v>154</v>
      </c>
      <c r="B148" t="b">
        <f>EXACT(VLOOKUP(A148,DataV4[[File]:[Outputs]], 2, FALSE), VLOOKUP(A148, DataV0[[File]:[Outputs]], 2, FALSE))</f>
        <v>1</v>
      </c>
      <c r="C148" s="3">
        <f>VLOOKUP(A148, DataV4[[File]:[Mean '[ms']]], 3, FALSE)-VLOOKUP(A148, DataV0[[File]:[Mean '[ms']]], 3, FALSE)</f>
        <v>99</v>
      </c>
      <c r="D148" s="2">
        <f>Cv3v01416171819[[#This Row],[Mean '[Δms']]]/VLOOKUP(A148, DataV0[[File]:[Mean '[ms']]], 3, FALSE)*100</f>
        <v>22.916666666666664</v>
      </c>
    </row>
    <row r="149" spans="1:4" hidden="1" x14ac:dyDescent="0.4">
      <c r="A149" t="s">
        <v>155</v>
      </c>
      <c r="B149" t="b">
        <f>EXACT(VLOOKUP(A149,DataV4[[File]:[Outputs]], 2, FALSE), VLOOKUP(A149, DataV0[[File]:[Outputs]], 2, FALSE))</f>
        <v>1</v>
      </c>
      <c r="C149" s="3">
        <f>VLOOKUP(A149, DataV4[[File]:[Mean '[ms']]], 3, FALSE)-VLOOKUP(A149, DataV0[[File]:[Mean '[ms']]], 3, FALSE)</f>
        <v>104</v>
      </c>
      <c r="D149" s="2">
        <f>Cv3v01416171819[[#This Row],[Mean '[Δms']]]/VLOOKUP(A149, DataV0[[File]:[Mean '[ms']]], 3, FALSE)*100</f>
        <v>24.644549763033176</v>
      </c>
    </row>
    <row r="150" spans="1:4" hidden="1" x14ac:dyDescent="0.4">
      <c r="A150" t="s">
        <v>156</v>
      </c>
      <c r="B150" t="b">
        <f>EXACT(VLOOKUP(A150,DataV4[[File]:[Outputs]], 2, FALSE), VLOOKUP(A150, DataV0[[File]:[Outputs]], 2, FALSE))</f>
        <v>1</v>
      </c>
      <c r="C150" s="3">
        <f>VLOOKUP(A150, DataV4[[File]:[Mean '[ms']]], 3, FALSE)-VLOOKUP(A150, DataV0[[File]:[Mean '[ms']]], 3, FALSE)</f>
        <v>157</v>
      </c>
      <c r="D150" s="2">
        <f>Cv3v01416171819[[#This Row],[Mean '[Δms']]]/VLOOKUP(A150, DataV0[[File]:[Mean '[ms']]], 3, FALSE)*100</f>
        <v>21.866295264623954</v>
      </c>
    </row>
    <row r="151" spans="1:4" hidden="1" x14ac:dyDescent="0.4">
      <c r="A151" t="s">
        <v>157</v>
      </c>
      <c r="B151" t="b">
        <f>EXACT(VLOOKUP(A151,DataV4[[File]:[Outputs]], 2, FALSE), VLOOKUP(A151, DataV0[[File]:[Outputs]], 2, FALSE))</f>
        <v>1</v>
      </c>
      <c r="C151" s="3">
        <f>VLOOKUP(A151, DataV4[[File]:[Mean '[ms']]], 3, FALSE)-VLOOKUP(A151, DataV0[[File]:[Mean '[ms']]], 3, FALSE)</f>
        <v>94</v>
      </c>
      <c r="D151" s="2">
        <f>Cv3v01416171819[[#This Row],[Mean '[Δms']]]/VLOOKUP(A151, DataV0[[File]:[Mean '[ms']]], 3, FALSE)*100</f>
        <v>21.75925925925926</v>
      </c>
    </row>
    <row r="152" spans="1:4" hidden="1" x14ac:dyDescent="0.4">
      <c r="A152" t="s">
        <v>158</v>
      </c>
      <c r="B152" t="b">
        <f>EXACT(VLOOKUP(A152,DataV4[[File]:[Outputs]], 2, FALSE), VLOOKUP(A152, DataV0[[File]:[Outputs]], 2, FALSE))</f>
        <v>1</v>
      </c>
      <c r="C152" s="3">
        <f>VLOOKUP(A152, DataV4[[File]:[Mean '[ms']]], 3, FALSE)-VLOOKUP(A152, DataV0[[File]:[Mean '[ms']]], 3, FALSE)</f>
        <v>89</v>
      </c>
      <c r="D152" s="2">
        <f>Cv3v01416171819[[#This Row],[Mean '[Δms']]]/VLOOKUP(A152, DataV0[[File]:[Mean '[ms']]], 3, FALSE)*100</f>
        <v>20.843091334894616</v>
      </c>
    </row>
    <row r="153" spans="1:4" hidden="1" x14ac:dyDescent="0.4">
      <c r="A153" t="s">
        <v>159</v>
      </c>
      <c r="B153" t="b">
        <f>EXACT(VLOOKUP(A153,DataV4[[File]:[Outputs]], 2, FALSE), VLOOKUP(A153, DataV0[[File]:[Outputs]], 2, FALSE))</f>
        <v>1</v>
      </c>
      <c r="C153" s="3">
        <f>VLOOKUP(A153, DataV4[[File]:[Mean '[ms']]], 3, FALSE)-VLOOKUP(A153, DataV0[[File]:[Mean '[ms']]], 3, FALSE)</f>
        <v>104</v>
      </c>
      <c r="D153" s="2">
        <f>Cv3v01416171819[[#This Row],[Mean '[Δms']]]/VLOOKUP(A153, DataV0[[File]:[Mean '[ms']]], 3, FALSE)*100</f>
        <v>24.074074074074073</v>
      </c>
    </row>
    <row r="154" spans="1:4" hidden="1" x14ac:dyDescent="0.4">
      <c r="A154" t="s">
        <v>160</v>
      </c>
      <c r="B154" t="b">
        <f>EXACT(VLOOKUP(A154,DataV4[[File]:[Outputs]], 2, FALSE), VLOOKUP(A154, DataV0[[File]:[Outputs]], 2, FALSE))</f>
        <v>1</v>
      </c>
      <c r="C154" s="3">
        <f>VLOOKUP(A154, DataV4[[File]:[Mean '[ms']]], 3, FALSE)-VLOOKUP(A154, DataV0[[File]:[Mean '[ms']]], 3, FALSE)</f>
        <v>94</v>
      </c>
      <c r="D154" s="2">
        <f>Cv3v01416171819[[#This Row],[Mean '[Δms']]]/VLOOKUP(A154, DataV0[[File]:[Mean '[ms']]], 3, FALSE)*100</f>
        <v>21.51029748283753</v>
      </c>
    </row>
    <row r="155" spans="1:4" hidden="1" x14ac:dyDescent="0.4">
      <c r="A155" t="s">
        <v>161</v>
      </c>
      <c r="B155" t="b">
        <f>EXACT(VLOOKUP(A155,DataV4[[File]:[Outputs]], 2, FALSE), VLOOKUP(A155, DataV0[[File]:[Outputs]], 2, FALSE))</f>
        <v>1</v>
      </c>
      <c r="C155" s="3">
        <f>VLOOKUP(A155, DataV4[[File]:[Mean '[ms']]], 3, FALSE)-VLOOKUP(A155, DataV0[[File]:[Mean '[ms']]], 3, FALSE)</f>
        <v>74</v>
      </c>
      <c r="D155" s="2">
        <f>Cv3v01416171819[[#This Row],[Mean '[Δms']]]/VLOOKUP(A155, DataV0[[File]:[Mean '[ms']]], 3, FALSE)*100</f>
        <v>11.028315946348734</v>
      </c>
    </row>
    <row r="156" spans="1:4" hidden="1" x14ac:dyDescent="0.4">
      <c r="A156" t="s">
        <v>162</v>
      </c>
      <c r="B156" t="b">
        <f>EXACT(VLOOKUP(A156,DataV4[[File]:[Outputs]], 2, FALSE), VLOOKUP(A156, DataV0[[File]:[Outputs]], 2, FALSE))</f>
        <v>1</v>
      </c>
      <c r="C156" s="3">
        <f>VLOOKUP(A156, DataV4[[File]:[Mean '[ms']]], 3, FALSE)-VLOOKUP(A156, DataV0[[File]:[Mean '[ms']]], 3, FALSE)</f>
        <v>94</v>
      </c>
      <c r="D156" s="2">
        <f>Cv3v01416171819[[#This Row],[Mean '[Δms']]]/VLOOKUP(A156, DataV0[[File]:[Mean '[ms']]], 3, FALSE)*100</f>
        <v>18.43137254901961</v>
      </c>
    </row>
    <row r="157" spans="1:4" hidden="1" x14ac:dyDescent="0.4">
      <c r="A157" t="s">
        <v>163</v>
      </c>
      <c r="B157" t="b">
        <f>EXACT(VLOOKUP(A157,DataV4[[File]:[Outputs]], 2, FALSE), VLOOKUP(A157, DataV0[[File]:[Outputs]], 2, FALSE))</f>
        <v>1</v>
      </c>
      <c r="C157" s="3">
        <f>VLOOKUP(A157, DataV4[[File]:[Mean '[ms']]], 3, FALSE)-VLOOKUP(A157, DataV0[[File]:[Mean '[ms']]], 3, FALSE)</f>
        <v>99</v>
      </c>
      <c r="D157" s="2">
        <f>Cv3v01416171819[[#This Row],[Mean '[Δms']]]/VLOOKUP(A157, DataV0[[File]:[Mean '[ms']]], 3, FALSE)*100</f>
        <v>23.798076923076923</v>
      </c>
    </row>
    <row r="158" spans="1:4" hidden="1" x14ac:dyDescent="0.4">
      <c r="A158" t="s">
        <v>164</v>
      </c>
      <c r="B158" t="b">
        <f>EXACT(VLOOKUP(A158,DataV4[[File]:[Outputs]], 2, FALSE), VLOOKUP(A158, DataV0[[File]:[Outputs]], 2, FALSE))</f>
        <v>1</v>
      </c>
      <c r="C158" s="3">
        <f>VLOOKUP(A158, DataV4[[File]:[Mean '[ms']]], 3, FALSE)-VLOOKUP(A158, DataV0[[File]:[Mean '[ms']]], 3, FALSE)</f>
        <v>93</v>
      </c>
      <c r="D158" s="2">
        <f>Cv3v01416171819[[#This Row],[Mean '[Δms']]]/VLOOKUP(A158, DataV0[[File]:[Mean '[ms']]], 3, FALSE)*100</f>
        <v>21.779859484777518</v>
      </c>
    </row>
    <row r="159" spans="1:4" hidden="1" x14ac:dyDescent="0.4">
      <c r="A159" t="s">
        <v>165</v>
      </c>
      <c r="B159" t="b">
        <f>EXACT(VLOOKUP(A159,DataV4[[File]:[Outputs]], 2, FALSE), VLOOKUP(A159, DataV0[[File]:[Outputs]], 2, FALSE))</f>
        <v>1</v>
      </c>
      <c r="C159" s="3">
        <f>VLOOKUP(A159, DataV4[[File]:[Mean '[ms']]], 3, FALSE)-VLOOKUP(A159, DataV0[[File]:[Mean '[ms']]], 3, FALSE)</f>
        <v>105</v>
      </c>
      <c r="D159" s="2">
        <f>Cv3v01416171819[[#This Row],[Mean '[Δms']]]/VLOOKUP(A159, DataV0[[File]:[Mean '[ms']]], 3, FALSE)*100</f>
        <v>24.647887323943664</v>
      </c>
    </row>
    <row r="160" spans="1:4" hidden="1" x14ac:dyDescent="0.4">
      <c r="A160" t="s">
        <v>166</v>
      </c>
      <c r="B160" t="b">
        <f>EXACT(VLOOKUP(A160,DataV4[[File]:[Outputs]], 2, FALSE), VLOOKUP(A160, DataV0[[File]:[Outputs]], 2, FALSE))</f>
        <v>1</v>
      </c>
      <c r="C160" s="3">
        <f>VLOOKUP(A160, DataV4[[File]:[Mean '[ms']]], 3, FALSE)-VLOOKUP(A160, DataV0[[File]:[Mean '[ms']]], 3, FALSE)</f>
        <v>99</v>
      </c>
      <c r="D160" s="2">
        <f>Cv3v01416171819[[#This Row],[Mean '[Δms']]]/VLOOKUP(A160, DataV0[[File]:[Mean '[ms']]], 3, FALSE)*100</f>
        <v>19.411764705882355</v>
      </c>
    </row>
    <row r="161" spans="1:4" hidden="1" x14ac:dyDescent="0.4">
      <c r="A161" t="s">
        <v>167</v>
      </c>
      <c r="B161" t="b">
        <f>EXACT(VLOOKUP(A161,DataV4[[File]:[Outputs]], 2, FALSE), VLOOKUP(A161, DataV0[[File]:[Outputs]], 2, FALSE))</f>
        <v>1</v>
      </c>
      <c r="C161" s="3">
        <f>VLOOKUP(A161, DataV4[[File]:[Mean '[ms']]], 3, FALSE)-VLOOKUP(A161, DataV0[[File]:[Mean '[ms']]], 3, FALSE)</f>
        <v>105</v>
      </c>
      <c r="D161" s="2">
        <f>Cv3v01416171819[[#This Row],[Mean '[Δms']]]/VLOOKUP(A161, DataV0[[File]:[Mean '[ms']]], 3, FALSE)*100</f>
        <v>18.683274021352315</v>
      </c>
    </row>
    <row r="162" spans="1:4" hidden="1" x14ac:dyDescent="0.4">
      <c r="A162" t="s">
        <v>168</v>
      </c>
      <c r="B162" t="b">
        <f>EXACT(VLOOKUP(A162,DataV4[[File]:[Outputs]], 2, FALSE), VLOOKUP(A162, DataV0[[File]:[Outputs]], 2, FALSE))</f>
        <v>1</v>
      </c>
      <c r="C162" s="3">
        <f>VLOOKUP(A162, DataV4[[File]:[Mean '[ms']]], 3, FALSE)-VLOOKUP(A162, DataV0[[File]:[Mean '[ms']]], 3, FALSE)</f>
        <v>95</v>
      </c>
      <c r="D162" s="2">
        <f>Cv3v01416171819[[#This Row],[Mean '[Δms']]]/VLOOKUP(A162, DataV0[[File]:[Mean '[ms']]], 3, FALSE)*100</f>
        <v>22.565320665083135</v>
      </c>
    </row>
    <row r="163" spans="1:4" hidden="1" x14ac:dyDescent="0.4">
      <c r="A163" t="s">
        <v>169</v>
      </c>
      <c r="B163" t="b">
        <f>EXACT(VLOOKUP(A163,DataV4[[File]:[Outputs]], 2, FALSE), VLOOKUP(A163, DataV0[[File]:[Outputs]], 2, FALSE))</f>
        <v>1</v>
      </c>
      <c r="C163" s="3">
        <f>VLOOKUP(A163, DataV4[[File]:[Mean '[ms']]], 3, FALSE)-VLOOKUP(A163, DataV0[[File]:[Mean '[ms']]], 3, FALSE)</f>
        <v>104</v>
      </c>
      <c r="D163" s="2">
        <f>Cv3v01416171819[[#This Row],[Mean '[Δms']]]/VLOOKUP(A163, DataV0[[File]:[Mean '[ms']]], 3, FALSE)*100</f>
        <v>23.52941176470588</v>
      </c>
    </row>
    <row r="164" spans="1:4" hidden="1" x14ac:dyDescent="0.4">
      <c r="A164" t="s">
        <v>170</v>
      </c>
      <c r="B164" t="b">
        <f>EXACT(VLOOKUP(A164,DataV4[[File]:[Outputs]], 2, FALSE), VLOOKUP(A164, DataV0[[File]:[Outputs]], 2, FALSE))</f>
        <v>1</v>
      </c>
      <c r="C164" s="3">
        <f>VLOOKUP(A164, DataV4[[File]:[Mean '[ms']]], 3, FALSE)-VLOOKUP(A164, DataV0[[File]:[Mean '[ms']]], 3, FALSE)</f>
        <v>99</v>
      </c>
      <c r="D164" s="2">
        <f>Cv3v01416171819[[#This Row],[Mean '[Δms']]]/VLOOKUP(A164, DataV0[[File]:[Mean '[ms']]], 3, FALSE)*100</f>
        <v>22.398190045248871</v>
      </c>
    </row>
    <row r="165" spans="1:4" hidden="1" x14ac:dyDescent="0.4">
      <c r="A165" t="s">
        <v>171</v>
      </c>
      <c r="B165" t="b">
        <f>EXACT(VLOOKUP(A165,DataV4[[File]:[Outputs]], 2, FALSE), VLOOKUP(A165, DataV0[[File]:[Outputs]], 2, FALSE))</f>
        <v>1</v>
      </c>
      <c r="C165" s="3">
        <f>VLOOKUP(A165, DataV4[[File]:[Mean '[ms']]], 3, FALSE)-VLOOKUP(A165, DataV0[[File]:[Mean '[ms']]], 3, FALSE)</f>
        <v>161</v>
      </c>
      <c r="D165" s="2">
        <f>Cv3v01416171819[[#This Row],[Mean '[Δms']]]/VLOOKUP(A165, DataV0[[File]:[Mean '[ms']]], 3, FALSE)*100</f>
        <v>22.74011299435028</v>
      </c>
    </row>
    <row r="166" spans="1:4" hidden="1" x14ac:dyDescent="0.4">
      <c r="A166" t="s">
        <v>172</v>
      </c>
      <c r="B166" t="b">
        <f>EXACT(VLOOKUP(A166,DataV4[[File]:[Outputs]], 2, FALSE), VLOOKUP(A166, DataV0[[File]:[Outputs]], 2, FALSE))</f>
        <v>1</v>
      </c>
      <c r="C166" s="3">
        <f>VLOOKUP(A166, DataV4[[File]:[Mean '[ms']]], 3, FALSE)-VLOOKUP(A166, DataV0[[File]:[Mean '[ms']]], 3, FALSE)</f>
        <v>109</v>
      </c>
      <c r="D166" s="2">
        <f>Cv3v01416171819[[#This Row],[Mean '[Δms']]]/VLOOKUP(A166, DataV0[[File]:[Mean '[ms']]], 3, FALSE)*100</f>
        <v>25.829383886255926</v>
      </c>
    </row>
    <row r="167" spans="1:4" hidden="1" x14ac:dyDescent="0.4">
      <c r="A167" t="s">
        <v>173</v>
      </c>
      <c r="B167" t="b">
        <f>EXACT(VLOOKUP(A167,DataV4[[File]:[Outputs]], 2, FALSE), VLOOKUP(A167, DataV0[[File]:[Outputs]], 2, FALSE))</f>
        <v>1</v>
      </c>
      <c r="C167" s="3">
        <f>VLOOKUP(A167, DataV4[[File]:[Mean '[ms']]], 3, FALSE)-VLOOKUP(A167, DataV0[[File]:[Mean '[ms']]], 3, FALSE)</f>
        <v>104</v>
      </c>
      <c r="D167" s="2">
        <f>Cv3v01416171819[[#This Row],[Mean '[Δms']]]/VLOOKUP(A167, DataV0[[File]:[Mean '[ms']]], 3, FALSE)*100</f>
        <v>13.774834437086092</v>
      </c>
    </row>
    <row r="168" spans="1:4" hidden="1" x14ac:dyDescent="0.4">
      <c r="A168" t="s">
        <v>174</v>
      </c>
      <c r="B168" t="b">
        <f>EXACT(VLOOKUP(A168,DataV4[[File]:[Outputs]], 2, FALSE), VLOOKUP(A168, DataV0[[File]:[Outputs]], 2, FALSE))</f>
        <v>1</v>
      </c>
      <c r="C168" s="3">
        <f>VLOOKUP(A168, DataV4[[File]:[Mean '[ms']]], 3, FALSE)-VLOOKUP(A168, DataV0[[File]:[Mean '[ms']]], 3, FALSE)</f>
        <v>88</v>
      </c>
      <c r="D168" s="2">
        <f>Cv3v01416171819[[#This Row],[Mean '[Δms']]]/VLOOKUP(A168, DataV0[[File]:[Mean '[ms']]], 3, FALSE)*100</f>
        <v>19.426048565121413</v>
      </c>
    </row>
    <row r="169" spans="1:4" hidden="1" x14ac:dyDescent="0.4">
      <c r="A169" t="s">
        <v>175</v>
      </c>
      <c r="B169" t="b">
        <f>EXACT(VLOOKUP(A169,DataV4[[File]:[Outputs]], 2, FALSE), VLOOKUP(A169, DataV0[[File]:[Outputs]], 2, FALSE))</f>
        <v>1</v>
      </c>
      <c r="C169" s="3">
        <f>VLOOKUP(A169, DataV4[[File]:[Mean '[ms']]], 3, FALSE)-VLOOKUP(A169, DataV0[[File]:[Mean '[ms']]], 3, FALSE)</f>
        <v>114</v>
      </c>
      <c r="D169" s="2">
        <f>Cv3v01416171819[[#This Row],[Mean '[Δms']]]/VLOOKUP(A169, DataV0[[File]:[Mean '[ms']]], 3, FALSE)*100</f>
        <v>17.647058823529413</v>
      </c>
    </row>
    <row r="170" spans="1:4" hidden="1" x14ac:dyDescent="0.4">
      <c r="A170" t="s">
        <v>176</v>
      </c>
      <c r="B170" t="b">
        <f>EXACT(VLOOKUP(A170,DataV4[[File]:[Outputs]], 2, FALSE), VLOOKUP(A170, DataV0[[File]:[Outputs]], 2, FALSE))</f>
        <v>1</v>
      </c>
      <c r="C170" s="3">
        <f>VLOOKUP(A170, DataV4[[File]:[Mean '[ms']]], 3, FALSE)-VLOOKUP(A170, DataV0[[File]:[Mean '[ms']]], 3, FALSE)</f>
        <v>104</v>
      </c>
      <c r="D170" s="2">
        <f>Cv3v01416171819[[#This Row],[Mean '[Δms']]]/VLOOKUP(A170, DataV0[[File]:[Mean '[ms']]], 3, FALSE)*100</f>
        <v>16.507936507936506</v>
      </c>
    </row>
    <row r="171" spans="1:4" hidden="1" x14ac:dyDescent="0.4">
      <c r="A171" t="s">
        <v>177</v>
      </c>
      <c r="B171" t="b">
        <f>EXACT(VLOOKUP(A171,DataV4[[File]:[Outputs]], 2, FALSE), VLOOKUP(A171, DataV0[[File]:[Outputs]], 2, FALSE))</f>
        <v>1</v>
      </c>
      <c r="C171" s="3">
        <f>VLOOKUP(A171, DataV4[[File]:[Mean '[ms']]], 3, FALSE)-VLOOKUP(A171, DataV0[[File]:[Mean '[ms']]], 3, FALSE)</f>
        <v>157</v>
      </c>
      <c r="D171" s="2">
        <f>Cv3v01416171819[[#This Row],[Mean '[Δms']]]/VLOOKUP(A171, DataV0[[File]:[Mean '[ms']]], 3, FALSE)*100</f>
        <v>21.102150537634408</v>
      </c>
    </row>
    <row r="172" spans="1:4" hidden="1" x14ac:dyDescent="0.4">
      <c r="A172" t="s">
        <v>178</v>
      </c>
      <c r="B172" t="b">
        <f>EXACT(VLOOKUP(A172,DataV4[[File]:[Outputs]], 2, FALSE), VLOOKUP(A172, DataV0[[File]:[Outputs]], 2, FALSE))</f>
        <v>1</v>
      </c>
      <c r="C172" s="3">
        <f>VLOOKUP(A172, DataV4[[File]:[Mean '[ms']]], 3, FALSE)-VLOOKUP(A172, DataV0[[File]:[Mean '[ms']]], 3, FALSE)</f>
        <v>146</v>
      </c>
      <c r="D172" s="2">
        <f>Cv3v01416171819[[#This Row],[Mean '[Δms']]]/VLOOKUP(A172, DataV0[[File]:[Mean '[ms']]], 3, FALSE)*100</f>
        <v>13.74764595103578</v>
      </c>
    </row>
    <row r="173" spans="1:4" hidden="1" x14ac:dyDescent="0.4">
      <c r="A173" t="s">
        <v>179</v>
      </c>
      <c r="B173" t="b">
        <f>EXACT(VLOOKUP(A173,DataV4[[File]:[Outputs]], 2, FALSE), VLOOKUP(A173, DataV0[[File]:[Outputs]], 2, FALSE))</f>
        <v>1</v>
      </c>
      <c r="C173" s="3">
        <f>VLOOKUP(A173, DataV4[[File]:[Mean '[ms']]], 3, FALSE)-VLOOKUP(A173, DataV0[[File]:[Mean '[ms']]], 3, FALSE)</f>
        <v>161</v>
      </c>
      <c r="D173" s="2">
        <f>Cv3v01416171819[[#This Row],[Mean '[Δms']]]/VLOOKUP(A173, DataV0[[File]:[Mean '[ms']]], 3, FALSE)*100</f>
        <v>13.987836663770633</v>
      </c>
    </row>
    <row r="174" spans="1:4" hidden="1" x14ac:dyDescent="0.4">
      <c r="A174" t="s">
        <v>180</v>
      </c>
      <c r="B174" t="b">
        <f>EXACT(VLOOKUP(A174,DataV4[[File]:[Outputs]], 2, FALSE), VLOOKUP(A174, DataV0[[File]:[Outputs]], 2, FALSE))</f>
        <v>1</v>
      </c>
      <c r="C174" s="3">
        <f>VLOOKUP(A174, DataV4[[File]:[Mean '[ms']]], 3, FALSE)-VLOOKUP(A174, DataV0[[File]:[Mean '[ms']]], 3, FALSE)</f>
        <v>125</v>
      </c>
      <c r="D174" s="2">
        <f>Cv3v01416171819[[#This Row],[Mean '[Δms']]]/VLOOKUP(A174, DataV0[[File]:[Mean '[ms']]], 3, FALSE)*100</f>
        <v>11.542012927054477</v>
      </c>
    </row>
    <row r="175" spans="1:4" hidden="1" x14ac:dyDescent="0.4">
      <c r="A175" t="s">
        <v>181</v>
      </c>
      <c r="B175" t="b">
        <f>EXACT(VLOOKUP(A175,DataV4[[File]:[Outputs]], 2, FALSE), VLOOKUP(A175, DataV0[[File]:[Outputs]], 2, FALSE))</f>
        <v>1</v>
      </c>
      <c r="C175" s="3">
        <f>VLOOKUP(A175, DataV4[[File]:[Mean '[ms']]], 3, FALSE)-VLOOKUP(A175, DataV0[[File]:[Mean '[ms']]], 3, FALSE)</f>
        <v>104</v>
      </c>
      <c r="D175" s="2">
        <f>Cv3v01416171819[[#This Row],[Mean '[Δms']]]/VLOOKUP(A175, DataV0[[File]:[Mean '[ms']]], 3, FALSE)*100</f>
        <v>25.304136253041364</v>
      </c>
    </row>
    <row r="176" spans="1:4" hidden="1" x14ac:dyDescent="0.4">
      <c r="A176" t="s">
        <v>182</v>
      </c>
      <c r="B176" t="b">
        <f>EXACT(VLOOKUP(A176,DataV4[[File]:[Outputs]], 2, FALSE), VLOOKUP(A176, DataV0[[File]:[Outputs]], 2, FALSE))</f>
        <v>1</v>
      </c>
      <c r="C176" s="3">
        <f>VLOOKUP(A176, DataV4[[File]:[Mean '[ms']]], 3, FALSE)-VLOOKUP(A176, DataV0[[File]:[Mean '[ms']]], 3, FALSE)</f>
        <v>109</v>
      </c>
      <c r="D176" s="2">
        <f>Cv3v01416171819[[#This Row],[Mean '[Δms']]]/VLOOKUP(A176, DataV0[[File]:[Mean '[ms']]], 3, FALSE)*100</f>
        <v>26.847290640394089</v>
      </c>
    </row>
    <row r="177" spans="1:4" hidden="1" x14ac:dyDescent="0.4">
      <c r="A177" t="s">
        <v>183</v>
      </c>
      <c r="B177" t="b">
        <f>EXACT(VLOOKUP(A177,DataV4[[File]:[Outputs]], 2, FALSE), VLOOKUP(A177, DataV0[[File]:[Outputs]], 2, FALSE))</f>
        <v>1</v>
      </c>
      <c r="C177" s="3">
        <f>VLOOKUP(A177, DataV4[[File]:[Mean '[ms']]], 3, FALSE)-VLOOKUP(A177, DataV0[[File]:[Mean '[ms']]], 3, FALSE)</f>
        <v>83</v>
      </c>
      <c r="D177" s="2">
        <f>Cv3v01416171819[[#This Row],[Mean '[Δms']]]/VLOOKUP(A177, DataV0[[File]:[Mean '[ms']]], 3, FALSE)*100</f>
        <v>13.38709677419355</v>
      </c>
    </row>
    <row r="178" spans="1:4" hidden="1" x14ac:dyDescent="0.4">
      <c r="A178" t="s">
        <v>184</v>
      </c>
      <c r="B178" t="b">
        <f>EXACT(VLOOKUP(A178,DataV4[[File]:[Outputs]], 2, FALSE), VLOOKUP(A178, DataV0[[File]:[Outputs]], 2, FALSE))</f>
        <v>1</v>
      </c>
      <c r="C178" s="3">
        <f>VLOOKUP(A178, DataV4[[File]:[Mean '[ms']]], 3, FALSE)-VLOOKUP(A178, DataV0[[File]:[Mean '[ms']]], 3, FALSE)</f>
        <v>94</v>
      </c>
      <c r="D178" s="2">
        <f>Cv3v01416171819[[#This Row],[Mean '[Δms']]]/VLOOKUP(A178, DataV0[[File]:[Mean '[ms']]], 3, FALSE)*100</f>
        <v>21.51029748283753</v>
      </c>
    </row>
    <row r="179" spans="1:4" hidden="1" x14ac:dyDescent="0.4">
      <c r="A179" t="s">
        <v>185</v>
      </c>
      <c r="B179" t="b">
        <f>EXACT(VLOOKUP(A179,DataV4[[File]:[Outputs]], 2, FALSE), VLOOKUP(A179, DataV0[[File]:[Outputs]], 2, FALSE))</f>
        <v>1</v>
      </c>
      <c r="C179" s="3">
        <f>VLOOKUP(A179, DataV4[[File]:[Mean '[ms']]], 3, FALSE)-VLOOKUP(A179, DataV0[[File]:[Mean '[ms']]], 3, FALSE)</f>
        <v>95</v>
      </c>
      <c r="D179" s="2">
        <f>Cv3v01416171819[[#This Row],[Mean '[Δms']]]/VLOOKUP(A179, DataV0[[File]:[Mean '[ms']]], 3, FALSE)*100</f>
        <v>11.137162954279015</v>
      </c>
    </row>
    <row r="180" spans="1:4" hidden="1" x14ac:dyDescent="0.4">
      <c r="A180" t="s">
        <v>186</v>
      </c>
      <c r="B180" t="b">
        <f>EXACT(VLOOKUP(A180,DataV4[[File]:[Outputs]], 2, FALSE), VLOOKUP(A180, DataV0[[File]:[Outputs]], 2, FALSE))</f>
        <v>1</v>
      </c>
      <c r="C180" s="3">
        <f>VLOOKUP(A180, DataV4[[File]:[Mean '[ms']]], 3, FALSE)-VLOOKUP(A180, DataV0[[File]:[Mean '[ms']]], 3, FALSE)</f>
        <v>104</v>
      </c>
      <c r="D180" s="2">
        <f>Cv3v01416171819[[#This Row],[Mean '[Δms']]]/VLOOKUP(A180, DataV0[[File]:[Mean '[ms']]], 3, FALSE)*100</f>
        <v>15.138282387190685</v>
      </c>
    </row>
    <row r="181" spans="1:4" hidden="1" x14ac:dyDescent="0.4">
      <c r="A181" t="s">
        <v>187</v>
      </c>
      <c r="B181" t="b">
        <f>EXACT(VLOOKUP(A181,DataV4[[File]:[Outputs]], 2, FALSE), VLOOKUP(A181, DataV0[[File]:[Outputs]], 2, FALSE))</f>
        <v>1</v>
      </c>
      <c r="C181" s="3">
        <f>VLOOKUP(A181, DataV4[[File]:[Mean '[ms']]], 3, FALSE)-VLOOKUP(A181, DataV0[[File]:[Mean '[ms']]], 3, FALSE)</f>
        <v>104</v>
      </c>
      <c r="D181" s="2">
        <f>Cv3v01416171819[[#This Row],[Mean '[Δms']]]/VLOOKUP(A181, DataV0[[File]:[Mean '[ms']]], 3, FALSE)*100</f>
        <v>19.961612284069098</v>
      </c>
    </row>
    <row r="182" spans="1:4" hidden="1" x14ac:dyDescent="0.4">
      <c r="A182" t="s">
        <v>188</v>
      </c>
      <c r="B182" t="b">
        <f>EXACT(VLOOKUP(A182,DataV4[[File]:[Outputs]], 2, FALSE), VLOOKUP(A182, DataV0[[File]:[Outputs]], 2, FALSE))</f>
        <v>1</v>
      </c>
      <c r="C182" s="3">
        <f>VLOOKUP(A182, DataV4[[File]:[Mean '[ms']]], 3, FALSE)-VLOOKUP(A182, DataV0[[File]:[Mean '[ms']]], 3, FALSE)</f>
        <v>93</v>
      </c>
      <c r="D182" s="2">
        <f>Cv3v01416171819[[#This Row],[Mean '[Δms']]]/VLOOKUP(A182, DataV0[[File]:[Mean '[ms']]], 3, FALSE)*100</f>
        <v>20.305676855895197</v>
      </c>
    </row>
    <row r="183" spans="1:4" hidden="1" x14ac:dyDescent="0.4">
      <c r="A183" t="s">
        <v>189</v>
      </c>
      <c r="B183" t="b">
        <f>EXACT(VLOOKUP(A183,DataV4[[File]:[Outputs]], 2, FALSE), VLOOKUP(A183, DataV0[[File]:[Outputs]], 2, FALSE))</f>
        <v>1</v>
      </c>
      <c r="C183" s="3">
        <f>VLOOKUP(A183, DataV4[[File]:[Mean '[ms']]], 3, FALSE)-VLOOKUP(A183, DataV0[[File]:[Mean '[ms']]], 3, FALSE)</f>
        <v>99</v>
      </c>
      <c r="D183" s="2">
        <f>Cv3v01416171819[[#This Row],[Mean '[Δms']]]/VLOOKUP(A183, DataV0[[File]:[Mean '[ms']]], 3, FALSE)*100</f>
        <v>16.123778501628664</v>
      </c>
    </row>
    <row r="184" spans="1:4" hidden="1" x14ac:dyDescent="0.4">
      <c r="A184" t="s">
        <v>190</v>
      </c>
      <c r="B184" t="b">
        <f>EXACT(VLOOKUP(A184,DataV4[[File]:[Outputs]], 2, FALSE), VLOOKUP(A184, DataV0[[File]:[Outputs]], 2, FALSE))</f>
        <v>1</v>
      </c>
      <c r="C184" s="3">
        <f>VLOOKUP(A184, DataV4[[File]:[Mean '[ms']]], 3, FALSE)-VLOOKUP(A184, DataV0[[File]:[Mean '[ms']]], 3, FALSE)</f>
        <v>99</v>
      </c>
      <c r="D184" s="2">
        <f>Cv3v01416171819[[#This Row],[Mean '[Δms']]]/VLOOKUP(A184, DataV0[[File]:[Mean '[ms']]], 3, FALSE)*100</f>
        <v>24.384236453201972</v>
      </c>
    </row>
    <row r="185" spans="1:4" hidden="1" x14ac:dyDescent="0.4">
      <c r="A185" t="s">
        <v>191</v>
      </c>
      <c r="B185" t="b">
        <f>EXACT(VLOOKUP(A185,DataV4[[File]:[Outputs]], 2, FALSE), VLOOKUP(A185, DataV0[[File]:[Outputs]], 2, FALSE))</f>
        <v>1</v>
      </c>
      <c r="C185" s="3">
        <f>VLOOKUP(A185, DataV4[[File]:[Mean '[ms']]], 3, FALSE)-VLOOKUP(A185, DataV0[[File]:[Mean '[ms']]], 3, FALSE)</f>
        <v>99</v>
      </c>
      <c r="D185" s="2">
        <f>Cv3v01416171819[[#This Row],[Mean '[Δms']]]/VLOOKUP(A185, DataV0[[File]:[Mean '[ms']]], 3, FALSE)*100</f>
        <v>15.840000000000002</v>
      </c>
    </row>
    <row r="186" spans="1:4" hidden="1" x14ac:dyDescent="0.4">
      <c r="A186" t="s">
        <v>192</v>
      </c>
      <c r="B186" t="b">
        <f>EXACT(VLOOKUP(A186,DataV4[[File]:[Outputs]], 2, FALSE), VLOOKUP(A186, DataV0[[File]:[Outputs]], 2, FALSE))</f>
        <v>1</v>
      </c>
      <c r="C186" s="3">
        <f>VLOOKUP(A186, DataV4[[File]:[Mean '[ms']]], 3, FALSE)-VLOOKUP(A186, DataV0[[File]:[Mean '[ms']]], 3, FALSE)</f>
        <v>99</v>
      </c>
      <c r="D186" s="2">
        <f>Cv3v01416171819[[#This Row],[Mean '[Δms']]]/VLOOKUP(A186, DataV0[[File]:[Mean '[ms']]], 3, FALSE)*100</f>
        <v>24.087591240875913</v>
      </c>
    </row>
    <row r="187" spans="1:4" hidden="1" x14ac:dyDescent="0.4">
      <c r="A187" t="s">
        <v>193</v>
      </c>
      <c r="B187" t="b">
        <f>EXACT(VLOOKUP(A187,DataV4[[File]:[Outputs]], 2, FALSE), VLOOKUP(A187, DataV0[[File]:[Outputs]], 2, FALSE))</f>
        <v>1</v>
      </c>
      <c r="C187" s="3">
        <f>VLOOKUP(A187, DataV4[[File]:[Mean '[ms']]], 3, FALSE)-VLOOKUP(A187, DataV0[[File]:[Mean '[ms']]], 3, FALSE)</f>
        <v>99</v>
      </c>
      <c r="D187" s="2">
        <f>Cv3v01416171819[[#This Row],[Mean '[Δms']]]/VLOOKUP(A187, DataV0[[File]:[Mean '[ms']]], 3, FALSE)*100</f>
        <v>22.34762979683973</v>
      </c>
    </row>
    <row r="188" spans="1:4" hidden="1" x14ac:dyDescent="0.4">
      <c r="A188" t="s">
        <v>194</v>
      </c>
      <c r="B188" t="b">
        <f>EXACT(VLOOKUP(A188,DataV4[[File]:[Outputs]], 2, FALSE), VLOOKUP(A188, DataV0[[File]:[Outputs]], 2, FALSE))</f>
        <v>1</v>
      </c>
      <c r="C188" s="3">
        <f>VLOOKUP(A188, DataV4[[File]:[Mean '[ms']]], 3, FALSE)-VLOOKUP(A188, DataV0[[File]:[Mean '[ms']]], 3, FALSE)</f>
        <v>110</v>
      </c>
      <c r="D188" s="2">
        <f>Cv3v01416171819[[#This Row],[Mean '[Δms']]]/VLOOKUP(A188, DataV0[[File]:[Mean '[ms']]], 3, FALSE)*100</f>
        <v>25.171624713958813</v>
      </c>
    </row>
    <row r="189" spans="1:4" hidden="1" x14ac:dyDescent="0.4">
      <c r="A189" t="s">
        <v>195</v>
      </c>
      <c r="B189" t="b">
        <f>EXACT(VLOOKUP(A189,DataV4[[File]:[Outputs]], 2, FALSE), VLOOKUP(A189, DataV0[[File]:[Outputs]], 2, FALSE))</f>
        <v>1</v>
      </c>
      <c r="C189" s="3">
        <f>VLOOKUP(A189, DataV4[[File]:[Mean '[ms']]], 3, FALSE)-VLOOKUP(A189, DataV0[[File]:[Mean '[ms']]], 3, FALSE)</f>
        <v>94</v>
      </c>
      <c r="D189" s="2">
        <f>Cv3v01416171819[[#This Row],[Mean '[Δms']]]/VLOOKUP(A189, DataV0[[File]:[Mean '[ms']]], 3, FALSE)*100</f>
        <v>16.262975778546711</v>
      </c>
    </row>
    <row r="190" spans="1:4" hidden="1" x14ac:dyDescent="0.4">
      <c r="A190" t="s">
        <v>196</v>
      </c>
      <c r="B190" t="b">
        <f>EXACT(VLOOKUP(A190,DataV4[[File]:[Outputs]], 2, FALSE), VLOOKUP(A190, DataV0[[File]:[Outputs]], 2, FALSE))</f>
        <v>1</v>
      </c>
      <c r="C190" s="3">
        <f>VLOOKUP(A190, DataV4[[File]:[Mean '[ms']]], 3, FALSE)-VLOOKUP(A190, DataV0[[File]:[Mean '[ms']]], 3, FALSE)</f>
        <v>99</v>
      </c>
      <c r="D190" s="2">
        <f>Cv3v01416171819[[#This Row],[Mean '[Δms']]]/VLOOKUP(A190, DataV0[[File]:[Mean '[ms']]], 3, FALSE)*100</f>
        <v>24.087591240875913</v>
      </c>
    </row>
    <row r="191" spans="1:4" hidden="1" x14ac:dyDescent="0.4">
      <c r="A191" t="s">
        <v>197</v>
      </c>
      <c r="B191" t="b">
        <f>EXACT(VLOOKUP(A191,DataV4[[File]:[Outputs]], 2, FALSE), VLOOKUP(A191, DataV0[[File]:[Outputs]], 2, FALSE))</f>
        <v>1</v>
      </c>
      <c r="C191" s="3">
        <f>VLOOKUP(A191, DataV4[[File]:[Mean '[ms']]], 3, FALSE)-VLOOKUP(A191, DataV0[[File]:[Mean '[ms']]], 3, FALSE)</f>
        <v>104</v>
      </c>
      <c r="D191" s="2">
        <f>Cv3v01416171819[[#This Row],[Mean '[Δms']]]/VLOOKUP(A191, DataV0[[File]:[Mean '[ms']]], 3, FALSE)*100</f>
        <v>23.47629796839729</v>
      </c>
    </row>
    <row r="192" spans="1:4" hidden="1" x14ac:dyDescent="0.4">
      <c r="A192" t="s">
        <v>198</v>
      </c>
      <c r="B192" t="b">
        <f>EXACT(VLOOKUP(A192,DataV4[[File]:[Outputs]], 2, FALSE), VLOOKUP(A192, DataV0[[File]:[Outputs]], 2, FALSE))</f>
        <v>1</v>
      </c>
      <c r="C192" s="3">
        <f>VLOOKUP(A192, DataV4[[File]:[Mean '[ms']]], 3, FALSE)-VLOOKUP(A192, DataV0[[File]:[Mean '[ms']]], 3, FALSE)</f>
        <v>104</v>
      </c>
      <c r="D192" s="2">
        <f>Cv3v01416171819[[#This Row],[Mean '[Δms']]]/VLOOKUP(A192, DataV0[[File]:[Mean '[ms']]], 3, FALSE)*100</f>
        <v>22.958057395143488</v>
      </c>
    </row>
    <row r="193" spans="1:4" hidden="1" x14ac:dyDescent="0.4">
      <c r="A193" t="s">
        <v>199</v>
      </c>
      <c r="B193" t="b">
        <f>EXACT(VLOOKUP(A193,DataV4[[File]:[Outputs]], 2, FALSE), VLOOKUP(A193, DataV0[[File]:[Outputs]], 2, FALSE))</f>
        <v>1</v>
      </c>
      <c r="C193" s="3">
        <f>VLOOKUP(A193, DataV4[[File]:[Mean '[ms']]], 3, FALSE)-VLOOKUP(A193, DataV0[[File]:[Mean '[ms']]], 3, FALSE)</f>
        <v>99</v>
      </c>
      <c r="D193" s="2">
        <f>Cv3v01416171819[[#This Row],[Mean '[Δms']]]/VLOOKUP(A193, DataV0[[File]:[Mean '[ms']]], 3, FALSE)*100</f>
        <v>15.091463414634147</v>
      </c>
    </row>
    <row r="194" spans="1:4" hidden="1" x14ac:dyDescent="0.4">
      <c r="A194" t="s">
        <v>200</v>
      </c>
      <c r="B194" t="b">
        <f>EXACT(VLOOKUP(A194,DataV4[[File]:[Outputs]], 2, FALSE), VLOOKUP(A194, DataV0[[File]:[Outputs]], 2, FALSE))</f>
        <v>1</v>
      </c>
      <c r="C194" s="3">
        <f>VLOOKUP(A194, DataV4[[File]:[Mean '[ms']]], 3, FALSE)-VLOOKUP(A194, DataV0[[File]:[Mean '[ms']]], 3, FALSE)</f>
        <v>98</v>
      </c>
      <c r="D194" s="2">
        <f>Cv3v01416171819[[#This Row],[Mean '[Δms']]]/VLOOKUP(A194, DataV0[[File]:[Mean '[ms']]], 3, FALSE)*100</f>
        <v>23.222748815165879</v>
      </c>
    </row>
    <row r="195" spans="1:4" hidden="1" x14ac:dyDescent="0.4">
      <c r="A195" t="s">
        <v>201</v>
      </c>
      <c r="B195" t="b">
        <f>EXACT(VLOOKUP(A195,DataV4[[File]:[Outputs]], 2, FALSE), VLOOKUP(A195, DataV0[[File]:[Outputs]], 2, FALSE))</f>
        <v>1</v>
      </c>
      <c r="C195" s="3">
        <f>VLOOKUP(A195, DataV4[[File]:[Mean '[ms']]], 3, FALSE)-VLOOKUP(A195, DataV0[[File]:[Mean '[ms']]], 3, FALSE)</f>
        <v>99</v>
      </c>
      <c r="D195" s="2">
        <f>Cv3v01416171819[[#This Row],[Mean '[Δms']]]/VLOOKUP(A195, DataV0[[File]:[Mean '[ms']]], 3, FALSE)*100</f>
        <v>22.654462242562929</v>
      </c>
    </row>
    <row r="196" spans="1:4" hidden="1" x14ac:dyDescent="0.4">
      <c r="A196" t="s">
        <v>202</v>
      </c>
      <c r="B196" t="b">
        <f>EXACT(VLOOKUP(A196,DataV4[[File]:[Outputs]], 2, FALSE), VLOOKUP(A196, DataV0[[File]:[Outputs]], 2, FALSE))</f>
        <v>1</v>
      </c>
      <c r="C196" s="3">
        <f>VLOOKUP(A196, DataV4[[File]:[Mean '[ms']]], 3, FALSE)-VLOOKUP(A196, DataV0[[File]:[Mean '[ms']]], 3, FALSE)</f>
        <v>93</v>
      </c>
      <c r="D196" s="2">
        <f>Cv3v01416171819[[#This Row],[Mean '[Δms']]]/VLOOKUP(A196, DataV0[[File]:[Mean '[ms']]], 3, FALSE)*100</f>
        <v>18.023255813953487</v>
      </c>
    </row>
    <row r="197" spans="1:4" hidden="1" x14ac:dyDescent="0.4">
      <c r="A197" t="s">
        <v>203</v>
      </c>
      <c r="B197" t="b">
        <f>EXACT(VLOOKUP(A197,DataV4[[File]:[Outputs]], 2, FALSE), VLOOKUP(A197, DataV0[[File]:[Outputs]], 2, FALSE))</f>
        <v>1</v>
      </c>
      <c r="C197" s="3">
        <f>VLOOKUP(A197, DataV4[[File]:[Mean '[ms']]], 3, FALSE)-VLOOKUP(A197, DataV0[[File]:[Mean '[ms']]], 3, FALSE)</f>
        <v>95</v>
      </c>
      <c r="D197" s="2">
        <f>Cv3v01416171819[[#This Row],[Mean '[Δms']]]/VLOOKUP(A197, DataV0[[File]:[Mean '[ms']]], 3, FALSE)*100</f>
        <v>21.739130434782609</v>
      </c>
    </row>
    <row r="198" spans="1:4" hidden="1" x14ac:dyDescent="0.4">
      <c r="A198" t="s">
        <v>204</v>
      </c>
      <c r="B198" t="b">
        <f>EXACT(VLOOKUP(A198,DataV4[[File]:[Outputs]], 2, FALSE), VLOOKUP(A198, DataV0[[File]:[Outputs]], 2, FALSE))</f>
        <v>1</v>
      </c>
      <c r="C198" s="3">
        <f>VLOOKUP(A198, DataV4[[File]:[Mean '[ms']]], 3, FALSE)-VLOOKUP(A198, DataV0[[File]:[Mean '[ms']]], 3, FALSE)</f>
        <v>94</v>
      </c>
      <c r="D198" s="2">
        <f>Cv3v01416171819[[#This Row],[Mean '[Δms']]]/VLOOKUP(A198, DataV0[[File]:[Mean '[ms']]], 3, FALSE)*100</f>
        <v>17.702448210922785</v>
      </c>
    </row>
    <row r="199" spans="1:4" hidden="1" x14ac:dyDescent="0.4">
      <c r="A199" t="s">
        <v>205</v>
      </c>
      <c r="B199" t="b">
        <f>EXACT(VLOOKUP(A199,DataV4[[File]:[Outputs]], 2, FALSE), VLOOKUP(A199, DataV0[[File]:[Outputs]], 2, FALSE))</f>
        <v>1</v>
      </c>
      <c r="C199" s="3">
        <f>VLOOKUP(A199, DataV4[[File]:[Mean '[ms']]], 3, FALSE)-VLOOKUP(A199, DataV0[[File]:[Mean '[ms']]], 3, FALSE)</f>
        <v>99</v>
      </c>
      <c r="D199" s="2">
        <f>Cv3v01416171819[[#This Row],[Mean '[Δms']]]/VLOOKUP(A199, DataV0[[File]:[Mean '[ms']]], 3, FALSE)*100</f>
        <v>23.798076923076923</v>
      </c>
    </row>
    <row r="200" spans="1:4" hidden="1" x14ac:dyDescent="0.4">
      <c r="A200" t="s">
        <v>206</v>
      </c>
      <c r="B200" t="b">
        <f>EXACT(VLOOKUP(A200,DataV4[[File]:[Outputs]], 2, FALSE), VLOOKUP(A200, DataV0[[File]:[Outputs]], 2, FALSE))</f>
        <v>1</v>
      </c>
      <c r="C200" s="3">
        <f>VLOOKUP(A200, DataV4[[File]:[Mean '[ms']]], 3, FALSE)-VLOOKUP(A200, DataV0[[File]:[Mean '[ms']]], 3, FALSE)</f>
        <v>100</v>
      </c>
      <c r="D200" s="2">
        <f>Cv3v01416171819[[#This Row],[Mean '[Δms']]]/VLOOKUP(A200, DataV0[[File]:[Mean '[ms']]], 3, FALSE)*100</f>
        <v>20.242914979757085</v>
      </c>
    </row>
    <row r="201" spans="1:4" hidden="1" x14ac:dyDescent="0.4">
      <c r="A201" t="s">
        <v>207</v>
      </c>
      <c r="B201" t="b">
        <f>EXACT(VLOOKUP(A201,DataV4[[File]:[Outputs]], 2, FALSE), VLOOKUP(A201, DataV0[[File]:[Outputs]], 2, FALSE))</f>
        <v>1</v>
      </c>
      <c r="C201" s="3">
        <f>VLOOKUP(A201, DataV4[[File]:[Mean '[ms']]], 3, FALSE)-VLOOKUP(A201, DataV0[[File]:[Mean '[ms']]], 3, FALSE)</f>
        <v>89</v>
      </c>
      <c r="D201" s="2">
        <f>Cv3v01416171819[[#This Row],[Mean '[Δms']]]/VLOOKUP(A201, DataV0[[File]:[Mean '[ms']]], 3, FALSE)*100</f>
        <v>18.388429752066116</v>
      </c>
    </row>
    <row r="202" spans="1:4" hidden="1" x14ac:dyDescent="0.4">
      <c r="A202" t="s">
        <v>208</v>
      </c>
      <c r="B202" t="b">
        <f>EXACT(VLOOKUP(A202,DataV4[[File]:[Outputs]], 2, FALSE), VLOOKUP(A202, DataV0[[File]:[Outputs]], 2, FALSE))</f>
        <v>1</v>
      </c>
      <c r="C202" s="3">
        <f>VLOOKUP(A202, DataV4[[File]:[Mean '[ms']]], 3, FALSE)-VLOOKUP(A202, DataV0[[File]:[Mean '[ms']]], 3, FALSE)</f>
        <v>89</v>
      </c>
      <c r="D202" s="2">
        <f>Cv3v01416171819[[#This Row],[Mean '[Δms']]]/VLOOKUP(A202, DataV0[[File]:[Mean '[ms']]], 3, FALSE)*100</f>
        <v>17.450980392156861</v>
      </c>
    </row>
    <row r="203" spans="1:4" hidden="1" x14ac:dyDescent="0.4">
      <c r="A203" t="s">
        <v>209</v>
      </c>
      <c r="B203" t="b">
        <f>EXACT(VLOOKUP(A203,DataV4[[File]:[Outputs]], 2, FALSE), VLOOKUP(A203, DataV0[[File]:[Outputs]], 2, FALSE))</f>
        <v>1</v>
      </c>
      <c r="C203" s="3">
        <f>VLOOKUP(A203, DataV4[[File]:[Mean '[ms']]], 3, FALSE)-VLOOKUP(A203, DataV0[[File]:[Mean '[ms']]], 3, FALSE)</f>
        <v>99</v>
      </c>
      <c r="D203" s="2">
        <f>Cv3v01416171819[[#This Row],[Mean '[Δms']]]/VLOOKUP(A203, DataV0[[File]:[Mean '[ms']]], 3, FALSE)*100</f>
        <v>21.108742004264393</v>
      </c>
    </row>
    <row r="204" spans="1:4" hidden="1" x14ac:dyDescent="0.4">
      <c r="A204" t="s">
        <v>210</v>
      </c>
      <c r="B204" t="b">
        <f>EXACT(VLOOKUP(A204,DataV4[[File]:[Outputs]], 2, FALSE), VLOOKUP(A204, DataV0[[File]:[Outputs]], 2, FALSE))</f>
        <v>1</v>
      </c>
      <c r="C204" s="3">
        <f>VLOOKUP(A204, DataV4[[File]:[Mean '[ms']]], 3, FALSE)-VLOOKUP(A204, DataV0[[File]:[Mean '[ms']]], 3, FALSE)</f>
        <v>88</v>
      </c>
      <c r="D204" s="2">
        <f>Cv3v01416171819[[#This Row],[Mean '[Δms']]]/VLOOKUP(A204, DataV0[[File]:[Mean '[ms']]], 3, FALSE)*100</f>
        <v>18.565400843881857</v>
      </c>
    </row>
    <row r="205" spans="1:4" hidden="1" x14ac:dyDescent="0.4">
      <c r="A205" t="s">
        <v>211</v>
      </c>
      <c r="B205" t="b">
        <f>EXACT(VLOOKUP(A205,DataV4[[File]:[Outputs]], 2, FALSE), VLOOKUP(A205, DataV0[[File]:[Outputs]], 2, FALSE))</f>
        <v>1</v>
      </c>
      <c r="C205" s="3">
        <f>VLOOKUP(A205, DataV4[[File]:[Mean '[ms']]], 3, FALSE)-VLOOKUP(A205, DataV0[[File]:[Mean '[ms']]], 3, FALSE)</f>
        <v>83</v>
      </c>
      <c r="D205" s="2">
        <f>Cv3v01416171819[[#This Row],[Mean '[Δms']]]/VLOOKUP(A205, DataV0[[File]:[Mean '[ms']]], 3, FALSE)*100</f>
        <v>19.66824644549763</v>
      </c>
    </row>
    <row r="206" spans="1:4" hidden="1" x14ac:dyDescent="0.4">
      <c r="A206" t="s">
        <v>212</v>
      </c>
      <c r="B206" t="b">
        <f>EXACT(VLOOKUP(A206,DataV4[[File]:[Outputs]], 2, FALSE), VLOOKUP(A206, DataV0[[File]:[Outputs]], 2, FALSE))</f>
        <v>1</v>
      </c>
      <c r="C206" s="3">
        <f>VLOOKUP(A206, DataV4[[File]:[Mean '[ms']]], 3, FALSE)-VLOOKUP(A206, DataV0[[File]:[Mean '[ms']]], 3, FALSE)</f>
        <v>67</v>
      </c>
      <c r="D206" s="2">
        <f>Cv3v01416171819[[#This Row],[Mean '[Δms']]]/VLOOKUP(A206, DataV0[[File]:[Mean '[ms']]], 3, FALSE)*100</f>
        <v>5.9821428571428577</v>
      </c>
    </row>
    <row r="207" spans="1:4" hidden="1" x14ac:dyDescent="0.4">
      <c r="A207" t="s">
        <v>213</v>
      </c>
      <c r="B207" t="b">
        <f>EXACT(VLOOKUP(A207,DataV4[[File]:[Outputs]], 2, FALSE), VLOOKUP(A207, DataV0[[File]:[Outputs]], 2, FALSE))</f>
        <v>1</v>
      </c>
      <c r="C207" s="3">
        <f>VLOOKUP(A207, DataV4[[File]:[Mean '[ms']]], 3, FALSE)-VLOOKUP(A207, DataV0[[File]:[Mean '[ms']]], 3, FALSE)</f>
        <v>99</v>
      </c>
      <c r="D207" s="2">
        <f>Cv3v01416171819[[#This Row],[Mean '[Δms']]]/VLOOKUP(A207, DataV0[[File]:[Mean '[ms']]], 3, FALSE)*100</f>
        <v>24.087591240875913</v>
      </c>
    </row>
    <row r="208" spans="1:4" hidden="1" x14ac:dyDescent="0.4">
      <c r="A208" t="s">
        <v>214</v>
      </c>
      <c r="B208" t="b">
        <f>EXACT(VLOOKUP(A208,DataV4[[File]:[Outputs]], 2, FALSE), VLOOKUP(A208, DataV0[[File]:[Outputs]], 2, FALSE))</f>
        <v>1</v>
      </c>
      <c r="C208" s="3">
        <f>VLOOKUP(A208, DataV4[[File]:[Mean '[ms']]], 3, FALSE)-VLOOKUP(A208, DataV0[[File]:[Mean '[ms']]], 3, FALSE)</f>
        <v>94</v>
      </c>
      <c r="D208" s="2">
        <f>Cv3v01416171819[[#This Row],[Mean '[Δms']]]/VLOOKUP(A208, DataV0[[File]:[Mean '[ms']]], 3, FALSE)*100</f>
        <v>22.327790973871732</v>
      </c>
    </row>
    <row r="209" spans="1:4" hidden="1" x14ac:dyDescent="0.4">
      <c r="A209" t="s">
        <v>215</v>
      </c>
      <c r="B209" t="b">
        <f>EXACT(VLOOKUP(A209,DataV4[[File]:[Outputs]], 2, FALSE), VLOOKUP(A209, DataV0[[File]:[Outputs]], 2, FALSE))</f>
        <v>1</v>
      </c>
      <c r="C209" s="3">
        <f>VLOOKUP(A209, DataV4[[File]:[Mean '[ms']]], 3, FALSE)-VLOOKUP(A209, DataV0[[File]:[Mean '[ms']]], 3, FALSE)</f>
        <v>88</v>
      </c>
      <c r="D209" s="2">
        <f>Cv3v01416171819[[#This Row],[Mean '[Δms']]]/VLOOKUP(A209, DataV0[[File]:[Mean '[ms']]], 3, FALSE)*100</f>
        <v>19.213973799126638</v>
      </c>
    </row>
    <row r="210" spans="1:4" hidden="1" x14ac:dyDescent="0.4">
      <c r="A210" t="s">
        <v>216</v>
      </c>
      <c r="B210" t="b">
        <f>EXACT(VLOOKUP(A210,DataV4[[File]:[Outputs]], 2, FALSE), VLOOKUP(A210, DataV0[[File]:[Outputs]], 2, FALSE))</f>
        <v>1</v>
      </c>
      <c r="C210" s="3">
        <f>VLOOKUP(A210, DataV4[[File]:[Mean '[ms']]], 3, FALSE)-VLOOKUP(A210, DataV0[[File]:[Mean '[ms']]], 3, FALSE)</f>
        <v>99</v>
      </c>
      <c r="D210" s="2">
        <f>Cv3v01416171819[[#This Row],[Mean '[Δms']]]/VLOOKUP(A210, DataV0[[File]:[Mean '[ms']]], 3, FALSE)*100</f>
        <v>24.087591240875913</v>
      </c>
    </row>
    <row r="211" spans="1:4" hidden="1" x14ac:dyDescent="0.4">
      <c r="A211" t="s">
        <v>217</v>
      </c>
      <c r="B211" t="b">
        <f>EXACT(VLOOKUP(A211,DataV4[[File]:[Outputs]], 2, FALSE), VLOOKUP(A211, DataV0[[File]:[Outputs]], 2, FALSE))</f>
        <v>1</v>
      </c>
      <c r="C211" s="3">
        <f>VLOOKUP(A211, DataV4[[File]:[Mean '[ms']]], 3, FALSE)-VLOOKUP(A211, DataV0[[File]:[Mean '[ms']]], 3, FALSE)</f>
        <v>103</v>
      </c>
      <c r="D211" s="2">
        <f>Cv3v01416171819[[#This Row],[Mean '[Δms']]]/VLOOKUP(A211, DataV0[[File]:[Mean '[ms']]], 3, FALSE)*100</f>
        <v>24.407582938388625</v>
      </c>
    </row>
    <row r="212" spans="1:4" hidden="1" x14ac:dyDescent="0.4">
      <c r="A212" t="s">
        <v>218</v>
      </c>
      <c r="B212" t="b">
        <f>EXACT(VLOOKUP(A212,DataV4[[File]:[Outputs]], 2, FALSE), VLOOKUP(A212, DataV0[[File]:[Outputs]], 2, FALSE))</f>
        <v>1</v>
      </c>
      <c r="C212" s="3">
        <f>VLOOKUP(A212, DataV4[[File]:[Mean '[ms']]], 3, FALSE)-VLOOKUP(A212, DataV0[[File]:[Mean '[ms']]], 3, FALSE)</f>
        <v>224</v>
      </c>
      <c r="D212" s="2">
        <f>Cv3v01416171819[[#This Row],[Mean '[Δms']]]/VLOOKUP(A212, DataV0[[File]:[Mean '[ms']]], 3, FALSE)*100</f>
        <v>35.839999999999996</v>
      </c>
    </row>
    <row r="213" spans="1:4" hidden="1" x14ac:dyDescent="0.4">
      <c r="A213" t="s">
        <v>219</v>
      </c>
      <c r="B213" t="b">
        <f>EXACT(VLOOKUP(A213,DataV4[[File]:[Outputs]], 2, FALSE), VLOOKUP(A213, DataV0[[File]:[Outputs]], 2, FALSE))</f>
        <v>1</v>
      </c>
      <c r="C213" s="3">
        <f>VLOOKUP(A213, DataV4[[File]:[Mean '[ms']]], 3, FALSE)-VLOOKUP(A213, DataV0[[File]:[Mean '[ms']]], 3, FALSE)</f>
        <v>140</v>
      </c>
      <c r="D213" s="2">
        <f>Cv3v01416171819[[#This Row],[Mean '[Δms']]]/VLOOKUP(A213, DataV0[[File]:[Mean '[ms']]], 3, FALSE)*100</f>
        <v>3.6278828712101578</v>
      </c>
    </row>
    <row r="214" spans="1:4" hidden="1" x14ac:dyDescent="0.4">
      <c r="A214" t="s">
        <v>220</v>
      </c>
      <c r="B214" t="b">
        <f>EXACT(VLOOKUP(A214,DataV4[[File]:[Outputs]], 2, FALSE), VLOOKUP(A214, DataV0[[File]:[Outputs]], 2, FALSE))</f>
        <v>1</v>
      </c>
      <c r="C214" s="3">
        <f>VLOOKUP(A214, DataV4[[File]:[Mean '[ms']]], 3, FALSE)-VLOOKUP(A214, DataV0[[File]:[Mean '[ms']]], 3, FALSE)</f>
        <v>240</v>
      </c>
      <c r="D214" s="2">
        <f>Cv3v01416171819[[#This Row],[Mean '[Δms']]]/VLOOKUP(A214, DataV0[[File]:[Mean '[ms']]], 3, FALSE)*100</f>
        <v>31.168831168831169</v>
      </c>
    </row>
    <row r="215" spans="1:4" hidden="1" x14ac:dyDescent="0.4">
      <c r="A215" t="s">
        <v>221</v>
      </c>
      <c r="B215" t="b">
        <f>EXACT(VLOOKUP(A215,DataV4[[File]:[Outputs]], 2, FALSE), VLOOKUP(A215, DataV0[[File]:[Outputs]], 2, FALSE))</f>
        <v>1</v>
      </c>
      <c r="C215" s="3">
        <f>VLOOKUP(A215, DataV4[[File]:[Mean '[ms']]], 3, FALSE)-VLOOKUP(A215, DataV0[[File]:[Mean '[ms']]], 3, FALSE)</f>
        <v>140</v>
      </c>
      <c r="D215" s="2">
        <f>Cv3v01416171819[[#This Row],[Mean '[Δms']]]/VLOOKUP(A215, DataV0[[File]:[Mean '[ms']]], 3, FALSE)*100</f>
        <v>20.833333333333336</v>
      </c>
    </row>
    <row r="216" spans="1:4" hidden="1" x14ac:dyDescent="0.4">
      <c r="A216" t="s">
        <v>222</v>
      </c>
      <c r="B216" t="b">
        <f>EXACT(VLOOKUP(A216,DataV4[[File]:[Outputs]], 2, FALSE), VLOOKUP(A216, DataV0[[File]:[Outputs]], 2, FALSE))</f>
        <v>1</v>
      </c>
      <c r="C216" s="3">
        <f>VLOOKUP(A216, DataV4[[File]:[Mean '[ms']]], 3, FALSE)-VLOOKUP(A216, DataV0[[File]:[Mean '[ms']]], 3, FALSE)</f>
        <v>93</v>
      </c>
      <c r="D216" s="2">
        <f>Cv3v01416171819[[#This Row],[Mean '[Δms']]]/VLOOKUP(A216, DataV0[[File]:[Mean '[ms']]], 3, FALSE)*100</f>
        <v>20.52980132450331</v>
      </c>
    </row>
    <row r="217" spans="1:4" hidden="1" x14ac:dyDescent="0.4">
      <c r="A217" t="s">
        <v>223</v>
      </c>
      <c r="B217" t="b">
        <f>EXACT(VLOOKUP(A217,DataV4[[File]:[Outputs]], 2, FALSE), VLOOKUP(A217, DataV0[[File]:[Outputs]], 2, FALSE))</f>
        <v>1</v>
      </c>
      <c r="C217" s="3">
        <f>VLOOKUP(A217, DataV4[[File]:[Mean '[ms']]], 3, FALSE)-VLOOKUP(A217, DataV0[[File]:[Mean '[ms']]], 3, FALSE)</f>
        <v>94</v>
      </c>
      <c r="D217" s="2">
        <f>Cv3v01416171819[[#This Row],[Mean '[Δms']]]/VLOOKUP(A217, DataV0[[File]:[Mean '[ms']]], 3, FALSE)*100</f>
        <v>20.302375809935207</v>
      </c>
    </row>
    <row r="218" spans="1:4" hidden="1" x14ac:dyDescent="0.4">
      <c r="A218" t="s">
        <v>224</v>
      </c>
      <c r="B218" t="b">
        <f>EXACT(VLOOKUP(A218,DataV4[[File]:[Outputs]], 2, FALSE), VLOOKUP(A218, DataV0[[File]:[Outputs]], 2, FALSE))</f>
        <v>1</v>
      </c>
      <c r="C218" s="3">
        <f>VLOOKUP(A218, DataV4[[File]:[Mean '[ms']]], 3, FALSE)-VLOOKUP(A218, DataV0[[File]:[Mean '[ms']]], 3, FALSE)</f>
        <v>495</v>
      </c>
      <c r="D218" s="2">
        <f>Cv3v01416171819[[#This Row],[Mean '[Δms']]]/VLOOKUP(A218, DataV0[[File]:[Mean '[ms']]], 3, FALSE)*100</f>
        <v>29.711884753901565</v>
      </c>
    </row>
    <row r="219" spans="1:4" hidden="1" x14ac:dyDescent="0.4">
      <c r="A219" t="s">
        <v>225</v>
      </c>
      <c r="B219" t="b">
        <f>EXACT(VLOOKUP(A219,DataV4[[File]:[Outputs]], 2, FALSE), VLOOKUP(A219, DataV0[[File]:[Outputs]], 2, FALSE))</f>
        <v>1</v>
      </c>
      <c r="C219" s="3">
        <f>VLOOKUP(A219, DataV4[[File]:[Mean '[ms']]], 3, FALSE)-VLOOKUP(A219, DataV0[[File]:[Mean '[ms']]], 3, FALSE)</f>
        <v>110</v>
      </c>
      <c r="D219" s="2">
        <f>Cv3v01416171819[[#This Row],[Mean '[Δms']]]/VLOOKUP(A219, DataV0[[File]:[Mean '[ms']]], 3, FALSE)*100</f>
        <v>16.76829268292683</v>
      </c>
    </row>
    <row r="220" spans="1:4" hidden="1" x14ac:dyDescent="0.4">
      <c r="A220" t="s">
        <v>226</v>
      </c>
      <c r="B220" t="b">
        <f>EXACT(VLOOKUP(A220,DataV4[[File]:[Outputs]], 2, FALSE), VLOOKUP(A220, DataV0[[File]:[Outputs]], 2, FALSE))</f>
        <v>1</v>
      </c>
      <c r="C220" s="3">
        <f>VLOOKUP(A220, DataV4[[File]:[Mean '[ms']]], 3, FALSE)-VLOOKUP(A220, DataV0[[File]:[Mean '[ms']]], 3, FALSE)</f>
        <v>94</v>
      </c>
      <c r="D220" s="2">
        <f>Cv3v01416171819[[#This Row],[Mean '[Δms']]]/VLOOKUP(A220, DataV0[[File]:[Mean '[ms']]], 3, FALSE)*100</f>
        <v>23.152709359605911</v>
      </c>
    </row>
    <row r="221" spans="1:4" hidden="1" x14ac:dyDescent="0.4">
      <c r="A221" t="s">
        <v>227</v>
      </c>
      <c r="B221" t="b">
        <f>EXACT(VLOOKUP(A221,DataV4[[File]:[Outputs]], 2, FALSE), VLOOKUP(A221, DataV0[[File]:[Outputs]], 2, FALSE))</f>
        <v>1</v>
      </c>
      <c r="C221" s="3">
        <f>VLOOKUP(A221, DataV4[[File]:[Mean '[ms']]], 3, FALSE)-VLOOKUP(A221, DataV0[[File]:[Mean '[ms']]], 3, FALSE)</f>
        <v>146</v>
      </c>
      <c r="D221" s="2">
        <f>Cv3v01416171819[[#This Row],[Mean '[Δms']]]/VLOOKUP(A221, DataV0[[File]:[Mean '[ms']]], 3, FALSE)*100</f>
        <v>24.829931972789115</v>
      </c>
    </row>
    <row r="222" spans="1:4" hidden="1" x14ac:dyDescent="0.4">
      <c r="A222" t="s">
        <v>228</v>
      </c>
      <c r="B222" t="b">
        <f>EXACT(VLOOKUP(A222,DataV4[[File]:[Outputs]], 2, FALSE), VLOOKUP(A222, DataV0[[File]:[Outputs]], 2, FALSE))</f>
        <v>1</v>
      </c>
      <c r="C222" s="3">
        <f>VLOOKUP(A222, DataV4[[File]:[Mean '[ms']]], 3, FALSE)-VLOOKUP(A222, DataV0[[File]:[Mean '[ms']]], 3, FALSE)</f>
        <v>-5</v>
      </c>
      <c r="D222" s="2">
        <f>Cv3v01416171819[[#This Row],[Mean '[Δms']]]/VLOOKUP(A222, DataV0[[File]:[Mean '[ms']]], 3, FALSE)*100</f>
        <v>-100</v>
      </c>
    </row>
    <row r="223" spans="1:4" hidden="1" x14ac:dyDescent="0.4">
      <c r="A223" t="s">
        <v>229</v>
      </c>
      <c r="B223" t="b">
        <f>EXACT(VLOOKUP(A223,DataV4[[File]:[Outputs]], 2, FALSE), VLOOKUP(A223, DataV0[[File]:[Outputs]], 2, FALSE))</f>
        <v>1</v>
      </c>
      <c r="C223" s="3">
        <f>VLOOKUP(A223, DataV4[[File]:[Mean '[ms']]], 3, FALSE)-VLOOKUP(A223, DataV0[[File]:[Mean '[ms']]], 3, FALSE)</f>
        <v>161</v>
      </c>
      <c r="D223" s="2">
        <f>Cv3v01416171819[[#This Row],[Mean '[Δms']]]/VLOOKUP(A223, DataV0[[File]:[Mean '[ms']]], 3, FALSE)*100</f>
        <v>30.902111324376197</v>
      </c>
    </row>
    <row r="224" spans="1:4" hidden="1" x14ac:dyDescent="0.4">
      <c r="A224" t="s">
        <v>230</v>
      </c>
      <c r="B224" t="b">
        <f>EXACT(VLOOKUP(A224,DataV4[[File]:[Outputs]], 2, FALSE), VLOOKUP(A224, DataV0[[File]:[Outputs]], 2, FALSE))</f>
        <v>1</v>
      </c>
      <c r="C224" s="3">
        <f>VLOOKUP(A224, DataV4[[File]:[Mean '[ms']]], 3, FALSE)-VLOOKUP(A224, DataV0[[File]:[Mean '[ms']]], 3, FALSE)</f>
        <v>83</v>
      </c>
      <c r="D224" s="2">
        <f>Cv3v01416171819[[#This Row],[Mean '[Δms']]]/VLOOKUP(A224, DataV0[[File]:[Mean '[ms']]], 3, FALSE)*100</f>
        <v>15.485074626865671</v>
      </c>
    </row>
    <row r="225" spans="1:4" hidden="1" x14ac:dyDescent="0.4">
      <c r="A225" t="s">
        <v>231</v>
      </c>
      <c r="B225" t="b">
        <f>EXACT(VLOOKUP(A225,DataV4[[File]:[Outputs]], 2, FALSE), VLOOKUP(A225, DataV0[[File]:[Outputs]], 2, FALSE))</f>
        <v>1</v>
      </c>
      <c r="C225" s="3">
        <f>VLOOKUP(A225, DataV4[[File]:[Mean '[ms']]], 3, FALSE)-VLOOKUP(A225, DataV0[[File]:[Mean '[ms']]], 3, FALSE)</f>
        <v>99</v>
      </c>
      <c r="D225" s="2">
        <f>Cv3v01416171819[[#This Row],[Mean '[Δms']]]/VLOOKUP(A225, DataV0[[File]:[Mean '[ms']]], 3, FALSE)*100</f>
        <v>19.411764705882355</v>
      </c>
    </row>
    <row r="226" spans="1:4" hidden="1" x14ac:dyDescent="0.4">
      <c r="A226" t="s">
        <v>232</v>
      </c>
      <c r="B226" t="b">
        <f>EXACT(VLOOKUP(A226,DataV4[[File]:[Outputs]], 2, FALSE), VLOOKUP(A226, DataV0[[File]:[Outputs]], 2, FALSE))</f>
        <v>1</v>
      </c>
      <c r="C226" s="3">
        <f>VLOOKUP(A226, DataV4[[File]:[Mean '[ms']]], 3, FALSE)-VLOOKUP(A226, DataV0[[File]:[Mean '[ms']]], 3, FALSE)</f>
        <v>89</v>
      </c>
      <c r="D226" s="2">
        <f>Cv3v01416171819[[#This Row],[Mean '[Δms']]]/VLOOKUP(A226, DataV0[[File]:[Mean '[ms']]], 3, FALSE)*100</f>
        <v>20.135746606334841</v>
      </c>
    </row>
    <row r="227" spans="1:4" hidden="1" x14ac:dyDescent="0.4">
      <c r="A227" t="s">
        <v>234</v>
      </c>
      <c r="B227" t="b">
        <f>EXACT(VLOOKUP(A227,DataV4[[File]:[Outputs]], 2, FALSE), VLOOKUP(A227, DataV0[[File]:[Outputs]], 2, FALSE))</f>
        <v>1</v>
      </c>
      <c r="C227" s="3">
        <f>VLOOKUP(A227, DataV4[[File]:[Mean '[ms']]], 3, FALSE)-VLOOKUP(A227, DataV0[[File]:[Mean '[ms']]], 3, FALSE)</f>
        <v>89</v>
      </c>
      <c r="D227" s="2">
        <f>Cv3v01416171819[[#This Row],[Mean '[Δms']]]/VLOOKUP(A227, DataV0[[File]:[Mean '[ms']]], 3, FALSE)*100</f>
        <v>15.836298932384341</v>
      </c>
    </row>
    <row r="228" spans="1:4" hidden="1" x14ac:dyDescent="0.4">
      <c r="A228" t="s">
        <v>233</v>
      </c>
      <c r="B228" t="b">
        <f>EXACT(VLOOKUP(A228,DataV4[[File]:[Outputs]], 2, FALSE), VLOOKUP(A228, DataV0[[File]:[Outputs]], 2, FALSE))</f>
        <v>1</v>
      </c>
      <c r="C228" s="3">
        <f>VLOOKUP(A228, DataV4[[File]:[Mean '[ms']]], 3, FALSE)-VLOOKUP(A228, DataV0[[File]:[Mean '[ms']]], 3, FALSE)</f>
        <v>99</v>
      </c>
      <c r="D228" s="2">
        <f>Cv3v01416171819[[#This Row],[Mean '[Δms']]]/VLOOKUP(A228, DataV0[[File]:[Mean '[ms']]], 3, FALSE)*100</f>
        <v>21.85430463576159</v>
      </c>
    </row>
    <row r="229" spans="1:4" hidden="1" x14ac:dyDescent="0.4">
      <c r="A229" t="s">
        <v>235</v>
      </c>
      <c r="B229" t="b">
        <f>EXACT(VLOOKUP(A229,DataV4[[File]:[Outputs]], 2, FALSE), VLOOKUP(A229, DataV0[[File]:[Outputs]], 2, FALSE))</f>
        <v>1</v>
      </c>
      <c r="C229" s="3">
        <f>VLOOKUP(A229, DataV4[[File]:[Mean '[ms']]], 3, FALSE)-VLOOKUP(A229, DataV0[[File]:[Mean '[ms']]], 3, FALSE)</f>
        <v>94</v>
      </c>
      <c r="D229" s="2">
        <f>Cv3v01416171819[[#This Row],[Mean '[Δms']]]/VLOOKUP(A229, DataV0[[File]:[Mean '[ms']]], 3, FALSE)*100</f>
        <v>21.75925925925926</v>
      </c>
    </row>
    <row r="230" spans="1:4" hidden="1" x14ac:dyDescent="0.4">
      <c r="A230" t="s">
        <v>236</v>
      </c>
      <c r="B230" t="b">
        <f>EXACT(VLOOKUP(A230,DataV4[[File]:[Outputs]], 2, FALSE), VLOOKUP(A230, DataV0[[File]:[Outputs]], 2, FALSE))</f>
        <v>1</v>
      </c>
      <c r="C230" s="3">
        <f>VLOOKUP(A230, DataV4[[File]:[Mean '[ms']]], 3, FALSE)-VLOOKUP(A230, DataV0[[File]:[Mean '[ms']]], 3, FALSE)</f>
        <v>161</v>
      </c>
      <c r="D230" s="2">
        <f>Cv3v01416171819[[#This Row],[Mean '[Δms']]]/VLOOKUP(A230, DataV0[[File]:[Mean '[ms']]], 3, FALSE)*100</f>
        <v>15.004659832246039</v>
      </c>
    </row>
    <row r="231" spans="1:4" hidden="1" x14ac:dyDescent="0.4">
      <c r="A231" t="s">
        <v>237</v>
      </c>
      <c r="B231" t="b">
        <f>EXACT(VLOOKUP(A231,DataV4[[File]:[Outputs]], 2, FALSE), VLOOKUP(A231, DataV0[[File]:[Outputs]], 2, FALSE))</f>
        <v>1</v>
      </c>
      <c r="C231" s="3">
        <f>VLOOKUP(A231, DataV4[[File]:[Mean '[ms']]], 3, FALSE)-VLOOKUP(A231, DataV0[[File]:[Mean '[ms']]], 3, FALSE)</f>
        <v>89</v>
      </c>
      <c r="D231" s="2">
        <f>Cv3v01416171819[[#This Row],[Mean '[Δms']]]/VLOOKUP(A231, DataV0[[File]:[Mean '[ms']]], 3, FALSE)*100</f>
        <v>17.835671342685373</v>
      </c>
    </row>
    <row r="232" spans="1:4" hidden="1" x14ac:dyDescent="0.4">
      <c r="A232" t="s">
        <v>238</v>
      </c>
      <c r="B232" t="b">
        <f>EXACT(VLOOKUP(A232,DataV4[[File]:[Outputs]], 2, FALSE), VLOOKUP(A232, DataV0[[File]:[Outputs]], 2, FALSE))</f>
        <v>1</v>
      </c>
      <c r="C232" s="3">
        <f>VLOOKUP(A232, DataV4[[File]:[Mean '[ms']]], 3, FALSE)-VLOOKUP(A232, DataV0[[File]:[Mean '[ms']]], 3, FALSE)</f>
        <v>89</v>
      </c>
      <c r="D232" s="2">
        <f>Cv3v01416171819[[#This Row],[Mean '[Δms']]]/VLOOKUP(A232, DataV0[[File]:[Mean '[ms']]], 3, FALSE)*100</f>
        <v>21.921182266009854</v>
      </c>
    </row>
    <row r="233" spans="1:4" hidden="1" x14ac:dyDescent="0.4">
      <c r="A233" t="s">
        <v>239</v>
      </c>
      <c r="B233" t="b">
        <f>EXACT(VLOOKUP(A233,DataV4[[File]:[Outputs]], 2, FALSE), VLOOKUP(A233, DataV0[[File]:[Outputs]], 2, FALSE))</f>
        <v>1</v>
      </c>
      <c r="C233" s="3">
        <f>VLOOKUP(A233, DataV4[[File]:[Mean '[ms']]], 3, FALSE)-VLOOKUP(A233, DataV0[[File]:[Mean '[ms']]], 3, FALSE)</f>
        <v>95</v>
      </c>
      <c r="D233" s="2">
        <f>Cv3v01416171819[[#This Row],[Mean '[Δms']]]/VLOOKUP(A233, DataV0[[File]:[Mean '[ms']]], 3, FALSE)*100</f>
        <v>21.252796420581653</v>
      </c>
    </row>
    <row r="234" spans="1:4" hidden="1" x14ac:dyDescent="0.4">
      <c r="A234" t="s">
        <v>240</v>
      </c>
      <c r="B234" t="b">
        <f>EXACT(VLOOKUP(A234,DataV4[[File]:[Outputs]], 2, FALSE), VLOOKUP(A234, DataV0[[File]:[Outputs]], 2, FALSE))</f>
        <v>1</v>
      </c>
      <c r="C234" s="3">
        <f>VLOOKUP(A234, DataV4[[File]:[Mean '[ms']]], 3, FALSE)-VLOOKUP(A234, DataV0[[File]:[Mean '[ms']]], 3, FALSE)</f>
        <v>89</v>
      </c>
      <c r="D234" s="2">
        <f>Cv3v01416171819[[#This Row],[Mean '[Δms']]]/VLOOKUP(A234, DataV0[[File]:[Mean '[ms']]], 3, FALSE)*100</f>
        <v>19.432314410480352</v>
      </c>
    </row>
    <row r="235" spans="1:4" hidden="1" x14ac:dyDescent="0.4">
      <c r="A235" t="s">
        <v>241</v>
      </c>
      <c r="B235" t="b">
        <f>EXACT(VLOOKUP(A235,DataV4[[File]:[Outputs]], 2, FALSE), VLOOKUP(A235, DataV0[[File]:[Outputs]], 2, FALSE))</f>
        <v>1</v>
      </c>
      <c r="C235" s="3">
        <f>VLOOKUP(A235, DataV4[[File]:[Mean '[ms']]], 3, FALSE)-VLOOKUP(A235, DataV0[[File]:[Mean '[ms']]], 3, FALSE)</f>
        <v>94</v>
      </c>
      <c r="D235" s="2">
        <f>Cv3v01416171819[[#This Row],[Mean '[Δms']]]/VLOOKUP(A235, DataV0[[File]:[Mean '[ms']]], 3, FALSE)*100</f>
        <v>21.51029748283753</v>
      </c>
    </row>
    <row r="236" spans="1:4" hidden="1" x14ac:dyDescent="0.4">
      <c r="A236" t="s">
        <v>242</v>
      </c>
      <c r="B236" t="b">
        <f>EXACT(VLOOKUP(A236,DataV4[[File]:[Outputs]], 2, FALSE), VLOOKUP(A236, DataV0[[File]:[Outputs]], 2, FALSE))</f>
        <v>1</v>
      </c>
      <c r="C236" s="3">
        <f>VLOOKUP(A236, DataV4[[File]:[Mean '[ms']]], 3, FALSE)-VLOOKUP(A236, DataV0[[File]:[Mean '[ms']]], 3, FALSE)</f>
        <v>89</v>
      </c>
      <c r="D236" s="2">
        <f>Cv3v01416171819[[#This Row],[Mean '[Δms']]]/VLOOKUP(A236, DataV0[[File]:[Mean '[ms']]], 3, FALSE)*100</f>
        <v>21.394230769230766</v>
      </c>
    </row>
    <row r="237" spans="1:4" hidden="1" x14ac:dyDescent="0.4">
      <c r="A237" t="s">
        <v>243</v>
      </c>
      <c r="B237" t="b">
        <f>EXACT(VLOOKUP(A237,DataV4[[File]:[Outputs]], 2, FALSE), VLOOKUP(A237, DataV0[[File]:[Outputs]], 2, FALSE))</f>
        <v>1</v>
      </c>
      <c r="C237" s="3">
        <f>VLOOKUP(A237, DataV4[[File]:[Mean '[ms']]], 3, FALSE)-VLOOKUP(A237, DataV0[[File]:[Mean '[ms']]], 3, FALSE)</f>
        <v>167</v>
      </c>
      <c r="D237" s="2">
        <f>Cv3v01416171819[[#This Row],[Mean '[Δms']]]/VLOOKUP(A237, DataV0[[File]:[Mean '[ms']]], 3, FALSE)*100</f>
        <v>31.450094161958571</v>
      </c>
    </row>
    <row r="238" spans="1:4" hidden="1" x14ac:dyDescent="0.4">
      <c r="A238" t="s">
        <v>244</v>
      </c>
      <c r="B238" t="b">
        <f>EXACT(VLOOKUP(A238,DataV4[[File]:[Outputs]], 2, FALSE), VLOOKUP(A238, DataV0[[File]:[Outputs]], 2, FALSE))</f>
        <v>1</v>
      </c>
      <c r="C238" s="3">
        <f>VLOOKUP(A238, DataV4[[File]:[Mean '[ms']]], 3, FALSE)-VLOOKUP(A238, DataV0[[File]:[Mean '[ms']]], 3, FALSE)</f>
        <v>99</v>
      </c>
      <c r="D238" s="2">
        <f>Cv3v01416171819[[#This Row],[Mean '[Δms']]]/VLOOKUP(A238, DataV0[[File]:[Mean '[ms']]], 3, FALSE)*100</f>
        <v>23.798076923076923</v>
      </c>
    </row>
    <row r="239" spans="1:4" hidden="1" x14ac:dyDescent="0.4">
      <c r="A239" t="s">
        <v>245</v>
      </c>
      <c r="B239" t="b">
        <f>EXACT(VLOOKUP(A239,DataV4[[File]:[Outputs]], 2, FALSE), VLOOKUP(A239, DataV0[[File]:[Outputs]], 2, FALSE))</f>
        <v>1</v>
      </c>
      <c r="C239" s="3">
        <f>VLOOKUP(A239, DataV4[[File]:[Mean '[ms']]], 3, FALSE)-VLOOKUP(A239, DataV0[[File]:[Mean '[ms']]], 3, FALSE)</f>
        <v>89</v>
      </c>
      <c r="D239" s="2">
        <f>Cv3v01416171819[[#This Row],[Mean '[Δms']]]/VLOOKUP(A239, DataV0[[File]:[Mean '[ms']]], 3, FALSE)*100</f>
        <v>20.135746606334841</v>
      </c>
    </row>
    <row r="240" spans="1:4" hidden="1" x14ac:dyDescent="0.4">
      <c r="A240" t="s">
        <v>247</v>
      </c>
      <c r="B240" t="b">
        <f>EXACT(VLOOKUP(A240,DataV4[[File]:[Outputs]], 2, FALSE), VLOOKUP(A240, DataV0[[File]:[Outputs]], 2, FALSE))</f>
        <v>1</v>
      </c>
      <c r="C240" s="3">
        <f>VLOOKUP(A240, DataV4[[File]:[Mean '[ms']]], 3, FALSE)-VLOOKUP(A240, DataV0[[File]:[Mean '[ms']]], 3, FALSE)</f>
        <v>93</v>
      </c>
      <c r="D240" s="2">
        <f>Cv3v01416171819[[#This Row],[Mean '[Δms']]]/VLOOKUP(A240, DataV0[[File]:[Mean '[ms']]], 3, FALSE)*100</f>
        <v>19.829424307036248</v>
      </c>
    </row>
    <row r="241" spans="1:4" hidden="1" x14ac:dyDescent="0.4">
      <c r="A241" t="s">
        <v>246</v>
      </c>
      <c r="B241" t="b">
        <f>EXACT(VLOOKUP(A241,DataV4[[File]:[Outputs]], 2, FALSE), VLOOKUP(A241, DataV0[[File]:[Outputs]], 2, FALSE))</f>
        <v>1</v>
      </c>
      <c r="C241" s="3">
        <f>VLOOKUP(A241, DataV4[[File]:[Mean '[ms']]], 3, FALSE)-VLOOKUP(A241, DataV0[[File]:[Mean '[ms']]], 3, FALSE)</f>
        <v>94</v>
      </c>
      <c r="D241" s="2">
        <f>Cv3v01416171819[[#This Row],[Mean '[Δms']]]/VLOOKUP(A241, DataV0[[File]:[Mean '[ms']]], 3, FALSE)*100</f>
        <v>15.435139573070607</v>
      </c>
    </row>
    <row r="242" spans="1:4" hidden="1" x14ac:dyDescent="0.4">
      <c r="A242" t="s">
        <v>248</v>
      </c>
      <c r="B242" t="b">
        <f>EXACT(VLOOKUP(A242,DataV4[[File]:[Outputs]], 2, FALSE), VLOOKUP(A242, DataV0[[File]:[Outputs]], 2, FALSE))</f>
        <v>1</v>
      </c>
      <c r="C242" s="3">
        <f>VLOOKUP(A242, DataV4[[File]:[Mean '[ms']]], 3, FALSE)-VLOOKUP(A242, DataV0[[File]:[Mean '[ms']]], 3, FALSE)</f>
        <v>94</v>
      </c>
      <c r="D242" s="2">
        <f>Cv3v01416171819[[#This Row],[Mean '[Δms']]]/VLOOKUP(A242, DataV0[[File]:[Mean '[ms']]], 3, FALSE)*100</f>
        <v>20.302375809935207</v>
      </c>
    </row>
    <row r="243" spans="1:4" hidden="1" x14ac:dyDescent="0.4">
      <c r="A243" t="s">
        <v>250</v>
      </c>
      <c r="B243" t="b">
        <f>EXACT(VLOOKUP(A243,DataV4[[File]:[Outputs]], 2, FALSE), VLOOKUP(A243, DataV0[[File]:[Outputs]], 2, FALSE))</f>
        <v>1</v>
      </c>
      <c r="C243" s="3">
        <f>VLOOKUP(A243, DataV4[[File]:[Mean '[ms']]], 3, FALSE)-VLOOKUP(A243, DataV0[[File]:[Mean '[ms']]], 3, FALSE)</f>
        <v>89</v>
      </c>
      <c r="D243" s="2">
        <f>Cv3v01416171819[[#This Row],[Mean '[Δms']]]/VLOOKUP(A243, DataV0[[File]:[Mean '[ms']]], 3, FALSE)*100</f>
        <v>20.366132723112131</v>
      </c>
    </row>
    <row r="244" spans="1:4" hidden="1" x14ac:dyDescent="0.4">
      <c r="A244" t="s">
        <v>249</v>
      </c>
      <c r="B244" t="b">
        <f>EXACT(VLOOKUP(A244,DataV4[[File]:[Outputs]], 2, FALSE), VLOOKUP(A244, DataV0[[File]:[Outputs]], 2, FALSE))</f>
        <v>1</v>
      </c>
      <c r="C244" s="3">
        <f>VLOOKUP(A244, DataV4[[File]:[Mean '[ms']]], 3, FALSE)-VLOOKUP(A244, DataV0[[File]:[Mean '[ms']]], 3, FALSE)</f>
        <v>93</v>
      </c>
      <c r="D244" s="2">
        <f>Cv3v01416171819[[#This Row],[Mean '[Δms']]]/VLOOKUP(A244, DataV0[[File]:[Mean '[ms']]], 3, FALSE)*100</f>
        <v>21.527777777777779</v>
      </c>
    </row>
    <row r="245" spans="1:4" hidden="1" x14ac:dyDescent="0.4">
      <c r="A245" t="s">
        <v>251</v>
      </c>
      <c r="B245" t="b">
        <f>EXACT(VLOOKUP(A245,DataV4[[File]:[Outputs]], 2, FALSE), VLOOKUP(A245, DataV0[[File]:[Outputs]], 2, FALSE))</f>
        <v>1</v>
      </c>
      <c r="C245" s="3">
        <f>VLOOKUP(A245, DataV4[[File]:[Mean '[ms']]], 3, FALSE)-VLOOKUP(A245, DataV0[[File]:[Mean '[ms']]], 3, FALSE)</f>
        <v>88</v>
      </c>
      <c r="D245" s="2">
        <f>Cv3v01416171819[[#This Row],[Mean '[Δms']]]/VLOOKUP(A245, DataV0[[File]:[Mean '[ms']]], 3, FALSE)*100</f>
        <v>21.103117505995204</v>
      </c>
    </row>
    <row r="246" spans="1:4" hidden="1" x14ac:dyDescent="0.4">
      <c r="A246" t="s">
        <v>252</v>
      </c>
      <c r="B246" t="b">
        <f>EXACT(VLOOKUP(A246,DataV4[[File]:[Outputs]], 2, FALSE), VLOOKUP(A246, DataV0[[File]:[Outputs]], 2, FALSE))</f>
        <v>1</v>
      </c>
      <c r="C246" s="3">
        <f>VLOOKUP(A246, DataV4[[File]:[Mean '[ms']]], 3, FALSE)-VLOOKUP(A246, DataV0[[File]:[Mean '[ms']]], 3, FALSE)</f>
        <v>89</v>
      </c>
      <c r="D246" s="2">
        <f>Cv3v01416171819[[#This Row],[Mean '[Δms']]]/VLOOKUP(A246, DataV0[[File]:[Mean '[ms']]], 3, FALSE)*100</f>
        <v>19.017094017094017</v>
      </c>
    </row>
    <row r="247" spans="1:4" hidden="1" x14ac:dyDescent="0.4">
      <c r="A247" t="s">
        <v>253</v>
      </c>
      <c r="B247" t="b">
        <f>EXACT(VLOOKUP(A247,DataV4[[File]:[Outputs]], 2, FALSE), VLOOKUP(A247, DataV0[[File]:[Outputs]], 2, FALSE))</f>
        <v>1</v>
      </c>
      <c r="C247" s="3">
        <f>VLOOKUP(A247, DataV4[[File]:[Mean '[ms']]], 3, FALSE)-VLOOKUP(A247, DataV0[[File]:[Mean '[ms']]], 3, FALSE)</f>
        <v>93</v>
      </c>
      <c r="D247" s="2">
        <f>Cv3v01416171819[[#This Row],[Mean '[Δms']]]/VLOOKUP(A247, DataV0[[File]:[Mean '[ms']]], 3, FALSE)*100</f>
        <v>22.037914691943129</v>
      </c>
    </row>
    <row r="248" spans="1:4" hidden="1" x14ac:dyDescent="0.4">
      <c r="A248" t="s">
        <v>254</v>
      </c>
      <c r="B248" t="b">
        <f>EXACT(VLOOKUP(A248,DataV4[[File]:[Outputs]], 2, FALSE), VLOOKUP(A248, DataV0[[File]:[Outputs]], 2, FALSE))</f>
        <v>1</v>
      </c>
      <c r="C248" s="3">
        <f>VLOOKUP(A248, DataV4[[File]:[Mean '[ms']]], 3, FALSE)-VLOOKUP(A248, DataV0[[File]:[Mean '[ms']]], 3, FALSE)</f>
        <v>104</v>
      </c>
      <c r="D248" s="2">
        <f>Cv3v01416171819[[#This Row],[Mean '[Δms']]]/VLOOKUP(A248, DataV0[[File]:[Mean '[ms']]], 3, FALSE)*100</f>
        <v>20.594059405940595</v>
      </c>
    </row>
    <row r="249" spans="1:4" hidden="1" x14ac:dyDescent="0.4">
      <c r="A249" t="s">
        <v>255</v>
      </c>
      <c r="B249" t="b">
        <f>EXACT(VLOOKUP(A249,DataV4[[File]:[Outputs]], 2, FALSE), VLOOKUP(A249, DataV0[[File]:[Outputs]], 2, FALSE))</f>
        <v>1</v>
      </c>
      <c r="C249" s="3">
        <f>VLOOKUP(A249, DataV4[[File]:[Mean '[ms']]], 3, FALSE)-VLOOKUP(A249, DataV0[[File]:[Mean '[ms']]], 3, FALSE)</f>
        <v>99</v>
      </c>
      <c r="D249" s="2">
        <f>Cv3v01416171819[[#This Row],[Mean '[Δms']]]/VLOOKUP(A249, DataV0[[File]:[Mean '[ms']]], 3, FALSE)*100</f>
        <v>24.087591240875913</v>
      </c>
    </row>
    <row r="250" spans="1:4" hidden="1" x14ac:dyDescent="0.4">
      <c r="A250" t="s">
        <v>256</v>
      </c>
      <c r="B250" t="b">
        <f>EXACT(VLOOKUP(A250,DataV4[[File]:[Outputs]], 2, FALSE), VLOOKUP(A250, DataV0[[File]:[Outputs]], 2, FALSE))</f>
        <v>1</v>
      </c>
      <c r="C250" s="3">
        <f>VLOOKUP(A250, DataV4[[File]:[Mean '[ms']]], 3, FALSE)-VLOOKUP(A250, DataV0[[File]:[Mean '[ms']]], 3, FALSE)</f>
        <v>89</v>
      </c>
      <c r="D250" s="2">
        <f>Cv3v01416171819[[#This Row],[Mean '[Δms']]]/VLOOKUP(A250, DataV0[[File]:[Mean '[ms']]], 3, FALSE)*100</f>
        <v>21.394230769230766</v>
      </c>
    </row>
    <row r="251" spans="1:4" hidden="1" x14ac:dyDescent="0.4">
      <c r="A251" t="s">
        <v>257</v>
      </c>
      <c r="B251" t="b">
        <f>EXACT(VLOOKUP(A251,DataV4[[File]:[Outputs]], 2, FALSE), VLOOKUP(A251, DataV0[[File]:[Outputs]], 2, FALSE))</f>
        <v>1</v>
      </c>
      <c r="C251" s="3">
        <f>VLOOKUP(A251, DataV4[[File]:[Mean '[ms']]], 3, FALSE)-VLOOKUP(A251, DataV0[[File]:[Mean '[ms']]], 3, FALSE)</f>
        <v>156</v>
      </c>
      <c r="D251" s="2">
        <f>Cv3v01416171819[[#This Row],[Mean '[Δms']]]/VLOOKUP(A251, DataV0[[File]:[Mean '[ms']]], 3, FALSE)*100</f>
        <v>30.89108910891089</v>
      </c>
    </row>
    <row r="252" spans="1:4" hidden="1" x14ac:dyDescent="0.4">
      <c r="A252" t="s">
        <v>258</v>
      </c>
      <c r="B252" t="b">
        <f>EXACT(VLOOKUP(A252,DataV4[[File]:[Outputs]], 2, FALSE), VLOOKUP(A252, DataV0[[File]:[Outputs]], 2, FALSE))</f>
        <v>1</v>
      </c>
      <c r="C252" s="3">
        <f>VLOOKUP(A252, DataV4[[File]:[Mean '[ms']]], 3, FALSE)-VLOOKUP(A252, DataV0[[File]:[Mean '[ms']]], 3, FALSE)</f>
        <v>98</v>
      </c>
      <c r="D252" s="2">
        <f>Cv3v01416171819[[#This Row],[Mean '[Δms']]]/VLOOKUP(A252, DataV0[[File]:[Mean '[ms']]], 3, FALSE)*100</f>
        <v>22.37442922374429</v>
      </c>
    </row>
    <row r="253" spans="1:4" hidden="1" x14ac:dyDescent="0.4">
      <c r="A253" t="s">
        <v>259</v>
      </c>
      <c r="B253" t="b">
        <f>EXACT(VLOOKUP(A253,DataV4[[File]:[Outputs]], 2, FALSE), VLOOKUP(A253, DataV0[[File]:[Outputs]], 2, FALSE))</f>
        <v>1</v>
      </c>
      <c r="C253" s="3">
        <f>VLOOKUP(A253, DataV4[[File]:[Mean '[ms']]], 3, FALSE)-VLOOKUP(A253, DataV0[[File]:[Mean '[ms']]], 3, FALSE)</f>
        <v>124</v>
      </c>
      <c r="D253" s="2">
        <f>Cv3v01416171819[[#This Row],[Mean '[Δms']]]/VLOOKUP(A253, DataV0[[File]:[Mean '[ms']]], 3, FALSE)*100</f>
        <v>22.6691042047532</v>
      </c>
    </row>
    <row r="254" spans="1:4" hidden="1" x14ac:dyDescent="0.4">
      <c r="A254" t="s">
        <v>260</v>
      </c>
      <c r="B254" t="b">
        <f>EXACT(VLOOKUP(A254,DataV4[[File]:[Outputs]], 2, FALSE), VLOOKUP(A254, DataV0[[File]:[Outputs]], 2, FALSE))</f>
        <v>1</v>
      </c>
      <c r="C254" s="3">
        <f>VLOOKUP(A254, DataV4[[File]:[Mean '[ms']]], 3, FALSE)-VLOOKUP(A254, DataV0[[File]:[Mean '[ms']]], 3, FALSE)</f>
        <v>0</v>
      </c>
      <c r="D254" s="2">
        <f>Cv3v01416171819[[#This Row],[Mean '[Δms']]]/VLOOKUP(A254, DataV0[[File]:[Mean '[ms']]], 3, FALSE)*100</f>
        <v>0</v>
      </c>
    </row>
    <row r="255" spans="1:4" hidden="1" x14ac:dyDescent="0.4">
      <c r="A255" t="s">
        <v>261</v>
      </c>
      <c r="B255" t="b">
        <f>EXACT(VLOOKUP(A255,DataV4[[File]:[Outputs]], 2, FALSE), VLOOKUP(A255, DataV0[[File]:[Outputs]], 2, FALSE))</f>
        <v>1</v>
      </c>
      <c r="C255" s="3">
        <f>VLOOKUP(A255, DataV4[[File]:[Mean '[ms']]], 3, FALSE)-VLOOKUP(A255, DataV0[[File]:[Mean '[ms']]], 3, FALSE)</f>
        <v>21</v>
      </c>
      <c r="D255" s="2">
        <f>Cv3v01416171819[[#This Row],[Mean '[Δms']]]/VLOOKUP(A255, DataV0[[File]:[Mean '[ms']]], 3, FALSE)*100</f>
        <v>3.6020583190394513</v>
      </c>
    </row>
    <row r="256" spans="1:4" hidden="1" x14ac:dyDescent="0.4">
      <c r="A256" t="s">
        <v>262</v>
      </c>
      <c r="B256" t="b">
        <f>EXACT(VLOOKUP(A256,DataV4[[File]:[Outputs]], 2, FALSE), VLOOKUP(A256, DataV0[[File]:[Outputs]], 2, FALSE))</f>
        <v>1</v>
      </c>
      <c r="C256" s="3">
        <f>VLOOKUP(A256, DataV4[[File]:[Mean '[ms']]], 3, FALSE)-VLOOKUP(A256, DataV0[[File]:[Mean '[ms']]], 3, FALSE)</f>
        <v>73</v>
      </c>
      <c r="D256" s="2">
        <f>Cv3v01416171819[[#This Row],[Mean '[Δms']]]/VLOOKUP(A256, DataV0[[File]:[Mean '[ms']]], 3, FALSE)*100</f>
        <v>15.24008350730689</v>
      </c>
    </row>
    <row r="257" spans="1:4" hidden="1" x14ac:dyDescent="0.4">
      <c r="A257" t="s">
        <v>263</v>
      </c>
      <c r="B257" t="b">
        <f>EXACT(VLOOKUP(A257,DataV4[[File]:[Outputs]], 2, FALSE), VLOOKUP(A257, DataV0[[File]:[Outputs]], 2, FALSE))</f>
        <v>1</v>
      </c>
      <c r="C257" s="3">
        <f>VLOOKUP(A257, DataV4[[File]:[Mean '[ms']]], 3, FALSE)-VLOOKUP(A257, DataV0[[File]:[Mean '[ms']]], 3, FALSE)</f>
        <v>73</v>
      </c>
      <c r="D257" s="2">
        <f>Cv3v01416171819[[#This Row],[Mean '[Δms']]]/VLOOKUP(A257, DataV0[[File]:[Mean '[ms']]], 3, FALSE)*100</f>
        <v>16.898148148148149</v>
      </c>
    </row>
    <row r="258" spans="1:4" hidden="1" x14ac:dyDescent="0.4">
      <c r="A258" t="s">
        <v>264</v>
      </c>
      <c r="B258" t="b">
        <f>EXACT(VLOOKUP(A258,DataV4[[File]:[Outputs]], 2, FALSE), VLOOKUP(A258, DataV0[[File]:[Outputs]], 2, FALSE))</f>
        <v>1</v>
      </c>
      <c r="C258" s="3">
        <f>VLOOKUP(A258, DataV4[[File]:[Mean '[ms']]], 3, FALSE)-VLOOKUP(A258, DataV0[[File]:[Mean '[ms']]], 3, FALSE)</f>
        <v>73</v>
      </c>
      <c r="D258" s="2">
        <f>Cv3v01416171819[[#This Row],[Mean '[Δms']]]/VLOOKUP(A258, DataV0[[File]:[Mean '[ms']]], 3, FALSE)*100</f>
        <v>15.400843881856542</v>
      </c>
    </row>
    <row r="259" spans="1:4" hidden="1" x14ac:dyDescent="0.4">
      <c r="A259" t="s">
        <v>265</v>
      </c>
      <c r="B259" t="b">
        <f>EXACT(VLOOKUP(A259,DataV4[[File]:[Outputs]], 2, FALSE), VLOOKUP(A259, DataV0[[File]:[Outputs]], 2, FALSE))</f>
        <v>1</v>
      </c>
      <c r="C259" s="3">
        <f>VLOOKUP(A259, DataV4[[File]:[Mean '[ms']]], 3, FALSE)-VLOOKUP(A259, DataV0[[File]:[Mean '[ms']]], 3, FALSE)</f>
        <v>78</v>
      </c>
      <c r="D259" s="2">
        <f>Cv3v01416171819[[#This Row],[Mean '[Δms']]]/VLOOKUP(A259, DataV0[[File]:[Mean '[ms']]], 3, FALSE)*100</f>
        <v>17.848970251716249</v>
      </c>
    </row>
    <row r="260" spans="1:4" hidden="1" x14ac:dyDescent="0.4">
      <c r="A260" t="s">
        <v>266</v>
      </c>
      <c r="B260" t="b">
        <f>EXACT(VLOOKUP(A260,DataV4[[File]:[Outputs]], 2, FALSE), VLOOKUP(A260, DataV0[[File]:[Outputs]], 2, FALSE))</f>
        <v>1</v>
      </c>
      <c r="C260" s="3">
        <f>VLOOKUP(A260, DataV4[[File]:[Mean '[ms']]], 3, FALSE)-VLOOKUP(A260, DataV0[[File]:[Mean '[ms']]], 3, FALSE)</f>
        <v>93</v>
      </c>
      <c r="D260" s="2">
        <f>Cv3v01416171819[[#This Row],[Mean '[Δms']]]/VLOOKUP(A260, DataV0[[File]:[Mean '[ms']]], 3, FALSE)*100</f>
        <v>20.52980132450331</v>
      </c>
    </row>
    <row r="261" spans="1:4" hidden="1" x14ac:dyDescent="0.4">
      <c r="A261" t="s">
        <v>267</v>
      </c>
      <c r="B261" t="b">
        <f>EXACT(VLOOKUP(A261,DataV4[[File]:[Outputs]], 2, FALSE), VLOOKUP(A261, DataV0[[File]:[Outputs]], 2, FALSE))</f>
        <v>1</v>
      </c>
      <c r="C261" s="3">
        <f>VLOOKUP(A261, DataV4[[File]:[Mean '[ms']]], 3, FALSE)-VLOOKUP(A261, DataV0[[File]:[Mean '[ms']]], 3, FALSE)</f>
        <v>109</v>
      </c>
      <c r="D261" s="2">
        <f>Cv3v01416171819[[#This Row],[Mean '[Δms']]]/VLOOKUP(A261, DataV0[[File]:[Mean '[ms']]], 3, FALSE)*100</f>
        <v>14.749661705006767</v>
      </c>
    </row>
    <row r="262" spans="1:4" hidden="1" x14ac:dyDescent="0.4">
      <c r="A262" t="s">
        <v>268</v>
      </c>
      <c r="B262" t="b">
        <f>EXACT(VLOOKUP(A262,DataV4[[File]:[Outputs]], 2, FALSE), VLOOKUP(A262, DataV0[[File]:[Outputs]], 2, FALSE))</f>
        <v>1</v>
      </c>
      <c r="C262" s="3">
        <f>VLOOKUP(A262, DataV4[[File]:[Mean '[ms']]], 3, FALSE)-VLOOKUP(A262, DataV0[[File]:[Mean '[ms']]], 3, FALSE)</f>
        <v>98</v>
      </c>
      <c r="D262" s="2">
        <f>Cv3v01416171819[[#This Row],[Mean '[Δms']]]/VLOOKUP(A262, DataV0[[File]:[Mean '[ms']]], 3, FALSE)*100</f>
        <v>23.222748815165879</v>
      </c>
    </row>
    <row r="263" spans="1:4" hidden="1" x14ac:dyDescent="0.4">
      <c r="A263" t="s">
        <v>269</v>
      </c>
      <c r="B263" t="b">
        <f>EXACT(VLOOKUP(A263,DataV4[[File]:[Outputs]], 2, FALSE), VLOOKUP(A263, DataV0[[File]:[Outputs]], 2, FALSE))</f>
        <v>1</v>
      </c>
      <c r="C263" s="3">
        <f>VLOOKUP(A263, DataV4[[File]:[Mean '[ms']]], 3, FALSE)-VLOOKUP(A263, DataV0[[File]:[Mean '[ms']]], 3, FALSE)</f>
        <v>88</v>
      </c>
      <c r="D263" s="2">
        <f>Cv3v01416171819[[#This Row],[Mean '[Δms']]]/VLOOKUP(A263, DataV0[[File]:[Mean '[ms']]], 3, FALSE)*100</f>
        <v>15.798922800718133</v>
      </c>
    </row>
    <row r="264" spans="1:4" hidden="1" x14ac:dyDescent="0.4">
      <c r="A264" t="s">
        <v>270</v>
      </c>
      <c r="B264" t="b">
        <f>EXACT(VLOOKUP(A264,DataV4[[File]:[Outputs]], 2, FALSE), VLOOKUP(A264, DataV0[[File]:[Outputs]], 2, FALSE))</f>
        <v>1</v>
      </c>
      <c r="C264" s="3">
        <f>VLOOKUP(A264, DataV4[[File]:[Mean '[ms']]], 3, FALSE)-VLOOKUP(A264, DataV0[[File]:[Mean '[ms']]], 3, FALSE)</f>
        <v>99</v>
      </c>
      <c r="D264" s="2">
        <f>Cv3v01416171819[[#This Row],[Mean '[Δms']]]/VLOOKUP(A264, DataV0[[File]:[Mean '[ms']]], 3, FALSE)*100</f>
        <v>20.204081632653061</v>
      </c>
    </row>
    <row r="265" spans="1:4" hidden="1" x14ac:dyDescent="0.4">
      <c r="A265" t="s">
        <v>271</v>
      </c>
      <c r="B265" t="b">
        <f>EXACT(VLOOKUP(A265,DataV4[[File]:[Outputs]], 2, FALSE), VLOOKUP(A265, DataV0[[File]:[Outputs]], 2, FALSE))</f>
        <v>1</v>
      </c>
      <c r="C265" s="3">
        <f>VLOOKUP(A265, DataV4[[File]:[Mean '[ms']]], 3, FALSE)-VLOOKUP(A265, DataV0[[File]:[Mean '[ms']]], 3, FALSE)</f>
        <v>0</v>
      </c>
      <c r="D265" s="2" t="e">
        <f>Cv3v01416171819[[#This Row],[Mean '[Δms']]]/VLOOKUP(A265, DataV0[[File]:[Mean '[ms']]], 3, FALSE)*100</f>
        <v>#DIV/0!</v>
      </c>
    </row>
    <row r="266" spans="1:4" hidden="1" x14ac:dyDescent="0.4">
      <c r="A266" t="s">
        <v>272</v>
      </c>
      <c r="B266" t="b">
        <f>EXACT(VLOOKUP(A266,DataV4[[File]:[Outputs]], 2, FALSE), VLOOKUP(A266, DataV0[[File]:[Outputs]], 2, FALSE))</f>
        <v>1</v>
      </c>
      <c r="C266" s="3">
        <f>VLOOKUP(A266, DataV4[[File]:[Mean '[ms']]], 3, FALSE)-VLOOKUP(A266, DataV0[[File]:[Mean '[ms']]], 3, FALSE)</f>
        <v>224</v>
      </c>
      <c r="D266" s="2">
        <f>Cv3v01416171819[[#This Row],[Mean '[Δms']]]/VLOOKUP(A266, DataV0[[File]:[Mean '[ms']]], 3, FALSE)*100</f>
        <v>39.16083916083916</v>
      </c>
    </row>
    <row r="267" spans="1:4" hidden="1" x14ac:dyDescent="0.4">
      <c r="A267" t="s">
        <v>273</v>
      </c>
      <c r="B267" t="b">
        <f>EXACT(VLOOKUP(A267,DataV4[[File]:[Outputs]], 2, FALSE), VLOOKUP(A267, DataV0[[File]:[Outputs]], 2, FALSE))</f>
        <v>1</v>
      </c>
      <c r="C267" s="3">
        <f>VLOOKUP(A267, DataV4[[File]:[Mean '[ms']]], 3, FALSE)-VLOOKUP(A267, DataV0[[File]:[Mean '[ms']]], 3, FALSE)</f>
        <v>99</v>
      </c>
      <c r="D267" s="2">
        <f>Cv3v01416171819[[#This Row],[Mean '[Δms']]]/VLOOKUP(A267, DataV0[[File]:[Mean '[ms']]], 3, FALSE)*100</f>
        <v>24.087591240875913</v>
      </c>
    </row>
    <row r="268" spans="1:4" hidden="1" x14ac:dyDescent="0.4">
      <c r="A268" t="s">
        <v>274</v>
      </c>
      <c r="B268" t="b">
        <f>EXACT(VLOOKUP(A268,DataV4[[File]:[Outputs]], 2, FALSE), VLOOKUP(A268, DataV0[[File]:[Outputs]], 2, FALSE))</f>
        <v>1</v>
      </c>
      <c r="C268" s="3">
        <f>VLOOKUP(A268, DataV4[[File]:[Mean '[ms']]], 3, FALSE)-VLOOKUP(A268, DataV0[[File]:[Mean '[ms']]], 3, FALSE)</f>
        <v>94</v>
      </c>
      <c r="D268" s="2">
        <f>Cv3v01416171819[[#This Row],[Mean '[Δms']]]/VLOOKUP(A268, DataV0[[File]:[Mean '[ms']]], 3, FALSE)*100</f>
        <v>21.75925925925926</v>
      </c>
    </row>
    <row r="269" spans="1:4" hidden="1" x14ac:dyDescent="0.4">
      <c r="A269" t="s">
        <v>275</v>
      </c>
      <c r="B269" t="b">
        <f>EXACT(VLOOKUP(A269,DataV4[[File]:[Outputs]], 2, FALSE), VLOOKUP(A269, DataV0[[File]:[Outputs]], 2, FALSE))</f>
        <v>1</v>
      </c>
      <c r="C269" s="3">
        <f>VLOOKUP(A269, DataV4[[File]:[Mean '[ms']]], 3, FALSE)-VLOOKUP(A269, DataV0[[File]:[Mean '[ms']]], 3, FALSE)</f>
        <v>93</v>
      </c>
      <c r="D269" s="2">
        <f>Cv3v01416171819[[#This Row],[Mean '[Δms']]]/VLOOKUP(A269, DataV0[[File]:[Mean '[ms']]], 3, FALSE)*100</f>
        <v>19.829424307036248</v>
      </c>
    </row>
    <row r="270" spans="1:4" hidden="1" x14ac:dyDescent="0.4">
      <c r="A270" t="s">
        <v>276</v>
      </c>
      <c r="B270" t="b">
        <f>EXACT(VLOOKUP(A270,DataV4[[File]:[Outputs]], 2, FALSE), VLOOKUP(A270, DataV0[[File]:[Outputs]], 2, FALSE))</f>
        <v>1</v>
      </c>
      <c r="C270" s="3">
        <f>VLOOKUP(A270, DataV4[[File]:[Mean '[ms']]], 3, FALSE)-VLOOKUP(A270, DataV0[[File]:[Mean '[ms']]], 3, FALSE)</f>
        <v>94</v>
      </c>
      <c r="D270" s="2">
        <f>Cv3v01416171819[[#This Row],[Mean '[Δms']]]/VLOOKUP(A270, DataV0[[File]:[Mean '[ms']]], 3, FALSE)*100</f>
        <v>22.596153846153847</v>
      </c>
    </row>
    <row r="271" spans="1:4" hidden="1" x14ac:dyDescent="0.4">
      <c r="A271" t="s">
        <v>277</v>
      </c>
      <c r="B271" t="b">
        <f>EXACT(VLOOKUP(A271,DataV4[[File]:[Outputs]], 2, FALSE), VLOOKUP(A271, DataV0[[File]:[Outputs]], 2, FALSE))</f>
        <v>1</v>
      </c>
      <c r="C271" s="3">
        <f>VLOOKUP(A271, DataV4[[File]:[Mean '[ms']]], 3, FALSE)-VLOOKUP(A271, DataV0[[File]:[Mean '[ms']]], 3, FALSE)</f>
        <v>104</v>
      </c>
      <c r="D271" s="2">
        <f>Cv3v01416171819[[#This Row],[Mean '[Δms']]]/VLOOKUP(A271, DataV0[[File]:[Mean '[ms']]], 3, FALSE)*100</f>
        <v>10.087293889427739</v>
      </c>
    </row>
    <row r="272" spans="1:4" hidden="1" x14ac:dyDescent="0.4">
      <c r="A272" t="s">
        <v>278</v>
      </c>
      <c r="B272" t="b">
        <f>EXACT(VLOOKUP(A272,DataV4[[File]:[Outputs]], 2, FALSE), VLOOKUP(A272, DataV0[[File]:[Outputs]], 2, FALSE))</f>
        <v>1</v>
      </c>
      <c r="C272" s="3">
        <f>VLOOKUP(A272, DataV4[[File]:[Mean '[ms']]], 3, FALSE)-VLOOKUP(A272, DataV0[[File]:[Mean '[ms']]], 3, FALSE)</f>
        <v>94</v>
      </c>
      <c r="D272" s="2">
        <f>Cv3v01416171819[[#This Row],[Mean '[Δms']]]/VLOOKUP(A272, DataV0[[File]:[Mean '[ms']]], 3, FALSE)*100</f>
        <v>20.982142857142858</v>
      </c>
    </row>
    <row r="273" spans="1:4" hidden="1" x14ac:dyDescent="0.4">
      <c r="A273" t="s">
        <v>279</v>
      </c>
      <c r="B273" t="b">
        <f>EXACT(VLOOKUP(A273,DataV4[[File]:[Outputs]], 2, FALSE), VLOOKUP(A273, DataV0[[File]:[Outputs]], 2, FALSE))</f>
        <v>1</v>
      </c>
      <c r="C273" s="3">
        <f>VLOOKUP(A273, DataV4[[File]:[Mean '[ms']]], 3, FALSE)-VLOOKUP(A273, DataV0[[File]:[Mean '[ms']]], 3, FALSE)</f>
        <v>84</v>
      </c>
      <c r="D273" s="2">
        <f>Cv3v01416171819[[#This Row],[Mean '[Δms']]]/VLOOKUP(A273, DataV0[[File]:[Mean '[ms']]], 3, FALSE)*100</f>
        <v>17.948717948717949</v>
      </c>
    </row>
    <row r="274" spans="1:4" hidden="1" x14ac:dyDescent="0.4">
      <c r="A274" t="s">
        <v>280</v>
      </c>
      <c r="B274" t="b">
        <f>EXACT(VLOOKUP(A274,DataV4[[File]:[Outputs]], 2, FALSE), VLOOKUP(A274, DataV0[[File]:[Outputs]], 2, FALSE))</f>
        <v>1</v>
      </c>
      <c r="C274" s="3">
        <f>VLOOKUP(A274, DataV4[[File]:[Mean '[ms']]], 3, FALSE)-VLOOKUP(A274, DataV0[[File]:[Mean '[ms']]], 3, FALSE)</f>
        <v>88</v>
      </c>
      <c r="D274" s="2">
        <f>Cv3v01416171819[[#This Row],[Mean '[Δms']]]/VLOOKUP(A274, DataV0[[File]:[Mean '[ms']]], 3, FALSE)*100</f>
        <v>11.733333333333333</v>
      </c>
    </row>
    <row r="275" spans="1:4" hidden="1" x14ac:dyDescent="0.4">
      <c r="A275" t="s">
        <v>281</v>
      </c>
      <c r="B275" t="b">
        <f>EXACT(VLOOKUP(A275,DataV4[[File]:[Outputs]], 2, FALSE), VLOOKUP(A275, DataV0[[File]:[Outputs]], 2, FALSE))</f>
        <v>1</v>
      </c>
      <c r="C275" s="3">
        <f>VLOOKUP(A275, DataV4[[File]:[Mean '[ms']]], 3, FALSE)-VLOOKUP(A275, DataV0[[File]:[Mean '[ms']]], 3, FALSE)</f>
        <v>100</v>
      </c>
      <c r="D275" s="2">
        <f>Cv3v01416171819[[#This Row],[Mean '[Δms']]]/VLOOKUP(A275, DataV0[[File]:[Mean '[ms']]], 3, FALSE)*100</f>
        <v>14.025245441795231</v>
      </c>
    </row>
    <row r="276" spans="1:4" hidden="1" x14ac:dyDescent="0.4">
      <c r="A276" t="s">
        <v>282</v>
      </c>
      <c r="B276" t="b">
        <f>EXACT(VLOOKUP(A276,DataV4[[File]:[Outputs]], 2, FALSE), VLOOKUP(A276, DataV0[[File]:[Outputs]], 2, FALSE))</f>
        <v>1</v>
      </c>
      <c r="C276" s="3">
        <f>VLOOKUP(A276, DataV4[[File]:[Mean '[ms']]], 3, FALSE)-VLOOKUP(A276, DataV0[[File]:[Mean '[ms']]], 3, FALSE)</f>
        <v>99</v>
      </c>
      <c r="D276" s="2">
        <f>Cv3v01416171819[[#This Row],[Mean '[Δms']]]/VLOOKUP(A276, DataV0[[File]:[Mean '[ms']]], 3, FALSE)*100</f>
        <v>15.091463414634147</v>
      </c>
    </row>
    <row r="277" spans="1:4" hidden="1" x14ac:dyDescent="0.4">
      <c r="A277" t="s">
        <v>283</v>
      </c>
      <c r="B277" t="b">
        <f>EXACT(VLOOKUP(A277,DataV4[[File]:[Outputs]], 2, FALSE), VLOOKUP(A277, DataV0[[File]:[Outputs]], 2, FALSE))</f>
        <v>1</v>
      </c>
      <c r="C277" s="3">
        <f>VLOOKUP(A277, DataV4[[File]:[Mean '[ms']]], 3, FALSE)-VLOOKUP(A277, DataV0[[File]:[Mean '[ms']]], 3, FALSE)</f>
        <v>103</v>
      </c>
      <c r="D277" s="2">
        <f>Cv3v01416171819[[#This Row],[Mean '[Δms']]]/VLOOKUP(A277, DataV0[[File]:[Mean '[ms']]], 3, FALSE)*100</f>
        <v>20.599999999999998</v>
      </c>
    </row>
    <row r="278" spans="1:4" hidden="1" x14ac:dyDescent="0.4">
      <c r="A278" t="s">
        <v>284</v>
      </c>
      <c r="B278" t="b">
        <f>EXACT(VLOOKUP(A278,DataV4[[File]:[Outputs]], 2, FALSE), VLOOKUP(A278, DataV0[[File]:[Outputs]], 2, FALSE))</f>
        <v>1</v>
      </c>
      <c r="C278" s="3">
        <f>VLOOKUP(A278, DataV4[[File]:[Mean '[ms']]], 3, FALSE)-VLOOKUP(A278, DataV0[[File]:[Mean '[ms']]], 3, FALSE)</f>
        <v>93</v>
      </c>
      <c r="D278" s="2">
        <f>Cv3v01416171819[[#This Row],[Mean '[Δms']]]/VLOOKUP(A278, DataV0[[File]:[Mean '[ms']]], 3, FALSE)*100</f>
        <v>20.758928571428573</v>
      </c>
    </row>
    <row r="279" spans="1:4" hidden="1" x14ac:dyDescent="0.4">
      <c r="A279" t="s">
        <v>285</v>
      </c>
      <c r="B279" t="b">
        <f>EXACT(VLOOKUP(A279,DataV4[[File]:[Outputs]], 2, FALSE), VLOOKUP(A279, DataV0[[File]:[Outputs]], 2, FALSE))</f>
        <v>1</v>
      </c>
      <c r="C279" s="3">
        <f>VLOOKUP(A279, DataV4[[File]:[Mean '[ms']]], 3, FALSE)-VLOOKUP(A279, DataV0[[File]:[Mean '[ms']]], 3, FALSE)</f>
        <v>89</v>
      </c>
      <c r="D279" s="2">
        <f>Cv3v01416171819[[#This Row],[Mean '[Δms']]]/VLOOKUP(A279, DataV0[[File]:[Mean '[ms']]], 3, FALSE)*100</f>
        <v>18.388429752066116</v>
      </c>
    </row>
    <row r="280" spans="1:4" hidden="1" x14ac:dyDescent="0.4">
      <c r="A280" t="s">
        <v>286</v>
      </c>
      <c r="B280" t="b">
        <f>EXACT(VLOOKUP(A280,DataV4[[File]:[Outputs]], 2, FALSE), VLOOKUP(A280, DataV0[[File]:[Outputs]], 2, FALSE))</f>
        <v>1</v>
      </c>
      <c r="C280" s="3">
        <f>VLOOKUP(A280, DataV4[[File]:[Mean '[ms']]], 3, FALSE)-VLOOKUP(A280, DataV0[[File]:[Mean '[ms']]], 3, FALSE)</f>
        <v>110</v>
      </c>
      <c r="D280" s="2">
        <f>Cv3v01416171819[[#This Row],[Mean '[Δms']]]/VLOOKUP(A280, DataV0[[File]:[Mean '[ms']]], 3, FALSE)*100</f>
        <v>16.76829268292683</v>
      </c>
    </row>
    <row r="281" spans="1:4" hidden="1" x14ac:dyDescent="0.4">
      <c r="A281" t="s">
        <v>287</v>
      </c>
      <c r="B281" t="b">
        <f>EXACT(VLOOKUP(A281,DataV4[[File]:[Outputs]], 2, FALSE), VLOOKUP(A281, DataV0[[File]:[Outputs]], 2, FALSE))</f>
        <v>1</v>
      </c>
      <c r="C281" s="3">
        <f>VLOOKUP(A281, DataV4[[File]:[Mean '[ms']]], 3, FALSE)-VLOOKUP(A281, DataV0[[File]:[Mean '[ms']]], 3, FALSE)</f>
        <v>99</v>
      </c>
      <c r="D281" s="2">
        <f>Cv3v01416171819[[#This Row],[Mean '[Δms']]]/VLOOKUP(A281, DataV0[[File]:[Mean '[ms']]], 3, FALSE)*100</f>
        <v>15.865384615384615</v>
      </c>
    </row>
    <row r="282" spans="1:4" hidden="1" x14ac:dyDescent="0.4">
      <c r="A282" t="s">
        <v>288</v>
      </c>
      <c r="B282" t="b">
        <f>EXACT(VLOOKUP(A282,DataV4[[File]:[Outputs]], 2, FALSE), VLOOKUP(A282, DataV0[[File]:[Outputs]], 2, FALSE))</f>
        <v>1</v>
      </c>
      <c r="C282" s="3">
        <f>VLOOKUP(A282, DataV4[[File]:[Mean '[ms']]], 3, FALSE)-VLOOKUP(A282, DataV0[[File]:[Mean '[ms']]], 3, FALSE)</f>
        <v>99</v>
      </c>
      <c r="D282" s="2">
        <f>Cv3v01416171819[[#This Row],[Mean '[Δms']]]/VLOOKUP(A282, DataV0[[File]:[Mean '[ms']]], 3, FALSE)*100</f>
        <v>12.267657992565056</v>
      </c>
    </row>
    <row r="283" spans="1:4" hidden="1" x14ac:dyDescent="0.4">
      <c r="A283" t="s">
        <v>289</v>
      </c>
      <c r="B283" t="b">
        <f>EXACT(VLOOKUP(A283,DataV4[[File]:[Outputs]], 2, FALSE), VLOOKUP(A283, DataV0[[File]:[Outputs]], 2, FALSE))</f>
        <v>1</v>
      </c>
      <c r="C283" s="3">
        <f>VLOOKUP(A283, DataV4[[File]:[Mean '[ms']]], 3, FALSE)-VLOOKUP(A283, DataV0[[File]:[Mean '[ms']]], 3, FALSE)</f>
        <v>94</v>
      </c>
      <c r="D283" s="2">
        <f>Cv3v01416171819[[#This Row],[Mean '[Δms']]]/VLOOKUP(A283, DataV0[[File]:[Mean '[ms']]], 3, FALSE)*100</f>
        <v>21.75925925925926</v>
      </c>
    </row>
    <row r="284" spans="1:4" hidden="1" x14ac:dyDescent="0.4">
      <c r="A284" t="s">
        <v>290</v>
      </c>
      <c r="B284" t="b">
        <f>EXACT(VLOOKUP(A284,DataV4[[File]:[Outputs]], 2, FALSE), VLOOKUP(A284, DataV0[[File]:[Outputs]], 2, FALSE))</f>
        <v>1</v>
      </c>
      <c r="C284" s="3">
        <f>VLOOKUP(A284, DataV4[[File]:[Mean '[ms']]], 3, FALSE)-VLOOKUP(A284, DataV0[[File]:[Mean '[ms']]], 3, FALSE)</f>
        <v>89</v>
      </c>
      <c r="D284" s="2">
        <f>Cv3v01416171819[[#This Row],[Mean '[Δms']]]/VLOOKUP(A284, DataV0[[File]:[Mean '[ms']]], 3, FALSE)*100</f>
        <v>14.126984126984127</v>
      </c>
    </row>
    <row r="285" spans="1:4" hidden="1" x14ac:dyDescent="0.4">
      <c r="A285" t="s">
        <v>291</v>
      </c>
      <c r="B285" t="b">
        <f>EXACT(VLOOKUP(A285,DataV4[[File]:[Outputs]], 2, FALSE), VLOOKUP(A285, DataV0[[File]:[Outputs]], 2, FALSE))</f>
        <v>1</v>
      </c>
      <c r="C285" s="3">
        <f>VLOOKUP(A285, DataV4[[File]:[Mean '[ms']]], 3, FALSE)-VLOOKUP(A285, DataV0[[File]:[Mean '[ms']]], 3, FALSE)</f>
        <v>99</v>
      </c>
      <c r="D285" s="2">
        <f>Cv3v01416171819[[#This Row],[Mean '[Δms']]]/VLOOKUP(A285, DataV0[[File]:[Mean '[ms']]], 3, FALSE)*100</f>
        <v>12.757731958762886</v>
      </c>
    </row>
    <row r="286" spans="1:4" hidden="1" x14ac:dyDescent="0.4">
      <c r="A286" t="s">
        <v>292</v>
      </c>
      <c r="B286" t="b">
        <f>EXACT(VLOOKUP(A286,DataV4[[File]:[Outputs]], 2, FALSE), VLOOKUP(A286, DataV0[[File]:[Outputs]], 2, FALSE))</f>
        <v>1</v>
      </c>
      <c r="C286" s="3">
        <f>VLOOKUP(A286, DataV4[[File]:[Mean '[ms']]], 3, FALSE)-VLOOKUP(A286, DataV0[[File]:[Mean '[ms']]], 3, FALSE)</f>
        <v>93</v>
      </c>
      <c r="D286" s="2">
        <f>Cv3v01416171819[[#This Row],[Mean '[Δms']]]/VLOOKUP(A286, DataV0[[File]:[Mean '[ms']]], 3, FALSE)*100</f>
        <v>22.037914691943129</v>
      </c>
    </row>
    <row r="287" spans="1:4" hidden="1" x14ac:dyDescent="0.4">
      <c r="A287" t="s">
        <v>293</v>
      </c>
      <c r="B287" t="b">
        <f>EXACT(VLOOKUP(A287,DataV4[[File]:[Outputs]], 2, FALSE), VLOOKUP(A287, DataV0[[File]:[Outputs]], 2, FALSE))</f>
        <v>1</v>
      </c>
      <c r="C287" s="3">
        <f>VLOOKUP(A287, DataV4[[File]:[Mean '[ms']]], 3, FALSE)-VLOOKUP(A287, DataV0[[File]:[Mean '[ms']]], 3, FALSE)</f>
        <v>100</v>
      </c>
      <c r="D287" s="2">
        <f>Cv3v01416171819[[#This Row],[Mean '[Δms']]]/VLOOKUP(A287, DataV0[[File]:[Mean '[ms']]], 3, FALSE)*100</f>
        <v>15.625</v>
      </c>
    </row>
    <row r="288" spans="1:4" hidden="1" x14ac:dyDescent="0.4">
      <c r="A288" t="s">
        <v>294</v>
      </c>
      <c r="B288" t="b">
        <f>EXACT(VLOOKUP(A288,DataV4[[File]:[Outputs]], 2, FALSE), VLOOKUP(A288, DataV0[[File]:[Outputs]], 2, FALSE))</f>
        <v>1</v>
      </c>
      <c r="C288" s="3">
        <f>VLOOKUP(A288, DataV4[[File]:[Mean '[ms']]], 3, FALSE)-VLOOKUP(A288, DataV0[[File]:[Mean '[ms']]], 3, FALSE)</f>
        <v>99</v>
      </c>
      <c r="D288" s="2">
        <f>Cv3v01416171819[[#This Row],[Mean '[Δms']]]/VLOOKUP(A288, DataV0[[File]:[Mean '[ms']]], 3, FALSE)*100</f>
        <v>24.384236453201972</v>
      </c>
    </row>
    <row r="289" spans="1:4" hidden="1" x14ac:dyDescent="0.4">
      <c r="A289" t="s">
        <v>295</v>
      </c>
      <c r="B289" t="b">
        <f>EXACT(VLOOKUP(A289,DataV4[[File]:[Outputs]], 2, FALSE), VLOOKUP(A289, DataV0[[File]:[Outputs]], 2, FALSE))</f>
        <v>1</v>
      </c>
      <c r="C289" s="3">
        <f>VLOOKUP(A289, DataV4[[File]:[Mean '[ms']]], 3, FALSE)-VLOOKUP(A289, DataV0[[File]:[Mean '[ms']]], 3, FALSE)</f>
        <v>98</v>
      </c>
      <c r="D289" s="2">
        <f>Cv3v01416171819[[#This Row],[Mean '[Δms']]]/VLOOKUP(A289, DataV0[[File]:[Mean '[ms']]], 3, FALSE)*100</f>
        <v>18.081180811808117</v>
      </c>
    </row>
    <row r="290" spans="1:4" hidden="1" x14ac:dyDescent="0.4">
      <c r="A290" t="s">
        <v>296</v>
      </c>
      <c r="B290" t="b">
        <f>EXACT(VLOOKUP(A290,DataV4[[File]:[Outputs]], 2, FALSE), VLOOKUP(A290, DataV0[[File]:[Outputs]], 2, FALSE))</f>
        <v>1</v>
      </c>
      <c r="C290" s="3">
        <f>VLOOKUP(A290, DataV4[[File]:[Mean '[ms']]], 3, FALSE)-VLOOKUP(A290, DataV0[[File]:[Mean '[ms']]], 3, FALSE)</f>
        <v>99</v>
      </c>
      <c r="D290" s="2">
        <f>Cv3v01416171819[[#This Row],[Mean '[Δms']]]/VLOOKUP(A290, DataV0[[File]:[Mean '[ms']]], 3, FALSE)*100</f>
        <v>19.8</v>
      </c>
    </row>
    <row r="291" spans="1:4" hidden="1" x14ac:dyDescent="0.4">
      <c r="A291" t="s">
        <v>297</v>
      </c>
      <c r="B291" t="b">
        <f>EXACT(VLOOKUP(A291,DataV4[[File]:[Outputs]], 2, FALSE), VLOOKUP(A291, DataV0[[File]:[Outputs]], 2, FALSE))</f>
        <v>1</v>
      </c>
      <c r="C291" s="3">
        <f>VLOOKUP(A291, DataV4[[File]:[Mean '[ms']]], 3, FALSE)-VLOOKUP(A291, DataV0[[File]:[Mean '[ms']]], 3, FALSE)</f>
        <v>93</v>
      </c>
      <c r="D291" s="2">
        <f>Cv3v01416171819[[#This Row],[Mean '[Δms']]]/VLOOKUP(A291, DataV0[[File]:[Mean '[ms']]], 3, FALSE)*100</f>
        <v>13.025210084033615</v>
      </c>
    </row>
    <row r="292" spans="1:4" hidden="1" x14ac:dyDescent="0.4">
      <c r="A292" t="s">
        <v>298</v>
      </c>
      <c r="B292" t="b">
        <f>EXACT(VLOOKUP(A292,DataV4[[File]:[Outputs]], 2, FALSE), VLOOKUP(A292, DataV0[[File]:[Outputs]], 2, FALSE))</f>
        <v>1</v>
      </c>
      <c r="C292" s="3">
        <f>VLOOKUP(A292, DataV4[[File]:[Mean '[ms']]], 3, FALSE)-VLOOKUP(A292, DataV0[[File]:[Mean '[ms']]], 3, FALSE)</f>
        <v>103</v>
      </c>
      <c r="D292" s="2">
        <f>Cv3v01416171819[[#This Row],[Mean '[Δms']]]/VLOOKUP(A292, DataV0[[File]:[Mean '[ms']]], 3, FALSE)*100</f>
        <v>23.515981735159816</v>
      </c>
    </row>
    <row r="293" spans="1:4" hidden="1" x14ac:dyDescent="0.4">
      <c r="A293" t="s">
        <v>299</v>
      </c>
      <c r="B293" t="b">
        <f>EXACT(VLOOKUP(A293,DataV4[[File]:[Outputs]], 2, FALSE), VLOOKUP(A293, DataV0[[File]:[Outputs]], 2, FALSE))</f>
        <v>1</v>
      </c>
      <c r="C293" s="3">
        <f>VLOOKUP(A293, DataV4[[File]:[Mean '[ms']]], 3, FALSE)-VLOOKUP(A293, DataV0[[File]:[Mean '[ms']]], 3, FALSE)</f>
        <v>94</v>
      </c>
      <c r="D293" s="2">
        <f>Cv3v01416171819[[#This Row],[Mean '[Δms']]]/VLOOKUP(A293, DataV0[[File]:[Mean '[ms']]], 3, FALSE)*100</f>
        <v>15.040000000000001</v>
      </c>
    </row>
    <row r="294" spans="1:4" hidden="1" x14ac:dyDescent="0.4">
      <c r="A294" t="s">
        <v>300</v>
      </c>
      <c r="B294" t="b">
        <f>EXACT(VLOOKUP(A294,DataV4[[File]:[Outputs]], 2, FALSE), VLOOKUP(A294, DataV0[[File]:[Outputs]], 2, FALSE))</f>
        <v>1</v>
      </c>
      <c r="C294" s="3">
        <f>VLOOKUP(A294, DataV4[[File]:[Mean '[ms']]], 3, FALSE)-VLOOKUP(A294, DataV0[[File]:[Mean '[ms']]], 3, FALSE)</f>
        <v>94</v>
      </c>
      <c r="D294" s="2">
        <f>Cv3v01416171819[[#This Row],[Mean '[Δms']]]/VLOOKUP(A294, DataV0[[File]:[Mean '[ms']]], 3, FALSE)*100</f>
        <v>21.51029748283753</v>
      </c>
    </row>
    <row r="295" spans="1:4" hidden="1" x14ac:dyDescent="0.4">
      <c r="A295" t="s">
        <v>301</v>
      </c>
      <c r="B295" t="b">
        <f>EXACT(VLOOKUP(A295,DataV4[[File]:[Outputs]], 2, FALSE), VLOOKUP(A295, DataV0[[File]:[Outputs]], 2, FALSE))</f>
        <v>1</v>
      </c>
      <c r="C295" s="3">
        <f>VLOOKUP(A295, DataV4[[File]:[Mean '[ms']]], 3, FALSE)-VLOOKUP(A295, DataV0[[File]:[Mean '[ms']]], 3, FALSE)</f>
        <v>94</v>
      </c>
      <c r="D295" s="2">
        <f>Cv3v01416171819[[#This Row],[Mean '[Δms']]]/VLOOKUP(A295, DataV0[[File]:[Mean '[ms']]], 3, FALSE)*100</f>
        <v>22.274881516587676</v>
      </c>
    </row>
    <row r="296" spans="1:4" hidden="1" x14ac:dyDescent="0.4">
      <c r="A296" t="s">
        <v>302</v>
      </c>
      <c r="B296" t="b">
        <f>EXACT(VLOOKUP(A296,DataV4[[File]:[Outputs]], 2, FALSE), VLOOKUP(A296, DataV0[[File]:[Outputs]], 2, FALSE))</f>
        <v>1</v>
      </c>
      <c r="C296" s="3">
        <f>VLOOKUP(A296, DataV4[[File]:[Mean '[ms']]], 3, FALSE)-VLOOKUP(A296, DataV0[[File]:[Mean '[ms']]], 3, FALSE)</f>
        <v>89</v>
      </c>
      <c r="D296" s="2">
        <f>Cv3v01416171819[[#This Row],[Mean '[Δms']]]/VLOOKUP(A296, DataV0[[File]:[Mean '[ms']]], 3, FALSE)*100</f>
        <v>15.836298932384341</v>
      </c>
    </row>
    <row r="297" spans="1:4" hidden="1" x14ac:dyDescent="0.4">
      <c r="A297" t="s">
        <v>303</v>
      </c>
      <c r="B297" t="b">
        <f>EXACT(VLOOKUP(A297,DataV4[[File]:[Outputs]], 2, FALSE), VLOOKUP(A297, DataV0[[File]:[Outputs]], 2, FALSE))</f>
        <v>1</v>
      </c>
      <c r="C297" s="3">
        <f>VLOOKUP(A297, DataV4[[File]:[Mean '[ms']]], 3, FALSE)-VLOOKUP(A297, DataV0[[File]:[Mean '[ms']]], 3, FALSE)</f>
        <v>157</v>
      </c>
      <c r="D297" s="2">
        <f>Cv3v01416171819[[#This Row],[Mean '[Δms']]]/VLOOKUP(A297, DataV0[[File]:[Mean '[ms']]], 3, FALSE)*100</f>
        <v>21.866295264623954</v>
      </c>
    </row>
    <row r="298" spans="1:4" hidden="1" x14ac:dyDescent="0.4">
      <c r="A298" t="s">
        <v>304</v>
      </c>
      <c r="B298" t="b">
        <f>EXACT(VLOOKUP(A298,DataV4[[File]:[Outputs]], 2, FALSE), VLOOKUP(A298, DataV0[[File]:[Outputs]], 2, FALSE))</f>
        <v>1</v>
      </c>
      <c r="C298" s="3">
        <f>VLOOKUP(A298, DataV4[[File]:[Mean '[ms']]], 3, FALSE)-VLOOKUP(A298, DataV0[[File]:[Mean '[ms']]], 3, FALSE)</f>
        <v>136</v>
      </c>
      <c r="D298" s="2">
        <f>Cv3v01416171819[[#This Row],[Mean '[Δms']]]/VLOOKUP(A298, DataV0[[File]:[Mean '[ms']]], 3, FALSE)*100</f>
        <v>18.941504178272979</v>
      </c>
    </row>
    <row r="299" spans="1:4" hidden="1" x14ac:dyDescent="0.4">
      <c r="A299" t="s">
        <v>305</v>
      </c>
      <c r="B299" t="b">
        <f>EXACT(VLOOKUP(A299,DataV4[[File]:[Outputs]], 2, FALSE), VLOOKUP(A299, DataV0[[File]:[Outputs]], 2, FALSE))</f>
        <v>1</v>
      </c>
      <c r="C299" s="3">
        <f>VLOOKUP(A299, DataV4[[File]:[Mean '[ms']]], 3, FALSE)-VLOOKUP(A299, DataV0[[File]:[Mean '[ms']]], 3, FALSE)</f>
        <v>146</v>
      </c>
      <c r="D299" s="2">
        <f>Cv3v01416171819[[#This Row],[Mean '[Δms']]]/VLOOKUP(A299, DataV0[[File]:[Mean '[ms']]], 3, FALSE)*100</f>
        <v>28.349514563106798</v>
      </c>
    </row>
    <row r="300" spans="1:4" hidden="1" x14ac:dyDescent="0.4">
      <c r="A300" t="s">
        <v>306</v>
      </c>
      <c r="B300" t="b">
        <f>EXACT(VLOOKUP(A300,DataV4[[File]:[Outputs]], 2, FALSE), VLOOKUP(A300, DataV0[[File]:[Outputs]], 2, FALSE))</f>
        <v>1</v>
      </c>
      <c r="C300" s="3">
        <f>VLOOKUP(A300, DataV4[[File]:[Mean '[ms']]], 3, FALSE)-VLOOKUP(A300, DataV0[[File]:[Mean '[ms']]], 3, FALSE)</f>
        <v>109</v>
      </c>
      <c r="D300" s="2">
        <f>Cv3v01416171819[[#This Row],[Mean '[Δms']]]/VLOOKUP(A300, DataV0[[File]:[Mean '[ms']]], 3, FALSE)*100</f>
        <v>13.506815365551425</v>
      </c>
    </row>
    <row r="301" spans="1:4" hidden="1" x14ac:dyDescent="0.4">
      <c r="A301" t="s">
        <v>307</v>
      </c>
      <c r="B301" t="b">
        <f>EXACT(VLOOKUP(A301,DataV4[[File]:[Outputs]], 2, FALSE), VLOOKUP(A301, DataV0[[File]:[Outputs]], 2, FALSE))</f>
        <v>1</v>
      </c>
      <c r="C301" s="3">
        <f>VLOOKUP(A301, DataV4[[File]:[Mean '[ms']]], 3, FALSE)-VLOOKUP(A301, DataV0[[File]:[Mean '[ms']]], 3, FALSE)</f>
        <v>167</v>
      </c>
      <c r="D301" s="2">
        <f>Cv3v01416171819[[#This Row],[Mean '[Δms']]]/VLOOKUP(A301, DataV0[[File]:[Mean '[ms']]], 3, FALSE)*100</f>
        <v>24.132947976878611</v>
      </c>
    </row>
    <row r="302" spans="1:4" hidden="1" x14ac:dyDescent="0.4">
      <c r="A302" t="s">
        <v>308</v>
      </c>
      <c r="B302" t="b">
        <f>EXACT(VLOOKUP(A302,DataV4[[File]:[Outputs]], 2, FALSE), VLOOKUP(A302, DataV0[[File]:[Outputs]], 2, FALSE))</f>
        <v>1</v>
      </c>
      <c r="C302" s="3">
        <f>VLOOKUP(A302, DataV4[[File]:[Mean '[ms']]], 3, FALSE)-VLOOKUP(A302, DataV0[[File]:[Mean '[ms']]], 3, FALSE)</f>
        <v>89</v>
      </c>
      <c r="D302" s="2">
        <f>Cv3v01416171819[[#This Row],[Mean '[Δms']]]/VLOOKUP(A302, DataV0[[File]:[Mean '[ms']]], 3, FALSE)*100</f>
        <v>14.88294314381271</v>
      </c>
    </row>
    <row r="303" spans="1:4" hidden="1" x14ac:dyDescent="0.4">
      <c r="A303" t="s">
        <v>309</v>
      </c>
      <c r="B303" t="b">
        <f>EXACT(VLOOKUP(A303,DataV4[[File]:[Outputs]], 2, FALSE), VLOOKUP(A303, DataV0[[File]:[Outputs]], 2, FALSE))</f>
        <v>1</v>
      </c>
      <c r="C303" s="3">
        <f>VLOOKUP(A303, DataV4[[File]:[Mean '[ms']]], 3, FALSE)-VLOOKUP(A303, DataV0[[File]:[Mean '[ms']]], 3, FALSE)</f>
        <v>100</v>
      </c>
      <c r="D303" s="2">
        <f>Cv3v01416171819[[#This Row],[Mean '[Δms']]]/VLOOKUP(A303, DataV0[[File]:[Mean '[ms']]], 3, FALSE)*100</f>
        <v>14.903129657228018</v>
      </c>
    </row>
    <row r="304" spans="1:4" hidden="1" x14ac:dyDescent="0.4">
      <c r="A304" t="s">
        <v>310</v>
      </c>
      <c r="B304" t="b">
        <f>EXACT(VLOOKUP(A304,DataV4[[File]:[Outputs]], 2, FALSE), VLOOKUP(A304, DataV0[[File]:[Outputs]], 2, FALSE))</f>
        <v>1</v>
      </c>
      <c r="C304" s="3">
        <f>VLOOKUP(A304, DataV4[[File]:[Mean '[ms']]], 3, FALSE)-VLOOKUP(A304, DataV0[[File]:[Mean '[ms']]], 3, FALSE)</f>
        <v>105</v>
      </c>
      <c r="D304" s="2">
        <f>Cv3v01416171819[[#This Row],[Mean '[Δms']]]/VLOOKUP(A304, DataV0[[File]:[Mean '[ms']]], 3, FALSE)*100</f>
        <v>23.755656108597282</v>
      </c>
    </row>
    <row r="305" spans="1:4" hidden="1" x14ac:dyDescent="0.4">
      <c r="A305" t="s">
        <v>311</v>
      </c>
      <c r="B305" t="b">
        <f>EXACT(VLOOKUP(A305,DataV4[[File]:[Outputs]], 2, FALSE), VLOOKUP(A305, DataV0[[File]:[Outputs]], 2, FALSE))</f>
        <v>1</v>
      </c>
      <c r="C305" s="3">
        <f>VLOOKUP(A305, DataV4[[File]:[Mean '[ms']]], 3, FALSE)-VLOOKUP(A305, DataV0[[File]:[Mean '[ms']]], 3, FALSE)</f>
        <v>5</v>
      </c>
      <c r="D305" s="2" t="e">
        <f>Cv3v01416171819[[#This Row],[Mean '[Δms']]]/VLOOKUP(A305, DataV0[[File]:[Mean '[ms']]], 3, FALSE)*100</f>
        <v>#DIV/0!</v>
      </c>
    </row>
    <row r="306" spans="1:4" hidden="1" x14ac:dyDescent="0.4">
      <c r="A306" t="s">
        <v>312</v>
      </c>
      <c r="B306" t="b">
        <f>EXACT(VLOOKUP(A306,DataV4[[File]:[Outputs]], 2, FALSE), VLOOKUP(A306, DataV0[[File]:[Outputs]], 2, FALSE))</f>
        <v>1</v>
      </c>
      <c r="C306" s="3">
        <f>VLOOKUP(A306, DataV4[[File]:[Mean '[ms']]], 3, FALSE)-VLOOKUP(A306, DataV0[[File]:[Mean '[ms']]], 3, FALSE)</f>
        <v>151</v>
      </c>
      <c r="D306" s="2">
        <f>Cv3v01416171819[[#This Row],[Mean '[Δms']]]/VLOOKUP(A306, DataV0[[File]:[Mean '[ms']]], 3, FALSE)*100</f>
        <v>23.779527559055119</v>
      </c>
    </row>
    <row r="307" spans="1:4" hidden="1" x14ac:dyDescent="0.4">
      <c r="A307" t="s">
        <v>313</v>
      </c>
      <c r="B307" t="b">
        <f>EXACT(VLOOKUP(A307,DataV4[[File]:[Outputs]], 2, FALSE), VLOOKUP(A307, DataV0[[File]:[Outputs]], 2, FALSE))</f>
        <v>1</v>
      </c>
      <c r="C307" s="3">
        <f>VLOOKUP(A307, DataV4[[File]:[Mean '[ms']]], 3, FALSE)-VLOOKUP(A307, DataV0[[File]:[Mean '[ms']]], 3, FALSE)</f>
        <v>94</v>
      </c>
      <c r="D307" s="2">
        <f>Cv3v01416171819[[#This Row],[Mean '[Δms']]]/VLOOKUP(A307, DataV0[[File]:[Mean '[ms']]], 3, FALSE)*100</f>
        <v>18.8</v>
      </c>
    </row>
    <row r="308" spans="1:4" hidden="1" x14ac:dyDescent="0.4">
      <c r="A308" t="s">
        <v>314</v>
      </c>
      <c r="B308" t="b">
        <f>EXACT(VLOOKUP(A308,DataV4[[File]:[Outputs]], 2, FALSE), VLOOKUP(A308, DataV0[[File]:[Outputs]], 2, FALSE))</f>
        <v>1</v>
      </c>
      <c r="C308" s="3">
        <f>VLOOKUP(A308, DataV4[[File]:[Mean '[ms']]], 3, FALSE)-VLOOKUP(A308, DataV0[[File]:[Mean '[ms']]], 3, FALSE)</f>
        <v>93</v>
      </c>
      <c r="D308" s="2">
        <f>Cv3v01416171819[[#This Row],[Mean '[Δms']]]/VLOOKUP(A308, DataV0[[File]:[Mean '[ms']]], 3, FALSE)*100</f>
        <v>14.761904761904763</v>
      </c>
    </row>
    <row r="309" spans="1:4" hidden="1" x14ac:dyDescent="0.4">
      <c r="A309" t="s">
        <v>315</v>
      </c>
      <c r="B309" t="b">
        <f>EXACT(VLOOKUP(A309,DataV4[[File]:[Outputs]], 2, FALSE), VLOOKUP(A309, DataV0[[File]:[Outputs]], 2, FALSE))</f>
        <v>1</v>
      </c>
      <c r="C309" s="3">
        <f>VLOOKUP(A309, DataV4[[File]:[Mean '[ms']]], 3, FALSE)-VLOOKUP(A309, DataV0[[File]:[Mean '[ms']]], 3, FALSE)</f>
        <v>89</v>
      </c>
      <c r="D309" s="2">
        <f>Cv3v01416171819[[#This Row],[Mean '[Δms']]]/VLOOKUP(A309, DataV0[[File]:[Mean '[ms']]], 3, FALSE)*100</f>
        <v>20.89201877934272</v>
      </c>
    </row>
    <row r="310" spans="1:4" hidden="1" x14ac:dyDescent="0.4">
      <c r="A310" t="s">
        <v>316</v>
      </c>
      <c r="B310" t="b">
        <f>EXACT(VLOOKUP(A310,DataV4[[File]:[Outputs]], 2, FALSE), VLOOKUP(A310, DataV0[[File]:[Outputs]], 2, FALSE))</f>
        <v>1</v>
      </c>
      <c r="C310" s="3">
        <f>VLOOKUP(A310, DataV4[[File]:[Mean '[ms']]], 3, FALSE)-VLOOKUP(A310, DataV0[[File]:[Mean '[ms']]], 3, FALSE)</f>
        <v>156</v>
      </c>
      <c r="D310" s="2">
        <f>Cv3v01416171819[[#This Row],[Mean '[Δms']]]/VLOOKUP(A310, DataV0[[File]:[Mean '[ms']]], 3, FALSE)*100</f>
        <v>19.974391805377721</v>
      </c>
    </row>
    <row r="311" spans="1:4" hidden="1" x14ac:dyDescent="0.4">
      <c r="A311" t="s">
        <v>317</v>
      </c>
      <c r="B311" t="b">
        <f>EXACT(VLOOKUP(A311,DataV4[[File]:[Outputs]], 2, FALSE), VLOOKUP(A311, DataV0[[File]:[Outputs]], 2, FALSE))</f>
        <v>1</v>
      </c>
      <c r="C311" s="3">
        <f>VLOOKUP(A311, DataV4[[File]:[Mean '[ms']]], 3, FALSE)-VLOOKUP(A311, DataV0[[File]:[Mean '[ms']]], 3, FALSE)</f>
        <v>-5</v>
      </c>
      <c r="D311" s="2">
        <f>Cv3v01416171819[[#This Row],[Mean '[Δms']]]/VLOOKUP(A311, DataV0[[File]:[Mean '[ms']]], 3, FALSE)*100</f>
        <v>-0.26385224274406333</v>
      </c>
    </row>
    <row r="312" spans="1:4" hidden="1" x14ac:dyDescent="0.4">
      <c r="A312" t="s">
        <v>318</v>
      </c>
      <c r="B312" t="b">
        <f>EXACT(VLOOKUP(A312,DataV4[[File]:[Outputs]], 2, FALSE), VLOOKUP(A312, DataV0[[File]:[Outputs]], 2, FALSE))</f>
        <v>1</v>
      </c>
      <c r="C312" s="3">
        <f>VLOOKUP(A312, DataV4[[File]:[Mean '[ms']]], 3, FALSE)-VLOOKUP(A312, DataV0[[File]:[Mean '[ms']]], 3, FALSE)</f>
        <v>162</v>
      </c>
      <c r="D312" s="2">
        <f>Cv3v01416171819[[#This Row],[Mean '[Δms']]]/VLOOKUP(A312, DataV0[[File]:[Mean '[ms']]], 3, FALSE)*100</f>
        <v>24.14307004470939</v>
      </c>
    </row>
    <row r="313" spans="1:4" hidden="1" x14ac:dyDescent="0.4">
      <c r="A313" t="s">
        <v>319</v>
      </c>
      <c r="B313" t="b">
        <f>EXACT(VLOOKUP(A313,DataV4[[File]:[Outputs]], 2, FALSE), VLOOKUP(A313, DataV0[[File]:[Outputs]], 2, FALSE))</f>
        <v>1</v>
      </c>
      <c r="C313" s="3">
        <f>VLOOKUP(A313, DataV4[[File]:[Mean '[ms']]], 3, FALSE)-VLOOKUP(A313, DataV0[[File]:[Mean '[ms']]], 3, FALSE)</f>
        <v>166</v>
      </c>
      <c r="D313" s="2">
        <f>Cv3v01416171819[[#This Row],[Mean '[Δms']]]/VLOOKUP(A313, DataV0[[File]:[Mean '[ms']]], 3, FALSE)*100</f>
        <v>25.113464447806354</v>
      </c>
    </row>
    <row r="314" spans="1:4" hidden="1" x14ac:dyDescent="0.4">
      <c r="A314" t="s">
        <v>320</v>
      </c>
      <c r="B314" t="b">
        <f>EXACT(VLOOKUP(A314,DataV4[[File]:[Outputs]], 2, FALSE), VLOOKUP(A314, DataV0[[File]:[Outputs]], 2, FALSE))</f>
        <v>1</v>
      </c>
      <c r="C314" s="3">
        <f>VLOOKUP(A314, DataV4[[File]:[Mean '[ms']]], 3, FALSE)-VLOOKUP(A314, DataV0[[File]:[Mean '[ms']]], 3, FALSE)</f>
        <v>88</v>
      </c>
      <c r="D314" s="2">
        <f>Cv3v01416171819[[#This Row],[Mean '[Δms']]]/VLOOKUP(A314, DataV0[[File]:[Mean '[ms']]], 3, FALSE)*100</f>
        <v>19.213973799126638</v>
      </c>
    </row>
    <row r="315" spans="1:4" hidden="1" x14ac:dyDescent="0.4">
      <c r="A315" t="s">
        <v>321</v>
      </c>
      <c r="B315" t="b">
        <f>EXACT(VLOOKUP(A315,DataV4[[File]:[Outputs]], 2, FALSE), VLOOKUP(A315, DataV0[[File]:[Outputs]], 2, FALSE))</f>
        <v>1</v>
      </c>
      <c r="C315" s="3">
        <f>VLOOKUP(A315, DataV4[[File]:[Mean '[ms']]], 3, FALSE)-VLOOKUP(A315, DataV0[[File]:[Mean '[ms']]], 3, FALSE)</f>
        <v>106</v>
      </c>
      <c r="D315" s="2">
        <f>Cv3v01416171819[[#This Row],[Mean '[Δms']]]/VLOOKUP(A315, DataV0[[File]:[Mean '[ms']]], 3, FALSE)*100</f>
        <v>25.542168674698797</v>
      </c>
    </row>
    <row r="316" spans="1:4" hidden="1" x14ac:dyDescent="0.4">
      <c r="A316" t="s">
        <v>322</v>
      </c>
      <c r="B316" t="b">
        <f>EXACT(VLOOKUP(A316,DataV4[[File]:[Outputs]], 2, FALSE), VLOOKUP(A316, DataV0[[File]:[Outputs]], 2, FALSE))</f>
        <v>1</v>
      </c>
      <c r="C316" s="3">
        <f>VLOOKUP(A316, DataV4[[File]:[Mean '[ms']]], 3, FALSE)-VLOOKUP(A316, DataV0[[File]:[Mean '[ms']]], 3, FALSE)</f>
        <v>94</v>
      </c>
      <c r="D316" s="2">
        <f>Cv3v01416171819[[#This Row],[Mean '[Δms']]]/VLOOKUP(A316, DataV0[[File]:[Mean '[ms']]], 3, FALSE)*100</f>
        <v>19.222903885480573</v>
      </c>
    </row>
    <row r="317" spans="1:4" hidden="1" x14ac:dyDescent="0.4">
      <c r="A317" t="s">
        <v>323</v>
      </c>
      <c r="B317" t="b">
        <f>EXACT(VLOOKUP(A317,DataV4[[File]:[Outputs]], 2, FALSE), VLOOKUP(A317, DataV0[[File]:[Outputs]], 2, FALSE))</f>
        <v>1</v>
      </c>
      <c r="C317" s="3">
        <f>VLOOKUP(A317, DataV4[[File]:[Mean '[ms']]], 3, FALSE)-VLOOKUP(A317, DataV0[[File]:[Mean '[ms']]], 3, FALSE)</f>
        <v>93</v>
      </c>
      <c r="D317" s="2">
        <f>Cv3v01416171819[[#This Row],[Mean '[Δms']]]/VLOOKUP(A317, DataV0[[File]:[Mean '[ms']]], 3, FALSE)*100</f>
        <v>14.645669291338583</v>
      </c>
    </row>
    <row r="318" spans="1:4" hidden="1" x14ac:dyDescent="0.4">
      <c r="A318" t="s">
        <v>324</v>
      </c>
      <c r="B318" t="b">
        <f>EXACT(VLOOKUP(A318,DataV4[[File]:[Outputs]], 2, FALSE), VLOOKUP(A318, DataV0[[File]:[Outputs]], 2, FALSE))</f>
        <v>1</v>
      </c>
      <c r="C318" s="3">
        <f>VLOOKUP(A318, DataV4[[File]:[Mean '[ms']]], 3, FALSE)-VLOOKUP(A318, DataV0[[File]:[Mean '[ms']]], 3, FALSE)</f>
        <v>99</v>
      </c>
      <c r="D318" s="2">
        <f>Cv3v01416171819[[#This Row],[Mean '[Δms']]]/VLOOKUP(A318, DataV0[[File]:[Mean '[ms']]], 3, FALSE)*100</f>
        <v>13.884992987377279</v>
      </c>
    </row>
    <row r="319" spans="1:4" hidden="1" x14ac:dyDescent="0.4">
      <c r="A319" t="s">
        <v>325</v>
      </c>
      <c r="B319" t="b">
        <f>EXACT(VLOOKUP(A319,DataV4[[File]:[Outputs]], 2, FALSE), VLOOKUP(A319, DataV0[[File]:[Outputs]], 2, FALSE))</f>
        <v>1</v>
      </c>
      <c r="C319" s="3">
        <f>VLOOKUP(A319, DataV4[[File]:[Mean '[ms']]], 3, FALSE)-VLOOKUP(A319, DataV0[[File]:[Mean '[ms']]], 3, FALSE)</f>
        <v>103</v>
      </c>
      <c r="D319" s="2">
        <f>Cv3v01416171819[[#This Row],[Mean '[Δms']]]/VLOOKUP(A319, DataV0[[File]:[Mean '[ms']]], 3, FALSE)*100</f>
        <v>14.970930232558139</v>
      </c>
    </row>
    <row r="320" spans="1:4" hidden="1" x14ac:dyDescent="0.4">
      <c r="A320" t="s">
        <v>326</v>
      </c>
      <c r="B320" t="b">
        <f>EXACT(VLOOKUP(A320,DataV4[[File]:[Outputs]], 2, FALSE), VLOOKUP(A320, DataV0[[File]:[Outputs]], 2, FALSE))</f>
        <v>1</v>
      </c>
      <c r="C320" s="3">
        <f>VLOOKUP(A320, DataV4[[File]:[Mean '[ms']]], 3, FALSE)-VLOOKUP(A320, DataV0[[File]:[Mean '[ms']]], 3, FALSE)</f>
        <v>156</v>
      </c>
      <c r="D320" s="2">
        <f>Cv3v01416171819[[#This Row],[Mean '[Δms']]]/VLOOKUP(A320, DataV0[[File]:[Mean '[ms']]], 3, FALSE)*100</f>
        <v>21.253405994550409</v>
      </c>
    </row>
    <row r="321" spans="1:4" hidden="1" x14ac:dyDescent="0.4">
      <c r="A321" t="s">
        <v>327</v>
      </c>
      <c r="B321" t="b">
        <f>EXACT(VLOOKUP(A321,DataV4[[File]:[Outputs]], 2, FALSE), VLOOKUP(A321, DataV0[[File]:[Outputs]], 2, FALSE))</f>
        <v>1</v>
      </c>
      <c r="C321" s="3">
        <f>VLOOKUP(A321, DataV4[[File]:[Mean '[ms']]], 3, FALSE)-VLOOKUP(A321, DataV0[[File]:[Mean '[ms']]], 3, FALSE)</f>
        <v>99</v>
      </c>
      <c r="D321" s="2">
        <f>Cv3v01416171819[[#This Row],[Mean '[Δms']]]/VLOOKUP(A321, DataV0[[File]:[Mean '[ms']]], 3, FALSE)*100</f>
        <v>23.459715639810426</v>
      </c>
    </row>
    <row r="322" spans="1:4" hidden="1" x14ac:dyDescent="0.4">
      <c r="A322" t="s">
        <v>328</v>
      </c>
      <c r="B322" t="b">
        <f>EXACT(VLOOKUP(A322,DataV4[[File]:[Outputs]], 2, FALSE), VLOOKUP(A322, DataV0[[File]:[Outputs]], 2, FALSE))</f>
        <v>1</v>
      </c>
      <c r="C322" s="3">
        <f>VLOOKUP(A322, DataV4[[File]:[Mean '[ms']]], 3, FALSE)-VLOOKUP(A322, DataV0[[File]:[Mean '[ms']]], 3, FALSE)</f>
        <v>108</v>
      </c>
      <c r="D322" s="2">
        <f>Cv3v01416171819[[#This Row],[Mean '[Δms']]]/VLOOKUP(A322, DataV0[[File]:[Mean '[ms']]], 3, FALSE)*100</f>
        <v>18.181818181818183</v>
      </c>
    </row>
    <row r="323" spans="1:4" hidden="1" x14ac:dyDescent="0.4">
      <c r="A323" t="s">
        <v>329</v>
      </c>
      <c r="B323" t="b">
        <f>EXACT(VLOOKUP(A323,DataV4[[File]:[Outputs]], 2, FALSE), VLOOKUP(A323, DataV0[[File]:[Outputs]], 2, FALSE))</f>
        <v>1</v>
      </c>
      <c r="C323" s="3">
        <f>VLOOKUP(A323, DataV4[[File]:[Mean '[ms']]], 3, FALSE)-VLOOKUP(A323, DataV0[[File]:[Mean '[ms']]], 3, FALSE)</f>
        <v>94</v>
      </c>
      <c r="D323" s="2">
        <f>Cv3v01416171819[[#This Row],[Mean '[Δms']]]/VLOOKUP(A323, DataV0[[File]:[Mean '[ms']]], 3, FALSE)*100</f>
        <v>19.624217118997915</v>
      </c>
    </row>
    <row r="324" spans="1:4" hidden="1" x14ac:dyDescent="0.4">
      <c r="A324" t="s">
        <v>330</v>
      </c>
      <c r="B324" t="b">
        <f>EXACT(VLOOKUP(A324,DataV4[[File]:[Outputs]], 2, FALSE), VLOOKUP(A324, DataV0[[File]:[Outputs]], 2, FALSE))</f>
        <v>1</v>
      </c>
      <c r="C324" s="3">
        <f>VLOOKUP(A324, DataV4[[File]:[Mean '[ms']]], 3, FALSE)-VLOOKUP(A324, DataV0[[File]:[Mean '[ms']]], 3, FALSE)</f>
        <v>94</v>
      </c>
      <c r="D324" s="2">
        <f>Cv3v01416171819[[#This Row],[Mean '[Δms']]]/VLOOKUP(A324, DataV0[[File]:[Mean '[ms']]], 3, FALSE)*100</f>
        <v>18.613861386138613</v>
      </c>
    </row>
    <row r="325" spans="1:4" hidden="1" x14ac:dyDescent="0.4">
      <c r="A325" t="s">
        <v>331</v>
      </c>
      <c r="B325" t="b">
        <f>EXACT(VLOOKUP(A325,DataV4[[File]:[Outputs]], 2, FALSE), VLOOKUP(A325, DataV0[[File]:[Outputs]], 2, FALSE))</f>
        <v>1</v>
      </c>
      <c r="C325" s="3">
        <f>VLOOKUP(A325, DataV4[[File]:[Mean '[ms']]], 3, FALSE)-VLOOKUP(A325, DataV0[[File]:[Mean '[ms']]], 3, FALSE)</f>
        <v>99</v>
      </c>
      <c r="D325" s="2">
        <f>Cv3v01416171819[[#This Row],[Mean '[Δms']]]/VLOOKUP(A325, DataV0[[File]:[Mean '[ms']]], 3, FALSE)*100</f>
        <v>17.615658362989322</v>
      </c>
    </row>
    <row r="326" spans="1:4" hidden="1" x14ac:dyDescent="0.4">
      <c r="A326" t="s">
        <v>332</v>
      </c>
      <c r="B326" t="b">
        <f>EXACT(VLOOKUP(A326,DataV4[[File]:[Outputs]], 2, FALSE), VLOOKUP(A326, DataV0[[File]:[Outputs]], 2, FALSE))</f>
        <v>1</v>
      </c>
      <c r="C326" s="3">
        <f>VLOOKUP(A326, DataV4[[File]:[Mean '[ms']]], 3, FALSE)-VLOOKUP(A326, DataV0[[File]:[Mean '[ms']]], 3, FALSE)</f>
        <v>89</v>
      </c>
      <c r="D326" s="2">
        <f>Cv3v01416171819[[#This Row],[Mean '[Δms']]]/VLOOKUP(A326, DataV0[[File]:[Mean '[ms']]], 3, FALSE)*100</f>
        <v>18.388429752066116</v>
      </c>
    </row>
    <row r="327" spans="1:4" hidden="1" x14ac:dyDescent="0.4">
      <c r="A327" t="s">
        <v>333</v>
      </c>
      <c r="B327" t="b">
        <f>EXACT(VLOOKUP(A327,DataV4[[File]:[Outputs]], 2, FALSE), VLOOKUP(A327, DataV0[[File]:[Outputs]], 2, FALSE))</f>
        <v>1</v>
      </c>
      <c r="C327" s="3">
        <f>VLOOKUP(A327, DataV4[[File]:[Mean '[ms']]], 3, FALSE)-VLOOKUP(A327, DataV0[[File]:[Mean '[ms']]], 3, FALSE)</f>
        <v>78</v>
      </c>
      <c r="D327" s="2">
        <f>Cv3v01416171819[[#This Row],[Mean '[Δms']]]/VLOOKUP(A327, DataV0[[File]:[Mean '[ms']]], 3, FALSE)*100</f>
        <v>10.263157894736842</v>
      </c>
    </row>
    <row r="328" spans="1:4" hidden="1" x14ac:dyDescent="0.4">
      <c r="A328" t="s">
        <v>334</v>
      </c>
      <c r="B328" t="b">
        <f>EXACT(VLOOKUP(A328,DataV4[[File]:[Outputs]], 2, FALSE), VLOOKUP(A328, DataV0[[File]:[Outputs]], 2, FALSE))</f>
        <v>1</v>
      </c>
      <c r="C328" s="3">
        <f>VLOOKUP(A328, DataV4[[File]:[Mean '[ms']]], 3, FALSE)-VLOOKUP(A328, DataV0[[File]:[Mean '[ms']]], 3, FALSE)</f>
        <v>84</v>
      </c>
      <c r="D328" s="2">
        <f>Cv3v01416171819[[#This Row],[Mean '[Δms']]]/VLOOKUP(A328, DataV0[[File]:[Mean '[ms']]], 3, FALSE)*100</f>
        <v>5.9113300492610836</v>
      </c>
    </row>
    <row r="329" spans="1:4" hidden="1" x14ac:dyDescent="0.4">
      <c r="A329" t="s">
        <v>335</v>
      </c>
      <c r="B329" t="b">
        <f>EXACT(VLOOKUP(A329,DataV4[[File]:[Outputs]], 2, FALSE), VLOOKUP(A329, DataV0[[File]:[Outputs]], 2, FALSE))</f>
        <v>1</v>
      </c>
      <c r="C329" s="3">
        <f>VLOOKUP(A329, DataV4[[File]:[Mean '[ms']]], 3, FALSE)-VLOOKUP(A329, DataV0[[File]:[Mean '[ms']]], 3, FALSE)</f>
        <v>104</v>
      </c>
      <c r="D329" s="2">
        <f>Cv3v01416171819[[#This Row],[Mean '[Δms']]]/VLOOKUP(A329, DataV0[[File]:[Mean '[ms']]], 3, FALSE)*100</f>
        <v>15.615615615615615</v>
      </c>
    </row>
    <row r="330" spans="1:4" hidden="1" x14ac:dyDescent="0.4">
      <c r="A330" t="s">
        <v>336</v>
      </c>
      <c r="B330" t="b">
        <f>EXACT(VLOOKUP(A330,DataV4[[File]:[Outputs]], 2, FALSE), VLOOKUP(A330, DataV0[[File]:[Outputs]], 2, FALSE))</f>
        <v>1</v>
      </c>
      <c r="C330" s="3">
        <f>VLOOKUP(A330, DataV4[[File]:[Mean '[ms']]], 3, FALSE)-VLOOKUP(A330, DataV0[[File]:[Mean '[ms']]], 3, FALSE)</f>
        <v>-109</v>
      </c>
      <c r="D330" s="2">
        <f>Cv3v01416171819[[#This Row],[Mean '[Δms']]]/VLOOKUP(A330, DataV0[[File]:[Mean '[ms']]], 3, FALSE)*100</f>
        <v>-7.6977401129943503</v>
      </c>
    </row>
    <row r="331" spans="1:4" hidden="1" x14ac:dyDescent="0.4">
      <c r="A331" t="s">
        <v>337</v>
      </c>
      <c r="B331" t="b">
        <f>EXACT(VLOOKUP(A331,DataV4[[File]:[Outputs]], 2, FALSE), VLOOKUP(A331, DataV0[[File]:[Outputs]], 2, FALSE))</f>
        <v>1</v>
      </c>
      <c r="C331" s="3">
        <f>VLOOKUP(A331, DataV4[[File]:[Mean '[ms']]], 3, FALSE)-VLOOKUP(A331, DataV0[[File]:[Mean '[ms']]], 3, FALSE)</f>
        <v>93</v>
      </c>
      <c r="D331" s="2">
        <f>Cv3v01416171819[[#This Row],[Mean '[Δms']]]/VLOOKUP(A331, DataV0[[File]:[Mean '[ms']]], 3, FALSE)*100</f>
        <v>18.023255813953487</v>
      </c>
    </row>
    <row r="332" spans="1:4" hidden="1" x14ac:dyDescent="0.4">
      <c r="A332" t="s">
        <v>338</v>
      </c>
      <c r="B332" t="b">
        <f>EXACT(VLOOKUP(A332,DataV4[[File]:[Outputs]], 2, FALSE), VLOOKUP(A332, DataV0[[File]:[Outputs]], 2, FALSE))</f>
        <v>1</v>
      </c>
      <c r="C332" s="3">
        <f>VLOOKUP(A332, DataV4[[File]:[Mean '[ms']]], 3, FALSE)-VLOOKUP(A332, DataV0[[File]:[Mean '[ms']]], 3, FALSE)</f>
        <v>99</v>
      </c>
      <c r="D332" s="2">
        <f>Cv3v01416171819[[#This Row],[Mean '[Δms']]]/VLOOKUP(A332, DataV0[[File]:[Mean '[ms']]], 3, FALSE)*100</f>
        <v>23.798076923076923</v>
      </c>
    </row>
    <row r="333" spans="1:4" hidden="1" x14ac:dyDescent="0.4">
      <c r="A333" t="s">
        <v>339</v>
      </c>
      <c r="B333" t="b">
        <f>EXACT(VLOOKUP(A333,DataV4[[File]:[Outputs]], 2, FALSE), VLOOKUP(A333, DataV0[[File]:[Outputs]], 2, FALSE))</f>
        <v>1</v>
      </c>
      <c r="C333" s="3">
        <f>VLOOKUP(A333, DataV4[[File]:[Mean '[ms']]], 3, FALSE)-VLOOKUP(A333, DataV0[[File]:[Mean '[ms']]], 3, FALSE)</f>
        <v>99</v>
      </c>
      <c r="D333" s="2">
        <f>Cv3v01416171819[[#This Row],[Mean '[Δms']]]/VLOOKUP(A333, DataV0[[File]:[Mean '[ms']]], 3, FALSE)*100</f>
        <v>24.087591240875913</v>
      </c>
    </row>
    <row r="334" spans="1:4" hidden="1" x14ac:dyDescent="0.4">
      <c r="A334" t="s">
        <v>340</v>
      </c>
      <c r="B334" t="b">
        <f>EXACT(VLOOKUP(A334,DataV4[[File]:[Outputs]], 2, FALSE), VLOOKUP(A334, DataV0[[File]:[Outputs]], 2, FALSE))</f>
        <v>1</v>
      </c>
      <c r="C334" s="3">
        <f>VLOOKUP(A334, DataV4[[File]:[Mean '[ms']]], 3, FALSE)-VLOOKUP(A334, DataV0[[File]:[Mean '[ms']]], 3, FALSE)</f>
        <v>98</v>
      </c>
      <c r="D334" s="2">
        <f>Cv3v01416171819[[#This Row],[Mean '[Δms']]]/VLOOKUP(A334, DataV0[[File]:[Mean '[ms']]], 3, FALSE)*100</f>
        <v>20.675105485232066</v>
      </c>
    </row>
    <row r="335" spans="1:4" hidden="1" x14ac:dyDescent="0.4">
      <c r="A335" t="s">
        <v>341</v>
      </c>
      <c r="B335" t="b">
        <f>EXACT(VLOOKUP(A335,DataV4[[File]:[Outputs]], 2, FALSE), VLOOKUP(A335, DataV0[[File]:[Outputs]], 2, FALSE))</f>
        <v>1</v>
      </c>
      <c r="C335" s="3">
        <f>VLOOKUP(A335, DataV4[[File]:[Mean '[ms']]], 3, FALSE)-VLOOKUP(A335, DataV0[[File]:[Mean '[ms']]], 3, FALSE)</f>
        <v>83</v>
      </c>
      <c r="D335" s="2">
        <f>Cv3v01416171819[[#This Row],[Mean '[Δms']]]/VLOOKUP(A335, DataV0[[File]:[Mean '[ms']]], 3, FALSE)*100</f>
        <v>15.173674588665447</v>
      </c>
    </row>
    <row r="336" spans="1:4" hidden="1" x14ac:dyDescent="0.4">
      <c r="A336" t="s">
        <v>342</v>
      </c>
      <c r="B336" t="b">
        <f>EXACT(VLOOKUP(A336,DataV4[[File]:[Outputs]], 2, FALSE), VLOOKUP(A336, DataV0[[File]:[Outputs]], 2, FALSE))</f>
        <v>1</v>
      </c>
      <c r="C336" s="3">
        <f>VLOOKUP(A336, DataV4[[File]:[Mean '[ms']]], 3, FALSE)-VLOOKUP(A336, DataV0[[File]:[Mean '[ms']]], 3, FALSE)</f>
        <v>99</v>
      </c>
      <c r="D336" s="2">
        <f>Cv3v01416171819[[#This Row],[Mean '[Δms']]]/VLOOKUP(A336, DataV0[[File]:[Mean '[ms']]], 3, FALSE)*100</f>
        <v>21.85430463576159</v>
      </c>
    </row>
    <row r="337" spans="1:4" hidden="1" x14ac:dyDescent="0.4">
      <c r="A337" t="s">
        <v>343</v>
      </c>
      <c r="B337" t="b">
        <f>EXACT(VLOOKUP(A337,DataV4[[File]:[Outputs]], 2, FALSE), VLOOKUP(A337, DataV0[[File]:[Outputs]], 2, FALSE))</f>
        <v>1</v>
      </c>
      <c r="C337" s="3">
        <f>VLOOKUP(A337, DataV4[[File]:[Mean '[ms']]], 3, FALSE)-VLOOKUP(A337, DataV0[[File]:[Mean '[ms']]], 3, FALSE)</f>
        <v>105</v>
      </c>
      <c r="D337" s="2">
        <f>Cv3v01416171819[[#This Row],[Mean '[Δms']]]/VLOOKUP(A337, DataV0[[File]:[Mean '[ms']]], 3, FALSE)*100</f>
        <v>16.279069767441861</v>
      </c>
    </row>
    <row r="338" spans="1:4" hidden="1" x14ac:dyDescent="0.4">
      <c r="A338" t="s">
        <v>344</v>
      </c>
      <c r="B338" t="b">
        <f>EXACT(VLOOKUP(A338,DataV4[[File]:[Outputs]], 2, FALSE), VLOOKUP(A338, DataV0[[File]:[Outputs]], 2, FALSE))</f>
        <v>1</v>
      </c>
      <c r="C338" s="3">
        <f>VLOOKUP(A338, DataV4[[File]:[Mean '[ms']]], 3, FALSE)-VLOOKUP(A338, DataV0[[File]:[Mean '[ms']]], 3, FALSE)</f>
        <v>94</v>
      </c>
      <c r="D338" s="2">
        <f>Cv3v01416171819[[#This Row],[Mean '[Δms']]]/VLOOKUP(A338, DataV0[[File]:[Mean '[ms']]], 3, FALSE)*100</f>
        <v>23.152709359605911</v>
      </c>
    </row>
    <row r="339" spans="1:4" hidden="1" x14ac:dyDescent="0.4">
      <c r="A339" t="s">
        <v>345</v>
      </c>
      <c r="B339" t="b">
        <f>EXACT(VLOOKUP(A339,DataV4[[File]:[Outputs]], 2, FALSE), VLOOKUP(A339, DataV0[[File]:[Outputs]], 2, FALSE))</f>
        <v>1</v>
      </c>
      <c r="C339" s="3">
        <f>VLOOKUP(A339, DataV4[[File]:[Mean '[ms']]], 3, FALSE)-VLOOKUP(A339, DataV0[[File]:[Mean '[ms']]], 3, FALSE)</f>
        <v>156</v>
      </c>
      <c r="D339" s="2">
        <f>Cv3v01416171819[[#This Row],[Mean '[Δms']]]/VLOOKUP(A339, DataV0[[File]:[Mean '[ms']]], 3, FALSE)*100</f>
        <v>19.696969696969695</v>
      </c>
    </row>
    <row r="340" spans="1:4" hidden="1" x14ac:dyDescent="0.4">
      <c r="A340" t="s">
        <v>346</v>
      </c>
      <c r="B340" t="b">
        <f>EXACT(VLOOKUP(A340,DataV4[[File]:[Outputs]], 2, FALSE), VLOOKUP(A340, DataV0[[File]:[Outputs]], 2, FALSE))</f>
        <v>1</v>
      </c>
      <c r="C340" s="3">
        <f>VLOOKUP(A340, DataV4[[File]:[Mean '[ms']]], 3, FALSE)-VLOOKUP(A340, DataV0[[File]:[Mean '[ms']]], 3, FALSE)</f>
        <v>119</v>
      </c>
      <c r="D340" s="2">
        <f>Cv3v01416171819[[#This Row],[Mean '[Δms']]]/VLOOKUP(A340, DataV0[[File]:[Mean '[ms']]], 3, FALSE)*100</f>
        <v>16.550764951321277</v>
      </c>
    </row>
    <row r="341" spans="1:4" hidden="1" x14ac:dyDescent="0.4">
      <c r="A341" t="s">
        <v>347</v>
      </c>
      <c r="B341" t="b">
        <f>EXACT(VLOOKUP(A341,DataV4[[File]:[Outputs]], 2, FALSE), VLOOKUP(A341, DataV0[[File]:[Outputs]], 2, FALSE))</f>
        <v>1</v>
      </c>
      <c r="C341" s="3">
        <f>VLOOKUP(A341, DataV4[[File]:[Mean '[ms']]], 3, FALSE)-VLOOKUP(A341, DataV0[[File]:[Mean '[ms']]], 3, FALSE)</f>
        <v>93</v>
      </c>
      <c r="D341" s="2">
        <f>Cv3v01416171819[[#This Row],[Mean '[Δms']]]/VLOOKUP(A341, DataV0[[File]:[Mean '[ms']]], 3, FALSE)*100</f>
        <v>13.839285714285715</v>
      </c>
    </row>
    <row r="342" spans="1:4" hidden="1" x14ac:dyDescent="0.4">
      <c r="A342" t="s">
        <v>348</v>
      </c>
      <c r="B342" t="b">
        <f>EXACT(VLOOKUP(A342,DataV4[[File]:[Outputs]], 2, FALSE), VLOOKUP(A342, DataV0[[File]:[Outputs]], 2, FALSE))</f>
        <v>1</v>
      </c>
      <c r="C342" s="3">
        <f>VLOOKUP(A342, DataV4[[File]:[Mean '[ms']]], 3, FALSE)-VLOOKUP(A342, DataV0[[File]:[Mean '[ms']]], 3, FALSE)</f>
        <v>114</v>
      </c>
      <c r="D342" s="2">
        <f>Cv3v01416171819[[#This Row],[Mean '[Δms']]]/VLOOKUP(A342, DataV0[[File]:[Mean '[ms']]], 3, FALSE)*100</f>
        <v>23.505154639175256</v>
      </c>
    </row>
    <row r="343" spans="1:4" hidden="1" x14ac:dyDescent="0.4">
      <c r="A343" t="s">
        <v>349</v>
      </c>
      <c r="B343" t="b">
        <f>EXACT(VLOOKUP(A343,DataV4[[File]:[Outputs]], 2, FALSE), VLOOKUP(A343, DataV0[[File]:[Outputs]], 2, FALSE))</f>
        <v>1</v>
      </c>
      <c r="C343" s="3">
        <f>VLOOKUP(A343, DataV4[[File]:[Mean '[ms']]], 3, FALSE)-VLOOKUP(A343, DataV0[[File]:[Mean '[ms']]], 3, FALSE)</f>
        <v>99</v>
      </c>
      <c r="D343" s="2">
        <f>Cv3v01416171819[[#This Row],[Mean '[Δms']]]/VLOOKUP(A343, DataV0[[File]:[Mean '[ms']]], 3, FALSE)*100</f>
        <v>22.916666666666664</v>
      </c>
    </row>
    <row r="344" spans="1:4" hidden="1" x14ac:dyDescent="0.4">
      <c r="A344" t="s">
        <v>350</v>
      </c>
      <c r="B344" t="b">
        <f>EXACT(VLOOKUP(A344,DataV4[[File]:[Outputs]], 2, FALSE), VLOOKUP(A344, DataV0[[File]:[Outputs]], 2, FALSE))</f>
        <v>1</v>
      </c>
      <c r="C344" s="3">
        <f>VLOOKUP(A344, DataV4[[File]:[Mean '[ms']]], 3, FALSE)-VLOOKUP(A344, DataV0[[File]:[Mean '[ms']]], 3, FALSE)</f>
        <v>100</v>
      </c>
      <c r="D344" s="2">
        <f>Cv3v01416171819[[#This Row],[Mean '[Δms']]]/VLOOKUP(A344, DataV0[[File]:[Mean '[ms']]], 3, FALSE)*100</f>
        <v>16.420361247947454</v>
      </c>
    </row>
    <row r="345" spans="1:4" hidden="1" x14ac:dyDescent="0.4">
      <c r="A345" t="s">
        <v>351</v>
      </c>
      <c r="B345" t="b">
        <f>EXACT(VLOOKUP(A345,DataV4[[File]:[Outputs]], 2, FALSE), VLOOKUP(A345, DataV0[[File]:[Outputs]], 2, FALSE))</f>
        <v>1</v>
      </c>
      <c r="C345" s="3">
        <f>VLOOKUP(A345, DataV4[[File]:[Mean '[ms']]], 3, FALSE)-VLOOKUP(A345, DataV0[[File]:[Mean '[ms']]], 3, FALSE)</f>
        <v>88</v>
      </c>
      <c r="D345" s="2">
        <f>Cv3v01416171819[[#This Row],[Mean '[Δms']]]/VLOOKUP(A345, DataV0[[File]:[Mean '[ms']]], 3, FALSE)*100</f>
        <v>12.698412698412698</v>
      </c>
    </row>
    <row r="346" spans="1:4" hidden="1" x14ac:dyDescent="0.4">
      <c r="A346" t="s">
        <v>352</v>
      </c>
      <c r="B346" t="b">
        <f>EXACT(VLOOKUP(A346,DataV4[[File]:[Outputs]], 2, FALSE), VLOOKUP(A346, DataV0[[File]:[Outputs]], 2, FALSE))</f>
        <v>1</v>
      </c>
      <c r="C346" s="3">
        <f>VLOOKUP(A346, DataV4[[File]:[Mean '[ms']]], 3, FALSE)-VLOOKUP(A346, DataV0[[File]:[Mean '[ms']]], 3, FALSE)</f>
        <v>103</v>
      </c>
      <c r="D346" s="2">
        <f>Cv3v01416171819[[#This Row],[Mean '[Δms']]]/VLOOKUP(A346, DataV0[[File]:[Mean '[ms']]], 3, FALSE)*100</f>
        <v>16.06864274570983</v>
      </c>
    </row>
    <row r="347" spans="1:4" hidden="1" x14ac:dyDescent="0.4">
      <c r="A347" t="s">
        <v>353</v>
      </c>
      <c r="B347" t="b">
        <f>EXACT(VLOOKUP(A347,DataV4[[File]:[Outputs]], 2, FALSE), VLOOKUP(A347, DataV0[[File]:[Outputs]], 2, FALSE))</f>
        <v>1</v>
      </c>
      <c r="C347" s="3">
        <f>VLOOKUP(A347, DataV4[[File]:[Mean '[ms']]], 3, FALSE)-VLOOKUP(A347, DataV0[[File]:[Mean '[ms']]], 3, FALSE)</f>
        <v>109</v>
      </c>
      <c r="D347" s="2">
        <f>Cv3v01416171819[[#This Row],[Mean '[Δms']]]/VLOOKUP(A347, DataV0[[File]:[Mean '[ms']]], 3, FALSE)*100</f>
        <v>25.829383886255926</v>
      </c>
    </row>
    <row r="348" spans="1:4" hidden="1" x14ac:dyDescent="0.4">
      <c r="A348" t="s">
        <v>1080</v>
      </c>
      <c r="B348" t="e">
        <f>EXACT(VLOOKUP(A348,DataV4[[File]:[Outputs]], 2, FALSE), VLOOKUP(A348, DataV0[[File]:[Outputs]], 2, FALSE))</f>
        <v>#N/A</v>
      </c>
      <c r="C348" s="3" t="e">
        <f>VLOOKUP(A348, DataV4[[File]:[Mean '[ms']]], 3, FALSE)-VLOOKUP(A348, DataV0[[File]:[Mean '[ms']]], 3, FALSE)</f>
        <v>#N/A</v>
      </c>
      <c r="D348" s="2" t="e">
        <f>Cv3v01416171819[[#This Row],[Mean '[Δms']]]/VLOOKUP(A348, DataV0[[File]:[Mean '[ms']]], 3, FALSE)*100</f>
        <v>#N/A</v>
      </c>
    </row>
    <row r="349" spans="1:4" hidden="1" x14ac:dyDescent="0.4">
      <c r="A349" t="s">
        <v>354</v>
      </c>
      <c r="B349" t="b">
        <f>EXACT(VLOOKUP(A349,DataV4[[File]:[Outputs]], 2, FALSE), VLOOKUP(A349, DataV0[[File]:[Outputs]], 2, FALSE))</f>
        <v>1</v>
      </c>
      <c r="C349" s="3">
        <f>VLOOKUP(A349, DataV4[[File]:[Mean '[ms']]], 3, FALSE)-VLOOKUP(A349, DataV0[[File]:[Mean '[ms']]], 3, FALSE)</f>
        <v>94</v>
      </c>
      <c r="D349" s="2">
        <f>Cv3v01416171819[[#This Row],[Mean '[Δms']]]/VLOOKUP(A349, DataV0[[File]:[Mean '[ms']]], 3, FALSE)*100</f>
        <v>17.702448210922785</v>
      </c>
    </row>
    <row r="350" spans="1:4" hidden="1" x14ac:dyDescent="0.4">
      <c r="A350" t="s">
        <v>355</v>
      </c>
      <c r="B350" t="b">
        <f>EXACT(VLOOKUP(A350,DataV4[[File]:[Outputs]], 2, FALSE), VLOOKUP(A350, DataV0[[File]:[Outputs]], 2, FALSE))</f>
        <v>1</v>
      </c>
      <c r="C350" s="3">
        <f>VLOOKUP(A350, DataV4[[File]:[Mean '[ms']]], 3, FALSE)-VLOOKUP(A350, DataV0[[File]:[Mean '[ms']]], 3, FALSE)</f>
        <v>229</v>
      </c>
      <c r="D350" s="2">
        <f>Cv3v01416171819[[#This Row],[Mean '[Δms']]]/VLOOKUP(A350, DataV0[[File]:[Mean '[ms']]], 3, FALSE)*100</f>
        <v>24.029380902413429</v>
      </c>
    </row>
    <row r="351" spans="1:4" hidden="1" x14ac:dyDescent="0.4">
      <c r="A351" t="s">
        <v>356</v>
      </c>
      <c r="B351" t="b">
        <f>EXACT(VLOOKUP(A351,DataV4[[File]:[Outputs]], 2, FALSE), VLOOKUP(A351, DataV0[[File]:[Outputs]], 2, FALSE))</f>
        <v>1</v>
      </c>
      <c r="C351" s="3">
        <f>VLOOKUP(A351, DataV4[[File]:[Mean '[ms']]], 3, FALSE)-VLOOKUP(A351, DataV0[[File]:[Mean '[ms']]], 3, FALSE)</f>
        <v>99</v>
      </c>
      <c r="D351" s="2">
        <f>Cv3v01416171819[[#This Row],[Mean '[Δms']]]/VLOOKUP(A351, DataV0[[File]:[Mean '[ms']]], 3, FALSE)*100</f>
        <v>23.459715639810426</v>
      </c>
    </row>
    <row r="352" spans="1:4" hidden="1" x14ac:dyDescent="0.4">
      <c r="A352" t="s">
        <v>357</v>
      </c>
      <c r="B352" t="b">
        <f>EXACT(VLOOKUP(A352,DataV4[[File]:[Outputs]], 2, FALSE), VLOOKUP(A352, DataV0[[File]:[Outputs]], 2, FALSE))</f>
        <v>1</v>
      </c>
      <c r="C352" s="3">
        <f>VLOOKUP(A352, DataV4[[File]:[Mean '[ms']]], 3, FALSE)-VLOOKUP(A352, DataV0[[File]:[Mean '[ms']]], 3, FALSE)</f>
        <v>99</v>
      </c>
      <c r="D352" s="2">
        <f>Cv3v01416171819[[#This Row],[Mean '[Δms']]]/VLOOKUP(A352, DataV0[[File]:[Mean '[ms']]], 3, FALSE)*100</f>
        <v>19.223300970873787</v>
      </c>
    </row>
    <row r="353" spans="1:4" hidden="1" x14ac:dyDescent="0.4">
      <c r="A353" t="s">
        <v>358</v>
      </c>
      <c r="B353" t="b">
        <f>EXACT(VLOOKUP(A353,DataV4[[File]:[Outputs]], 2, FALSE), VLOOKUP(A353, DataV0[[File]:[Outputs]], 2, FALSE))</f>
        <v>1</v>
      </c>
      <c r="C353" s="3">
        <f>VLOOKUP(A353, DataV4[[File]:[Mean '[ms']]], 3, FALSE)-VLOOKUP(A353, DataV0[[File]:[Mean '[ms']]], 3, FALSE)</f>
        <v>94</v>
      </c>
      <c r="D353" s="2">
        <f>Cv3v01416171819[[#This Row],[Mean '[Δms']]]/VLOOKUP(A353, DataV0[[File]:[Mean '[ms']]], 3, FALSE)*100</f>
        <v>17.537313432835823</v>
      </c>
    </row>
    <row r="354" spans="1:4" hidden="1" x14ac:dyDescent="0.4">
      <c r="A354" t="s">
        <v>359</v>
      </c>
      <c r="B354" t="b">
        <f>EXACT(VLOOKUP(A354,DataV4[[File]:[Outputs]], 2, FALSE), VLOOKUP(A354, DataV0[[File]:[Outputs]], 2, FALSE))</f>
        <v>1</v>
      </c>
      <c r="C354" s="3">
        <f>VLOOKUP(A354, DataV4[[File]:[Mean '[ms']]], 3, FALSE)-VLOOKUP(A354, DataV0[[File]:[Mean '[ms']]], 3, FALSE)</f>
        <v>104</v>
      </c>
      <c r="D354" s="2">
        <f>Cv3v01416171819[[#This Row],[Mean '[Δms']]]/VLOOKUP(A354, DataV0[[File]:[Mean '[ms']]], 3, FALSE)*100</f>
        <v>20.594059405940595</v>
      </c>
    </row>
    <row r="355" spans="1:4" hidden="1" x14ac:dyDescent="0.4">
      <c r="A355" t="s">
        <v>360</v>
      </c>
      <c r="B355" t="b">
        <f>EXACT(VLOOKUP(A355,DataV4[[File]:[Outputs]], 2, FALSE), VLOOKUP(A355, DataV0[[File]:[Outputs]], 2, FALSE))</f>
        <v>1</v>
      </c>
      <c r="C355" s="3">
        <f>VLOOKUP(A355, DataV4[[File]:[Mean '[ms']]], 3, FALSE)-VLOOKUP(A355, DataV0[[File]:[Mean '[ms']]], 3, FALSE)</f>
        <v>145</v>
      </c>
      <c r="D355" s="2">
        <f>Cv3v01416171819[[#This Row],[Mean '[Δms']]]/VLOOKUP(A355, DataV0[[File]:[Mean '[ms']]], 3, FALSE)*100</f>
        <v>23.387096774193548</v>
      </c>
    </row>
    <row r="356" spans="1:4" hidden="1" x14ac:dyDescent="0.4">
      <c r="A356" t="s">
        <v>361</v>
      </c>
      <c r="B356" t="b">
        <f>EXACT(VLOOKUP(A356,DataV4[[File]:[Outputs]], 2, FALSE), VLOOKUP(A356, DataV0[[File]:[Outputs]], 2, FALSE))</f>
        <v>1</v>
      </c>
      <c r="C356" s="3">
        <f>VLOOKUP(A356, DataV4[[File]:[Mean '[ms']]], 3, FALSE)-VLOOKUP(A356, DataV0[[File]:[Mean '[ms']]], 3, FALSE)</f>
        <v>99</v>
      </c>
      <c r="D356" s="2">
        <f>Cv3v01416171819[[#This Row],[Mean '[Δms']]]/VLOOKUP(A356, DataV0[[File]:[Mean '[ms']]], 3, FALSE)*100</f>
        <v>21.153846153846153</v>
      </c>
    </row>
    <row r="357" spans="1:4" hidden="1" x14ac:dyDescent="0.4">
      <c r="A357" t="s">
        <v>362</v>
      </c>
      <c r="B357" t="b">
        <f>EXACT(VLOOKUP(A357,DataV4[[File]:[Outputs]], 2, FALSE), VLOOKUP(A357, DataV0[[File]:[Outputs]], 2, FALSE))</f>
        <v>1</v>
      </c>
      <c r="C357" s="3">
        <f>VLOOKUP(A357, DataV4[[File]:[Mean '[ms']]], 3, FALSE)-VLOOKUP(A357, DataV0[[File]:[Mean '[ms']]], 3, FALSE)</f>
        <v>161</v>
      </c>
      <c r="D357" s="2">
        <f>Cv3v01416171819[[#This Row],[Mean '[Δms']]]/VLOOKUP(A357, DataV0[[File]:[Mean '[ms']]], 3, FALSE)*100</f>
        <v>28.647686832740217</v>
      </c>
    </row>
    <row r="358" spans="1:4" hidden="1" x14ac:dyDescent="0.4">
      <c r="A358" t="s">
        <v>363</v>
      </c>
      <c r="B358" t="b">
        <f>EXACT(VLOOKUP(A358,DataV4[[File]:[Outputs]], 2, FALSE), VLOOKUP(A358, DataV0[[File]:[Outputs]], 2, FALSE))</f>
        <v>1</v>
      </c>
      <c r="C358" s="3">
        <f>VLOOKUP(A358, DataV4[[File]:[Mean '[ms']]], 3, FALSE)-VLOOKUP(A358, DataV0[[File]:[Mean '[ms']]], 3, FALSE)</f>
        <v>167</v>
      </c>
      <c r="D358" s="2">
        <f>Cv3v01416171819[[#This Row],[Mean '[Δms']]]/VLOOKUP(A358, DataV0[[File]:[Mean '[ms']]], 3, FALSE)*100</f>
        <v>25.264750378214828</v>
      </c>
    </row>
    <row r="359" spans="1:4" hidden="1" x14ac:dyDescent="0.4">
      <c r="A359" t="s">
        <v>364</v>
      </c>
      <c r="B359" t="b">
        <f>EXACT(VLOOKUP(A359,DataV4[[File]:[Outputs]], 2, FALSE), VLOOKUP(A359, DataV0[[File]:[Outputs]], 2, FALSE))</f>
        <v>1</v>
      </c>
      <c r="C359" s="3">
        <f>VLOOKUP(A359, DataV4[[File]:[Mean '[ms']]], 3, FALSE)-VLOOKUP(A359, DataV0[[File]:[Mean '[ms']]], 3, FALSE)</f>
        <v>99</v>
      </c>
      <c r="D359" s="2">
        <f>Cv3v01416171819[[#This Row],[Mean '[Δms']]]/VLOOKUP(A359, DataV0[[File]:[Mean '[ms']]], 3, FALSE)*100</f>
        <v>22.654462242562929</v>
      </c>
    </row>
    <row r="360" spans="1:4" hidden="1" x14ac:dyDescent="0.4">
      <c r="A360" t="s">
        <v>365</v>
      </c>
      <c r="B360" t="b">
        <f>EXACT(VLOOKUP(A360,DataV4[[File]:[Outputs]], 2, FALSE), VLOOKUP(A360, DataV0[[File]:[Outputs]], 2, FALSE))</f>
        <v>1</v>
      </c>
      <c r="C360" s="3">
        <f>VLOOKUP(A360, DataV4[[File]:[Mean '[ms']]], 3, FALSE)-VLOOKUP(A360, DataV0[[File]:[Mean '[ms']]], 3, FALSE)</f>
        <v>156</v>
      </c>
      <c r="D360" s="2">
        <f>Cv3v01416171819[[#This Row],[Mean '[Δms']]]/VLOOKUP(A360, DataV0[[File]:[Mean '[ms']]], 3, FALSE)*100</f>
        <v>31.2</v>
      </c>
    </row>
    <row r="361" spans="1:4" hidden="1" x14ac:dyDescent="0.4">
      <c r="A361" t="s">
        <v>366</v>
      </c>
      <c r="B361" t="b">
        <f>EXACT(VLOOKUP(A361,DataV4[[File]:[Outputs]], 2, FALSE), VLOOKUP(A361, DataV0[[File]:[Outputs]], 2, FALSE))</f>
        <v>1</v>
      </c>
      <c r="C361" s="3">
        <f>VLOOKUP(A361, DataV4[[File]:[Mean '[ms']]], 3, FALSE)-VLOOKUP(A361, DataV0[[File]:[Mean '[ms']]], 3, FALSE)</f>
        <v>94</v>
      </c>
      <c r="D361" s="2">
        <f>Cv3v01416171819[[#This Row],[Mean '[Δms']]]/VLOOKUP(A361, DataV0[[File]:[Mean '[ms']]], 3, FALSE)*100</f>
        <v>22.871046228710462</v>
      </c>
    </row>
    <row r="362" spans="1:4" hidden="1" x14ac:dyDescent="0.4">
      <c r="A362" t="s">
        <v>367</v>
      </c>
      <c r="B362" t="b">
        <f>EXACT(VLOOKUP(A362,DataV4[[File]:[Outputs]], 2, FALSE), VLOOKUP(A362, DataV0[[File]:[Outputs]], 2, FALSE))</f>
        <v>1</v>
      </c>
      <c r="C362" s="3">
        <f>VLOOKUP(A362, DataV4[[File]:[Mean '[ms']]], 3, FALSE)-VLOOKUP(A362, DataV0[[File]:[Mean '[ms']]], 3, FALSE)</f>
        <v>94</v>
      </c>
      <c r="D362" s="2">
        <f>Cv3v01416171819[[#This Row],[Mean '[Δms']]]/VLOOKUP(A362, DataV0[[File]:[Mean '[ms']]], 3, FALSE)*100</f>
        <v>16.87612208258528</v>
      </c>
    </row>
    <row r="363" spans="1:4" hidden="1" x14ac:dyDescent="0.4">
      <c r="A363" t="s">
        <v>368</v>
      </c>
      <c r="B363" t="b">
        <f>EXACT(VLOOKUP(A363,DataV4[[File]:[Outputs]], 2, FALSE), VLOOKUP(A363, DataV0[[File]:[Outputs]], 2, FALSE))</f>
        <v>1</v>
      </c>
      <c r="C363" s="3">
        <f>VLOOKUP(A363, DataV4[[File]:[Mean '[ms']]], 3, FALSE)-VLOOKUP(A363, DataV0[[File]:[Mean '[ms']]], 3, FALSE)</f>
        <v>110</v>
      </c>
      <c r="D363" s="2">
        <f>Cv3v01416171819[[#This Row],[Mean '[Δms']]]/VLOOKUP(A363, DataV0[[File]:[Mean '[ms']]], 3, FALSE)*100</f>
        <v>24.608501118568231</v>
      </c>
    </row>
    <row r="364" spans="1:4" hidden="1" x14ac:dyDescent="0.4">
      <c r="A364" t="s">
        <v>369</v>
      </c>
      <c r="B364" t="b">
        <f>EXACT(VLOOKUP(A364,DataV4[[File]:[Outputs]], 2, FALSE), VLOOKUP(A364, DataV0[[File]:[Outputs]], 2, FALSE))</f>
        <v>1</v>
      </c>
      <c r="C364" s="3">
        <f>VLOOKUP(A364, DataV4[[File]:[Mean '[ms']]], 3, FALSE)-VLOOKUP(A364, DataV0[[File]:[Mean '[ms']]], 3, FALSE)</f>
        <v>98</v>
      </c>
      <c r="D364" s="2">
        <f>Cv3v01416171819[[#This Row],[Mean '[Δms']]]/VLOOKUP(A364, DataV0[[File]:[Mean '[ms']]], 3, FALSE)*100</f>
        <v>23.501199040767386</v>
      </c>
    </row>
    <row r="365" spans="1:4" hidden="1" x14ac:dyDescent="0.4">
      <c r="A365" t="s">
        <v>370</v>
      </c>
      <c r="B365" t="b">
        <f>EXACT(VLOOKUP(A365,DataV4[[File]:[Outputs]], 2, FALSE), VLOOKUP(A365, DataV0[[File]:[Outputs]], 2, FALSE))</f>
        <v>1</v>
      </c>
      <c r="C365" s="3">
        <f>VLOOKUP(A365, DataV4[[File]:[Mean '[ms']]], 3, FALSE)-VLOOKUP(A365, DataV0[[File]:[Mean '[ms']]], 3, FALSE)</f>
        <v>94</v>
      </c>
      <c r="D365" s="2">
        <f>Cv3v01416171819[[#This Row],[Mean '[Δms']]]/VLOOKUP(A365, DataV0[[File]:[Mean '[ms']]], 3, FALSE)*100</f>
        <v>22.871046228710462</v>
      </c>
    </row>
    <row r="366" spans="1:4" hidden="1" x14ac:dyDescent="0.4">
      <c r="A366" t="s">
        <v>371</v>
      </c>
      <c r="B366" t="b">
        <f>EXACT(VLOOKUP(A366,DataV4[[File]:[Outputs]], 2, FALSE), VLOOKUP(A366, DataV0[[File]:[Outputs]], 2, FALSE))</f>
        <v>1</v>
      </c>
      <c r="C366" s="3">
        <f>VLOOKUP(A366, DataV4[[File]:[Mean '[ms']]], 3, FALSE)-VLOOKUP(A366, DataV0[[File]:[Mean '[ms']]], 3, FALSE)</f>
        <v>0</v>
      </c>
      <c r="D366" s="2" t="e">
        <f>Cv3v01416171819[[#This Row],[Mean '[Δms']]]/VLOOKUP(A366, DataV0[[File]:[Mean '[ms']]], 3, FALSE)*100</f>
        <v>#DIV/0!</v>
      </c>
    </row>
    <row r="367" spans="1:4" hidden="1" x14ac:dyDescent="0.4">
      <c r="A367" t="s">
        <v>372</v>
      </c>
      <c r="B367" t="b">
        <f>EXACT(VLOOKUP(A367,DataV4[[File]:[Outputs]], 2, FALSE), VLOOKUP(A367, DataV0[[File]:[Outputs]], 2, FALSE))</f>
        <v>1</v>
      </c>
      <c r="C367" s="3">
        <f>VLOOKUP(A367, DataV4[[File]:[Mean '[ms']]], 3, FALSE)-VLOOKUP(A367, DataV0[[File]:[Mean '[ms']]], 3, FALSE)</f>
        <v>162</v>
      </c>
      <c r="D367" s="2">
        <f>Cv3v01416171819[[#This Row],[Mean '[Δms']]]/VLOOKUP(A367, DataV0[[File]:[Mean '[ms']]], 3, FALSE)*100</f>
        <v>29.670329670329672</v>
      </c>
    </row>
    <row r="368" spans="1:4" hidden="1" x14ac:dyDescent="0.4">
      <c r="A368" t="s">
        <v>373</v>
      </c>
      <c r="B368" t="b">
        <f>EXACT(VLOOKUP(A368,DataV4[[File]:[Outputs]], 2, FALSE), VLOOKUP(A368, DataV0[[File]:[Outputs]], 2, FALSE))</f>
        <v>1</v>
      </c>
      <c r="C368" s="3">
        <f>VLOOKUP(A368, DataV4[[File]:[Mean '[ms']]], 3, FALSE)-VLOOKUP(A368, DataV0[[File]:[Mean '[ms']]], 3, FALSE)</f>
        <v>89</v>
      </c>
      <c r="D368" s="2">
        <f>Cv3v01416171819[[#This Row],[Mean '[Δms']]]/VLOOKUP(A368, DataV0[[File]:[Mean '[ms']]], 3, FALSE)*100</f>
        <v>21.394230769230766</v>
      </c>
    </row>
    <row r="369" spans="1:4" hidden="1" x14ac:dyDescent="0.4">
      <c r="A369" t="s">
        <v>374</v>
      </c>
      <c r="B369" t="b">
        <f>EXACT(VLOOKUP(A369,DataV4[[File]:[Outputs]], 2, FALSE), VLOOKUP(A369, DataV0[[File]:[Outputs]], 2, FALSE))</f>
        <v>1</v>
      </c>
      <c r="C369" s="3">
        <f>VLOOKUP(A369, DataV4[[File]:[Mean '[ms']]], 3, FALSE)-VLOOKUP(A369, DataV0[[File]:[Mean '[ms']]], 3, FALSE)</f>
        <v>103</v>
      </c>
      <c r="D369" s="2">
        <f>Cv3v01416171819[[#This Row],[Mean '[Δms']]]/VLOOKUP(A369, DataV0[[File]:[Mean '[ms']]], 3, FALSE)*100</f>
        <v>24.700239808153476</v>
      </c>
    </row>
    <row r="370" spans="1:4" hidden="1" x14ac:dyDescent="0.4">
      <c r="A370" t="s">
        <v>375</v>
      </c>
      <c r="B370" t="b">
        <f>EXACT(VLOOKUP(A370,DataV4[[File]:[Outputs]], 2, FALSE), VLOOKUP(A370, DataV0[[File]:[Outputs]], 2, FALSE))</f>
        <v>1</v>
      </c>
      <c r="C370" s="3">
        <f>VLOOKUP(A370, DataV4[[File]:[Mean '[ms']]], 3, FALSE)-VLOOKUP(A370, DataV0[[File]:[Mean '[ms']]], 3, FALSE)</f>
        <v>10</v>
      </c>
      <c r="D370" s="2" t="e">
        <f>Cv3v01416171819[[#This Row],[Mean '[Δms']]]/VLOOKUP(A370, DataV0[[File]:[Mean '[ms']]], 3, FALSE)*100</f>
        <v>#DIV/0!</v>
      </c>
    </row>
    <row r="371" spans="1:4" hidden="1" x14ac:dyDescent="0.4">
      <c r="A371" t="s">
        <v>376</v>
      </c>
      <c r="B371" t="b">
        <f>EXACT(VLOOKUP(A371,DataV4[[File]:[Outputs]], 2, FALSE), VLOOKUP(A371, DataV0[[File]:[Outputs]], 2, FALSE))</f>
        <v>1</v>
      </c>
      <c r="C371" s="3">
        <f>VLOOKUP(A371, DataV4[[File]:[Mean '[ms']]], 3, FALSE)-VLOOKUP(A371, DataV0[[File]:[Mean '[ms']]], 3, FALSE)</f>
        <v>109</v>
      </c>
      <c r="D371" s="2">
        <f>Cv3v01416171819[[#This Row],[Mean '[Δms']]]/VLOOKUP(A371, DataV0[[File]:[Mean '[ms']]], 3, FALSE)*100</f>
        <v>26.201923076923077</v>
      </c>
    </row>
    <row r="372" spans="1:4" hidden="1" x14ac:dyDescent="0.4">
      <c r="A372" t="s">
        <v>377</v>
      </c>
      <c r="B372" t="b">
        <f>EXACT(VLOOKUP(A372,DataV4[[File]:[Outputs]], 2, FALSE), VLOOKUP(A372, DataV0[[File]:[Outputs]], 2, FALSE))</f>
        <v>1</v>
      </c>
      <c r="C372" s="3">
        <f>VLOOKUP(A372, DataV4[[File]:[Mean '[ms']]], 3, FALSE)-VLOOKUP(A372, DataV0[[File]:[Mean '[ms']]], 3, FALSE)</f>
        <v>89</v>
      </c>
      <c r="D372" s="2">
        <f>Cv3v01416171819[[#This Row],[Mean '[Δms']]]/VLOOKUP(A372, DataV0[[File]:[Mean '[ms']]], 3, FALSE)*100</f>
        <v>21.654501216545015</v>
      </c>
    </row>
    <row r="373" spans="1:4" hidden="1" x14ac:dyDescent="0.4">
      <c r="A373" t="s">
        <v>378</v>
      </c>
      <c r="B373" t="b">
        <f>EXACT(VLOOKUP(A373,DataV4[[File]:[Outputs]], 2, FALSE), VLOOKUP(A373, DataV0[[File]:[Outputs]], 2, FALSE))</f>
        <v>1</v>
      </c>
      <c r="C373" s="3">
        <f>VLOOKUP(A373, DataV4[[File]:[Mean '[ms']]], 3, FALSE)-VLOOKUP(A373, DataV0[[File]:[Mean '[ms']]], 3, FALSE)</f>
        <v>100</v>
      </c>
      <c r="D373" s="2">
        <f>Cv3v01416171819[[#This Row],[Mean '[Δms']]]/VLOOKUP(A373, DataV0[[File]:[Mean '[ms']]], 3, FALSE)*100</f>
        <v>25</v>
      </c>
    </row>
    <row r="374" spans="1:4" hidden="1" x14ac:dyDescent="0.4">
      <c r="A374" t="s">
        <v>379</v>
      </c>
      <c r="B374" t="b">
        <f>EXACT(VLOOKUP(A374,DataV4[[File]:[Outputs]], 2, FALSE), VLOOKUP(A374, DataV0[[File]:[Outputs]], 2, FALSE))</f>
        <v>1</v>
      </c>
      <c r="C374" s="3">
        <f>VLOOKUP(A374, DataV4[[File]:[Mean '[ms']]], 3, FALSE)-VLOOKUP(A374, DataV0[[File]:[Mean '[ms']]], 3, FALSE)</f>
        <v>99</v>
      </c>
      <c r="D374" s="2">
        <f>Cv3v01416171819[[#This Row],[Mean '[Δms']]]/VLOOKUP(A374, DataV0[[File]:[Mean '[ms']]], 3, FALSE)*100</f>
        <v>24.384236453201972</v>
      </c>
    </row>
    <row r="375" spans="1:4" hidden="1" x14ac:dyDescent="0.4">
      <c r="A375" t="s">
        <v>380</v>
      </c>
      <c r="B375" t="b">
        <f>EXACT(VLOOKUP(A375,DataV4[[File]:[Outputs]], 2, FALSE), VLOOKUP(A375, DataV0[[File]:[Outputs]], 2, FALSE))</f>
        <v>1</v>
      </c>
      <c r="C375" s="3">
        <f>VLOOKUP(A375, DataV4[[File]:[Mean '[ms']]], 3, FALSE)-VLOOKUP(A375, DataV0[[File]:[Mean '[ms']]], 3, FALSE)</f>
        <v>0</v>
      </c>
      <c r="D375" s="2" t="e">
        <f>Cv3v01416171819[[#This Row],[Mean '[Δms']]]/VLOOKUP(A375, DataV0[[File]:[Mean '[ms']]], 3, FALSE)*100</f>
        <v>#DIV/0!</v>
      </c>
    </row>
    <row r="376" spans="1:4" hidden="1" x14ac:dyDescent="0.4">
      <c r="A376" t="s">
        <v>381</v>
      </c>
      <c r="B376" t="b">
        <f>EXACT(VLOOKUP(A376,DataV4[[File]:[Outputs]], 2, FALSE), VLOOKUP(A376, DataV0[[File]:[Outputs]], 2, FALSE))</f>
        <v>1</v>
      </c>
      <c r="C376" s="3">
        <f>VLOOKUP(A376, DataV4[[File]:[Mean '[ms']]], 3, FALSE)-VLOOKUP(A376, DataV0[[File]:[Mean '[ms']]], 3, FALSE)</f>
        <v>-5</v>
      </c>
      <c r="D376" s="2">
        <f>Cv3v01416171819[[#This Row],[Mean '[Δms']]]/VLOOKUP(A376, DataV0[[File]:[Mean '[ms']]], 3, FALSE)*100</f>
        <v>-100</v>
      </c>
    </row>
    <row r="377" spans="1:4" hidden="1" x14ac:dyDescent="0.4">
      <c r="A377" t="s">
        <v>382</v>
      </c>
      <c r="B377" t="b">
        <f>EXACT(VLOOKUP(A377,DataV4[[File]:[Outputs]], 2, FALSE), VLOOKUP(A377, DataV0[[File]:[Outputs]], 2, FALSE))</f>
        <v>1</v>
      </c>
      <c r="C377" s="3">
        <f>VLOOKUP(A377, DataV4[[File]:[Mean '[ms']]], 3, FALSE)-VLOOKUP(A377, DataV0[[File]:[Mean '[ms']]], 3, FALSE)</f>
        <v>94</v>
      </c>
      <c r="D377" s="2">
        <f>Cv3v01416171819[[#This Row],[Mean '[Δms']]]/VLOOKUP(A377, DataV0[[File]:[Mean '[ms']]], 3, FALSE)*100</f>
        <v>22.596153846153847</v>
      </c>
    </row>
    <row r="378" spans="1:4" hidden="1" x14ac:dyDescent="0.4">
      <c r="A378" t="s">
        <v>383</v>
      </c>
      <c r="B378" t="b">
        <f>EXACT(VLOOKUP(A378,DataV4[[File]:[Outputs]], 2, FALSE), VLOOKUP(A378, DataV0[[File]:[Outputs]], 2, FALSE))</f>
        <v>1</v>
      </c>
      <c r="C378" s="3">
        <f>VLOOKUP(A378, DataV4[[File]:[Mean '[ms']]], 3, FALSE)-VLOOKUP(A378, DataV0[[File]:[Mean '[ms']]], 3, FALSE)</f>
        <v>105</v>
      </c>
      <c r="D378" s="2">
        <f>Cv3v01416171819[[#This Row],[Mean '[Δms']]]/VLOOKUP(A378, DataV0[[File]:[Mean '[ms']]], 3, FALSE)*100</f>
        <v>20.792079207920793</v>
      </c>
    </row>
    <row r="379" spans="1:4" hidden="1" x14ac:dyDescent="0.4">
      <c r="A379" t="s">
        <v>384</v>
      </c>
      <c r="B379" t="b">
        <f>EXACT(VLOOKUP(A379,DataV4[[File]:[Outputs]], 2, FALSE), VLOOKUP(A379, DataV0[[File]:[Outputs]], 2, FALSE))</f>
        <v>1</v>
      </c>
      <c r="C379" s="3">
        <f>VLOOKUP(A379, DataV4[[File]:[Mean '[ms']]], 3, FALSE)-VLOOKUP(A379, DataV0[[File]:[Mean '[ms']]], 3, FALSE)</f>
        <v>171</v>
      </c>
      <c r="D379" s="2">
        <f>Cv3v01416171819[[#This Row],[Mean '[Δms']]]/VLOOKUP(A379, DataV0[[File]:[Mean '[ms']]], 3, FALSE)*100</f>
        <v>34.545454545454547</v>
      </c>
    </row>
    <row r="380" spans="1:4" hidden="1" x14ac:dyDescent="0.4">
      <c r="A380" t="s">
        <v>385</v>
      </c>
      <c r="B380" t="b">
        <f>EXACT(VLOOKUP(A380,DataV4[[File]:[Outputs]], 2, FALSE), VLOOKUP(A380, DataV0[[File]:[Outputs]], 2, FALSE))</f>
        <v>1</v>
      </c>
      <c r="C380" s="3">
        <f>VLOOKUP(A380, DataV4[[File]:[Mean '[ms']]], 3, FALSE)-VLOOKUP(A380, DataV0[[File]:[Mean '[ms']]], 3, FALSE)</f>
        <v>10</v>
      </c>
      <c r="D380" s="2" t="e">
        <f>Cv3v01416171819[[#This Row],[Mean '[Δms']]]/VLOOKUP(A380, DataV0[[File]:[Mean '[ms']]], 3, FALSE)*100</f>
        <v>#DIV/0!</v>
      </c>
    </row>
    <row r="381" spans="1:4" hidden="1" x14ac:dyDescent="0.4">
      <c r="A381" t="s">
        <v>386</v>
      </c>
      <c r="B381" t="b">
        <f>EXACT(VLOOKUP(A381,DataV4[[File]:[Outputs]], 2, FALSE), VLOOKUP(A381, DataV0[[File]:[Outputs]], 2, FALSE))</f>
        <v>1</v>
      </c>
      <c r="C381" s="3">
        <f>VLOOKUP(A381, DataV4[[File]:[Mean '[ms']]], 3, FALSE)-VLOOKUP(A381, DataV0[[File]:[Mean '[ms']]], 3, FALSE)</f>
        <v>104</v>
      </c>
      <c r="D381" s="2">
        <f>Cv3v01416171819[[#This Row],[Mean '[Δms']]]/VLOOKUP(A381, DataV0[[File]:[Mean '[ms']]], 3, FALSE)*100</f>
        <v>17.077175697865353</v>
      </c>
    </row>
    <row r="382" spans="1:4" hidden="1" x14ac:dyDescent="0.4">
      <c r="A382" t="s">
        <v>387</v>
      </c>
      <c r="B382" t="b">
        <f>EXACT(VLOOKUP(A382,DataV4[[File]:[Outputs]], 2, FALSE), VLOOKUP(A382, DataV0[[File]:[Outputs]], 2, FALSE))</f>
        <v>1</v>
      </c>
      <c r="C382" s="3">
        <f>VLOOKUP(A382, DataV4[[File]:[Mean '[ms']]], 3, FALSE)-VLOOKUP(A382, DataV0[[File]:[Mean '[ms']]], 3, FALSE)</f>
        <v>99</v>
      </c>
      <c r="D382" s="2">
        <f>Cv3v01416171819[[#This Row],[Mean '[Δms']]]/VLOOKUP(A382, DataV0[[File]:[Mean '[ms']]], 3, FALSE)*100</f>
        <v>19.411764705882355</v>
      </c>
    </row>
    <row r="383" spans="1:4" hidden="1" x14ac:dyDescent="0.4">
      <c r="A383" t="s">
        <v>388</v>
      </c>
      <c r="B383" t="b">
        <f>EXACT(VLOOKUP(A383,DataV4[[File]:[Outputs]], 2, FALSE), VLOOKUP(A383, DataV0[[File]:[Outputs]], 2, FALSE))</f>
        <v>1</v>
      </c>
      <c r="C383" s="3">
        <f>VLOOKUP(A383, DataV4[[File]:[Mean '[ms']]], 3, FALSE)-VLOOKUP(A383, DataV0[[File]:[Mean '[ms']]], 3, FALSE)</f>
        <v>0</v>
      </c>
      <c r="D383" s="2" t="e">
        <f>Cv3v01416171819[[#This Row],[Mean '[Δms']]]/VLOOKUP(A383, DataV0[[File]:[Mean '[ms']]], 3, FALSE)*100</f>
        <v>#DIV/0!</v>
      </c>
    </row>
    <row r="384" spans="1:4" hidden="1" x14ac:dyDescent="0.4">
      <c r="A384" t="s">
        <v>389</v>
      </c>
      <c r="B384" t="b">
        <f>EXACT(VLOOKUP(A384,DataV4[[File]:[Outputs]], 2, FALSE), VLOOKUP(A384, DataV0[[File]:[Outputs]], 2, FALSE))</f>
        <v>1</v>
      </c>
      <c r="C384" s="3">
        <f>VLOOKUP(A384, DataV4[[File]:[Mean '[ms']]], 3, FALSE)-VLOOKUP(A384, DataV0[[File]:[Mean '[ms']]], 3, FALSE)</f>
        <v>0</v>
      </c>
      <c r="D384" s="2" t="e">
        <f>Cv3v01416171819[[#This Row],[Mean '[Δms']]]/VLOOKUP(A384, DataV0[[File]:[Mean '[ms']]], 3, FALSE)*100</f>
        <v>#DIV/0!</v>
      </c>
    </row>
    <row r="385" spans="1:4" hidden="1" x14ac:dyDescent="0.4">
      <c r="A385" t="s">
        <v>390</v>
      </c>
      <c r="B385" t="b">
        <f>EXACT(VLOOKUP(A385,DataV4[[File]:[Outputs]], 2, FALSE), VLOOKUP(A385, DataV0[[File]:[Outputs]], 2, FALSE))</f>
        <v>1</v>
      </c>
      <c r="C385" s="3">
        <f>VLOOKUP(A385, DataV4[[File]:[Mean '[ms']]], 3, FALSE)-VLOOKUP(A385, DataV0[[File]:[Mean '[ms']]], 3, FALSE)</f>
        <v>99</v>
      </c>
      <c r="D385" s="2">
        <f>Cv3v01416171819[[#This Row],[Mean '[Δms']]]/VLOOKUP(A385, DataV0[[File]:[Mean '[ms']]], 3, FALSE)*100</f>
        <v>23.798076923076923</v>
      </c>
    </row>
    <row r="386" spans="1:4" hidden="1" x14ac:dyDescent="0.4">
      <c r="A386" t="s">
        <v>391</v>
      </c>
      <c r="B386" t="b">
        <f>EXACT(VLOOKUP(A386,DataV4[[File]:[Outputs]], 2, FALSE), VLOOKUP(A386, DataV0[[File]:[Outputs]], 2, FALSE))</f>
        <v>1</v>
      </c>
      <c r="C386" s="3">
        <f>VLOOKUP(A386, DataV4[[File]:[Mean '[ms']]], 3, FALSE)-VLOOKUP(A386, DataV0[[File]:[Mean '[ms']]], 3, FALSE)</f>
        <v>99</v>
      </c>
      <c r="D386" s="2">
        <f>Cv3v01416171819[[#This Row],[Mean '[Δms']]]/VLOOKUP(A386, DataV0[[File]:[Mean '[ms']]], 3, FALSE)*100</f>
        <v>24.384236453201972</v>
      </c>
    </row>
    <row r="387" spans="1:4" hidden="1" x14ac:dyDescent="0.4">
      <c r="A387" t="s">
        <v>392</v>
      </c>
      <c r="B387" t="b">
        <f>EXACT(VLOOKUP(A387,DataV4[[File]:[Outputs]], 2, FALSE), VLOOKUP(A387, DataV0[[File]:[Outputs]], 2, FALSE))</f>
        <v>1</v>
      </c>
      <c r="C387" s="3">
        <f>VLOOKUP(A387, DataV4[[File]:[Mean '[ms']]], 3, FALSE)-VLOOKUP(A387, DataV0[[File]:[Mean '[ms']]], 3, FALSE)</f>
        <v>94</v>
      </c>
      <c r="D387" s="2">
        <f>Cv3v01416171819[[#This Row],[Mean '[Δms']]]/VLOOKUP(A387, DataV0[[File]:[Mean '[ms']]], 3, FALSE)*100</f>
        <v>18.8</v>
      </c>
    </row>
    <row r="388" spans="1:4" hidden="1" x14ac:dyDescent="0.4">
      <c r="A388" t="s">
        <v>393</v>
      </c>
      <c r="B388" t="b">
        <f>EXACT(VLOOKUP(A388,DataV4[[File]:[Outputs]], 2, FALSE), VLOOKUP(A388, DataV0[[File]:[Outputs]], 2, FALSE))</f>
        <v>1</v>
      </c>
      <c r="C388" s="3">
        <f>VLOOKUP(A388, DataV4[[File]:[Mean '[ms']]], 3, FALSE)-VLOOKUP(A388, DataV0[[File]:[Mean '[ms']]], 3, FALSE)</f>
        <v>5</v>
      </c>
      <c r="D388" s="2" t="e">
        <f>Cv3v01416171819[[#This Row],[Mean '[Δms']]]/VLOOKUP(A388, DataV0[[File]:[Mean '[ms']]], 3, FALSE)*100</f>
        <v>#DIV/0!</v>
      </c>
    </row>
    <row r="389" spans="1:4" hidden="1" x14ac:dyDescent="0.4">
      <c r="A389" t="s">
        <v>394</v>
      </c>
      <c r="B389" t="b">
        <f>EXACT(VLOOKUP(A389,DataV4[[File]:[Outputs]], 2, FALSE), VLOOKUP(A389, DataV0[[File]:[Outputs]], 2, FALSE))</f>
        <v>1</v>
      </c>
      <c r="C389" s="3">
        <f>VLOOKUP(A389, DataV4[[File]:[Mean '[ms']]], 3, FALSE)-VLOOKUP(A389, DataV0[[File]:[Mean '[ms']]], 3, FALSE)</f>
        <v>0</v>
      </c>
      <c r="D389" s="2" t="e">
        <f>Cv3v01416171819[[#This Row],[Mean '[Δms']]]/VLOOKUP(A389, DataV0[[File]:[Mean '[ms']]], 3, FALSE)*100</f>
        <v>#DIV/0!</v>
      </c>
    </row>
    <row r="390" spans="1:4" hidden="1" x14ac:dyDescent="0.4">
      <c r="A390" t="s">
        <v>395</v>
      </c>
      <c r="B390" t="b">
        <f>EXACT(VLOOKUP(A390,DataV4[[File]:[Outputs]], 2, FALSE), VLOOKUP(A390, DataV0[[File]:[Outputs]], 2, FALSE))</f>
        <v>1</v>
      </c>
      <c r="C390" s="3">
        <f>VLOOKUP(A390, DataV4[[File]:[Mean '[ms']]], 3, FALSE)-VLOOKUP(A390, DataV0[[File]:[Mean '[ms']]], 3, FALSE)</f>
        <v>89</v>
      </c>
      <c r="D390" s="2">
        <f>Cv3v01416171819[[#This Row],[Mean '[Δms']]]/VLOOKUP(A390, DataV0[[File]:[Mean '[ms']]], 3, FALSE)*100</f>
        <v>21.394230769230766</v>
      </c>
    </row>
    <row r="391" spans="1:4" hidden="1" x14ac:dyDescent="0.4">
      <c r="A391" t="s">
        <v>397</v>
      </c>
      <c r="B391" t="b">
        <f>EXACT(VLOOKUP(A391,DataV4[[File]:[Outputs]], 2, FALSE), VLOOKUP(A391, DataV0[[File]:[Outputs]], 2, FALSE))</f>
        <v>1</v>
      </c>
      <c r="C391" s="3">
        <f>VLOOKUP(A391, DataV4[[File]:[Mean '[ms']]], 3, FALSE)-VLOOKUP(A391, DataV0[[File]:[Mean '[ms']]], 3, FALSE)</f>
        <v>5</v>
      </c>
      <c r="D391" s="2" t="e">
        <f>Cv3v01416171819[[#This Row],[Mean '[Δms']]]/VLOOKUP(A391, DataV0[[File]:[Mean '[ms']]], 3, FALSE)*100</f>
        <v>#DIV/0!</v>
      </c>
    </row>
    <row r="392" spans="1:4" hidden="1" x14ac:dyDescent="0.4">
      <c r="A392" t="s">
        <v>396</v>
      </c>
      <c r="B392" t="b">
        <f>EXACT(VLOOKUP(A392,DataV4[[File]:[Outputs]], 2, FALSE), VLOOKUP(A392, DataV0[[File]:[Outputs]], 2, FALSE))</f>
        <v>1</v>
      </c>
      <c r="C392" s="3">
        <f>VLOOKUP(A392, DataV4[[File]:[Mean '[ms']]], 3, FALSE)-VLOOKUP(A392, DataV0[[File]:[Mean '[ms']]], 3, FALSE)</f>
        <v>5</v>
      </c>
      <c r="D392" s="2" t="e">
        <f>Cv3v01416171819[[#This Row],[Mean '[Δms']]]/VLOOKUP(A392, DataV0[[File]:[Mean '[ms']]], 3, FALSE)*100</f>
        <v>#DIV/0!</v>
      </c>
    </row>
    <row r="393" spans="1:4" hidden="1" x14ac:dyDescent="0.4">
      <c r="A393" t="s">
        <v>398</v>
      </c>
      <c r="B393" t="b">
        <f>EXACT(VLOOKUP(A393,DataV4[[File]:[Outputs]], 2, FALSE), VLOOKUP(A393, DataV0[[File]:[Outputs]], 2, FALSE))</f>
        <v>1</v>
      </c>
      <c r="C393" s="3">
        <f>VLOOKUP(A393, DataV4[[File]:[Mean '[ms']]], 3, FALSE)-VLOOKUP(A393, DataV0[[File]:[Mean '[ms']]], 3, FALSE)</f>
        <v>0</v>
      </c>
      <c r="D393" s="2">
        <f>Cv3v01416171819[[#This Row],[Mean '[Δms']]]/VLOOKUP(A393, DataV0[[File]:[Mean '[ms']]], 3, FALSE)*100</f>
        <v>0</v>
      </c>
    </row>
    <row r="394" spans="1:4" hidden="1" x14ac:dyDescent="0.4">
      <c r="A394" t="s">
        <v>399</v>
      </c>
      <c r="B394" t="b">
        <f>EXACT(VLOOKUP(A394,DataV4[[File]:[Outputs]], 2, FALSE), VLOOKUP(A394, DataV0[[File]:[Outputs]], 2, FALSE))</f>
        <v>1</v>
      </c>
      <c r="C394" s="3">
        <f>VLOOKUP(A394, DataV4[[File]:[Mean '[ms']]], 3, FALSE)-VLOOKUP(A394, DataV0[[File]:[Mean '[ms']]], 3, FALSE)</f>
        <v>0</v>
      </c>
      <c r="D394" s="2" t="e">
        <f>Cv3v01416171819[[#This Row],[Mean '[Δms']]]/VLOOKUP(A394, DataV0[[File]:[Mean '[ms']]], 3, FALSE)*100</f>
        <v>#DIV/0!</v>
      </c>
    </row>
    <row r="395" spans="1:4" hidden="1" x14ac:dyDescent="0.4">
      <c r="A395" t="s">
        <v>400</v>
      </c>
      <c r="B395" t="b">
        <f>EXACT(VLOOKUP(A395,DataV4[[File]:[Outputs]], 2, FALSE), VLOOKUP(A395, DataV0[[File]:[Outputs]], 2, FALSE))</f>
        <v>1</v>
      </c>
      <c r="C395" s="3">
        <f>VLOOKUP(A395, DataV4[[File]:[Mean '[ms']]], 3, FALSE)-VLOOKUP(A395, DataV0[[File]:[Mean '[ms']]], 3, FALSE)</f>
        <v>99</v>
      </c>
      <c r="D395" s="2">
        <f>Cv3v01416171819[[#This Row],[Mean '[Δms']]]/VLOOKUP(A395, DataV0[[File]:[Mean '[ms']]], 3, FALSE)*100</f>
        <v>23.459715639810426</v>
      </c>
    </row>
    <row r="396" spans="1:4" hidden="1" x14ac:dyDescent="0.4">
      <c r="A396" t="s">
        <v>401</v>
      </c>
      <c r="B396" t="b">
        <f>EXACT(VLOOKUP(A396,DataV4[[File]:[Outputs]], 2, FALSE), VLOOKUP(A396, DataV0[[File]:[Outputs]], 2, FALSE))</f>
        <v>1</v>
      </c>
      <c r="C396" s="3">
        <f>VLOOKUP(A396, DataV4[[File]:[Mean '[ms']]], 3, FALSE)-VLOOKUP(A396, DataV0[[File]:[Mean '[ms']]], 3, FALSE)</f>
        <v>94</v>
      </c>
      <c r="D396" s="2">
        <f>Cv3v01416171819[[#This Row],[Mean '[Δms']]]/VLOOKUP(A396, DataV0[[File]:[Mean '[ms']]], 3, FALSE)*100</f>
        <v>21.51029748283753</v>
      </c>
    </row>
    <row r="397" spans="1:4" hidden="1" x14ac:dyDescent="0.4">
      <c r="A397" t="s">
        <v>402</v>
      </c>
      <c r="B397" t="b">
        <f>EXACT(VLOOKUP(A397,DataV4[[File]:[Outputs]], 2, FALSE), VLOOKUP(A397, DataV0[[File]:[Outputs]], 2, FALSE))</f>
        <v>1</v>
      </c>
      <c r="C397" s="3">
        <f>VLOOKUP(A397, DataV4[[File]:[Mean '[ms']]], 3, FALSE)-VLOOKUP(A397, DataV0[[File]:[Mean '[ms']]], 3, FALSE)</f>
        <v>0</v>
      </c>
      <c r="D397" s="2" t="e">
        <f>Cv3v01416171819[[#This Row],[Mean '[Δms']]]/VLOOKUP(A397, DataV0[[File]:[Mean '[ms']]], 3, FALSE)*100</f>
        <v>#DIV/0!</v>
      </c>
    </row>
    <row r="398" spans="1:4" hidden="1" x14ac:dyDescent="0.4">
      <c r="A398" t="s">
        <v>403</v>
      </c>
      <c r="B398" t="b">
        <f>EXACT(VLOOKUP(A398,DataV4[[File]:[Outputs]], 2, FALSE), VLOOKUP(A398, DataV0[[File]:[Outputs]], 2, FALSE))</f>
        <v>1</v>
      </c>
      <c r="C398" s="3">
        <f>VLOOKUP(A398, DataV4[[File]:[Mean '[ms']]], 3, FALSE)-VLOOKUP(A398, DataV0[[File]:[Mean '[ms']]], 3, FALSE)</f>
        <v>109</v>
      </c>
      <c r="D398" s="2">
        <f>Cv3v01416171819[[#This Row],[Mean '[Δms']]]/VLOOKUP(A398, DataV0[[File]:[Mean '[ms']]], 3, FALSE)*100</f>
        <v>26.847290640394089</v>
      </c>
    </row>
    <row r="399" spans="1:4" hidden="1" x14ac:dyDescent="0.4">
      <c r="A399" t="s">
        <v>404</v>
      </c>
      <c r="B399" t="b">
        <f>EXACT(VLOOKUP(A399,DataV4[[File]:[Outputs]], 2, FALSE), VLOOKUP(A399, DataV0[[File]:[Outputs]], 2, FALSE))</f>
        <v>1</v>
      </c>
      <c r="C399" s="3">
        <f>VLOOKUP(A399, DataV4[[File]:[Mean '[ms']]], 3, FALSE)-VLOOKUP(A399, DataV0[[File]:[Mean '[ms']]], 3, FALSE)</f>
        <v>0</v>
      </c>
      <c r="D399" s="2" t="e">
        <f>Cv3v01416171819[[#This Row],[Mean '[Δms']]]/VLOOKUP(A399, DataV0[[File]:[Mean '[ms']]], 3, FALSE)*100</f>
        <v>#DIV/0!</v>
      </c>
    </row>
    <row r="400" spans="1:4" hidden="1" x14ac:dyDescent="0.4">
      <c r="A400" t="s">
        <v>405</v>
      </c>
      <c r="B400" t="b">
        <f>EXACT(VLOOKUP(A400,DataV4[[File]:[Outputs]], 2, FALSE), VLOOKUP(A400, DataV0[[File]:[Outputs]], 2, FALSE))</f>
        <v>1</v>
      </c>
      <c r="C400" s="3">
        <f>VLOOKUP(A400, DataV4[[File]:[Mean '[ms']]], 3, FALSE)-VLOOKUP(A400, DataV0[[File]:[Mean '[ms']]], 3, FALSE)</f>
        <v>0</v>
      </c>
      <c r="D400" s="2" t="e">
        <f>Cv3v01416171819[[#This Row],[Mean '[Δms']]]/VLOOKUP(A400, DataV0[[File]:[Mean '[ms']]], 3, FALSE)*100</f>
        <v>#DIV/0!</v>
      </c>
    </row>
    <row r="401" spans="1:4" hidden="1" x14ac:dyDescent="0.4">
      <c r="A401" t="s">
        <v>406</v>
      </c>
      <c r="B401" t="b">
        <f>EXACT(VLOOKUP(A401,DataV4[[File]:[Outputs]], 2, FALSE), VLOOKUP(A401, DataV0[[File]:[Outputs]], 2, FALSE))</f>
        <v>1</v>
      </c>
      <c r="C401" s="3">
        <f>VLOOKUP(A401, DataV4[[File]:[Mean '[ms']]], 3, FALSE)-VLOOKUP(A401, DataV0[[File]:[Mean '[ms']]], 3, FALSE)</f>
        <v>166</v>
      </c>
      <c r="D401" s="2">
        <f>Cv3v01416171819[[#This Row],[Mean '[Δms']]]/VLOOKUP(A401, DataV0[[File]:[Mean '[ms']]], 3, FALSE)*100</f>
        <v>33.200000000000003</v>
      </c>
    </row>
    <row r="402" spans="1:4" hidden="1" x14ac:dyDescent="0.4">
      <c r="A402" t="s">
        <v>407</v>
      </c>
      <c r="B402" t="b">
        <f>EXACT(VLOOKUP(A402,DataV4[[File]:[Outputs]], 2, FALSE), VLOOKUP(A402, DataV0[[File]:[Outputs]], 2, FALSE))</f>
        <v>1</v>
      </c>
      <c r="C402" s="3">
        <f>VLOOKUP(A402, DataV4[[File]:[Mean '[ms']]], 3, FALSE)-VLOOKUP(A402, DataV0[[File]:[Mean '[ms']]], 3, FALSE)</f>
        <v>-5</v>
      </c>
      <c r="D402" s="2">
        <f>Cv3v01416171819[[#This Row],[Mean '[Δms']]]/VLOOKUP(A402, DataV0[[File]:[Mean '[ms']]], 3, FALSE)*100</f>
        <v>-100</v>
      </c>
    </row>
    <row r="403" spans="1:4" hidden="1" x14ac:dyDescent="0.4">
      <c r="A403" t="s">
        <v>408</v>
      </c>
      <c r="B403" t="b">
        <f>EXACT(VLOOKUP(A403,DataV4[[File]:[Outputs]], 2, FALSE), VLOOKUP(A403, DataV0[[File]:[Outputs]], 2, FALSE))</f>
        <v>1</v>
      </c>
      <c r="C403" s="3">
        <f>VLOOKUP(A403, DataV4[[File]:[Mean '[ms']]], 3, FALSE)-VLOOKUP(A403, DataV0[[File]:[Mean '[ms']]], 3, FALSE)</f>
        <v>0</v>
      </c>
      <c r="D403" s="2" t="e">
        <f>Cv3v01416171819[[#This Row],[Mean '[Δms']]]/VLOOKUP(A403, DataV0[[File]:[Mean '[ms']]], 3, FALSE)*100</f>
        <v>#DIV/0!</v>
      </c>
    </row>
    <row r="404" spans="1:4" hidden="1" x14ac:dyDescent="0.4">
      <c r="A404" t="s">
        <v>409</v>
      </c>
      <c r="B404" t="b">
        <f>EXACT(VLOOKUP(A404,DataV4[[File]:[Outputs]], 2, FALSE), VLOOKUP(A404, DataV0[[File]:[Outputs]], 2, FALSE))</f>
        <v>1</v>
      </c>
      <c r="C404" s="3">
        <f>VLOOKUP(A404, DataV4[[File]:[Mean '[ms']]], 3, FALSE)-VLOOKUP(A404, DataV0[[File]:[Mean '[ms']]], 3, FALSE)</f>
        <v>146</v>
      </c>
      <c r="D404" s="2">
        <f>Cv3v01416171819[[#This Row],[Mean '[Δms']]]/VLOOKUP(A404, DataV0[[File]:[Mean '[ms']]], 3, FALSE)*100</f>
        <v>27.238805970149254</v>
      </c>
    </row>
    <row r="405" spans="1:4" hidden="1" x14ac:dyDescent="0.4">
      <c r="A405" t="s">
        <v>410</v>
      </c>
      <c r="B405" t="b">
        <f>EXACT(VLOOKUP(A405,DataV4[[File]:[Outputs]], 2, FALSE), VLOOKUP(A405, DataV0[[File]:[Outputs]], 2, FALSE))</f>
        <v>1</v>
      </c>
      <c r="C405" s="3">
        <f>VLOOKUP(A405, DataV4[[File]:[Mean '[ms']]], 3, FALSE)-VLOOKUP(A405, DataV0[[File]:[Mean '[ms']]], 3, FALSE)</f>
        <v>0</v>
      </c>
      <c r="D405" s="2" t="e">
        <f>Cv3v01416171819[[#This Row],[Mean '[Δms']]]/VLOOKUP(A405, DataV0[[File]:[Mean '[ms']]], 3, FALSE)*100</f>
        <v>#DIV/0!</v>
      </c>
    </row>
    <row r="406" spans="1:4" hidden="1" x14ac:dyDescent="0.4">
      <c r="A406" t="s">
        <v>411</v>
      </c>
      <c r="B406" t="b">
        <f>EXACT(VLOOKUP(A406,DataV4[[File]:[Outputs]], 2, FALSE), VLOOKUP(A406, DataV0[[File]:[Outputs]], 2, FALSE))</f>
        <v>1</v>
      </c>
      <c r="C406" s="3">
        <f>VLOOKUP(A406, DataV4[[File]:[Mean '[ms']]], 3, FALSE)-VLOOKUP(A406, DataV0[[File]:[Mean '[ms']]], 3, FALSE)</f>
        <v>104</v>
      </c>
      <c r="D406" s="2">
        <f>Cv3v01416171819[[#This Row],[Mean '[Δms']]]/VLOOKUP(A406, DataV0[[File]:[Mean '[ms']]], 3, FALSE)*100</f>
        <v>23.798627002288331</v>
      </c>
    </row>
    <row r="407" spans="1:4" hidden="1" x14ac:dyDescent="0.4">
      <c r="A407" t="s">
        <v>412</v>
      </c>
      <c r="B407" t="b">
        <f>EXACT(VLOOKUP(A407,DataV4[[File]:[Outputs]], 2, FALSE), VLOOKUP(A407, DataV0[[File]:[Outputs]], 2, FALSE))</f>
        <v>1</v>
      </c>
      <c r="C407" s="3">
        <f>VLOOKUP(A407, DataV4[[File]:[Mean '[ms']]], 3, FALSE)-VLOOKUP(A407, DataV0[[File]:[Mean '[ms']]], 3, FALSE)</f>
        <v>10</v>
      </c>
      <c r="D407" s="2" t="e">
        <f>Cv3v01416171819[[#This Row],[Mean '[Δms']]]/VLOOKUP(A407, DataV0[[File]:[Mean '[ms']]], 3, FALSE)*100</f>
        <v>#DIV/0!</v>
      </c>
    </row>
    <row r="408" spans="1:4" hidden="1" x14ac:dyDescent="0.4">
      <c r="A408" t="s">
        <v>413</v>
      </c>
      <c r="B408" t="b">
        <f>EXACT(VLOOKUP(A408,DataV4[[File]:[Outputs]], 2, FALSE), VLOOKUP(A408, DataV0[[File]:[Outputs]], 2, FALSE))</f>
        <v>1</v>
      </c>
      <c r="C408" s="3">
        <f>VLOOKUP(A408, DataV4[[File]:[Mean '[ms']]], 3, FALSE)-VLOOKUP(A408, DataV0[[File]:[Mean '[ms']]], 3, FALSE)</f>
        <v>104</v>
      </c>
      <c r="D408" s="2">
        <f>Cv3v01416171819[[#This Row],[Mean '[Δms']]]/VLOOKUP(A408, DataV0[[File]:[Mean '[ms']]], 3, FALSE)*100</f>
        <v>15.97542242703533</v>
      </c>
    </row>
    <row r="409" spans="1:4" hidden="1" x14ac:dyDescent="0.4">
      <c r="A409" t="s">
        <v>414</v>
      </c>
      <c r="B409" t="b">
        <f>EXACT(VLOOKUP(A409,DataV4[[File]:[Outputs]], 2, FALSE), VLOOKUP(A409, DataV0[[File]:[Outputs]], 2, FALSE))</f>
        <v>1</v>
      </c>
      <c r="C409" s="3">
        <f>VLOOKUP(A409, DataV4[[File]:[Mean '[ms']]], 3, FALSE)-VLOOKUP(A409, DataV0[[File]:[Mean '[ms']]], 3, FALSE)</f>
        <v>104</v>
      </c>
      <c r="D409" s="2">
        <f>Cv3v01416171819[[#This Row],[Mean '[Δms']]]/VLOOKUP(A409, DataV0[[File]:[Mean '[ms']]], 3, FALSE)*100</f>
        <v>19.402985074626866</v>
      </c>
    </row>
    <row r="410" spans="1:4" hidden="1" x14ac:dyDescent="0.4">
      <c r="A410" t="s">
        <v>415</v>
      </c>
      <c r="B410" t="b">
        <f>EXACT(VLOOKUP(A410,DataV4[[File]:[Outputs]], 2, FALSE), VLOOKUP(A410, DataV0[[File]:[Outputs]], 2, FALSE))</f>
        <v>1</v>
      </c>
      <c r="C410" s="3">
        <f>VLOOKUP(A410, DataV4[[File]:[Mean '[ms']]], 3, FALSE)-VLOOKUP(A410, DataV0[[File]:[Mean '[ms']]], 3, FALSE)</f>
        <v>-5</v>
      </c>
      <c r="D410" s="2">
        <f>Cv3v01416171819[[#This Row],[Mean '[Δms']]]/VLOOKUP(A410, DataV0[[File]:[Mean '[ms']]], 3, FALSE)*100</f>
        <v>-33.333333333333329</v>
      </c>
    </row>
    <row r="411" spans="1:4" hidden="1" x14ac:dyDescent="0.4">
      <c r="A411" t="s">
        <v>416</v>
      </c>
      <c r="B411" t="b">
        <f>EXACT(VLOOKUP(A411,DataV4[[File]:[Outputs]], 2, FALSE), VLOOKUP(A411, DataV0[[File]:[Outputs]], 2, FALSE))</f>
        <v>1</v>
      </c>
      <c r="C411" s="3">
        <f>VLOOKUP(A411, DataV4[[File]:[Mean '[ms']]], 3, FALSE)-VLOOKUP(A411, DataV0[[File]:[Mean '[ms']]], 3, FALSE)</f>
        <v>109</v>
      </c>
      <c r="D411" s="2">
        <f>Cv3v01416171819[[#This Row],[Mean '[Δms']]]/VLOOKUP(A411, DataV0[[File]:[Mean '[ms']]], 3, FALSE)*100</f>
        <v>25.526932084309134</v>
      </c>
    </row>
    <row r="412" spans="1:4" hidden="1" x14ac:dyDescent="0.4">
      <c r="A412" t="s">
        <v>418</v>
      </c>
      <c r="B412" t="b">
        <f>EXACT(VLOOKUP(A412,DataV4[[File]:[Outputs]], 2, FALSE), VLOOKUP(A412, DataV0[[File]:[Outputs]], 2, FALSE))</f>
        <v>1</v>
      </c>
      <c r="C412" s="3">
        <f>VLOOKUP(A412, DataV4[[File]:[Mean '[ms']]], 3, FALSE)-VLOOKUP(A412, DataV0[[File]:[Mean '[ms']]], 3, FALSE)</f>
        <v>0</v>
      </c>
      <c r="D412" s="2" t="e">
        <f>Cv3v01416171819[[#This Row],[Mean '[Δms']]]/VLOOKUP(A412, DataV0[[File]:[Mean '[ms']]], 3, FALSE)*100</f>
        <v>#DIV/0!</v>
      </c>
    </row>
    <row r="413" spans="1:4" hidden="1" x14ac:dyDescent="0.4">
      <c r="A413" t="s">
        <v>417</v>
      </c>
      <c r="B413" t="b">
        <f>EXACT(VLOOKUP(A413,DataV4[[File]:[Outputs]], 2, FALSE), VLOOKUP(A413, DataV0[[File]:[Outputs]], 2, FALSE))</f>
        <v>1</v>
      </c>
      <c r="C413" s="3">
        <f>VLOOKUP(A413, DataV4[[File]:[Mean '[ms']]], 3, FALSE)-VLOOKUP(A413, DataV0[[File]:[Mean '[ms']]], 3, FALSE)</f>
        <v>0</v>
      </c>
      <c r="D413" s="2" t="e">
        <f>Cv3v01416171819[[#This Row],[Mean '[Δms']]]/VLOOKUP(A413, DataV0[[File]:[Mean '[ms']]], 3, FALSE)*100</f>
        <v>#DIV/0!</v>
      </c>
    </row>
    <row r="414" spans="1:4" hidden="1" x14ac:dyDescent="0.4">
      <c r="A414" t="s">
        <v>419</v>
      </c>
      <c r="B414" t="b">
        <f>EXACT(VLOOKUP(A414,DataV4[[File]:[Outputs]], 2, FALSE), VLOOKUP(A414, DataV0[[File]:[Outputs]], 2, FALSE))</f>
        <v>1</v>
      </c>
      <c r="C414" s="3">
        <f>VLOOKUP(A414, DataV4[[File]:[Mean '[ms']]], 3, FALSE)-VLOOKUP(A414, DataV0[[File]:[Mean '[ms']]], 3, FALSE)</f>
        <v>0</v>
      </c>
      <c r="D414" s="2" t="e">
        <f>Cv3v01416171819[[#This Row],[Mean '[Δms']]]/VLOOKUP(A414, DataV0[[File]:[Mean '[ms']]], 3, FALSE)*100</f>
        <v>#DIV/0!</v>
      </c>
    </row>
    <row r="415" spans="1:4" hidden="1" x14ac:dyDescent="0.4">
      <c r="A415" t="s">
        <v>420</v>
      </c>
      <c r="B415" t="b">
        <f>EXACT(VLOOKUP(A415,DataV4[[File]:[Outputs]], 2, FALSE), VLOOKUP(A415, DataV0[[File]:[Outputs]], 2, FALSE))</f>
        <v>1</v>
      </c>
      <c r="C415" s="3">
        <f>VLOOKUP(A415, DataV4[[File]:[Mean '[ms']]], 3, FALSE)-VLOOKUP(A415, DataV0[[File]:[Mean '[ms']]], 3, FALSE)</f>
        <v>88</v>
      </c>
      <c r="D415" s="2">
        <f>Cv3v01416171819[[#This Row],[Mean '[Δms']]]/VLOOKUP(A415, DataV0[[File]:[Mean '[ms']]], 3, FALSE)*100</f>
        <v>20.37037037037037</v>
      </c>
    </row>
    <row r="416" spans="1:4" hidden="1" x14ac:dyDescent="0.4">
      <c r="A416" t="s">
        <v>421</v>
      </c>
      <c r="B416" t="b">
        <f>EXACT(VLOOKUP(A416,DataV4[[File]:[Outputs]], 2, FALSE), VLOOKUP(A416, DataV0[[File]:[Outputs]], 2, FALSE))</f>
        <v>1</v>
      </c>
      <c r="C416" s="3">
        <f>VLOOKUP(A416, DataV4[[File]:[Mean '[ms']]], 3, FALSE)-VLOOKUP(A416, DataV0[[File]:[Mean '[ms']]], 3, FALSE)</f>
        <v>5</v>
      </c>
      <c r="D416" s="2" t="e">
        <f>Cv3v01416171819[[#This Row],[Mean '[Δms']]]/VLOOKUP(A416, DataV0[[File]:[Mean '[ms']]], 3, FALSE)*100</f>
        <v>#DIV/0!</v>
      </c>
    </row>
    <row r="417" spans="1:4" hidden="1" x14ac:dyDescent="0.4">
      <c r="A417" t="s">
        <v>422</v>
      </c>
      <c r="B417" t="b">
        <f>EXACT(VLOOKUP(A417,DataV4[[File]:[Outputs]], 2, FALSE), VLOOKUP(A417, DataV0[[File]:[Outputs]], 2, FALSE))</f>
        <v>1</v>
      </c>
      <c r="C417" s="3">
        <f>VLOOKUP(A417, DataV4[[File]:[Mean '[ms']]], 3, FALSE)-VLOOKUP(A417, DataV0[[File]:[Mean '[ms']]], 3, FALSE)</f>
        <v>0</v>
      </c>
      <c r="D417" s="2" t="e">
        <f>Cv3v01416171819[[#This Row],[Mean '[Δms']]]/VLOOKUP(A417, DataV0[[File]:[Mean '[ms']]], 3, FALSE)*100</f>
        <v>#DIV/0!</v>
      </c>
    </row>
    <row r="418" spans="1:4" hidden="1" x14ac:dyDescent="0.4">
      <c r="A418" t="s">
        <v>423</v>
      </c>
      <c r="B418" t="b">
        <f>EXACT(VLOOKUP(A418,DataV4[[File]:[Outputs]], 2, FALSE), VLOOKUP(A418, DataV0[[File]:[Outputs]], 2, FALSE))</f>
        <v>1</v>
      </c>
      <c r="C418" s="3">
        <f>VLOOKUP(A418, DataV4[[File]:[Mean '[ms']]], 3, FALSE)-VLOOKUP(A418, DataV0[[File]:[Mean '[ms']]], 3, FALSE)</f>
        <v>114</v>
      </c>
      <c r="D418" s="2">
        <f>Cv3v01416171819[[#This Row],[Mean '[Δms']]]/VLOOKUP(A418, DataV0[[File]:[Mean '[ms']]], 3, FALSE)*100</f>
        <v>21.468926553672315</v>
      </c>
    </row>
    <row r="419" spans="1:4" hidden="1" x14ac:dyDescent="0.4">
      <c r="A419" t="s">
        <v>424</v>
      </c>
      <c r="B419" t="b">
        <f>EXACT(VLOOKUP(A419,DataV4[[File]:[Outputs]], 2, FALSE), VLOOKUP(A419, DataV0[[File]:[Outputs]], 2, FALSE))</f>
        <v>1</v>
      </c>
      <c r="C419" s="3">
        <f>VLOOKUP(A419, DataV4[[File]:[Mean '[ms']]], 3, FALSE)-VLOOKUP(A419, DataV0[[File]:[Mean '[ms']]], 3, FALSE)</f>
        <v>-5</v>
      </c>
      <c r="D419" s="2">
        <f>Cv3v01416171819[[#This Row],[Mean '[Δms']]]/VLOOKUP(A419, DataV0[[File]:[Mean '[ms']]], 3, FALSE)*100</f>
        <v>-100</v>
      </c>
    </row>
    <row r="420" spans="1:4" hidden="1" x14ac:dyDescent="0.4">
      <c r="A420" t="s">
        <v>426</v>
      </c>
      <c r="B420" t="b">
        <f>EXACT(VLOOKUP(A420,DataV4[[File]:[Outputs]], 2, FALSE), VLOOKUP(A420, DataV0[[File]:[Outputs]], 2, FALSE))</f>
        <v>1</v>
      </c>
      <c r="C420" s="3">
        <f>VLOOKUP(A420, DataV4[[File]:[Mean '[ms']]], 3, FALSE)-VLOOKUP(A420, DataV0[[File]:[Mean '[ms']]], 3, FALSE)</f>
        <v>109</v>
      </c>
      <c r="D420" s="2">
        <f>Cv3v01416171819[[#This Row],[Mean '[Δms']]]/VLOOKUP(A420, DataV0[[File]:[Mean '[ms']]], 3, FALSE)*100</f>
        <v>26.139088729016784</v>
      </c>
    </row>
    <row r="421" spans="1:4" hidden="1" x14ac:dyDescent="0.4">
      <c r="A421" t="s">
        <v>425</v>
      </c>
      <c r="B421" t="b">
        <f>EXACT(VLOOKUP(A421,DataV4[[File]:[Outputs]], 2, FALSE), VLOOKUP(A421, DataV0[[File]:[Outputs]], 2, FALSE))</f>
        <v>1</v>
      </c>
      <c r="C421" s="3">
        <f>VLOOKUP(A421, DataV4[[File]:[Mean '[ms']]], 3, FALSE)-VLOOKUP(A421, DataV0[[File]:[Mean '[ms']]], 3, FALSE)</f>
        <v>105</v>
      </c>
      <c r="D421" s="2">
        <f>Cv3v01416171819[[#This Row],[Mean '[Δms']]]/VLOOKUP(A421, DataV0[[File]:[Mean '[ms']]], 3, FALSE)*100</f>
        <v>25.240384615384613</v>
      </c>
    </row>
    <row r="422" spans="1:4" hidden="1" x14ac:dyDescent="0.4">
      <c r="A422" t="s">
        <v>427</v>
      </c>
      <c r="B422" t="b">
        <f>EXACT(VLOOKUP(A422,DataV4[[File]:[Outputs]], 2, FALSE), VLOOKUP(A422, DataV0[[File]:[Outputs]], 2, FALSE))</f>
        <v>1</v>
      </c>
      <c r="C422" s="3">
        <f>VLOOKUP(A422, DataV4[[File]:[Mean '[ms']]], 3, FALSE)-VLOOKUP(A422, DataV0[[File]:[Mean '[ms']]], 3, FALSE)</f>
        <v>0</v>
      </c>
      <c r="D422" s="2" t="e">
        <f>Cv3v01416171819[[#This Row],[Mean '[Δms']]]/VLOOKUP(A422, DataV0[[File]:[Mean '[ms']]], 3, FALSE)*100</f>
        <v>#DIV/0!</v>
      </c>
    </row>
    <row r="423" spans="1:4" hidden="1" x14ac:dyDescent="0.4">
      <c r="A423" t="s">
        <v>428</v>
      </c>
      <c r="B423" t="b">
        <f>EXACT(VLOOKUP(A423,DataV4[[File]:[Outputs]], 2, FALSE), VLOOKUP(A423, DataV0[[File]:[Outputs]], 2, FALSE))</f>
        <v>1</v>
      </c>
      <c r="C423" s="3">
        <f>VLOOKUP(A423, DataV4[[File]:[Mean '[ms']]], 3, FALSE)-VLOOKUP(A423, DataV0[[File]:[Mean '[ms']]], 3, FALSE)</f>
        <v>125</v>
      </c>
      <c r="D423" s="2">
        <f>Cv3v01416171819[[#This Row],[Mean '[Δms']]]/VLOOKUP(A423, DataV0[[File]:[Mean '[ms']]], 3, FALSE)*100</f>
        <v>22.241992882562279</v>
      </c>
    </row>
    <row r="424" spans="1:4" hidden="1" x14ac:dyDescent="0.4">
      <c r="A424" t="s">
        <v>429</v>
      </c>
      <c r="B424" t="b">
        <f>EXACT(VLOOKUP(A424,DataV4[[File]:[Outputs]], 2, FALSE), VLOOKUP(A424, DataV0[[File]:[Outputs]], 2, FALSE))</f>
        <v>1</v>
      </c>
      <c r="C424" s="3">
        <f>VLOOKUP(A424, DataV4[[File]:[Mean '[ms']]], 3, FALSE)-VLOOKUP(A424, DataV0[[File]:[Mean '[ms']]], 3, FALSE)</f>
        <v>104</v>
      </c>
      <c r="D424" s="2">
        <f>Cv3v01416171819[[#This Row],[Mean '[Δms']]]/VLOOKUP(A424, DataV0[[File]:[Mean '[ms']]], 3, FALSE)*100</f>
        <v>25.615763546798032</v>
      </c>
    </row>
    <row r="425" spans="1:4" hidden="1" x14ac:dyDescent="0.4">
      <c r="A425" t="s">
        <v>430</v>
      </c>
      <c r="B425" t="b">
        <f>EXACT(VLOOKUP(A425,DataV4[[File]:[Outputs]], 2, FALSE), VLOOKUP(A425, DataV0[[File]:[Outputs]], 2, FALSE))</f>
        <v>1</v>
      </c>
      <c r="C425" s="3">
        <f>VLOOKUP(A425, DataV4[[File]:[Mean '[ms']]], 3, FALSE)-VLOOKUP(A425, DataV0[[File]:[Mean '[ms']]], 3, FALSE)</f>
        <v>0</v>
      </c>
      <c r="D425" s="2" t="e">
        <f>Cv3v01416171819[[#This Row],[Mean '[Δms']]]/VLOOKUP(A425, DataV0[[File]:[Mean '[ms']]], 3, FALSE)*100</f>
        <v>#DIV/0!</v>
      </c>
    </row>
    <row r="426" spans="1:4" hidden="1" x14ac:dyDescent="0.4">
      <c r="A426" t="s">
        <v>431</v>
      </c>
      <c r="B426" t="b">
        <f>EXACT(VLOOKUP(A426,DataV4[[File]:[Outputs]], 2, FALSE), VLOOKUP(A426, DataV0[[File]:[Outputs]], 2, FALSE))</f>
        <v>1</v>
      </c>
      <c r="C426" s="3">
        <f>VLOOKUP(A426, DataV4[[File]:[Mean '[ms']]], 3, FALSE)-VLOOKUP(A426, DataV0[[File]:[Mean '[ms']]], 3, FALSE)</f>
        <v>0</v>
      </c>
      <c r="D426" s="2" t="e">
        <f>Cv3v01416171819[[#This Row],[Mean '[Δms']]]/VLOOKUP(A426, DataV0[[File]:[Mean '[ms']]], 3, FALSE)*100</f>
        <v>#DIV/0!</v>
      </c>
    </row>
    <row r="427" spans="1:4" hidden="1" x14ac:dyDescent="0.4">
      <c r="A427" t="s">
        <v>433</v>
      </c>
      <c r="B427" t="b">
        <f>EXACT(VLOOKUP(A427,DataV4[[File]:[Outputs]], 2, FALSE), VLOOKUP(A427, DataV0[[File]:[Outputs]], 2, FALSE))</f>
        <v>1</v>
      </c>
      <c r="C427" s="3">
        <f>VLOOKUP(A427, DataV4[[File]:[Mean '[ms']]], 3, FALSE)-VLOOKUP(A427, DataV0[[File]:[Mean '[ms']]], 3, FALSE)</f>
        <v>0</v>
      </c>
      <c r="D427" s="2" t="e">
        <f>Cv3v01416171819[[#This Row],[Mean '[Δms']]]/VLOOKUP(A427, DataV0[[File]:[Mean '[ms']]], 3, FALSE)*100</f>
        <v>#DIV/0!</v>
      </c>
    </row>
    <row r="428" spans="1:4" hidden="1" x14ac:dyDescent="0.4">
      <c r="A428" t="s">
        <v>432</v>
      </c>
      <c r="B428" t="b">
        <f>EXACT(VLOOKUP(A428,DataV4[[File]:[Outputs]], 2, FALSE), VLOOKUP(A428, DataV0[[File]:[Outputs]], 2, FALSE))</f>
        <v>1</v>
      </c>
      <c r="C428" s="3">
        <f>VLOOKUP(A428, DataV4[[File]:[Mean '[ms']]], 3, FALSE)-VLOOKUP(A428, DataV0[[File]:[Mean '[ms']]], 3, FALSE)</f>
        <v>0</v>
      </c>
      <c r="D428" s="2" t="e">
        <f>Cv3v01416171819[[#This Row],[Mean '[Δms']]]/VLOOKUP(A428, DataV0[[File]:[Mean '[ms']]], 3, FALSE)*100</f>
        <v>#DIV/0!</v>
      </c>
    </row>
    <row r="429" spans="1:4" hidden="1" x14ac:dyDescent="0.4">
      <c r="A429" t="s">
        <v>435</v>
      </c>
      <c r="B429" t="b">
        <f>EXACT(VLOOKUP(A429,DataV4[[File]:[Outputs]], 2, FALSE), VLOOKUP(A429, DataV0[[File]:[Outputs]], 2, FALSE))</f>
        <v>1</v>
      </c>
      <c r="C429" s="3">
        <f>VLOOKUP(A429, DataV4[[File]:[Mean '[ms']]], 3, FALSE)-VLOOKUP(A429, DataV0[[File]:[Mean '[ms']]], 3, FALSE)</f>
        <v>5</v>
      </c>
      <c r="D429" s="2" t="e">
        <f>Cv3v01416171819[[#This Row],[Mean '[Δms']]]/VLOOKUP(A429, DataV0[[File]:[Mean '[ms']]], 3, FALSE)*100</f>
        <v>#DIV/0!</v>
      </c>
    </row>
    <row r="430" spans="1:4" hidden="1" x14ac:dyDescent="0.4">
      <c r="A430" t="s">
        <v>434</v>
      </c>
      <c r="B430" t="b">
        <f>EXACT(VLOOKUP(A430,DataV4[[File]:[Outputs]], 2, FALSE), VLOOKUP(A430, DataV0[[File]:[Outputs]], 2, FALSE))</f>
        <v>1</v>
      </c>
      <c r="C430" s="3">
        <f>VLOOKUP(A430, DataV4[[File]:[Mean '[ms']]], 3, FALSE)-VLOOKUP(A430, DataV0[[File]:[Mean '[ms']]], 3, FALSE)</f>
        <v>0</v>
      </c>
      <c r="D430" s="2">
        <f>Cv3v01416171819[[#This Row],[Mean '[Δms']]]/VLOOKUP(A430, DataV0[[File]:[Mean '[ms']]], 3, FALSE)*100</f>
        <v>0</v>
      </c>
    </row>
    <row r="431" spans="1:4" hidden="1" x14ac:dyDescent="0.4">
      <c r="A431" t="s">
        <v>436</v>
      </c>
      <c r="B431" t="b">
        <f>EXACT(VLOOKUP(A431,DataV4[[File]:[Outputs]], 2, FALSE), VLOOKUP(A431, DataV0[[File]:[Outputs]], 2, FALSE))</f>
        <v>1</v>
      </c>
      <c r="C431" s="3">
        <f>VLOOKUP(A431, DataV4[[File]:[Mean '[ms']]], 3, FALSE)-VLOOKUP(A431, DataV0[[File]:[Mean '[ms']]], 3, FALSE)</f>
        <v>104</v>
      </c>
      <c r="D431" s="2">
        <f>Cv3v01416171819[[#This Row],[Mean '[Δms']]]/VLOOKUP(A431, DataV0[[File]:[Mean '[ms']]], 3, FALSE)*100</f>
        <v>25.304136253041364</v>
      </c>
    </row>
    <row r="432" spans="1:4" hidden="1" x14ac:dyDescent="0.4">
      <c r="A432" t="s">
        <v>438</v>
      </c>
      <c r="B432" t="b">
        <f>EXACT(VLOOKUP(A432,DataV4[[File]:[Outputs]], 2, FALSE), VLOOKUP(A432, DataV0[[File]:[Outputs]], 2, FALSE))</f>
        <v>1</v>
      </c>
      <c r="C432" s="3">
        <f>VLOOKUP(A432, DataV4[[File]:[Mean '[ms']]], 3, FALSE)-VLOOKUP(A432, DataV0[[File]:[Mean '[ms']]], 3, FALSE)</f>
        <v>10</v>
      </c>
      <c r="D432" s="2" t="e">
        <f>Cv3v01416171819[[#This Row],[Mean '[Δms']]]/VLOOKUP(A432, DataV0[[File]:[Mean '[ms']]], 3, FALSE)*100</f>
        <v>#DIV/0!</v>
      </c>
    </row>
    <row r="433" spans="1:4" hidden="1" x14ac:dyDescent="0.4">
      <c r="A433" t="s">
        <v>437</v>
      </c>
      <c r="B433" t="b">
        <f>EXACT(VLOOKUP(A433,DataV4[[File]:[Outputs]], 2, FALSE), VLOOKUP(A433, DataV0[[File]:[Outputs]], 2, FALSE))</f>
        <v>1</v>
      </c>
      <c r="C433" s="3">
        <f>VLOOKUP(A433, DataV4[[File]:[Mean '[ms']]], 3, FALSE)-VLOOKUP(A433, DataV0[[File]:[Mean '[ms']]], 3, FALSE)</f>
        <v>0</v>
      </c>
      <c r="D433" s="2" t="e">
        <f>Cv3v01416171819[[#This Row],[Mean '[Δms']]]/VLOOKUP(A433, DataV0[[File]:[Mean '[ms']]], 3, FALSE)*100</f>
        <v>#DIV/0!</v>
      </c>
    </row>
    <row r="434" spans="1:4" hidden="1" x14ac:dyDescent="0.4">
      <c r="A434" t="s">
        <v>439</v>
      </c>
      <c r="B434" t="b">
        <f>EXACT(VLOOKUP(A434,DataV4[[File]:[Outputs]], 2, FALSE), VLOOKUP(A434, DataV0[[File]:[Outputs]], 2, FALSE))</f>
        <v>1</v>
      </c>
      <c r="C434" s="3">
        <f>VLOOKUP(A434, DataV4[[File]:[Mean '[ms']]], 3, FALSE)-VLOOKUP(A434, DataV0[[File]:[Mean '[ms']]], 3, FALSE)</f>
        <v>0</v>
      </c>
      <c r="D434" s="2" t="e">
        <f>Cv3v01416171819[[#This Row],[Mean '[Δms']]]/VLOOKUP(A434, DataV0[[File]:[Mean '[ms']]], 3, FALSE)*100</f>
        <v>#DIV/0!</v>
      </c>
    </row>
    <row r="435" spans="1:4" hidden="1" x14ac:dyDescent="0.4">
      <c r="A435" t="s">
        <v>440</v>
      </c>
      <c r="B435" t="b">
        <f>EXACT(VLOOKUP(A435,DataV4[[File]:[Outputs]], 2, FALSE), VLOOKUP(A435, DataV0[[File]:[Outputs]], 2, FALSE))</f>
        <v>1</v>
      </c>
      <c r="C435" s="3">
        <f>VLOOKUP(A435, DataV4[[File]:[Mean '[ms']]], 3, FALSE)-VLOOKUP(A435, DataV0[[File]:[Mean '[ms']]], 3, FALSE)</f>
        <v>89</v>
      </c>
      <c r="D435" s="2">
        <f>Cv3v01416171819[[#This Row],[Mean '[Δms']]]/VLOOKUP(A435, DataV0[[File]:[Mean '[ms']]], 3, FALSE)*100</f>
        <v>20.601851851851851</v>
      </c>
    </row>
    <row r="436" spans="1:4" hidden="1" x14ac:dyDescent="0.4">
      <c r="A436" t="s">
        <v>441</v>
      </c>
      <c r="B436" t="b">
        <f>EXACT(VLOOKUP(A436,DataV4[[File]:[Outputs]], 2, FALSE), VLOOKUP(A436, DataV0[[File]:[Outputs]], 2, FALSE))</f>
        <v>1</v>
      </c>
      <c r="C436" s="3">
        <f>VLOOKUP(A436, DataV4[[File]:[Mean '[ms']]], 3, FALSE)-VLOOKUP(A436, DataV0[[File]:[Mean '[ms']]], 3, FALSE)</f>
        <v>141</v>
      </c>
      <c r="D436" s="2">
        <f>Cv3v01416171819[[#This Row],[Mean '[Δms']]]/VLOOKUP(A436, DataV0[[File]:[Mean '[ms']]], 3, FALSE)*100</f>
        <v>25.088967971530252</v>
      </c>
    </row>
    <row r="437" spans="1:4" hidden="1" x14ac:dyDescent="0.4">
      <c r="A437" t="s">
        <v>442</v>
      </c>
      <c r="B437" t="b">
        <f>EXACT(VLOOKUP(A437,DataV4[[File]:[Outputs]], 2, FALSE), VLOOKUP(A437, DataV0[[File]:[Outputs]], 2, FALSE))</f>
        <v>1</v>
      </c>
      <c r="C437" s="3">
        <f>VLOOKUP(A437, DataV4[[File]:[Mean '[ms']]], 3, FALSE)-VLOOKUP(A437, DataV0[[File]:[Mean '[ms']]], 3, FALSE)</f>
        <v>0</v>
      </c>
      <c r="D437" s="2" t="e">
        <f>Cv3v01416171819[[#This Row],[Mean '[Δms']]]/VLOOKUP(A437, DataV0[[File]:[Mean '[ms']]], 3, FALSE)*100</f>
        <v>#DIV/0!</v>
      </c>
    </row>
    <row r="438" spans="1:4" hidden="1" x14ac:dyDescent="0.4">
      <c r="A438" t="s">
        <v>443</v>
      </c>
      <c r="B438" t="b">
        <f>EXACT(VLOOKUP(A438,DataV4[[File]:[Outputs]], 2, FALSE), VLOOKUP(A438, DataV0[[File]:[Outputs]], 2, FALSE))</f>
        <v>1</v>
      </c>
      <c r="C438" s="3">
        <f>VLOOKUP(A438, DataV4[[File]:[Mean '[ms']]], 3, FALSE)-VLOOKUP(A438, DataV0[[File]:[Mean '[ms']]], 3, FALSE)</f>
        <v>177</v>
      </c>
      <c r="D438" s="2">
        <f>Cv3v01416171819[[#This Row],[Mean '[Δms']]]/VLOOKUP(A438, DataV0[[File]:[Mean '[ms']]], 3, FALSE)*100</f>
        <v>35.4</v>
      </c>
    </row>
    <row r="439" spans="1:4" hidden="1" x14ac:dyDescent="0.4">
      <c r="A439" t="s">
        <v>446</v>
      </c>
      <c r="B439" t="b">
        <f>EXACT(VLOOKUP(A439,DataV4[[File]:[Outputs]], 2, FALSE), VLOOKUP(A439, DataV0[[File]:[Outputs]], 2, FALSE))</f>
        <v>1</v>
      </c>
      <c r="C439" s="3">
        <f>VLOOKUP(A439, DataV4[[File]:[Mean '[ms']]], 3, FALSE)-VLOOKUP(A439, DataV0[[File]:[Mean '[ms']]], 3, FALSE)</f>
        <v>104</v>
      </c>
      <c r="D439" s="2">
        <f>Cv3v01416171819[[#This Row],[Mean '[Δms']]]/VLOOKUP(A439, DataV0[[File]:[Mean '[ms']]], 3, FALSE)*100</f>
        <v>23.798627002288331</v>
      </c>
    </row>
    <row r="440" spans="1:4" hidden="1" x14ac:dyDescent="0.4">
      <c r="A440" t="s">
        <v>444</v>
      </c>
      <c r="B440" t="b">
        <f>EXACT(VLOOKUP(A440,DataV4[[File]:[Outputs]], 2, FALSE), VLOOKUP(A440, DataV0[[File]:[Outputs]], 2, FALSE))</f>
        <v>1</v>
      </c>
      <c r="C440" s="3">
        <f>VLOOKUP(A440, DataV4[[File]:[Mean '[ms']]], 3, FALSE)-VLOOKUP(A440, DataV0[[File]:[Mean '[ms']]], 3, FALSE)</f>
        <v>5</v>
      </c>
      <c r="D440" s="2" t="e">
        <f>Cv3v01416171819[[#This Row],[Mean '[Δms']]]/VLOOKUP(A440, DataV0[[File]:[Mean '[ms']]], 3, FALSE)*100</f>
        <v>#DIV/0!</v>
      </c>
    </row>
    <row r="441" spans="1:4" hidden="1" x14ac:dyDescent="0.4">
      <c r="A441" t="s">
        <v>445</v>
      </c>
      <c r="B441" t="b">
        <f>EXACT(VLOOKUP(A441,DataV4[[File]:[Outputs]], 2, FALSE), VLOOKUP(A441, DataV0[[File]:[Outputs]], 2, FALSE))</f>
        <v>1</v>
      </c>
      <c r="C441" s="3">
        <f>VLOOKUP(A441, DataV4[[File]:[Mean '[ms']]], 3, FALSE)-VLOOKUP(A441, DataV0[[File]:[Mean '[ms']]], 3, FALSE)</f>
        <v>109</v>
      </c>
      <c r="D441" s="2">
        <f>Cv3v01416171819[[#This Row],[Mean '[Δms']]]/VLOOKUP(A441, DataV0[[File]:[Mean '[ms']]], 3, FALSE)*100</f>
        <v>25.829383886255926</v>
      </c>
    </row>
    <row r="442" spans="1:4" hidden="1" x14ac:dyDescent="0.4">
      <c r="A442" t="s">
        <v>447</v>
      </c>
      <c r="B442" t="b">
        <f>EXACT(VLOOKUP(A442,DataV4[[File]:[Outputs]], 2, FALSE), VLOOKUP(A442, DataV0[[File]:[Outputs]], 2, FALSE))</f>
        <v>1</v>
      </c>
      <c r="C442" s="3">
        <f>VLOOKUP(A442, DataV4[[File]:[Mean '[ms']]], 3, FALSE)-VLOOKUP(A442, DataV0[[File]:[Mean '[ms']]], 3, FALSE)</f>
        <v>0</v>
      </c>
      <c r="D442" s="2" t="e">
        <f>Cv3v01416171819[[#This Row],[Mean '[Δms']]]/VLOOKUP(A442, DataV0[[File]:[Mean '[ms']]], 3, FALSE)*100</f>
        <v>#DIV/0!</v>
      </c>
    </row>
    <row r="443" spans="1:4" hidden="1" x14ac:dyDescent="0.4">
      <c r="A443" t="s">
        <v>448</v>
      </c>
      <c r="B443" t="b">
        <f>EXACT(VLOOKUP(A443,DataV4[[File]:[Outputs]], 2, FALSE), VLOOKUP(A443, DataV0[[File]:[Outputs]], 2, FALSE))</f>
        <v>1</v>
      </c>
      <c r="C443" s="3">
        <f>VLOOKUP(A443, DataV4[[File]:[Mean '[ms']]], 3, FALSE)-VLOOKUP(A443, DataV0[[File]:[Mean '[ms']]], 3, FALSE)</f>
        <v>172</v>
      </c>
      <c r="D443" s="2">
        <f>Cv3v01416171819[[#This Row],[Mean '[Δms']]]/VLOOKUP(A443, DataV0[[File]:[Mean '[ms']]], 3, FALSE)*100</f>
        <v>34.817813765182187</v>
      </c>
    </row>
    <row r="444" spans="1:4" hidden="1" x14ac:dyDescent="0.4">
      <c r="A444" t="s">
        <v>449</v>
      </c>
      <c r="B444" t="b">
        <f>EXACT(VLOOKUP(A444,DataV4[[File]:[Outputs]], 2, FALSE), VLOOKUP(A444, DataV0[[File]:[Outputs]], 2, FALSE))</f>
        <v>1</v>
      </c>
      <c r="C444" s="3">
        <f>VLOOKUP(A444, DataV4[[File]:[Mean '[ms']]], 3, FALSE)-VLOOKUP(A444, DataV0[[File]:[Mean '[ms']]], 3, FALSE)</f>
        <v>104</v>
      </c>
      <c r="D444" s="2">
        <f>Cv3v01416171819[[#This Row],[Mean '[Δms']]]/VLOOKUP(A444, DataV0[[File]:[Mean '[ms']]], 3, FALSE)*100</f>
        <v>24.355971896955502</v>
      </c>
    </row>
    <row r="445" spans="1:4" hidden="1" x14ac:dyDescent="0.4">
      <c r="A445" t="s">
        <v>450</v>
      </c>
      <c r="B445" t="b">
        <f>EXACT(VLOOKUP(A445,DataV4[[File]:[Outputs]], 2, FALSE), VLOOKUP(A445, DataV0[[File]:[Outputs]], 2, FALSE))</f>
        <v>1</v>
      </c>
      <c r="C445" s="3">
        <f>VLOOKUP(A445, DataV4[[File]:[Mean '[ms']]], 3, FALSE)-VLOOKUP(A445, DataV0[[File]:[Mean '[ms']]], 3, FALSE)</f>
        <v>5</v>
      </c>
      <c r="D445" s="2">
        <f>Cv3v01416171819[[#This Row],[Mean '[Δms']]]/VLOOKUP(A445, DataV0[[File]:[Mean '[ms']]], 3, FALSE)*100</f>
        <v>100</v>
      </c>
    </row>
    <row r="446" spans="1:4" hidden="1" x14ac:dyDescent="0.4">
      <c r="A446" t="s">
        <v>451</v>
      </c>
      <c r="B446" t="b">
        <f>EXACT(VLOOKUP(A446,DataV4[[File]:[Outputs]], 2, FALSE), VLOOKUP(A446, DataV0[[File]:[Outputs]], 2, FALSE))</f>
        <v>1</v>
      </c>
      <c r="C446" s="3">
        <f>VLOOKUP(A446, DataV4[[File]:[Mean '[ms']]], 3, FALSE)-VLOOKUP(A446, DataV0[[File]:[Mean '[ms']]], 3, FALSE)</f>
        <v>-5</v>
      </c>
      <c r="D446" s="2">
        <f>Cv3v01416171819[[#This Row],[Mean '[Δms']]]/VLOOKUP(A446, DataV0[[File]:[Mean '[ms']]], 3, FALSE)*100</f>
        <v>-100</v>
      </c>
    </row>
    <row r="447" spans="1:4" hidden="1" x14ac:dyDescent="0.4">
      <c r="A447" t="s">
        <v>452</v>
      </c>
      <c r="B447" t="b">
        <f>EXACT(VLOOKUP(A447,DataV4[[File]:[Outputs]], 2, FALSE), VLOOKUP(A447, DataV0[[File]:[Outputs]], 2, FALSE))</f>
        <v>1</v>
      </c>
      <c r="C447" s="3">
        <f>VLOOKUP(A447, DataV4[[File]:[Mean '[ms']]], 3, FALSE)-VLOOKUP(A447, DataV0[[File]:[Mean '[ms']]], 3, FALSE)</f>
        <v>0</v>
      </c>
      <c r="D447" s="2" t="e">
        <f>Cv3v01416171819[[#This Row],[Mean '[Δms']]]/VLOOKUP(A447, DataV0[[File]:[Mean '[ms']]], 3, FALSE)*100</f>
        <v>#DIV/0!</v>
      </c>
    </row>
    <row r="448" spans="1:4" hidden="1" x14ac:dyDescent="0.4">
      <c r="A448" t="s">
        <v>453</v>
      </c>
      <c r="B448" t="b">
        <f>EXACT(VLOOKUP(A448,DataV4[[File]:[Outputs]], 2, FALSE), VLOOKUP(A448, DataV0[[File]:[Outputs]], 2, FALSE))</f>
        <v>1</v>
      </c>
      <c r="C448" s="3">
        <f>VLOOKUP(A448, DataV4[[File]:[Mean '[ms']]], 3, FALSE)-VLOOKUP(A448, DataV0[[File]:[Mean '[ms']]], 3, FALSE)</f>
        <v>5</v>
      </c>
      <c r="D448" s="2" t="e">
        <f>Cv3v01416171819[[#This Row],[Mean '[Δms']]]/VLOOKUP(A448, DataV0[[File]:[Mean '[ms']]], 3, FALSE)*100</f>
        <v>#DIV/0!</v>
      </c>
    </row>
    <row r="449" spans="1:4" hidden="1" x14ac:dyDescent="0.4">
      <c r="A449" t="s">
        <v>454</v>
      </c>
      <c r="B449" t="b">
        <f>EXACT(VLOOKUP(A449,DataV4[[File]:[Outputs]], 2, FALSE), VLOOKUP(A449, DataV0[[File]:[Outputs]], 2, FALSE))</f>
        <v>1</v>
      </c>
      <c r="C449" s="3">
        <f>VLOOKUP(A449, DataV4[[File]:[Mean '[ms']]], 3, FALSE)-VLOOKUP(A449, DataV0[[File]:[Mean '[ms']]], 3, FALSE)</f>
        <v>109</v>
      </c>
      <c r="D449" s="2">
        <f>Cv3v01416171819[[#This Row],[Mean '[Δms']]]/VLOOKUP(A449, DataV0[[File]:[Mean '[ms']]], 3, FALSE)*100</f>
        <v>25.829383886255926</v>
      </c>
    </row>
    <row r="450" spans="1:4" hidden="1" x14ac:dyDescent="0.4">
      <c r="A450" t="s">
        <v>455</v>
      </c>
      <c r="B450" t="b">
        <f>EXACT(VLOOKUP(A450,DataV4[[File]:[Outputs]], 2, FALSE), VLOOKUP(A450, DataV0[[File]:[Outputs]], 2, FALSE))</f>
        <v>1</v>
      </c>
      <c r="C450" s="3">
        <f>VLOOKUP(A450, DataV4[[File]:[Mean '[ms']]], 3, FALSE)-VLOOKUP(A450, DataV0[[File]:[Mean '[ms']]], 3, FALSE)</f>
        <v>93</v>
      </c>
      <c r="D450" s="2">
        <f>Cv3v01416171819[[#This Row],[Mean '[Δms']]]/VLOOKUP(A450, DataV0[[File]:[Mean '[ms']]], 3, FALSE)*100</f>
        <v>22.037914691943129</v>
      </c>
    </row>
    <row r="451" spans="1:4" hidden="1" x14ac:dyDescent="0.4">
      <c r="A451" t="s">
        <v>456</v>
      </c>
      <c r="B451" t="b">
        <f>EXACT(VLOOKUP(A451,DataV4[[File]:[Outputs]], 2, FALSE), VLOOKUP(A451, DataV0[[File]:[Outputs]], 2, FALSE))</f>
        <v>1</v>
      </c>
      <c r="C451" s="3">
        <f>VLOOKUP(A451, DataV4[[File]:[Mean '[ms']]], 3, FALSE)-VLOOKUP(A451, DataV0[[File]:[Mean '[ms']]], 3, FALSE)</f>
        <v>115</v>
      </c>
      <c r="D451" s="2">
        <f>Cv3v01416171819[[#This Row],[Mean '[Δms']]]/VLOOKUP(A451, DataV0[[File]:[Mean '[ms']]], 3, FALSE)*100</f>
        <v>27.980535279805352</v>
      </c>
    </row>
    <row r="452" spans="1:4" hidden="1" x14ac:dyDescent="0.4">
      <c r="A452" t="s">
        <v>457</v>
      </c>
      <c r="B452" t="b">
        <f>EXACT(VLOOKUP(A452,DataV4[[File]:[Outputs]], 2, FALSE), VLOOKUP(A452, DataV0[[File]:[Outputs]], 2, FALSE))</f>
        <v>1</v>
      </c>
      <c r="C452" s="3">
        <f>VLOOKUP(A452, DataV4[[File]:[Mean '[ms']]], 3, FALSE)-VLOOKUP(A452, DataV0[[File]:[Mean '[ms']]], 3, FALSE)</f>
        <v>182</v>
      </c>
      <c r="D452" s="2">
        <f>Cv3v01416171819[[#This Row],[Mean '[Δms']]]/VLOOKUP(A452, DataV0[[File]:[Mean '[ms']]], 3, FALSE)*100</f>
        <v>35.339805825242721</v>
      </c>
    </row>
    <row r="453" spans="1:4" hidden="1" x14ac:dyDescent="0.4">
      <c r="A453" t="s">
        <v>458</v>
      </c>
      <c r="B453" t="b">
        <f>EXACT(VLOOKUP(A453,DataV4[[File]:[Outputs]], 2, FALSE), VLOOKUP(A453, DataV0[[File]:[Outputs]], 2, FALSE))</f>
        <v>1</v>
      </c>
      <c r="C453" s="3">
        <f>VLOOKUP(A453, DataV4[[File]:[Mean '[ms']]], 3, FALSE)-VLOOKUP(A453, DataV0[[File]:[Mean '[ms']]], 3, FALSE)</f>
        <v>109</v>
      </c>
      <c r="D453" s="2">
        <f>Cv3v01416171819[[#This Row],[Mean '[Δms']]]/VLOOKUP(A453, DataV0[[File]:[Mean '[ms']]], 3, FALSE)*100</f>
        <v>25.829383886255926</v>
      </c>
    </row>
    <row r="454" spans="1:4" hidden="1" x14ac:dyDescent="0.4">
      <c r="A454" t="s">
        <v>459</v>
      </c>
      <c r="B454" t="b">
        <f>EXACT(VLOOKUP(A454,DataV4[[File]:[Outputs]], 2, FALSE), VLOOKUP(A454, DataV0[[File]:[Outputs]], 2, FALSE))</f>
        <v>1</v>
      </c>
      <c r="C454" s="3">
        <f>VLOOKUP(A454, DataV4[[File]:[Mean '[ms']]], 3, FALSE)-VLOOKUP(A454, DataV0[[File]:[Mean '[ms']]], 3, FALSE)</f>
        <v>99</v>
      </c>
      <c r="D454" s="2">
        <f>Cv3v01416171819[[#This Row],[Mean '[Δms']]]/VLOOKUP(A454, DataV0[[File]:[Mean '[ms']]], 3, FALSE)*100</f>
        <v>24.087591240875913</v>
      </c>
    </row>
    <row r="455" spans="1:4" hidden="1" x14ac:dyDescent="0.4">
      <c r="A455" t="s">
        <v>460</v>
      </c>
      <c r="B455" t="b">
        <f>EXACT(VLOOKUP(A455,DataV4[[File]:[Outputs]], 2, FALSE), VLOOKUP(A455, DataV0[[File]:[Outputs]], 2, FALSE))</f>
        <v>1</v>
      </c>
      <c r="C455" s="3">
        <f>VLOOKUP(A455, DataV4[[File]:[Mean '[ms']]], 3, FALSE)-VLOOKUP(A455, DataV0[[File]:[Mean '[ms']]], 3, FALSE)</f>
        <v>99</v>
      </c>
      <c r="D455" s="2">
        <f>Cv3v01416171819[[#This Row],[Mean '[Δms']]]/VLOOKUP(A455, DataV0[[File]:[Mean '[ms']]], 3, FALSE)*100</f>
        <v>19.8</v>
      </c>
    </row>
    <row r="456" spans="1:4" hidden="1" x14ac:dyDescent="0.4">
      <c r="A456" t="s">
        <v>461</v>
      </c>
      <c r="B456" t="b">
        <f>EXACT(VLOOKUP(A456,DataV4[[File]:[Outputs]], 2, FALSE), VLOOKUP(A456, DataV0[[File]:[Outputs]], 2, FALSE))</f>
        <v>1</v>
      </c>
      <c r="C456" s="3">
        <f>VLOOKUP(A456, DataV4[[File]:[Mean '[ms']]], 3, FALSE)-VLOOKUP(A456, DataV0[[File]:[Mean '[ms']]], 3, FALSE)</f>
        <v>0</v>
      </c>
      <c r="D456" s="2" t="e">
        <f>Cv3v01416171819[[#This Row],[Mean '[Δms']]]/VLOOKUP(A456, DataV0[[File]:[Mean '[ms']]], 3, FALSE)*100</f>
        <v>#DIV/0!</v>
      </c>
    </row>
    <row r="457" spans="1:4" hidden="1" x14ac:dyDescent="0.4">
      <c r="A457" t="s">
        <v>462</v>
      </c>
      <c r="B457" t="b">
        <f>EXACT(VLOOKUP(A457,DataV4[[File]:[Outputs]], 2, FALSE), VLOOKUP(A457, DataV0[[File]:[Outputs]], 2, FALSE))</f>
        <v>1</v>
      </c>
      <c r="C457" s="3">
        <f>VLOOKUP(A457, DataV4[[File]:[Mean '[ms']]], 3, FALSE)-VLOOKUP(A457, DataV0[[File]:[Mean '[ms']]], 3, FALSE)</f>
        <v>99</v>
      </c>
      <c r="D457" s="2">
        <f>Cv3v01416171819[[#This Row],[Mean '[Δms']]]/VLOOKUP(A457, DataV0[[File]:[Mean '[ms']]], 3, FALSE)*100</f>
        <v>16.527545909849749</v>
      </c>
    </row>
    <row r="458" spans="1:4" hidden="1" x14ac:dyDescent="0.4">
      <c r="A458" t="s">
        <v>463</v>
      </c>
      <c r="B458" t="b">
        <f>EXACT(VLOOKUP(A458,DataV4[[File]:[Outputs]], 2, FALSE), VLOOKUP(A458, DataV0[[File]:[Outputs]], 2, FALSE))</f>
        <v>1</v>
      </c>
      <c r="C458" s="3">
        <f>VLOOKUP(A458, DataV4[[File]:[Mean '[ms']]], 3, FALSE)-VLOOKUP(A458, DataV0[[File]:[Mean '[ms']]], 3, FALSE)</f>
        <v>0</v>
      </c>
      <c r="D458" s="2" t="e">
        <f>Cv3v01416171819[[#This Row],[Mean '[Δms']]]/VLOOKUP(A458, DataV0[[File]:[Mean '[ms']]], 3, FALSE)*100</f>
        <v>#DIV/0!</v>
      </c>
    </row>
    <row r="459" spans="1:4" hidden="1" x14ac:dyDescent="0.4">
      <c r="A459" t="s">
        <v>464</v>
      </c>
      <c r="B459" t="b">
        <f>EXACT(VLOOKUP(A459,DataV4[[File]:[Outputs]], 2, FALSE), VLOOKUP(A459, DataV0[[File]:[Outputs]], 2, FALSE))</f>
        <v>1</v>
      </c>
      <c r="C459" s="3">
        <f>VLOOKUP(A459, DataV4[[File]:[Mean '[ms']]], 3, FALSE)-VLOOKUP(A459, DataV0[[File]:[Mean '[ms']]], 3, FALSE)</f>
        <v>93</v>
      </c>
      <c r="D459" s="2">
        <f>Cv3v01416171819[[#This Row],[Mean '[Δms']]]/VLOOKUP(A459, DataV0[[File]:[Mean '[ms']]], 3, FALSE)*100</f>
        <v>22.037914691943129</v>
      </c>
    </row>
    <row r="460" spans="1:4" hidden="1" x14ac:dyDescent="0.4">
      <c r="A460" t="s">
        <v>465</v>
      </c>
      <c r="B460" t="b">
        <f>EXACT(VLOOKUP(A460,DataV4[[File]:[Outputs]], 2, FALSE), VLOOKUP(A460, DataV0[[File]:[Outputs]], 2, FALSE))</f>
        <v>1</v>
      </c>
      <c r="C460" s="3">
        <f>VLOOKUP(A460, DataV4[[File]:[Mean '[ms']]], 3, FALSE)-VLOOKUP(A460, DataV0[[File]:[Mean '[ms']]], 3, FALSE)</f>
        <v>99</v>
      </c>
      <c r="D460" s="2">
        <f>Cv3v01416171819[[#This Row],[Mean '[Δms']]]/VLOOKUP(A460, DataV0[[File]:[Mean '[ms']]], 3, FALSE)*100</f>
        <v>22.916666666666664</v>
      </c>
    </row>
    <row r="461" spans="1:4" hidden="1" x14ac:dyDescent="0.4">
      <c r="A461" t="s">
        <v>466</v>
      </c>
      <c r="B461" t="b">
        <f>EXACT(VLOOKUP(A461,DataV4[[File]:[Outputs]], 2, FALSE), VLOOKUP(A461, DataV0[[File]:[Outputs]], 2, FALSE))</f>
        <v>1</v>
      </c>
      <c r="C461" s="3">
        <f>VLOOKUP(A461, DataV4[[File]:[Mean '[ms']]], 3, FALSE)-VLOOKUP(A461, DataV0[[File]:[Mean '[ms']]], 3, FALSE)</f>
        <v>15</v>
      </c>
      <c r="D461" s="2" t="e">
        <f>Cv3v01416171819[[#This Row],[Mean '[Δms']]]/VLOOKUP(A461, DataV0[[File]:[Mean '[ms']]], 3, FALSE)*100</f>
        <v>#DIV/0!</v>
      </c>
    </row>
    <row r="462" spans="1:4" hidden="1" x14ac:dyDescent="0.4">
      <c r="A462" t="s">
        <v>467</v>
      </c>
      <c r="B462" t="b">
        <f>EXACT(VLOOKUP(A462,DataV4[[File]:[Outputs]], 2, FALSE), VLOOKUP(A462, DataV0[[File]:[Outputs]], 2, FALSE))</f>
        <v>1</v>
      </c>
      <c r="C462" s="3">
        <f>VLOOKUP(A462, DataV4[[File]:[Mean '[ms']]], 3, FALSE)-VLOOKUP(A462, DataV0[[File]:[Mean '[ms']]], 3, FALSE)</f>
        <v>5</v>
      </c>
      <c r="D462" s="2" t="e">
        <f>Cv3v01416171819[[#This Row],[Mean '[Δms']]]/VLOOKUP(A462, DataV0[[File]:[Mean '[ms']]], 3, FALSE)*100</f>
        <v>#DIV/0!</v>
      </c>
    </row>
    <row r="463" spans="1:4" hidden="1" x14ac:dyDescent="0.4">
      <c r="A463" t="s">
        <v>468</v>
      </c>
      <c r="B463" t="b">
        <f>EXACT(VLOOKUP(A463,DataV4[[File]:[Outputs]], 2, FALSE), VLOOKUP(A463, DataV0[[File]:[Outputs]], 2, FALSE))</f>
        <v>1</v>
      </c>
      <c r="C463" s="3">
        <f>VLOOKUP(A463, DataV4[[File]:[Mean '[ms']]], 3, FALSE)-VLOOKUP(A463, DataV0[[File]:[Mean '[ms']]], 3, FALSE)</f>
        <v>0</v>
      </c>
      <c r="D463" s="2" t="e">
        <f>Cv3v01416171819[[#This Row],[Mean '[Δms']]]/VLOOKUP(A463, DataV0[[File]:[Mean '[ms']]], 3, FALSE)*100</f>
        <v>#DIV/0!</v>
      </c>
    </row>
    <row r="464" spans="1:4" hidden="1" x14ac:dyDescent="0.4">
      <c r="A464" t="s">
        <v>469</v>
      </c>
      <c r="B464" t="b">
        <f>EXACT(VLOOKUP(A464,DataV4[[File]:[Outputs]], 2, FALSE), VLOOKUP(A464, DataV0[[File]:[Outputs]], 2, FALSE))</f>
        <v>1</v>
      </c>
      <c r="C464" s="3">
        <f>VLOOKUP(A464, DataV4[[File]:[Mean '[ms']]], 3, FALSE)-VLOOKUP(A464, DataV0[[File]:[Mean '[ms']]], 3, FALSE)</f>
        <v>0</v>
      </c>
      <c r="D464" s="2" t="e">
        <f>Cv3v01416171819[[#This Row],[Mean '[Δms']]]/VLOOKUP(A464, DataV0[[File]:[Mean '[ms']]], 3, FALSE)*100</f>
        <v>#DIV/0!</v>
      </c>
    </row>
    <row r="465" spans="1:4" hidden="1" x14ac:dyDescent="0.4">
      <c r="A465" t="s">
        <v>470</v>
      </c>
      <c r="B465" t="b">
        <f>EXACT(VLOOKUP(A465,DataV4[[File]:[Outputs]], 2, FALSE), VLOOKUP(A465, DataV0[[File]:[Outputs]], 2, FALSE))</f>
        <v>1</v>
      </c>
      <c r="C465" s="3">
        <f>VLOOKUP(A465, DataV4[[File]:[Mean '[ms']]], 3, FALSE)-VLOOKUP(A465, DataV0[[File]:[Mean '[ms']]], 3, FALSE)</f>
        <v>110</v>
      </c>
      <c r="D465" s="2">
        <f>Cv3v01416171819[[#This Row],[Mean '[Δms']]]/VLOOKUP(A465, DataV0[[File]:[Mean '[ms']]], 3, FALSE)*100</f>
        <v>27.160493827160494</v>
      </c>
    </row>
    <row r="466" spans="1:4" hidden="1" x14ac:dyDescent="0.4">
      <c r="A466" t="s">
        <v>471</v>
      </c>
      <c r="B466" t="b">
        <f>EXACT(VLOOKUP(A466,DataV4[[File]:[Outputs]], 2, FALSE), VLOOKUP(A466, DataV0[[File]:[Outputs]], 2, FALSE))</f>
        <v>1</v>
      </c>
      <c r="C466" s="3">
        <f>VLOOKUP(A466, DataV4[[File]:[Mean '[ms']]], 3, FALSE)-VLOOKUP(A466, DataV0[[File]:[Mean '[ms']]], 3, FALSE)</f>
        <v>99</v>
      </c>
      <c r="D466" s="2">
        <f>Cv3v01416171819[[#This Row],[Mean '[Δms']]]/VLOOKUP(A466, DataV0[[File]:[Mean '[ms']]], 3, FALSE)*100</f>
        <v>24.384236453201972</v>
      </c>
    </row>
    <row r="467" spans="1:4" hidden="1" x14ac:dyDescent="0.4">
      <c r="A467" t="s">
        <v>472</v>
      </c>
      <c r="B467" t="b">
        <f>EXACT(VLOOKUP(A467,DataV4[[File]:[Outputs]], 2, FALSE), VLOOKUP(A467, DataV0[[File]:[Outputs]], 2, FALSE))</f>
        <v>1</v>
      </c>
      <c r="C467" s="3">
        <f>VLOOKUP(A467, DataV4[[File]:[Mean '[ms']]], 3, FALSE)-VLOOKUP(A467, DataV0[[File]:[Mean '[ms']]], 3, FALSE)</f>
        <v>99</v>
      </c>
      <c r="D467" s="2">
        <f>Cv3v01416171819[[#This Row],[Mean '[Δms']]]/VLOOKUP(A467, DataV0[[File]:[Mean '[ms']]], 3, FALSE)*100</f>
        <v>24.384236453201972</v>
      </c>
    </row>
    <row r="468" spans="1:4" hidden="1" x14ac:dyDescent="0.4">
      <c r="A468" t="s">
        <v>473</v>
      </c>
      <c r="B468" t="b">
        <f>EXACT(VLOOKUP(A468,DataV4[[File]:[Outputs]], 2, FALSE), VLOOKUP(A468, DataV0[[File]:[Outputs]], 2, FALSE))</f>
        <v>1</v>
      </c>
      <c r="C468" s="3">
        <f>VLOOKUP(A468, DataV4[[File]:[Mean '[ms']]], 3, FALSE)-VLOOKUP(A468, DataV0[[File]:[Mean '[ms']]], 3, FALSE)</f>
        <v>99</v>
      </c>
      <c r="D468" s="2">
        <f>Cv3v01416171819[[#This Row],[Mean '[Δms']]]/VLOOKUP(A468, DataV0[[File]:[Mean '[ms']]], 3, FALSE)*100</f>
        <v>20.245398773006134</v>
      </c>
    </row>
    <row r="469" spans="1:4" hidden="1" x14ac:dyDescent="0.4">
      <c r="A469" t="s">
        <v>474</v>
      </c>
      <c r="B469" t="b">
        <f>EXACT(VLOOKUP(A469,DataV4[[File]:[Outputs]], 2, FALSE), VLOOKUP(A469, DataV0[[File]:[Outputs]], 2, FALSE))</f>
        <v>1</v>
      </c>
      <c r="C469" s="3">
        <f>VLOOKUP(A469, DataV4[[File]:[Mean '[ms']]], 3, FALSE)-VLOOKUP(A469, DataV0[[File]:[Mean '[ms']]], 3, FALSE)</f>
        <v>0</v>
      </c>
      <c r="D469" s="2" t="e">
        <f>Cv3v01416171819[[#This Row],[Mean '[Δms']]]/VLOOKUP(A469, DataV0[[File]:[Mean '[ms']]], 3, FALSE)*100</f>
        <v>#DIV/0!</v>
      </c>
    </row>
    <row r="470" spans="1:4" hidden="1" x14ac:dyDescent="0.4">
      <c r="A470" t="s">
        <v>475</v>
      </c>
      <c r="B470" t="b">
        <f>EXACT(VLOOKUP(A470,DataV4[[File]:[Outputs]], 2, FALSE), VLOOKUP(A470, DataV0[[File]:[Outputs]], 2, FALSE))</f>
        <v>1</v>
      </c>
      <c r="C470" s="3">
        <f>VLOOKUP(A470, DataV4[[File]:[Mean '[ms']]], 3, FALSE)-VLOOKUP(A470, DataV0[[File]:[Mean '[ms']]], 3, FALSE)</f>
        <v>135</v>
      </c>
      <c r="D470" s="2">
        <f>Cv3v01416171819[[#This Row],[Mean '[Δms']]]/VLOOKUP(A470, DataV0[[File]:[Mean '[ms']]], 3, FALSE)*100</f>
        <v>2.6239067055393588</v>
      </c>
    </row>
    <row r="471" spans="1:4" hidden="1" x14ac:dyDescent="0.4">
      <c r="A471" t="s">
        <v>476</v>
      </c>
      <c r="B471" t="b">
        <f>EXACT(VLOOKUP(A471,DataV4[[File]:[Outputs]], 2, FALSE), VLOOKUP(A471, DataV0[[File]:[Outputs]], 2, FALSE))</f>
        <v>1</v>
      </c>
      <c r="C471" s="3">
        <f>VLOOKUP(A471, DataV4[[File]:[Mean '[ms']]], 3, FALSE)-VLOOKUP(A471, DataV0[[File]:[Mean '[ms']]], 3, FALSE)</f>
        <v>0</v>
      </c>
      <c r="D471" s="2" t="e">
        <f>Cv3v01416171819[[#This Row],[Mean '[Δms']]]/VLOOKUP(A471, DataV0[[File]:[Mean '[ms']]], 3, FALSE)*100</f>
        <v>#DIV/0!</v>
      </c>
    </row>
    <row r="472" spans="1:4" hidden="1" x14ac:dyDescent="0.4">
      <c r="A472" t="s">
        <v>477</v>
      </c>
      <c r="B472" t="b">
        <f>EXACT(VLOOKUP(A472,DataV4[[File]:[Outputs]], 2, FALSE), VLOOKUP(A472, DataV0[[File]:[Outputs]], 2, FALSE))</f>
        <v>1</v>
      </c>
      <c r="C472" s="3">
        <f>VLOOKUP(A472, DataV4[[File]:[Mean '[ms']]], 3, FALSE)-VLOOKUP(A472, DataV0[[File]:[Mean '[ms']]], 3, FALSE)</f>
        <v>94</v>
      </c>
      <c r="D472" s="2">
        <f>Cv3v01416171819[[#This Row],[Mean '[Δms']]]/VLOOKUP(A472, DataV0[[File]:[Mean '[ms']]], 3, FALSE)*100</f>
        <v>22.596153846153847</v>
      </c>
    </row>
    <row r="473" spans="1:4" hidden="1" x14ac:dyDescent="0.4">
      <c r="A473" t="s">
        <v>478</v>
      </c>
      <c r="B473" t="b">
        <f>EXACT(VLOOKUP(A473,DataV4[[File]:[Outputs]], 2, FALSE), VLOOKUP(A473, DataV0[[File]:[Outputs]], 2, FALSE))</f>
        <v>1</v>
      </c>
      <c r="C473" s="3">
        <f>VLOOKUP(A473, DataV4[[File]:[Mean '[ms']]], 3, FALSE)-VLOOKUP(A473, DataV0[[File]:[Mean '[ms']]], 3, FALSE)</f>
        <v>115</v>
      </c>
      <c r="D473" s="2">
        <f>Cv3v01416171819[[#This Row],[Mean '[Δms']]]/VLOOKUP(A473, DataV0[[File]:[Mean '[ms']]], 3, FALSE)*100</f>
        <v>26.995305164319248</v>
      </c>
    </row>
    <row r="474" spans="1:4" hidden="1" x14ac:dyDescent="0.4">
      <c r="A474" t="s">
        <v>479</v>
      </c>
      <c r="B474" t="b">
        <f>EXACT(VLOOKUP(A474,DataV4[[File]:[Outputs]], 2, FALSE), VLOOKUP(A474, DataV0[[File]:[Outputs]], 2, FALSE))</f>
        <v>1</v>
      </c>
      <c r="C474" s="3">
        <f>VLOOKUP(A474, DataV4[[File]:[Mean '[ms']]], 3, FALSE)-VLOOKUP(A474, DataV0[[File]:[Mean '[ms']]], 3, FALSE)</f>
        <v>0</v>
      </c>
      <c r="D474" s="2" t="e">
        <f>Cv3v01416171819[[#This Row],[Mean '[Δms']]]/VLOOKUP(A474, DataV0[[File]:[Mean '[ms']]], 3, FALSE)*100</f>
        <v>#DIV/0!</v>
      </c>
    </row>
    <row r="475" spans="1:4" hidden="1" x14ac:dyDescent="0.4">
      <c r="A475" t="s">
        <v>480</v>
      </c>
      <c r="B475" t="b">
        <f>EXACT(VLOOKUP(A475,DataV4[[File]:[Outputs]], 2, FALSE), VLOOKUP(A475, DataV0[[File]:[Outputs]], 2, FALSE))</f>
        <v>1</v>
      </c>
      <c r="C475" s="3">
        <f>VLOOKUP(A475, DataV4[[File]:[Mean '[ms']]], 3, FALSE)-VLOOKUP(A475, DataV0[[File]:[Mean '[ms']]], 3, FALSE)</f>
        <v>0</v>
      </c>
      <c r="D475" s="2" t="e">
        <f>Cv3v01416171819[[#This Row],[Mean '[Δms']]]/VLOOKUP(A475, DataV0[[File]:[Mean '[ms']]], 3, FALSE)*100</f>
        <v>#DIV/0!</v>
      </c>
    </row>
    <row r="476" spans="1:4" hidden="1" x14ac:dyDescent="0.4">
      <c r="A476" t="s">
        <v>481</v>
      </c>
      <c r="B476" t="b">
        <f>EXACT(VLOOKUP(A476,DataV4[[File]:[Outputs]], 2, FALSE), VLOOKUP(A476, DataV0[[File]:[Outputs]], 2, FALSE))</f>
        <v>1</v>
      </c>
      <c r="C476" s="3">
        <f>VLOOKUP(A476, DataV4[[File]:[Mean '[ms']]], 3, FALSE)-VLOOKUP(A476, DataV0[[File]:[Mean '[ms']]], 3, FALSE)</f>
        <v>0</v>
      </c>
      <c r="D476" s="2" t="e">
        <f>Cv3v01416171819[[#This Row],[Mean '[Δms']]]/VLOOKUP(A476, DataV0[[File]:[Mean '[ms']]], 3, FALSE)*100</f>
        <v>#DIV/0!</v>
      </c>
    </row>
    <row r="477" spans="1:4" hidden="1" x14ac:dyDescent="0.4">
      <c r="A477" t="s">
        <v>482</v>
      </c>
      <c r="B477" t="b">
        <f>EXACT(VLOOKUP(A477,DataV4[[File]:[Outputs]], 2, FALSE), VLOOKUP(A477, DataV0[[File]:[Outputs]], 2, FALSE))</f>
        <v>1</v>
      </c>
      <c r="C477" s="3">
        <f>VLOOKUP(A477, DataV4[[File]:[Mean '[ms']]], 3, FALSE)-VLOOKUP(A477, DataV0[[File]:[Mean '[ms']]], 3, FALSE)</f>
        <v>94</v>
      </c>
      <c r="D477" s="2">
        <f>Cv3v01416171819[[#This Row],[Mean '[Δms']]]/VLOOKUP(A477, DataV0[[File]:[Mean '[ms']]], 3, FALSE)*100</f>
        <v>22.871046228710462</v>
      </c>
    </row>
    <row r="478" spans="1:4" hidden="1" x14ac:dyDescent="0.4">
      <c r="A478" t="s">
        <v>483</v>
      </c>
      <c r="B478" t="b">
        <f>EXACT(VLOOKUP(A478,DataV4[[File]:[Outputs]], 2, FALSE), VLOOKUP(A478, DataV0[[File]:[Outputs]], 2, FALSE))</f>
        <v>1</v>
      </c>
      <c r="C478" s="3">
        <f>VLOOKUP(A478, DataV4[[File]:[Mean '[ms']]], 3, FALSE)-VLOOKUP(A478, DataV0[[File]:[Mean '[ms']]], 3, FALSE)</f>
        <v>0</v>
      </c>
      <c r="D478" s="2" t="e">
        <f>Cv3v01416171819[[#This Row],[Mean '[Δms']]]/VLOOKUP(A478, DataV0[[File]:[Mean '[ms']]], 3, FALSE)*100</f>
        <v>#DIV/0!</v>
      </c>
    </row>
    <row r="479" spans="1:4" hidden="1" x14ac:dyDescent="0.4">
      <c r="A479" t="s">
        <v>484</v>
      </c>
      <c r="B479" t="b">
        <f>EXACT(VLOOKUP(A479,DataV4[[File]:[Outputs]], 2, FALSE), VLOOKUP(A479, DataV0[[File]:[Outputs]], 2, FALSE))</f>
        <v>1</v>
      </c>
      <c r="C479" s="3">
        <f>VLOOKUP(A479, DataV4[[File]:[Mean '[ms']]], 3, FALSE)-VLOOKUP(A479, DataV0[[File]:[Mean '[ms']]], 3, FALSE)</f>
        <v>99</v>
      </c>
      <c r="D479" s="2">
        <f>Cv3v01416171819[[#This Row],[Mean '[Δms']]]/VLOOKUP(A479, DataV0[[File]:[Mean '[ms']]], 3, FALSE)*100</f>
        <v>24.087591240875913</v>
      </c>
    </row>
    <row r="480" spans="1:4" hidden="1" x14ac:dyDescent="0.4">
      <c r="A480" t="s">
        <v>485</v>
      </c>
      <c r="B480" t="b">
        <f>EXACT(VLOOKUP(A480,DataV4[[File]:[Outputs]], 2, FALSE), VLOOKUP(A480, DataV0[[File]:[Outputs]], 2, FALSE))</f>
        <v>1</v>
      </c>
      <c r="C480" s="3">
        <f>VLOOKUP(A480, DataV4[[File]:[Mean '[ms']]], 3, FALSE)-VLOOKUP(A480, DataV0[[File]:[Mean '[ms']]], 3, FALSE)</f>
        <v>0</v>
      </c>
      <c r="D480" s="2" t="e">
        <f>Cv3v01416171819[[#This Row],[Mean '[Δms']]]/VLOOKUP(A480, DataV0[[File]:[Mean '[ms']]], 3, FALSE)*100</f>
        <v>#DIV/0!</v>
      </c>
    </row>
    <row r="481" spans="1:4" hidden="1" x14ac:dyDescent="0.4">
      <c r="A481" t="s">
        <v>486</v>
      </c>
      <c r="B481" t="b">
        <f>EXACT(VLOOKUP(A481,DataV4[[File]:[Outputs]], 2, FALSE), VLOOKUP(A481, DataV0[[File]:[Outputs]], 2, FALSE))</f>
        <v>1</v>
      </c>
      <c r="C481" s="3">
        <f>VLOOKUP(A481, DataV4[[File]:[Mean '[ms']]], 3, FALSE)-VLOOKUP(A481, DataV0[[File]:[Mean '[ms']]], 3, FALSE)</f>
        <v>5</v>
      </c>
      <c r="D481" s="2" t="e">
        <f>Cv3v01416171819[[#This Row],[Mean '[Δms']]]/VLOOKUP(A481, DataV0[[File]:[Mean '[ms']]], 3, FALSE)*100</f>
        <v>#DIV/0!</v>
      </c>
    </row>
    <row r="482" spans="1:4" hidden="1" x14ac:dyDescent="0.4">
      <c r="A482" t="s">
        <v>487</v>
      </c>
      <c r="B482" t="b">
        <f>EXACT(VLOOKUP(A482,DataV4[[File]:[Outputs]], 2, FALSE), VLOOKUP(A482, DataV0[[File]:[Outputs]], 2, FALSE))</f>
        <v>1</v>
      </c>
      <c r="C482" s="3">
        <f>VLOOKUP(A482, DataV4[[File]:[Mean '[ms']]], 3, FALSE)-VLOOKUP(A482, DataV0[[File]:[Mean '[ms']]], 3, FALSE)</f>
        <v>5</v>
      </c>
      <c r="D482" s="2" t="e">
        <f>Cv3v01416171819[[#This Row],[Mean '[Δms']]]/VLOOKUP(A482, DataV0[[File]:[Mean '[ms']]], 3, FALSE)*100</f>
        <v>#DIV/0!</v>
      </c>
    </row>
    <row r="483" spans="1:4" hidden="1" x14ac:dyDescent="0.4">
      <c r="A483" t="s">
        <v>488</v>
      </c>
      <c r="B483" t="b">
        <f>EXACT(VLOOKUP(A483,DataV4[[File]:[Outputs]], 2, FALSE), VLOOKUP(A483, DataV0[[File]:[Outputs]], 2, FALSE))</f>
        <v>1</v>
      </c>
      <c r="C483" s="3">
        <f>VLOOKUP(A483, DataV4[[File]:[Mean '[ms']]], 3, FALSE)-VLOOKUP(A483, DataV0[[File]:[Mean '[ms']]], 3, FALSE)</f>
        <v>0</v>
      </c>
      <c r="D483" s="2" t="e">
        <f>Cv3v01416171819[[#This Row],[Mean '[Δms']]]/VLOOKUP(A483, DataV0[[File]:[Mean '[ms']]], 3, FALSE)*100</f>
        <v>#DIV/0!</v>
      </c>
    </row>
    <row r="484" spans="1:4" hidden="1" x14ac:dyDescent="0.4">
      <c r="A484" t="s">
        <v>489</v>
      </c>
      <c r="B484" t="b">
        <f>EXACT(VLOOKUP(A484,DataV4[[File]:[Outputs]], 2, FALSE), VLOOKUP(A484, DataV0[[File]:[Outputs]], 2, FALSE))</f>
        <v>1</v>
      </c>
      <c r="C484" s="3">
        <f>VLOOKUP(A484, DataV4[[File]:[Mean '[ms']]], 3, FALSE)-VLOOKUP(A484, DataV0[[File]:[Mean '[ms']]], 3, FALSE)</f>
        <v>104</v>
      </c>
      <c r="D484" s="2">
        <f>Cv3v01416171819[[#This Row],[Mean '[Δms']]]/VLOOKUP(A484, DataV0[[File]:[Mean '[ms']]], 3, FALSE)*100</f>
        <v>23.52941176470588</v>
      </c>
    </row>
    <row r="485" spans="1:4" hidden="1" x14ac:dyDescent="0.4">
      <c r="A485" t="s">
        <v>490</v>
      </c>
      <c r="B485" t="b">
        <f>EXACT(VLOOKUP(A485,DataV4[[File]:[Outputs]], 2, FALSE), VLOOKUP(A485, DataV0[[File]:[Outputs]], 2, FALSE))</f>
        <v>1</v>
      </c>
      <c r="C485" s="3">
        <f>VLOOKUP(A485, DataV4[[File]:[Mean '[ms']]], 3, FALSE)-VLOOKUP(A485, DataV0[[File]:[Mean '[ms']]], 3, FALSE)</f>
        <v>104</v>
      </c>
      <c r="D485" s="2">
        <f>Cv3v01416171819[[#This Row],[Mean '[Δms']]]/VLOOKUP(A485, DataV0[[File]:[Mean '[ms']]], 3, FALSE)*100</f>
        <v>25.304136253041364</v>
      </c>
    </row>
    <row r="486" spans="1:4" hidden="1" x14ac:dyDescent="0.4">
      <c r="A486" t="s">
        <v>491</v>
      </c>
      <c r="B486" t="b">
        <f>EXACT(VLOOKUP(A486,DataV4[[File]:[Outputs]], 2, FALSE), VLOOKUP(A486, DataV0[[File]:[Outputs]], 2, FALSE))</f>
        <v>1</v>
      </c>
      <c r="C486" s="3">
        <f>VLOOKUP(A486, DataV4[[File]:[Mean '[ms']]], 3, FALSE)-VLOOKUP(A486, DataV0[[File]:[Mean '[ms']]], 3, FALSE)</f>
        <v>15</v>
      </c>
      <c r="D486" s="2" t="e">
        <f>Cv3v01416171819[[#This Row],[Mean '[Δms']]]/VLOOKUP(A486, DataV0[[File]:[Mean '[ms']]], 3, FALSE)*100</f>
        <v>#DIV/0!</v>
      </c>
    </row>
    <row r="487" spans="1:4" hidden="1" x14ac:dyDescent="0.4">
      <c r="A487" t="s">
        <v>492</v>
      </c>
      <c r="B487" t="b">
        <f>EXACT(VLOOKUP(A487,DataV4[[File]:[Outputs]], 2, FALSE), VLOOKUP(A487, DataV0[[File]:[Outputs]], 2, FALSE))</f>
        <v>1</v>
      </c>
      <c r="C487" s="3">
        <f>VLOOKUP(A487, DataV4[[File]:[Mean '[ms']]], 3, FALSE)-VLOOKUP(A487, DataV0[[File]:[Mean '[ms']]], 3, FALSE)</f>
        <v>99</v>
      </c>
      <c r="D487" s="2">
        <f>Cv3v01416171819[[#This Row],[Mean '[Δms']]]/VLOOKUP(A487, DataV0[[File]:[Mean '[ms']]], 3, FALSE)*100</f>
        <v>22.34762979683973</v>
      </c>
    </row>
    <row r="488" spans="1:4" hidden="1" x14ac:dyDescent="0.4">
      <c r="A488" t="s">
        <v>493</v>
      </c>
      <c r="B488" t="b">
        <f>EXACT(VLOOKUP(A488,DataV4[[File]:[Outputs]], 2, FALSE), VLOOKUP(A488, DataV0[[File]:[Outputs]], 2, FALSE))</f>
        <v>1</v>
      </c>
      <c r="C488" s="3">
        <f>VLOOKUP(A488, DataV4[[File]:[Mean '[ms']]], 3, FALSE)-VLOOKUP(A488, DataV0[[File]:[Mean '[ms']]], 3, FALSE)</f>
        <v>0</v>
      </c>
      <c r="D488" s="2">
        <f>Cv3v01416171819[[#This Row],[Mean '[Δms']]]/VLOOKUP(A488, DataV0[[File]:[Mean '[ms']]], 3, FALSE)*100</f>
        <v>0</v>
      </c>
    </row>
    <row r="489" spans="1:4" hidden="1" x14ac:dyDescent="0.4">
      <c r="A489" t="s">
        <v>494</v>
      </c>
      <c r="B489" t="b">
        <f>EXACT(VLOOKUP(A489,DataV4[[File]:[Outputs]], 2, FALSE), VLOOKUP(A489, DataV0[[File]:[Outputs]], 2, FALSE))</f>
        <v>1</v>
      </c>
      <c r="C489" s="3">
        <f>VLOOKUP(A489, DataV4[[File]:[Mean '[ms']]], 3, FALSE)-VLOOKUP(A489, DataV0[[File]:[Mean '[ms']]], 3, FALSE)</f>
        <v>5</v>
      </c>
      <c r="D489" s="2" t="e">
        <f>Cv3v01416171819[[#This Row],[Mean '[Δms']]]/VLOOKUP(A489, DataV0[[File]:[Mean '[ms']]], 3, FALSE)*100</f>
        <v>#DIV/0!</v>
      </c>
    </row>
    <row r="490" spans="1:4" hidden="1" x14ac:dyDescent="0.4">
      <c r="A490" t="s">
        <v>495</v>
      </c>
      <c r="B490" t="b">
        <f>EXACT(VLOOKUP(A490,DataV4[[File]:[Outputs]], 2, FALSE), VLOOKUP(A490, DataV0[[File]:[Outputs]], 2, FALSE))</f>
        <v>1</v>
      </c>
      <c r="C490" s="3">
        <f>VLOOKUP(A490, DataV4[[File]:[Mean '[ms']]], 3, FALSE)-VLOOKUP(A490, DataV0[[File]:[Mean '[ms']]], 3, FALSE)</f>
        <v>0</v>
      </c>
      <c r="D490" s="2" t="e">
        <f>Cv3v01416171819[[#This Row],[Mean '[Δms']]]/VLOOKUP(A490, DataV0[[File]:[Mean '[ms']]], 3, FALSE)*100</f>
        <v>#DIV/0!</v>
      </c>
    </row>
    <row r="491" spans="1:4" hidden="1" x14ac:dyDescent="0.4">
      <c r="A491" t="s">
        <v>496</v>
      </c>
      <c r="B491" t="b">
        <f>EXACT(VLOOKUP(A491,DataV4[[File]:[Outputs]], 2, FALSE), VLOOKUP(A491, DataV0[[File]:[Outputs]], 2, FALSE))</f>
        <v>1</v>
      </c>
      <c r="C491" s="3">
        <f>VLOOKUP(A491, DataV4[[File]:[Mean '[ms']]], 3, FALSE)-VLOOKUP(A491, DataV0[[File]:[Mean '[ms']]], 3, FALSE)</f>
        <v>5</v>
      </c>
      <c r="D491" s="2" t="e">
        <f>Cv3v01416171819[[#This Row],[Mean '[Δms']]]/VLOOKUP(A491, DataV0[[File]:[Mean '[ms']]], 3, FALSE)*100</f>
        <v>#DIV/0!</v>
      </c>
    </row>
    <row r="492" spans="1:4" hidden="1" x14ac:dyDescent="0.4">
      <c r="A492" t="s">
        <v>497</v>
      </c>
      <c r="B492" t="b">
        <f>EXACT(VLOOKUP(A492,DataV4[[File]:[Outputs]], 2, FALSE), VLOOKUP(A492, DataV0[[File]:[Outputs]], 2, FALSE))</f>
        <v>1</v>
      </c>
      <c r="C492" s="3">
        <f>VLOOKUP(A492, DataV4[[File]:[Mean '[ms']]], 3, FALSE)-VLOOKUP(A492, DataV0[[File]:[Mean '[ms']]], 3, FALSE)</f>
        <v>109</v>
      </c>
      <c r="D492" s="2">
        <f>Cv3v01416171819[[#This Row],[Mean '[Δms']]]/VLOOKUP(A492, DataV0[[File]:[Mean '[ms']]], 3, FALSE)*100</f>
        <v>15.05524861878453</v>
      </c>
    </row>
    <row r="493" spans="1:4" hidden="1" x14ac:dyDescent="0.4">
      <c r="A493" t="s">
        <v>498</v>
      </c>
      <c r="B493" t="b">
        <f>EXACT(VLOOKUP(A493,DataV4[[File]:[Outputs]], 2, FALSE), VLOOKUP(A493, DataV0[[File]:[Outputs]], 2, FALSE))</f>
        <v>1</v>
      </c>
      <c r="C493" s="3">
        <f>VLOOKUP(A493, DataV4[[File]:[Mean '[ms']]], 3, FALSE)-VLOOKUP(A493, DataV0[[File]:[Mean '[ms']]], 3, FALSE)</f>
        <v>104</v>
      </c>
      <c r="D493" s="2">
        <f>Cv3v01416171819[[#This Row],[Mean '[Δms']]]/VLOOKUP(A493, DataV0[[File]:[Mean '[ms']]], 3, FALSE)*100</f>
        <v>25.304136253041364</v>
      </c>
    </row>
    <row r="494" spans="1:4" hidden="1" x14ac:dyDescent="0.4">
      <c r="A494" t="s">
        <v>499</v>
      </c>
      <c r="B494" t="b">
        <f>EXACT(VLOOKUP(A494,DataV4[[File]:[Outputs]], 2, FALSE), VLOOKUP(A494, DataV0[[File]:[Outputs]], 2, FALSE))</f>
        <v>1</v>
      </c>
      <c r="C494" s="3">
        <f>VLOOKUP(A494, DataV4[[File]:[Mean '[ms']]], 3, FALSE)-VLOOKUP(A494, DataV0[[File]:[Mean '[ms']]], 3, FALSE)</f>
        <v>104</v>
      </c>
      <c r="D494" s="2">
        <f>Cv3v01416171819[[#This Row],[Mean '[Δms']]]/VLOOKUP(A494, DataV0[[File]:[Mean '[ms']]], 3, FALSE)*100</f>
        <v>20</v>
      </c>
    </row>
    <row r="495" spans="1:4" hidden="1" x14ac:dyDescent="0.4">
      <c r="A495" t="s">
        <v>500</v>
      </c>
      <c r="B495" t="b">
        <f>EXACT(VLOOKUP(A495,DataV4[[File]:[Outputs]], 2, FALSE), VLOOKUP(A495, DataV0[[File]:[Outputs]], 2, FALSE))</f>
        <v>1</v>
      </c>
      <c r="C495" s="3">
        <f>VLOOKUP(A495, DataV4[[File]:[Mean '[ms']]], 3, FALSE)-VLOOKUP(A495, DataV0[[File]:[Mean '[ms']]], 3, FALSE)</f>
        <v>99</v>
      </c>
      <c r="D495" s="2">
        <f>Cv3v01416171819[[#This Row],[Mean '[Δms']]]/VLOOKUP(A495, DataV0[[File]:[Mean '[ms']]], 3, FALSE)*100</f>
        <v>21.153846153846153</v>
      </c>
    </row>
    <row r="496" spans="1:4" hidden="1" x14ac:dyDescent="0.4">
      <c r="A496" t="s">
        <v>501</v>
      </c>
      <c r="B496" t="b">
        <f>EXACT(VLOOKUP(A496,DataV4[[File]:[Outputs]], 2, FALSE), VLOOKUP(A496, DataV0[[File]:[Outputs]], 2, FALSE))</f>
        <v>1</v>
      </c>
      <c r="C496" s="3">
        <f>VLOOKUP(A496, DataV4[[File]:[Mean '[ms']]], 3, FALSE)-VLOOKUP(A496, DataV0[[File]:[Mean '[ms']]], 3, FALSE)</f>
        <v>104</v>
      </c>
      <c r="D496" s="2">
        <f>Cv3v01416171819[[#This Row],[Mean '[Δms']]]/VLOOKUP(A496, DataV0[[File]:[Mean '[ms']]], 3, FALSE)*100</f>
        <v>24.644549763033176</v>
      </c>
    </row>
    <row r="497" spans="1:4" hidden="1" x14ac:dyDescent="0.4">
      <c r="A497" t="s">
        <v>502</v>
      </c>
      <c r="B497" t="b">
        <f>EXACT(VLOOKUP(A497,DataV4[[File]:[Outputs]], 2, FALSE), VLOOKUP(A497, DataV0[[File]:[Outputs]], 2, FALSE))</f>
        <v>1</v>
      </c>
      <c r="C497" s="3">
        <f>VLOOKUP(A497, DataV4[[File]:[Mean '[ms']]], 3, FALSE)-VLOOKUP(A497, DataV0[[File]:[Mean '[ms']]], 3, FALSE)</f>
        <v>100</v>
      </c>
      <c r="D497" s="2">
        <f>Cv3v01416171819[[#This Row],[Mean '[Δms']]]/VLOOKUP(A497, DataV0[[File]:[Mean '[ms']]], 3, FALSE)*100</f>
        <v>24.03846153846154</v>
      </c>
    </row>
    <row r="498" spans="1:4" hidden="1" x14ac:dyDescent="0.4">
      <c r="A498" t="s">
        <v>503</v>
      </c>
      <c r="B498" t="b">
        <f>EXACT(VLOOKUP(A498,DataV4[[File]:[Outputs]], 2, FALSE), VLOOKUP(A498, DataV0[[File]:[Outputs]], 2, FALSE))</f>
        <v>1</v>
      </c>
      <c r="C498" s="3">
        <f>VLOOKUP(A498, DataV4[[File]:[Mean '[ms']]], 3, FALSE)-VLOOKUP(A498, DataV0[[File]:[Mean '[ms']]], 3, FALSE)</f>
        <v>110</v>
      </c>
      <c r="D498" s="2">
        <f>Cv3v01416171819[[#This Row],[Mean '[Δms']]]/VLOOKUP(A498, DataV0[[File]:[Mean '[ms']]], 3, FALSE)*100</f>
        <v>23.504273504273502</v>
      </c>
    </row>
    <row r="499" spans="1:4" hidden="1" x14ac:dyDescent="0.4">
      <c r="A499" t="s">
        <v>504</v>
      </c>
      <c r="B499" t="b">
        <f>EXACT(VLOOKUP(A499,DataV4[[File]:[Outputs]], 2, FALSE), VLOOKUP(A499, DataV0[[File]:[Outputs]], 2, FALSE))</f>
        <v>1</v>
      </c>
      <c r="C499" s="3">
        <f>VLOOKUP(A499, DataV4[[File]:[Mean '[ms']]], 3, FALSE)-VLOOKUP(A499, DataV0[[File]:[Mean '[ms']]], 3, FALSE)</f>
        <v>162</v>
      </c>
      <c r="D499" s="2">
        <f>Cv3v01416171819[[#This Row],[Mean '[Δms']]]/VLOOKUP(A499, DataV0[[File]:[Mean '[ms']]], 3, FALSE)*100</f>
        <v>30.508474576271187</v>
      </c>
    </row>
    <row r="500" spans="1:4" hidden="1" x14ac:dyDescent="0.4">
      <c r="A500" t="s">
        <v>505</v>
      </c>
      <c r="B500" t="b">
        <f>EXACT(VLOOKUP(A500,DataV4[[File]:[Outputs]], 2, FALSE), VLOOKUP(A500, DataV0[[File]:[Outputs]], 2, FALSE))</f>
        <v>1</v>
      </c>
      <c r="C500" s="3">
        <f>VLOOKUP(A500, DataV4[[File]:[Mean '[ms']]], 3, FALSE)-VLOOKUP(A500, DataV0[[File]:[Mean '[ms']]], 3, FALSE)</f>
        <v>0</v>
      </c>
      <c r="D500" s="2" t="e">
        <f>Cv3v01416171819[[#This Row],[Mean '[Δms']]]/VLOOKUP(A500, DataV0[[File]:[Mean '[ms']]], 3, FALSE)*100</f>
        <v>#DIV/0!</v>
      </c>
    </row>
    <row r="501" spans="1:4" hidden="1" x14ac:dyDescent="0.4">
      <c r="A501" t="s">
        <v>506</v>
      </c>
      <c r="B501" t="b">
        <f>EXACT(VLOOKUP(A501,DataV4[[File]:[Outputs]], 2, FALSE), VLOOKUP(A501, DataV0[[File]:[Outputs]], 2, FALSE))</f>
        <v>1</v>
      </c>
      <c r="C501" s="3">
        <f>VLOOKUP(A501, DataV4[[File]:[Mean '[ms']]], 3, FALSE)-VLOOKUP(A501, DataV0[[File]:[Mean '[ms']]], 3, FALSE)</f>
        <v>0</v>
      </c>
      <c r="D501" s="2" t="e">
        <f>Cv3v01416171819[[#This Row],[Mean '[Δms']]]/VLOOKUP(A501, DataV0[[File]:[Mean '[ms']]], 3, FALSE)*100</f>
        <v>#DIV/0!</v>
      </c>
    </row>
    <row r="502" spans="1:4" hidden="1" x14ac:dyDescent="0.4">
      <c r="A502" t="s">
        <v>507</v>
      </c>
      <c r="B502" t="b">
        <f>EXACT(VLOOKUP(A502,DataV4[[File]:[Outputs]], 2, FALSE), VLOOKUP(A502, DataV0[[File]:[Outputs]], 2, FALSE))</f>
        <v>1</v>
      </c>
      <c r="C502" s="3">
        <f>VLOOKUP(A502, DataV4[[File]:[Mean '[ms']]], 3, FALSE)-VLOOKUP(A502, DataV0[[File]:[Mean '[ms']]], 3, FALSE)</f>
        <v>0</v>
      </c>
      <c r="D502" s="2" t="e">
        <f>Cv3v01416171819[[#This Row],[Mean '[Δms']]]/VLOOKUP(A502, DataV0[[File]:[Mean '[ms']]], 3, FALSE)*100</f>
        <v>#DIV/0!</v>
      </c>
    </row>
    <row r="503" spans="1:4" hidden="1" x14ac:dyDescent="0.4">
      <c r="A503" t="s">
        <v>508</v>
      </c>
      <c r="B503" t="b">
        <f>EXACT(VLOOKUP(A503,DataV4[[File]:[Outputs]], 2, FALSE), VLOOKUP(A503, DataV0[[File]:[Outputs]], 2, FALSE))</f>
        <v>1</v>
      </c>
      <c r="C503" s="3">
        <f>VLOOKUP(A503, DataV4[[File]:[Mean '[ms']]], 3, FALSE)-VLOOKUP(A503, DataV0[[File]:[Mean '[ms']]], 3, FALSE)</f>
        <v>0</v>
      </c>
      <c r="D503" s="2" t="e">
        <f>Cv3v01416171819[[#This Row],[Mean '[Δms']]]/VLOOKUP(A503, DataV0[[File]:[Mean '[ms']]], 3, FALSE)*100</f>
        <v>#DIV/0!</v>
      </c>
    </row>
    <row r="504" spans="1:4" hidden="1" x14ac:dyDescent="0.4">
      <c r="A504" t="s">
        <v>509</v>
      </c>
      <c r="B504" t="b">
        <f>EXACT(VLOOKUP(A504,DataV4[[File]:[Outputs]], 2, FALSE), VLOOKUP(A504, DataV0[[File]:[Outputs]], 2, FALSE))</f>
        <v>1</v>
      </c>
      <c r="C504" s="3">
        <f>VLOOKUP(A504, DataV4[[File]:[Mean '[ms']]], 3, FALSE)-VLOOKUP(A504, DataV0[[File]:[Mean '[ms']]], 3, FALSE)</f>
        <v>93</v>
      </c>
      <c r="D504" s="2">
        <f>Cv3v01416171819[[#This Row],[Mean '[Δms']]]/VLOOKUP(A504, DataV0[[File]:[Mean '[ms']]], 3, FALSE)*100</f>
        <v>21.527777777777779</v>
      </c>
    </row>
    <row r="505" spans="1:4" hidden="1" x14ac:dyDescent="0.4">
      <c r="A505" t="s">
        <v>510</v>
      </c>
      <c r="B505" t="b">
        <f>EXACT(VLOOKUP(A505,DataV4[[File]:[Outputs]], 2, FALSE), VLOOKUP(A505, DataV0[[File]:[Outputs]], 2, FALSE))</f>
        <v>1</v>
      </c>
      <c r="C505" s="3">
        <f>VLOOKUP(A505, DataV4[[File]:[Mean '[ms']]], 3, FALSE)-VLOOKUP(A505, DataV0[[File]:[Mean '[ms']]], 3, FALSE)</f>
        <v>0</v>
      </c>
      <c r="D505" s="2" t="e">
        <f>Cv3v01416171819[[#This Row],[Mean '[Δms']]]/VLOOKUP(A505, DataV0[[File]:[Mean '[ms']]], 3, FALSE)*100</f>
        <v>#DIV/0!</v>
      </c>
    </row>
    <row r="506" spans="1:4" hidden="1" x14ac:dyDescent="0.4">
      <c r="A506" t="s">
        <v>511</v>
      </c>
      <c r="B506" t="b">
        <f>EXACT(VLOOKUP(A506,DataV4[[File]:[Outputs]], 2, FALSE), VLOOKUP(A506, DataV0[[File]:[Outputs]], 2, FALSE))</f>
        <v>1</v>
      </c>
      <c r="C506" s="3">
        <f>VLOOKUP(A506, DataV4[[File]:[Mean '[ms']]], 3, FALSE)-VLOOKUP(A506, DataV0[[File]:[Mean '[ms']]], 3, FALSE)</f>
        <v>0</v>
      </c>
      <c r="D506" s="2" t="e">
        <f>Cv3v01416171819[[#This Row],[Mean '[Δms']]]/VLOOKUP(A506, DataV0[[File]:[Mean '[ms']]], 3, FALSE)*100</f>
        <v>#DIV/0!</v>
      </c>
    </row>
    <row r="507" spans="1:4" hidden="1" x14ac:dyDescent="0.4">
      <c r="A507" t="s">
        <v>512</v>
      </c>
      <c r="B507" t="b">
        <f>EXACT(VLOOKUP(A507,DataV4[[File]:[Outputs]], 2, FALSE), VLOOKUP(A507, DataV0[[File]:[Outputs]], 2, FALSE))</f>
        <v>1</v>
      </c>
      <c r="C507" s="3">
        <f>VLOOKUP(A507, DataV4[[File]:[Mean '[ms']]], 3, FALSE)-VLOOKUP(A507, DataV0[[File]:[Mean '[ms']]], 3, FALSE)</f>
        <v>0</v>
      </c>
      <c r="D507" s="2" t="e">
        <f>Cv3v01416171819[[#This Row],[Mean '[Δms']]]/VLOOKUP(A507, DataV0[[File]:[Mean '[ms']]], 3, FALSE)*100</f>
        <v>#DIV/0!</v>
      </c>
    </row>
    <row r="508" spans="1:4" hidden="1" x14ac:dyDescent="0.4">
      <c r="A508" t="s">
        <v>513</v>
      </c>
      <c r="B508" t="b">
        <f>EXACT(VLOOKUP(A508,DataV4[[File]:[Outputs]], 2, FALSE), VLOOKUP(A508, DataV0[[File]:[Outputs]], 2, FALSE))</f>
        <v>1</v>
      </c>
      <c r="C508" s="3">
        <f>VLOOKUP(A508, DataV4[[File]:[Mean '[ms']]], 3, FALSE)-VLOOKUP(A508, DataV0[[File]:[Mean '[ms']]], 3, FALSE)</f>
        <v>0</v>
      </c>
      <c r="D508" s="2" t="e">
        <f>Cv3v01416171819[[#This Row],[Mean '[Δms']]]/VLOOKUP(A508, DataV0[[File]:[Mean '[ms']]], 3, FALSE)*100</f>
        <v>#DIV/0!</v>
      </c>
    </row>
    <row r="509" spans="1:4" hidden="1" x14ac:dyDescent="0.4">
      <c r="A509" t="s">
        <v>514</v>
      </c>
      <c r="B509" t="b">
        <f>EXACT(VLOOKUP(A509,DataV4[[File]:[Outputs]], 2, FALSE), VLOOKUP(A509, DataV0[[File]:[Outputs]], 2, FALSE))</f>
        <v>1</v>
      </c>
      <c r="C509" s="3">
        <f>VLOOKUP(A509, DataV4[[File]:[Mean '[ms']]], 3, FALSE)-VLOOKUP(A509, DataV0[[File]:[Mean '[ms']]], 3, FALSE)</f>
        <v>0</v>
      </c>
      <c r="D509" s="2" t="e">
        <f>Cv3v01416171819[[#This Row],[Mean '[Δms']]]/VLOOKUP(A509, DataV0[[File]:[Mean '[ms']]], 3, FALSE)*100</f>
        <v>#DIV/0!</v>
      </c>
    </row>
    <row r="510" spans="1:4" hidden="1" x14ac:dyDescent="0.4">
      <c r="A510" t="s">
        <v>515</v>
      </c>
      <c r="B510" t="b">
        <f>EXACT(VLOOKUP(A510,DataV4[[File]:[Outputs]], 2, FALSE), VLOOKUP(A510, DataV0[[File]:[Outputs]], 2, FALSE))</f>
        <v>1</v>
      </c>
      <c r="C510" s="3">
        <f>VLOOKUP(A510, DataV4[[File]:[Mean '[ms']]], 3, FALSE)-VLOOKUP(A510, DataV0[[File]:[Mean '[ms']]], 3, FALSE)</f>
        <v>0</v>
      </c>
      <c r="D510" s="2" t="e">
        <f>Cv3v01416171819[[#This Row],[Mean '[Δms']]]/VLOOKUP(A510, DataV0[[File]:[Mean '[ms']]], 3, FALSE)*100</f>
        <v>#DIV/0!</v>
      </c>
    </row>
    <row r="511" spans="1:4" hidden="1" x14ac:dyDescent="0.4">
      <c r="A511" t="s">
        <v>516</v>
      </c>
      <c r="B511" t="b">
        <f>EXACT(VLOOKUP(A511,DataV4[[File]:[Outputs]], 2, FALSE), VLOOKUP(A511, DataV0[[File]:[Outputs]], 2, FALSE))</f>
        <v>1</v>
      </c>
      <c r="C511" s="3">
        <f>VLOOKUP(A511, DataV4[[File]:[Mean '[ms']]], 3, FALSE)-VLOOKUP(A511, DataV0[[File]:[Mean '[ms']]], 3, FALSE)</f>
        <v>105</v>
      </c>
      <c r="D511" s="2">
        <f>Cv3v01416171819[[#This Row],[Mean '[Δms']]]/VLOOKUP(A511, DataV0[[File]:[Mean '[ms']]], 3, FALSE)*100</f>
        <v>24.940617577197148</v>
      </c>
    </row>
    <row r="512" spans="1:4" hidden="1" x14ac:dyDescent="0.4">
      <c r="A512" t="s">
        <v>517</v>
      </c>
      <c r="B512" t="b">
        <f>EXACT(VLOOKUP(A512,DataV4[[File]:[Outputs]], 2, FALSE), VLOOKUP(A512, DataV0[[File]:[Outputs]], 2, FALSE))</f>
        <v>1</v>
      </c>
      <c r="C512" s="3">
        <f>VLOOKUP(A512, DataV4[[File]:[Mean '[ms']]], 3, FALSE)-VLOOKUP(A512, DataV0[[File]:[Mean '[ms']]], 3, FALSE)</f>
        <v>114</v>
      </c>
      <c r="D512" s="2">
        <f>Cv3v01416171819[[#This Row],[Mean '[Δms']]]/VLOOKUP(A512, DataV0[[File]:[Mean '[ms']]], 3, FALSE)*100</f>
        <v>23.030303030303031</v>
      </c>
    </row>
    <row r="513" spans="1:4" hidden="1" x14ac:dyDescent="0.4">
      <c r="A513" t="s">
        <v>518</v>
      </c>
      <c r="B513" t="b">
        <f>EXACT(VLOOKUP(A513,DataV4[[File]:[Outputs]], 2, FALSE), VLOOKUP(A513, DataV0[[File]:[Outputs]], 2, FALSE))</f>
        <v>1</v>
      </c>
      <c r="C513" s="3">
        <f>VLOOKUP(A513, DataV4[[File]:[Mean '[ms']]], 3, FALSE)-VLOOKUP(A513, DataV0[[File]:[Mean '[ms']]], 3, FALSE)</f>
        <v>95</v>
      </c>
      <c r="D513" s="2">
        <f>Cv3v01416171819[[#This Row],[Mean '[Δms']]]/VLOOKUP(A513, DataV0[[File]:[Mean '[ms']]], 3, FALSE)*100</f>
        <v>22.565320665083135</v>
      </c>
    </row>
    <row r="514" spans="1:4" hidden="1" x14ac:dyDescent="0.4">
      <c r="A514" t="s">
        <v>519</v>
      </c>
      <c r="B514" t="b">
        <f>EXACT(VLOOKUP(A514,DataV4[[File]:[Outputs]], 2, FALSE), VLOOKUP(A514, DataV0[[File]:[Outputs]], 2, FALSE))</f>
        <v>1</v>
      </c>
      <c r="C514" s="3">
        <f>VLOOKUP(A514, DataV4[[File]:[Mean '[ms']]], 3, FALSE)-VLOOKUP(A514, DataV0[[File]:[Mean '[ms']]], 3, FALSE)</f>
        <v>94</v>
      </c>
      <c r="D514" s="2">
        <f>Cv3v01416171819[[#This Row],[Mean '[Δms']]]/VLOOKUP(A514, DataV0[[File]:[Mean '[ms']]], 3, FALSE)*100</f>
        <v>21.51029748283753</v>
      </c>
    </row>
    <row r="515" spans="1:4" hidden="1" x14ac:dyDescent="0.4">
      <c r="A515" t="s">
        <v>520</v>
      </c>
      <c r="B515" t="b">
        <f>EXACT(VLOOKUP(A515,DataV4[[File]:[Outputs]], 2, FALSE), VLOOKUP(A515, DataV0[[File]:[Outputs]], 2, FALSE))</f>
        <v>1</v>
      </c>
      <c r="C515" s="3">
        <f>VLOOKUP(A515, DataV4[[File]:[Mean '[ms']]], 3, FALSE)-VLOOKUP(A515, DataV0[[File]:[Mean '[ms']]], 3, FALSE)</f>
        <v>83</v>
      </c>
      <c r="D515" s="2">
        <f>Cv3v01416171819[[#This Row],[Mean '[Δms']]]/VLOOKUP(A515, DataV0[[File]:[Mean '[ms']]], 3, FALSE)*100</f>
        <v>19.66824644549763</v>
      </c>
    </row>
    <row r="516" spans="1:4" hidden="1" x14ac:dyDescent="0.4">
      <c r="A516" t="s">
        <v>521</v>
      </c>
      <c r="B516" t="b">
        <f>EXACT(VLOOKUP(A516,DataV4[[File]:[Outputs]], 2, FALSE), VLOOKUP(A516, DataV0[[File]:[Outputs]], 2, FALSE))</f>
        <v>1</v>
      </c>
      <c r="C516" s="3">
        <f>VLOOKUP(A516, DataV4[[File]:[Mean '[ms']]], 3, FALSE)-VLOOKUP(A516, DataV0[[File]:[Mean '[ms']]], 3, FALSE)</f>
        <v>0</v>
      </c>
      <c r="D516" s="2" t="e">
        <f>Cv3v01416171819[[#This Row],[Mean '[Δms']]]/VLOOKUP(A516, DataV0[[File]:[Mean '[ms']]], 3, FALSE)*100</f>
        <v>#DIV/0!</v>
      </c>
    </row>
    <row r="517" spans="1:4" hidden="1" x14ac:dyDescent="0.4">
      <c r="A517" t="s">
        <v>522</v>
      </c>
      <c r="B517" t="b">
        <f>EXACT(VLOOKUP(A517,DataV4[[File]:[Outputs]], 2, FALSE), VLOOKUP(A517, DataV0[[File]:[Outputs]], 2, FALSE))</f>
        <v>1</v>
      </c>
      <c r="C517" s="3">
        <f>VLOOKUP(A517, DataV4[[File]:[Mean '[ms']]], 3, FALSE)-VLOOKUP(A517, DataV0[[File]:[Mean '[ms']]], 3, FALSE)</f>
        <v>5</v>
      </c>
      <c r="D517" s="2" t="e">
        <f>Cv3v01416171819[[#This Row],[Mean '[Δms']]]/VLOOKUP(A517, DataV0[[File]:[Mean '[ms']]], 3, FALSE)*100</f>
        <v>#DIV/0!</v>
      </c>
    </row>
    <row r="518" spans="1:4" hidden="1" x14ac:dyDescent="0.4">
      <c r="A518" t="s">
        <v>523</v>
      </c>
      <c r="B518" t="b">
        <f>EXACT(VLOOKUP(A518,DataV4[[File]:[Outputs]], 2, FALSE), VLOOKUP(A518, DataV0[[File]:[Outputs]], 2, FALSE))</f>
        <v>1</v>
      </c>
      <c r="C518" s="3">
        <f>VLOOKUP(A518, DataV4[[File]:[Mean '[ms']]], 3, FALSE)-VLOOKUP(A518, DataV0[[File]:[Mean '[ms']]], 3, FALSE)</f>
        <v>89</v>
      </c>
      <c r="D518" s="2">
        <f>Cv3v01416171819[[#This Row],[Mean '[Δms']]]/VLOOKUP(A518, DataV0[[File]:[Mean '[ms']]], 3, FALSE)*100</f>
        <v>21.140142517814727</v>
      </c>
    </row>
    <row r="519" spans="1:4" hidden="1" x14ac:dyDescent="0.4">
      <c r="A519" t="s">
        <v>524</v>
      </c>
      <c r="B519" t="b">
        <f>EXACT(VLOOKUP(A519,DataV4[[File]:[Outputs]], 2, FALSE), VLOOKUP(A519, DataV0[[File]:[Outputs]], 2, FALSE))</f>
        <v>1</v>
      </c>
      <c r="C519" s="3">
        <f>VLOOKUP(A519, DataV4[[File]:[Mean '[ms']]], 3, FALSE)-VLOOKUP(A519, DataV0[[File]:[Mean '[ms']]], 3, FALSE)</f>
        <v>0</v>
      </c>
      <c r="D519" s="2" t="e">
        <f>Cv3v01416171819[[#This Row],[Mean '[Δms']]]/VLOOKUP(A519, DataV0[[File]:[Mean '[ms']]], 3, FALSE)*100</f>
        <v>#DIV/0!</v>
      </c>
    </row>
    <row r="520" spans="1:4" hidden="1" x14ac:dyDescent="0.4">
      <c r="A520" t="s">
        <v>525</v>
      </c>
      <c r="B520" t="b">
        <f>EXACT(VLOOKUP(A520,DataV4[[File]:[Outputs]], 2, FALSE), VLOOKUP(A520, DataV0[[File]:[Outputs]], 2, FALSE))</f>
        <v>1</v>
      </c>
      <c r="C520" s="3">
        <f>VLOOKUP(A520, DataV4[[File]:[Mean '[ms']]], 3, FALSE)-VLOOKUP(A520, DataV0[[File]:[Mean '[ms']]], 3, FALSE)</f>
        <v>104</v>
      </c>
      <c r="D520" s="2">
        <f>Cv3v01416171819[[#This Row],[Mean '[Δms']]]/VLOOKUP(A520, DataV0[[File]:[Mean '[ms']]], 3, FALSE)*100</f>
        <v>25</v>
      </c>
    </row>
    <row r="521" spans="1:4" hidden="1" x14ac:dyDescent="0.4">
      <c r="A521" t="s">
        <v>526</v>
      </c>
      <c r="B521" t="b">
        <f>EXACT(VLOOKUP(A521,DataV4[[File]:[Outputs]], 2, FALSE), VLOOKUP(A521, DataV0[[File]:[Outputs]], 2, FALSE))</f>
        <v>1</v>
      </c>
      <c r="C521" s="3">
        <f>VLOOKUP(A521, DataV4[[File]:[Mean '[ms']]], 3, FALSE)-VLOOKUP(A521, DataV0[[File]:[Mean '[ms']]], 3, FALSE)</f>
        <v>104</v>
      </c>
      <c r="D521" s="2">
        <f>Cv3v01416171819[[#This Row],[Mean '[Δms']]]/VLOOKUP(A521, DataV0[[File]:[Mean '[ms']]], 3, FALSE)*100</f>
        <v>25.304136253041364</v>
      </c>
    </row>
    <row r="522" spans="1:4" hidden="1" x14ac:dyDescent="0.4">
      <c r="A522" t="s">
        <v>527</v>
      </c>
      <c r="B522" t="b">
        <f>EXACT(VLOOKUP(A522,DataV4[[File]:[Outputs]], 2, FALSE), VLOOKUP(A522, DataV0[[File]:[Outputs]], 2, FALSE))</f>
        <v>1</v>
      </c>
      <c r="C522" s="3">
        <f>VLOOKUP(A522, DataV4[[File]:[Mean '[ms']]], 3, FALSE)-VLOOKUP(A522, DataV0[[File]:[Mean '[ms']]], 3, FALSE)</f>
        <v>156</v>
      </c>
      <c r="D522" s="2">
        <f>Cv3v01416171819[[#This Row],[Mean '[Δms']]]/VLOOKUP(A522, DataV0[[File]:[Mean '[ms']]], 3, FALSE)*100</f>
        <v>22.349570200573066</v>
      </c>
    </row>
    <row r="523" spans="1:4" hidden="1" x14ac:dyDescent="0.4">
      <c r="A523" t="s">
        <v>528</v>
      </c>
      <c r="B523" t="b">
        <f>EXACT(VLOOKUP(A523,DataV4[[File]:[Outputs]], 2, FALSE), VLOOKUP(A523, DataV0[[File]:[Outputs]], 2, FALSE))</f>
        <v>1</v>
      </c>
      <c r="C523" s="3">
        <f>VLOOKUP(A523, DataV4[[File]:[Mean '[ms']]], 3, FALSE)-VLOOKUP(A523, DataV0[[File]:[Mean '[ms']]], 3, FALSE)</f>
        <v>0</v>
      </c>
      <c r="D523" s="2" t="e">
        <f>Cv3v01416171819[[#This Row],[Mean '[Δms']]]/VLOOKUP(A523, DataV0[[File]:[Mean '[ms']]], 3, FALSE)*100</f>
        <v>#DIV/0!</v>
      </c>
    </row>
    <row r="524" spans="1:4" hidden="1" x14ac:dyDescent="0.4">
      <c r="A524" t="s">
        <v>529</v>
      </c>
      <c r="B524" t="b">
        <f>EXACT(VLOOKUP(A524,DataV4[[File]:[Outputs]], 2, FALSE), VLOOKUP(A524, DataV0[[File]:[Outputs]], 2, FALSE))</f>
        <v>1</v>
      </c>
      <c r="C524" s="3">
        <f>VLOOKUP(A524, DataV4[[File]:[Mean '[ms']]], 3, FALSE)-VLOOKUP(A524, DataV0[[File]:[Mean '[ms']]], 3, FALSE)</f>
        <v>94</v>
      </c>
      <c r="D524" s="2">
        <f>Cv3v01416171819[[#This Row],[Mean '[Δms']]]/VLOOKUP(A524, DataV0[[File]:[Mean '[ms']]], 3, FALSE)*100</f>
        <v>22.014051522248241</v>
      </c>
    </row>
    <row r="525" spans="1:4" hidden="1" x14ac:dyDescent="0.4">
      <c r="A525" t="s">
        <v>530</v>
      </c>
      <c r="B525" t="b">
        <f>EXACT(VLOOKUP(A525,DataV4[[File]:[Outputs]], 2, FALSE), VLOOKUP(A525, DataV0[[File]:[Outputs]], 2, FALSE))</f>
        <v>1</v>
      </c>
      <c r="C525" s="3">
        <f>VLOOKUP(A525, DataV4[[File]:[Mean '[ms']]], 3, FALSE)-VLOOKUP(A525, DataV0[[File]:[Mean '[ms']]], 3, FALSE)</f>
        <v>95</v>
      </c>
      <c r="D525" s="2">
        <f>Cv3v01416171819[[#This Row],[Mean '[Δms']]]/VLOOKUP(A525, DataV0[[File]:[Mean '[ms']]], 3, FALSE)*100</f>
        <v>22.565320665083135</v>
      </c>
    </row>
    <row r="526" spans="1:4" hidden="1" x14ac:dyDescent="0.4">
      <c r="A526" t="s">
        <v>531</v>
      </c>
      <c r="B526" t="b">
        <f>EXACT(VLOOKUP(A526,DataV4[[File]:[Outputs]], 2, FALSE), VLOOKUP(A526, DataV0[[File]:[Outputs]], 2, FALSE))</f>
        <v>1</v>
      </c>
      <c r="C526" s="3">
        <f>VLOOKUP(A526, DataV4[[File]:[Mean '[ms']]], 3, FALSE)-VLOOKUP(A526, DataV0[[File]:[Mean '[ms']]], 3, FALSE)</f>
        <v>109</v>
      </c>
      <c r="D526" s="2">
        <f>Cv3v01416171819[[#This Row],[Mean '[Δms']]]/VLOOKUP(A526, DataV0[[File]:[Mean '[ms']]], 3, FALSE)*100</f>
        <v>26.847290640394089</v>
      </c>
    </row>
    <row r="527" spans="1:4" hidden="1" x14ac:dyDescent="0.4">
      <c r="A527" t="s">
        <v>532</v>
      </c>
      <c r="B527" t="b">
        <f>EXACT(VLOOKUP(A527,DataV4[[File]:[Outputs]], 2, FALSE), VLOOKUP(A527, DataV0[[File]:[Outputs]], 2, FALSE))</f>
        <v>1</v>
      </c>
      <c r="C527" s="3">
        <f>VLOOKUP(A527, DataV4[[File]:[Mean '[ms']]], 3, FALSE)-VLOOKUP(A527, DataV0[[File]:[Mean '[ms']]], 3, FALSE)</f>
        <v>99</v>
      </c>
      <c r="D527" s="2">
        <f>Cv3v01416171819[[#This Row],[Mean '[Δms']]]/VLOOKUP(A527, DataV0[[File]:[Mean '[ms']]], 3, FALSE)*100</f>
        <v>19.411764705882355</v>
      </c>
    </row>
    <row r="528" spans="1:4" hidden="1" x14ac:dyDescent="0.4">
      <c r="A528" t="s">
        <v>533</v>
      </c>
      <c r="B528" t="b">
        <f>EXACT(VLOOKUP(A528,DataV4[[File]:[Outputs]], 2, FALSE), VLOOKUP(A528, DataV0[[File]:[Outputs]], 2, FALSE))</f>
        <v>1</v>
      </c>
      <c r="C528" s="3">
        <f>VLOOKUP(A528, DataV4[[File]:[Mean '[ms']]], 3, FALSE)-VLOOKUP(A528, DataV0[[File]:[Mean '[ms']]], 3, FALSE)</f>
        <v>0</v>
      </c>
      <c r="D528" s="2" t="e">
        <f>Cv3v01416171819[[#This Row],[Mean '[Δms']]]/VLOOKUP(A528, DataV0[[File]:[Mean '[ms']]], 3, FALSE)*100</f>
        <v>#DIV/0!</v>
      </c>
    </row>
    <row r="529" spans="1:4" hidden="1" x14ac:dyDescent="0.4">
      <c r="A529" t="s">
        <v>534</v>
      </c>
      <c r="B529" t="b">
        <f>EXACT(VLOOKUP(A529,DataV4[[File]:[Outputs]], 2, FALSE), VLOOKUP(A529, DataV0[[File]:[Outputs]], 2, FALSE))</f>
        <v>1</v>
      </c>
      <c r="C529" s="3">
        <f>VLOOKUP(A529, DataV4[[File]:[Mean '[ms']]], 3, FALSE)-VLOOKUP(A529, DataV0[[File]:[Mean '[ms']]], 3, FALSE)</f>
        <v>0</v>
      </c>
      <c r="D529" s="2" t="e">
        <f>Cv3v01416171819[[#This Row],[Mean '[Δms']]]/VLOOKUP(A529, DataV0[[File]:[Mean '[ms']]], 3, FALSE)*100</f>
        <v>#DIV/0!</v>
      </c>
    </row>
    <row r="530" spans="1:4" hidden="1" x14ac:dyDescent="0.4">
      <c r="A530" t="s">
        <v>535</v>
      </c>
      <c r="B530" t="b">
        <f>EXACT(VLOOKUP(A530,DataV4[[File]:[Outputs]], 2, FALSE), VLOOKUP(A530, DataV0[[File]:[Outputs]], 2, FALSE))</f>
        <v>1</v>
      </c>
      <c r="C530" s="3">
        <f>VLOOKUP(A530, DataV4[[File]:[Mean '[ms']]], 3, FALSE)-VLOOKUP(A530, DataV0[[File]:[Mean '[ms']]], 3, FALSE)</f>
        <v>0</v>
      </c>
      <c r="D530" s="2" t="e">
        <f>Cv3v01416171819[[#This Row],[Mean '[Δms']]]/VLOOKUP(A530, DataV0[[File]:[Mean '[ms']]], 3, FALSE)*100</f>
        <v>#DIV/0!</v>
      </c>
    </row>
    <row r="531" spans="1:4" hidden="1" x14ac:dyDescent="0.4">
      <c r="A531" t="s">
        <v>536</v>
      </c>
      <c r="B531" t="b">
        <f>EXACT(VLOOKUP(A531,DataV4[[File]:[Outputs]], 2, FALSE), VLOOKUP(A531, DataV0[[File]:[Outputs]], 2, FALSE))</f>
        <v>1</v>
      </c>
      <c r="C531" s="3">
        <f>VLOOKUP(A531, DataV4[[File]:[Mean '[ms']]], 3, FALSE)-VLOOKUP(A531, DataV0[[File]:[Mean '[ms']]], 3, FALSE)</f>
        <v>104</v>
      </c>
      <c r="D531" s="2">
        <f>Cv3v01416171819[[#This Row],[Mean '[Δms']]]/VLOOKUP(A531, DataV0[[File]:[Mean '[ms']]], 3, FALSE)*100</f>
        <v>25.304136253041364</v>
      </c>
    </row>
    <row r="532" spans="1:4" hidden="1" x14ac:dyDescent="0.4">
      <c r="A532" t="s">
        <v>537</v>
      </c>
      <c r="B532" t="b">
        <f>EXACT(VLOOKUP(A532,DataV4[[File]:[Outputs]], 2, FALSE), VLOOKUP(A532, DataV0[[File]:[Outputs]], 2, FALSE))</f>
        <v>1</v>
      </c>
      <c r="C532" s="3">
        <f>VLOOKUP(A532, DataV4[[File]:[Mean '[ms']]], 3, FALSE)-VLOOKUP(A532, DataV0[[File]:[Mean '[ms']]], 3, FALSE)</f>
        <v>100</v>
      </c>
      <c r="D532" s="2">
        <f>Cv3v01416171819[[#This Row],[Mean '[Δms']]]/VLOOKUP(A532, DataV0[[File]:[Mean '[ms']]], 3, FALSE)*100</f>
        <v>24.03846153846154</v>
      </c>
    </row>
    <row r="533" spans="1:4" hidden="1" x14ac:dyDescent="0.4">
      <c r="A533" t="s">
        <v>538</v>
      </c>
      <c r="B533" t="b">
        <f>EXACT(VLOOKUP(A533,DataV4[[File]:[Outputs]], 2, FALSE), VLOOKUP(A533, DataV0[[File]:[Outputs]], 2, FALSE))</f>
        <v>1</v>
      </c>
      <c r="C533" s="3">
        <f>VLOOKUP(A533, DataV4[[File]:[Mean '[ms']]], 3, FALSE)-VLOOKUP(A533, DataV0[[File]:[Mean '[ms']]], 3, FALSE)</f>
        <v>-5</v>
      </c>
      <c r="D533" s="2">
        <f>Cv3v01416171819[[#This Row],[Mean '[Δms']]]/VLOOKUP(A533, DataV0[[File]:[Mean '[ms']]], 3, FALSE)*100</f>
        <v>-100</v>
      </c>
    </row>
    <row r="534" spans="1:4" hidden="1" x14ac:dyDescent="0.4">
      <c r="A534" t="s">
        <v>539</v>
      </c>
      <c r="B534" t="b">
        <f>EXACT(VLOOKUP(A534,DataV4[[File]:[Outputs]], 2, FALSE), VLOOKUP(A534, DataV0[[File]:[Outputs]], 2, FALSE))</f>
        <v>1</v>
      </c>
      <c r="C534" s="3">
        <f>VLOOKUP(A534, DataV4[[File]:[Mean '[ms']]], 3, FALSE)-VLOOKUP(A534, DataV0[[File]:[Mean '[ms']]], 3, FALSE)</f>
        <v>99</v>
      </c>
      <c r="D534" s="2">
        <f>Cv3v01416171819[[#This Row],[Mean '[Δms']]]/VLOOKUP(A534, DataV0[[File]:[Mean '[ms']]], 3, FALSE)*100</f>
        <v>24.384236453201972</v>
      </c>
    </row>
    <row r="535" spans="1:4" hidden="1" x14ac:dyDescent="0.4">
      <c r="A535" t="s">
        <v>540</v>
      </c>
      <c r="B535" t="b">
        <f>EXACT(VLOOKUP(A535,DataV4[[File]:[Outputs]], 2, FALSE), VLOOKUP(A535, DataV0[[File]:[Outputs]], 2, FALSE))</f>
        <v>1</v>
      </c>
      <c r="C535" s="3">
        <f>VLOOKUP(A535, DataV4[[File]:[Mean '[ms']]], 3, FALSE)-VLOOKUP(A535, DataV0[[File]:[Mean '[ms']]], 3, FALSE)</f>
        <v>99</v>
      </c>
      <c r="D535" s="2">
        <f>Cv3v01416171819[[#This Row],[Mean '[Δms']]]/VLOOKUP(A535, DataV0[[File]:[Mean '[ms']]], 3, FALSE)*100</f>
        <v>24.087591240875913</v>
      </c>
    </row>
    <row r="536" spans="1:4" hidden="1" x14ac:dyDescent="0.4">
      <c r="A536" t="s">
        <v>541</v>
      </c>
      <c r="B536" t="b">
        <f>EXACT(VLOOKUP(A536,DataV4[[File]:[Outputs]], 2, FALSE), VLOOKUP(A536, DataV0[[File]:[Outputs]], 2, FALSE))</f>
        <v>1</v>
      </c>
      <c r="C536" s="3">
        <f>VLOOKUP(A536, DataV4[[File]:[Mean '[ms']]], 3, FALSE)-VLOOKUP(A536, DataV0[[File]:[Mean '[ms']]], 3, FALSE)</f>
        <v>0</v>
      </c>
      <c r="D536" s="2" t="e">
        <f>Cv3v01416171819[[#This Row],[Mean '[Δms']]]/VLOOKUP(A536, DataV0[[File]:[Mean '[ms']]], 3, FALSE)*100</f>
        <v>#DIV/0!</v>
      </c>
    </row>
    <row r="537" spans="1:4" hidden="1" x14ac:dyDescent="0.4">
      <c r="A537" t="s">
        <v>542</v>
      </c>
      <c r="B537" t="b">
        <f>EXACT(VLOOKUP(A537,DataV4[[File]:[Outputs]], 2, FALSE), VLOOKUP(A537, DataV0[[File]:[Outputs]], 2, FALSE))</f>
        <v>1</v>
      </c>
      <c r="C537" s="3">
        <f>VLOOKUP(A537, DataV4[[File]:[Mean '[ms']]], 3, FALSE)-VLOOKUP(A537, DataV0[[File]:[Mean '[ms']]], 3, FALSE)</f>
        <v>0</v>
      </c>
      <c r="D537" s="2" t="e">
        <f>Cv3v01416171819[[#This Row],[Mean '[Δms']]]/VLOOKUP(A537, DataV0[[File]:[Mean '[ms']]], 3, FALSE)*100</f>
        <v>#DIV/0!</v>
      </c>
    </row>
    <row r="538" spans="1:4" hidden="1" x14ac:dyDescent="0.4">
      <c r="A538" t="s">
        <v>543</v>
      </c>
      <c r="B538" t="b">
        <f>EXACT(VLOOKUP(A538,DataV4[[File]:[Outputs]], 2, FALSE), VLOOKUP(A538, DataV0[[File]:[Outputs]], 2, FALSE))</f>
        <v>1</v>
      </c>
      <c r="C538" s="3">
        <f>VLOOKUP(A538, DataV4[[File]:[Mean '[ms']]], 3, FALSE)-VLOOKUP(A538, DataV0[[File]:[Mean '[ms']]], 3, FALSE)</f>
        <v>89</v>
      </c>
      <c r="D538" s="2">
        <f>Cv3v01416171819[[#This Row],[Mean '[Δms']]]/VLOOKUP(A538, DataV0[[File]:[Mean '[ms']]], 3, FALSE)*100</f>
        <v>17.835671342685373</v>
      </c>
    </row>
    <row r="539" spans="1:4" hidden="1" x14ac:dyDescent="0.4">
      <c r="A539" t="s">
        <v>544</v>
      </c>
      <c r="B539" t="b">
        <f>EXACT(VLOOKUP(A539,DataV4[[File]:[Outputs]], 2, FALSE), VLOOKUP(A539, DataV0[[File]:[Outputs]], 2, FALSE))</f>
        <v>1</v>
      </c>
      <c r="C539" s="3">
        <f>VLOOKUP(A539, DataV4[[File]:[Mean '[ms']]], 3, FALSE)-VLOOKUP(A539, DataV0[[File]:[Mean '[ms']]], 3, FALSE)</f>
        <v>0</v>
      </c>
      <c r="D539" s="2" t="e">
        <f>Cv3v01416171819[[#This Row],[Mean '[Δms']]]/VLOOKUP(A539, DataV0[[File]:[Mean '[ms']]], 3, FALSE)*100</f>
        <v>#DIV/0!</v>
      </c>
    </row>
    <row r="540" spans="1:4" hidden="1" x14ac:dyDescent="0.4">
      <c r="A540" t="s">
        <v>545</v>
      </c>
      <c r="B540" t="b">
        <f>EXACT(VLOOKUP(A540,DataV4[[File]:[Outputs]], 2, FALSE), VLOOKUP(A540, DataV0[[File]:[Outputs]], 2, FALSE))</f>
        <v>1</v>
      </c>
      <c r="C540" s="3">
        <f>VLOOKUP(A540, DataV4[[File]:[Mean '[ms']]], 3, FALSE)-VLOOKUP(A540, DataV0[[File]:[Mean '[ms']]], 3, FALSE)</f>
        <v>0</v>
      </c>
      <c r="D540" s="2" t="e">
        <f>Cv3v01416171819[[#This Row],[Mean '[Δms']]]/VLOOKUP(A540, DataV0[[File]:[Mean '[ms']]], 3, FALSE)*100</f>
        <v>#DIV/0!</v>
      </c>
    </row>
    <row r="541" spans="1:4" hidden="1" x14ac:dyDescent="0.4">
      <c r="A541" t="s">
        <v>546</v>
      </c>
      <c r="B541" t="b">
        <f>EXACT(VLOOKUP(A541,DataV4[[File]:[Outputs]], 2, FALSE), VLOOKUP(A541, DataV0[[File]:[Outputs]], 2, FALSE))</f>
        <v>1</v>
      </c>
      <c r="C541" s="3">
        <f>VLOOKUP(A541, DataV4[[File]:[Mean '[ms']]], 3, FALSE)-VLOOKUP(A541, DataV0[[File]:[Mean '[ms']]], 3, FALSE)</f>
        <v>94</v>
      </c>
      <c r="D541" s="2">
        <f>Cv3v01416171819[[#This Row],[Mean '[Δms']]]/VLOOKUP(A541, DataV0[[File]:[Mean '[ms']]], 3, FALSE)*100</f>
        <v>22.596153846153847</v>
      </c>
    </row>
    <row r="542" spans="1:4" hidden="1" x14ac:dyDescent="0.4">
      <c r="A542" t="s">
        <v>547</v>
      </c>
      <c r="B542" t="b">
        <f>EXACT(VLOOKUP(A542,DataV4[[File]:[Outputs]], 2, FALSE), VLOOKUP(A542, DataV0[[File]:[Outputs]], 2, FALSE))</f>
        <v>1</v>
      </c>
      <c r="C542" s="3">
        <f>VLOOKUP(A542, DataV4[[File]:[Mean '[ms']]], 3, FALSE)-VLOOKUP(A542, DataV0[[File]:[Mean '[ms']]], 3, FALSE)</f>
        <v>0</v>
      </c>
      <c r="D542" s="2" t="e">
        <f>Cv3v01416171819[[#This Row],[Mean '[Δms']]]/VLOOKUP(A542, DataV0[[File]:[Mean '[ms']]], 3, FALSE)*100</f>
        <v>#DIV/0!</v>
      </c>
    </row>
    <row r="543" spans="1:4" hidden="1" x14ac:dyDescent="0.4">
      <c r="A543" t="s">
        <v>548</v>
      </c>
      <c r="B543" t="b">
        <f>EXACT(VLOOKUP(A543,DataV4[[File]:[Outputs]], 2, FALSE), VLOOKUP(A543, DataV0[[File]:[Outputs]], 2, FALSE))</f>
        <v>1</v>
      </c>
      <c r="C543" s="3">
        <f>VLOOKUP(A543, DataV4[[File]:[Mean '[ms']]], 3, FALSE)-VLOOKUP(A543, DataV0[[File]:[Mean '[ms']]], 3, FALSE)</f>
        <v>105</v>
      </c>
      <c r="D543" s="2">
        <f>Cv3v01416171819[[#This Row],[Mean '[Δms']]]/VLOOKUP(A543, DataV0[[File]:[Mean '[ms']]], 3, FALSE)*100</f>
        <v>25.240384615384613</v>
      </c>
    </row>
    <row r="544" spans="1:4" hidden="1" x14ac:dyDescent="0.4">
      <c r="A544" t="s">
        <v>549</v>
      </c>
      <c r="B544" t="b">
        <f>EXACT(VLOOKUP(A544,DataV4[[File]:[Outputs]], 2, FALSE), VLOOKUP(A544, DataV0[[File]:[Outputs]], 2, FALSE))</f>
        <v>1</v>
      </c>
      <c r="C544" s="3">
        <f>VLOOKUP(A544, DataV4[[File]:[Mean '[ms']]], 3, FALSE)-VLOOKUP(A544, DataV0[[File]:[Mean '[ms']]], 3, FALSE)</f>
        <v>125</v>
      </c>
      <c r="D544" s="2">
        <f>Cv3v01416171819[[#This Row],[Mean '[Δms']]]/VLOOKUP(A544, DataV0[[File]:[Mean '[ms']]], 3, FALSE)*100</f>
        <v>21.626297577854672</v>
      </c>
    </row>
    <row r="545" spans="1:4" hidden="1" x14ac:dyDescent="0.4">
      <c r="A545" t="s">
        <v>550</v>
      </c>
      <c r="B545" t="b">
        <f>EXACT(VLOOKUP(A545,DataV4[[File]:[Outputs]], 2, FALSE), VLOOKUP(A545, DataV0[[File]:[Outputs]], 2, FALSE))</f>
        <v>1</v>
      </c>
      <c r="C545" s="3">
        <f>VLOOKUP(A545, DataV4[[File]:[Mean '[ms']]], 3, FALSE)-VLOOKUP(A545, DataV0[[File]:[Mean '[ms']]], 3, FALSE)</f>
        <v>105</v>
      </c>
      <c r="D545" s="2">
        <f>Cv3v01416171819[[#This Row],[Mean '[Δms']]]/VLOOKUP(A545, DataV0[[File]:[Mean '[ms']]], 3, FALSE)*100</f>
        <v>23.755656108597282</v>
      </c>
    </row>
    <row r="546" spans="1:4" hidden="1" x14ac:dyDescent="0.4">
      <c r="A546" t="s">
        <v>551</v>
      </c>
      <c r="B546" t="b">
        <f>EXACT(VLOOKUP(A546,DataV4[[File]:[Outputs]], 2, FALSE), VLOOKUP(A546, DataV0[[File]:[Outputs]], 2, FALSE))</f>
        <v>1</v>
      </c>
      <c r="C546" s="3">
        <f>VLOOKUP(A546, DataV4[[File]:[Mean '[ms']]], 3, FALSE)-VLOOKUP(A546, DataV0[[File]:[Mean '[ms']]], 3, FALSE)</f>
        <v>0</v>
      </c>
      <c r="D546" s="2" t="e">
        <f>Cv3v01416171819[[#This Row],[Mean '[Δms']]]/VLOOKUP(A546, DataV0[[File]:[Mean '[ms']]], 3, FALSE)*100</f>
        <v>#DIV/0!</v>
      </c>
    </row>
    <row r="547" spans="1:4" hidden="1" x14ac:dyDescent="0.4">
      <c r="A547" t="s">
        <v>552</v>
      </c>
      <c r="B547" t="b">
        <f>EXACT(VLOOKUP(A547,DataV4[[File]:[Outputs]], 2, FALSE), VLOOKUP(A547, DataV0[[File]:[Outputs]], 2, FALSE))</f>
        <v>1</v>
      </c>
      <c r="C547" s="3">
        <f>VLOOKUP(A547, DataV4[[File]:[Mean '[ms']]], 3, FALSE)-VLOOKUP(A547, DataV0[[File]:[Mean '[ms']]], 3, FALSE)</f>
        <v>99</v>
      </c>
      <c r="D547" s="2">
        <f>Cv3v01416171819[[#This Row],[Mean '[Δms']]]/VLOOKUP(A547, DataV0[[File]:[Mean '[ms']]], 3, FALSE)*100</f>
        <v>19.603960396039604</v>
      </c>
    </row>
    <row r="548" spans="1:4" hidden="1" x14ac:dyDescent="0.4">
      <c r="A548" t="s">
        <v>553</v>
      </c>
      <c r="B548" t="b">
        <f>EXACT(VLOOKUP(A548,DataV4[[File]:[Outputs]], 2, FALSE), VLOOKUP(A548, DataV0[[File]:[Outputs]], 2, FALSE))</f>
        <v>1</v>
      </c>
      <c r="C548" s="3">
        <f>VLOOKUP(A548, DataV4[[File]:[Mean '[ms']]], 3, FALSE)-VLOOKUP(A548, DataV0[[File]:[Mean '[ms']]], 3, FALSE)</f>
        <v>104</v>
      </c>
      <c r="D548" s="2">
        <f>Cv3v01416171819[[#This Row],[Mean '[Δms']]]/VLOOKUP(A548, DataV0[[File]:[Mean '[ms']]], 3, FALSE)*100</f>
        <v>24.644549763033176</v>
      </c>
    </row>
    <row r="549" spans="1:4" hidden="1" x14ac:dyDescent="0.4">
      <c r="A549" t="s">
        <v>562</v>
      </c>
      <c r="B549" t="b">
        <f>EXACT(VLOOKUP(A549,DataV4[[File]:[Outputs]], 2, FALSE), VLOOKUP(A549, DataV0[[File]:[Outputs]], 2, FALSE))</f>
        <v>1</v>
      </c>
      <c r="C549" s="3">
        <f>VLOOKUP(A549, DataV4[[File]:[Mean '[ms']]], 3, FALSE)-VLOOKUP(A549, DataV0[[File]:[Mean '[ms']]], 3, FALSE)</f>
        <v>0</v>
      </c>
      <c r="D549" s="2">
        <f>Cv3v01416171819[[#This Row],[Mean '[Δms']]]/VLOOKUP(A549, DataV0[[File]:[Mean '[ms']]], 3, FALSE)*100</f>
        <v>0</v>
      </c>
    </row>
    <row r="550" spans="1:4" hidden="1" x14ac:dyDescent="0.4">
      <c r="A550" t="s">
        <v>563</v>
      </c>
      <c r="B550" t="b">
        <f>EXACT(VLOOKUP(A550,DataV4[[File]:[Outputs]], 2, FALSE), VLOOKUP(A550, DataV0[[File]:[Outputs]], 2, FALSE))</f>
        <v>1</v>
      </c>
      <c r="C550" s="3">
        <f>VLOOKUP(A550, DataV4[[File]:[Mean '[ms']]], 3, FALSE)-VLOOKUP(A550, DataV0[[File]:[Mean '[ms']]], 3, FALSE)</f>
        <v>100</v>
      </c>
      <c r="D550" s="2">
        <f>Cv3v01416171819[[#This Row],[Mean '[Δms']]]/VLOOKUP(A550, DataV0[[File]:[Mean '[ms']]], 3, FALSE)*100</f>
        <v>21.141649048625794</v>
      </c>
    </row>
    <row r="551" spans="1:4" hidden="1" x14ac:dyDescent="0.4">
      <c r="A551" t="s">
        <v>564</v>
      </c>
      <c r="B551" t="b">
        <f>EXACT(VLOOKUP(A551,DataV4[[File]:[Outputs]], 2, FALSE), VLOOKUP(A551, DataV0[[File]:[Outputs]], 2, FALSE))</f>
        <v>1</v>
      </c>
      <c r="C551" s="3">
        <f>VLOOKUP(A551, DataV4[[File]:[Mean '[ms']]], 3, FALSE)-VLOOKUP(A551, DataV0[[File]:[Mean '[ms']]], 3, FALSE)</f>
        <v>104</v>
      </c>
      <c r="D551" s="2">
        <f>Cv3v01416171819[[#This Row],[Mean '[Δms']]]/VLOOKUP(A551, DataV0[[File]:[Mean '[ms']]], 3, FALSE)*100</f>
        <v>22.958057395143488</v>
      </c>
    </row>
    <row r="552" spans="1:4" hidden="1" x14ac:dyDescent="0.4">
      <c r="A552" t="s">
        <v>565</v>
      </c>
      <c r="B552" t="b">
        <f>EXACT(VLOOKUP(A552,DataV4[[File]:[Outputs]], 2, FALSE), VLOOKUP(A552, DataV0[[File]:[Outputs]], 2, FALSE))</f>
        <v>1</v>
      </c>
      <c r="C552" s="3">
        <f>VLOOKUP(A552, DataV4[[File]:[Mean '[ms']]], 3, FALSE)-VLOOKUP(A552, DataV0[[File]:[Mean '[ms']]], 3, FALSE)</f>
        <v>104</v>
      </c>
      <c r="D552" s="2">
        <f>Cv3v01416171819[[#This Row],[Mean '[Δms']]]/VLOOKUP(A552, DataV0[[File]:[Mean '[ms']]], 3, FALSE)*100</f>
        <v>19.961612284069098</v>
      </c>
    </row>
    <row r="553" spans="1:4" hidden="1" x14ac:dyDescent="0.4">
      <c r="A553" t="s">
        <v>566</v>
      </c>
      <c r="B553" t="b">
        <f>EXACT(VLOOKUP(A553,DataV4[[File]:[Outputs]], 2, FALSE), VLOOKUP(A553, DataV0[[File]:[Outputs]], 2, FALSE))</f>
        <v>1</v>
      </c>
      <c r="C553" s="3">
        <f>VLOOKUP(A553, DataV4[[File]:[Mean '[ms']]], 3, FALSE)-VLOOKUP(A553, DataV0[[File]:[Mean '[ms']]], 3, FALSE)</f>
        <v>104</v>
      </c>
      <c r="D553" s="2">
        <f>Cv3v01416171819[[#This Row],[Mean '[Δms']]]/VLOOKUP(A553, DataV0[[File]:[Mean '[ms']]], 3, FALSE)*100</f>
        <v>21.711899791231733</v>
      </c>
    </row>
    <row r="554" spans="1:4" hidden="1" x14ac:dyDescent="0.4">
      <c r="A554" t="s">
        <v>567</v>
      </c>
      <c r="B554" t="b">
        <f>EXACT(VLOOKUP(A554,DataV4[[File]:[Outputs]], 2, FALSE), VLOOKUP(A554, DataV0[[File]:[Outputs]], 2, FALSE))</f>
        <v>1</v>
      </c>
      <c r="C554" s="3">
        <f>VLOOKUP(A554, DataV4[[File]:[Mean '[ms']]], 3, FALSE)-VLOOKUP(A554, DataV0[[File]:[Mean '[ms']]], 3, FALSE)</f>
        <v>95</v>
      </c>
      <c r="D554" s="2">
        <f>Cv3v01416171819[[#This Row],[Mean '[Δms']]]/VLOOKUP(A554, DataV0[[File]:[Mean '[ms']]], 3, FALSE)*100</f>
        <v>21.49321266968326</v>
      </c>
    </row>
    <row r="555" spans="1:4" hidden="1" x14ac:dyDescent="0.4">
      <c r="A555" t="s">
        <v>568</v>
      </c>
      <c r="B555" t="b">
        <f>EXACT(VLOOKUP(A555,DataV4[[File]:[Outputs]], 2, FALSE), VLOOKUP(A555, DataV0[[File]:[Outputs]], 2, FALSE))</f>
        <v>1</v>
      </c>
      <c r="C555" s="3">
        <f>VLOOKUP(A555, DataV4[[File]:[Mean '[ms']]], 3, FALSE)-VLOOKUP(A555, DataV0[[File]:[Mean '[ms']]], 3, FALSE)</f>
        <v>99</v>
      </c>
      <c r="D555" s="2">
        <f>Cv3v01416171819[[#This Row],[Mean '[Δms']]]/VLOOKUP(A555, DataV0[[File]:[Mean '[ms']]], 3, FALSE)*100</f>
        <v>12.857142857142856</v>
      </c>
    </row>
    <row r="556" spans="1:4" hidden="1" x14ac:dyDescent="0.4">
      <c r="A556" t="s">
        <v>569</v>
      </c>
      <c r="B556" t="b">
        <f>EXACT(VLOOKUP(A556,DataV4[[File]:[Outputs]], 2, FALSE), VLOOKUP(A556, DataV0[[File]:[Outputs]], 2, FALSE))</f>
        <v>1</v>
      </c>
      <c r="C556" s="3">
        <f>VLOOKUP(A556, DataV4[[File]:[Mean '[ms']]], 3, FALSE)-VLOOKUP(A556, DataV0[[File]:[Mean '[ms']]], 3, FALSE)</f>
        <v>0</v>
      </c>
      <c r="D556" s="2">
        <f>Cv3v01416171819[[#This Row],[Mean '[Δms']]]/VLOOKUP(A556, DataV0[[File]:[Mean '[ms']]], 3, FALSE)*100</f>
        <v>0</v>
      </c>
    </row>
    <row r="557" spans="1:4" hidden="1" x14ac:dyDescent="0.4">
      <c r="A557" t="s">
        <v>570</v>
      </c>
      <c r="B557" t="b">
        <f>EXACT(VLOOKUP(A557,DataV4[[File]:[Outputs]], 2, FALSE), VLOOKUP(A557, DataV0[[File]:[Outputs]], 2, FALSE))</f>
        <v>1</v>
      </c>
      <c r="C557" s="3">
        <f>VLOOKUP(A557, DataV4[[File]:[Mean '[ms']]], 3, FALSE)-VLOOKUP(A557, DataV0[[File]:[Mean '[ms']]], 3, FALSE)</f>
        <v>100</v>
      </c>
      <c r="D557" s="2">
        <f>Cv3v01416171819[[#This Row],[Mean '[Δms']]]/VLOOKUP(A557, DataV0[[File]:[Mean '[ms']]], 3, FALSE)*100</f>
        <v>22.123893805309734</v>
      </c>
    </row>
    <row r="558" spans="1:4" hidden="1" x14ac:dyDescent="0.4">
      <c r="A558" t="s">
        <v>571</v>
      </c>
      <c r="B558" t="b">
        <f>EXACT(VLOOKUP(A558,DataV4[[File]:[Outputs]], 2, FALSE), VLOOKUP(A558, DataV0[[File]:[Outputs]], 2, FALSE))</f>
        <v>1</v>
      </c>
      <c r="C558" s="3">
        <f>VLOOKUP(A558, DataV4[[File]:[Mean '[ms']]], 3, FALSE)-VLOOKUP(A558, DataV0[[File]:[Mean '[ms']]], 3, FALSE)</f>
        <v>114</v>
      </c>
      <c r="D558" s="2">
        <f>Cv3v01416171819[[#This Row],[Mean '[Δms']]]/VLOOKUP(A558, DataV0[[File]:[Mean '[ms']]], 3, FALSE)*100</f>
        <v>27.014218009478675</v>
      </c>
    </row>
    <row r="559" spans="1:4" hidden="1" x14ac:dyDescent="0.4">
      <c r="A559" t="s">
        <v>572</v>
      </c>
      <c r="B559" t="b">
        <f>EXACT(VLOOKUP(A559,DataV4[[File]:[Outputs]], 2, FALSE), VLOOKUP(A559, DataV0[[File]:[Outputs]], 2, FALSE))</f>
        <v>1</v>
      </c>
      <c r="C559" s="3">
        <f>VLOOKUP(A559, DataV4[[File]:[Mean '[ms']]], 3, FALSE)-VLOOKUP(A559, DataV0[[File]:[Mean '[ms']]], 3, FALSE)</f>
        <v>110</v>
      </c>
      <c r="D559" s="2">
        <f>Cv3v01416171819[[#This Row],[Mean '[Δms']]]/VLOOKUP(A559, DataV0[[File]:[Mean '[ms']]], 3, FALSE)*100</f>
        <v>26.128266033254157</v>
      </c>
    </row>
    <row r="560" spans="1:4" hidden="1" x14ac:dyDescent="0.4">
      <c r="A560" t="s">
        <v>573</v>
      </c>
      <c r="B560" t="b">
        <f>EXACT(VLOOKUP(A560,DataV4[[File]:[Outputs]], 2, FALSE), VLOOKUP(A560, DataV0[[File]:[Outputs]], 2, FALSE))</f>
        <v>1</v>
      </c>
      <c r="C560" s="3">
        <f>VLOOKUP(A560, DataV4[[File]:[Mean '[ms']]], 3, FALSE)-VLOOKUP(A560, DataV0[[File]:[Mean '[ms']]], 3, FALSE)</f>
        <v>104</v>
      </c>
      <c r="D560" s="2">
        <f>Cv3v01416171819[[#This Row],[Mean '[Δms']]]/VLOOKUP(A560, DataV0[[File]:[Mean '[ms']]], 3, FALSE)*100</f>
        <v>25.304136253041364</v>
      </c>
    </row>
    <row r="561" spans="1:4" hidden="1" x14ac:dyDescent="0.4">
      <c r="A561" t="s">
        <v>574</v>
      </c>
      <c r="B561" t="b">
        <f>EXACT(VLOOKUP(A561,DataV4[[File]:[Outputs]], 2, FALSE), VLOOKUP(A561, DataV0[[File]:[Outputs]], 2, FALSE))</f>
        <v>1</v>
      </c>
      <c r="C561" s="3">
        <f>VLOOKUP(A561, DataV4[[File]:[Mean '[ms']]], 3, FALSE)-VLOOKUP(A561, DataV0[[File]:[Mean '[ms']]], 3, FALSE)</f>
        <v>109</v>
      </c>
      <c r="D561" s="2">
        <f>Cv3v01416171819[[#This Row],[Mean '[Δms']]]/VLOOKUP(A561, DataV0[[File]:[Mean '[ms']]], 3, FALSE)*100</f>
        <v>15.866084425036389</v>
      </c>
    </row>
    <row r="562" spans="1:4" hidden="1" x14ac:dyDescent="0.4">
      <c r="A562" t="s">
        <v>554</v>
      </c>
      <c r="B562" t="b">
        <f>EXACT(VLOOKUP(A562,DataV4[[File]:[Outputs]], 2, FALSE), VLOOKUP(A562, DataV0[[File]:[Outputs]], 2, FALSE))</f>
        <v>1</v>
      </c>
      <c r="C562" s="3">
        <f>VLOOKUP(A562, DataV4[[File]:[Mean '[ms']]], 3, FALSE)-VLOOKUP(A562, DataV0[[File]:[Mean '[ms']]], 3, FALSE)</f>
        <v>168</v>
      </c>
      <c r="D562" s="2">
        <f>Cv3v01416171819[[#This Row],[Mean '[Δms']]]/VLOOKUP(A562, DataV0[[File]:[Mean '[ms']]], 3, FALSE)*100</f>
        <v>22.281167108753316</v>
      </c>
    </row>
    <row r="563" spans="1:4" hidden="1" x14ac:dyDescent="0.4">
      <c r="A563" t="s">
        <v>555</v>
      </c>
      <c r="B563" t="b">
        <f>EXACT(VLOOKUP(A563,DataV4[[File]:[Outputs]], 2, FALSE), VLOOKUP(A563, DataV0[[File]:[Outputs]], 2, FALSE))</f>
        <v>1</v>
      </c>
      <c r="C563" s="3">
        <f>VLOOKUP(A563, DataV4[[File]:[Mean '[ms']]], 3, FALSE)-VLOOKUP(A563, DataV0[[File]:[Mean '[ms']]], 3, FALSE)</f>
        <v>109</v>
      </c>
      <c r="D563" s="2">
        <f>Cv3v01416171819[[#This Row],[Mean '[Δms']]]/VLOOKUP(A563, DataV0[[File]:[Mean '[ms']]], 3, FALSE)*100</f>
        <v>23.799126637554586</v>
      </c>
    </row>
    <row r="564" spans="1:4" hidden="1" x14ac:dyDescent="0.4">
      <c r="A564" t="s">
        <v>556</v>
      </c>
      <c r="B564" t="b">
        <f>EXACT(VLOOKUP(A564,DataV4[[File]:[Outputs]], 2, FALSE), VLOOKUP(A564, DataV0[[File]:[Outputs]], 2, FALSE))</f>
        <v>1</v>
      </c>
      <c r="C564" s="3">
        <f>VLOOKUP(A564, DataV4[[File]:[Mean '[ms']]], 3, FALSE)-VLOOKUP(A564, DataV0[[File]:[Mean '[ms']]], 3, FALSE)</f>
        <v>104</v>
      </c>
      <c r="D564" s="2">
        <f>Cv3v01416171819[[#This Row],[Mean '[Δms']]]/VLOOKUP(A564, DataV0[[File]:[Mean '[ms']]], 3, FALSE)*100</f>
        <v>21.267893660531698</v>
      </c>
    </row>
    <row r="565" spans="1:4" hidden="1" x14ac:dyDescent="0.4">
      <c r="A565" t="s">
        <v>557</v>
      </c>
      <c r="B565" t="b">
        <f>EXACT(VLOOKUP(A565,DataV4[[File]:[Outputs]], 2, FALSE), VLOOKUP(A565, DataV0[[File]:[Outputs]], 2, FALSE))</f>
        <v>1</v>
      </c>
      <c r="C565" s="3">
        <f>VLOOKUP(A565, DataV4[[File]:[Mean '[ms']]], 3, FALSE)-VLOOKUP(A565, DataV0[[File]:[Mean '[ms']]], 3, FALSE)</f>
        <v>94</v>
      </c>
      <c r="D565" s="2">
        <f>Cv3v01416171819[[#This Row],[Mean '[Δms']]]/VLOOKUP(A565, DataV0[[File]:[Mean '[ms']]], 3, FALSE)*100</f>
        <v>21.75925925925926</v>
      </c>
    </row>
    <row r="566" spans="1:4" hidden="1" x14ac:dyDescent="0.4">
      <c r="A566" t="s">
        <v>558</v>
      </c>
      <c r="B566" t="b">
        <f>EXACT(VLOOKUP(A566,DataV4[[File]:[Outputs]], 2, FALSE), VLOOKUP(A566, DataV0[[File]:[Outputs]], 2, FALSE))</f>
        <v>1</v>
      </c>
      <c r="C566" s="3">
        <f>VLOOKUP(A566, DataV4[[File]:[Mean '[ms']]], 3, FALSE)-VLOOKUP(A566, DataV0[[File]:[Mean '[ms']]], 3, FALSE)</f>
        <v>115</v>
      </c>
      <c r="D566" s="2">
        <f>Cv3v01416171819[[#This Row],[Mean '[Δms']]]/VLOOKUP(A566, DataV0[[File]:[Mean '[ms']]], 3, FALSE)*100</f>
        <v>27.64423076923077</v>
      </c>
    </row>
    <row r="567" spans="1:4" hidden="1" x14ac:dyDescent="0.4">
      <c r="A567" t="s">
        <v>559</v>
      </c>
      <c r="B567" t="b">
        <f>EXACT(VLOOKUP(A567,DataV4[[File]:[Outputs]], 2, FALSE), VLOOKUP(A567, DataV0[[File]:[Outputs]], 2, FALSE))</f>
        <v>1</v>
      </c>
      <c r="C567" s="3">
        <f>VLOOKUP(A567, DataV4[[File]:[Mean '[ms']]], 3, FALSE)-VLOOKUP(A567, DataV0[[File]:[Mean '[ms']]], 3, FALSE)</f>
        <v>94</v>
      </c>
      <c r="D567" s="2">
        <f>Cv3v01416171819[[#This Row],[Mean '[Δms']]]/VLOOKUP(A567, DataV0[[File]:[Mean '[ms']]], 3, FALSE)*100</f>
        <v>18.613861386138613</v>
      </c>
    </row>
    <row r="568" spans="1:4" hidden="1" x14ac:dyDescent="0.4">
      <c r="A568" t="s">
        <v>560</v>
      </c>
      <c r="B568" t="b">
        <f>EXACT(VLOOKUP(A568,DataV4[[File]:[Outputs]], 2, FALSE), VLOOKUP(A568, DataV0[[File]:[Outputs]], 2, FALSE))</f>
        <v>1</v>
      </c>
      <c r="C568" s="3">
        <f>VLOOKUP(A568, DataV4[[File]:[Mean '[ms']]], 3, FALSE)-VLOOKUP(A568, DataV0[[File]:[Mean '[ms']]], 3, FALSE)</f>
        <v>99</v>
      </c>
      <c r="D568" s="2">
        <f>Cv3v01416171819[[#This Row],[Mean '[Δms']]]/VLOOKUP(A568, DataV0[[File]:[Mean '[ms']]], 3, FALSE)*100</f>
        <v>20.454545454545457</v>
      </c>
    </row>
    <row r="569" spans="1:4" hidden="1" x14ac:dyDescent="0.4">
      <c r="A569" t="s">
        <v>561</v>
      </c>
      <c r="B569" t="b">
        <f>EXACT(VLOOKUP(A569,DataV4[[File]:[Outputs]], 2, FALSE), VLOOKUP(A569, DataV0[[File]:[Outputs]], 2, FALSE))</f>
        <v>1</v>
      </c>
      <c r="C569" s="3">
        <f>VLOOKUP(A569, DataV4[[File]:[Mean '[ms']]], 3, FALSE)-VLOOKUP(A569, DataV0[[File]:[Mean '[ms']]], 3, FALSE)</f>
        <v>83</v>
      </c>
      <c r="D569" s="2">
        <f>Cv3v01416171819[[#This Row],[Mean '[Δms']]]/VLOOKUP(A569, DataV0[[File]:[Mean '[ms']]], 3, FALSE)*100</f>
        <v>18.526785714285715</v>
      </c>
    </row>
    <row r="570" spans="1:4" hidden="1" x14ac:dyDescent="0.4">
      <c r="A570" t="s">
        <v>575</v>
      </c>
      <c r="B570" t="b">
        <f>EXACT(VLOOKUP(A570,DataV4[[File]:[Outputs]], 2, FALSE), VLOOKUP(A570, DataV0[[File]:[Outputs]], 2, FALSE))</f>
        <v>1</v>
      </c>
      <c r="C570" s="3">
        <f>VLOOKUP(A570, DataV4[[File]:[Mean '[ms']]], 3, FALSE)-VLOOKUP(A570, DataV0[[File]:[Mean '[ms']]], 3, FALSE)</f>
        <v>104</v>
      </c>
      <c r="D570" s="2">
        <f>Cv3v01416171819[[#This Row],[Mean '[Δms']]]/VLOOKUP(A570, DataV0[[File]:[Mean '[ms']]], 3, FALSE)*100</f>
        <v>21.940928270042196</v>
      </c>
    </row>
    <row r="571" spans="1:4" hidden="1" x14ac:dyDescent="0.4">
      <c r="A571" t="s">
        <v>576</v>
      </c>
      <c r="B571" t="b">
        <f>EXACT(VLOOKUP(A571,DataV4[[File]:[Outputs]], 2, FALSE), VLOOKUP(A571, DataV0[[File]:[Outputs]], 2, FALSE))</f>
        <v>1</v>
      </c>
      <c r="C571" s="3">
        <f>VLOOKUP(A571, DataV4[[File]:[Mean '[ms']]], 3, FALSE)-VLOOKUP(A571, DataV0[[File]:[Mean '[ms']]], 3, FALSE)</f>
        <v>93</v>
      </c>
      <c r="D571" s="2">
        <f>Cv3v01416171819[[#This Row],[Mean '[Δms']]]/VLOOKUP(A571, DataV0[[File]:[Mean '[ms']]], 3, FALSE)*100</f>
        <v>19.62025316455696</v>
      </c>
    </row>
    <row r="572" spans="1:4" hidden="1" x14ac:dyDescent="0.4">
      <c r="A572" t="s">
        <v>577</v>
      </c>
      <c r="B572" t="b">
        <f>EXACT(VLOOKUP(A572,DataV4[[File]:[Outputs]], 2, FALSE), VLOOKUP(A572, DataV0[[File]:[Outputs]], 2, FALSE))</f>
        <v>1</v>
      </c>
      <c r="C572" s="3">
        <f>VLOOKUP(A572, DataV4[[File]:[Mean '[ms']]], 3, FALSE)-VLOOKUP(A572, DataV0[[File]:[Mean '[ms']]], 3, FALSE)</f>
        <v>94</v>
      </c>
      <c r="D572" s="2">
        <f>Cv3v01416171819[[#This Row],[Mean '[Δms']]]/VLOOKUP(A572, DataV0[[File]:[Mean '[ms']]], 3, FALSE)*100</f>
        <v>15.18578352180937</v>
      </c>
    </row>
    <row r="573" spans="1:4" hidden="1" x14ac:dyDescent="0.4">
      <c r="A573" t="s">
        <v>578</v>
      </c>
      <c r="B573" t="b">
        <f>EXACT(VLOOKUP(A573,DataV4[[File]:[Outputs]], 2, FALSE), VLOOKUP(A573, DataV0[[File]:[Outputs]], 2, FALSE))</f>
        <v>1</v>
      </c>
      <c r="C573" s="3">
        <f>VLOOKUP(A573, DataV4[[File]:[Mean '[ms']]], 3, FALSE)-VLOOKUP(A573, DataV0[[File]:[Mean '[ms']]], 3, FALSE)</f>
        <v>100</v>
      </c>
      <c r="D573" s="2">
        <f>Cv3v01416171819[[#This Row],[Mean '[Δms']]]/VLOOKUP(A573, DataV0[[File]:[Mean '[ms']]], 3, FALSE)*100</f>
        <v>23.75296912114014</v>
      </c>
    </row>
    <row r="574" spans="1:4" hidden="1" x14ac:dyDescent="0.4">
      <c r="A574" t="s">
        <v>579</v>
      </c>
      <c r="B574" t="b">
        <f>EXACT(VLOOKUP(A574,DataV4[[File]:[Outputs]], 2, FALSE), VLOOKUP(A574, DataV0[[File]:[Outputs]], 2, FALSE))</f>
        <v>1</v>
      </c>
      <c r="C574" s="3">
        <f>VLOOKUP(A574, DataV4[[File]:[Mean '[ms']]], 3, FALSE)-VLOOKUP(A574, DataV0[[File]:[Mean '[ms']]], 3, FALSE)</f>
        <v>105</v>
      </c>
      <c r="D574" s="2">
        <f>Cv3v01416171819[[#This Row],[Mean '[Δms']]]/VLOOKUP(A574, DataV0[[File]:[Mean '[ms']]], 3, FALSE)*100</f>
        <v>22.925764192139738</v>
      </c>
    </row>
    <row r="575" spans="1:4" hidden="1" x14ac:dyDescent="0.4">
      <c r="A575" t="s">
        <v>580</v>
      </c>
      <c r="B575" t="b">
        <f>EXACT(VLOOKUP(A575,DataV4[[File]:[Outputs]], 2, FALSE), VLOOKUP(A575, DataV0[[File]:[Outputs]], 2, FALSE))</f>
        <v>1</v>
      </c>
      <c r="C575" s="3">
        <f>VLOOKUP(A575, DataV4[[File]:[Mean '[ms']]], 3, FALSE)-VLOOKUP(A575, DataV0[[File]:[Mean '[ms']]], 3, FALSE)</f>
        <v>125</v>
      </c>
      <c r="D575" s="2">
        <f>Cv3v01416171819[[#This Row],[Mean '[Δms']]]/VLOOKUP(A575, DataV0[[File]:[Mean '[ms']]], 3, FALSE)*100</f>
        <v>26.371308016877638</v>
      </c>
    </row>
    <row r="576" spans="1:4" hidden="1" x14ac:dyDescent="0.4">
      <c r="A576" t="s">
        <v>581</v>
      </c>
      <c r="B576" t="b">
        <f>EXACT(VLOOKUP(A576,DataV4[[File]:[Outputs]], 2, FALSE), VLOOKUP(A576, DataV0[[File]:[Outputs]], 2, FALSE))</f>
        <v>1</v>
      </c>
      <c r="C576" s="3">
        <f>VLOOKUP(A576, DataV4[[File]:[Mean '[ms']]], 3, FALSE)-VLOOKUP(A576, DataV0[[File]:[Mean '[ms']]], 3, FALSE)</f>
        <v>157</v>
      </c>
      <c r="D576" s="2">
        <f>Cv3v01416171819[[#This Row],[Mean '[Δms']]]/VLOOKUP(A576, DataV0[[File]:[Mean '[ms']]], 3, FALSE)*100</f>
        <v>25.570032573289904</v>
      </c>
    </row>
    <row r="577" spans="1:4" hidden="1" x14ac:dyDescent="0.4">
      <c r="A577" t="s">
        <v>582</v>
      </c>
      <c r="B577" t="b">
        <f>EXACT(VLOOKUP(A577,DataV4[[File]:[Outputs]], 2, FALSE), VLOOKUP(A577, DataV0[[File]:[Outputs]], 2, FALSE))</f>
        <v>1</v>
      </c>
      <c r="C577" s="3">
        <f>VLOOKUP(A577, DataV4[[File]:[Mean '[ms']]], 3, FALSE)-VLOOKUP(A577, DataV0[[File]:[Mean '[ms']]], 3, FALSE)</f>
        <v>162</v>
      </c>
      <c r="D577" s="2">
        <f>Cv3v01416171819[[#This Row],[Mean '[Δms']]]/VLOOKUP(A577, DataV0[[File]:[Mean '[ms']]], 3, FALSE)*100</f>
        <v>32.4</v>
      </c>
    </row>
    <row r="578" spans="1:4" hidden="1" x14ac:dyDescent="0.4">
      <c r="A578" t="s">
        <v>584</v>
      </c>
      <c r="B578" t="b">
        <f>EXACT(VLOOKUP(A578,DataV4[[File]:[Outputs]], 2, FALSE), VLOOKUP(A578, DataV0[[File]:[Outputs]], 2, FALSE))</f>
        <v>1</v>
      </c>
      <c r="C578" s="3">
        <f>VLOOKUP(A578, DataV4[[File]:[Mean '[ms']]], 3, FALSE)-VLOOKUP(A578, DataV0[[File]:[Mean '[ms']]], 3, FALSE)</f>
        <v>251</v>
      </c>
      <c r="D578" s="2">
        <f>Cv3v01416171819[[#This Row],[Mean '[Δms']]]/VLOOKUP(A578, DataV0[[File]:[Mean '[ms']]], 3, FALSE)*100</f>
        <v>11.372904395106479</v>
      </c>
    </row>
    <row r="579" spans="1:4" hidden="1" x14ac:dyDescent="0.4">
      <c r="A579" t="s">
        <v>583</v>
      </c>
      <c r="B579" t="b">
        <f>EXACT(VLOOKUP(A579,DataV4[[File]:[Outputs]], 2, FALSE), VLOOKUP(A579, DataV0[[File]:[Outputs]], 2, FALSE))</f>
        <v>1</v>
      </c>
      <c r="C579" s="3">
        <f>VLOOKUP(A579, DataV4[[File]:[Mean '[ms']]], 3, FALSE)-VLOOKUP(A579, DataV0[[File]:[Mean '[ms']]], 3, FALSE)</f>
        <v>271</v>
      </c>
      <c r="D579" s="2">
        <f>Cv3v01416171819[[#This Row],[Mean '[Δms']]]/VLOOKUP(A579, DataV0[[File]:[Mean '[ms']]], 3, FALSE)*100</f>
        <v>26.032660902977906</v>
      </c>
    </row>
    <row r="580" spans="1:4" hidden="1" x14ac:dyDescent="0.4">
      <c r="A580" t="s">
        <v>585</v>
      </c>
      <c r="B580" t="b">
        <f>EXACT(VLOOKUP(A580,DataV4[[File]:[Outputs]], 2, FALSE), VLOOKUP(A580, DataV0[[File]:[Outputs]], 2, FALSE))</f>
        <v>1</v>
      </c>
      <c r="C580" s="3">
        <f>VLOOKUP(A580, DataV4[[File]:[Mean '[ms']]], 3, FALSE)-VLOOKUP(A580, DataV0[[File]:[Mean '[ms']]], 3, FALSE)</f>
        <v>99</v>
      </c>
      <c r="D580" s="2">
        <f>Cv3v01416171819[[#This Row],[Mean '[Δms']]]/VLOOKUP(A580, DataV0[[File]:[Mean '[ms']]], 3, FALSE)*100</f>
        <v>19.411764705882355</v>
      </c>
    </row>
    <row r="581" spans="1:4" hidden="1" x14ac:dyDescent="0.4">
      <c r="A581" t="s">
        <v>624</v>
      </c>
      <c r="B581" t="b">
        <f>EXACT(VLOOKUP(A581,DataV4[[File]:[Outputs]], 2, FALSE), VLOOKUP(A581, DataV0[[File]:[Outputs]], 2, FALSE))</f>
        <v>1</v>
      </c>
      <c r="C581" s="3">
        <f>VLOOKUP(A581, DataV4[[File]:[Mean '[ms']]], 3, FALSE)-VLOOKUP(A581, DataV0[[File]:[Mean '[ms']]], 3, FALSE)</f>
        <v>171</v>
      </c>
      <c r="D581" s="2">
        <f>Cv3v01416171819[[#This Row],[Mean '[Δms']]]/VLOOKUP(A581, DataV0[[File]:[Mean '[ms']]], 3, FALSE)*100</f>
        <v>31.549815498154981</v>
      </c>
    </row>
    <row r="582" spans="1:4" hidden="1" x14ac:dyDescent="0.4">
      <c r="A582" t="s">
        <v>625</v>
      </c>
      <c r="B582" t="b">
        <f>EXACT(VLOOKUP(A582,DataV4[[File]:[Outputs]], 2, FALSE), VLOOKUP(A582, DataV0[[File]:[Outputs]], 2, FALSE))</f>
        <v>1</v>
      </c>
      <c r="C582" s="3">
        <f>VLOOKUP(A582, DataV4[[File]:[Mean '[ms']]], 3, FALSE)-VLOOKUP(A582, DataV0[[File]:[Mean '[ms']]], 3, FALSE)</f>
        <v>99</v>
      </c>
      <c r="D582" s="2">
        <f>Cv3v01416171819[[#This Row],[Mean '[Δms']]]/VLOOKUP(A582, DataV0[[File]:[Mean '[ms']]], 3, FALSE)*100</f>
        <v>22.398190045248871</v>
      </c>
    </row>
    <row r="583" spans="1:4" hidden="1" x14ac:dyDescent="0.4">
      <c r="A583" t="s">
        <v>613</v>
      </c>
      <c r="B583" t="b">
        <f>EXACT(VLOOKUP(A583,DataV4[[File]:[Outputs]], 2, FALSE), VLOOKUP(A583, DataV0[[File]:[Outputs]], 2, FALSE))</f>
        <v>1</v>
      </c>
      <c r="C583" s="3">
        <f>VLOOKUP(A583, DataV4[[File]:[Mean '[ms']]], 3, FALSE)-VLOOKUP(A583, DataV0[[File]:[Mean '[ms']]], 3, FALSE)</f>
        <v>105</v>
      </c>
      <c r="D583" s="2">
        <f>Cv3v01416171819[[#This Row],[Mean '[Δms']]]/VLOOKUP(A583, DataV0[[File]:[Mean '[ms']]], 3, FALSE)*100</f>
        <v>23.755656108597282</v>
      </c>
    </row>
    <row r="584" spans="1:4" hidden="1" x14ac:dyDescent="0.4">
      <c r="A584" t="s">
        <v>614</v>
      </c>
      <c r="B584" t="b">
        <f>EXACT(VLOOKUP(A584,DataV4[[File]:[Outputs]], 2, FALSE), VLOOKUP(A584, DataV0[[File]:[Outputs]], 2, FALSE))</f>
        <v>1</v>
      </c>
      <c r="C584" s="3">
        <f>VLOOKUP(A584, DataV4[[File]:[Mean '[ms']]], 3, FALSE)-VLOOKUP(A584, DataV0[[File]:[Mean '[ms']]], 3, FALSE)</f>
        <v>83</v>
      </c>
      <c r="D584" s="2">
        <f>Cv3v01416171819[[#This Row],[Mean '[Δms']]]/VLOOKUP(A584, DataV0[[File]:[Mean '[ms']]], 3, FALSE)*100</f>
        <v>17.510548523206751</v>
      </c>
    </row>
    <row r="585" spans="1:4" hidden="1" x14ac:dyDescent="0.4">
      <c r="A585" t="s">
        <v>615</v>
      </c>
      <c r="B585" t="b">
        <f>EXACT(VLOOKUP(A585,DataV4[[File]:[Outputs]], 2, FALSE), VLOOKUP(A585, DataV0[[File]:[Outputs]], 2, FALSE))</f>
        <v>1</v>
      </c>
      <c r="C585" s="3">
        <f>VLOOKUP(A585, DataV4[[File]:[Mean '[ms']]], 3, FALSE)-VLOOKUP(A585, DataV0[[File]:[Mean '[ms']]], 3, FALSE)</f>
        <v>93</v>
      </c>
      <c r="D585" s="2">
        <f>Cv3v01416171819[[#This Row],[Mean '[Δms']]]/VLOOKUP(A585, DataV0[[File]:[Mean '[ms']]], 3, FALSE)*100</f>
        <v>20.52980132450331</v>
      </c>
    </row>
    <row r="586" spans="1:4" hidden="1" x14ac:dyDescent="0.4">
      <c r="A586" t="s">
        <v>616</v>
      </c>
      <c r="B586" t="b">
        <f>EXACT(VLOOKUP(A586,DataV4[[File]:[Outputs]], 2, FALSE), VLOOKUP(A586, DataV0[[File]:[Outputs]], 2, FALSE))</f>
        <v>1</v>
      </c>
      <c r="C586" s="3">
        <f>VLOOKUP(A586, DataV4[[File]:[Mean '[ms']]], 3, FALSE)-VLOOKUP(A586, DataV0[[File]:[Mean '[ms']]], 3, FALSE)</f>
        <v>104</v>
      </c>
      <c r="D586" s="2">
        <f>Cv3v01416171819[[#This Row],[Mean '[Δms']]]/VLOOKUP(A586, DataV0[[File]:[Mean '[ms']]], 3, FALSE)*100</f>
        <v>23.798627002288331</v>
      </c>
    </row>
    <row r="587" spans="1:4" hidden="1" x14ac:dyDescent="0.4">
      <c r="A587" t="s">
        <v>617</v>
      </c>
      <c r="B587" t="b">
        <f>EXACT(VLOOKUP(A587,DataV4[[File]:[Outputs]], 2, FALSE), VLOOKUP(A587, DataV0[[File]:[Outputs]], 2, FALSE))</f>
        <v>1</v>
      </c>
      <c r="C587" s="3">
        <f>VLOOKUP(A587, DataV4[[File]:[Mean '[ms']]], 3, FALSE)-VLOOKUP(A587, DataV0[[File]:[Mean '[ms']]], 3, FALSE)</f>
        <v>104</v>
      </c>
      <c r="D587" s="2">
        <f>Cv3v01416171819[[#This Row],[Mean '[Δms']]]/VLOOKUP(A587, DataV0[[File]:[Mean '[ms']]], 3, FALSE)*100</f>
        <v>20.8</v>
      </c>
    </row>
    <row r="588" spans="1:4" hidden="1" x14ac:dyDescent="0.4">
      <c r="A588" t="s">
        <v>618</v>
      </c>
      <c r="B588" t="b">
        <f>EXACT(VLOOKUP(A588,DataV4[[File]:[Outputs]], 2, FALSE), VLOOKUP(A588, DataV0[[File]:[Outputs]], 2, FALSE))</f>
        <v>1</v>
      </c>
      <c r="C588" s="3">
        <f>VLOOKUP(A588, DataV4[[File]:[Mean '[ms']]], 3, FALSE)-VLOOKUP(A588, DataV0[[File]:[Mean '[ms']]], 3, FALSE)</f>
        <v>104</v>
      </c>
      <c r="D588" s="2">
        <f>Cv3v01416171819[[#This Row],[Mean '[Δms']]]/VLOOKUP(A588, DataV0[[File]:[Mean '[ms']]], 3, FALSE)*100</f>
        <v>22.958057395143488</v>
      </c>
    </row>
    <row r="589" spans="1:4" hidden="1" x14ac:dyDescent="0.4">
      <c r="A589" t="s">
        <v>619</v>
      </c>
      <c r="B589" t="b">
        <f>EXACT(VLOOKUP(A589,DataV4[[File]:[Outputs]], 2, FALSE), VLOOKUP(A589, DataV0[[File]:[Outputs]], 2, FALSE))</f>
        <v>1</v>
      </c>
      <c r="C589" s="3">
        <f>VLOOKUP(A589, DataV4[[File]:[Mean '[ms']]], 3, FALSE)-VLOOKUP(A589, DataV0[[File]:[Mean '[ms']]], 3, FALSE)</f>
        <v>177</v>
      </c>
      <c r="D589" s="2">
        <f>Cv3v01416171819[[#This Row],[Mean '[Δms']]]/VLOOKUP(A589, DataV0[[File]:[Mean '[ms']]], 3, FALSE)*100</f>
        <v>30.360205831903947</v>
      </c>
    </row>
    <row r="590" spans="1:4" hidden="1" x14ac:dyDescent="0.4">
      <c r="A590" t="s">
        <v>620</v>
      </c>
      <c r="B590" t="b">
        <f>EXACT(VLOOKUP(A590,DataV4[[File]:[Outputs]], 2, FALSE), VLOOKUP(A590, DataV0[[File]:[Outputs]], 2, FALSE))</f>
        <v>1</v>
      </c>
      <c r="C590" s="3">
        <f>VLOOKUP(A590, DataV4[[File]:[Mean '[ms']]], 3, FALSE)-VLOOKUP(A590, DataV0[[File]:[Mean '[ms']]], 3, FALSE)</f>
        <v>182</v>
      </c>
      <c r="D590" s="2">
        <f>Cv3v01416171819[[#This Row],[Mean '[Δms']]]/VLOOKUP(A590, DataV0[[File]:[Mean '[ms']]], 3, FALSE)*100</f>
        <v>27.743902439024392</v>
      </c>
    </row>
    <row r="591" spans="1:4" hidden="1" x14ac:dyDescent="0.4">
      <c r="A591" t="s">
        <v>621</v>
      </c>
      <c r="B591" t="b">
        <f>EXACT(VLOOKUP(A591,DataV4[[File]:[Outputs]], 2, FALSE), VLOOKUP(A591, DataV0[[File]:[Outputs]], 2, FALSE))</f>
        <v>1</v>
      </c>
      <c r="C591" s="3">
        <f>VLOOKUP(A591, DataV4[[File]:[Mean '[ms']]], 3, FALSE)-VLOOKUP(A591, DataV0[[File]:[Mean '[ms']]], 3, FALSE)</f>
        <v>156</v>
      </c>
      <c r="D591" s="2">
        <f>Cv3v01416171819[[#This Row],[Mean '[Δms']]]/VLOOKUP(A591, DataV0[[File]:[Mean '[ms']]], 3, FALSE)*100</f>
        <v>27.464788732394368</v>
      </c>
    </row>
    <row r="592" spans="1:4" hidden="1" x14ac:dyDescent="0.4">
      <c r="A592" t="s">
        <v>622</v>
      </c>
      <c r="B592" t="b">
        <f>EXACT(VLOOKUP(A592,DataV4[[File]:[Outputs]], 2, FALSE), VLOOKUP(A592, DataV0[[File]:[Outputs]], 2, FALSE))</f>
        <v>1</v>
      </c>
      <c r="C592" s="3">
        <f>VLOOKUP(A592, DataV4[[File]:[Mean '[ms']]], 3, FALSE)-VLOOKUP(A592, DataV0[[File]:[Mean '[ms']]], 3, FALSE)</f>
        <v>187</v>
      </c>
      <c r="D592" s="2">
        <f>Cv3v01416171819[[#This Row],[Mean '[Δms']]]/VLOOKUP(A592, DataV0[[File]:[Mean '[ms']]], 3, FALSE)*100</f>
        <v>33.572710951526034</v>
      </c>
    </row>
    <row r="593" spans="1:4" hidden="1" x14ac:dyDescent="0.4">
      <c r="A593" t="s">
        <v>586</v>
      </c>
      <c r="B593" t="b">
        <f>EXACT(VLOOKUP(A593,DataV4[[File]:[Outputs]], 2, FALSE), VLOOKUP(A593, DataV0[[File]:[Outputs]], 2, FALSE))</f>
        <v>1</v>
      </c>
      <c r="C593" s="3">
        <f>VLOOKUP(A593, DataV4[[File]:[Mean '[ms']]], 3, FALSE)-VLOOKUP(A593, DataV0[[File]:[Mean '[ms']]], 3, FALSE)</f>
        <v>141</v>
      </c>
      <c r="D593" s="2">
        <f>Cv3v01416171819[[#This Row],[Mean '[Δms']]]/VLOOKUP(A593, DataV0[[File]:[Mean '[ms']]], 3, FALSE)*100</f>
        <v>20.52401746724891</v>
      </c>
    </row>
    <row r="594" spans="1:4" hidden="1" x14ac:dyDescent="0.4">
      <c r="A594" t="s">
        <v>587</v>
      </c>
      <c r="B594" t="b">
        <f>EXACT(VLOOKUP(A594,DataV4[[File]:[Outputs]], 2, FALSE), VLOOKUP(A594, DataV0[[File]:[Outputs]], 2, FALSE))</f>
        <v>1</v>
      </c>
      <c r="C594" s="3">
        <f>VLOOKUP(A594, DataV4[[File]:[Mean '[ms']]], 3, FALSE)-VLOOKUP(A594, DataV0[[File]:[Mean '[ms']]], 3, FALSE)</f>
        <v>99</v>
      </c>
      <c r="D594" s="2">
        <f>Cv3v01416171819[[#This Row],[Mean '[Δms']]]/VLOOKUP(A594, DataV0[[File]:[Mean '[ms']]], 3, FALSE)*100</f>
        <v>23.459715639810426</v>
      </c>
    </row>
    <row r="595" spans="1:4" hidden="1" x14ac:dyDescent="0.4">
      <c r="A595" t="s">
        <v>588</v>
      </c>
      <c r="B595" t="b">
        <f>EXACT(VLOOKUP(A595,DataV4[[File]:[Outputs]], 2, FALSE), VLOOKUP(A595, DataV0[[File]:[Outputs]], 2, FALSE))</f>
        <v>1</v>
      </c>
      <c r="C595" s="3">
        <f>VLOOKUP(A595, DataV4[[File]:[Mean '[ms']]], 3, FALSE)-VLOOKUP(A595, DataV0[[File]:[Mean '[ms']]], 3, FALSE)</f>
        <v>89</v>
      </c>
      <c r="D595" s="2">
        <f>Cv3v01416171819[[#This Row],[Mean '[Δms']]]/VLOOKUP(A595, DataV0[[File]:[Mean '[ms']]], 3, FALSE)*100</f>
        <v>21.140142517814727</v>
      </c>
    </row>
    <row r="596" spans="1:4" hidden="1" x14ac:dyDescent="0.4">
      <c r="A596" t="s">
        <v>589</v>
      </c>
      <c r="B596" t="b">
        <f>EXACT(VLOOKUP(A596,DataV4[[File]:[Outputs]], 2, FALSE), VLOOKUP(A596, DataV0[[File]:[Outputs]], 2, FALSE))</f>
        <v>1</v>
      </c>
      <c r="C596" s="3">
        <f>VLOOKUP(A596, DataV4[[File]:[Mean '[ms']]], 3, FALSE)-VLOOKUP(A596, DataV0[[File]:[Mean '[ms']]], 3, FALSE)</f>
        <v>120</v>
      </c>
      <c r="D596" s="2">
        <f>Cv3v01416171819[[#This Row],[Mean '[Δms']]]/VLOOKUP(A596, DataV0[[File]:[Mean '[ms']]], 3, FALSE)*100</f>
        <v>18.75</v>
      </c>
    </row>
    <row r="597" spans="1:4" hidden="1" x14ac:dyDescent="0.4">
      <c r="A597" t="s">
        <v>590</v>
      </c>
      <c r="B597" t="b">
        <f>EXACT(VLOOKUP(A597,DataV4[[File]:[Outputs]], 2, FALSE), VLOOKUP(A597, DataV0[[File]:[Outputs]], 2, FALSE))</f>
        <v>1</v>
      </c>
      <c r="C597" s="3">
        <f>VLOOKUP(A597, DataV4[[File]:[Mean '[ms']]], 3, FALSE)-VLOOKUP(A597, DataV0[[File]:[Mean '[ms']]], 3, FALSE)</f>
        <v>109</v>
      </c>
      <c r="D597" s="2">
        <f>Cv3v01416171819[[#This Row],[Mean '[Δms']]]/VLOOKUP(A597, DataV0[[File]:[Mean '[ms']]], 3, FALSE)*100</f>
        <v>19.746376811594203</v>
      </c>
    </row>
    <row r="598" spans="1:4" hidden="1" x14ac:dyDescent="0.4">
      <c r="A598" t="s">
        <v>591</v>
      </c>
      <c r="B598" t="b">
        <f>EXACT(VLOOKUP(A598,DataV4[[File]:[Outputs]], 2, FALSE), VLOOKUP(A598, DataV0[[File]:[Outputs]], 2, FALSE))</f>
        <v>1</v>
      </c>
      <c r="C598" s="3">
        <f>VLOOKUP(A598, DataV4[[File]:[Mean '[ms']]], 3, FALSE)-VLOOKUP(A598, DataV0[[File]:[Mean '[ms']]], 3, FALSE)</f>
        <v>109</v>
      </c>
      <c r="D598" s="2">
        <f>Cv3v01416171819[[#This Row],[Mean '[Δms']]]/VLOOKUP(A598, DataV0[[File]:[Mean '[ms']]], 3, FALSE)*100</f>
        <v>17.03125</v>
      </c>
    </row>
    <row r="599" spans="1:4" hidden="1" x14ac:dyDescent="0.4">
      <c r="A599" t="s">
        <v>592</v>
      </c>
      <c r="B599" t="b">
        <f>EXACT(VLOOKUP(A599,DataV4[[File]:[Outputs]], 2, FALSE), VLOOKUP(A599, DataV0[[File]:[Outputs]], 2, FALSE))</f>
        <v>1</v>
      </c>
      <c r="C599" s="3">
        <f>VLOOKUP(A599, DataV4[[File]:[Mean '[ms']]], 3, FALSE)-VLOOKUP(A599, DataV0[[File]:[Mean '[ms']]], 3, FALSE)</f>
        <v>109</v>
      </c>
      <c r="D599" s="2">
        <f>Cv3v01416171819[[#This Row],[Mean '[Δms']]]/VLOOKUP(A599, DataV0[[File]:[Mean '[ms']]], 3, FALSE)*100</f>
        <v>23.542116630669547</v>
      </c>
    </row>
    <row r="600" spans="1:4" hidden="1" x14ac:dyDescent="0.4">
      <c r="A600" t="s">
        <v>593</v>
      </c>
      <c r="B600" t="b">
        <f>EXACT(VLOOKUP(A600,DataV4[[File]:[Outputs]], 2, FALSE), VLOOKUP(A600, DataV0[[File]:[Outputs]], 2, FALSE))</f>
        <v>1</v>
      </c>
      <c r="C600" s="3">
        <f>VLOOKUP(A600, DataV4[[File]:[Mean '[ms']]], 3, FALSE)-VLOOKUP(A600, DataV0[[File]:[Mean '[ms']]], 3, FALSE)</f>
        <v>129</v>
      </c>
      <c r="D600" s="2">
        <f>Cv3v01416171819[[#This Row],[Mean '[Δms']]]/VLOOKUP(A600, DataV0[[File]:[Mean '[ms']]], 3, FALSE)*100</f>
        <v>12.380038387715931</v>
      </c>
    </row>
    <row r="601" spans="1:4" hidden="1" x14ac:dyDescent="0.4">
      <c r="A601" t="s">
        <v>594</v>
      </c>
      <c r="B601" t="b">
        <f>EXACT(VLOOKUP(A601,DataV4[[File]:[Outputs]], 2, FALSE), VLOOKUP(A601, DataV0[[File]:[Outputs]], 2, FALSE))</f>
        <v>1</v>
      </c>
      <c r="C601" s="3">
        <f>VLOOKUP(A601, DataV4[[File]:[Mean '[ms']]], 3, FALSE)-VLOOKUP(A601, DataV0[[File]:[Mean '[ms']]], 3, FALSE)</f>
        <v>98</v>
      </c>
      <c r="D601" s="2">
        <f>Cv3v01416171819[[#This Row],[Mean '[Δms']]]/VLOOKUP(A601, DataV0[[File]:[Mean '[ms']]], 3, FALSE)*100</f>
        <v>17.406749555950267</v>
      </c>
    </row>
    <row r="602" spans="1:4" hidden="1" x14ac:dyDescent="0.4">
      <c r="A602" t="s">
        <v>595</v>
      </c>
      <c r="B602" t="b">
        <f>EXACT(VLOOKUP(A602,DataV4[[File]:[Outputs]], 2, FALSE), VLOOKUP(A602, DataV0[[File]:[Outputs]], 2, FALSE))</f>
        <v>1</v>
      </c>
      <c r="C602" s="3">
        <f>VLOOKUP(A602, DataV4[[File]:[Mean '[ms']]], 3, FALSE)-VLOOKUP(A602, DataV0[[File]:[Mean '[ms']]], 3, FALSE)</f>
        <v>94</v>
      </c>
      <c r="D602" s="2">
        <f>Cv3v01416171819[[#This Row],[Mean '[Δms']]]/VLOOKUP(A602, DataV0[[File]:[Mean '[ms']]], 3, FALSE)*100</f>
        <v>19.831223628691983</v>
      </c>
    </row>
    <row r="603" spans="1:4" hidden="1" x14ac:dyDescent="0.4">
      <c r="A603" t="s">
        <v>596</v>
      </c>
      <c r="B603" t="b">
        <f>EXACT(VLOOKUP(A603,DataV4[[File]:[Outputs]], 2, FALSE), VLOOKUP(A603, DataV0[[File]:[Outputs]], 2, FALSE))</f>
        <v>1</v>
      </c>
      <c r="C603" s="3">
        <f>VLOOKUP(A603, DataV4[[File]:[Mean '[ms']]], 3, FALSE)-VLOOKUP(A603, DataV0[[File]:[Mean '[ms']]], 3, FALSE)</f>
        <v>230</v>
      </c>
      <c r="D603" s="2">
        <f>Cv3v01416171819[[#This Row],[Mean '[Δms']]]/VLOOKUP(A603, DataV0[[File]:[Mean '[ms']]], 3, FALSE)*100</f>
        <v>12.806236080178174</v>
      </c>
    </row>
    <row r="604" spans="1:4" hidden="1" x14ac:dyDescent="0.4">
      <c r="A604" t="s">
        <v>597</v>
      </c>
      <c r="B604" t="b">
        <f>EXACT(VLOOKUP(A604,DataV4[[File]:[Outputs]], 2, FALSE), VLOOKUP(A604, DataV0[[File]:[Outputs]], 2, FALSE))</f>
        <v>1</v>
      </c>
      <c r="C604" s="3">
        <f>VLOOKUP(A604, DataV4[[File]:[Mean '[ms']]], 3, FALSE)-VLOOKUP(A604, DataV0[[File]:[Mean '[ms']]], 3, FALSE)</f>
        <v>120</v>
      </c>
      <c r="D604" s="2">
        <f>Cv3v01416171819[[#This Row],[Mean '[Δms']]]/VLOOKUP(A604, DataV0[[File]:[Mean '[ms']]], 3, FALSE)*100</f>
        <v>18.75</v>
      </c>
    </row>
    <row r="605" spans="1:4" hidden="1" x14ac:dyDescent="0.4">
      <c r="A605" t="s">
        <v>598</v>
      </c>
      <c r="B605" t="b">
        <f>EXACT(VLOOKUP(A605,DataV4[[File]:[Outputs]], 2, FALSE), VLOOKUP(A605, DataV0[[File]:[Outputs]], 2, FALSE))</f>
        <v>1</v>
      </c>
      <c r="C605" s="3">
        <f>VLOOKUP(A605, DataV4[[File]:[Mean '[ms']]], 3, FALSE)-VLOOKUP(A605, DataV0[[File]:[Mean '[ms']]], 3, FALSE)</f>
        <v>83</v>
      </c>
      <c r="D605" s="2">
        <f>Cv3v01416171819[[#This Row],[Mean '[Δms']]]/VLOOKUP(A605, DataV0[[File]:[Mean '[ms']]], 3, FALSE)*100</f>
        <v>18.526785714285715</v>
      </c>
    </row>
    <row r="606" spans="1:4" hidden="1" x14ac:dyDescent="0.4">
      <c r="A606" t="s">
        <v>599</v>
      </c>
      <c r="B606" t="b">
        <f>EXACT(VLOOKUP(A606,DataV4[[File]:[Outputs]], 2, FALSE), VLOOKUP(A606, DataV0[[File]:[Outputs]], 2, FALSE))</f>
        <v>1</v>
      </c>
      <c r="C606" s="3">
        <f>VLOOKUP(A606, DataV4[[File]:[Mean '[ms']]], 3, FALSE)-VLOOKUP(A606, DataV0[[File]:[Mean '[ms']]], 3, FALSE)</f>
        <v>110</v>
      </c>
      <c r="D606" s="2">
        <f>Cv3v01416171819[[#This Row],[Mean '[Δms']]]/VLOOKUP(A606, DataV0[[File]:[Mean '[ms']]], 3, FALSE)*100</f>
        <v>25.171624713958813</v>
      </c>
    </row>
    <row r="607" spans="1:4" hidden="1" x14ac:dyDescent="0.4">
      <c r="A607" t="s">
        <v>600</v>
      </c>
      <c r="B607" t="b">
        <f>EXACT(VLOOKUP(A607,DataV4[[File]:[Outputs]], 2, FALSE), VLOOKUP(A607, DataV0[[File]:[Outputs]], 2, FALSE))</f>
        <v>1</v>
      </c>
      <c r="C607" s="3">
        <f>VLOOKUP(A607, DataV4[[File]:[Mean '[ms']]], 3, FALSE)-VLOOKUP(A607, DataV0[[File]:[Mean '[ms']]], 3, FALSE)</f>
        <v>98</v>
      </c>
      <c r="D607" s="2">
        <f>Cv3v01416171819[[#This Row],[Mean '[Δms']]]/VLOOKUP(A607, DataV0[[File]:[Mean '[ms']]], 3, FALSE)*100</f>
        <v>17.753623188405797</v>
      </c>
    </row>
    <row r="608" spans="1:4" hidden="1" x14ac:dyDescent="0.4">
      <c r="A608" t="s">
        <v>601</v>
      </c>
      <c r="B608" t="b">
        <f>EXACT(VLOOKUP(A608,DataV4[[File]:[Outputs]], 2, FALSE), VLOOKUP(A608, DataV0[[File]:[Outputs]], 2, FALSE))</f>
        <v>1</v>
      </c>
      <c r="C608" s="3">
        <f>VLOOKUP(A608, DataV4[[File]:[Mean '[ms']]], 3, FALSE)-VLOOKUP(A608, DataV0[[File]:[Mean '[ms']]], 3, FALSE)</f>
        <v>157</v>
      </c>
      <c r="D608" s="2">
        <f>Cv3v01416171819[[#This Row],[Mean '[Δms']]]/VLOOKUP(A608, DataV0[[File]:[Mean '[ms']]], 3, FALSE)*100</f>
        <v>31.781376518218625</v>
      </c>
    </row>
    <row r="609" spans="1:4" hidden="1" x14ac:dyDescent="0.4">
      <c r="A609" t="s">
        <v>602</v>
      </c>
      <c r="B609" t="b">
        <f>EXACT(VLOOKUP(A609,DataV4[[File]:[Outputs]], 2, FALSE), VLOOKUP(A609, DataV0[[File]:[Outputs]], 2, FALSE))</f>
        <v>1</v>
      </c>
      <c r="C609" s="3">
        <f>VLOOKUP(A609, DataV4[[File]:[Mean '[ms']]], 3, FALSE)-VLOOKUP(A609, DataV0[[File]:[Mean '[ms']]], 3, FALSE)</f>
        <v>110</v>
      </c>
      <c r="D609" s="2">
        <f>Cv3v01416171819[[#This Row],[Mean '[Δms']]]/VLOOKUP(A609, DataV0[[File]:[Mean '[ms']]], 3, FALSE)*100</f>
        <v>18.394648829431436</v>
      </c>
    </row>
    <row r="610" spans="1:4" hidden="1" x14ac:dyDescent="0.4">
      <c r="A610" t="s">
        <v>603</v>
      </c>
      <c r="B610" t="b">
        <f>EXACT(VLOOKUP(A610,DataV4[[File]:[Outputs]], 2, FALSE), VLOOKUP(A610, DataV0[[File]:[Outputs]], 2, FALSE))</f>
        <v>1</v>
      </c>
      <c r="C610" s="3">
        <f>VLOOKUP(A610, DataV4[[File]:[Mean '[ms']]], 3, FALSE)-VLOOKUP(A610, DataV0[[File]:[Mean '[ms']]], 3, FALSE)</f>
        <v>89</v>
      </c>
      <c r="D610" s="2">
        <f>Cv3v01416171819[[#This Row],[Mean '[Δms']]]/VLOOKUP(A610, DataV0[[File]:[Mean '[ms']]], 3, FALSE)*100</f>
        <v>14.495114006514658</v>
      </c>
    </row>
    <row r="611" spans="1:4" hidden="1" x14ac:dyDescent="0.4">
      <c r="A611" t="s">
        <v>604</v>
      </c>
      <c r="B611" t="b">
        <f>EXACT(VLOOKUP(A611,DataV4[[File]:[Outputs]], 2, FALSE), VLOOKUP(A611, DataV0[[File]:[Outputs]], 2, FALSE))</f>
        <v>1</v>
      </c>
      <c r="C611" s="3">
        <f>VLOOKUP(A611, DataV4[[File]:[Mean '[ms']]], 3, FALSE)-VLOOKUP(A611, DataV0[[File]:[Mean '[ms']]], 3, FALSE)</f>
        <v>94</v>
      </c>
      <c r="D611" s="2">
        <f>Cv3v01416171819[[#This Row],[Mean '[Δms']]]/VLOOKUP(A611, DataV0[[File]:[Mean '[ms']]], 3, FALSE)*100</f>
        <v>15.309446254071663</v>
      </c>
    </row>
    <row r="612" spans="1:4" hidden="1" x14ac:dyDescent="0.4">
      <c r="A612" t="s">
        <v>605</v>
      </c>
      <c r="B612" t="b">
        <f>EXACT(VLOOKUP(A612,DataV4[[File]:[Outputs]], 2, FALSE), VLOOKUP(A612, DataV0[[File]:[Outputs]], 2, FALSE))</f>
        <v>1</v>
      </c>
      <c r="C612" s="3">
        <f>VLOOKUP(A612, DataV4[[File]:[Mean '[ms']]], 3, FALSE)-VLOOKUP(A612, DataV0[[File]:[Mean '[ms']]], 3, FALSE)</f>
        <v>235</v>
      </c>
      <c r="D612" s="2">
        <f>Cv3v01416171819[[#This Row],[Mean '[Δms']]]/VLOOKUP(A612, DataV0[[File]:[Mean '[ms']]], 3, FALSE)*100</f>
        <v>30.718954248366014</v>
      </c>
    </row>
    <row r="613" spans="1:4" hidden="1" x14ac:dyDescent="0.4">
      <c r="A613" t="s">
        <v>606</v>
      </c>
      <c r="B613" t="b">
        <f>EXACT(VLOOKUP(A613,DataV4[[File]:[Outputs]], 2, FALSE), VLOOKUP(A613, DataV0[[File]:[Outputs]], 2, FALSE))</f>
        <v>1</v>
      </c>
      <c r="C613" s="3">
        <f>VLOOKUP(A613, DataV4[[File]:[Mean '[ms']]], 3, FALSE)-VLOOKUP(A613, DataV0[[File]:[Mean '[ms']]], 3, FALSE)</f>
        <v>162</v>
      </c>
      <c r="D613" s="2">
        <f>Cv3v01416171819[[#This Row],[Mean '[Δms']]]/VLOOKUP(A613, DataV0[[File]:[Mean '[ms']]], 3, FALSE)*100</f>
        <v>21.176470588235293</v>
      </c>
    </row>
    <row r="614" spans="1:4" hidden="1" x14ac:dyDescent="0.4">
      <c r="A614" t="s">
        <v>607</v>
      </c>
      <c r="B614" t="b">
        <f>EXACT(VLOOKUP(A614,DataV4[[File]:[Outputs]], 2, FALSE), VLOOKUP(A614, DataV0[[File]:[Outputs]], 2, FALSE))</f>
        <v>1</v>
      </c>
      <c r="C614" s="3">
        <f>VLOOKUP(A614, DataV4[[File]:[Mean '[ms']]], 3, FALSE)-VLOOKUP(A614, DataV0[[File]:[Mean '[ms']]], 3, FALSE)</f>
        <v>381</v>
      </c>
      <c r="D614" s="2">
        <f>Cv3v01416171819[[#This Row],[Mean '[Δms']]]/VLOOKUP(A614, DataV0[[File]:[Mean '[ms']]], 3, FALSE)*100</f>
        <v>2.1108033240997233</v>
      </c>
    </row>
    <row r="615" spans="1:4" hidden="1" x14ac:dyDescent="0.4">
      <c r="A615" t="s">
        <v>608</v>
      </c>
      <c r="B615" t="b">
        <f>EXACT(VLOOKUP(A615,DataV4[[File]:[Outputs]], 2, FALSE), VLOOKUP(A615, DataV0[[File]:[Outputs]], 2, FALSE))</f>
        <v>1</v>
      </c>
      <c r="C615" s="3">
        <f>VLOOKUP(A615, DataV4[[File]:[Mean '[ms']]], 3, FALSE)-VLOOKUP(A615, DataV0[[File]:[Mean '[ms']]], 3, FALSE)</f>
        <v>375</v>
      </c>
      <c r="D615" s="2">
        <f>Cv3v01416171819[[#This Row],[Mean '[Δms']]]/VLOOKUP(A615, DataV0[[File]:[Mean '[ms']]], 3, FALSE)*100</f>
        <v>2.1017823114000671</v>
      </c>
    </row>
    <row r="616" spans="1:4" hidden="1" x14ac:dyDescent="0.4">
      <c r="A616" t="s">
        <v>609</v>
      </c>
      <c r="B616" t="b">
        <f>EXACT(VLOOKUP(A616,DataV4[[File]:[Outputs]], 2, FALSE), VLOOKUP(A616, DataV0[[File]:[Outputs]], 2, FALSE))</f>
        <v>1</v>
      </c>
      <c r="C616" s="3">
        <f>VLOOKUP(A616, DataV4[[File]:[Mean '[ms']]], 3, FALSE)-VLOOKUP(A616, DataV0[[File]:[Mean '[ms']]], 3, FALSE)</f>
        <v>193</v>
      </c>
      <c r="D616" s="2">
        <f>Cv3v01416171819[[#This Row],[Mean '[Δms']]]/VLOOKUP(A616, DataV0[[File]:[Mean '[ms']]], 3, FALSE)*100</f>
        <v>5.6072051133062173</v>
      </c>
    </row>
    <row r="617" spans="1:4" hidden="1" x14ac:dyDescent="0.4">
      <c r="A617" t="s">
        <v>610</v>
      </c>
      <c r="B617" t="b">
        <f>EXACT(VLOOKUP(A617,DataV4[[File]:[Outputs]], 2, FALSE), VLOOKUP(A617, DataV0[[File]:[Outputs]], 2, FALSE))</f>
        <v>1</v>
      </c>
      <c r="C617" s="3">
        <f>VLOOKUP(A617, DataV4[[File]:[Mean '[ms']]], 3, FALSE)-VLOOKUP(A617, DataV0[[File]:[Mean '[ms']]], 3, FALSE)</f>
        <v>99</v>
      </c>
      <c r="D617" s="2">
        <f>Cv3v01416171819[[#This Row],[Mean '[Δms']]]/VLOOKUP(A617, DataV0[[File]:[Mean '[ms']]], 3, FALSE)*100</f>
        <v>22.916666666666664</v>
      </c>
    </row>
    <row r="618" spans="1:4" hidden="1" x14ac:dyDescent="0.4">
      <c r="A618" t="s">
        <v>611</v>
      </c>
      <c r="B618" t="b">
        <f>EXACT(VLOOKUP(A618,DataV4[[File]:[Outputs]], 2, FALSE), VLOOKUP(A618, DataV0[[File]:[Outputs]], 2, FALSE))</f>
        <v>1</v>
      </c>
      <c r="C618" s="3">
        <f>VLOOKUP(A618, DataV4[[File]:[Mean '[ms']]], 3, FALSE)-VLOOKUP(A618, DataV0[[File]:[Mean '[ms']]], 3, FALSE)</f>
        <v>100</v>
      </c>
      <c r="D618" s="2">
        <f>Cv3v01416171819[[#This Row],[Mean '[Δms']]]/VLOOKUP(A618, DataV0[[File]:[Mean '[ms']]], 3, FALSE)*100</f>
        <v>22.371364653243848</v>
      </c>
    </row>
    <row r="619" spans="1:4" hidden="1" x14ac:dyDescent="0.4">
      <c r="A619" t="s">
        <v>612</v>
      </c>
      <c r="B619" t="b">
        <f>EXACT(VLOOKUP(A619,DataV4[[File]:[Outputs]], 2, FALSE), VLOOKUP(A619, DataV0[[File]:[Outputs]], 2, FALSE))</f>
        <v>1</v>
      </c>
      <c r="C619" s="3">
        <f>VLOOKUP(A619, DataV4[[File]:[Mean '[ms']]], 3, FALSE)-VLOOKUP(A619, DataV0[[File]:[Mean '[ms']]], 3, FALSE)</f>
        <v>73</v>
      </c>
      <c r="D619" s="2">
        <f>Cv3v01416171819[[#This Row],[Mean '[Δms']]]/VLOOKUP(A619, DataV0[[File]:[Mean '[ms']]], 3, FALSE)*100</f>
        <v>10.549132947976879</v>
      </c>
    </row>
    <row r="620" spans="1:4" hidden="1" x14ac:dyDescent="0.4">
      <c r="A620" t="s">
        <v>626</v>
      </c>
      <c r="B620" t="b">
        <f>EXACT(VLOOKUP(A620,DataV4[[File]:[Outputs]], 2, FALSE), VLOOKUP(A620, DataV0[[File]:[Outputs]], 2, FALSE))</f>
        <v>1</v>
      </c>
      <c r="C620" s="3">
        <f>VLOOKUP(A620, DataV4[[File]:[Mean '[ms']]], 3, FALSE)-VLOOKUP(A620, DataV0[[File]:[Mean '[ms']]], 3, FALSE)</f>
        <v>78</v>
      </c>
      <c r="D620" s="2">
        <f>Cv3v01416171819[[#This Row],[Mean '[Δms']]]/VLOOKUP(A620, DataV0[[File]:[Mean '[ms']]], 3, FALSE)*100</f>
        <v>14.130434782608695</v>
      </c>
    </row>
    <row r="621" spans="1:4" hidden="1" x14ac:dyDescent="0.4">
      <c r="A621" t="s">
        <v>627</v>
      </c>
      <c r="B621" t="b">
        <f>EXACT(VLOOKUP(A621,DataV4[[File]:[Outputs]], 2, FALSE), VLOOKUP(A621, DataV0[[File]:[Outputs]], 2, FALSE))</f>
        <v>1</v>
      </c>
      <c r="C621" s="3">
        <f>VLOOKUP(A621, DataV4[[File]:[Mean '[ms']]], 3, FALSE)-VLOOKUP(A621, DataV0[[File]:[Mean '[ms']]], 3, FALSE)</f>
        <v>78</v>
      </c>
      <c r="D621" s="2">
        <f>Cv3v01416171819[[#This Row],[Mean '[Δms']]]/VLOOKUP(A621, DataV0[[File]:[Mean '[ms']]], 3, FALSE)*100</f>
        <v>14.003590664272892</v>
      </c>
    </row>
    <row r="622" spans="1:4" hidden="1" x14ac:dyDescent="0.4">
      <c r="A622" t="s">
        <v>628</v>
      </c>
      <c r="B622" t="b">
        <f>EXACT(VLOOKUP(A622,DataV4[[File]:[Outputs]], 2, FALSE), VLOOKUP(A622, DataV0[[File]:[Outputs]], 2, FALSE))</f>
        <v>1</v>
      </c>
      <c r="C622" s="3">
        <f>VLOOKUP(A622, DataV4[[File]:[Mean '[ms']]], 3, FALSE)-VLOOKUP(A622, DataV0[[File]:[Mean '[ms']]], 3, FALSE)</f>
        <v>94</v>
      </c>
      <c r="D622" s="2">
        <f>Cv3v01416171819[[#This Row],[Mean '[Δms']]]/VLOOKUP(A622, DataV0[[File]:[Mean '[ms']]], 3, FALSE)*100</f>
        <v>19.02834008097166</v>
      </c>
    </row>
    <row r="623" spans="1:4" hidden="1" x14ac:dyDescent="0.4">
      <c r="A623" t="s">
        <v>629</v>
      </c>
      <c r="B623" t="b">
        <f>EXACT(VLOOKUP(A623,DataV4[[File]:[Outputs]], 2, FALSE), VLOOKUP(A623, DataV0[[File]:[Outputs]], 2, FALSE))</f>
        <v>1</v>
      </c>
      <c r="C623" s="3">
        <f>VLOOKUP(A623, DataV4[[File]:[Mean '[ms']]], 3, FALSE)-VLOOKUP(A623, DataV0[[File]:[Mean '[ms']]], 3, FALSE)</f>
        <v>89</v>
      </c>
      <c r="D623" s="2">
        <f>Cv3v01416171819[[#This Row],[Mean '[Δms']]]/VLOOKUP(A623, DataV0[[File]:[Mean '[ms']]], 3, FALSE)*100</f>
        <v>15.696649029982362</v>
      </c>
    </row>
    <row r="624" spans="1:4" hidden="1" x14ac:dyDescent="0.4">
      <c r="A624" t="s">
        <v>630</v>
      </c>
      <c r="B624" t="b">
        <f>EXACT(VLOOKUP(A624,DataV4[[File]:[Outputs]], 2, FALSE), VLOOKUP(A624, DataV0[[File]:[Outputs]], 2, FALSE))</f>
        <v>1</v>
      </c>
      <c r="C624" s="3">
        <f>VLOOKUP(A624, DataV4[[File]:[Mean '[ms']]], 3, FALSE)-VLOOKUP(A624, DataV0[[File]:[Mean '[ms']]], 3, FALSE)</f>
        <v>79</v>
      </c>
      <c r="D624" s="2">
        <f>Cv3v01416171819[[#This Row],[Mean '[Δms']]]/VLOOKUP(A624, DataV0[[File]:[Mean '[ms']]], 3, FALSE)*100</f>
        <v>13.81118881118881</v>
      </c>
    </row>
    <row r="625" spans="1:4" hidden="1" x14ac:dyDescent="0.4">
      <c r="A625" t="s">
        <v>631</v>
      </c>
      <c r="B625" t="b">
        <f>EXACT(VLOOKUP(A625,DataV4[[File]:[Outputs]], 2, FALSE), VLOOKUP(A625, DataV0[[File]:[Outputs]], 2, FALSE))</f>
        <v>1</v>
      </c>
      <c r="C625" s="3">
        <f>VLOOKUP(A625, DataV4[[File]:[Mean '[ms']]], 3, FALSE)-VLOOKUP(A625, DataV0[[File]:[Mean '[ms']]], 3, FALSE)</f>
        <v>88</v>
      </c>
      <c r="D625" s="2">
        <f>Cv3v01416171819[[#This Row],[Mean '[Δms']]]/VLOOKUP(A625, DataV0[[File]:[Mean '[ms']]], 3, FALSE)*100</f>
        <v>19.426048565121413</v>
      </c>
    </row>
    <row r="626" spans="1:4" hidden="1" x14ac:dyDescent="0.4">
      <c r="A626" t="s">
        <v>632</v>
      </c>
      <c r="B626" t="b">
        <f>EXACT(VLOOKUP(A626,DataV4[[File]:[Outputs]], 2, FALSE), VLOOKUP(A626, DataV0[[File]:[Outputs]], 2, FALSE))</f>
        <v>1</v>
      </c>
      <c r="C626" s="3">
        <f>VLOOKUP(A626, DataV4[[File]:[Mean '[ms']]], 3, FALSE)-VLOOKUP(A626, DataV0[[File]:[Mean '[ms']]], 3, FALSE)</f>
        <v>83</v>
      </c>
      <c r="D626" s="2">
        <f>Cv3v01416171819[[#This Row],[Mean '[Δms']]]/VLOOKUP(A626, DataV0[[File]:[Mean '[ms']]], 3, FALSE)*100</f>
        <v>18.526785714285715</v>
      </c>
    </row>
    <row r="627" spans="1:4" hidden="1" x14ac:dyDescent="0.4">
      <c r="A627" t="s">
        <v>623</v>
      </c>
      <c r="B627" t="b">
        <f>EXACT(VLOOKUP(A627,DataV4[[File]:[Outputs]], 2, FALSE), VLOOKUP(A627, DataV0[[File]:[Outputs]], 2, FALSE))</f>
        <v>1</v>
      </c>
      <c r="C627" s="3">
        <f>VLOOKUP(A627, DataV4[[File]:[Mean '[ms']]], 3, FALSE)-VLOOKUP(A627, DataV0[[File]:[Mean '[ms']]], 3, FALSE)</f>
        <v>109</v>
      </c>
      <c r="D627" s="2">
        <f>Cv3v01416171819[[#This Row],[Mean '[Δms']]]/VLOOKUP(A627, DataV0[[File]:[Mean '[ms']]], 3, FALSE)*100</f>
        <v>16.743471582181261</v>
      </c>
    </row>
    <row r="628" spans="1:4" hidden="1" x14ac:dyDescent="0.4">
      <c r="A628" t="s">
        <v>638</v>
      </c>
      <c r="B628" t="b">
        <f>EXACT(VLOOKUP(A628,DataV4[[File]:[Outputs]], 2, FALSE), VLOOKUP(A628, DataV0[[File]:[Outputs]], 2, FALSE))</f>
        <v>1</v>
      </c>
      <c r="C628" s="3">
        <f>VLOOKUP(A628, DataV4[[File]:[Mean '[ms']]], 3, FALSE)-VLOOKUP(A628, DataV0[[File]:[Mean '[ms']]], 3, FALSE)</f>
        <v>67</v>
      </c>
      <c r="D628" s="2">
        <f>Cv3v01416171819[[#This Row],[Mean '[Δms']]]/VLOOKUP(A628, DataV0[[File]:[Mean '[ms']]], 3, FALSE)*100</f>
        <v>7.2276159654800427</v>
      </c>
    </row>
    <row r="629" spans="1:4" hidden="1" x14ac:dyDescent="0.4">
      <c r="A629" t="s">
        <v>639</v>
      </c>
      <c r="B629" t="b">
        <f>EXACT(VLOOKUP(A629,DataV4[[File]:[Outputs]], 2, FALSE), VLOOKUP(A629, DataV0[[File]:[Outputs]], 2, FALSE))</f>
        <v>1</v>
      </c>
      <c r="C629" s="3">
        <f>VLOOKUP(A629, DataV4[[File]:[Mean '[ms']]], 3, FALSE)-VLOOKUP(A629, DataV0[[File]:[Mean '[ms']]], 3, FALSE)</f>
        <v>145</v>
      </c>
      <c r="D629" s="2">
        <f>Cv3v01416171819[[#This Row],[Mean '[Δms']]]/VLOOKUP(A629, DataV0[[File]:[Mean '[ms']]], 3, FALSE)*100</f>
        <v>22.273425499231951</v>
      </c>
    </row>
    <row r="630" spans="1:4" hidden="1" x14ac:dyDescent="0.4">
      <c r="A630" t="s">
        <v>640</v>
      </c>
      <c r="B630" t="b">
        <f>EXACT(VLOOKUP(A630,DataV4[[File]:[Outputs]], 2, FALSE), VLOOKUP(A630, DataV0[[File]:[Outputs]], 2, FALSE))</f>
        <v>1</v>
      </c>
      <c r="C630" s="3">
        <f>VLOOKUP(A630, DataV4[[File]:[Mean '[ms']]], 3, FALSE)-VLOOKUP(A630, DataV0[[File]:[Mean '[ms']]], 3, FALSE)</f>
        <v>-42</v>
      </c>
      <c r="D630" s="2">
        <f>Cv3v01416171819[[#This Row],[Mean '[Δms']]]/VLOOKUP(A630, DataV0[[File]:[Mean '[ms']]], 3, FALSE)*100</f>
        <v>-1.5939278937381403</v>
      </c>
    </row>
    <row r="631" spans="1:4" hidden="1" x14ac:dyDescent="0.4">
      <c r="A631" t="s">
        <v>641</v>
      </c>
      <c r="B631" t="b">
        <f>EXACT(VLOOKUP(A631,DataV4[[File]:[Outputs]], 2, FALSE), VLOOKUP(A631, DataV0[[File]:[Outputs]], 2, FALSE))</f>
        <v>1</v>
      </c>
      <c r="C631" s="3">
        <f>VLOOKUP(A631, DataV4[[File]:[Mean '[ms']]], 3, FALSE)-VLOOKUP(A631, DataV0[[File]:[Mean '[ms']]], 3, FALSE)</f>
        <v>21</v>
      </c>
      <c r="D631" s="2">
        <f>Cv3v01416171819[[#This Row],[Mean '[Δms']]]/VLOOKUP(A631, DataV0[[File]:[Mean '[ms']]], 3, FALSE)*100</f>
        <v>1.1296395911780528</v>
      </c>
    </row>
    <row r="632" spans="1:4" hidden="1" x14ac:dyDescent="0.4">
      <c r="A632" t="s">
        <v>642</v>
      </c>
      <c r="B632" t="b">
        <f>EXACT(VLOOKUP(A632,DataV4[[File]:[Outputs]], 2, FALSE), VLOOKUP(A632, DataV0[[File]:[Outputs]], 2, FALSE))</f>
        <v>1</v>
      </c>
      <c r="C632" s="3">
        <f>VLOOKUP(A632, DataV4[[File]:[Mean '[ms']]], 3, FALSE)-VLOOKUP(A632, DataV0[[File]:[Mean '[ms']]], 3, FALSE)</f>
        <v>57</v>
      </c>
      <c r="D632" s="2">
        <f>Cv3v01416171819[[#This Row],[Mean '[Δms']]]/VLOOKUP(A632, DataV0[[File]:[Mean '[ms']]], 3, FALSE)*100</f>
        <v>5.8521560574948666</v>
      </c>
    </row>
    <row r="633" spans="1:4" hidden="1" x14ac:dyDescent="0.4">
      <c r="A633" t="s">
        <v>643</v>
      </c>
      <c r="B633" t="b">
        <f>EXACT(VLOOKUP(A633,DataV4[[File]:[Outputs]], 2, FALSE), VLOOKUP(A633, DataV0[[File]:[Outputs]], 2, FALSE))</f>
        <v>1</v>
      </c>
      <c r="C633" s="3">
        <f>VLOOKUP(A633, DataV4[[File]:[Mean '[ms']]], 3, FALSE)-VLOOKUP(A633, DataV0[[File]:[Mean '[ms']]], 3, FALSE)</f>
        <v>84</v>
      </c>
      <c r="D633" s="2">
        <f>Cv3v01416171819[[#This Row],[Mean '[Δms']]]/VLOOKUP(A633, DataV0[[File]:[Mean '[ms']]], 3, FALSE)*100</f>
        <v>9.847596717467761</v>
      </c>
    </row>
    <row r="634" spans="1:4" hidden="1" x14ac:dyDescent="0.4">
      <c r="A634" t="s">
        <v>644</v>
      </c>
      <c r="B634" t="b">
        <f>EXACT(VLOOKUP(A634,DataV4[[File]:[Outputs]], 2, FALSE), VLOOKUP(A634, DataV0[[File]:[Outputs]], 2, FALSE))</f>
        <v>1</v>
      </c>
      <c r="C634" s="3">
        <f>VLOOKUP(A634, DataV4[[File]:[Mean '[ms']]], 3, FALSE)-VLOOKUP(A634, DataV0[[File]:[Mean '[ms']]], 3, FALSE)</f>
        <v>89</v>
      </c>
      <c r="D634" s="2">
        <f>Cv3v01416171819[[#This Row],[Mean '[Δms']]]/VLOOKUP(A634, DataV0[[File]:[Mean '[ms']]], 3, FALSE)*100</f>
        <v>10.241657077100115</v>
      </c>
    </row>
    <row r="635" spans="1:4" hidden="1" x14ac:dyDescent="0.4">
      <c r="A635" t="s">
        <v>645</v>
      </c>
      <c r="B635" t="b">
        <f>EXACT(VLOOKUP(A635,DataV4[[File]:[Outputs]], 2, FALSE), VLOOKUP(A635, DataV0[[File]:[Outputs]], 2, FALSE))</f>
        <v>1</v>
      </c>
      <c r="C635" s="3">
        <f>VLOOKUP(A635, DataV4[[File]:[Mean '[ms']]], 3, FALSE)-VLOOKUP(A635, DataV0[[File]:[Mean '[ms']]], 3, FALSE)</f>
        <v>41</v>
      </c>
      <c r="D635" s="2">
        <f>Cv3v01416171819[[#This Row],[Mean '[Δms']]]/VLOOKUP(A635, DataV0[[File]:[Mean '[ms']]], 3, FALSE)*100</f>
        <v>1.8141592920353982</v>
      </c>
    </row>
    <row r="636" spans="1:4" hidden="1" x14ac:dyDescent="0.4">
      <c r="A636" t="s">
        <v>646</v>
      </c>
      <c r="B636" t="b">
        <f>EXACT(VLOOKUP(A636,DataV4[[File]:[Outputs]], 2, FALSE), VLOOKUP(A636, DataV0[[File]:[Outputs]], 2, FALSE))</f>
        <v>1</v>
      </c>
      <c r="C636" s="3">
        <f>VLOOKUP(A636, DataV4[[File]:[Mean '[ms']]], 3, FALSE)-VLOOKUP(A636, DataV0[[File]:[Mean '[ms']]], 3, FALSE)</f>
        <v>-31</v>
      </c>
      <c r="D636" s="2">
        <f>Cv3v01416171819[[#This Row],[Mean '[Δms']]]/VLOOKUP(A636, DataV0[[File]:[Mean '[ms']]], 3, FALSE)*100</f>
        <v>-1.1211573236889694</v>
      </c>
    </row>
    <row r="637" spans="1:4" hidden="1" x14ac:dyDescent="0.4">
      <c r="A637" t="s">
        <v>647</v>
      </c>
      <c r="B637" t="b">
        <f>EXACT(VLOOKUP(A637,DataV4[[File]:[Outputs]], 2, FALSE), VLOOKUP(A637, DataV0[[File]:[Outputs]], 2, FALSE))</f>
        <v>1</v>
      </c>
      <c r="C637" s="3">
        <f>VLOOKUP(A637, DataV4[[File]:[Mean '[ms']]], 3, FALSE)-VLOOKUP(A637, DataV0[[File]:[Mean '[ms']]], 3, FALSE)</f>
        <v>162</v>
      </c>
      <c r="D637" s="2">
        <f>Cv3v01416171819[[#This Row],[Mean '[Δms']]]/VLOOKUP(A637, DataV0[[File]:[Mean '[ms']]], 3, FALSE)*100</f>
        <v>18.305084745762713</v>
      </c>
    </row>
    <row r="638" spans="1:4" hidden="1" x14ac:dyDescent="0.4">
      <c r="A638" t="s">
        <v>648</v>
      </c>
      <c r="B638" t="b">
        <f>EXACT(VLOOKUP(A638,DataV4[[File]:[Outputs]], 2, FALSE), VLOOKUP(A638, DataV0[[File]:[Outputs]], 2, FALSE))</f>
        <v>1</v>
      </c>
      <c r="C638" s="3">
        <f>VLOOKUP(A638, DataV4[[File]:[Mean '[ms']]], 3, FALSE)-VLOOKUP(A638, DataV0[[File]:[Mean '[ms']]], 3, FALSE)</f>
        <v>52</v>
      </c>
      <c r="D638" s="2">
        <f>Cv3v01416171819[[#This Row],[Mean '[Δms']]]/VLOOKUP(A638, DataV0[[File]:[Mean '[ms']]], 3, FALSE)*100</f>
        <v>2.2146507666098807</v>
      </c>
    </row>
    <row r="639" spans="1:4" hidden="1" x14ac:dyDescent="0.4">
      <c r="A639" t="s">
        <v>649</v>
      </c>
      <c r="B639" t="b">
        <f>EXACT(VLOOKUP(A639,DataV4[[File]:[Outputs]], 2, FALSE), VLOOKUP(A639, DataV0[[File]:[Outputs]], 2, FALSE))</f>
        <v>1</v>
      </c>
      <c r="C639" s="3">
        <f>VLOOKUP(A639, DataV4[[File]:[Mean '[ms']]], 3, FALSE)-VLOOKUP(A639, DataV0[[File]:[Mean '[ms']]], 3, FALSE)</f>
        <v>57</v>
      </c>
      <c r="D639" s="2">
        <f>Cv3v01416171819[[#This Row],[Mean '[Δms']]]/VLOOKUP(A639, DataV0[[File]:[Mean '[ms']]], 3, FALSE)*100</f>
        <v>9.7770154373927962</v>
      </c>
    </row>
    <row r="640" spans="1:4" hidden="1" x14ac:dyDescent="0.4">
      <c r="A640" t="s">
        <v>650</v>
      </c>
      <c r="B640" t="b">
        <f>EXACT(VLOOKUP(A640,DataV4[[File]:[Outputs]], 2, FALSE), VLOOKUP(A640, DataV0[[File]:[Outputs]], 2, FALSE))</f>
        <v>1</v>
      </c>
      <c r="C640" s="3">
        <f>VLOOKUP(A640, DataV4[[File]:[Mean '[ms']]], 3, FALSE)-VLOOKUP(A640, DataV0[[File]:[Mean '[ms']]], 3, FALSE)</f>
        <v>308</v>
      </c>
      <c r="D640" s="2">
        <f>Cv3v01416171819[[#This Row],[Mean '[Δms']]]/VLOOKUP(A640, DataV0[[File]:[Mean '[ms']]], 3, FALSE)*100</f>
        <v>12.454508693894056</v>
      </c>
    </row>
    <row r="641" spans="1:4" hidden="1" x14ac:dyDescent="0.4">
      <c r="A641" t="s">
        <v>1081</v>
      </c>
      <c r="B641" t="e">
        <f>EXACT(VLOOKUP(A641,DataV4[[File]:[Outputs]], 2, FALSE), VLOOKUP(A641, DataV0[[File]:[Outputs]], 2, FALSE))</f>
        <v>#N/A</v>
      </c>
      <c r="C641" s="3" t="e">
        <f>VLOOKUP(A641, DataV4[[File]:[Mean '[ms']]], 3, FALSE)-VLOOKUP(A641, DataV0[[File]:[Mean '[ms']]], 3, FALSE)</f>
        <v>#N/A</v>
      </c>
      <c r="D641" s="2" t="e">
        <f>Cv3v01416171819[[#This Row],[Mean '[Δms']]]/VLOOKUP(A641, DataV0[[File]:[Mean '[ms']]], 3, FALSE)*100</f>
        <v>#N/A</v>
      </c>
    </row>
    <row r="642" spans="1:4" hidden="1" x14ac:dyDescent="0.4">
      <c r="A642" t="s">
        <v>1082</v>
      </c>
      <c r="B642" t="e">
        <f>EXACT(VLOOKUP(A642,DataV4[[File]:[Outputs]], 2, FALSE), VLOOKUP(A642, DataV0[[File]:[Outputs]], 2, FALSE))</f>
        <v>#N/A</v>
      </c>
      <c r="C642" s="3" t="e">
        <f>VLOOKUP(A642, DataV4[[File]:[Mean '[ms']]], 3, FALSE)-VLOOKUP(A642, DataV0[[File]:[Mean '[ms']]], 3, FALSE)</f>
        <v>#N/A</v>
      </c>
      <c r="D642" s="2" t="e">
        <f>Cv3v01416171819[[#This Row],[Mean '[Δms']]]/VLOOKUP(A642, DataV0[[File]:[Mean '[ms']]], 3, FALSE)*100</f>
        <v>#N/A</v>
      </c>
    </row>
    <row r="643" spans="1:4" hidden="1" x14ac:dyDescent="0.4">
      <c r="A643" t="s">
        <v>1083</v>
      </c>
      <c r="B643" t="e">
        <f>EXACT(VLOOKUP(A643,DataV4[[File]:[Outputs]], 2, FALSE), VLOOKUP(A643, DataV0[[File]:[Outputs]], 2, FALSE))</f>
        <v>#N/A</v>
      </c>
      <c r="C643" s="3" t="e">
        <f>VLOOKUP(A643, DataV4[[File]:[Mean '[ms']]], 3, FALSE)-VLOOKUP(A643, DataV0[[File]:[Mean '[ms']]], 3, FALSE)</f>
        <v>#N/A</v>
      </c>
      <c r="D643" s="2" t="e">
        <f>Cv3v01416171819[[#This Row],[Mean '[Δms']]]/VLOOKUP(A643, DataV0[[File]:[Mean '[ms']]], 3, FALSE)*100</f>
        <v>#N/A</v>
      </c>
    </row>
    <row r="644" spans="1:4" hidden="1" x14ac:dyDescent="0.4">
      <c r="A644" t="s">
        <v>1084</v>
      </c>
      <c r="B644" t="e">
        <f>EXACT(VLOOKUP(A644,DataV4[[File]:[Outputs]], 2, FALSE), VLOOKUP(A644, DataV0[[File]:[Outputs]], 2, FALSE))</f>
        <v>#N/A</v>
      </c>
      <c r="C644" s="3" t="e">
        <f>VLOOKUP(A644, DataV4[[File]:[Mean '[ms']]], 3, FALSE)-VLOOKUP(A644, DataV0[[File]:[Mean '[ms']]], 3, FALSE)</f>
        <v>#N/A</v>
      </c>
      <c r="D644" s="2" t="e">
        <f>Cv3v01416171819[[#This Row],[Mean '[Δms']]]/VLOOKUP(A644, DataV0[[File]:[Mean '[ms']]], 3, FALSE)*100</f>
        <v>#N/A</v>
      </c>
    </row>
    <row r="645" spans="1:4" hidden="1" x14ac:dyDescent="0.4">
      <c r="A645" t="s">
        <v>1085</v>
      </c>
      <c r="B645" t="e">
        <f>EXACT(VLOOKUP(A645,DataV4[[File]:[Outputs]], 2, FALSE), VLOOKUP(A645, DataV0[[File]:[Outputs]], 2, FALSE))</f>
        <v>#N/A</v>
      </c>
      <c r="C645" s="3" t="e">
        <f>VLOOKUP(A645, DataV4[[File]:[Mean '[ms']]], 3, FALSE)-VLOOKUP(A645, DataV0[[File]:[Mean '[ms']]], 3, FALSE)</f>
        <v>#N/A</v>
      </c>
      <c r="D645" s="2" t="e">
        <f>Cv3v01416171819[[#This Row],[Mean '[Δms']]]/VLOOKUP(A645, DataV0[[File]:[Mean '[ms']]], 3, FALSE)*100</f>
        <v>#N/A</v>
      </c>
    </row>
    <row r="646" spans="1:4" hidden="1" x14ac:dyDescent="0.4">
      <c r="A646" t="s">
        <v>1086</v>
      </c>
      <c r="B646" t="e">
        <f>EXACT(VLOOKUP(A646,DataV4[[File]:[Outputs]], 2, FALSE), VLOOKUP(A646, DataV0[[File]:[Outputs]], 2, FALSE))</f>
        <v>#N/A</v>
      </c>
      <c r="C646" s="3" t="e">
        <f>VLOOKUP(A646, DataV4[[File]:[Mean '[ms']]], 3, FALSE)-VLOOKUP(A646, DataV0[[File]:[Mean '[ms']]], 3, FALSE)</f>
        <v>#N/A</v>
      </c>
      <c r="D646" s="2" t="e">
        <f>Cv3v01416171819[[#This Row],[Mean '[Δms']]]/VLOOKUP(A646, DataV0[[File]:[Mean '[ms']]], 3, FALSE)*100</f>
        <v>#N/A</v>
      </c>
    </row>
    <row r="647" spans="1:4" hidden="1" x14ac:dyDescent="0.4">
      <c r="A647" t="s">
        <v>1087</v>
      </c>
      <c r="B647" t="e">
        <f>EXACT(VLOOKUP(A647,DataV4[[File]:[Outputs]], 2, FALSE), VLOOKUP(A647, DataV0[[File]:[Outputs]], 2, FALSE))</f>
        <v>#N/A</v>
      </c>
      <c r="C647" s="3" t="e">
        <f>VLOOKUP(A647, DataV4[[File]:[Mean '[ms']]], 3, FALSE)-VLOOKUP(A647, DataV0[[File]:[Mean '[ms']]], 3, FALSE)</f>
        <v>#N/A</v>
      </c>
      <c r="D647" s="2" t="e">
        <f>Cv3v01416171819[[#This Row],[Mean '[Δms']]]/VLOOKUP(A647, DataV0[[File]:[Mean '[ms']]], 3, FALSE)*100</f>
        <v>#N/A</v>
      </c>
    </row>
    <row r="648" spans="1:4" hidden="1" x14ac:dyDescent="0.4">
      <c r="A648" t="s">
        <v>1088</v>
      </c>
      <c r="B648" t="e">
        <f>EXACT(VLOOKUP(A648,DataV4[[File]:[Outputs]], 2, FALSE), VLOOKUP(A648, DataV0[[File]:[Outputs]], 2, FALSE))</f>
        <v>#N/A</v>
      </c>
      <c r="C648" s="3" t="e">
        <f>VLOOKUP(A648, DataV4[[File]:[Mean '[ms']]], 3, FALSE)-VLOOKUP(A648, DataV0[[File]:[Mean '[ms']]], 3, FALSE)</f>
        <v>#N/A</v>
      </c>
      <c r="D648" s="2" t="e">
        <f>Cv3v01416171819[[#This Row],[Mean '[Δms']]]/VLOOKUP(A648, DataV0[[File]:[Mean '[ms']]], 3, FALSE)*100</f>
        <v>#N/A</v>
      </c>
    </row>
    <row r="649" spans="1:4" hidden="1" x14ac:dyDescent="0.4">
      <c r="A649" t="s">
        <v>1089</v>
      </c>
      <c r="B649" t="e">
        <f>EXACT(VLOOKUP(A649,DataV4[[File]:[Outputs]], 2, FALSE), VLOOKUP(A649, DataV0[[File]:[Outputs]], 2, FALSE))</f>
        <v>#N/A</v>
      </c>
      <c r="C649" s="3" t="e">
        <f>VLOOKUP(A649, DataV4[[File]:[Mean '[ms']]], 3, FALSE)-VLOOKUP(A649, DataV0[[File]:[Mean '[ms']]], 3, FALSE)</f>
        <v>#N/A</v>
      </c>
      <c r="D649" s="2" t="e">
        <f>Cv3v01416171819[[#This Row],[Mean '[Δms']]]/VLOOKUP(A649, DataV0[[File]:[Mean '[ms']]], 3, FALSE)*100</f>
        <v>#N/A</v>
      </c>
    </row>
    <row r="650" spans="1:4" hidden="1" x14ac:dyDescent="0.4">
      <c r="A650" t="s">
        <v>1090</v>
      </c>
      <c r="B650" t="e">
        <f>EXACT(VLOOKUP(A650,DataV4[[File]:[Outputs]], 2, FALSE), VLOOKUP(A650, DataV0[[File]:[Outputs]], 2, FALSE))</f>
        <v>#N/A</v>
      </c>
      <c r="C650" s="3" t="e">
        <f>VLOOKUP(A650, DataV4[[File]:[Mean '[ms']]], 3, FALSE)-VLOOKUP(A650, DataV0[[File]:[Mean '[ms']]], 3, FALSE)</f>
        <v>#N/A</v>
      </c>
      <c r="D650" s="2" t="e">
        <f>Cv3v01416171819[[#This Row],[Mean '[Δms']]]/VLOOKUP(A650, DataV0[[File]:[Mean '[ms']]], 3, FALSE)*100</f>
        <v>#N/A</v>
      </c>
    </row>
    <row r="651" spans="1:4" hidden="1" x14ac:dyDescent="0.4">
      <c r="A651" t="s">
        <v>1091</v>
      </c>
      <c r="B651" t="e">
        <f>EXACT(VLOOKUP(A651,DataV4[[File]:[Outputs]], 2, FALSE), VLOOKUP(A651, DataV0[[File]:[Outputs]], 2, FALSE))</f>
        <v>#N/A</v>
      </c>
      <c r="C651" s="3" t="e">
        <f>VLOOKUP(A651, DataV4[[File]:[Mean '[ms']]], 3, FALSE)-VLOOKUP(A651, DataV0[[File]:[Mean '[ms']]], 3, FALSE)</f>
        <v>#N/A</v>
      </c>
      <c r="D651" s="2" t="e">
        <f>Cv3v01416171819[[#This Row],[Mean '[Δms']]]/VLOOKUP(A651, DataV0[[File]:[Mean '[ms']]], 3, FALSE)*100</f>
        <v>#N/A</v>
      </c>
    </row>
    <row r="652" spans="1:4" hidden="1" x14ac:dyDescent="0.4">
      <c r="A652" t="s">
        <v>1092</v>
      </c>
      <c r="B652" t="e">
        <f>EXACT(VLOOKUP(A652,DataV4[[File]:[Outputs]], 2, FALSE), VLOOKUP(A652, DataV0[[File]:[Outputs]], 2, FALSE))</f>
        <v>#N/A</v>
      </c>
      <c r="C652" s="3" t="e">
        <f>VLOOKUP(A652, DataV4[[File]:[Mean '[ms']]], 3, FALSE)-VLOOKUP(A652, DataV0[[File]:[Mean '[ms']]], 3, FALSE)</f>
        <v>#N/A</v>
      </c>
      <c r="D652" s="2" t="e">
        <f>Cv3v01416171819[[#This Row],[Mean '[Δms']]]/VLOOKUP(A652, DataV0[[File]:[Mean '[ms']]], 3, FALSE)*100</f>
        <v>#N/A</v>
      </c>
    </row>
    <row r="653" spans="1:4" hidden="1" x14ac:dyDescent="0.4">
      <c r="A653" t="s">
        <v>1093</v>
      </c>
      <c r="B653" t="e">
        <f>EXACT(VLOOKUP(A653,DataV4[[File]:[Outputs]], 2, FALSE), VLOOKUP(A653, DataV0[[File]:[Outputs]], 2, FALSE))</f>
        <v>#N/A</v>
      </c>
      <c r="C653" s="3" t="e">
        <f>VLOOKUP(A653, DataV4[[File]:[Mean '[ms']]], 3, FALSE)-VLOOKUP(A653, DataV0[[File]:[Mean '[ms']]], 3, FALSE)</f>
        <v>#N/A</v>
      </c>
      <c r="D653" s="2" t="e">
        <f>Cv3v01416171819[[#This Row],[Mean '[Δms']]]/VLOOKUP(A653, DataV0[[File]:[Mean '[ms']]], 3, FALSE)*100</f>
        <v>#N/A</v>
      </c>
    </row>
    <row r="654" spans="1:4" hidden="1" x14ac:dyDescent="0.4">
      <c r="A654" t="s">
        <v>1094</v>
      </c>
      <c r="B654" t="e">
        <f>EXACT(VLOOKUP(A654,DataV4[[File]:[Outputs]], 2, FALSE), VLOOKUP(A654, DataV0[[File]:[Outputs]], 2, FALSE))</f>
        <v>#N/A</v>
      </c>
      <c r="C654" s="3" t="e">
        <f>VLOOKUP(A654, DataV4[[File]:[Mean '[ms']]], 3, FALSE)-VLOOKUP(A654, DataV0[[File]:[Mean '[ms']]], 3, FALSE)</f>
        <v>#N/A</v>
      </c>
      <c r="D654" s="2" t="e">
        <f>Cv3v01416171819[[#This Row],[Mean '[Δms']]]/VLOOKUP(A654, DataV0[[File]:[Mean '[ms']]], 3, FALSE)*100</f>
        <v>#N/A</v>
      </c>
    </row>
    <row r="655" spans="1:4" hidden="1" x14ac:dyDescent="0.4">
      <c r="A655" t="s">
        <v>1095</v>
      </c>
      <c r="B655" t="e">
        <f>EXACT(VLOOKUP(A655,DataV4[[File]:[Outputs]], 2, FALSE), VLOOKUP(A655, DataV0[[File]:[Outputs]], 2, FALSE))</f>
        <v>#N/A</v>
      </c>
      <c r="C655" s="3" t="e">
        <f>VLOOKUP(A655, DataV4[[File]:[Mean '[ms']]], 3, FALSE)-VLOOKUP(A655, DataV0[[File]:[Mean '[ms']]], 3, FALSE)</f>
        <v>#N/A</v>
      </c>
      <c r="D655" s="2" t="e">
        <f>Cv3v01416171819[[#This Row],[Mean '[Δms']]]/VLOOKUP(A655, DataV0[[File]:[Mean '[ms']]], 3, FALSE)*100</f>
        <v>#N/A</v>
      </c>
    </row>
    <row r="656" spans="1:4" hidden="1" x14ac:dyDescent="0.4">
      <c r="A656" t="s">
        <v>672</v>
      </c>
      <c r="B656" t="b">
        <f>EXACT(VLOOKUP(A656,DataV4[[File]:[Outputs]], 2, FALSE), VLOOKUP(A656, DataV0[[File]:[Outputs]], 2, FALSE))</f>
        <v>1</v>
      </c>
      <c r="C656" s="3">
        <f>VLOOKUP(A656, DataV4[[File]:[Mean '[ms']]], 3, FALSE)-VLOOKUP(A656, DataV0[[File]:[Mean '[ms']]], 3, FALSE)</f>
        <v>203</v>
      </c>
      <c r="D656" s="2">
        <f>Cv3v01416171819[[#This Row],[Mean '[Δms']]]/VLOOKUP(A656, DataV0[[File]:[Mean '[ms']]], 3, FALSE)*100</f>
        <v>19.594594594594593</v>
      </c>
    </row>
    <row r="657" spans="1:4" hidden="1" x14ac:dyDescent="0.4">
      <c r="A657" t="s">
        <v>673</v>
      </c>
      <c r="B657" t="b">
        <f>EXACT(VLOOKUP(A657,DataV4[[File]:[Outputs]], 2, FALSE), VLOOKUP(A657, DataV0[[File]:[Outputs]], 2, FALSE))</f>
        <v>1</v>
      </c>
      <c r="C657" s="3">
        <f>VLOOKUP(A657, DataV4[[File]:[Mean '[ms']]], 3, FALSE)-VLOOKUP(A657, DataV0[[File]:[Mean '[ms']]], 3, FALSE)</f>
        <v>157</v>
      </c>
      <c r="D657" s="2">
        <f>Cv3v01416171819[[#This Row],[Mean '[Δms']]]/VLOOKUP(A657, DataV0[[File]:[Mean '[ms']]], 3, FALSE)*100</f>
        <v>19.334975369458128</v>
      </c>
    </row>
    <row r="658" spans="1:4" hidden="1" x14ac:dyDescent="0.4">
      <c r="A658" t="s">
        <v>674</v>
      </c>
      <c r="B658" t="b">
        <f>EXACT(VLOOKUP(A658,DataV4[[File]:[Outputs]], 2, FALSE), VLOOKUP(A658, DataV0[[File]:[Outputs]], 2, FALSE))</f>
        <v>1</v>
      </c>
      <c r="C658" s="3">
        <f>VLOOKUP(A658, DataV4[[File]:[Mean '[ms']]], 3, FALSE)-VLOOKUP(A658, DataV0[[File]:[Mean '[ms']]], 3, FALSE)</f>
        <v>135</v>
      </c>
      <c r="D658" s="2">
        <f>Cv3v01416171819[[#This Row],[Mean '[Δms']]]/VLOOKUP(A658, DataV0[[File]:[Mean '[ms']]], 3, FALSE)*100</f>
        <v>14.165792235047221</v>
      </c>
    </row>
    <row r="659" spans="1:4" hidden="1" x14ac:dyDescent="0.4">
      <c r="A659" t="s">
        <v>675</v>
      </c>
      <c r="B659" t="b">
        <f>EXACT(VLOOKUP(A659,DataV4[[File]:[Outputs]], 2, FALSE), VLOOKUP(A659, DataV0[[File]:[Outputs]], 2, FALSE))</f>
        <v>1</v>
      </c>
      <c r="C659" s="3">
        <f>VLOOKUP(A659, DataV4[[File]:[Mean '[ms']]], 3, FALSE)-VLOOKUP(A659, DataV0[[File]:[Mean '[ms']]], 3, FALSE)</f>
        <v>162</v>
      </c>
      <c r="D659" s="2">
        <f>Cv3v01416171819[[#This Row],[Mean '[Δms']]]/VLOOKUP(A659, DataV0[[File]:[Mean '[ms']]], 3, FALSE)*100</f>
        <v>18.202247191011235</v>
      </c>
    </row>
    <row r="660" spans="1:4" hidden="1" x14ac:dyDescent="0.4">
      <c r="A660" t="s">
        <v>676</v>
      </c>
      <c r="B660" t="b">
        <f>EXACT(VLOOKUP(A660,DataV4[[File]:[Outputs]], 2, FALSE), VLOOKUP(A660, DataV0[[File]:[Outputs]], 2, FALSE))</f>
        <v>1</v>
      </c>
      <c r="C660" s="3">
        <f>VLOOKUP(A660, DataV4[[File]:[Mean '[ms']]], 3, FALSE)-VLOOKUP(A660, DataV0[[File]:[Mean '[ms']]], 3, FALSE)</f>
        <v>162</v>
      </c>
      <c r="D660" s="2">
        <f>Cv3v01416171819[[#This Row],[Mean '[Δms']]]/VLOOKUP(A660, DataV0[[File]:[Mean '[ms']]], 3, FALSE)*100</f>
        <v>21.921515561569688</v>
      </c>
    </row>
    <row r="661" spans="1:4" hidden="1" x14ac:dyDescent="0.4">
      <c r="A661" t="s">
        <v>677</v>
      </c>
      <c r="B661" t="b">
        <f>EXACT(VLOOKUP(A661,DataV4[[File]:[Outputs]], 2, FALSE), VLOOKUP(A661, DataV0[[File]:[Outputs]], 2, FALSE))</f>
        <v>1</v>
      </c>
      <c r="C661" s="3">
        <f>VLOOKUP(A661, DataV4[[File]:[Mean '[ms']]], 3, FALSE)-VLOOKUP(A661, DataV0[[File]:[Mean '[ms']]], 3, FALSE)</f>
        <v>156</v>
      </c>
      <c r="D661" s="2">
        <f>Cv3v01416171819[[#This Row],[Mean '[Δms']]]/VLOOKUP(A661, DataV0[[File]:[Mean '[ms']]], 3, FALSE)*100</f>
        <v>9.8547062539481995</v>
      </c>
    </row>
    <row r="662" spans="1:4" hidden="1" x14ac:dyDescent="0.4">
      <c r="A662" t="s">
        <v>678</v>
      </c>
      <c r="B662" t="b">
        <f>EXACT(VLOOKUP(A662,DataV4[[File]:[Outputs]], 2, FALSE), VLOOKUP(A662, DataV0[[File]:[Outputs]], 2, FALSE))</f>
        <v>1</v>
      </c>
      <c r="C662" s="3">
        <f>VLOOKUP(A662, DataV4[[File]:[Mean '[ms']]], 3, FALSE)-VLOOKUP(A662, DataV0[[File]:[Mean '[ms']]], 3, FALSE)</f>
        <v>166</v>
      </c>
      <c r="D662" s="2">
        <f>Cv3v01416171819[[#This Row],[Mean '[Δms']]]/VLOOKUP(A662, DataV0[[File]:[Mean '[ms']]], 3, FALSE)*100</f>
        <v>20.57001239157373</v>
      </c>
    </row>
    <row r="663" spans="1:4" hidden="1" x14ac:dyDescent="0.4">
      <c r="A663" t="s">
        <v>679</v>
      </c>
      <c r="B663" t="b">
        <f>EXACT(VLOOKUP(A663,DataV4[[File]:[Outputs]], 2, FALSE), VLOOKUP(A663, DataV0[[File]:[Outputs]], 2, FALSE))</f>
        <v>1</v>
      </c>
      <c r="C663" s="3">
        <f>VLOOKUP(A663, DataV4[[File]:[Mean '[ms']]], 3, FALSE)-VLOOKUP(A663, DataV0[[File]:[Mean '[ms']]], 3, FALSE)</f>
        <v>104</v>
      </c>
      <c r="D663" s="2">
        <f>Cv3v01416171819[[#This Row],[Mean '[Δms']]]/VLOOKUP(A663, DataV0[[File]:[Mean '[ms']]], 3, FALSE)*100</f>
        <v>16.64</v>
      </c>
    </row>
    <row r="664" spans="1:4" hidden="1" x14ac:dyDescent="0.4">
      <c r="A664" t="s">
        <v>680</v>
      </c>
      <c r="B664" t="b">
        <f>EXACT(VLOOKUP(A664,DataV4[[File]:[Outputs]], 2, FALSE), VLOOKUP(A664, DataV0[[File]:[Outputs]], 2, FALSE))</f>
        <v>1</v>
      </c>
      <c r="C664" s="3">
        <f>VLOOKUP(A664, DataV4[[File]:[Mean '[ms']]], 3, FALSE)-VLOOKUP(A664, DataV0[[File]:[Mean '[ms']]], 3, FALSE)</f>
        <v>161</v>
      </c>
      <c r="D664" s="2">
        <f>Cv3v01416171819[[#This Row],[Mean '[Δms']]]/VLOOKUP(A664, DataV0[[File]:[Mean '[ms']]], 3, FALSE)*100</f>
        <v>16.894018887722982</v>
      </c>
    </row>
    <row r="665" spans="1:4" hidden="1" x14ac:dyDescent="0.4">
      <c r="A665" t="s">
        <v>681</v>
      </c>
      <c r="B665" t="b">
        <f>EXACT(VLOOKUP(A665,DataV4[[File]:[Outputs]], 2, FALSE), VLOOKUP(A665, DataV0[[File]:[Outputs]], 2, FALSE))</f>
        <v>1</v>
      </c>
      <c r="C665" s="3">
        <f>VLOOKUP(A665, DataV4[[File]:[Mean '[ms']]], 3, FALSE)-VLOOKUP(A665, DataV0[[File]:[Mean '[ms']]], 3, FALSE)</f>
        <v>219</v>
      </c>
      <c r="D665" s="2">
        <f>Cv3v01416171819[[#This Row],[Mean '[Δms']]]/VLOOKUP(A665, DataV0[[File]:[Mean '[ms']]], 3, FALSE)*100</f>
        <v>27.686472819216185</v>
      </c>
    </row>
    <row r="666" spans="1:4" hidden="1" x14ac:dyDescent="0.4">
      <c r="A666" t="s">
        <v>682</v>
      </c>
      <c r="B666" t="b">
        <f>EXACT(VLOOKUP(A666,DataV4[[File]:[Outputs]], 2, FALSE), VLOOKUP(A666, DataV0[[File]:[Outputs]], 2, FALSE))</f>
        <v>1</v>
      </c>
      <c r="C666" s="3">
        <f>VLOOKUP(A666, DataV4[[File]:[Mean '[ms']]], 3, FALSE)-VLOOKUP(A666, DataV0[[File]:[Mean '[ms']]], 3, FALSE)</f>
        <v>161</v>
      </c>
      <c r="D666" s="2">
        <f>Cv3v01416171819[[#This Row],[Mean '[Δms']]]/VLOOKUP(A666, DataV0[[File]:[Mean '[ms']]], 3, FALSE)*100</f>
        <v>23.435225618631733</v>
      </c>
    </row>
    <row r="667" spans="1:4" hidden="1" x14ac:dyDescent="0.4">
      <c r="A667" t="s">
        <v>683</v>
      </c>
      <c r="B667" t="b">
        <f>EXACT(VLOOKUP(A667,DataV4[[File]:[Outputs]], 2, FALSE), VLOOKUP(A667, DataV0[[File]:[Outputs]], 2, FALSE))</f>
        <v>1</v>
      </c>
      <c r="C667" s="3">
        <f>VLOOKUP(A667, DataV4[[File]:[Mean '[ms']]], 3, FALSE)-VLOOKUP(A667, DataV0[[File]:[Mean '[ms']]], 3, FALSE)</f>
        <v>99</v>
      </c>
      <c r="D667" s="2">
        <f>Cv3v01416171819[[#This Row],[Mean '[Δms']]]/VLOOKUP(A667, DataV0[[File]:[Mean '[ms']]], 3, FALSE)*100</f>
        <v>16.123778501628664</v>
      </c>
    </row>
    <row r="668" spans="1:4" hidden="1" x14ac:dyDescent="0.4">
      <c r="A668" t="s">
        <v>684</v>
      </c>
      <c r="B668" t="b">
        <f>EXACT(VLOOKUP(A668,DataV4[[File]:[Outputs]], 2, FALSE), VLOOKUP(A668, DataV0[[File]:[Outputs]], 2, FALSE))</f>
        <v>1</v>
      </c>
      <c r="C668" s="3">
        <f>VLOOKUP(A668, DataV4[[File]:[Mean '[ms']]], 3, FALSE)-VLOOKUP(A668, DataV0[[File]:[Mean '[ms']]], 3, FALSE)</f>
        <v>224</v>
      </c>
      <c r="D668" s="2">
        <f>Cv3v01416171819[[#This Row],[Mean '[Δms']]]/VLOOKUP(A668, DataV0[[File]:[Mean '[ms']]], 3, FALSE)*100</f>
        <v>23.260643821391486</v>
      </c>
    </row>
    <row r="669" spans="1:4" hidden="1" x14ac:dyDescent="0.4">
      <c r="A669" t="s">
        <v>685</v>
      </c>
      <c r="B669" t="b">
        <f>EXACT(VLOOKUP(A669,DataV4[[File]:[Outputs]], 2, FALSE), VLOOKUP(A669, DataV0[[File]:[Outputs]], 2, FALSE))</f>
        <v>1</v>
      </c>
      <c r="C669" s="3">
        <f>VLOOKUP(A669, DataV4[[File]:[Mean '[ms']]], 3, FALSE)-VLOOKUP(A669, DataV0[[File]:[Mean '[ms']]], 3, FALSE)</f>
        <v>229</v>
      </c>
      <c r="D669" s="2">
        <f>Cv3v01416171819[[#This Row],[Mean '[Δms']]]/VLOOKUP(A669, DataV0[[File]:[Mean '[ms']]], 3, FALSE)*100</f>
        <v>29.934640522875817</v>
      </c>
    </row>
    <row r="670" spans="1:4" hidden="1" x14ac:dyDescent="0.4">
      <c r="A670" t="s">
        <v>686</v>
      </c>
      <c r="B670" t="b">
        <f>EXACT(VLOOKUP(A670,DataV4[[File]:[Outputs]], 2, FALSE), VLOOKUP(A670, DataV0[[File]:[Outputs]], 2, FALSE))</f>
        <v>1</v>
      </c>
      <c r="C670" s="3">
        <f>VLOOKUP(A670, DataV4[[File]:[Mean '[ms']]], 3, FALSE)-VLOOKUP(A670, DataV0[[File]:[Mean '[ms']]], 3, FALSE)</f>
        <v>244</v>
      </c>
      <c r="D670" s="2">
        <f>Cv3v01416171819[[#This Row],[Mean '[Δms']]]/VLOOKUP(A670, DataV0[[File]:[Mean '[ms']]], 3, FALSE)*100</f>
        <v>31.241997439180537</v>
      </c>
    </row>
    <row r="671" spans="1:4" hidden="1" x14ac:dyDescent="0.4">
      <c r="A671" t="s">
        <v>687</v>
      </c>
      <c r="B671" t="b">
        <f>EXACT(VLOOKUP(A671,DataV4[[File]:[Outputs]], 2, FALSE), VLOOKUP(A671, DataV0[[File]:[Outputs]], 2, FALSE))</f>
        <v>1</v>
      </c>
      <c r="C671" s="3">
        <f>VLOOKUP(A671, DataV4[[File]:[Mean '[ms']]], 3, FALSE)-VLOOKUP(A671, DataV0[[File]:[Mean '[ms']]], 3, FALSE)</f>
        <v>228</v>
      </c>
      <c r="D671" s="2">
        <f>Cv3v01416171819[[#This Row],[Mean '[Δms']]]/VLOOKUP(A671, DataV0[[File]:[Mean '[ms']]], 3, FALSE)*100</f>
        <v>27.014218009478675</v>
      </c>
    </row>
    <row r="672" spans="1:4" hidden="1" x14ac:dyDescent="0.4">
      <c r="A672" t="s">
        <v>688</v>
      </c>
      <c r="B672" t="b">
        <f>EXACT(VLOOKUP(A672,DataV4[[File]:[Outputs]], 2, FALSE), VLOOKUP(A672, DataV0[[File]:[Outputs]], 2, FALSE))</f>
        <v>1</v>
      </c>
      <c r="C672" s="3">
        <f>VLOOKUP(A672, DataV4[[File]:[Mean '[ms']]], 3, FALSE)-VLOOKUP(A672, DataV0[[File]:[Mean '[ms']]], 3, FALSE)</f>
        <v>240</v>
      </c>
      <c r="D672" s="2">
        <f>Cv3v01416171819[[#This Row],[Mean '[Δms']]]/VLOOKUP(A672, DataV0[[File]:[Mean '[ms']]], 3, FALSE)*100</f>
        <v>31.578947368421051</v>
      </c>
    </row>
    <row r="673" spans="1:4" hidden="1" x14ac:dyDescent="0.4">
      <c r="A673" t="s">
        <v>689</v>
      </c>
      <c r="B673" t="b">
        <f>EXACT(VLOOKUP(A673,DataV4[[File]:[Outputs]], 2, FALSE), VLOOKUP(A673, DataV0[[File]:[Outputs]], 2, FALSE))</f>
        <v>1</v>
      </c>
      <c r="C673" s="3">
        <f>VLOOKUP(A673, DataV4[[File]:[Mean '[ms']]], 3, FALSE)-VLOOKUP(A673, DataV0[[File]:[Mean '[ms']]], 3, FALSE)</f>
        <v>115</v>
      </c>
      <c r="D673" s="2">
        <f>Cv3v01416171819[[#This Row],[Mean '[Δms']]]/VLOOKUP(A673, DataV0[[File]:[Mean '[ms']]], 3, FALSE)*100</f>
        <v>17.267267267267268</v>
      </c>
    </row>
    <row r="674" spans="1:4" hidden="1" x14ac:dyDescent="0.4">
      <c r="A674" t="s">
        <v>690</v>
      </c>
      <c r="B674" t="b">
        <f>EXACT(VLOOKUP(A674,DataV4[[File]:[Outputs]], 2, FALSE), VLOOKUP(A674, DataV0[[File]:[Outputs]], 2, FALSE))</f>
        <v>1</v>
      </c>
      <c r="C674" s="3">
        <f>VLOOKUP(A674, DataV4[[File]:[Mean '[ms']]], 3, FALSE)-VLOOKUP(A674, DataV0[[File]:[Mean '[ms']]], 3, FALSE)</f>
        <v>104</v>
      </c>
      <c r="D674" s="2">
        <f>Cv3v01416171819[[#This Row],[Mean '[Δms']]]/VLOOKUP(A674, DataV0[[File]:[Mean '[ms']]], 3, FALSE)*100</f>
        <v>13.866666666666665</v>
      </c>
    </row>
    <row r="675" spans="1:4" hidden="1" x14ac:dyDescent="0.4">
      <c r="A675" t="s">
        <v>691</v>
      </c>
      <c r="B675" t="b">
        <f>EXACT(VLOOKUP(A675,DataV4[[File]:[Outputs]], 2, FALSE), VLOOKUP(A675, DataV0[[File]:[Outputs]], 2, FALSE))</f>
        <v>1</v>
      </c>
      <c r="C675" s="3">
        <f>VLOOKUP(A675, DataV4[[File]:[Mean '[ms']]], 3, FALSE)-VLOOKUP(A675, DataV0[[File]:[Mean '[ms']]], 3, FALSE)</f>
        <v>234</v>
      </c>
      <c r="D675" s="2">
        <f>Cv3v01416171819[[#This Row],[Mean '[Δms']]]/VLOOKUP(A675, DataV0[[File]:[Mean '[ms']]], 3, FALSE)*100</f>
        <v>29.961587708066585</v>
      </c>
    </row>
    <row r="676" spans="1:4" hidden="1" x14ac:dyDescent="0.4">
      <c r="A676" t="s">
        <v>692</v>
      </c>
      <c r="B676" t="b">
        <f>EXACT(VLOOKUP(A676,DataV4[[File]:[Outputs]], 2, FALSE), VLOOKUP(A676, DataV0[[File]:[Outputs]], 2, FALSE))</f>
        <v>1</v>
      </c>
      <c r="C676" s="3">
        <f>VLOOKUP(A676, DataV4[[File]:[Mean '[ms']]], 3, FALSE)-VLOOKUP(A676, DataV0[[File]:[Mean '[ms']]], 3, FALSE)</f>
        <v>224</v>
      </c>
      <c r="D676" s="2">
        <f>Cv3v01416171819[[#This Row],[Mean '[Δms']]]/VLOOKUP(A676, DataV0[[File]:[Mean '[ms']]], 3, FALSE)*100</f>
        <v>27.757125154894673</v>
      </c>
    </row>
    <row r="677" spans="1:4" hidden="1" x14ac:dyDescent="0.4">
      <c r="A677" t="s">
        <v>695</v>
      </c>
      <c r="B677" t="b">
        <f>EXACT(VLOOKUP(A677,DataV4[[File]:[Outputs]], 2, FALSE), VLOOKUP(A677, DataV0[[File]:[Outputs]], 2, FALSE))</f>
        <v>1</v>
      </c>
      <c r="C677" s="3">
        <f>VLOOKUP(A677, DataV4[[File]:[Mean '[ms']]], 3, FALSE)-VLOOKUP(A677, DataV0[[File]:[Mean '[ms']]], 3, FALSE)</f>
        <v>104</v>
      </c>
      <c r="D677" s="2">
        <f>Cv3v01416171819[[#This Row],[Mean '[Δms']]]/VLOOKUP(A677, DataV0[[File]:[Mean '[ms']]], 3, FALSE)*100</f>
        <v>15.73373676248109</v>
      </c>
    </row>
    <row r="678" spans="1:4" hidden="1" x14ac:dyDescent="0.4">
      <c r="A678" t="s">
        <v>693</v>
      </c>
      <c r="B678" t="b">
        <f>EXACT(VLOOKUP(A678,DataV4[[File]:[Outputs]], 2, FALSE), VLOOKUP(A678, DataV0[[File]:[Outputs]], 2, FALSE))</f>
        <v>1</v>
      </c>
      <c r="C678" s="3">
        <f>VLOOKUP(A678, DataV4[[File]:[Mean '[ms']]], 3, FALSE)-VLOOKUP(A678, DataV0[[File]:[Mean '[ms']]], 3, FALSE)</f>
        <v>99</v>
      </c>
      <c r="D678" s="2">
        <f>Cv3v01416171819[[#This Row],[Mean '[Δms']]]/VLOOKUP(A678, DataV0[[File]:[Mean '[ms']]], 3, FALSE)*100</f>
        <v>15.714285714285714</v>
      </c>
    </row>
    <row r="679" spans="1:4" hidden="1" x14ac:dyDescent="0.4">
      <c r="A679" t="s">
        <v>694</v>
      </c>
      <c r="B679" t="b">
        <f>EXACT(VLOOKUP(A679,DataV4[[File]:[Outputs]], 2, FALSE), VLOOKUP(A679, DataV0[[File]:[Outputs]], 2, FALSE))</f>
        <v>1</v>
      </c>
      <c r="C679" s="3">
        <f>VLOOKUP(A679, DataV4[[File]:[Mean '[ms']]], 3, FALSE)-VLOOKUP(A679, DataV0[[File]:[Mean '[ms']]], 3, FALSE)</f>
        <v>94</v>
      </c>
      <c r="D679" s="2">
        <f>Cv3v01416171819[[#This Row],[Mean '[Δms']]]/VLOOKUP(A679, DataV0[[File]:[Mean '[ms']]], 3, FALSE)*100</f>
        <v>14.803149606299213</v>
      </c>
    </row>
    <row r="680" spans="1:4" hidden="1" x14ac:dyDescent="0.4">
      <c r="A680" t="s">
        <v>696</v>
      </c>
      <c r="B680" t="b">
        <f>EXACT(VLOOKUP(A680,DataV4[[File]:[Outputs]], 2, FALSE), VLOOKUP(A680, DataV0[[File]:[Outputs]], 2, FALSE))</f>
        <v>1</v>
      </c>
      <c r="C680" s="3">
        <f>VLOOKUP(A680, DataV4[[File]:[Mean '[ms']]], 3, FALSE)-VLOOKUP(A680, DataV0[[File]:[Mean '[ms']]], 3, FALSE)</f>
        <v>109</v>
      </c>
      <c r="D680" s="2">
        <f>Cv3v01416171819[[#This Row],[Mean '[Δms']]]/VLOOKUP(A680, DataV0[[File]:[Mean '[ms']]], 3, FALSE)*100</f>
        <v>14.342105263157896</v>
      </c>
    </row>
    <row r="681" spans="1:4" hidden="1" x14ac:dyDescent="0.4">
      <c r="A681" t="s">
        <v>697</v>
      </c>
      <c r="B681" t="b">
        <f>EXACT(VLOOKUP(A681,DataV4[[File]:[Outputs]], 2, FALSE), VLOOKUP(A681, DataV0[[File]:[Outputs]], 2, FALSE))</f>
        <v>1</v>
      </c>
      <c r="C681" s="3">
        <f>VLOOKUP(A681, DataV4[[File]:[Mean '[ms']]], 3, FALSE)-VLOOKUP(A681, DataV0[[File]:[Mean '[ms']]], 3, FALSE)</f>
        <v>198</v>
      </c>
      <c r="D681" s="2">
        <f>Cv3v01416171819[[#This Row],[Mean '[Δms']]]/VLOOKUP(A681, DataV0[[File]:[Mean '[ms']]], 3, FALSE)*100</f>
        <v>25.882352941176475</v>
      </c>
    </row>
    <row r="682" spans="1:4" hidden="1" x14ac:dyDescent="0.4">
      <c r="A682" t="s">
        <v>698</v>
      </c>
      <c r="B682" t="b">
        <f>EXACT(VLOOKUP(A682,DataV4[[File]:[Outputs]], 2, FALSE), VLOOKUP(A682, DataV0[[File]:[Outputs]], 2, FALSE))</f>
        <v>1</v>
      </c>
      <c r="C682" s="3">
        <f>VLOOKUP(A682, DataV4[[File]:[Mean '[ms']]], 3, FALSE)-VLOOKUP(A682, DataV0[[File]:[Mean '[ms']]], 3, FALSE)</f>
        <v>234</v>
      </c>
      <c r="D682" s="2">
        <f>Cv3v01416171819[[#This Row],[Mean '[Δms']]]/VLOOKUP(A682, DataV0[[File]:[Mean '[ms']]], 3, FALSE)*100</f>
        <v>27.561837455830389</v>
      </c>
    </row>
    <row r="683" spans="1:4" hidden="1" x14ac:dyDescent="0.4">
      <c r="A683" t="s">
        <v>699</v>
      </c>
      <c r="B683" t="b">
        <f>EXACT(VLOOKUP(A683,DataV4[[File]:[Outputs]], 2, FALSE), VLOOKUP(A683, DataV0[[File]:[Outputs]], 2, FALSE))</f>
        <v>1</v>
      </c>
      <c r="C683" s="3">
        <f>VLOOKUP(A683, DataV4[[File]:[Mean '[ms']]], 3, FALSE)-VLOOKUP(A683, DataV0[[File]:[Mean '[ms']]], 3, FALSE)</f>
        <v>109</v>
      </c>
      <c r="D683" s="2">
        <f>Cv3v01416171819[[#This Row],[Mean '[Δms']]]/VLOOKUP(A683, DataV0[[File]:[Mean '[ms']]], 3, FALSE)*100</f>
        <v>18.196994991652755</v>
      </c>
    </row>
    <row r="684" spans="1:4" hidden="1" x14ac:dyDescent="0.4">
      <c r="A684" t="s">
        <v>700</v>
      </c>
      <c r="B684" t="b">
        <f>EXACT(VLOOKUP(A684,DataV4[[File]:[Outputs]], 2, FALSE), VLOOKUP(A684, DataV0[[File]:[Outputs]], 2, FALSE))</f>
        <v>1</v>
      </c>
      <c r="C684" s="3">
        <f>VLOOKUP(A684, DataV4[[File]:[Mean '[ms']]], 3, FALSE)-VLOOKUP(A684, DataV0[[File]:[Mean '[ms']]], 3, FALSE)</f>
        <v>105</v>
      </c>
      <c r="D684" s="2">
        <f>Cv3v01416171819[[#This Row],[Mean '[Δms']]]/VLOOKUP(A684, DataV0[[File]:[Mean '[ms']]], 3, FALSE)*100</f>
        <v>15.064562410329984</v>
      </c>
    </row>
    <row r="685" spans="1:4" hidden="1" x14ac:dyDescent="0.4">
      <c r="A685" t="s">
        <v>701</v>
      </c>
      <c r="B685" t="b">
        <f>EXACT(VLOOKUP(A685,DataV4[[File]:[Outputs]], 2, FALSE), VLOOKUP(A685, DataV0[[File]:[Outputs]], 2, FALSE))</f>
        <v>1</v>
      </c>
      <c r="C685" s="3">
        <f>VLOOKUP(A685, DataV4[[File]:[Mean '[ms']]], 3, FALSE)-VLOOKUP(A685, DataV0[[File]:[Mean '[ms']]], 3, FALSE)</f>
        <v>88</v>
      </c>
      <c r="D685" s="2">
        <f>Cv3v01416171819[[#This Row],[Mean '[Δms']]]/VLOOKUP(A685, DataV0[[File]:[Mean '[ms']]], 3, FALSE)*100</f>
        <v>12.429378531073446</v>
      </c>
    </row>
    <row r="686" spans="1:4" hidden="1" x14ac:dyDescent="0.4">
      <c r="A686" t="s">
        <v>702</v>
      </c>
      <c r="B686" t="b">
        <f>EXACT(VLOOKUP(A686,DataV4[[File]:[Outputs]], 2, FALSE), VLOOKUP(A686, DataV0[[File]:[Outputs]], 2, FALSE))</f>
        <v>1</v>
      </c>
      <c r="C686" s="3">
        <f>VLOOKUP(A686, DataV4[[File]:[Mean '[ms']]], 3, FALSE)-VLOOKUP(A686, DataV0[[File]:[Mean '[ms']]], 3, FALSE)</f>
        <v>99</v>
      </c>
      <c r="D686" s="2">
        <f>Cv3v01416171819[[#This Row],[Mean '[Δms']]]/VLOOKUP(A686, DataV0[[File]:[Mean '[ms']]], 3, FALSE)*100</f>
        <v>18.64406779661017</v>
      </c>
    </row>
    <row r="687" spans="1:4" hidden="1" x14ac:dyDescent="0.4">
      <c r="A687" t="s">
        <v>703</v>
      </c>
      <c r="B687" t="b">
        <f>EXACT(VLOOKUP(A687,DataV4[[File]:[Outputs]], 2, FALSE), VLOOKUP(A687, DataV0[[File]:[Outputs]], 2, FALSE))</f>
        <v>1</v>
      </c>
      <c r="C687" s="3">
        <f>VLOOKUP(A687, DataV4[[File]:[Mean '[ms']]], 3, FALSE)-VLOOKUP(A687, DataV0[[File]:[Mean '[ms']]], 3, FALSE)</f>
        <v>0</v>
      </c>
      <c r="D687" s="2">
        <f>Cv3v01416171819[[#This Row],[Mean '[Δms']]]/VLOOKUP(A687, DataV0[[File]:[Mean '[ms']]], 3, FALSE)*100</f>
        <v>0</v>
      </c>
    </row>
    <row r="688" spans="1:4" hidden="1" x14ac:dyDescent="0.4">
      <c r="A688" t="s">
        <v>704</v>
      </c>
      <c r="B688" t="b">
        <f>EXACT(VLOOKUP(A688,DataV4[[File]:[Outputs]], 2, FALSE), VLOOKUP(A688, DataV0[[File]:[Outputs]], 2, FALSE))</f>
        <v>1</v>
      </c>
      <c r="C688" s="3">
        <f>VLOOKUP(A688, DataV4[[File]:[Mean '[ms']]], 3, FALSE)-VLOOKUP(A688, DataV0[[File]:[Mean '[ms']]], 3, FALSE)</f>
        <v>114</v>
      </c>
      <c r="D688" s="2">
        <f>Cv3v01416171819[[#This Row],[Mean '[Δms']]]/VLOOKUP(A688, DataV0[[File]:[Mean '[ms']]], 3, FALSE)*100</f>
        <v>18.874172185430464</v>
      </c>
    </row>
    <row r="689" spans="1:4" hidden="1" x14ac:dyDescent="0.4">
      <c r="A689" t="s">
        <v>705</v>
      </c>
      <c r="B689" t="b">
        <f>EXACT(VLOOKUP(A689,DataV4[[File]:[Outputs]], 2, FALSE), VLOOKUP(A689, DataV0[[File]:[Outputs]], 2, FALSE))</f>
        <v>1</v>
      </c>
      <c r="C689" s="3">
        <f>VLOOKUP(A689, DataV4[[File]:[Mean '[ms']]], 3, FALSE)-VLOOKUP(A689, DataV0[[File]:[Mean '[ms']]], 3, FALSE)</f>
        <v>234</v>
      </c>
      <c r="D689" s="2">
        <f>Cv3v01416171819[[#This Row],[Mean '[Δms']]]/VLOOKUP(A689, DataV0[[File]:[Mean '[ms']]], 3, FALSE)*100</f>
        <v>29.177057356608476</v>
      </c>
    </row>
    <row r="690" spans="1:4" hidden="1" x14ac:dyDescent="0.4">
      <c r="A690" t="s">
        <v>706</v>
      </c>
      <c r="B690" t="b">
        <f>EXACT(VLOOKUP(A690,DataV4[[File]:[Outputs]], 2, FALSE), VLOOKUP(A690, DataV0[[File]:[Outputs]], 2, FALSE))</f>
        <v>1</v>
      </c>
      <c r="C690" s="3">
        <f>VLOOKUP(A690, DataV4[[File]:[Mean '[ms']]], 3, FALSE)-VLOOKUP(A690, DataV0[[File]:[Mean '[ms']]], 3, FALSE)</f>
        <v>223</v>
      </c>
      <c r="D690" s="2">
        <f>Cv3v01416171819[[#This Row],[Mean '[Δms']]]/VLOOKUP(A690, DataV0[[File]:[Mean '[ms']]], 3, FALSE)*100</f>
        <v>20.880149812734082</v>
      </c>
    </row>
    <row r="691" spans="1:4" hidden="1" x14ac:dyDescent="0.4">
      <c r="A691" t="s">
        <v>707</v>
      </c>
      <c r="B691" t="b">
        <f>EXACT(VLOOKUP(A691,DataV4[[File]:[Outputs]], 2, FALSE), VLOOKUP(A691, DataV0[[File]:[Outputs]], 2, FALSE))</f>
        <v>1</v>
      </c>
      <c r="C691" s="3">
        <f>VLOOKUP(A691, DataV4[[File]:[Mean '[ms']]], 3, FALSE)-VLOOKUP(A691, DataV0[[File]:[Mean '[ms']]], 3, FALSE)</f>
        <v>115</v>
      </c>
      <c r="D691" s="2">
        <f>Cv3v01416171819[[#This Row],[Mean '[Δms']]]/VLOOKUP(A691, DataV0[[File]:[Mean '[ms']]], 3, FALSE)*100</f>
        <v>18.253968253968253</v>
      </c>
    </row>
    <row r="692" spans="1:4" hidden="1" x14ac:dyDescent="0.4">
      <c r="A692" t="s">
        <v>708</v>
      </c>
      <c r="B692" t="b">
        <f>EXACT(VLOOKUP(A692,DataV4[[File]:[Outputs]], 2, FALSE), VLOOKUP(A692, DataV0[[File]:[Outputs]], 2, FALSE))</f>
        <v>1</v>
      </c>
      <c r="C692" s="3">
        <f>VLOOKUP(A692, DataV4[[File]:[Mean '[ms']]], 3, FALSE)-VLOOKUP(A692, DataV0[[File]:[Mean '[ms']]], 3, FALSE)</f>
        <v>115</v>
      </c>
      <c r="D692" s="2">
        <f>Cv3v01416171819[[#This Row],[Mean '[Δms']]]/VLOOKUP(A692, DataV0[[File]:[Mean '[ms']]], 3, FALSE)*100</f>
        <v>18.253968253968253</v>
      </c>
    </row>
    <row r="693" spans="1:4" hidden="1" x14ac:dyDescent="0.4">
      <c r="A693" t="s">
        <v>709</v>
      </c>
      <c r="B693" t="b">
        <f>EXACT(VLOOKUP(A693,DataV4[[File]:[Outputs]], 2, FALSE), VLOOKUP(A693, DataV0[[File]:[Outputs]], 2, FALSE))</f>
        <v>1</v>
      </c>
      <c r="C693" s="3">
        <f>VLOOKUP(A693, DataV4[[File]:[Mean '[ms']]], 3, FALSE)-VLOOKUP(A693, DataV0[[File]:[Mean '[ms']]], 3, FALSE)</f>
        <v>214</v>
      </c>
      <c r="D693" s="2">
        <f>Cv3v01416171819[[#This Row],[Mean '[Δms']]]/VLOOKUP(A693, DataV0[[File]:[Mean '[ms']]], 3, FALSE)*100</f>
        <v>26.354679802955665</v>
      </c>
    </row>
    <row r="694" spans="1:4" hidden="1" x14ac:dyDescent="0.4">
      <c r="A694" t="s">
        <v>710</v>
      </c>
      <c r="B694" t="b">
        <f>EXACT(VLOOKUP(A694,DataV4[[File]:[Outputs]], 2, FALSE), VLOOKUP(A694, DataV0[[File]:[Outputs]], 2, FALSE))</f>
        <v>1</v>
      </c>
      <c r="C694" s="3">
        <f>VLOOKUP(A694, DataV4[[File]:[Mean '[ms']]], 3, FALSE)-VLOOKUP(A694, DataV0[[File]:[Mean '[ms']]], 3, FALSE)</f>
        <v>161</v>
      </c>
      <c r="D694" s="2">
        <f>Cv3v01416171819[[#This Row],[Mean '[Δms']]]/VLOOKUP(A694, DataV0[[File]:[Mean '[ms']]], 3, FALSE)*100</f>
        <v>12.879999999999999</v>
      </c>
    </row>
    <row r="695" spans="1:4" hidden="1" x14ac:dyDescent="0.4">
      <c r="A695" t="s">
        <v>711</v>
      </c>
      <c r="B695" t="b">
        <f>EXACT(VLOOKUP(A695,DataV4[[File]:[Outputs]], 2, FALSE), VLOOKUP(A695, DataV0[[File]:[Outputs]], 2, FALSE))</f>
        <v>1</v>
      </c>
      <c r="C695" s="3">
        <f>VLOOKUP(A695, DataV4[[File]:[Mean '[ms']]], 3, FALSE)-VLOOKUP(A695, DataV0[[File]:[Mean '[ms']]], 3, FALSE)</f>
        <v>155</v>
      </c>
      <c r="D695" s="2">
        <f>Cv3v01416171819[[#This Row],[Mean '[Δms']]]/VLOOKUP(A695, DataV0[[File]:[Mean '[ms']]], 3, FALSE)*100</f>
        <v>19.065190651906519</v>
      </c>
    </row>
    <row r="696" spans="1:4" hidden="1" x14ac:dyDescent="0.4">
      <c r="A696" t="s">
        <v>712</v>
      </c>
      <c r="B696" t="b">
        <f>EXACT(VLOOKUP(A696,DataV4[[File]:[Outputs]], 2, FALSE), VLOOKUP(A696, DataV0[[File]:[Outputs]], 2, FALSE))</f>
        <v>1</v>
      </c>
      <c r="C696" s="3">
        <f>VLOOKUP(A696, DataV4[[File]:[Mean '[ms']]], 3, FALSE)-VLOOKUP(A696, DataV0[[File]:[Mean '[ms']]], 3, FALSE)</f>
        <v>161</v>
      </c>
      <c r="D696" s="2">
        <f>Cv3v01416171819[[#This Row],[Mean '[Δms']]]/VLOOKUP(A696, DataV0[[File]:[Mean '[ms']]], 3, FALSE)*100</f>
        <v>21.934604904632153</v>
      </c>
    </row>
    <row r="697" spans="1:4" hidden="1" x14ac:dyDescent="0.4">
      <c r="A697" t="s">
        <v>713</v>
      </c>
      <c r="B697" t="b">
        <f>EXACT(VLOOKUP(A697,DataV4[[File]:[Outputs]], 2, FALSE), VLOOKUP(A697, DataV0[[File]:[Outputs]], 2, FALSE))</f>
        <v>1</v>
      </c>
      <c r="C697" s="3">
        <f>VLOOKUP(A697, DataV4[[File]:[Mean '[ms']]], 3, FALSE)-VLOOKUP(A697, DataV0[[File]:[Mean '[ms']]], 3, FALSE)</f>
        <v>161</v>
      </c>
      <c r="D697" s="2">
        <f>Cv3v01416171819[[#This Row],[Mean '[Δms']]]/VLOOKUP(A697, DataV0[[File]:[Mean '[ms']]], 3, FALSE)*100</f>
        <v>21.466666666666669</v>
      </c>
    </row>
    <row r="698" spans="1:4" hidden="1" x14ac:dyDescent="0.4">
      <c r="A698" t="s">
        <v>714</v>
      </c>
      <c r="B698" t="b">
        <f>EXACT(VLOOKUP(A698,DataV4[[File]:[Outputs]], 2, FALSE), VLOOKUP(A698, DataV0[[File]:[Outputs]], 2, FALSE))</f>
        <v>1</v>
      </c>
      <c r="C698" s="3">
        <f>VLOOKUP(A698, DataV4[[File]:[Mean '[ms']]], 3, FALSE)-VLOOKUP(A698, DataV0[[File]:[Mean '[ms']]], 3, FALSE)</f>
        <v>161</v>
      </c>
      <c r="D698" s="2">
        <f>Cv3v01416171819[[#This Row],[Mean '[Δms']]]/VLOOKUP(A698, DataV0[[File]:[Mean '[ms']]], 3, FALSE)*100</f>
        <v>18.089887640449437</v>
      </c>
    </row>
    <row r="699" spans="1:4" hidden="1" x14ac:dyDescent="0.4">
      <c r="A699" t="s">
        <v>715</v>
      </c>
      <c r="B699" t="b">
        <f>EXACT(VLOOKUP(A699,DataV4[[File]:[Outputs]], 2, FALSE), VLOOKUP(A699, DataV0[[File]:[Outputs]], 2, FALSE))</f>
        <v>1</v>
      </c>
      <c r="C699" s="3">
        <f>VLOOKUP(A699, DataV4[[File]:[Mean '[ms']]], 3, FALSE)-VLOOKUP(A699, DataV0[[File]:[Mean '[ms']]], 3, FALSE)</f>
        <v>219</v>
      </c>
      <c r="D699" s="2">
        <f>Cv3v01416171819[[#This Row],[Mean '[Δms']]]/VLOOKUP(A699, DataV0[[File]:[Mean '[ms']]], 3, FALSE)*100</f>
        <v>26.44927536231884</v>
      </c>
    </row>
    <row r="700" spans="1:4" hidden="1" x14ac:dyDescent="0.4">
      <c r="A700" t="s">
        <v>716</v>
      </c>
      <c r="B700" t="b">
        <f>EXACT(VLOOKUP(A700,DataV4[[File]:[Outputs]], 2, FALSE), VLOOKUP(A700, DataV0[[File]:[Outputs]], 2, FALSE))</f>
        <v>1</v>
      </c>
      <c r="C700" s="3">
        <f>VLOOKUP(A700, DataV4[[File]:[Mean '[ms']]], 3, FALSE)-VLOOKUP(A700, DataV0[[File]:[Mean '[ms']]], 3, FALSE)</f>
        <v>120</v>
      </c>
      <c r="D700" s="2">
        <f>Cv3v01416171819[[#This Row],[Mean '[Δms']]]/VLOOKUP(A700, DataV0[[File]:[Mean '[ms']]], 3, FALSE)*100</f>
        <v>19.54397394136808</v>
      </c>
    </row>
    <row r="701" spans="1:4" hidden="1" x14ac:dyDescent="0.4">
      <c r="A701" t="s">
        <v>717</v>
      </c>
      <c r="B701" t="b">
        <f>EXACT(VLOOKUP(A701,DataV4[[File]:[Outputs]], 2, FALSE), VLOOKUP(A701, DataV0[[File]:[Outputs]], 2, FALSE))</f>
        <v>1</v>
      </c>
      <c r="C701" s="3">
        <f>VLOOKUP(A701, DataV4[[File]:[Mean '[ms']]], 3, FALSE)-VLOOKUP(A701, DataV0[[File]:[Mean '[ms']]], 3, FALSE)</f>
        <v>146</v>
      </c>
      <c r="D701" s="2">
        <f>Cv3v01416171819[[#This Row],[Mean '[Δms']]]/VLOOKUP(A701, DataV0[[File]:[Mean '[ms']]], 3, FALSE)*100</f>
        <v>17.632850241545896</v>
      </c>
    </row>
    <row r="702" spans="1:4" hidden="1" x14ac:dyDescent="0.4">
      <c r="A702" t="s">
        <v>718</v>
      </c>
      <c r="B702" t="b">
        <f>EXACT(VLOOKUP(A702,DataV4[[File]:[Outputs]], 2, FALSE), VLOOKUP(A702, DataV0[[File]:[Outputs]], 2, FALSE))</f>
        <v>1</v>
      </c>
      <c r="C702" s="3">
        <f>VLOOKUP(A702, DataV4[[File]:[Mean '[ms']]], 3, FALSE)-VLOOKUP(A702, DataV0[[File]:[Mean '[ms']]], 3, FALSE)</f>
        <v>37</v>
      </c>
      <c r="D702" s="2">
        <f>Cv3v01416171819[[#This Row],[Mean '[Δms']]]/VLOOKUP(A702, DataV0[[File]:[Mean '[ms']]], 3, FALSE)*100</f>
        <v>1.5282940933498554</v>
      </c>
    </row>
    <row r="703" spans="1:4" hidden="1" x14ac:dyDescent="0.4">
      <c r="A703" t="s">
        <v>719</v>
      </c>
      <c r="B703" t="b">
        <f>EXACT(VLOOKUP(A703,DataV4[[File]:[Outputs]], 2, FALSE), VLOOKUP(A703, DataV0[[File]:[Outputs]], 2, FALSE))</f>
        <v>1</v>
      </c>
      <c r="C703" s="3">
        <f>VLOOKUP(A703, DataV4[[File]:[Mean '[ms']]], 3, FALSE)-VLOOKUP(A703, DataV0[[File]:[Mean '[ms']]], 3, FALSE)</f>
        <v>172</v>
      </c>
      <c r="D703" s="2">
        <f>Cv3v01416171819[[#This Row],[Mean '[Δms']]]/VLOOKUP(A703, DataV0[[File]:[Mean '[ms']]], 3, FALSE)*100</f>
        <v>24.466571834992887</v>
      </c>
    </row>
    <row r="704" spans="1:4" hidden="1" x14ac:dyDescent="0.4">
      <c r="A704" t="s">
        <v>720</v>
      </c>
      <c r="B704" t="b">
        <f>EXACT(VLOOKUP(A704,DataV4[[File]:[Outputs]], 2, FALSE), VLOOKUP(A704, DataV0[[File]:[Outputs]], 2, FALSE))</f>
        <v>1</v>
      </c>
      <c r="C704" s="3">
        <f>VLOOKUP(A704, DataV4[[File]:[Mean '[ms']]], 3, FALSE)-VLOOKUP(A704, DataV0[[File]:[Mean '[ms']]], 3, FALSE)</f>
        <v>109</v>
      </c>
      <c r="D704" s="2">
        <f>Cv3v01416171819[[#This Row],[Mean '[Δms']]]/VLOOKUP(A704, DataV0[[File]:[Mean '[ms']]], 3, FALSE)*100</f>
        <v>16.100443131462335</v>
      </c>
    </row>
    <row r="705" spans="1:4" hidden="1" x14ac:dyDescent="0.4">
      <c r="A705" t="s">
        <v>721</v>
      </c>
      <c r="B705" t="b">
        <f>EXACT(VLOOKUP(A705,DataV4[[File]:[Outputs]], 2, FALSE), VLOOKUP(A705, DataV0[[File]:[Outputs]], 2, FALSE))</f>
        <v>1</v>
      </c>
      <c r="C705" s="3">
        <f>VLOOKUP(A705, DataV4[[File]:[Mean '[ms']]], 3, FALSE)-VLOOKUP(A705, DataV0[[File]:[Mean '[ms']]], 3, FALSE)</f>
        <v>225</v>
      </c>
      <c r="D705" s="2">
        <f>Cv3v01416171819[[#This Row],[Mean '[Δms']]]/VLOOKUP(A705, DataV0[[File]:[Mean '[ms']]], 3, FALSE)*100</f>
        <v>22.635814889336018</v>
      </c>
    </row>
    <row r="706" spans="1:4" hidden="1" x14ac:dyDescent="0.4">
      <c r="A706" t="s">
        <v>722</v>
      </c>
      <c r="B706" t="b">
        <f>EXACT(VLOOKUP(A706,DataV4[[File]:[Outputs]], 2, FALSE), VLOOKUP(A706, DataV0[[File]:[Outputs]], 2, FALSE))</f>
        <v>1</v>
      </c>
      <c r="C706" s="3">
        <f>VLOOKUP(A706, DataV4[[File]:[Mean '[ms']]], 3, FALSE)-VLOOKUP(A706, DataV0[[File]:[Mean '[ms']]], 3, FALSE)</f>
        <v>224</v>
      </c>
      <c r="D706" s="2">
        <f>Cv3v01416171819[[#This Row],[Mean '[Δms']]]/VLOOKUP(A706, DataV0[[File]:[Mean '[ms']]], 3, FALSE)*100</f>
        <v>21.621621621621621</v>
      </c>
    </row>
    <row r="707" spans="1:4" hidden="1" x14ac:dyDescent="0.4">
      <c r="A707" t="s">
        <v>723</v>
      </c>
      <c r="B707" t="b">
        <f>EXACT(VLOOKUP(A707,DataV4[[File]:[Outputs]], 2, FALSE), VLOOKUP(A707, DataV0[[File]:[Outputs]], 2, FALSE))</f>
        <v>1</v>
      </c>
      <c r="C707" s="3">
        <f>VLOOKUP(A707, DataV4[[File]:[Mean '[ms']]], 3, FALSE)-VLOOKUP(A707, DataV0[[File]:[Mean '[ms']]], 3, FALSE)</f>
        <v>167</v>
      </c>
      <c r="D707" s="2">
        <f>Cv3v01416171819[[#This Row],[Mean '[Δms']]]/VLOOKUP(A707, DataV0[[File]:[Mean '[ms']]], 3, FALSE)*100</f>
        <v>20.979899497487438</v>
      </c>
    </row>
    <row r="708" spans="1:4" hidden="1" x14ac:dyDescent="0.4">
      <c r="A708" t="s">
        <v>724</v>
      </c>
      <c r="B708" t="b">
        <f>EXACT(VLOOKUP(A708,DataV4[[File]:[Outputs]], 2, FALSE), VLOOKUP(A708, DataV0[[File]:[Outputs]], 2, FALSE))</f>
        <v>1</v>
      </c>
      <c r="C708" s="3">
        <f>VLOOKUP(A708, DataV4[[File]:[Mean '[ms']]], 3, FALSE)-VLOOKUP(A708, DataV0[[File]:[Mean '[ms']]], 3, FALSE)</f>
        <v>104</v>
      </c>
      <c r="D708" s="2">
        <f>Cv3v01416171819[[#This Row],[Mean '[Δms']]]/VLOOKUP(A708, DataV0[[File]:[Mean '[ms']]], 3, FALSE)*100</f>
        <v>12.107101280558789</v>
      </c>
    </row>
    <row r="709" spans="1:4" hidden="1" x14ac:dyDescent="0.4">
      <c r="A709" t="s">
        <v>725</v>
      </c>
      <c r="B709" t="b">
        <f>EXACT(VLOOKUP(A709,DataV4[[File]:[Outputs]], 2, FALSE), VLOOKUP(A709, DataV0[[File]:[Outputs]], 2, FALSE))</f>
        <v>1</v>
      </c>
      <c r="C709" s="3">
        <f>VLOOKUP(A709, DataV4[[File]:[Mean '[ms']]], 3, FALSE)-VLOOKUP(A709, DataV0[[File]:[Mean '[ms']]], 3, FALSE)</f>
        <v>78</v>
      </c>
      <c r="D709" s="2">
        <f>Cv3v01416171819[[#This Row],[Mean '[Δms']]]/VLOOKUP(A709, DataV0[[File]:[Mean '[ms']]], 3, FALSE)*100</f>
        <v>7.5654704170708049</v>
      </c>
    </row>
    <row r="710" spans="1:4" hidden="1" x14ac:dyDescent="0.4">
      <c r="A710" t="s">
        <v>726</v>
      </c>
      <c r="B710" t="b">
        <f>EXACT(VLOOKUP(A710,DataV4[[File]:[Outputs]], 2, FALSE), VLOOKUP(A710, DataV0[[File]:[Outputs]], 2, FALSE))</f>
        <v>1</v>
      </c>
      <c r="C710" s="3">
        <f>VLOOKUP(A710, DataV4[[File]:[Mean '[ms']]], 3, FALSE)-VLOOKUP(A710, DataV0[[File]:[Mean '[ms']]], 3, FALSE)</f>
        <v>99</v>
      </c>
      <c r="D710" s="2">
        <f>Cv3v01416171819[[#This Row],[Mean '[Δms']]]/VLOOKUP(A710, DataV0[[File]:[Mean '[ms']]], 3, FALSE)*100</f>
        <v>5.28</v>
      </c>
    </row>
    <row r="711" spans="1:4" hidden="1" x14ac:dyDescent="0.4">
      <c r="A711" t="s">
        <v>727</v>
      </c>
      <c r="B711" t="b">
        <f>EXACT(VLOOKUP(A711,DataV4[[File]:[Outputs]], 2, FALSE), VLOOKUP(A711, DataV0[[File]:[Outputs]], 2, FALSE))</f>
        <v>1</v>
      </c>
      <c r="C711" s="3">
        <f>VLOOKUP(A711, DataV4[[File]:[Mean '[ms']]], 3, FALSE)-VLOOKUP(A711, DataV0[[File]:[Mean '[ms']]], 3, FALSE)</f>
        <v>162</v>
      </c>
      <c r="D711" s="2">
        <f>Cv3v01416171819[[#This Row],[Mean '[Δms']]]/VLOOKUP(A711, DataV0[[File]:[Mean '[ms']]], 3, FALSE)*100</f>
        <v>17.289220917822838</v>
      </c>
    </row>
    <row r="712" spans="1:4" hidden="1" x14ac:dyDescent="0.4">
      <c r="A712" t="s">
        <v>728</v>
      </c>
      <c r="B712" t="b">
        <f>EXACT(VLOOKUP(A712,DataV4[[File]:[Outputs]], 2, FALSE), VLOOKUP(A712, DataV0[[File]:[Outputs]], 2, FALSE))</f>
        <v>1</v>
      </c>
      <c r="C712" s="3">
        <f>VLOOKUP(A712, DataV4[[File]:[Mean '[ms']]], 3, FALSE)-VLOOKUP(A712, DataV0[[File]:[Mean '[ms']]], 3, FALSE)</f>
        <v>99</v>
      </c>
      <c r="D712" s="2">
        <f>Cv3v01416171819[[#This Row],[Mean '[Δms']]]/VLOOKUP(A712, DataV0[[File]:[Mean '[ms']]], 3, FALSE)*100</f>
        <v>10.227272727272728</v>
      </c>
    </row>
    <row r="713" spans="1:4" hidden="1" x14ac:dyDescent="0.4">
      <c r="A713" t="s">
        <v>729</v>
      </c>
      <c r="B713" t="b">
        <f>EXACT(VLOOKUP(A713,DataV4[[File]:[Outputs]], 2, FALSE), VLOOKUP(A713, DataV0[[File]:[Outputs]], 2, FALSE))</f>
        <v>1</v>
      </c>
      <c r="C713" s="3">
        <f>VLOOKUP(A713, DataV4[[File]:[Mean '[ms']]], 3, FALSE)-VLOOKUP(A713, DataV0[[File]:[Mean '[ms']]], 3, FALSE)</f>
        <v>94</v>
      </c>
      <c r="D713" s="2">
        <f>Cv3v01416171819[[#This Row],[Mean '[Δms']]]/VLOOKUP(A713, DataV0[[File]:[Mean '[ms']]], 3, FALSE)*100</f>
        <v>13.09192200557103</v>
      </c>
    </row>
    <row r="714" spans="1:4" hidden="1" x14ac:dyDescent="0.4">
      <c r="A714" t="s">
        <v>730</v>
      </c>
      <c r="B714" t="b">
        <f>EXACT(VLOOKUP(A714,DataV4[[File]:[Outputs]], 2, FALSE), VLOOKUP(A714, DataV0[[File]:[Outputs]], 2, FALSE))</f>
        <v>1</v>
      </c>
      <c r="C714" s="3">
        <f>VLOOKUP(A714, DataV4[[File]:[Mean '[ms']]], 3, FALSE)-VLOOKUP(A714, DataV0[[File]:[Mean '[ms']]], 3, FALSE)</f>
        <v>182</v>
      </c>
      <c r="D714" s="2">
        <f>Cv3v01416171819[[#This Row],[Mean '[Δms']]]/VLOOKUP(A714, DataV0[[File]:[Mean '[ms']]], 3, FALSE)*100</f>
        <v>16.035242290748901</v>
      </c>
    </row>
    <row r="715" spans="1:4" hidden="1" x14ac:dyDescent="0.4">
      <c r="A715" t="s">
        <v>731</v>
      </c>
      <c r="B715" t="b">
        <f>EXACT(VLOOKUP(A715,DataV4[[File]:[Outputs]], 2, FALSE), VLOOKUP(A715, DataV0[[File]:[Outputs]], 2, FALSE))</f>
        <v>1</v>
      </c>
      <c r="C715" s="3">
        <f>VLOOKUP(A715, DataV4[[File]:[Mean '[ms']]], 3, FALSE)-VLOOKUP(A715, DataV0[[File]:[Mean '[ms']]], 3, FALSE)</f>
        <v>234</v>
      </c>
      <c r="D715" s="2">
        <f>Cv3v01416171819[[#This Row],[Mean '[Δms']]]/VLOOKUP(A715, DataV0[[File]:[Mean '[ms']]], 3, FALSE)*100</f>
        <v>29.177057356608476</v>
      </c>
    </row>
    <row r="716" spans="1:4" hidden="1" x14ac:dyDescent="0.4">
      <c r="A716" t="s">
        <v>732</v>
      </c>
      <c r="B716" t="b">
        <f>EXACT(VLOOKUP(A716,DataV4[[File]:[Outputs]], 2, FALSE), VLOOKUP(A716, DataV0[[File]:[Outputs]], 2, FALSE))</f>
        <v>1</v>
      </c>
      <c r="C716" s="3">
        <f>VLOOKUP(A716, DataV4[[File]:[Mean '[ms']]], 3, FALSE)-VLOOKUP(A716, DataV0[[File]:[Mean '[ms']]], 3, FALSE)</f>
        <v>182</v>
      </c>
      <c r="D716" s="2">
        <f>Cv3v01416171819[[#This Row],[Mean '[Δms']]]/VLOOKUP(A716, DataV0[[File]:[Mean '[ms']]], 3, FALSE)*100</f>
        <v>20.681818181818183</v>
      </c>
    </row>
    <row r="717" spans="1:4" hidden="1" x14ac:dyDescent="0.4">
      <c r="A717" t="s">
        <v>733</v>
      </c>
      <c r="B717" t="b">
        <f>EXACT(VLOOKUP(A717,DataV4[[File]:[Outputs]], 2, FALSE), VLOOKUP(A717, DataV0[[File]:[Outputs]], 2, FALSE))</f>
        <v>1</v>
      </c>
      <c r="C717" s="3">
        <f>VLOOKUP(A717, DataV4[[File]:[Mean '[ms']]], 3, FALSE)-VLOOKUP(A717, DataV0[[File]:[Mean '[ms']]], 3, FALSE)</f>
        <v>213</v>
      </c>
      <c r="D717" s="2">
        <f>Cv3v01416171819[[#This Row],[Mean '[Δms']]]/VLOOKUP(A717, DataV0[[File]:[Mean '[ms']]], 3, FALSE)*100</f>
        <v>21.756894790602654</v>
      </c>
    </row>
    <row r="718" spans="1:4" hidden="1" x14ac:dyDescent="0.4">
      <c r="A718" t="s">
        <v>734</v>
      </c>
      <c r="B718" t="b">
        <f>EXACT(VLOOKUP(A718,DataV4[[File]:[Outputs]], 2, FALSE), VLOOKUP(A718, DataV0[[File]:[Outputs]], 2, FALSE))</f>
        <v>1</v>
      </c>
      <c r="C718" s="3">
        <f>VLOOKUP(A718, DataV4[[File]:[Mean '[ms']]], 3, FALSE)-VLOOKUP(A718, DataV0[[File]:[Mean '[ms']]], 3, FALSE)</f>
        <v>99</v>
      </c>
      <c r="D718" s="2">
        <f>Cv3v01416171819[[#This Row],[Mean '[Δms']]]/VLOOKUP(A718, DataV0[[File]:[Mean '[ms']]], 3, FALSE)*100</f>
        <v>15.840000000000002</v>
      </c>
    </row>
    <row r="719" spans="1:4" hidden="1" x14ac:dyDescent="0.4">
      <c r="A719" t="s">
        <v>735</v>
      </c>
      <c r="B719" t="b">
        <f>EXACT(VLOOKUP(A719,DataV4[[File]:[Outputs]], 2, FALSE), VLOOKUP(A719, DataV0[[File]:[Outputs]], 2, FALSE))</f>
        <v>1</v>
      </c>
      <c r="C719" s="3">
        <f>VLOOKUP(A719, DataV4[[File]:[Mean '[ms']]], 3, FALSE)-VLOOKUP(A719, DataV0[[File]:[Mean '[ms']]], 3, FALSE)</f>
        <v>209</v>
      </c>
      <c r="D719" s="2">
        <f>Cv3v01416171819[[#This Row],[Mean '[Δms']]]/VLOOKUP(A719, DataV0[[File]:[Mean '[ms']]], 3, FALSE)*100</f>
        <v>22.570194384449245</v>
      </c>
    </row>
    <row r="720" spans="1:4" hidden="1" x14ac:dyDescent="0.4">
      <c r="A720" t="s">
        <v>736</v>
      </c>
      <c r="B720" t="b">
        <f>EXACT(VLOOKUP(A720,DataV4[[File]:[Outputs]], 2, FALSE), VLOOKUP(A720, DataV0[[File]:[Outputs]], 2, FALSE))</f>
        <v>1</v>
      </c>
      <c r="C720" s="3">
        <f>VLOOKUP(A720, DataV4[[File]:[Mean '[ms']]], 3, FALSE)-VLOOKUP(A720, DataV0[[File]:[Mean '[ms']]], 3, FALSE)</f>
        <v>183</v>
      </c>
      <c r="D720" s="2">
        <f>Cv3v01416171819[[#This Row],[Mean '[Δms']]]/VLOOKUP(A720, DataV0[[File]:[Mean '[ms']]], 3, FALSE)*100</f>
        <v>13.16546762589928</v>
      </c>
    </row>
    <row r="721" spans="1:4" hidden="1" x14ac:dyDescent="0.4">
      <c r="A721" t="s">
        <v>737</v>
      </c>
      <c r="B721" t="b">
        <f>EXACT(VLOOKUP(A721,DataV4[[File]:[Outputs]], 2, FALSE), VLOOKUP(A721, DataV0[[File]:[Outputs]], 2, FALSE))</f>
        <v>1</v>
      </c>
      <c r="C721" s="3">
        <f>VLOOKUP(A721, DataV4[[File]:[Mean '[ms']]], 3, FALSE)-VLOOKUP(A721, DataV0[[File]:[Mean '[ms']]], 3, FALSE)</f>
        <v>218</v>
      </c>
      <c r="D721" s="2">
        <f>Cv3v01416171819[[#This Row],[Mean '[Δms']]]/VLOOKUP(A721, DataV0[[File]:[Mean '[ms']]], 3, FALSE)*100</f>
        <v>24.061810154525386</v>
      </c>
    </row>
    <row r="722" spans="1:4" hidden="1" x14ac:dyDescent="0.4">
      <c r="A722" t="s">
        <v>738</v>
      </c>
      <c r="B722" t="b">
        <f>EXACT(VLOOKUP(A722,DataV4[[File]:[Outputs]], 2, FALSE), VLOOKUP(A722, DataV0[[File]:[Outputs]], 2, FALSE))</f>
        <v>1</v>
      </c>
      <c r="C722" s="3">
        <f>VLOOKUP(A722, DataV4[[File]:[Mean '[ms']]], 3, FALSE)-VLOOKUP(A722, DataV0[[File]:[Mean '[ms']]], 3, FALSE)</f>
        <v>187</v>
      </c>
      <c r="D722" s="2">
        <f>Cv3v01416171819[[#This Row],[Mean '[Δms']]]/VLOOKUP(A722, DataV0[[File]:[Mean '[ms']]], 3, FALSE)*100</f>
        <v>10.406232609905398</v>
      </c>
    </row>
    <row r="723" spans="1:4" hidden="1" x14ac:dyDescent="0.4">
      <c r="A723" t="s">
        <v>739</v>
      </c>
      <c r="B723" t="b">
        <f>EXACT(VLOOKUP(A723,DataV4[[File]:[Outputs]], 2, FALSE), VLOOKUP(A723, DataV0[[File]:[Outputs]], 2, FALSE))</f>
        <v>1</v>
      </c>
      <c r="C723" s="3">
        <f>VLOOKUP(A723, DataV4[[File]:[Mean '[ms']]], 3, FALSE)-VLOOKUP(A723, DataV0[[File]:[Mean '[ms']]], 3, FALSE)</f>
        <v>224</v>
      </c>
      <c r="D723" s="2">
        <f>Cv3v01416171819[[#This Row],[Mean '[Δms']]]/VLOOKUP(A723, DataV0[[File]:[Mean '[ms']]], 3, FALSE)*100</f>
        <v>17.008352315869399</v>
      </c>
    </row>
    <row r="724" spans="1:4" hidden="1" x14ac:dyDescent="0.4">
      <c r="A724" t="s">
        <v>740</v>
      </c>
      <c r="B724" t="b">
        <f>EXACT(VLOOKUP(A724,DataV4[[File]:[Outputs]], 2, FALSE), VLOOKUP(A724, DataV0[[File]:[Outputs]], 2, FALSE))</f>
        <v>1</v>
      </c>
      <c r="C724" s="3">
        <f>VLOOKUP(A724, DataV4[[File]:[Mean '[ms']]], 3, FALSE)-VLOOKUP(A724, DataV0[[File]:[Mean '[ms']]], 3, FALSE)</f>
        <v>239</v>
      </c>
      <c r="D724" s="2">
        <f>Cv3v01416171819[[#This Row],[Mean '[Δms']]]/VLOOKUP(A724, DataV0[[File]:[Mean '[ms']]], 3, FALSE)*100</f>
        <v>18.804091266719119</v>
      </c>
    </row>
    <row r="725" spans="1:4" hidden="1" x14ac:dyDescent="0.4">
      <c r="A725" t="s">
        <v>741</v>
      </c>
      <c r="B725" t="b">
        <f>EXACT(VLOOKUP(A725,DataV4[[File]:[Outputs]], 2, FALSE), VLOOKUP(A725, DataV0[[File]:[Outputs]], 2, FALSE))</f>
        <v>1</v>
      </c>
      <c r="C725" s="3">
        <f>VLOOKUP(A725, DataV4[[File]:[Mean '[ms']]], 3, FALSE)-VLOOKUP(A725, DataV0[[File]:[Mean '[ms']]], 3, FALSE)</f>
        <v>240</v>
      </c>
      <c r="D725" s="2">
        <f>Cv3v01416171819[[#This Row],[Mean '[Δms']]]/VLOOKUP(A725, DataV0[[File]:[Mean '[ms']]], 3, FALSE)*100</f>
        <v>22.388059701492537</v>
      </c>
    </row>
    <row r="726" spans="1:4" hidden="1" x14ac:dyDescent="0.4">
      <c r="A726" t="s">
        <v>742</v>
      </c>
      <c r="B726" t="b">
        <f>EXACT(VLOOKUP(A726,DataV4[[File]:[Outputs]], 2, FALSE), VLOOKUP(A726, DataV0[[File]:[Outputs]], 2, FALSE))</f>
        <v>1</v>
      </c>
      <c r="C726" s="3">
        <f>VLOOKUP(A726, DataV4[[File]:[Mean '[ms']]], 3, FALSE)-VLOOKUP(A726, DataV0[[File]:[Mean '[ms']]], 3, FALSE)</f>
        <v>234</v>
      </c>
      <c r="D726" s="2">
        <f>Cv3v01416171819[[#This Row],[Mean '[Δms']]]/VLOOKUP(A726, DataV0[[File]:[Mean '[ms']]], 3, FALSE)*100</f>
        <v>25.517993456924753</v>
      </c>
    </row>
    <row r="727" spans="1:4" hidden="1" x14ac:dyDescent="0.4">
      <c r="A727" t="s">
        <v>743</v>
      </c>
      <c r="B727" t="b">
        <f>EXACT(VLOOKUP(A727,DataV4[[File]:[Outputs]], 2, FALSE), VLOOKUP(A727, DataV0[[File]:[Outputs]], 2, FALSE))</f>
        <v>1</v>
      </c>
      <c r="C727" s="3">
        <f>VLOOKUP(A727, DataV4[[File]:[Mean '[ms']]], 3, FALSE)-VLOOKUP(A727, DataV0[[File]:[Mean '[ms']]], 3, FALSE)</f>
        <v>225</v>
      </c>
      <c r="D727" s="2">
        <f>Cv3v01416171819[[#This Row],[Mean '[Δms']]]/VLOOKUP(A727, DataV0[[File]:[Mean '[ms']]], 3, FALSE)*100</f>
        <v>28.266331658291456</v>
      </c>
    </row>
    <row r="728" spans="1:4" hidden="1" x14ac:dyDescent="0.4">
      <c r="A728" t="s">
        <v>745</v>
      </c>
      <c r="B728" t="b">
        <f>EXACT(VLOOKUP(A728,DataV4[[File]:[Outputs]], 2, FALSE), VLOOKUP(A728, DataV0[[File]:[Outputs]], 2, FALSE))</f>
        <v>1</v>
      </c>
      <c r="C728" s="3">
        <f>VLOOKUP(A728, DataV4[[File]:[Mean '[ms']]], 3, FALSE)-VLOOKUP(A728, DataV0[[File]:[Mean '[ms']]], 3, FALSE)</f>
        <v>219</v>
      </c>
      <c r="D728" s="2">
        <f>Cv3v01416171819[[#This Row],[Mean '[Δms']]]/VLOOKUP(A728, DataV0[[File]:[Mean '[ms']]], 3, FALSE)*100</f>
        <v>23.248407643312103</v>
      </c>
    </row>
    <row r="729" spans="1:4" hidden="1" x14ac:dyDescent="0.4">
      <c r="A729" t="s">
        <v>744</v>
      </c>
      <c r="B729" t="b">
        <f>EXACT(VLOOKUP(A729,DataV4[[File]:[Outputs]], 2, FALSE), VLOOKUP(A729, DataV0[[File]:[Outputs]], 2, FALSE))</f>
        <v>1</v>
      </c>
      <c r="C729" s="3">
        <f>VLOOKUP(A729, DataV4[[File]:[Mean '[ms']]], 3, FALSE)-VLOOKUP(A729, DataV0[[File]:[Mean '[ms']]], 3, FALSE)</f>
        <v>270</v>
      </c>
      <c r="D729" s="2">
        <f>Cv3v01416171819[[#This Row],[Mean '[Δms']]]/VLOOKUP(A729, DataV0[[File]:[Mean '[ms']]], 3, FALSE)*100</f>
        <v>20.014825796886583</v>
      </c>
    </row>
    <row r="730" spans="1:4" hidden="1" x14ac:dyDescent="0.4">
      <c r="A730" t="s">
        <v>746</v>
      </c>
      <c r="B730" t="b">
        <f>EXACT(VLOOKUP(A730,DataV4[[File]:[Outputs]], 2, FALSE), VLOOKUP(A730, DataV0[[File]:[Outputs]], 2, FALSE))</f>
        <v>1</v>
      </c>
      <c r="C730" s="3">
        <f>VLOOKUP(A730, DataV4[[File]:[Mean '[ms']]], 3, FALSE)-VLOOKUP(A730, DataV0[[File]:[Mean '[ms']]], 3, FALSE)</f>
        <v>224</v>
      </c>
      <c r="D730" s="2">
        <f>Cv3v01416171819[[#This Row],[Mean '[Δms']]]/VLOOKUP(A730, DataV0[[File]:[Mean '[ms']]], 3, FALSE)*100</f>
        <v>20.017873100983021</v>
      </c>
    </row>
    <row r="731" spans="1:4" hidden="1" x14ac:dyDescent="0.4">
      <c r="A731" t="s">
        <v>747</v>
      </c>
      <c r="B731" t="b">
        <f>EXACT(VLOOKUP(A731,DataV4[[File]:[Outputs]], 2, FALSE), VLOOKUP(A731, DataV0[[File]:[Outputs]], 2, FALSE))</f>
        <v>1</v>
      </c>
      <c r="C731" s="3">
        <f>VLOOKUP(A731, DataV4[[File]:[Mean '[ms']]], 3, FALSE)-VLOOKUP(A731, DataV0[[File]:[Mean '[ms']]], 3, FALSE)</f>
        <v>224</v>
      </c>
      <c r="D731" s="2">
        <f>Cv3v01416171819[[#This Row],[Mean '[Δms']]]/VLOOKUP(A731, DataV0[[File]:[Mean '[ms']]], 3, FALSE)*100</f>
        <v>27.586206896551722</v>
      </c>
    </row>
    <row r="732" spans="1:4" hidden="1" x14ac:dyDescent="0.4">
      <c r="A732" t="s">
        <v>748</v>
      </c>
      <c r="B732" t="b">
        <f>EXACT(VLOOKUP(A732,DataV4[[File]:[Outputs]], 2, FALSE), VLOOKUP(A732, DataV0[[File]:[Outputs]], 2, FALSE))</f>
        <v>1</v>
      </c>
      <c r="C732" s="3">
        <f>VLOOKUP(A732, DataV4[[File]:[Mean '[ms']]], 3, FALSE)-VLOOKUP(A732, DataV0[[File]:[Mean '[ms']]], 3, FALSE)</f>
        <v>239</v>
      </c>
      <c r="D732" s="2">
        <f>Cv3v01416171819[[#This Row],[Mean '[Δms']]]/VLOOKUP(A732, DataV0[[File]:[Mean '[ms']]], 3, FALSE)*100</f>
        <v>35.302806499261443</v>
      </c>
    </row>
    <row r="733" spans="1:4" hidden="1" x14ac:dyDescent="0.4">
      <c r="A733" t="s">
        <v>749</v>
      </c>
      <c r="B733" t="b">
        <f>EXACT(VLOOKUP(A733,DataV4[[File]:[Outputs]], 2, FALSE), VLOOKUP(A733, DataV0[[File]:[Outputs]], 2, FALSE))</f>
        <v>1</v>
      </c>
      <c r="C733" s="3">
        <f>VLOOKUP(A733, DataV4[[File]:[Mean '[ms']]], 3, FALSE)-VLOOKUP(A733, DataV0[[File]:[Mean '[ms']]], 3, FALSE)</f>
        <v>218</v>
      </c>
      <c r="D733" s="2">
        <f>Cv3v01416171819[[#This Row],[Mean '[Δms']]]/VLOOKUP(A733, DataV0[[File]:[Mean '[ms']]], 3, FALSE)*100</f>
        <v>26.328502415458939</v>
      </c>
    </row>
    <row r="734" spans="1:4" hidden="1" x14ac:dyDescent="0.4">
      <c r="A734" t="s">
        <v>750</v>
      </c>
      <c r="B734" t="b">
        <f>EXACT(VLOOKUP(A734,DataV4[[File]:[Outputs]], 2, FALSE), VLOOKUP(A734, DataV0[[File]:[Outputs]], 2, FALSE))</f>
        <v>1</v>
      </c>
      <c r="C734" s="3">
        <f>VLOOKUP(A734, DataV4[[File]:[Mean '[ms']]], 3, FALSE)-VLOOKUP(A734, DataV0[[File]:[Mean '[ms']]], 3, FALSE)</f>
        <v>219</v>
      </c>
      <c r="D734" s="2">
        <f>Cv3v01416171819[[#This Row],[Mean '[Δms']]]/VLOOKUP(A734, DataV0[[File]:[Mean '[ms']]], 3, FALSE)*100</f>
        <v>26.805385556915546</v>
      </c>
    </row>
    <row r="735" spans="1:4" hidden="1" x14ac:dyDescent="0.4">
      <c r="A735" t="s">
        <v>751</v>
      </c>
      <c r="B735" t="b">
        <f>EXACT(VLOOKUP(A735,DataV4[[File]:[Outputs]], 2, FALSE), VLOOKUP(A735, DataV0[[File]:[Outputs]], 2, FALSE))</f>
        <v>1</v>
      </c>
      <c r="C735" s="3">
        <f>VLOOKUP(A735, DataV4[[File]:[Mean '[ms']]], 3, FALSE)-VLOOKUP(A735, DataV0[[File]:[Mean '[ms']]], 3, FALSE)</f>
        <v>99</v>
      </c>
      <c r="D735" s="2">
        <f>Cv3v01416171819[[#This Row],[Mean '[Δms']]]/VLOOKUP(A735, DataV0[[File]:[Mean '[ms']]], 3, FALSE)*100</f>
        <v>13.884992987377279</v>
      </c>
    </row>
    <row r="736" spans="1:4" hidden="1" x14ac:dyDescent="0.4">
      <c r="A736" t="s">
        <v>752</v>
      </c>
      <c r="B736" t="b">
        <f>EXACT(VLOOKUP(A736,DataV4[[File]:[Outputs]], 2, FALSE), VLOOKUP(A736, DataV0[[File]:[Outputs]], 2, FALSE))</f>
        <v>1</v>
      </c>
      <c r="C736" s="3">
        <f>VLOOKUP(A736, DataV4[[File]:[Mean '[ms']]], 3, FALSE)-VLOOKUP(A736, DataV0[[File]:[Mean '[ms']]], 3, FALSE)</f>
        <v>100</v>
      </c>
      <c r="D736" s="2">
        <f>Cv3v01416171819[[#This Row],[Mean '[Δms']]]/VLOOKUP(A736, DataV0[[File]:[Mean '[ms']]], 3, FALSE)*100</f>
        <v>18.315018315018314</v>
      </c>
    </row>
    <row r="737" spans="1:4" hidden="1" x14ac:dyDescent="0.4">
      <c r="A737" t="s">
        <v>753</v>
      </c>
      <c r="B737" t="b">
        <f>EXACT(VLOOKUP(A737,DataV4[[File]:[Outputs]], 2, FALSE), VLOOKUP(A737, DataV0[[File]:[Outputs]], 2, FALSE))</f>
        <v>1</v>
      </c>
      <c r="C737" s="3">
        <f>VLOOKUP(A737, DataV4[[File]:[Mean '[ms']]], 3, FALSE)-VLOOKUP(A737, DataV0[[File]:[Mean '[ms']]], 3, FALSE)</f>
        <v>99</v>
      </c>
      <c r="D737" s="2">
        <f>Cv3v01416171819[[#This Row],[Mean '[Δms']]]/VLOOKUP(A737, DataV0[[File]:[Mean '[ms']]], 3, FALSE)*100</f>
        <v>15.993537964458804</v>
      </c>
    </row>
    <row r="738" spans="1:4" hidden="1" x14ac:dyDescent="0.4">
      <c r="A738" t="s">
        <v>754</v>
      </c>
      <c r="B738" t="b">
        <f>EXACT(VLOOKUP(A738,DataV4[[File]:[Outputs]], 2, FALSE), VLOOKUP(A738, DataV0[[File]:[Outputs]], 2, FALSE))</f>
        <v>1</v>
      </c>
      <c r="C738" s="3">
        <f>VLOOKUP(A738, DataV4[[File]:[Mean '[ms']]], 3, FALSE)-VLOOKUP(A738, DataV0[[File]:[Mean '[ms']]], 3, FALSE)</f>
        <v>104</v>
      </c>
      <c r="D738" s="2">
        <f>Cv3v01416171819[[#This Row],[Mean '[Δms']]]/VLOOKUP(A738, DataV0[[File]:[Mean '[ms']]], 3, FALSE)*100</f>
        <v>14.266117969821673</v>
      </c>
    </row>
    <row r="739" spans="1:4" hidden="1" x14ac:dyDescent="0.4">
      <c r="A739" t="s">
        <v>755</v>
      </c>
      <c r="B739" t="b">
        <f>EXACT(VLOOKUP(A739,DataV4[[File]:[Outputs]], 2, FALSE), VLOOKUP(A739, DataV0[[File]:[Outputs]], 2, FALSE))</f>
        <v>1</v>
      </c>
      <c r="C739" s="3">
        <f>VLOOKUP(A739, DataV4[[File]:[Mean '[ms']]], 3, FALSE)-VLOOKUP(A739, DataV0[[File]:[Mean '[ms']]], 3, FALSE)</f>
        <v>108</v>
      </c>
      <c r="D739" s="2">
        <f>Cv3v01416171819[[#This Row],[Mean '[Δms']]]/VLOOKUP(A739, DataV0[[File]:[Mean '[ms']]], 3, FALSE)*100</f>
        <v>15.697674418604651</v>
      </c>
    </row>
    <row r="740" spans="1:4" hidden="1" x14ac:dyDescent="0.4">
      <c r="A740" t="s">
        <v>756</v>
      </c>
      <c r="B740" t="b">
        <f>EXACT(VLOOKUP(A740,DataV4[[File]:[Outputs]], 2, FALSE), VLOOKUP(A740, DataV0[[File]:[Outputs]], 2, FALSE))</f>
        <v>1</v>
      </c>
      <c r="C740" s="3">
        <f>VLOOKUP(A740, DataV4[[File]:[Mean '[ms']]], 3, FALSE)-VLOOKUP(A740, DataV0[[File]:[Mean '[ms']]], 3, FALSE)</f>
        <v>109</v>
      </c>
      <c r="D740" s="2">
        <f>Cv3v01416171819[[#This Row],[Mean '[Δms']]]/VLOOKUP(A740, DataV0[[File]:[Mean '[ms']]], 3, FALSE)*100</f>
        <v>18.046357615894042</v>
      </c>
    </row>
    <row r="741" spans="1:4" hidden="1" x14ac:dyDescent="0.4">
      <c r="A741" t="s">
        <v>757</v>
      </c>
      <c r="B741" t="b">
        <f>EXACT(VLOOKUP(A741,DataV4[[File]:[Outputs]], 2, FALSE), VLOOKUP(A741, DataV0[[File]:[Outputs]], 2, FALSE))</f>
        <v>1</v>
      </c>
      <c r="C741" s="3">
        <f>VLOOKUP(A741, DataV4[[File]:[Mean '[ms']]], 3, FALSE)-VLOOKUP(A741, DataV0[[File]:[Mean '[ms']]], 3, FALSE)</f>
        <v>104</v>
      </c>
      <c r="D741" s="2">
        <f>Cv3v01416171819[[#This Row],[Mean '[Δms']]]/VLOOKUP(A741, DataV0[[File]:[Mean '[ms']]], 3, FALSE)*100</f>
        <v>14.793741109530584</v>
      </c>
    </row>
    <row r="742" spans="1:4" hidden="1" x14ac:dyDescent="0.4">
      <c r="A742" t="s">
        <v>758</v>
      </c>
      <c r="B742" t="b">
        <f>EXACT(VLOOKUP(A742,DataV4[[File]:[Outputs]], 2, FALSE), VLOOKUP(A742, DataV0[[File]:[Outputs]], 2, FALSE))</f>
        <v>1</v>
      </c>
      <c r="C742" s="3">
        <f>VLOOKUP(A742, DataV4[[File]:[Mean '[ms']]], 3, FALSE)-VLOOKUP(A742, DataV0[[File]:[Mean '[ms']]], 3, FALSE)</f>
        <v>104</v>
      </c>
      <c r="D742" s="2">
        <f>Cv3v01416171819[[#This Row],[Mean '[Δms']]]/VLOOKUP(A742, DataV0[[File]:[Mean '[ms']]], 3, FALSE)*100</f>
        <v>16.507936507936506</v>
      </c>
    </row>
    <row r="743" spans="1:4" hidden="1" x14ac:dyDescent="0.4">
      <c r="A743" t="s">
        <v>759</v>
      </c>
      <c r="B743" t="b">
        <f>EXACT(VLOOKUP(A743,DataV4[[File]:[Outputs]], 2, FALSE), VLOOKUP(A743, DataV0[[File]:[Outputs]], 2, FALSE))</f>
        <v>1</v>
      </c>
      <c r="C743" s="3">
        <f>VLOOKUP(A743, DataV4[[File]:[Mean '[ms']]], 3, FALSE)-VLOOKUP(A743, DataV0[[File]:[Mean '[ms']]], 3, FALSE)</f>
        <v>88</v>
      </c>
      <c r="D743" s="2">
        <f>Cv3v01416171819[[#This Row],[Mean '[Δms']]]/VLOOKUP(A743, DataV0[[File]:[Mean '[ms']]], 3, FALSE)*100</f>
        <v>9.2339979013641127</v>
      </c>
    </row>
    <row r="744" spans="1:4" hidden="1" x14ac:dyDescent="0.4">
      <c r="A744" t="s">
        <v>760</v>
      </c>
      <c r="B744" t="b">
        <f>EXACT(VLOOKUP(A744,DataV4[[File]:[Outputs]], 2, FALSE), VLOOKUP(A744, DataV0[[File]:[Outputs]], 2, FALSE))</f>
        <v>1</v>
      </c>
      <c r="C744" s="3">
        <f>VLOOKUP(A744, DataV4[[File]:[Mean '[ms']]], 3, FALSE)-VLOOKUP(A744, DataV0[[File]:[Mean '[ms']]], 3, FALSE)</f>
        <v>83</v>
      </c>
      <c r="D744" s="2">
        <f>Cv3v01416171819[[#This Row],[Mean '[Δms']]]/VLOOKUP(A744, DataV0[[File]:[Mean '[ms']]], 3, FALSE)*100</f>
        <v>3.4641068447412353</v>
      </c>
    </row>
    <row r="745" spans="1:4" hidden="1" x14ac:dyDescent="0.4">
      <c r="A745" t="s">
        <v>761</v>
      </c>
      <c r="B745" t="b">
        <f>EXACT(VLOOKUP(A745,DataV4[[File]:[Outputs]], 2, FALSE), VLOOKUP(A745, DataV0[[File]:[Outputs]], 2, FALSE))</f>
        <v>1</v>
      </c>
      <c r="C745" s="3">
        <f>VLOOKUP(A745, DataV4[[File]:[Mean '[ms']]], 3, FALSE)-VLOOKUP(A745, DataV0[[File]:[Mean '[ms']]], 3, FALSE)</f>
        <v>94</v>
      </c>
      <c r="D745" s="2">
        <f>Cv3v01416171819[[#This Row],[Mean '[Δms']]]/VLOOKUP(A745, DataV0[[File]:[Mean '[ms']]], 3, FALSE)*100</f>
        <v>17.702448210922785</v>
      </c>
    </row>
    <row r="746" spans="1:4" hidden="1" x14ac:dyDescent="0.4">
      <c r="A746" t="s">
        <v>762</v>
      </c>
      <c r="B746" t="b">
        <f>EXACT(VLOOKUP(A746,DataV4[[File]:[Outputs]], 2, FALSE), VLOOKUP(A746, DataV0[[File]:[Outputs]], 2, FALSE))</f>
        <v>1</v>
      </c>
      <c r="C746" s="3">
        <f>VLOOKUP(A746, DataV4[[File]:[Mean '[ms']]], 3, FALSE)-VLOOKUP(A746, DataV0[[File]:[Mean '[ms']]], 3, FALSE)</f>
        <v>93</v>
      </c>
      <c r="D746" s="2">
        <f>Cv3v01416171819[[#This Row],[Mean '[Δms']]]/VLOOKUP(A746, DataV0[[File]:[Mean '[ms']]], 3, FALSE)*100</f>
        <v>14.761904761904763</v>
      </c>
    </row>
    <row r="747" spans="1:4" hidden="1" x14ac:dyDescent="0.4">
      <c r="A747" t="s">
        <v>763</v>
      </c>
      <c r="B747" t="b">
        <f>EXACT(VLOOKUP(A747,DataV4[[File]:[Outputs]], 2, FALSE), VLOOKUP(A747, DataV0[[File]:[Outputs]], 2, FALSE))</f>
        <v>1</v>
      </c>
      <c r="C747" s="3">
        <f>VLOOKUP(A747, DataV4[[File]:[Mean '[ms']]], 3, FALSE)-VLOOKUP(A747, DataV0[[File]:[Mean '[ms']]], 3, FALSE)</f>
        <v>94</v>
      </c>
      <c r="D747" s="2">
        <f>Cv3v01416171819[[#This Row],[Mean '[Δms']]]/VLOOKUP(A747, DataV0[[File]:[Mean '[ms']]], 3, FALSE)*100</f>
        <v>13.09192200557103</v>
      </c>
    </row>
    <row r="748" spans="1:4" hidden="1" x14ac:dyDescent="0.4">
      <c r="A748" t="s">
        <v>764</v>
      </c>
      <c r="B748" t="b">
        <f>EXACT(VLOOKUP(A748,DataV4[[File]:[Outputs]], 2, FALSE), VLOOKUP(A748, DataV0[[File]:[Outputs]], 2, FALSE))</f>
        <v>1</v>
      </c>
      <c r="C748" s="3">
        <f>VLOOKUP(A748, DataV4[[File]:[Mean '[ms']]], 3, FALSE)-VLOOKUP(A748, DataV0[[File]:[Mean '[ms']]], 3, FALSE)</f>
        <v>120</v>
      </c>
      <c r="D748" s="2">
        <f>Cv3v01416171819[[#This Row],[Mean '[Δms']]]/VLOOKUP(A748, DataV0[[File]:[Mean '[ms']]], 3, FALSE)*100</f>
        <v>8.0591000671591662</v>
      </c>
    </row>
    <row r="749" spans="1:4" hidden="1" x14ac:dyDescent="0.4">
      <c r="A749" t="s">
        <v>765</v>
      </c>
      <c r="B749" t="b">
        <f>EXACT(VLOOKUP(A749,DataV4[[File]:[Outputs]], 2, FALSE), VLOOKUP(A749, DataV0[[File]:[Outputs]], 2, FALSE))</f>
        <v>1</v>
      </c>
      <c r="C749" s="3">
        <f>VLOOKUP(A749, DataV4[[File]:[Mean '[ms']]], 3, FALSE)-VLOOKUP(A749, DataV0[[File]:[Mean '[ms']]], 3, FALSE)</f>
        <v>99</v>
      </c>
      <c r="D749" s="2">
        <f>Cv3v01416171819[[#This Row],[Mean '[Δms']]]/VLOOKUP(A749, DataV0[[File]:[Mean '[ms']]], 3, FALSE)*100</f>
        <v>11.25</v>
      </c>
    </row>
    <row r="750" spans="1:4" hidden="1" x14ac:dyDescent="0.4">
      <c r="A750" t="s">
        <v>766</v>
      </c>
      <c r="B750" t="b">
        <f>EXACT(VLOOKUP(A750,DataV4[[File]:[Outputs]], 2, FALSE), VLOOKUP(A750, DataV0[[File]:[Outputs]], 2, FALSE))</f>
        <v>1</v>
      </c>
      <c r="C750" s="3">
        <f>VLOOKUP(A750, DataV4[[File]:[Mean '[ms']]], 3, FALSE)-VLOOKUP(A750, DataV0[[File]:[Mean '[ms']]], 3, FALSE)</f>
        <v>94</v>
      </c>
      <c r="D750" s="2">
        <f>Cv3v01416171819[[#This Row],[Mean '[Δms']]]/VLOOKUP(A750, DataV0[[File]:[Mean '[ms']]], 3, FALSE)*100</f>
        <v>12.287581699346404</v>
      </c>
    </row>
    <row r="751" spans="1:4" hidden="1" x14ac:dyDescent="0.4">
      <c r="A751" t="s">
        <v>767</v>
      </c>
      <c r="B751" t="b">
        <f>EXACT(VLOOKUP(A751,DataV4[[File]:[Outputs]], 2, FALSE), VLOOKUP(A751, DataV0[[File]:[Outputs]], 2, FALSE))</f>
        <v>1</v>
      </c>
      <c r="C751" s="3">
        <f>VLOOKUP(A751, DataV4[[File]:[Mean '[ms']]], 3, FALSE)-VLOOKUP(A751, DataV0[[File]:[Mean '[ms']]], 3, FALSE)</f>
        <v>89</v>
      </c>
      <c r="D751" s="2">
        <f>Cv3v01416171819[[#This Row],[Mean '[Δms']]]/VLOOKUP(A751, DataV0[[File]:[Mean '[ms']]], 3, FALSE)*100</f>
        <v>10.300925925925926</v>
      </c>
    </row>
    <row r="752" spans="1:4" hidden="1" x14ac:dyDescent="0.4">
      <c r="A752" t="s">
        <v>768</v>
      </c>
      <c r="B752" t="b">
        <f>EXACT(VLOOKUP(A752,DataV4[[File]:[Outputs]], 2, FALSE), VLOOKUP(A752, DataV0[[File]:[Outputs]], 2, FALSE))</f>
        <v>1</v>
      </c>
      <c r="C752" s="3">
        <f>VLOOKUP(A752, DataV4[[File]:[Mean '[ms']]], 3, FALSE)-VLOOKUP(A752, DataV0[[File]:[Mean '[ms']]], 3, FALSE)</f>
        <v>114</v>
      </c>
      <c r="D752" s="2">
        <f>Cv3v01416171819[[#This Row],[Mean '[Δms']]]/VLOOKUP(A752, DataV0[[File]:[Mean '[ms']]], 3, FALSE)*100</f>
        <v>21.468926553672315</v>
      </c>
    </row>
    <row r="753" spans="1:4" hidden="1" x14ac:dyDescent="0.4">
      <c r="A753" t="s">
        <v>770</v>
      </c>
      <c r="B753" t="b">
        <f>EXACT(VLOOKUP(A753,DataV4[[File]:[Outputs]], 2, FALSE), VLOOKUP(A753, DataV0[[File]:[Outputs]], 2, FALSE))</f>
        <v>1</v>
      </c>
      <c r="C753" s="3">
        <f>VLOOKUP(A753, DataV4[[File]:[Mean '[ms']]], 3, FALSE)-VLOOKUP(A753, DataV0[[File]:[Mean '[ms']]], 3, FALSE)</f>
        <v>235</v>
      </c>
      <c r="D753" s="2">
        <f>Cv3v01416171819[[#This Row],[Mean '[Δms']]]/VLOOKUP(A753, DataV0[[File]:[Mean '[ms']]], 3, FALSE)*100</f>
        <v>17.498138495904691</v>
      </c>
    </row>
    <row r="754" spans="1:4" hidden="1" x14ac:dyDescent="0.4">
      <c r="A754" t="s">
        <v>769</v>
      </c>
      <c r="B754" t="b">
        <f>EXACT(VLOOKUP(A754,DataV4[[File]:[Outputs]], 2, FALSE), VLOOKUP(A754, DataV0[[File]:[Outputs]], 2, FALSE))</f>
        <v>1</v>
      </c>
      <c r="C754" s="3">
        <f>VLOOKUP(A754, DataV4[[File]:[Mean '[ms']]], 3, FALSE)-VLOOKUP(A754, DataV0[[File]:[Mean '[ms']]], 3, FALSE)</f>
        <v>224</v>
      </c>
      <c r="D754" s="2">
        <f>Cv3v01416171819[[#This Row],[Mean '[Δms']]]/VLOOKUP(A754, DataV0[[File]:[Mean '[ms']]], 3, FALSE)*100</f>
        <v>24.861265260821312</v>
      </c>
    </row>
    <row r="755" spans="1:4" hidden="1" x14ac:dyDescent="0.4">
      <c r="A755" t="s">
        <v>771</v>
      </c>
      <c r="B755" t="b">
        <f>EXACT(VLOOKUP(A755,DataV4[[File]:[Outputs]], 2, FALSE), VLOOKUP(A755, DataV0[[File]:[Outputs]], 2, FALSE))</f>
        <v>1</v>
      </c>
      <c r="C755" s="3">
        <f>VLOOKUP(A755, DataV4[[File]:[Mean '[ms']]], 3, FALSE)-VLOOKUP(A755, DataV0[[File]:[Mean '[ms']]], 3, FALSE)</f>
        <v>235</v>
      </c>
      <c r="D755" s="2">
        <f>Cv3v01416171819[[#This Row],[Mean '[Δms']]]/VLOOKUP(A755, DataV0[[File]:[Mean '[ms']]], 3, FALSE)*100</f>
        <v>24.530271398747391</v>
      </c>
    </row>
    <row r="756" spans="1:4" hidden="1" x14ac:dyDescent="0.4">
      <c r="A756" t="s">
        <v>772</v>
      </c>
      <c r="B756" t="b">
        <f>EXACT(VLOOKUP(A756,DataV4[[File]:[Outputs]], 2, FALSE), VLOOKUP(A756, DataV0[[File]:[Outputs]], 2, FALSE))</f>
        <v>1</v>
      </c>
      <c r="C756" s="3">
        <f>VLOOKUP(A756, DataV4[[File]:[Mean '[ms']]], 3, FALSE)-VLOOKUP(A756, DataV0[[File]:[Mean '[ms']]], 3, FALSE)</f>
        <v>224</v>
      </c>
      <c r="D756" s="2">
        <f>Cv3v01416171819[[#This Row],[Mean '[Δms']]]/VLOOKUP(A756, DataV0[[File]:[Mean '[ms']]], 3, FALSE)*100</f>
        <v>26.730310262529834</v>
      </c>
    </row>
    <row r="757" spans="1:4" hidden="1" x14ac:dyDescent="0.4">
      <c r="A757" t="s">
        <v>773</v>
      </c>
      <c r="B757" t="b">
        <f>EXACT(VLOOKUP(A757,DataV4[[File]:[Outputs]], 2, FALSE), VLOOKUP(A757, DataV0[[File]:[Outputs]], 2, FALSE))</f>
        <v>1</v>
      </c>
      <c r="C757" s="3">
        <f>VLOOKUP(A757, DataV4[[File]:[Mean '[ms']]], 3, FALSE)-VLOOKUP(A757, DataV0[[File]:[Mean '[ms']]], 3, FALSE)</f>
        <v>150</v>
      </c>
      <c r="D757" s="2">
        <f>Cv3v01416171819[[#This Row],[Mean '[Δms']]]/VLOOKUP(A757, DataV0[[File]:[Mean '[ms']]], 3, FALSE)*100</f>
        <v>14.111006585136407</v>
      </c>
    </row>
    <row r="758" spans="1:4" hidden="1" x14ac:dyDescent="0.4">
      <c r="A758" t="s">
        <v>774</v>
      </c>
      <c r="B758" t="b">
        <f>EXACT(VLOOKUP(A758,DataV4[[File]:[Outputs]], 2, FALSE), VLOOKUP(A758, DataV0[[File]:[Outputs]], 2, FALSE))</f>
        <v>1</v>
      </c>
      <c r="C758" s="3">
        <f>VLOOKUP(A758, DataV4[[File]:[Mean '[ms']]], 3, FALSE)-VLOOKUP(A758, DataV0[[File]:[Mean '[ms']]], 3, FALSE)</f>
        <v>223</v>
      </c>
      <c r="D758" s="2">
        <f>Cv3v01416171819[[#This Row],[Mean '[Δms']]]/VLOOKUP(A758, DataV0[[File]:[Mean '[ms']]], 3, FALSE)*100</f>
        <v>26.421800947867297</v>
      </c>
    </row>
    <row r="759" spans="1:4" hidden="1" x14ac:dyDescent="0.4">
      <c r="A759" t="s">
        <v>775</v>
      </c>
      <c r="B759" t="b">
        <f>EXACT(VLOOKUP(A759,DataV4[[File]:[Outputs]], 2, FALSE), VLOOKUP(A759, DataV0[[File]:[Outputs]], 2, FALSE))</f>
        <v>1</v>
      </c>
      <c r="C759" s="3">
        <f>VLOOKUP(A759, DataV4[[File]:[Mean '[ms']]], 3, FALSE)-VLOOKUP(A759, DataV0[[File]:[Mean '[ms']]], 3, FALSE)</f>
        <v>110</v>
      </c>
      <c r="D759" s="2">
        <f>Cv3v01416171819[[#This Row],[Mean '[Δms']]]/VLOOKUP(A759, DataV0[[File]:[Mean '[ms']]], 3, FALSE)*100</f>
        <v>5.3217223028543783</v>
      </c>
    </row>
    <row r="760" spans="1:4" hidden="1" x14ac:dyDescent="0.4">
      <c r="A760" t="s">
        <v>776</v>
      </c>
      <c r="B760" t="b">
        <f>EXACT(VLOOKUP(A760,DataV4[[File]:[Outputs]], 2, FALSE), VLOOKUP(A760, DataV0[[File]:[Outputs]], 2, FALSE))</f>
        <v>1</v>
      </c>
      <c r="C760" s="3">
        <f>VLOOKUP(A760, DataV4[[File]:[Mean '[ms']]], 3, FALSE)-VLOOKUP(A760, DataV0[[File]:[Mean '[ms']]], 3, FALSE)</f>
        <v>229</v>
      </c>
      <c r="D760" s="2">
        <f>Cv3v01416171819[[#This Row],[Mean '[Δms']]]/VLOOKUP(A760, DataV0[[File]:[Mean '[ms']]], 3, FALSE)*100</f>
        <v>23.511293634496919</v>
      </c>
    </row>
    <row r="761" spans="1:4" hidden="1" x14ac:dyDescent="0.4">
      <c r="A761" t="s">
        <v>777</v>
      </c>
      <c r="B761" t="b">
        <f>EXACT(VLOOKUP(A761,DataV4[[File]:[Outputs]], 2, FALSE), VLOOKUP(A761, DataV0[[File]:[Outputs]], 2, FALSE))</f>
        <v>1</v>
      </c>
      <c r="C761" s="3">
        <f>VLOOKUP(A761, DataV4[[File]:[Mean '[ms']]], 3, FALSE)-VLOOKUP(A761, DataV0[[File]:[Mean '[ms']]], 3, FALSE)</f>
        <v>240</v>
      </c>
      <c r="D761" s="2">
        <f>Cv3v01416171819[[#This Row],[Mean '[Δms']]]/VLOOKUP(A761, DataV0[[File]:[Mean '[ms']]], 3, FALSE)*100</f>
        <v>16.759776536312849</v>
      </c>
    </row>
    <row r="762" spans="1:4" hidden="1" x14ac:dyDescent="0.4">
      <c r="A762" t="s">
        <v>778</v>
      </c>
      <c r="B762" t="b">
        <f>EXACT(VLOOKUP(A762,DataV4[[File]:[Outputs]], 2, FALSE), VLOOKUP(A762, DataV0[[File]:[Outputs]], 2, FALSE))</f>
        <v>1</v>
      </c>
      <c r="C762" s="3">
        <f>VLOOKUP(A762, DataV4[[File]:[Mean '[ms']]], 3, FALSE)-VLOOKUP(A762, DataV0[[File]:[Mean '[ms']]], 3, FALSE)</f>
        <v>219</v>
      </c>
      <c r="D762" s="2">
        <f>Cv3v01416171819[[#This Row],[Mean '[Δms']]]/VLOOKUP(A762, DataV0[[File]:[Mean '[ms']]], 3, FALSE)*100</f>
        <v>26.290516206482593</v>
      </c>
    </row>
    <row r="763" spans="1:4" hidden="1" x14ac:dyDescent="0.4">
      <c r="A763" t="s">
        <v>779</v>
      </c>
      <c r="B763" t="b">
        <f>EXACT(VLOOKUP(A763,DataV4[[File]:[Outputs]], 2, FALSE), VLOOKUP(A763, DataV0[[File]:[Outputs]], 2, FALSE))</f>
        <v>1</v>
      </c>
      <c r="C763" s="3">
        <f>VLOOKUP(A763, DataV4[[File]:[Mean '[ms']]], 3, FALSE)-VLOOKUP(A763, DataV0[[File]:[Mean '[ms']]], 3, FALSE)</f>
        <v>214</v>
      </c>
      <c r="D763" s="2">
        <f>Cv3v01416171819[[#This Row],[Mean '[Δms']]]/VLOOKUP(A763, DataV0[[File]:[Mean '[ms']]], 3, FALSE)*100</f>
        <v>26.354679802955665</v>
      </c>
    </row>
    <row r="764" spans="1:4" hidden="1" x14ac:dyDescent="0.4">
      <c r="A764" t="s">
        <v>780</v>
      </c>
      <c r="B764" t="b">
        <f>EXACT(VLOOKUP(A764,DataV4[[File]:[Outputs]], 2, FALSE), VLOOKUP(A764, DataV0[[File]:[Outputs]], 2, FALSE))</f>
        <v>1</v>
      </c>
      <c r="C764" s="3">
        <f>VLOOKUP(A764, DataV4[[File]:[Mean '[ms']]], 3, FALSE)-VLOOKUP(A764, DataV0[[File]:[Mean '[ms']]], 3, FALSE)</f>
        <v>240</v>
      </c>
      <c r="D764" s="2">
        <f>Cv3v01416171819[[#This Row],[Mean '[Δms']]]/VLOOKUP(A764, DataV0[[File]:[Mean '[ms']]], 3, FALSE)*100</f>
        <v>16.118200134318332</v>
      </c>
    </row>
    <row r="765" spans="1:4" hidden="1" x14ac:dyDescent="0.4">
      <c r="A765" t="s">
        <v>798</v>
      </c>
      <c r="B765" t="b">
        <f>EXACT(VLOOKUP(A765,DataV4[[File]:[Outputs]], 2, FALSE), VLOOKUP(A765, DataV0[[File]:[Outputs]], 2, FALSE))</f>
        <v>1</v>
      </c>
      <c r="C765" s="3">
        <f>VLOOKUP(A765, DataV4[[File]:[Mean '[ms']]], 3, FALSE)-VLOOKUP(A765, DataV0[[File]:[Mean '[ms']]], 3, FALSE)</f>
        <v>162</v>
      </c>
      <c r="D765" s="2">
        <f>Cv3v01416171819[[#This Row],[Mean '[Δms']]]/VLOOKUP(A765, DataV0[[File]:[Mean '[ms']]], 3, FALSE)*100</f>
        <v>20.610687022900763</v>
      </c>
    </row>
    <row r="766" spans="1:4" hidden="1" x14ac:dyDescent="0.4">
      <c r="A766" t="s">
        <v>799</v>
      </c>
      <c r="B766" t="b">
        <f>EXACT(VLOOKUP(A766,DataV4[[File]:[Outputs]], 2, FALSE), VLOOKUP(A766, DataV0[[File]:[Outputs]], 2, FALSE))</f>
        <v>1</v>
      </c>
      <c r="C766" s="3">
        <f>VLOOKUP(A766, DataV4[[File]:[Mean '[ms']]], 3, FALSE)-VLOOKUP(A766, DataV0[[File]:[Mean '[ms']]], 3, FALSE)</f>
        <v>219</v>
      </c>
      <c r="D766" s="2">
        <f>Cv3v01416171819[[#This Row],[Mean '[Δms']]]/VLOOKUP(A766, DataV0[[File]:[Mean '[ms']]], 3, FALSE)*100</f>
        <v>11.74892703862661</v>
      </c>
    </row>
    <row r="767" spans="1:4" hidden="1" x14ac:dyDescent="0.4">
      <c r="A767" t="s">
        <v>800</v>
      </c>
      <c r="B767" t="b">
        <f>EXACT(VLOOKUP(A767,DataV4[[File]:[Outputs]], 2, FALSE), VLOOKUP(A767, DataV0[[File]:[Outputs]], 2, FALSE))</f>
        <v>1</v>
      </c>
      <c r="C767" s="3">
        <f>VLOOKUP(A767, DataV4[[File]:[Mean '[ms']]], 3, FALSE)-VLOOKUP(A767, DataV0[[File]:[Mean '[ms']]], 3, FALSE)</f>
        <v>225</v>
      </c>
      <c r="D767" s="2">
        <f>Cv3v01416171819[[#This Row],[Mean '[Δms']]]/VLOOKUP(A767, DataV0[[File]:[Mean '[ms']]], 3, FALSE)*100</f>
        <v>13.595166163141995</v>
      </c>
    </row>
    <row r="768" spans="1:4" hidden="1" x14ac:dyDescent="0.4">
      <c r="A768" t="s">
        <v>801</v>
      </c>
      <c r="B768" t="b">
        <f>EXACT(VLOOKUP(A768,DataV4[[File]:[Outputs]], 2, FALSE), VLOOKUP(A768, DataV0[[File]:[Outputs]], 2, FALSE))</f>
        <v>1</v>
      </c>
      <c r="C768" s="3">
        <f>VLOOKUP(A768, DataV4[[File]:[Mean '[ms']]], 3, FALSE)-VLOOKUP(A768, DataV0[[File]:[Mean '[ms']]], 3, FALSE)</f>
        <v>229</v>
      </c>
      <c r="D768" s="2">
        <f>Cv3v01416171819[[#This Row],[Mean '[Δms']]]/VLOOKUP(A768, DataV0[[File]:[Mean '[ms']]], 3, FALSE)*100</f>
        <v>13.786875376279351</v>
      </c>
    </row>
    <row r="769" spans="1:4" hidden="1" x14ac:dyDescent="0.4">
      <c r="A769" t="s">
        <v>802</v>
      </c>
      <c r="B769" t="b">
        <f>EXACT(VLOOKUP(A769,DataV4[[File]:[Outputs]], 2, FALSE), VLOOKUP(A769, DataV0[[File]:[Outputs]], 2, FALSE))</f>
        <v>1</v>
      </c>
      <c r="C769" s="3">
        <f>VLOOKUP(A769, DataV4[[File]:[Mean '[ms']]], 3, FALSE)-VLOOKUP(A769, DataV0[[File]:[Mean '[ms']]], 3, FALSE)</f>
        <v>188</v>
      </c>
      <c r="D769" s="2">
        <f>Cv3v01416171819[[#This Row],[Mean '[Δms']]]/VLOOKUP(A769, DataV0[[File]:[Mean '[ms']]], 3, FALSE)*100</f>
        <v>6.3235788765556675</v>
      </c>
    </row>
    <row r="770" spans="1:4" hidden="1" x14ac:dyDescent="0.4">
      <c r="A770" t="s">
        <v>803</v>
      </c>
      <c r="B770" t="b">
        <f>EXACT(VLOOKUP(A770,DataV4[[File]:[Outputs]], 2, FALSE), VLOOKUP(A770, DataV0[[File]:[Outputs]], 2, FALSE))</f>
        <v>1</v>
      </c>
      <c r="C770" s="3">
        <f>VLOOKUP(A770, DataV4[[File]:[Mean '[ms']]], 3, FALSE)-VLOOKUP(A770, DataV0[[File]:[Mean '[ms']]], 3, FALSE)</f>
        <v>177</v>
      </c>
      <c r="D770" s="2">
        <f>Cv3v01416171819[[#This Row],[Mean '[Δms']]]/VLOOKUP(A770, DataV0[[File]:[Mean '[ms']]], 3, FALSE)*100</f>
        <v>13.992094861660078</v>
      </c>
    </row>
    <row r="771" spans="1:4" hidden="1" x14ac:dyDescent="0.4">
      <c r="A771" t="s">
        <v>804</v>
      </c>
      <c r="B771" t="b">
        <f>EXACT(VLOOKUP(A771,DataV4[[File]:[Outputs]], 2, FALSE), VLOOKUP(A771, DataV0[[File]:[Outputs]], 2, FALSE))</f>
        <v>1</v>
      </c>
      <c r="C771" s="3">
        <f>VLOOKUP(A771, DataV4[[File]:[Mean '[ms']]], 3, FALSE)-VLOOKUP(A771, DataV0[[File]:[Mean '[ms']]], 3, FALSE)</f>
        <v>245</v>
      </c>
      <c r="D771" s="2">
        <f>Cv3v01416171819[[#This Row],[Mean '[Δms']]]/VLOOKUP(A771, DataV0[[File]:[Mean '[ms']]], 3, FALSE)*100</f>
        <v>13.679508654383026</v>
      </c>
    </row>
    <row r="772" spans="1:4" hidden="1" x14ac:dyDescent="0.4">
      <c r="A772" t="s">
        <v>805</v>
      </c>
      <c r="B772" t="b">
        <f>EXACT(VLOOKUP(A772,DataV4[[File]:[Outputs]], 2, FALSE), VLOOKUP(A772, DataV0[[File]:[Outputs]], 2, FALSE))</f>
        <v>1</v>
      </c>
      <c r="C772" s="3">
        <f>VLOOKUP(A772, DataV4[[File]:[Mean '[ms']]], 3, FALSE)-VLOOKUP(A772, DataV0[[File]:[Mean '[ms']]], 3, FALSE)</f>
        <v>229</v>
      </c>
      <c r="D772" s="2">
        <f>Cv3v01416171819[[#This Row],[Mean '[Δms']]]/VLOOKUP(A772, DataV0[[File]:[Mean '[ms']]], 3, FALSE)*100</f>
        <v>14.188351920693929</v>
      </c>
    </row>
    <row r="773" spans="1:4" hidden="1" x14ac:dyDescent="0.4">
      <c r="A773" t="s">
        <v>806</v>
      </c>
      <c r="B773" t="b">
        <f>EXACT(VLOOKUP(A773,DataV4[[File]:[Outputs]], 2, FALSE), VLOOKUP(A773, DataV0[[File]:[Outputs]], 2, FALSE))</f>
        <v>1</v>
      </c>
      <c r="C773" s="3">
        <f>VLOOKUP(A773, DataV4[[File]:[Mean '[ms']]], 3, FALSE)-VLOOKUP(A773, DataV0[[File]:[Mean '[ms']]], 3, FALSE)</f>
        <v>203</v>
      </c>
      <c r="D773" s="2">
        <f>Cv3v01416171819[[#This Row],[Mean '[Δms']]]/VLOOKUP(A773, DataV0[[File]:[Mean '[ms']]], 3, FALSE)*100</f>
        <v>12.378048780487806</v>
      </c>
    </row>
    <row r="774" spans="1:4" hidden="1" x14ac:dyDescent="0.4">
      <c r="A774" t="s">
        <v>807</v>
      </c>
      <c r="B774" t="b">
        <f>EXACT(VLOOKUP(A774,DataV4[[File]:[Outputs]], 2, FALSE), VLOOKUP(A774, DataV0[[File]:[Outputs]], 2, FALSE))</f>
        <v>1</v>
      </c>
      <c r="C774" s="3">
        <f>VLOOKUP(A774, DataV4[[File]:[Mean '[ms']]], 3, FALSE)-VLOOKUP(A774, DataV0[[File]:[Mean '[ms']]], 3, FALSE)</f>
        <v>172</v>
      </c>
      <c r="D774" s="2">
        <f>Cv3v01416171819[[#This Row],[Mean '[Δms']]]/VLOOKUP(A774, DataV0[[File]:[Mean '[ms']]], 3, FALSE)*100</f>
        <v>15.087719298245613</v>
      </c>
    </row>
    <row r="775" spans="1:4" hidden="1" x14ac:dyDescent="0.4">
      <c r="A775" t="s">
        <v>808</v>
      </c>
      <c r="B775" t="b">
        <f>EXACT(VLOOKUP(A775,DataV4[[File]:[Outputs]], 2, FALSE), VLOOKUP(A775, DataV0[[File]:[Outputs]], 2, FALSE))</f>
        <v>1</v>
      </c>
      <c r="C775" s="3">
        <f>VLOOKUP(A775, DataV4[[File]:[Mean '[ms']]], 3, FALSE)-VLOOKUP(A775, DataV0[[File]:[Mean '[ms']]], 3, FALSE)</f>
        <v>167</v>
      </c>
      <c r="D775" s="2">
        <f>Cv3v01416171819[[#This Row],[Mean '[Δms']]]/VLOOKUP(A775, DataV0[[File]:[Mean '[ms']]], 3, FALSE)*100</f>
        <v>12.680334092634777</v>
      </c>
    </row>
    <row r="776" spans="1:4" hidden="1" x14ac:dyDescent="0.4">
      <c r="A776" t="s">
        <v>809</v>
      </c>
      <c r="B776" t="b">
        <f>EXACT(VLOOKUP(A776,DataV4[[File]:[Outputs]], 2, FALSE), VLOOKUP(A776, DataV0[[File]:[Outputs]], 2, FALSE))</f>
        <v>1</v>
      </c>
      <c r="C776" s="3">
        <f>VLOOKUP(A776, DataV4[[File]:[Mean '[ms']]], 3, FALSE)-VLOOKUP(A776, DataV0[[File]:[Mean '[ms']]], 3, FALSE)</f>
        <v>219</v>
      </c>
      <c r="D776" s="2">
        <f>Cv3v01416171819[[#This Row],[Mean '[Δms']]]/VLOOKUP(A776, DataV0[[File]:[Mean '[ms']]], 3, FALSE)*100</f>
        <v>26.290516206482593</v>
      </c>
    </row>
    <row r="777" spans="1:4" hidden="1" x14ac:dyDescent="0.4">
      <c r="A777" t="s">
        <v>810</v>
      </c>
      <c r="B777" t="b">
        <f>EXACT(VLOOKUP(A777,DataV4[[File]:[Outputs]], 2, FALSE), VLOOKUP(A777, DataV0[[File]:[Outputs]], 2, FALSE))</f>
        <v>1</v>
      </c>
      <c r="C777" s="3">
        <f>VLOOKUP(A777, DataV4[[File]:[Mean '[ms']]], 3, FALSE)-VLOOKUP(A777, DataV0[[File]:[Mean '[ms']]], 3, FALSE)</f>
        <v>204</v>
      </c>
      <c r="D777" s="2">
        <f>Cv3v01416171819[[#This Row],[Mean '[Δms']]]/VLOOKUP(A777, DataV0[[File]:[Mean '[ms']]], 3, FALSE)*100</f>
        <v>13.700470114170585</v>
      </c>
    </row>
    <row r="778" spans="1:4" hidden="1" x14ac:dyDescent="0.4">
      <c r="A778" t="s">
        <v>811</v>
      </c>
      <c r="B778" t="b">
        <f>EXACT(VLOOKUP(A778,DataV4[[File]:[Outputs]], 2, FALSE), VLOOKUP(A778, DataV0[[File]:[Outputs]], 2, FALSE))</f>
        <v>1</v>
      </c>
      <c r="C778" s="3">
        <f>VLOOKUP(A778, DataV4[[File]:[Mean '[ms']]], 3, FALSE)-VLOOKUP(A778, DataV0[[File]:[Mean '[ms']]], 3, FALSE)</f>
        <v>224</v>
      </c>
      <c r="D778" s="2">
        <f>Cv3v01416171819[[#This Row],[Mean '[Δms']]]/VLOOKUP(A778, DataV0[[File]:[Mean '[ms']]], 3, FALSE)*100</f>
        <v>15.416379903647625</v>
      </c>
    </row>
    <row r="779" spans="1:4" hidden="1" x14ac:dyDescent="0.4">
      <c r="A779" t="s">
        <v>812</v>
      </c>
      <c r="B779" t="b">
        <f>EXACT(VLOOKUP(A779,DataV4[[File]:[Outputs]], 2, FALSE), VLOOKUP(A779, DataV0[[File]:[Outputs]], 2, FALSE))</f>
        <v>1</v>
      </c>
      <c r="C779" s="3">
        <f>VLOOKUP(A779, DataV4[[File]:[Mean '[ms']]], 3, FALSE)-VLOOKUP(A779, DataV0[[File]:[Mean '[ms']]], 3, FALSE)</f>
        <v>213</v>
      </c>
      <c r="D779" s="2">
        <f>Cv3v01416171819[[#This Row],[Mean '[Δms']]]/VLOOKUP(A779, DataV0[[File]:[Mean '[ms']]], 3, FALSE)*100</f>
        <v>19.381255686988172</v>
      </c>
    </row>
    <row r="780" spans="1:4" hidden="1" x14ac:dyDescent="0.4">
      <c r="A780" t="s">
        <v>813</v>
      </c>
      <c r="B780" t="b">
        <f>EXACT(VLOOKUP(A780,DataV4[[File]:[Outputs]], 2, FALSE), VLOOKUP(A780, DataV0[[File]:[Outputs]], 2, FALSE))</f>
        <v>1</v>
      </c>
      <c r="C780" s="3">
        <f>VLOOKUP(A780, DataV4[[File]:[Mean '[ms']]], 3, FALSE)-VLOOKUP(A780, DataV0[[File]:[Mean '[ms']]], 3, FALSE)</f>
        <v>214</v>
      </c>
      <c r="D780" s="2">
        <f>Cv3v01416171819[[#This Row],[Mean '[Δms']]]/VLOOKUP(A780, DataV0[[File]:[Mean '[ms']]], 3, FALSE)*100</f>
        <v>16.576297443841984</v>
      </c>
    </row>
    <row r="781" spans="1:4" hidden="1" x14ac:dyDescent="0.4">
      <c r="A781" t="s">
        <v>814</v>
      </c>
      <c r="B781" t="b">
        <f>EXACT(VLOOKUP(A781,DataV4[[File]:[Outputs]], 2, FALSE), VLOOKUP(A781, DataV0[[File]:[Outputs]], 2, FALSE))</f>
        <v>1</v>
      </c>
      <c r="C781" s="3">
        <f>VLOOKUP(A781, DataV4[[File]:[Mean '[ms']]], 3, FALSE)-VLOOKUP(A781, DataV0[[File]:[Mean '[ms']]], 3, FALSE)</f>
        <v>172</v>
      </c>
      <c r="D781" s="2">
        <f>Cv3v01416171819[[#This Row],[Mean '[Δms']]]/VLOOKUP(A781, DataV0[[File]:[Mean '[ms']]], 3, FALSE)*100</f>
        <v>17.029702970297031</v>
      </c>
    </row>
    <row r="782" spans="1:4" hidden="1" x14ac:dyDescent="0.4">
      <c r="A782" t="s">
        <v>815</v>
      </c>
      <c r="B782" t="b">
        <f>EXACT(VLOOKUP(A782,DataV4[[File]:[Outputs]], 2, FALSE), VLOOKUP(A782, DataV0[[File]:[Outputs]], 2, FALSE))</f>
        <v>1</v>
      </c>
      <c r="C782" s="3">
        <f>VLOOKUP(A782, DataV4[[File]:[Mean '[ms']]], 3, FALSE)-VLOOKUP(A782, DataV0[[File]:[Mean '[ms']]], 3, FALSE)</f>
        <v>198</v>
      </c>
      <c r="D782" s="2">
        <f>Cv3v01416171819[[#This Row],[Mean '[Δms']]]/VLOOKUP(A782, DataV0[[File]:[Mean '[ms']]], 3, FALSE)*100</f>
        <v>13.730929264909847</v>
      </c>
    </row>
    <row r="783" spans="1:4" hidden="1" x14ac:dyDescent="0.4">
      <c r="A783" t="s">
        <v>816</v>
      </c>
      <c r="B783" t="b">
        <f>EXACT(VLOOKUP(A783,DataV4[[File]:[Outputs]], 2, FALSE), VLOOKUP(A783, DataV0[[File]:[Outputs]], 2, FALSE))</f>
        <v>1</v>
      </c>
      <c r="C783" s="3">
        <f>VLOOKUP(A783, DataV4[[File]:[Mean '[ms']]], 3, FALSE)-VLOOKUP(A783, DataV0[[File]:[Mean '[ms']]], 3, FALSE)</f>
        <v>219</v>
      </c>
      <c r="D783" s="2">
        <f>Cv3v01416171819[[#This Row],[Mean '[Δms']]]/VLOOKUP(A783, DataV0[[File]:[Mean '[ms']]], 3, FALSE)*100</f>
        <v>13.353658536585368</v>
      </c>
    </row>
    <row r="784" spans="1:4" hidden="1" x14ac:dyDescent="0.4">
      <c r="A784" t="s">
        <v>817</v>
      </c>
      <c r="B784" t="b">
        <f>EXACT(VLOOKUP(A784,DataV4[[File]:[Outputs]], 2, FALSE), VLOOKUP(A784, DataV0[[File]:[Outputs]], 2, FALSE))</f>
        <v>1</v>
      </c>
      <c r="C784" s="3">
        <f>VLOOKUP(A784, DataV4[[File]:[Mean '[ms']]], 3, FALSE)-VLOOKUP(A784, DataV0[[File]:[Mean '[ms']]], 3, FALSE)</f>
        <v>240</v>
      </c>
      <c r="D784" s="2">
        <f>Cv3v01416171819[[#This Row],[Mean '[Δms']]]/VLOOKUP(A784, DataV0[[File]:[Mean '[ms']]], 3, FALSE)*100</f>
        <v>17.660044150110377</v>
      </c>
    </row>
    <row r="785" spans="1:4" hidden="1" x14ac:dyDescent="0.4">
      <c r="A785" t="s">
        <v>818</v>
      </c>
      <c r="B785" t="b">
        <f>EXACT(VLOOKUP(A785,DataV4[[File]:[Outputs]], 2, FALSE), VLOOKUP(A785, DataV0[[File]:[Outputs]], 2, FALSE))</f>
        <v>1</v>
      </c>
      <c r="C785" s="3">
        <f>VLOOKUP(A785, DataV4[[File]:[Mean '[ms']]], 3, FALSE)-VLOOKUP(A785, DataV0[[File]:[Mean '[ms']]], 3, FALSE)</f>
        <v>230</v>
      </c>
      <c r="D785" s="2">
        <f>Cv3v01416171819[[#This Row],[Mean '[Δms']]]/VLOOKUP(A785, DataV0[[File]:[Mean '[ms']]], 3, FALSE)*100</f>
        <v>15.950069348127602</v>
      </c>
    </row>
    <row r="786" spans="1:4" hidden="1" x14ac:dyDescent="0.4">
      <c r="A786" t="s">
        <v>781</v>
      </c>
      <c r="B786" t="b">
        <f>EXACT(VLOOKUP(A786,DataV4[[File]:[Outputs]], 2, FALSE), VLOOKUP(A786, DataV0[[File]:[Outputs]], 2, FALSE))</f>
        <v>1</v>
      </c>
      <c r="C786" s="3">
        <f>VLOOKUP(A786, DataV4[[File]:[Mean '[ms']]], 3, FALSE)-VLOOKUP(A786, DataV0[[File]:[Mean '[ms']]], 3, FALSE)</f>
        <v>156</v>
      </c>
      <c r="D786" s="2">
        <f>Cv3v01416171819[[#This Row],[Mean '[Δms']]]/VLOOKUP(A786, DataV0[[File]:[Mean '[ms']]], 3, FALSE)*100</f>
        <v>21.253405994550409</v>
      </c>
    </row>
    <row r="787" spans="1:4" hidden="1" x14ac:dyDescent="0.4">
      <c r="A787" t="s">
        <v>782</v>
      </c>
      <c r="B787" t="b">
        <f>EXACT(VLOOKUP(A787,DataV4[[File]:[Outputs]], 2, FALSE), VLOOKUP(A787, DataV0[[File]:[Outputs]], 2, FALSE))</f>
        <v>1</v>
      </c>
      <c r="C787" s="3">
        <f>VLOOKUP(A787, DataV4[[File]:[Mean '[ms']]], 3, FALSE)-VLOOKUP(A787, DataV0[[File]:[Mean '[ms']]], 3, FALSE)</f>
        <v>177</v>
      </c>
      <c r="D787" s="2">
        <f>Cv3v01416171819[[#This Row],[Mean '[Δms']]]/VLOOKUP(A787, DataV0[[File]:[Mean '[ms']]], 3, FALSE)*100</f>
        <v>24.114441416893733</v>
      </c>
    </row>
    <row r="788" spans="1:4" hidden="1" x14ac:dyDescent="0.4">
      <c r="A788" t="s">
        <v>783</v>
      </c>
      <c r="B788" t="b">
        <f>EXACT(VLOOKUP(A788,DataV4[[File]:[Outputs]], 2, FALSE), VLOOKUP(A788, DataV0[[File]:[Outputs]], 2, FALSE))</f>
        <v>1</v>
      </c>
      <c r="C788" s="3">
        <f>VLOOKUP(A788, DataV4[[File]:[Mean '[ms']]], 3, FALSE)-VLOOKUP(A788, DataV0[[File]:[Mean '[ms']]], 3, FALSE)</f>
        <v>192</v>
      </c>
      <c r="D788" s="2">
        <f>Cv3v01416171819[[#This Row],[Mean '[Δms']]]/VLOOKUP(A788, DataV0[[File]:[Mean '[ms']]], 3, FALSE)*100</f>
        <v>11.815384615384614</v>
      </c>
    </row>
    <row r="789" spans="1:4" hidden="1" x14ac:dyDescent="0.4">
      <c r="A789" t="s">
        <v>784</v>
      </c>
      <c r="B789" t="b">
        <f>EXACT(VLOOKUP(A789,DataV4[[File]:[Outputs]], 2, FALSE), VLOOKUP(A789, DataV0[[File]:[Outputs]], 2, FALSE))</f>
        <v>1</v>
      </c>
      <c r="C789" s="3">
        <f>VLOOKUP(A789, DataV4[[File]:[Mean '[ms']]], 3, FALSE)-VLOOKUP(A789, DataV0[[File]:[Mean '[ms']]], 3, FALSE)</f>
        <v>208</v>
      </c>
      <c r="D789" s="2">
        <f>Cv3v01416171819[[#This Row],[Mean '[Δms']]]/VLOOKUP(A789, DataV0[[File]:[Mean '[ms']]], 3, FALSE)*100</f>
        <v>12.366230677764566</v>
      </c>
    </row>
    <row r="790" spans="1:4" hidden="1" x14ac:dyDescent="0.4">
      <c r="A790" t="s">
        <v>785</v>
      </c>
      <c r="B790" t="b">
        <f>EXACT(VLOOKUP(A790,DataV4[[File]:[Outputs]], 2, FALSE), VLOOKUP(A790, DataV0[[File]:[Outputs]], 2, FALSE))</f>
        <v>1</v>
      </c>
      <c r="C790" s="3">
        <f>VLOOKUP(A790, DataV4[[File]:[Mean '[ms']]], 3, FALSE)-VLOOKUP(A790, DataV0[[File]:[Mean '[ms']]], 3, FALSE)</f>
        <v>213</v>
      </c>
      <c r="D790" s="2">
        <f>Cv3v01416171819[[#This Row],[Mean '[Δms']]]/VLOOKUP(A790, DataV0[[File]:[Mean '[ms']]], 3, FALSE)*100</f>
        <v>12.739234449760767</v>
      </c>
    </row>
    <row r="791" spans="1:4" hidden="1" x14ac:dyDescent="0.4">
      <c r="A791" t="s">
        <v>786</v>
      </c>
      <c r="B791" t="b">
        <f>EXACT(VLOOKUP(A791,DataV4[[File]:[Outputs]], 2, FALSE), VLOOKUP(A791, DataV0[[File]:[Outputs]], 2, FALSE))</f>
        <v>1</v>
      </c>
      <c r="C791" s="3">
        <f>VLOOKUP(A791, DataV4[[File]:[Mean '[ms']]], 3, FALSE)-VLOOKUP(A791, DataV0[[File]:[Mean '[ms']]], 3, FALSE)</f>
        <v>198</v>
      </c>
      <c r="D791" s="2">
        <f>Cv3v01416171819[[#This Row],[Mean '[Δms']]]/VLOOKUP(A791, DataV0[[File]:[Mean '[ms']]], 3, FALSE)*100</f>
        <v>12.147239263803682</v>
      </c>
    </row>
    <row r="792" spans="1:4" hidden="1" x14ac:dyDescent="0.4">
      <c r="A792" t="s">
        <v>787</v>
      </c>
      <c r="B792" t="b">
        <f>EXACT(VLOOKUP(A792,DataV4[[File]:[Outputs]], 2, FALSE), VLOOKUP(A792, DataV0[[File]:[Outputs]], 2, FALSE))</f>
        <v>1</v>
      </c>
      <c r="C792" s="3">
        <f>VLOOKUP(A792, DataV4[[File]:[Mean '[ms']]], 3, FALSE)-VLOOKUP(A792, DataV0[[File]:[Mean '[ms']]], 3, FALSE)</f>
        <v>203</v>
      </c>
      <c r="D792" s="2">
        <f>Cv3v01416171819[[#This Row],[Mean '[Δms']]]/VLOOKUP(A792, DataV0[[File]:[Mean '[ms']]], 3, FALSE)*100</f>
        <v>11.044613710554952</v>
      </c>
    </row>
    <row r="793" spans="1:4" hidden="1" x14ac:dyDescent="0.4">
      <c r="A793" t="s">
        <v>788</v>
      </c>
      <c r="B793" t="b">
        <f>EXACT(VLOOKUP(A793,DataV4[[File]:[Outputs]], 2, FALSE), VLOOKUP(A793, DataV0[[File]:[Outputs]], 2, FALSE))</f>
        <v>1</v>
      </c>
      <c r="C793" s="3">
        <f>VLOOKUP(A793, DataV4[[File]:[Mean '[ms']]], 3, FALSE)-VLOOKUP(A793, DataV0[[File]:[Mean '[ms']]], 3, FALSE)</f>
        <v>229</v>
      </c>
      <c r="D793" s="2">
        <f>Cv3v01416171819[[#This Row],[Mean '[Δms']]]/VLOOKUP(A793, DataV0[[File]:[Mean '[ms']]], 3, FALSE)*100</f>
        <v>15.935977731384829</v>
      </c>
    </row>
    <row r="794" spans="1:4" hidden="1" x14ac:dyDescent="0.4">
      <c r="A794" t="s">
        <v>789</v>
      </c>
      <c r="B794" t="b">
        <f>EXACT(VLOOKUP(A794,DataV4[[File]:[Outputs]], 2, FALSE), VLOOKUP(A794, DataV0[[File]:[Outputs]], 2, FALSE))</f>
        <v>1</v>
      </c>
      <c r="C794" s="3">
        <f>VLOOKUP(A794, DataV4[[File]:[Mean '[ms']]], 3, FALSE)-VLOOKUP(A794, DataV0[[File]:[Mean '[ms']]], 3, FALSE)</f>
        <v>182</v>
      </c>
      <c r="D794" s="2">
        <f>Cv3v01416171819[[#This Row],[Mean '[Δms']]]/VLOOKUP(A794, DataV0[[File]:[Mean '[ms']]], 3, FALSE)*100</f>
        <v>12.990720913633119</v>
      </c>
    </row>
    <row r="795" spans="1:4" hidden="1" x14ac:dyDescent="0.4">
      <c r="A795" t="s">
        <v>790</v>
      </c>
      <c r="B795" t="b">
        <f>EXACT(VLOOKUP(A795,DataV4[[File]:[Outputs]], 2, FALSE), VLOOKUP(A795, DataV0[[File]:[Outputs]], 2, FALSE))</f>
        <v>1</v>
      </c>
      <c r="C795" s="3">
        <f>VLOOKUP(A795, DataV4[[File]:[Mean '[ms']]], 3, FALSE)-VLOOKUP(A795, DataV0[[File]:[Mean '[ms']]], 3, FALSE)</f>
        <v>287</v>
      </c>
      <c r="D795" s="2">
        <f>Cv3v01416171819[[#This Row],[Mean '[Δms']]]/VLOOKUP(A795, DataV0[[File]:[Mean '[ms']]], 3, FALSE)*100</f>
        <v>16.069428891377381</v>
      </c>
    </row>
    <row r="796" spans="1:4" hidden="1" x14ac:dyDescent="0.4">
      <c r="A796" t="s">
        <v>791</v>
      </c>
      <c r="B796" t="b">
        <f>EXACT(VLOOKUP(A796,DataV4[[File]:[Outputs]], 2, FALSE), VLOOKUP(A796, DataV0[[File]:[Outputs]], 2, FALSE))</f>
        <v>1</v>
      </c>
      <c r="C796" s="3">
        <f>VLOOKUP(A796, DataV4[[File]:[Mean '[ms']]], 3, FALSE)-VLOOKUP(A796, DataV0[[File]:[Mean '[ms']]], 3, FALSE)</f>
        <v>213</v>
      </c>
      <c r="D796" s="2">
        <f>Cv3v01416171819[[#This Row],[Mean '[Δms']]]/VLOOKUP(A796, DataV0[[File]:[Mean '[ms']]], 3, FALSE)*100</f>
        <v>15.434782608695652</v>
      </c>
    </row>
    <row r="797" spans="1:4" hidden="1" x14ac:dyDescent="0.4">
      <c r="A797" t="s">
        <v>792</v>
      </c>
      <c r="B797" t="b">
        <f>EXACT(VLOOKUP(A797,DataV4[[File]:[Outputs]], 2, FALSE), VLOOKUP(A797, DataV0[[File]:[Outputs]], 2, FALSE))</f>
        <v>1</v>
      </c>
      <c r="C797" s="3">
        <f>VLOOKUP(A797, DataV4[[File]:[Mean '[ms']]], 3, FALSE)-VLOOKUP(A797, DataV0[[File]:[Mean '[ms']]], 3, FALSE)</f>
        <v>213</v>
      </c>
      <c r="D797" s="2">
        <f>Cv3v01416171819[[#This Row],[Mean '[Δms']]]/VLOOKUP(A797, DataV0[[File]:[Mean '[ms']]], 3, FALSE)*100</f>
        <v>15.615835777126099</v>
      </c>
    </row>
    <row r="798" spans="1:4" hidden="1" x14ac:dyDescent="0.4">
      <c r="A798" t="s">
        <v>793</v>
      </c>
      <c r="B798" t="b">
        <f>EXACT(VLOOKUP(A798,DataV4[[File]:[Outputs]], 2, FALSE), VLOOKUP(A798, DataV0[[File]:[Outputs]], 2, FALSE))</f>
        <v>1</v>
      </c>
      <c r="C798" s="3">
        <f>VLOOKUP(A798, DataV4[[File]:[Mean '[ms']]], 3, FALSE)-VLOOKUP(A798, DataV0[[File]:[Mean '[ms']]], 3, FALSE)</f>
        <v>214</v>
      </c>
      <c r="D798" s="2">
        <f>Cv3v01416171819[[#This Row],[Mean '[Δms']]]/VLOOKUP(A798, DataV0[[File]:[Mean '[ms']]], 3, FALSE)*100</f>
        <v>15.689149560117302</v>
      </c>
    </row>
    <row r="799" spans="1:4" hidden="1" x14ac:dyDescent="0.4">
      <c r="A799" t="s">
        <v>794</v>
      </c>
      <c r="B799" t="b">
        <f>EXACT(VLOOKUP(A799,DataV4[[File]:[Outputs]], 2, FALSE), VLOOKUP(A799, DataV0[[File]:[Outputs]], 2, FALSE))</f>
        <v>1</v>
      </c>
      <c r="C799" s="3">
        <f>VLOOKUP(A799, DataV4[[File]:[Mean '[ms']]], 3, FALSE)-VLOOKUP(A799, DataV0[[File]:[Mean '[ms']]], 3, FALSE)</f>
        <v>208</v>
      </c>
      <c r="D799" s="2">
        <f>Cv3v01416171819[[#This Row],[Mean '[Δms']]]/VLOOKUP(A799, DataV0[[File]:[Mean '[ms']]], 3, FALSE)*100</f>
        <v>15.018050541516246</v>
      </c>
    </row>
    <row r="800" spans="1:4" hidden="1" x14ac:dyDescent="0.4">
      <c r="A800" t="s">
        <v>795</v>
      </c>
      <c r="B800" t="b">
        <f>EXACT(VLOOKUP(A800,DataV4[[File]:[Outputs]], 2, FALSE), VLOOKUP(A800, DataV0[[File]:[Outputs]], 2, FALSE))</f>
        <v>1</v>
      </c>
      <c r="C800" s="3">
        <f>VLOOKUP(A800, DataV4[[File]:[Mean '[ms']]], 3, FALSE)-VLOOKUP(A800, DataV0[[File]:[Mean '[ms']]], 3, FALSE)</f>
        <v>162</v>
      </c>
      <c r="D800" s="2">
        <f>Cv3v01416171819[[#This Row],[Mean '[Δms']]]/VLOOKUP(A800, DataV0[[File]:[Mean '[ms']]], 3, FALSE)*100</f>
        <v>20.480404551201012</v>
      </c>
    </row>
    <row r="801" spans="1:4" hidden="1" x14ac:dyDescent="0.4">
      <c r="A801" t="s">
        <v>796</v>
      </c>
      <c r="B801" t="b">
        <f>EXACT(VLOOKUP(A801,DataV4[[File]:[Outputs]], 2, FALSE), VLOOKUP(A801, DataV0[[File]:[Outputs]], 2, FALSE))</f>
        <v>1</v>
      </c>
      <c r="C801" s="3">
        <f>VLOOKUP(A801, DataV4[[File]:[Mean '[ms']]], 3, FALSE)-VLOOKUP(A801, DataV0[[File]:[Mean '[ms']]], 3, FALSE)</f>
        <v>235</v>
      </c>
      <c r="D801" s="2">
        <f>Cv3v01416171819[[#This Row],[Mean '[Δms']]]/VLOOKUP(A801, DataV0[[File]:[Mean '[ms']]], 3, FALSE)*100</f>
        <v>16.53764954257565</v>
      </c>
    </row>
    <row r="802" spans="1:4" hidden="1" x14ac:dyDescent="0.4">
      <c r="A802" t="s">
        <v>797</v>
      </c>
      <c r="B802" t="b">
        <f>EXACT(VLOOKUP(A802,DataV4[[File]:[Outputs]], 2, FALSE), VLOOKUP(A802, DataV0[[File]:[Outputs]], 2, FALSE))</f>
        <v>1</v>
      </c>
      <c r="C802" s="3">
        <f>VLOOKUP(A802, DataV4[[File]:[Mean '[ms']]], 3, FALSE)-VLOOKUP(A802, DataV0[[File]:[Mean '[ms']]], 3, FALSE)</f>
        <v>173</v>
      </c>
      <c r="D802" s="2">
        <f>Cv3v01416171819[[#This Row],[Mean '[Δms']]]/VLOOKUP(A802, DataV0[[File]:[Mean '[ms']]], 3, FALSE)*100</f>
        <v>11.665542818610925</v>
      </c>
    </row>
    <row r="803" spans="1:4" hidden="1" x14ac:dyDescent="0.4">
      <c r="A803" t="s">
        <v>819</v>
      </c>
      <c r="B803" t="b">
        <f>EXACT(VLOOKUP(A803,DataV4[[File]:[Outputs]], 2, FALSE), VLOOKUP(A803, DataV0[[File]:[Outputs]], 2, FALSE))</f>
        <v>1</v>
      </c>
      <c r="C803" s="3">
        <f>VLOOKUP(A803, DataV4[[File]:[Mean '[ms']]], 3, FALSE)-VLOOKUP(A803, DataV0[[File]:[Mean '[ms']]], 3, FALSE)</f>
        <v>234</v>
      </c>
      <c r="D803" s="2">
        <f>Cv3v01416171819[[#This Row],[Mean '[Δms']]]/VLOOKUP(A803, DataV0[[File]:[Mean '[ms']]], 3, FALSE)*100</f>
        <v>16.398037841625786</v>
      </c>
    </row>
    <row r="804" spans="1:4" hidden="1" x14ac:dyDescent="0.4">
      <c r="A804" t="s">
        <v>820</v>
      </c>
      <c r="B804" t="b">
        <f>EXACT(VLOOKUP(A804,DataV4[[File]:[Outputs]], 2, FALSE), VLOOKUP(A804, DataV0[[File]:[Outputs]], 2, FALSE))</f>
        <v>1</v>
      </c>
      <c r="C804" s="3">
        <f>VLOOKUP(A804, DataV4[[File]:[Mean '[ms']]], 3, FALSE)-VLOOKUP(A804, DataV0[[File]:[Mean '[ms']]], 3, FALSE)</f>
        <v>245</v>
      </c>
      <c r="D804" s="2">
        <f>Cv3v01416171819[[#This Row],[Mean '[Δms']]]/VLOOKUP(A804, DataV0[[File]:[Mean '[ms']]], 3, FALSE)*100</f>
        <v>27.84090909090909</v>
      </c>
    </row>
    <row r="805" spans="1:4" hidden="1" x14ac:dyDescent="0.4">
      <c r="A805" t="s">
        <v>821</v>
      </c>
      <c r="B805" t="b">
        <f>EXACT(VLOOKUP(A805,DataV4[[File]:[Outputs]], 2, FALSE), VLOOKUP(A805, DataV0[[File]:[Outputs]], 2, FALSE))</f>
        <v>1</v>
      </c>
      <c r="C805" s="3">
        <f>VLOOKUP(A805, DataV4[[File]:[Mean '[ms']]], 3, FALSE)-VLOOKUP(A805, DataV0[[File]:[Mean '[ms']]], 3, FALSE)</f>
        <v>167</v>
      </c>
      <c r="D805" s="2">
        <f>Cv3v01416171819[[#This Row],[Mean '[Δms']]]/VLOOKUP(A805, DataV0[[File]:[Mean '[ms']]], 3, FALSE)*100</f>
        <v>21.382842509603073</v>
      </c>
    </row>
    <row r="806" spans="1:4" hidden="1" x14ac:dyDescent="0.4">
      <c r="A806" t="s">
        <v>822</v>
      </c>
      <c r="B806" t="b">
        <f>EXACT(VLOOKUP(A806,DataV4[[File]:[Outputs]], 2, FALSE), VLOOKUP(A806, DataV0[[File]:[Outputs]], 2, FALSE))</f>
        <v>1</v>
      </c>
      <c r="C806" s="3">
        <f>VLOOKUP(A806, DataV4[[File]:[Mean '[ms']]], 3, FALSE)-VLOOKUP(A806, DataV0[[File]:[Mean '[ms']]], 3, FALSE)</f>
        <v>157</v>
      </c>
      <c r="D806" s="2">
        <f>Cv3v01416171819[[#This Row],[Mean '[Δms']]]/VLOOKUP(A806, DataV0[[File]:[Mean '[ms']]], 3, FALSE)*100</f>
        <v>21.866295264623954</v>
      </c>
    </row>
    <row r="807" spans="1:4" hidden="1" x14ac:dyDescent="0.4">
      <c r="A807" t="s">
        <v>823</v>
      </c>
      <c r="B807" t="b">
        <f>EXACT(VLOOKUP(A807,DataV4[[File]:[Outputs]], 2, FALSE), VLOOKUP(A807, DataV0[[File]:[Outputs]], 2, FALSE))</f>
        <v>1</v>
      </c>
      <c r="C807" s="3">
        <f>VLOOKUP(A807, DataV4[[File]:[Mean '[ms']]], 3, FALSE)-VLOOKUP(A807, DataV0[[File]:[Mean '[ms']]], 3, FALSE)</f>
        <v>146</v>
      </c>
      <c r="D807" s="2">
        <f>Cv3v01416171819[[#This Row],[Mean '[Δms']]]/VLOOKUP(A807, DataV0[[File]:[Mean '[ms']]], 3, FALSE)*100</f>
        <v>19.084967320261438</v>
      </c>
    </row>
    <row r="808" spans="1:4" hidden="1" x14ac:dyDescent="0.4">
      <c r="A808" t="s">
        <v>824</v>
      </c>
      <c r="B808" t="b">
        <f>EXACT(VLOOKUP(A808,DataV4[[File]:[Outputs]], 2, FALSE), VLOOKUP(A808, DataV0[[File]:[Outputs]], 2, FALSE))</f>
        <v>1</v>
      </c>
      <c r="C808" s="3">
        <f>VLOOKUP(A808, DataV4[[File]:[Mean '[ms']]], 3, FALSE)-VLOOKUP(A808, DataV0[[File]:[Mean '[ms']]], 3, FALSE)</f>
        <v>161</v>
      </c>
      <c r="D808" s="2">
        <f>Cv3v01416171819[[#This Row],[Mean '[Δms']]]/VLOOKUP(A808, DataV0[[File]:[Mean '[ms']]], 3, FALSE)*100</f>
        <v>22.237569060773481</v>
      </c>
    </row>
    <row r="809" spans="1:4" hidden="1" x14ac:dyDescent="0.4">
      <c r="A809" t="s">
        <v>826</v>
      </c>
      <c r="B809" t="b">
        <f>EXACT(VLOOKUP(A809,DataV4[[File]:[Outputs]], 2, FALSE), VLOOKUP(A809, DataV0[[File]:[Outputs]], 2, FALSE))</f>
        <v>1</v>
      </c>
      <c r="C809" s="3">
        <f>VLOOKUP(A809, DataV4[[File]:[Mean '[ms']]], 3, FALSE)-VLOOKUP(A809, DataV0[[File]:[Mean '[ms']]], 3, FALSE)</f>
        <v>146</v>
      </c>
      <c r="D809" s="2">
        <f>Cv3v01416171819[[#This Row],[Mean '[Δms']]]/VLOOKUP(A809, DataV0[[File]:[Mean '[ms']]], 3, FALSE)*100</f>
        <v>18.575063613231553</v>
      </c>
    </row>
    <row r="810" spans="1:4" hidden="1" x14ac:dyDescent="0.4">
      <c r="A810" t="s">
        <v>825</v>
      </c>
      <c r="B810" t="b">
        <f>EXACT(VLOOKUP(A810,DataV4[[File]:[Outputs]], 2, FALSE), VLOOKUP(A810, DataV0[[File]:[Outputs]], 2, FALSE))</f>
        <v>1</v>
      </c>
      <c r="C810" s="3">
        <f>VLOOKUP(A810, DataV4[[File]:[Mean '[ms']]], 3, FALSE)-VLOOKUP(A810, DataV0[[File]:[Mean '[ms']]], 3, FALSE)</f>
        <v>99</v>
      </c>
      <c r="D810" s="2">
        <f>Cv3v01416171819[[#This Row],[Mean '[Δms']]]/VLOOKUP(A810, DataV0[[File]:[Mean '[ms']]], 3, FALSE)*100</f>
        <v>13.76912378303199</v>
      </c>
    </row>
    <row r="811" spans="1:4" hidden="1" x14ac:dyDescent="0.4">
      <c r="A811" t="s">
        <v>827</v>
      </c>
      <c r="B811" t="b">
        <f>EXACT(VLOOKUP(A811,DataV4[[File]:[Outputs]], 2, FALSE), VLOOKUP(A811, DataV0[[File]:[Outputs]], 2, FALSE))</f>
        <v>1</v>
      </c>
      <c r="C811" s="3">
        <f>VLOOKUP(A811, DataV4[[File]:[Mean '[ms']]], 3, FALSE)-VLOOKUP(A811, DataV0[[File]:[Mean '[ms']]], 3, FALSE)</f>
        <v>172</v>
      </c>
      <c r="D811" s="2">
        <f>Cv3v01416171819[[#This Row],[Mean '[Δms']]]/VLOOKUP(A811, DataV0[[File]:[Mean '[ms']]], 3, FALSE)*100</f>
        <v>22.023047375160051</v>
      </c>
    </row>
    <row r="812" spans="1:4" hidden="1" x14ac:dyDescent="0.4">
      <c r="A812" t="s">
        <v>828</v>
      </c>
      <c r="B812" t="b">
        <f>EXACT(VLOOKUP(A812,DataV4[[File]:[Outputs]], 2, FALSE), VLOOKUP(A812, DataV0[[File]:[Outputs]], 2, FALSE))</f>
        <v>1</v>
      </c>
      <c r="C812" s="3">
        <f>VLOOKUP(A812, DataV4[[File]:[Mean '[ms']]], 3, FALSE)-VLOOKUP(A812, DataV0[[File]:[Mean '[ms']]], 3, FALSE)</f>
        <v>166</v>
      </c>
      <c r="D812" s="2">
        <f>Cv3v01416171819[[#This Row],[Mean '[Δms']]]/VLOOKUP(A812, DataV0[[File]:[Mean '[ms']]], 3, FALSE)*100</f>
        <v>21.671018276762403</v>
      </c>
    </row>
    <row r="813" spans="1:4" hidden="1" x14ac:dyDescent="0.4">
      <c r="A813" t="s">
        <v>829</v>
      </c>
      <c r="B813" t="b">
        <f>EXACT(VLOOKUP(A813,DataV4[[File]:[Outputs]], 2, FALSE), VLOOKUP(A813, DataV0[[File]:[Outputs]], 2, FALSE))</f>
        <v>1</v>
      </c>
      <c r="C813" s="3">
        <f>VLOOKUP(A813, DataV4[[File]:[Mean '[ms']]], 3, FALSE)-VLOOKUP(A813, DataV0[[File]:[Mean '[ms']]], 3, FALSE)</f>
        <v>233</v>
      </c>
      <c r="D813" s="2">
        <f>Cv3v01416171819[[#This Row],[Mean '[Δms']]]/VLOOKUP(A813, DataV0[[File]:[Mean '[ms']]], 3, FALSE)*100</f>
        <v>28.659286592865929</v>
      </c>
    </row>
    <row r="814" spans="1:4" hidden="1" x14ac:dyDescent="0.4">
      <c r="A814" t="s">
        <v>830</v>
      </c>
      <c r="B814" t="b">
        <f>EXACT(VLOOKUP(A814,DataV4[[File]:[Outputs]], 2, FALSE), VLOOKUP(A814, DataV0[[File]:[Outputs]], 2, FALSE))</f>
        <v>1</v>
      </c>
      <c r="C814" s="3">
        <f>VLOOKUP(A814, DataV4[[File]:[Mean '[ms']]], 3, FALSE)-VLOOKUP(A814, DataV0[[File]:[Mean '[ms']]], 3, FALSE)</f>
        <v>151</v>
      </c>
      <c r="D814" s="2">
        <f>Cv3v01416171819[[#This Row],[Mean '[Δms']]]/VLOOKUP(A814, DataV0[[File]:[Mean '[ms']]], 3, FALSE)*100</f>
        <v>18.236714975845413</v>
      </c>
    </row>
    <row r="815" spans="1:4" hidden="1" x14ac:dyDescent="0.4">
      <c r="A815" t="s">
        <v>831</v>
      </c>
      <c r="B815" t="b">
        <f>EXACT(VLOOKUP(A815,DataV4[[File]:[Outputs]], 2, FALSE), VLOOKUP(A815, DataV0[[File]:[Outputs]], 2, FALSE))</f>
        <v>1</v>
      </c>
      <c r="C815" s="3">
        <f>VLOOKUP(A815, DataV4[[File]:[Mean '[ms']]], 3, FALSE)-VLOOKUP(A815, DataV0[[File]:[Mean '[ms']]], 3, FALSE)</f>
        <v>115</v>
      </c>
      <c r="D815" s="2">
        <f>Cv3v01416171819[[#This Row],[Mean '[Δms']]]/VLOOKUP(A815, DataV0[[File]:[Mean '[ms']]], 3, FALSE)*100</f>
        <v>16.618497109826588</v>
      </c>
    </row>
    <row r="816" spans="1:4" hidden="1" x14ac:dyDescent="0.4">
      <c r="A816" t="s">
        <v>832</v>
      </c>
      <c r="B816" t="b">
        <f>EXACT(VLOOKUP(A816,DataV4[[File]:[Outputs]], 2, FALSE), VLOOKUP(A816, DataV0[[File]:[Outputs]], 2, FALSE))</f>
        <v>1</v>
      </c>
      <c r="C816" s="3">
        <f>VLOOKUP(A816, DataV4[[File]:[Mean '[ms']]], 3, FALSE)-VLOOKUP(A816, DataV0[[File]:[Mean '[ms']]], 3, FALSE)</f>
        <v>192</v>
      </c>
      <c r="D816" s="2">
        <f>Cv3v01416171819[[#This Row],[Mean '[Δms']]]/VLOOKUP(A816, DataV0[[File]:[Mean '[ms']]], 3, FALSE)*100</f>
        <v>27.507163323782237</v>
      </c>
    </row>
    <row r="817" spans="1:4" hidden="1" x14ac:dyDescent="0.4">
      <c r="A817" t="s">
        <v>833</v>
      </c>
      <c r="B817" t="b">
        <f>EXACT(VLOOKUP(A817,DataV4[[File]:[Outputs]], 2, FALSE), VLOOKUP(A817, DataV0[[File]:[Outputs]], 2, FALSE))</f>
        <v>1</v>
      </c>
      <c r="C817" s="3">
        <f>VLOOKUP(A817, DataV4[[File]:[Mean '[ms']]], 3, FALSE)-VLOOKUP(A817, DataV0[[File]:[Mean '[ms']]], 3, FALSE)</f>
        <v>109</v>
      </c>
      <c r="D817" s="2">
        <f>Cv3v01416171819[[#This Row],[Mean '[Δms']]]/VLOOKUP(A817, DataV0[[File]:[Mean '[ms']]], 3, FALSE)*100</f>
        <v>14.342105263157896</v>
      </c>
    </row>
    <row r="818" spans="1:4" hidden="1" x14ac:dyDescent="0.4">
      <c r="A818" t="s">
        <v>834</v>
      </c>
      <c r="B818" t="b">
        <f>EXACT(VLOOKUP(A818,DataV4[[File]:[Outputs]], 2, FALSE), VLOOKUP(A818, DataV0[[File]:[Outputs]], 2, FALSE))</f>
        <v>1</v>
      </c>
      <c r="C818" s="3">
        <f>VLOOKUP(A818, DataV4[[File]:[Mean '[ms']]], 3, FALSE)-VLOOKUP(A818, DataV0[[File]:[Mean '[ms']]], 3, FALSE)</f>
        <v>162</v>
      </c>
      <c r="D818" s="2">
        <f>Cv3v01416171819[[#This Row],[Mean '[Δms']]]/VLOOKUP(A818, DataV0[[File]:[Mean '[ms']]], 3, FALSE)*100</f>
        <v>20.35175879396985</v>
      </c>
    </row>
    <row r="819" spans="1:4" hidden="1" x14ac:dyDescent="0.4">
      <c r="A819" t="s">
        <v>835</v>
      </c>
      <c r="B819" t="b">
        <f>EXACT(VLOOKUP(A819,DataV4[[File]:[Outputs]], 2, FALSE), VLOOKUP(A819, DataV0[[File]:[Outputs]], 2, FALSE))</f>
        <v>1</v>
      </c>
      <c r="C819" s="3">
        <f>VLOOKUP(A819, DataV4[[File]:[Mean '[ms']]], 3, FALSE)-VLOOKUP(A819, DataV0[[File]:[Mean '[ms']]], 3, FALSE)</f>
        <v>182</v>
      </c>
      <c r="D819" s="2">
        <f>Cv3v01416171819[[#This Row],[Mean '[Δms']]]/VLOOKUP(A819, DataV0[[File]:[Mean '[ms']]], 3, FALSE)*100</f>
        <v>25.138121546961329</v>
      </c>
    </row>
    <row r="820" spans="1:4" hidden="1" x14ac:dyDescent="0.4">
      <c r="A820" t="s">
        <v>836</v>
      </c>
      <c r="B820" t="b">
        <f>EXACT(VLOOKUP(A820,DataV4[[File]:[Outputs]], 2, FALSE), VLOOKUP(A820, DataV0[[File]:[Outputs]], 2, FALSE))</f>
        <v>1</v>
      </c>
      <c r="C820" s="3">
        <f>VLOOKUP(A820, DataV4[[File]:[Mean '[ms']]], 3, FALSE)-VLOOKUP(A820, DataV0[[File]:[Mean '[ms']]], 3, FALSE)</f>
        <v>110</v>
      </c>
      <c r="D820" s="2">
        <f>Cv3v01416171819[[#This Row],[Mean '[Δms']]]/VLOOKUP(A820, DataV0[[File]:[Mean '[ms']]], 3, FALSE)*100</f>
        <v>16.516516516516518</v>
      </c>
    </row>
    <row r="821" spans="1:4" hidden="1" x14ac:dyDescent="0.4">
      <c r="A821" t="s">
        <v>837</v>
      </c>
      <c r="B821" t="b">
        <f>EXACT(VLOOKUP(A821,DataV4[[File]:[Outputs]], 2, FALSE), VLOOKUP(A821, DataV0[[File]:[Outputs]], 2, FALSE))</f>
        <v>1</v>
      </c>
      <c r="C821" s="3">
        <f>VLOOKUP(A821, DataV4[[File]:[Mean '[ms']]], 3, FALSE)-VLOOKUP(A821, DataV0[[File]:[Mean '[ms']]], 3, FALSE)</f>
        <v>125</v>
      </c>
      <c r="D821" s="2">
        <f>Cv3v01416171819[[#This Row],[Mean '[Δms']]]/VLOOKUP(A821, DataV0[[File]:[Mean '[ms']]], 3, FALSE)*100</f>
        <v>15.802781289506953</v>
      </c>
    </row>
    <row r="822" spans="1:4" hidden="1" x14ac:dyDescent="0.4">
      <c r="A822" t="s">
        <v>838</v>
      </c>
      <c r="B822" t="b">
        <f>EXACT(VLOOKUP(A822,DataV4[[File]:[Outputs]], 2, FALSE), VLOOKUP(A822, DataV0[[File]:[Outputs]], 2, FALSE))</f>
        <v>1</v>
      </c>
      <c r="C822" s="3">
        <f>VLOOKUP(A822, DataV4[[File]:[Mean '[ms']]], 3, FALSE)-VLOOKUP(A822, DataV0[[File]:[Mean '[ms']]], 3, FALSE)</f>
        <v>157</v>
      </c>
      <c r="D822" s="2">
        <f>Cv3v01416171819[[#This Row],[Mean '[Δms']]]/VLOOKUP(A822, DataV0[[File]:[Mean '[ms']]], 3, FALSE)*100</f>
        <v>21.24492557510149</v>
      </c>
    </row>
    <row r="823" spans="1:4" x14ac:dyDescent="0.4">
      <c r="A823" t="s">
        <v>839</v>
      </c>
      <c r="B823" t="b">
        <f>EXACT(VLOOKUP(A823,DataV4[[File]:[Outputs]], 2, FALSE), VLOOKUP(A823, DataV0[[File]:[Outputs]], 2, FALSE))</f>
        <v>1</v>
      </c>
      <c r="C823" s="3">
        <f>VLOOKUP(A823, DataV4[[File]:[Mean '[ms']]], 3, FALSE)-VLOOKUP(A823, DataV0[[File]:[Mean '[ms']]], 3, FALSE)</f>
        <v>-2594</v>
      </c>
      <c r="D823" s="2">
        <f>Cv3v01416171819[[#This Row],[Mean '[Δms']]]/VLOOKUP(A823, DataV0[[File]:[Mean '[ms']]], 3, FALSE)*100</f>
        <v>-22.365925159510262</v>
      </c>
    </row>
    <row r="824" spans="1:4" x14ac:dyDescent="0.4">
      <c r="A824" t="s">
        <v>840</v>
      </c>
      <c r="B824" t="b">
        <f>EXACT(VLOOKUP(A824,DataV4[[File]:[Outputs]], 2, FALSE), VLOOKUP(A824, DataV0[[File]:[Outputs]], 2, FALSE))</f>
        <v>1</v>
      </c>
      <c r="C824" s="3">
        <f>VLOOKUP(A824, DataV4[[File]:[Mean '[ms']]], 3, FALSE)-VLOOKUP(A824, DataV0[[File]:[Mean '[ms']]], 3, FALSE)</f>
        <v>-2968</v>
      </c>
      <c r="D824" s="2">
        <f>Cv3v01416171819[[#This Row],[Mean '[Δms']]]/VLOOKUP(A824, DataV0[[File]:[Mean '[ms']]], 3, FALSE)*100</f>
        <v>-51.393939393939391</v>
      </c>
    </row>
    <row r="825" spans="1:4" hidden="1" x14ac:dyDescent="0.4">
      <c r="A825" t="s">
        <v>841</v>
      </c>
      <c r="B825" t="b">
        <f>EXACT(VLOOKUP(A825,DataV4[[File]:[Outputs]], 2, FALSE), VLOOKUP(A825, DataV0[[File]:[Outputs]], 2, FALSE))</f>
        <v>1</v>
      </c>
      <c r="C825" s="3">
        <f>VLOOKUP(A825, DataV4[[File]:[Mean '[ms']]], 3, FALSE)-VLOOKUP(A825, DataV0[[File]:[Mean '[ms']]], 3, FALSE)</f>
        <v>172</v>
      </c>
      <c r="D825" s="2">
        <f>Cv3v01416171819[[#This Row],[Mean '[Δms']]]/VLOOKUP(A825, DataV0[[File]:[Mean '[ms']]], 3, FALSE)*100</f>
        <v>20.525059665871119</v>
      </c>
    </row>
    <row r="826" spans="1:4" hidden="1" x14ac:dyDescent="0.4">
      <c r="A826" t="s">
        <v>842</v>
      </c>
      <c r="B826" t="b">
        <f>EXACT(VLOOKUP(A826,DataV4[[File]:[Outputs]], 2, FALSE), VLOOKUP(A826, DataV0[[File]:[Outputs]], 2, FALSE))</f>
        <v>1</v>
      </c>
      <c r="C826" s="3">
        <f>VLOOKUP(A826, DataV4[[File]:[Mean '[ms']]], 3, FALSE)-VLOOKUP(A826, DataV0[[File]:[Mean '[ms']]], 3, FALSE)</f>
        <v>109</v>
      </c>
      <c r="D826" s="2">
        <f>Cv3v01416171819[[#This Row],[Mean '[Δms']]]/VLOOKUP(A826, DataV0[[File]:[Mean '[ms']]], 3, FALSE)*100</f>
        <v>14.533333333333335</v>
      </c>
    </row>
    <row r="827" spans="1:4" hidden="1" x14ac:dyDescent="0.4">
      <c r="A827" t="s">
        <v>843</v>
      </c>
      <c r="B827" t="b">
        <f>EXACT(VLOOKUP(A827,DataV4[[File]:[Outputs]], 2, FALSE), VLOOKUP(A827, DataV0[[File]:[Outputs]], 2, FALSE))</f>
        <v>1</v>
      </c>
      <c r="C827" s="3">
        <f>VLOOKUP(A827, DataV4[[File]:[Mean '[ms']]], 3, FALSE)-VLOOKUP(A827, DataV0[[File]:[Mean '[ms']]], 3, FALSE)</f>
        <v>146</v>
      </c>
      <c r="D827" s="2">
        <f>Cv3v01416171819[[#This Row],[Mean '[Δms']]]/VLOOKUP(A827, DataV0[[File]:[Mean '[ms']]], 3, FALSE)*100</f>
        <v>20.334261838440113</v>
      </c>
    </row>
    <row r="828" spans="1:4" hidden="1" x14ac:dyDescent="0.4">
      <c r="A828" t="s">
        <v>844</v>
      </c>
      <c r="B828" t="b">
        <f>EXACT(VLOOKUP(A828,DataV4[[File]:[Outputs]], 2, FALSE), VLOOKUP(A828, DataV0[[File]:[Outputs]], 2, FALSE))</f>
        <v>1</v>
      </c>
      <c r="C828" s="3">
        <f>VLOOKUP(A828, DataV4[[File]:[Mean '[ms']]], 3, FALSE)-VLOOKUP(A828, DataV0[[File]:[Mean '[ms']]], 3, FALSE)</f>
        <v>109</v>
      </c>
      <c r="D828" s="2">
        <f>Cv3v01416171819[[#This Row],[Mean '[Δms']]]/VLOOKUP(A828, DataV0[[File]:[Mean '[ms']]], 3, FALSE)*100</f>
        <v>15.616045845272206</v>
      </c>
    </row>
    <row r="829" spans="1:4" hidden="1" x14ac:dyDescent="0.4">
      <c r="A829" t="s">
        <v>845</v>
      </c>
      <c r="B829" t="b">
        <f>EXACT(VLOOKUP(A829,DataV4[[File]:[Outputs]], 2, FALSE), VLOOKUP(A829, DataV0[[File]:[Outputs]], 2, FALSE))</f>
        <v>1</v>
      </c>
      <c r="C829" s="3">
        <f>VLOOKUP(A829, DataV4[[File]:[Mean '[ms']]], 3, FALSE)-VLOOKUP(A829, DataV0[[File]:[Mean '[ms']]], 3, FALSE)</f>
        <v>104</v>
      </c>
      <c r="D829" s="2">
        <f>Cv3v01416171819[[#This Row],[Mean '[Δms']]]/VLOOKUP(A829, DataV0[[File]:[Mean '[ms']]], 3, FALSE)*100</f>
        <v>19.58568738229755</v>
      </c>
    </row>
    <row r="830" spans="1:4" hidden="1" x14ac:dyDescent="0.4">
      <c r="A830" t="s">
        <v>846</v>
      </c>
      <c r="B830" t="b">
        <f>EXACT(VLOOKUP(A830,DataV4[[File]:[Outputs]], 2, FALSE), VLOOKUP(A830, DataV0[[File]:[Outputs]], 2, FALSE))</f>
        <v>1</v>
      </c>
      <c r="C830" s="3">
        <f>VLOOKUP(A830, DataV4[[File]:[Mean '[ms']]], 3, FALSE)-VLOOKUP(A830, DataV0[[File]:[Mean '[ms']]], 3, FALSE)</f>
        <v>172</v>
      </c>
      <c r="D830" s="2">
        <f>Cv3v01416171819[[#This Row],[Mean '[Δms']]]/VLOOKUP(A830, DataV0[[File]:[Mean '[ms']]], 3, FALSE)*100</f>
        <v>18.454935622317599</v>
      </c>
    </row>
    <row r="831" spans="1:4" hidden="1" x14ac:dyDescent="0.4">
      <c r="A831" t="s">
        <v>952</v>
      </c>
      <c r="B831" t="b">
        <f>EXACT(VLOOKUP(A831,DataV4[[File]:[Outputs]], 2, FALSE), VLOOKUP(A831, DataV0[[File]:[Outputs]], 2, FALSE))</f>
        <v>1</v>
      </c>
      <c r="C831" s="3">
        <f>VLOOKUP(A831, DataV4[[File]:[Mean '[ms']]], 3, FALSE)-VLOOKUP(A831, DataV0[[File]:[Mean '[ms']]], 3, FALSE)</f>
        <v>115</v>
      </c>
      <c r="D831" s="2">
        <f>Cv3v01416171819[[#This Row],[Mean '[Δms']]]/VLOOKUP(A831, DataV0[[File]:[Mean '[ms']]], 3, FALSE)*100</f>
        <v>13.157894736842104</v>
      </c>
    </row>
    <row r="832" spans="1:4" hidden="1" x14ac:dyDescent="0.4">
      <c r="A832" t="s">
        <v>953</v>
      </c>
      <c r="B832" t="b">
        <f>EXACT(VLOOKUP(A832,DataV4[[File]:[Outputs]], 2, FALSE), VLOOKUP(A832, DataV0[[File]:[Outputs]], 2, FALSE))</f>
        <v>1</v>
      </c>
      <c r="C832" s="3">
        <f>VLOOKUP(A832, DataV4[[File]:[Mean '[ms']]], 3, FALSE)-VLOOKUP(A832, DataV0[[File]:[Mean '[ms']]], 3, FALSE)</f>
        <v>109</v>
      </c>
      <c r="D832" s="2">
        <f>Cv3v01416171819[[#This Row],[Mean '[Δms']]]/VLOOKUP(A832, DataV0[[File]:[Mean '[ms']]], 3, FALSE)*100</f>
        <v>14.951989026063101</v>
      </c>
    </row>
    <row r="833" spans="1:4" hidden="1" x14ac:dyDescent="0.4">
      <c r="A833" t="s">
        <v>954</v>
      </c>
      <c r="B833" t="b">
        <f>EXACT(VLOOKUP(A833,DataV4[[File]:[Outputs]], 2, FALSE), VLOOKUP(A833, DataV0[[File]:[Outputs]], 2, FALSE))</f>
        <v>1</v>
      </c>
      <c r="C833" s="3">
        <f>VLOOKUP(A833, DataV4[[File]:[Mean '[ms']]], 3, FALSE)-VLOOKUP(A833, DataV0[[File]:[Mean '[ms']]], 3, FALSE)</f>
        <v>157</v>
      </c>
      <c r="D833" s="2">
        <f>Cv3v01416171819[[#This Row],[Mean '[Δms']]]/VLOOKUP(A833, DataV0[[File]:[Mean '[ms']]], 3, FALSE)*100</f>
        <v>2.8045730618077886</v>
      </c>
    </row>
    <row r="834" spans="1:4" hidden="1" x14ac:dyDescent="0.4">
      <c r="A834" t="s">
        <v>955</v>
      </c>
      <c r="B834" t="b">
        <f>EXACT(VLOOKUP(A834,DataV4[[File]:[Outputs]], 2, FALSE), VLOOKUP(A834, DataV0[[File]:[Outputs]], 2, FALSE))</f>
        <v>1</v>
      </c>
      <c r="C834" s="3">
        <f>VLOOKUP(A834, DataV4[[File]:[Mean '[ms']]], 3, FALSE)-VLOOKUP(A834, DataV0[[File]:[Mean '[ms']]], 3, FALSE)</f>
        <v>52</v>
      </c>
      <c r="D834" s="2">
        <f>Cv3v01416171819[[#This Row],[Mean '[Δms']]]/VLOOKUP(A834, DataV0[[File]:[Mean '[ms']]], 3, FALSE)*100</f>
        <v>2.6776519052523171</v>
      </c>
    </row>
    <row r="835" spans="1:4" hidden="1" x14ac:dyDescent="0.4">
      <c r="A835" t="s">
        <v>956</v>
      </c>
      <c r="B835" t="b">
        <f>EXACT(VLOOKUP(A835,DataV4[[File]:[Outputs]], 2, FALSE), VLOOKUP(A835, DataV0[[File]:[Outputs]], 2, FALSE))</f>
        <v>1</v>
      </c>
      <c r="C835" s="3">
        <f>VLOOKUP(A835, DataV4[[File]:[Mean '[ms']]], 3, FALSE)-VLOOKUP(A835, DataV0[[File]:[Mean '[ms']]], 3, FALSE)</f>
        <v>120</v>
      </c>
      <c r="D835" s="2">
        <f>Cv3v01416171819[[#This Row],[Mean '[Δms']]]/VLOOKUP(A835, DataV0[[File]:[Mean '[ms']]], 3, FALSE)*100</f>
        <v>27.149321266968325</v>
      </c>
    </row>
    <row r="836" spans="1:4" x14ac:dyDescent="0.4">
      <c r="A836" t="s">
        <v>957</v>
      </c>
      <c r="B836" t="b">
        <f>EXACT(VLOOKUP(A836,DataV4[[File]:[Outputs]], 2, FALSE), VLOOKUP(A836, DataV0[[File]:[Outputs]], 2, FALSE))</f>
        <v>1</v>
      </c>
      <c r="C836" s="3">
        <f>VLOOKUP(A836, DataV4[[File]:[Mean '[ms']]], 3, FALSE)-VLOOKUP(A836, DataV0[[File]:[Mean '[ms']]], 3, FALSE)</f>
        <v>-1760</v>
      </c>
      <c r="D836" s="2">
        <f>Cv3v01416171819[[#This Row],[Mean '[Δms']]]/VLOOKUP(A836, DataV0[[File]:[Mean '[ms']]], 3, FALSE)*100</f>
        <v>-19.625334522747547</v>
      </c>
    </row>
    <row r="837" spans="1:4" hidden="1" x14ac:dyDescent="0.4">
      <c r="A837" t="s">
        <v>958</v>
      </c>
      <c r="B837" t="b">
        <f>EXACT(VLOOKUP(A837,DataV4[[File]:[Outputs]], 2, FALSE), VLOOKUP(A837, DataV0[[File]:[Outputs]], 2, FALSE))</f>
        <v>1</v>
      </c>
      <c r="C837" s="3">
        <f>VLOOKUP(A837, DataV4[[File]:[Mean '[ms']]], 3, FALSE)-VLOOKUP(A837, DataV0[[File]:[Mean '[ms']]], 3, FALSE)</f>
        <v>104</v>
      </c>
      <c r="D837" s="2">
        <f>Cv3v01416171819[[#This Row],[Mean '[Δms']]]/VLOOKUP(A837, DataV0[[File]:[Mean '[ms']]], 3, FALSE)*100</f>
        <v>15.249266862170089</v>
      </c>
    </row>
    <row r="838" spans="1:4" hidden="1" x14ac:dyDescent="0.4">
      <c r="A838" t="s">
        <v>959</v>
      </c>
      <c r="B838" t="b">
        <f>EXACT(VLOOKUP(A838,DataV4[[File]:[Outputs]], 2, FALSE), VLOOKUP(A838, DataV0[[File]:[Outputs]], 2, FALSE))</f>
        <v>1</v>
      </c>
      <c r="C838" s="3">
        <f>VLOOKUP(A838, DataV4[[File]:[Mean '[ms']]], 3, FALSE)-VLOOKUP(A838, DataV0[[File]:[Mean '[ms']]], 3, FALSE)</f>
        <v>74</v>
      </c>
      <c r="D838" s="2">
        <f>Cv3v01416171819[[#This Row],[Mean '[Δms']]]/VLOOKUP(A838, DataV0[[File]:[Mean '[ms']]], 3, FALSE)*100</f>
        <v>7.4074074074074066</v>
      </c>
    </row>
    <row r="839" spans="1:4" hidden="1" x14ac:dyDescent="0.4">
      <c r="A839" t="s">
        <v>960</v>
      </c>
      <c r="B839" t="b">
        <f>EXACT(VLOOKUP(A839,DataV4[[File]:[Outputs]], 2, FALSE), VLOOKUP(A839, DataV0[[File]:[Outputs]], 2, FALSE))</f>
        <v>1</v>
      </c>
      <c r="C839" s="3">
        <f>VLOOKUP(A839, DataV4[[File]:[Mean '[ms']]], 3, FALSE)-VLOOKUP(A839, DataV0[[File]:[Mean '[ms']]], 3, FALSE)</f>
        <v>109</v>
      </c>
      <c r="D839" s="2">
        <f>Cv3v01416171819[[#This Row],[Mean '[Δms']]]/VLOOKUP(A839, DataV0[[File]:[Mean '[ms']]], 3, FALSE)*100</f>
        <v>17.898193760262725</v>
      </c>
    </row>
    <row r="840" spans="1:4" hidden="1" x14ac:dyDescent="0.4">
      <c r="A840" t="s">
        <v>961</v>
      </c>
      <c r="B840" t="b">
        <f>EXACT(VLOOKUP(A840,DataV4[[File]:[Outputs]], 2, FALSE), VLOOKUP(A840, DataV0[[File]:[Outputs]], 2, FALSE))</f>
        <v>1</v>
      </c>
      <c r="C840" s="3">
        <f>VLOOKUP(A840, DataV4[[File]:[Mean '[ms']]], 3, FALSE)-VLOOKUP(A840, DataV0[[File]:[Mean '[ms']]], 3, FALSE)</f>
        <v>130</v>
      </c>
      <c r="D840" s="2">
        <f>Cv3v01416171819[[#This Row],[Mean '[Δms']]]/VLOOKUP(A840, DataV0[[File]:[Mean '[ms']]], 3, FALSE)*100</f>
        <v>17.955801104972377</v>
      </c>
    </row>
    <row r="841" spans="1:4" hidden="1" x14ac:dyDescent="0.4">
      <c r="A841" t="s">
        <v>962</v>
      </c>
      <c r="B841" t="b">
        <f>EXACT(VLOOKUP(A841,DataV4[[File]:[Outputs]], 2, FALSE), VLOOKUP(A841, DataV0[[File]:[Outputs]], 2, FALSE))</f>
        <v>1</v>
      </c>
      <c r="C841" s="3">
        <f>VLOOKUP(A841, DataV4[[File]:[Mean '[ms']]], 3, FALSE)-VLOOKUP(A841, DataV0[[File]:[Mean '[ms']]], 3, FALSE)</f>
        <v>156</v>
      </c>
      <c r="D841" s="2">
        <f>Cv3v01416171819[[#This Row],[Mean '[Δms']]]/VLOOKUP(A841, DataV0[[File]:[Mean '[ms']]], 3, FALSE)*100</f>
        <v>17.828571428571429</v>
      </c>
    </row>
    <row r="842" spans="1:4" hidden="1" x14ac:dyDescent="0.4">
      <c r="A842" t="s">
        <v>963</v>
      </c>
      <c r="B842" t="b">
        <f>EXACT(VLOOKUP(A842,DataV4[[File]:[Outputs]], 2, FALSE), VLOOKUP(A842, DataV0[[File]:[Outputs]], 2, FALSE))</f>
        <v>1</v>
      </c>
      <c r="C842" s="3">
        <f>VLOOKUP(A842, DataV4[[File]:[Mean '[ms']]], 3, FALSE)-VLOOKUP(A842, DataV0[[File]:[Mean '[ms']]], 3, FALSE)</f>
        <v>178</v>
      </c>
      <c r="D842" s="2">
        <f>Cv3v01416171819[[#This Row],[Mean '[Δms']]]/VLOOKUP(A842, DataV0[[File]:[Mean '[ms']]], 3, FALSE)*100</f>
        <v>10.300925925925926</v>
      </c>
    </row>
    <row r="843" spans="1:4" hidden="1" x14ac:dyDescent="0.4">
      <c r="A843" t="s">
        <v>964</v>
      </c>
      <c r="B843" t="b">
        <f>EXACT(VLOOKUP(A843,DataV4[[File]:[Outputs]], 2, FALSE), VLOOKUP(A843, DataV0[[File]:[Outputs]], 2, FALSE))</f>
        <v>1</v>
      </c>
      <c r="C843" s="3">
        <f>VLOOKUP(A843, DataV4[[File]:[Mean '[ms']]], 3, FALSE)-VLOOKUP(A843, DataV0[[File]:[Mean '[ms']]], 3, FALSE)</f>
        <v>99</v>
      </c>
      <c r="D843" s="2">
        <f>Cv3v01416171819[[#This Row],[Mean '[Δms']]]/VLOOKUP(A843, DataV0[[File]:[Mean '[ms']]], 3, FALSE)*100</f>
        <v>21.85430463576159</v>
      </c>
    </row>
    <row r="844" spans="1:4" hidden="1" x14ac:dyDescent="0.4">
      <c r="A844" t="s">
        <v>965</v>
      </c>
      <c r="B844" t="b">
        <f>EXACT(VLOOKUP(A844,DataV4[[File]:[Outputs]], 2, FALSE), VLOOKUP(A844, DataV0[[File]:[Outputs]], 2, FALSE))</f>
        <v>1</v>
      </c>
      <c r="C844" s="3">
        <f>VLOOKUP(A844, DataV4[[File]:[Mean '[ms']]], 3, FALSE)-VLOOKUP(A844, DataV0[[File]:[Mean '[ms']]], 3, FALSE)</f>
        <v>104</v>
      </c>
      <c r="D844" s="2">
        <f>Cv3v01416171819[[#This Row],[Mean '[Δms']]]/VLOOKUP(A844, DataV0[[File]:[Mean '[ms']]], 3, FALSE)*100</f>
        <v>23.214285714285715</v>
      </c>
    </row>
    <row r="845" spans="1:4" hidden="1" x14ac:dyDescent="0.4">
      <c r="A845" t="s">
        <v>966</v>
      </c>
      <c r="B845" t="b">
        <f>EXACT(VLOOKUP(A845,DataV4[[File]:[Outputs]], 2, FALSE), VLOOKUP(A845, DataV0[[File]:[Outputs]], 2, FALSE))</f>
        <v>1</v>
      </c>
      <c r="C845" s="3">
        <f>VLOOKUP(A845, DataV4[[File]:[Mean '[ms']]], 3, FALSE)-VLOOKUP(A845, DataV0[[File]:[Mean '[ms']]], 3, FALSE)</f>
        <v>104</v>
      </c>
      <c r="D845" s="2">
        <f>Cv3v01416171819[[#This Row],[Mean '[Δms']]]/VLOOKUP(A845, DataV0[[File]:[Mean '[ms']]], 3, FALSE)*100</f>
        <v>19.58568738229755</v>
      </c>
    </row>
    <row r="846" spans="1:4" hidden="1" x14ac:dyDescent="0.4">
      <c r="A846" t="s">
        <v>967</v>
      </c>
      <c r="B846" t="b">
        <f>EXACT(VLOOKUP(A846,DataV4[[File]:[Outputs]], 2, FALSE), VLOOKUP(A846, DataV0[[File]:[Outputs]], 2, FALSE))</f>
        <v>1</v>
      </c>
      <c r="C846" s="3">
        <f>VLOOKUP(A846, DataV4[[File]:[Mean '[ms']]], 3, FALSE)-VLOOKUP(A846, DataV0[[File]:[Mean '[ms']]], 3, FALSE)</f>
        <v>89</v>
      </c>
      <c r="D846" s="2">
        <f>Cv3v01416171819[[#This Row],[Mean '[Δms']]]/VLOOKUP(A846, DataV0[[File]:[Mean '[ms']]], 3, FALSE)*100</f>
        <v>18.388429752066116</v>
      </c>
    </row>
    <row r="847" spans="1:4" hidden="1" x14ac:dyDescent="0.4">
      <c r="A847" t="s">
        <v>968</v>
      </c>
      <c r="B847" t="b">
        <f>EXACT(VLOOKUP(A847,DataV4[[File]:[Outputs]], 2, FALSE), VLOOKUP(A847, DataV0[[File]:[Outputs]], 2, FALSE))</f>
        <v>1</v>
      </c>
      <c r="C847" s="3">
        <f>VLOOKUP(A847, DataV4[[File]:[Mean '[ms']]], 3, FALSE)-VLOOKUP(A847, DataV0[[File]:[Mean '[ms']]], 3, FALSE)</f>
        <v>94</v>
      </c>
      <c r="D847" s="2">
        <f>Cv3v01416171819[[#This Row],[Mean '[Δms']]]/VLOOKUP(A847, DataV0[[File]:[Mean '[ms']]], 3, FALSE)*100</f>
        <v>21.51029748283753</v>
      </c>
    </row>
    <row r="848" spans="1:4" hidden="1" x14ac:dyDescent="0.4">
      <c r="A848" t="s">
        <v>969</v>
      </c>
      <c r="B848" t="b">
        <f>EXACT(VLOOKUP(A848,DataV4[[File]:[Outputs]], 2, FALSE), VLOOKUP(A848, DataV0[[File]:[Outputs]], 2, FALSE))</f>
        <v>1</v>
      </c>
      <c r="C848" s="3">
        <f>VLOOKUP(A848, DataV4[[File]:[Mean '[ms']]], 3, FALSE)-VLOOKUP(A848, DataV0[[File]:[Mean '[ms']]], 3, FALSE)</f>
        <v>99</v>
      </c>
      <c r="D848" s="2">
        <f>Cv3v01416171819[[#This Row],[Mean '[Δms']]]/VLOOKUP(A848, DataV0[[File]:[Mean '[ms']]], 3, FALSE)*100</f>
        <v>21.382289416846653</v>
      </c>
    </row>
    <row r="849" spans="1:4" hidden="1" x14ac:dyDescent="0.4">
      <c r="A849" t="s">
        <v>970</v>
      </c>
      <c r="B849" t="b">
        <f>EXACT(VLOOKUP(A849,DataV4[[File]:[Outputs]], 2, FALSE), VLOOKUP(A849, DataV0[[File]:[Outputs]], 2, FALSE))</f>
        <v>1</v>
      </c>
      <c r="C849" s="3">
        <f>VLOOKUP(A849, DataV4[[File]:[Mean '[ms']]], 3, FALSE)-VLOOKUP(A849, DataV0[[File]:[Mean '[ms']]], 3, FALSE)</f>
        <v>89</v>
      </c>
      <c r="D849" s="2">
        <f>Cv3v01416171819[[#This Row],[Mean '[Δms']]]/VLOOKUP(A849, DataV0[[File]:[Mean '[ms']]], 3, FALSE)*100</f>
        <v>19.017094017094017</v>
      </c>
    </row>
    <row r="850" spans="1:4" hidden="1" x14ac:dyDescent="0.4">
      <c r="A850" t="s">
        <v>971</v>
      </c>
      <c r="B850" t="b">
        <f>EXACT(VLOOKUP(A850,DataV4[[File]:[Outputs]], 2, FALSE), VLOOKUP(A850, DataV0[[File]:[Outputs]], 2, FALSE))</f>
        <v>1</v>
      </c>
      <c r="C850" s="3">
        <f>VLOOKUP(A850, DataV4[[File]:[Mean '[ms']]], 3, FALSE)-VLOOKUP(A850, DataV0[[File]:[Mean '[ms']]], 3, FALSE)</f>
        <v>94</v>
      </c>
      <c r="D850" s="2">
        <f>Cv3v01416171819[[#This Row],[Mean '[Δms']]]/VLOOKUP(A850, DataV0[[File]:[Mean '[ms']]], 3, FALSE)*100</f>
        <v>21.266968325791854</v>
      </c>
    </row>
    <row r="851" spans="1:4" hidden="1" x14ac:dyDescent="0.4">
      <c r="A851" t="s">
        <v>972</v>
      </c>
      <c r="B851" t="b">
        <f>EXACT(VLOOKUP(A851,DataV4[[File]:[Outputs]], 2, FALSE), VLOOKUP(A851, DataV0[[File]:[Outputs]], 2, FALSE))</f>
        <v>1</v>
      </c>
      <c r="C851" s="3">
        <f>VLOOKUP(A851, DataV4[[File]:[Mean '[ms']]], 3, FALSE)-VLOOKUP(A851, DataV0[[File]:[Mean '[ms']]], 3, FALSE)</f>
        <v>104</v>
      </c>
      <c r="D851" s="2">
        <f>Cv3v01416171819[[#This Row],[Mean '[Δms']]]/VLOOKUP(A851, DataV0[[File]:[Mean '[ms']]], 3, FALSE)*100</f>
        <v>22.958057395143488</v>
      </c>
    </row>
    <row r="852" spans="1:4" hidden="1" x14ac:dyDescent="0.4">
      <c r="A852" t="s">
        <v>973</v>
      </c>
      <c r="B852" t="b">
        <f>EXACT(VLOOKUP(A852,DataV4[[File]:[Outputs]], 2, FALSE), VLOOKUP(A852, DataV0[[File]:[Outputs]], 2, FALSE))</f>
        <v>1</v>
      </c>
      <c r="C852" s="3">
        <f>VLOOKUP(A852, DataV4[[File]:[Mean '[ms']]], 3, FALSE)-VLOOKUP(A852, DataV0[[File]:[Mean '[ms']]], 3, FALSE)</f>
        <v>99</v>
      </c>
      <c r="D852" s="2">
        <f>Cv3v01416171819[[#This Row],[Mean '[Δms']]]/VLOOKUP(A852, DataV0[[File]:[Mean '[ms']]], 3, FALSE)*100</f>
        <v>22.098214285714285</v>
      </c>
    </row>
    <row r="853" spans="1:4" hidden="1" x14ac:dyDescent="0.4">
      <c r="A853" t="s">
        <v>974</v>
      </c>
      <c r="B853" t="b">
        <f>EXACT(VLOOKUP(A853,DataV4[[File]:[Outputs]], 2, FALSE), VLOOKUP(A853, DataV0[[File]:[Outputs]], 2, FALSE))</f>
        <v>1</v>
      </c>
      <c r="C853" s="3">
        <f>VLOOKUP(A853, DataV4[[File]:[Mean '[ms']]], 3, FALSE)-VLOOKUP(A853, DataV0[[File]:[Mean '[ms']]], 3, FALSE)</f>
        <v>99</v>
      </c>
      <c r="D853" s="2">
        <f>Cv3v01416171819[[#This Row],[Mean '[Δms']]]/VLOOKUP(A853, DataV0[[File]:[Mean '[ms']]], 3, FALSE)*100</f>
        <v>20.88607594936709</v>
      </c>
    </row>
    <row r="854" spans="1:4" hidden="1" x14ac:dyDescent="0.4">
      <c r="A854" t="s">
        <v>975</v>
      </c>
      <c r="B854" t="b">
        <f>EXACT(VLOOKUP(A854,DataV4[[File]:[Outputs]], 2, FALSE), VLOOKUP(A854, DataV0[[File]:[Outputs]], 2, FALSE))</f>
        <v>1</v>
      </c>
      <c r="C854" s="3">
        <f>VLOOKUP(A854, DataV4[[File]:[Mean '[ms']]], 3, FALSE)-VLOOKUP(A854, DataV0[[File]:[Mean '[ms']]], 3, FALSE)</f>
        <v>109</v>
      </c>
      <c r="D854" s="2">
        <f>Cv3v01416171819[[#This Row],[Mean '[Δms']]]/VLOOKUP(A854, DataV0[[File]:[Mean '[ms']]], 3, FALSE)*100</f>
        <v>25.231481481481481</v>
      </c>
    </row>
    <row r="855" spans="1:4" hidden="1" x14ac:dyDescent="0.4">
      <c r="A855" t="s">
        <v>976</v>
      </c>
      <c r="B855" t="b">
        <f>EXACT(VLOOKUP(A855,DataV4[[File]:[Outputs]], 2, FALSE), VLOOKUP(A855, DataV0[[File]:[Outputs]], 2, FALSE))</f>
        <v>1</v>
      </c>
      <c r="C855" s="3">
        <f>VLOOKUP(A855, DataV4[[File]:[Mean '[ms']]], 3, FALSE)-VLOOKUP(A855, DataV0[[File]:[Mean '[ms']]], 3, FALSE)</f>
        <v>0</v>
      </c>
      <c r="D855" s="2" t="e">
        <f>Cv3v01416171819[[#This Row],[Mean '[Δms']]]/VLOOKUP(A855, DataV0[[File]:[Mean '[ms']]], 3, FALSE)*100</f>
        <v>#DIV/0!</v>
      </c>
    </row>
    <row r="856" spans="1:4" hidden="1" x14ac:dyDescent="0.4">
      <c r="A856" t="s">
        <v>977</v>
      </c>
      <c r="B856" t="b">
        <f>EXACT(VLOOKUP(A856,DataV4[[File]:[Outputs]], 2, FALSE), VLOOKUP(A856, DataV0[[File]:[Outputs]], 2, FALSE))</f>
        <v>1</v>
      </c>
      <c r="C856" s="3">
        <f>VLOOKUP(A856, DataV4[[File]:[Mean '[ms']]], 3, FALSE)-VLOOKUP(A856, DataV0[[File]:[Mean '[ms']]], 3, FALSE)</f>
        <v>99</v>
      </c>
      <c r="D856" s="2">
        <f>Cv3v01416171819[[#This Row],[Mean '[Δms']]]/VLOOKUP(A856, DataV0[[File]:[Mean '[ms']]], 3, FALSE)*100</f>
        <v>22.916666666666664</v>
      </c>
    </row>
    <row r="857" spans="1:4" hidden="1" x14ac:dyDescent="0.4">
      <c r="A857" t="s">
        <v>978</v>
      </c>
      <c r="B857" t="b">
        <f>EXACT(VLOOKUP(A857,DataV4[[File]:[Outputs]], 2, FALSE), VLOOKUP(A857, DataV0[[File]:[Outputs]], 2, FALSE))</f>
        <v>1</v>
      </c>
      <c r="C857" s="3">
        <f>VLOOKUP(A857, DataV4[[File]:[Mean '[ms']]], 3, FALSE)-VLOOKUP(A857, DataV0[[File]:[Mean '[ms']]], 3, FALSE)</f>
        <v>0</v>
      </c>
      <c r="D857" s="2" t="e">
        <f>Cv3v01416171819[[#This Row],[Mean '[Δms']]]/VLOOKUP(A857, DataV0[[File]:[Mean '[ms']]], 3, FALSE)*100</f>
        <v>#DIV/0!</v>
      </c>
    </row>
    <row r="858" spans="1:4" hidden="1" x14ac:dyDescent="0.4">
      <c r="A858" t="s">
        <v>979</v>
      </c>
      <c r="B858" t="b">
        <f>EXACT(VLOOKUP(A858,DataV4[[File]:[Outputs]], 2, FALSE), VLOOKUP(A858, DataV0[[File]:[Outputs]], 2, FALSE))</f>
        <v>1</v>
      </c>
      <c r="C858" s="3">
        <f>VLOOKUP(A858, DataV4[[File]:[Mean '[ms']]], 3, FALSE)-VLOOKUP(A858, DataV0[[File]:[Mean '[ms']]], 3, FALSE)</f>
        <v>104</v>
      </c>
      <c r="D858" s="2">
        <f>Cv3v01416171819[[#This Row],[Mean '[Δms']]]/VLOOKUP(A858, DataV0[[File]:[Mean '[ms']]], 3, FALSE)*100</f>
        <v>24.074074074074073</v>
      </c>
    </row>
    <row r="859" spans="1:4" hidden="1" x14ac:dyDescent="0.4">
      <c r="A859" t="s">
        <v>980</v>
      </c>
      <c r="B859" t="b">
        <f>EXACT(VLOOKUP(A859,DataV4[[File]:[Outputs]], 2, FALSE), VLOOKUP(A859, DataV0[[File]:[Outputs]], 2, FALSE))</f>
        <v>1</v>
      </c>
      <c r="C859" s="3">
        <f>VLOOKUP(A859, DataV4[[File]:[Mean '[ms']]], 3, FALSE)-VLOOKUP(A859, DataV0[[File]:[Mean '[ms']]], 3, FALSE)</f>
        <v>105</v>
      </c>
      <c r="D859" s="2">
        <f>Cv3v01416171819[[#This Row],[Mean '[Δms']]]/VLOOKUP(A859, DataV0[[File]:[Mean '[ms']]], 3, FALSE)*100</f>
        <v>21.472392638036812</v>
      </c>
    </row>
    <row r="860" spans="1:4" hidden="1" x14ac:dyDescent="0.4">
      <c r="A860" t="s">
        <v>981</v>
      </c>
      <c r="B860" t="b">
        <f>EXACT(VLOOKUP(A860,DataV4[[File]:[Outputs]], 2, FALSE), VLOOKUP(A860, DataV0[[File]:[Outputs]], 2, FALSE))</f>
        <v>1</v>
      </c>
      <c r="C860" s="3">
        <f>VLOOKUP(A860, DataV4[[File]:[Mean '[ms']]], 3, FALSE)-VLOOKUP(A860, DataV0[[File]:[Mean '[ms']]], 3, FALSE)</f>
        <v>0</v>
      </c>
      <c r="D860" s="2">
        <f>Cv3v01416171819[[#This Row],[Mean '[Δms']]]/VLOOKUP(A860, DataV0[[File]:[Mean '[ms']]], 3, FALSE)*100</f>
        <v>0</v>
      </c>
    </row>
    <row r="861" spans="1:4" hidden="1" x14ac:dyDescent="0.4">
      <c r="A861" t="s">
        <v>982</v>
      </c>
      <c r="B861" t="b">
        <f>EXACT(VLOOKUP(A861,DataV4[[File]:[Outputs]], 2, FALSE), VLOOKUP(A861, DataV0[[File]:[Outputs]], 2, FALSE))</f>
        <v>1</v>
      </c>
      <c r="C861" s="3">
        <f>VLOOKUP(A861, DataV4[[File]:[Mean '[ms']]], 3, FALSE)-VLOOKUP(A861, DataV0[[File]:[Mean '[ms']]], 3, FALSE)</f>
        <v>83</v>
      </c>
      <c r="D861" s="2">
        <f>Cv3v01416171819[[#This Row],[Mean '[Δms']]]/VLOOKUP(A861, DataV0[[File]:[Mean '[ms']]], 3, FALSE)*100</f>
        <v>18.322295805739515</v>
      </c>
    </row>
    <row r="862" spans="1:4" hidden="1" x14ac:dyDescent="0.4">
      <c r="A862" t="s">
        <v>983</v>
      </c>
      <c r="B862" t="b">
        <f>EXACT(VLOOKUP(A862,DataV4[[File]:[Outputs]], 2, FALSE), VLOOKUP(A862, DataV0[[File]:[Outputs]], 2, FALSE))</f>
        <v>1</v>
      </c>
      <c r="C862" s="3">
        <f>VLOOKUP(A862, DataV4[[File]:[Mean '[ms']]], 3, FALSE)-VLOOKUP(A862, DataV0[[File]:[Mean '[ms']]], 3, FALSE)</f>
        <v>5</v>
      </c>
      <c r="D862" s="2">
        <f>Cv3v01416171819[[#This Row],[Mean '[Δms']]]/VLOOKUP(A862, DataV0[[File]:[Mean '[ms']]], 3, FALSE)*100</f>
        <v>100</v>
      </c>
    </row>
    <row r="863" spans="1:4" hidden="1" x14ac:dyDescent="0.4">
      <c r="A863" t="s">
        <v>984</v>
      </c>
      <c r="B863" t="b">
        <f>EXACT(VLOOKUP(A863,DataV4[[File]:[Outputs]], 2, FALSE), VLOOKUP(A863, DataV0[[File]:[Outputs]], 2, FALSE))</f>
        <v>1</v>
      </c>
      <c r="C863" s="3">
        <f>VLOOKUP(A863, DataV4[[File]:[Mean '[ms']]], 3, FALSE)-VLOOKUP(A863, DataV0[[File]:[Mean '[ms']]], 3, FALSE)</f>
        <v>120</v>
      </c>
      <c r="D863" s="2">
        <f>Cv3v01416171819[[#This Row],[Mean '[Δms']]]/VLOOKUP(A863, DataV0[[File]:[Mean '[ms']]], 3, FALSE)*100</f>
        <v>15.364916773367476</v>
      </c>
    </row>
    <row r="864" spans="1:4" hidden="1" x14ac:dyDescent="0.4">
      <c r="A864" t="s">
        <v>985</v>
      </c>
      <c r="B864" t="b">
        <f>EXACT(VLOOKUP(A864,DataV4[[File]:[Outputs]], 2, FALSE), VLOOKUP(A864, DataV0[[File]:[Outputs]], 2, FALSE))</f>
        <v>1</v>
      </c>
      <c r="C864" s="3">
        <f>VLOOKUP(A864, DataV4[[File]:[Mean '[ms']]], 3, FALSE)-VLOOKUP(A864, DataV0[[File]:[Mean '[ms']]], 3, FALSE)</f>
        <v>110</v>
      </c>
      <c r="D864" s="2">
        <f>Cv3v01416171819[[#This Row],[Mean '[Δms']]]/VLOOKUP(A864, DataV0[[File]:[Mean '[ms']]], 3, FALSE)*100</f>
        <v>11.879049676025918</v>
      </c>
    </row>
    <row r="865" spans="1:4" hidden="1" x14ac:dyDescent="0.4">
      <c r="A865" t="s">
        <v>986</v>
      </c>
      <c r="B865" t="b">
        <f>EXACT(VLOOKUP(A865,DataV4[[File]:[Outputs]], 2, FALSE), VLOOKUP(A865, DataV0[[File]:[Outputs]], 2, FALSE))</f>
        <v>1</v>
      </c>
      <c r="C865" s="3">
        <f>VLOOKUP(A865, DataV4[[File]:[Mean '[ms']]], 3, FALSE)-VLOOKUP(A865, DataV0[[File]:[Mean '[ms']]], 3, FALSE)</f>
        <v>-151</v>
      </c>
      <c r="D865" s="2">
        <f>Cv3v01416171819[[#This Row],[Mean '[Δms']]]/VLOOKUP(A865, DataV0[[File]:[Mean '[ms']]], 3, FALSE)*100</f>
        <v>-4.8012718600953894</v>
      </c>
    </row>
    <row r="866" spans="1:4" hidden="1" x14ac:dyDescent="0.4">
      <c r="A866" t="s">
        <v>987</v>
      </c>
      <c r="B866" t="b">
        <f>EXACT(VLOOKUP(A866,DataV4[[File]:[Outputs]], 2, FALSE), VLOOKUP(A866, DataV0[[File]:[Outputs]], 2, FALSE))</f>
        <v>1</v>
      </c>
      <c r="C866" s="3">
        <f>VLOOKUP(A866, DataV4[[File]:[Mean '[ms']]], 3, FALSE)-VLOOKUP(A866, DataV0[[File]:[Mean '[ms']]], 3, FALSE)</f>
        <v>109</v>
      </c>
      <c r="D866" s="2">
        <f>Cv3v01416171819[[#This Row],[Mean '[Δms']]]/VLOOKUP(A866, DataV0[[File]:[Mean '[ms']]], 3, FALSE)*100</f>
        <v>22.520661157024794</v>
      </c>
    </row>
    <row r="867" spans="1:4" hidden="1" x14ac:dyDescent="0.4">
      <c r="A867" t="s">
        <v>988</v>
      </c>
      <c r="B867" t="b">
        <f>EXACT(VLOOKUP(A867,DataV4[[File]:[Outputs]], 2, FALSE), VLOOKUP(A867, DataV0[[File]:[Outputs]], 2, FALSE))</f>
        <v>1</v>
      </c>
      <c r="C867" s="3">
        <f>VLOOKUP(A867, DataV4[[File]:[Mean '[ms']]], 3, FALSE)-VLOOKUP(A867, DataV0[[File]:[Mean '[ms']]], 3, FALSE)</f>
        <v>105</v>
      </c>
      <c r="D867" s="2">
        <f>Cv3v01416171819[[#This Row],[Mean '[Δms']]]/VLOOKUP(A867, DataV0[[File]:[Mean '[ms']]], 3, FALSE)*100</f>
        <v>22.678185745140389</v>
      </c>
    </row>
    <row r="868" spans="1:4" hidden="1" x14ac:dyDescent="0.4">
      <c r="A868" t="s">
        <v>989</v>
      </c>
      <c r="B868" t="b">
        <f>EXACT(VLOOKUP(A868,DataV4[[File]:[Outputs]], 2, FALSE), VLOOKUP(A868, DataV0[[File]:[Outputs]], 2, FALSE))</f>
        <v>1</v>
      </c>
      <c r="C868" s="3">
        <f>VLOOKUP(A868, DataV4[[File]:[Mean '[ms']]], 3, FALSE)-VLOOKUP(A868, DataV0[[File]:[Mean '[ms']]], 3, FALSE)</f>
        <v>99</v>
      </c>
      <c r="D868" s="2">
        <f>Cv3v01416171819[[#This Row],[Mean '[Δms']]]/VLOOKUP(A868, DataV0[[File]:[Mean '[ms']]], 3, FALSE)*100</f>
        <v>17.934782608695652</v>
      </c>
    </row>
    <row r="869" spans="1:4" hidden="1" x14ac:dyDescent="0.4">
      <c r="A869" t="s">
        <v>990</v>
      </c>
      <c r="B869" t="b">
        <f>EXACT(VLOOKUP(A869,DataV4[[File]:[Outputs]], 2, FALSE), VLOOKUP(A869, DataV0[[File]:[Outputs]], 2, FALSE))</f>
        <v>1</v>
      </c>
      <c r="C869" s="3">
        <f>VLOOKUP(A869, DataV4[[File]:[Mean '[ms']]], 3, FALSE)-VLOOKUP(A869, DataV0[[File]:[Mean '[ms']]], 3, FALSE)</f>
        <v>104</v>
      </c>
      <c r="D869" s="2">
        <f>Cv3v01416171819[[#This Row],[Mean '[Δms']]]/VLOOKUP(A869, DataV0[[File]:[Mean '[ms']]], 3, FALSE)*100</f>
        <v>21.987315010570825</v>
      </c>
    </row>
    <row r="870" spans="1:4" hidden="1" x14ac:dyDescent="0.4">
      <c r="A870" t="s">
        <v>991</v>
      </c>
      <c r="B870" t="b">
        <f>EXACT(VLOOKUP(A870,DataV4[[File]:[Outputs]], 2, FALSE), VLOOKUP(A870, DataV0[[File]:[Outputs]], 2, FALSE))</f>
        <v>1</v>
      </c>
      <c r="C870" s="3">
        <f>VLOOKUP(A870, DataV4[[File]:[Mean '[ms']]], 3, FALSE)-VLOOKUP(A870, DataV0[[File]:[Mean '[ms']]], 3, FALSE)</f>
        <v>98</v>
      </c>
      <c r="D870" s="2">
        <f>Cv3v01416171819[[#This Row],[Mean '[Δms']]]/VLOOKUP(A870, DataV0[[File]:[Mean '[ms']]], 3, FALSE)*100</f>
        <v>20.8955223880597</v>
      </c>
    </row>
    <row r="871" spans="1:4" hidden="1" x14ac:dyDescent="0.4">
      <c r="A871" t="s">
        <v>992</v>
      </c>
      <c r="B871" t="b">
        <f>EXACT(VLOOKUP(A871,DataV4[[File]:[Outputs]], 2, FALSE), VLOOKUP(A871, DataV0[[File]:[Outputs]], 2, FALSE))</f>
        <v>1</v>
      </c>
      <c r="C871" s="3">
        <f>VLOOKUP(A871, DataV4[[File]:[Mean '[ms']]], 3, FALSE)-VLOOKUP(A871, DataV0[[File]:[Mean '[ms']]], 3, FALSE)</f>
        <v>99</v>
      </c>
      <c r="D871" s="2">
        <f>Cv3v01416171819[[#This Row],[Mean '[Δms']]]/VLOOKUP(A871, DataV0[[File]:[Mean '[ms']]], 3, FALSE)*100</f>
        <v>23.185011709601874</v>
      </c>
    </row>
    <row r="872" spans="1:4" hidden="1" x14ac:dyDescent="0.4">
      <c r="A872" t="s">
        <v>993</v>
      </c>
      <c r="B872" t="b">
        <f>EXACT(VLOOKUP(A872,DataV4[[File]:[Outputs]], 2, FALSE), VLOOKUP(A872, DataV0[[File]:[Outputs]], 2, FALSE))</f>
        <v>1</v>
      </c>
      <c r="C872" s="3">
        <f>VLOOKUP(A872, DataV4[[File]:[Mean '[ms']]], 3, FALSE)-VLOOKUP(A872, DataV0[[File]:[Mean '[ms']]], 3, FALSE)</f>
        <v>120</v>
      </c>
      <c r="D872" s="2">
        <f>Cv3v01416171819[[#This Row],[Mean '[Δms']]]/VLOOKUP(A872, DataV0[[File]:[Mean '[ms']]], 3, FALSE)*100</f>
        <v>26.490066225165563</v>
      </c>
    </row>
    <row r="873" spans="1:4" hidden="1" x14ac:dyDescent="0.4">
      <c r="A873" t="s">
        <v>994</v>
      </c>
      <c r="B873" t="b">
        <f>EXACT(VLOOKUP(A873,DataV4[[File]:[Outputs]], 2, FALSE), VLOOKUP(A873, DataV0[[File]:[Outputs]], 2, FALSE))</f>
        <v>1</v>
      </c>
      <c r="C873" s="3">
        <f>VLOOKUP(A873, DataV4[[File]:[Mean '[ms']]], 3, FALSE)-VLOOKUP(A873, DataV0[[File]:[Mean '[ms']]], 3, FALSE)</f>
        <v>104</v>
      </c>
      <c r="D873" s="2">
        <f>Cv3v01416171819[[#This Row],[Mean '[Δms']]]/VLOOKUP(A873, DataV0[[File]:[Mean '[ms']]], 3, FALSE)*100</f>
        <v>23.214285714285715</v>
      </c>
    </row>
    <row r="874" spans="1:4" hidden="1" x14ac:dyDescent="0.4">
      <c r="A874" t="s">
        <v>995</v>
      </c>
      <c r="B874" t="b">
        <f>EXACT(VLOOKUP(A874,DataV4[[File]:[Outputs]], 2, FALSE), VLOOKUP(A874, DataV0[[File]:[Outputs]], 2, FALSE))</f>
        <v>1</v>
      </c>
      <c r="C874" s="3">
        <f>VLOOKUP(A874, DataV4[[File]:[Mean '[ms']]], 3, FALSE)-VLOOKUP(A874, DataV0[[File]:[Mean '[ms']]], 3, FALSE)</f>
        <v>94</v>
      </c>
      <c r="D874" s="2">
        <f>Cv3v01416171819[[#This Row],[Mean '[Δms']]]/VLOOKUP(A874, DataV0[[File]:[Mean '[ms']]], 3, FALSE)*100</f>
        <v>20.085470085470085</v>
      </c>
    </row>
    <row r="875" spans="1:4" hidden="1" x14ac:dyDescent="0.4">
      <c r="A875" t="s">
        <v>998</v>
      </c>
      <c r="B875" t="b">
        <f>EXACT(VLOOKUP(A875,DataV4[[File]:[Outputs]], 2, FALSE), VLOOKUP(A875, DataV0[[File]:[Outputs]], 2, FALSE))</f>
        <v>1</v>
      </c>
      <c r="C875" s="3">
        <f>VLOOKUP(A875, DataV4[[File]:[Mean '[ms']]], 3, FALSE)-VLOOKUP(A875, DataV0[[File]:[Mean '[ms']]], 3, FALSE)</f>
        <v>99</v>
      </c>
      <c r="D875" s="2">
        <f>Cv3v01416171819[[#This Row],[Mean '[Δms']]]/VLOOKUP(A875, DataV0[[File]:[Mean '[ms']]], 3, FALSE)*100</f>
        <v>23.459715639810426</v>
      </c>
    </row>
    <row r="876" spans="1:4" hidden="1" x14ac:dyDescent="0.4">
      <c r="A876" t="s">
        <v>996</v>
      </c>
      <c r="B876" t="b">
        <f>EXACT(VLOOKUP(A876,DataV4[[File]:[Outputs]], 2, FALSE), VLOOKUP(A876, DataV0[[File]:[Outputs]], 2, FALSE))</f>
        <v>1</v>
      </c>
      <c r="C876" s="3">
        <f>VLOOKUP(A876, DataV4[[File]:[Mean '[ms']]], 3, FALSE)-VLOOKUP(A876, DataV0[[File]:[Mean '[ms']]], 3, FALSE)</f>
        <v>89</v>
      </c>
      <c r="D876" s="2">
        <f>Cv3v01416171819[[#This Row],[Mean '[Δms']]]/VLOOKUP(A876, DataV0[[File]:[Mean '[ms']]], 3, FALSE)*100</f>
        <v>20.366132723112131</v>
      </c>
    </row>
    <row r="877" spans="1:4" hidden="1" x14ac:dyDescent="0.4">
      <c r="A877" t="s">
        <v>997</v>
      </c>
      <c r="B877" t="b">
        <f>EXACT(VLOOKUP(A877,DataV4[[File]:[Outputs]], 2, FALSE), VLOOKUP(A877, DataV0[[File]:[Outputs]], 2, FALSE))</f>
        <v>1</v>
      </c>
      <c r="C877" s="3">
        <f>VLOOKUP(A877, DataV4[[File]:[Mean '[ms']]], 3, FALSE)-VLOOKUP(A877, DataV0[[File]:[Mean '[ms']]], 3, FALSE)</f>
        <v>109</v>
      </c>
      <c r="D877" s="2">
        <f>Cv3v01416171819[[#This Row],[Mean '[Δms']]]/VLOOKUP(A877, DataV0[[File]:[Mean '[ms']]], 3, FALSE)*100</f>
        <v>21.8</v>
      </c>
    </row>
    <row r="878" spans="1:4" hidden="1" x14ac:dyDescent="0.4">
      <c r="A878" t="s">
        <v>999</v>
      </c>
      <c r="B878" t="b">
        <f>EXACT(VLOOKUP(A878,DataV4[[File]:[Outputs]], 2, FALSE), VLOOKUP(A878, DataV0[[File]:[Outputs]], 2, FALSE))</f>
        <v>1</v>
      </c>
      <c r="C878" s="3">
        <f>VLOOKUP(A878, DataV4[[File]:[Mean '[ms']]], 3, FALSE)-VLOOKUP(A878, DataV0[[File]:[Mean '[ms']]], 3, FALSE)</f>
        <v>104</v>
      </c>
      <c r="D878" s="2">
        <f>Cv3v01416171819[[#This Row],[Mean '[Δms']]]/VLOOKUP(A878, DataV0[[File]:[Mean '[ms']]], 3, FALSE)*100</f>
        <v>22.222222222222221</v>
      </c>
    </row>
    <row r="879" spans="1:4" hidden="1" x14ac:dyDescent="0.4">
      <c r="A879" t="s">
        <v>1000</v>
      </c>
      <c r="B879" t="b">
        <f>EXACT(VLOOKUP(A879,DataV4[[File]:[Outputs]], 2, FALSE), VLOOKUP(A879, DataV0[[File]:[Outputs]], 2, FALSE))</f>
        <v>1</v>
      </c>
      <c r="C879" s="3">
        <f>VLOOKUP(A879, DataV4[[File]:[Mean '[ms']]], 3, FALSE)-VLOOKUP(A879, DataV0[[File]:[Mean '[ms']]], 3, FALSE)</f>
        <v>94</v>
      </c>
      <c r="D879" s="2">
        <f>Cv3v01416171819[[#This Row],[Mean '[Δms']]]/VLOOKUP(A879, DataV0[[File]:[Mean '[ms']]], 3, FALSE)*100</f>
        <v>15.851602023608768</v>
      </c>
    </row>
    <row r="880" spans="1:4" hidden="1" x14ac:dyDescent="0.4">
      <c r="A880" t="s">
        <v>1001</v>
      </c>
      <c r="B880" t="b">
        <f>EXACT(VLOOKUP(A880,DataV4[[File]:[Outputs]], 2, FALSE), VLOOKUP(A880, DataV0[[File]:[Outputs]], 2, FALSE))</f>
        <v>1</v>
      </c>
      <c r="C880" s="3">
        <f>VLOOKUP(A880, DataV4[[File]:[Mean '[ms']]], 3, FALSE)-VLOOKUP(A880, DataV0[[File]:[Mean '[ms']]], 3, FALSE)</f>
        <v>94</v>
      </c>
      <c r="D880" s="2">
        <f>Cv3v01416171819[[#This Row],[Mean '[Δms']]]/VLOOKUP(A880, DataV0[[File]:[Mean '[ms']]], 3, FALSE)*100</f>
        <v>17.702448210922785</v>
      </c>
    </row>
    <row r="881" spans="1:4" hidden="1" x14ac:dyDescent="0.4">
      <c r="A881" t="s">
        <v>1002</v>
      </c>
      <c r="B881" t="b">
        <f>EXACT(VLOOKUP(A881,DataV4[[File]:[Outputs]], 2, FALSE), VLOOKUP(A881, DataV0[[File]:[Outputs]], 2, FALSE))</f>
        <v>1</v>
      </c>
      <c r="C881" s="3">
        <f>VLOOKUP(A881, DataV4[[File]:[Mean '[ms']]], 3, FALSE)-VLOOKUP(A881, DataV0[[File]:[Mean '[ms']]], 3, FALSE)</f>
        <v>57</v>
      </c>
      <c r="D881" s="2">
        <f>Cv3v01416171819[[#This Row],[Mean '[Δms']]]/VLOOKUP(A881, DataV0[[File]:[Mean '[ms']]], 3, FALSE)*100</f>
        <v>4.9307958477508649</v>
      </c>
    </row>
    <row r="882" spans="1:4" hidden="1" x14ac:dyDescent="0.4">
      <c r="A882" t="s">
        <v>1003</v>
      </c>
      <c r="B882" t="b">
        <f>EXACT(VLOOKUP(A882,DataV4[[File]:[Outputs]], 2, FALSE), VLOOKUP(A882, DataV0[[File]:[Outputs]], 2, FALSE))</f>
        <v>1</v>
      </c>
      <c r="C882" s="3">
        <f>VLOOKUP(A882, DataV4[[File]:[Mean '[ms']]], 3, FALSE)-VLOOKUP(A882, DataV0[[File]:[Mean '[ms']]], 3, FALSE)</f>
        <v>-1</v>
      </c>
      <c r="D882" s="2">
        <f>Cv3v01416171819[[#This Row],[Mean '[Δms']]]/VLOOKUP(A882, DataV0[[File]:[Mean '[ms']]], 3, FALSE)*100</f>
        <v>-6.25</v>
      </c>
    </row>
    <row r="883" spans="1:4" hidden="1" x14ac:dyDescent="0.4">
      <c r="A883" t="s">
        <v>1004</v>
      </c>
      <c r="B883" t="b">
        <f>EXACT(VLOOKUP(A883,DataV4[[File]:[Outputs]], 2, FALSE), VLOOKUP(A883, DataV0[[File]:[Outputs]], 2, FALSE))</f>
        <v>1</v>
      </c>
      <c r="C883" s="3">
        <f>VLOOKUP(A883, DataV4[[File]:[Mean '[ms']]], 3, FALSE)-VLOOKUP(A883, DataV0[[File]:[Mean '[ms']]], 3, FALSE)</f>
        <v>0</v>
      </c>
      <c r="D883" s="2" t="e">
        <f>Cv3v01416171819[[#This Row],[Mean '[Δms']]]/VLOOKUP(A883, DataV0[[File]:[Mean '[ms']]], 3, FALSE)*100</f>
        <v>#DIV/0!</v>
      </c>
    </row>
    <row r="884" spans="1:4" hidden="1" x14ac:dyDescent="0.4">
      <c r="A884" t="s">
        <v>1005</v>
      </c>
      <c r="B884" t="b">
        <f>EXACT(VLOOKUP(A884,DataV4[[File]:[Outputs]], 2, FALSE), VLOOKUP(A884, DataV0[[File]:[Outputs]], 2, FALSE))</f>
        <v>1</v>
      </c>
      <c r="C884" s="3">
        <f>VLOOKUP(A884, DataV4[[File]:[Mean '[ms']]], 3, FALSE)-VLOOKUP(A884, DataV0[[File]:[Mean '[ms']]], 3, FALSE)</f>
        <v>0</v>
      </c>
      <c r="D884" s="2" t="e">
        <f>Cv3v01416171819[[#This Row],[Mean '[Δms']]]/VLOOKUP(A884, DataV0[[File]:[Mean '[ms']]], 3, FALSE)*100</f>
        <v>#DIV/0!</v>
      </c>
    </row>
    <row r="885" spans="1:4" hidden="1" x14ac:dyDescent="0.4">
      <c r="A885" t="s">
        <v>1006</v>
      </c>
      <c r="B885" t="b">
        <f>EXACT(VLOOKUP(A885,DataV4[[File]:[Outputs]], 2, FALSE), VLOOKUP(A885, DataV0[[File]:[Outputs]], 2, FALSE))</f>
        <v>1</v>
      </c>
      <c r="C885" s="3">
        <f>VLOOKUP(A885, DataV4[[File]:[Mean '[ms']]], 3, FALSE)-VLOOKUP(A885, DataV0[[File]:[Mean '[ms']]], 3, FALSE)</f>
        <v>0</v>
      </c>
      <c r="D885" s="2" t="e">
        <f>Cv3v01416171819[[#This Row],[Mean '[Δms']]]/VLOOKUP(A885, DataV0[[File]:[Mean '[ms']]], 3, FALSE)*100</f>
        <v>#DIV/0!</v>
      </c>
    </row>
    <row r="886" spans="1:4" hidden="1" x14ac:dyDescent="0.4">
      <c r="A886" t="s">
        <v>1007</v>
      </c>
      <c r="B886" t="b">
        <f>EXACT(VLOOKUP(A886,DataV4[[File]:[Outputs]], 2, FALSE), VLOOKUP(A886, DataV0[[File]:[Outputs]], 2, FALSE))</f>
        <v>1</v>
      </c>
      <c r="C886" s="3">
        <f>VLOOKUP(A886, DataV4[[File]:[Mean '[ms']]], 3, FALSE)-VLOOKUP(A886, DataV0[[File]:[Mean '[ms']]], 3, FALSE)</f>
        <v>0</v>
      </c>
      <c r="D886" s="2" t="e">
        <f>Cv3v01416171819[[#This Row],[Mean '[Δms']]]/VLOOKUP(A886, DataV0[[File]:[Mean '[ms']]], 3, FALSE)*100</f>
        <v>#DIV/0!</v>
      </c>
    </row>
    <row r="887" spans="1:4" hidden="1" x14ac:dyDescent="0.4">
      <c r="A887" t="s">
        <v>1008</v>
      </c>
      <c r="B887" t="b">
        <f>EXACT(VLOOKUP(A887,DataV4[[File]:[Outputs]], 2, FALSE), VLOOKUP(A887, DataV0[[File]:[Outputs]], 2, FALSE))</f>
        <v>1</v>
      </c>
      <c r="C887" s="3">
        <f>VLOOKUP(A887, DataV4[[File]:[Mean '[ms']]], 3, FALSE)-VLOOKUP(A887, DataV0[[File]:[Mean '[ms']]], 3, FALSE)</f>
        <v>0</v>
      </c>
      <c r="D887" s="2" t="e">
        <f>Cv3v01416171819[[#This Row],[Mean '[Δms']]]/VLOOKUP(A887, DataV0[[File]:[Mean '[ms']]], 3, FALSE)*100</f>
        <v>#DIV/0!</v>
      </c>
    </row>
    <row r="888" spans="1:4" hidden="1" x14ac:dyDescent="0.4">
      <c r="A888" t="s">
        <v>1009</v>
      </c>
      <c r="B888" t="b">
        <f>EXACT(VLOOKUP(A888,DataV4[[File]:[Outputs]], 2, FALSE), VLOOKUP(A888, DataV0[[File]:[Outputs]], 2, FALSE))</f>
        <v>1</v>
      </c>
      <c r="C888" s="3">
        <f>VLOOKUP(A888, DataV4[[File]:[Mean '[ms']]], 3, FALSE)-VLOOKUP(A888, DataV0[[File]:[Mean '[ms']]], 3, FALSE)</f>
        <v>104</v>
      </c>
      <c r="D888" s="2">
        <f>Cv3v01416171819[[#This Row],[Mean '[Δms']]]/VLOOKUP(A888, DataV0[[File]:[Mean '[ms']]], 3, FALSE)*100</f>
        <v>21.487603305785125</v>
      </c>
    </row>
    <row r="889" spans="1:4" hidden="1" x14ac:dyDescent="0.4">
      <c r="A889" t="s">
        <v>1010</v>
      </c>
      <c r="B889" t="b">
        <f>EXACT(VLOOKUP(A889,DataV4[[File]:[Outputs]], 2, FALSE), VLOOKUP(A889, DataV0[[File]:[Outputs]], 2, FALSE))</f>
        <v>1</v>
      </c>
      <c r="C889" s="3">
        <f>VLOOKUP(A889, DataV4[[File]:[Mean '[ms']]], 3, FALSE)-VLOOKUP(A889, DataV0[[File]:[Mean '[ms']]], 3, FALSE)</f>
        <v>94</v>
      </c>
      <c r="D889" s="2">
        <f>Cv3v01416171819[[#This Row],[Mean '[Δms']]]/VLOOKUP(A889, DataV0[[File]:[Mean '[ms']]], 3, FALSE)*100</f>
        <v>20.302375809935207</v>
      </c>
    </row>
    <row r="890" spans="1:4" hidden="1" x14ac:dyDescent="0.4">
      <c r="A890" t="s">
        <v>1011</v>
      </c>
      <c r="B890" t="b">
        <f>EXACT(VLOOKUP(A890,DataV4[[File]:[Outputs]], 2, FALSE), VLOOKUP(A890, DataV0[[File]:[Outputs]], 2, FALSE))</f>
        <v>1</v>
      </c>
      <c r="C890" s="3">
        <f>VLOOKUP(A890, DataV4[[File]:[Mean '[ms']]], 3, FALSE)-VLOOKUP(A890, DataV0[[File]:[Mean '[ms']]], 3, FALSE)</f>
        <v>94</v>
      </c>
      <c r="D890" s="2">
        <f>Cv3v01416171819[[#This Row],[Mean '[Δms']]]/VLOOKUP(A890, DataV0[[File]:[Mean '[ms']]], 3, FALSE)*100</f>
        <v>21.266968325791854</v>
      </c>
    </row>
    <row r="891" spans="1:4" hidden="1" x14ac:dyDescent="0.4">
      <c r="A891" t="s">
        <v>1012</v>
      </c>
      <c r="B891" t="b">
        <f>EXACT(VLOOKUP(A891,DataV4[[File]:[Outputs]], 2, FALSE), VLOOKUP(A891, DataV0[[File]:[Outputs]], 2, FALSE))</f>
        <v>1</v>
      </c>
      <c r="C891" s="3">
        <f>VLOOKUP(A891, DataV4[[File]:[Mean '[ms']]], 3, FALSE)-VLOOKUP(A891, DataV0[[File]:[Mean '[ms']]], 3, FALSE)</f>
        <v>99</v>
      </c>
      <c r="D891" s="2">
        <f>Cv3v01416171819[[#This Row],[Mean '[Δms']]]/VLOOKUP(A891, DataV0[[File]:[Mean '[ms']]], 3, FALSE)*100</f>
        <v>22.654462242562929</v>
      </c>
    </row>
    <row r="892" spans="1:4" hidden="1" x14ac:dyDescent="0.4">
      <c r="A892" t="s">
        <v>1013</v>
      </c>
      <c r="B892" t="b">
        <f>EXACT(VLOOKUP(A892,DataV4[[File]:[Outputs]], 2, FALSE), VLOOKUP(A892, DataV0[[File]:[Outputs]], 2, FALSE))</f>
        <v>1</v>
      </c>
      <c r="C892" s="3">
        <f>VLOOKUP(A892, DataV4[[File]:[Mean '[ms']]], 3, FALSE)-VLOOKUP(A892, DataV0[[File]:[Mean '[ms']]], 3, FALSE)</f>
        <v>93</v>
      </c>
      <c r="D892" s="2">
        <f>Cv3v01416171819[[#This Row],[Mean '[Δms']]]/VLOOKUP(A892, DataV0[[File]:[Mean '[ms']]], 3, FALSE)*100</f>
        <v>20.52980132450331</v>
      </c>
    </row>
    <row r="893" spans="1:4" hidden="1" x14ac:dyDescent="0.4">
      <c r="A893" t="s">
        <v>1014</v>
      </c>
      <c r="B893" t="b">
        <f>EXACT(VLOOKUP(A893,DataV4[[File]:[Outputs]], 2, FALSE), VLOOKUP(A893, DataV0[[File]:[Outputs]], 2, FALSE))</f>
        <v>1</v>
      </c>
      <c r="C893" s="3">
        <f>VLOOKUP(A893, DataV4[[File]:[Mean '[ms']]], 3, FALSE)-VLOOKUP(A893, DataV0[[File]:[Mean '[ms']]], 3, FALSE)</f>
        <v>94</v>
      </c>
      <c r="D893" s="2">
        <f>Cv3v01416171819[[#This Row],[Mean '[Δms']]]/VLOOKUP(A893, DataV0[[File]:[Mean '[ms']]], 3, FALSE)*100</f>
        <v>20.085470085470085</v>
      </c>
    </row>
    <row r="894" spans="1:4" hidden="1" x14ac:dyDescent="0.4">
      <c r="A894" t="s">
        <v>1015</v>
      </c>
      <c r="B894" t="b">
        <f>EXACT(VLOOKUP(A894,DataV4[[File]:[Outputs]], 2, FALSE), VLOOKUP(A894, DataV0[[File]:[Outputs]], 2, FALSE))</f>
        <v>1</v>
      </c>
      <c r="C894" s="3">
        <f>VLOOKUP(A894, DataV4[[File]:[Mean '[ms']]], 3, FALSE)-VLOOKUP(A894, DataV0[[File]:[Mean '[ms']]], 3, FALSE)</f>
        <v>109</v>
      </c>
      <c r="D894" s="2">
        <f>Cv3v01416171819[[#This Row],[Mean '[Δms']]]/VLOOKUP(A894, DataV0[[File]:[Mean '[ms']]], 3, FALSE)*100</f>
        <v>24.94279176201373</v>
      </c>
    </row>
    <row r="895" spans="1:4" hidden="1" x14ac:dyDescent="0.4">
      <c r="A895" t="s">
        <v>1016</v>
      </c>
      <c r="B895" t="b">
        <f>EXACT(VLOOKUP(A895,DataV4[[File]:[Outputs]], 2, FALSE), VLOOKUP(A895, DataV0[[File]:[Outputs]], 2, FALSE))</f>
        <v>1</v>
      </c>
      <c r="C895" s="3">
        <f>VLOOKUP(A895, DataV4[[File]:[Mean '[ms']]], 3, FALSE)-VLOOKUP(A895, DataV0[[File]:[Mean '[ms']]], 3, FALSE)</f>
        <v>99</v>
      </c>
      <c r="D895" s="2">
        <f>Cv3v01416171819[[#This Row],[Mean '[Δms']]]/VLOOKUP(A895, DataV0[[File]:[Mean '[ms']]], 3, FALSE)*100</f>
        <v>22.34762979683973</v>
      </c>
    </row>
    <row r="896" spans="1:4" hidden="1" x14ac:dyDescent="0.4">
      <c r="A896" t="s">
        <v>1017</v>
      </c>
      <c r="B896" t="b">
        <f>EXACT(VLOOKUP(A896,DataV4[[File]:[Outputs]], 2, FALSE), VLOOKUP(A896, DataV0[[File]:[Outputs]], 2, FALSE))</f>
        <v>1</v>
      </c>
      <c r="C896" s="3">
        <f>VLOOKUP(A896, DataV4[[File]:[Mean '[ms']]], 3, FALSE)-VLOOKUP(A896, DataV0[[File]:[Mean '[ms']]], 3, FALSE)</f>
        <v>110</v>
      </c>
      <c r="D896" s="2">
        <f>Cv3v01416171819[[#This Row],[Mean '[Δms']]]/VLOOKUP(A896, DataV0[[File]:[Mean '[ms']]], 3, FALSE)*100</f>
        <v>24.886877828054299</v>
      </c>
    </row>
    <row r="897" spans="1:4" hidden="1" x14ac:dyDescent="0.4">
      <c r="A897" t="s">
        <v>1018</v>
      </c>
      <c r="B897" t="b">
        <f>EXACT(VLOOKUP(A897,DataV4[[File]:[Outputs]], 2, FALSE), VLOOKUP(A897, DataV0[[File]:[Outputs]], 2, FALSE))</f>
        <v>1</v>
      </c>
      <c r="C897" s="3">
        <f>VLOOKUP(A897, DataV4[[File]:[Mean '[ms']]], 3, FALSE)-VLOOKUP(A897, DataV0[[File]:[Mean '[ms']]], 3, FALSE)</f>
        <v>93</v>
      </c>
      <c r="D897" s="2">
        <f>Cv3v01416171819[[#This Row],[Mean '[Δms']]]/VLOOKUP(A897, DataV0[[File]:[Mean '[ms']]], 3, FALSE)*100</f>
        <v>20.758928571428573</v>
      </c>
    </row>
    <row r="898" spans="1:4" hidden="1" x14ac:dyDescent="0.4">
      <c r="A898" t="s">
        <v>1019</v>
      </c>
      <c r="B898" t="b">
        <f>EXACT(VLOOKUP(A898,DataV4[[File]:[Outputs]], 2, FALSE), VLOOKUP(A898, DataV0[[File]:[Outputs]], 2, FALSE))</f>
        <v>1</v>
      </c>
      <c r="C898" s="3">
        <f>VLOOKUP(A898, DataV4[[File]:[Mean '[ms']]], 3, FALSE)-VLOOKUP(A898, DataV0[[File]:[Mean '[ms']]], 3, FALSE)</f>
        <v>103</v>
      </c>
      <c r="D898" s="2">
        <f>Cv3v01416171819[[#This Row],[Mean '[Δms']]]/VLOOKUP(A898, DataV0[[File]:[Mean '[ms']]], 3, FALSE)*100</f>
        <v>23.515981735159816</v>
      </c>
    </row>
    <row r="899" spans="1:4" hidden="1" x14ac:dyDescent="0.4">
      <c r="A899" t="s">
        <v>1020</v>
      </c>
      <c r="B899" t="b">
        <f>EXACT(VLOOKUP(A899,DataV4[[File]:[Outputs]], 2, FALSE), VLOOKUP(A899, DataV0[[File]:[Outputs]], 2, FALSE))</f>
        <v>1</v>
      </c>
      <c r="C899" s="3">
        <f>VLOOKUP(A899, DataV4[[File]:[Mean '[ms']]], 3, FALSE)-VLOOKUP(A899, DataV0[[File]:[Mean '[ms']]], 3, FALSE)</f>
        <v>104</v>
      </c>
      <c r="D899" s="2">
        <f>Cv3v01416171819[[#This Row],[Mean '[Δms']]]/VLOOKUP(A899, DataV0[[File]:[Mean '[ms']]], 3, FALSE)*100</f>
        <v>20.594059405940595</v>
      </c>
    </row>
    <row r="900" spans="1:4" hidden="1" x14ac:dyDescent="0.4">
      <c r="A900" t="s">
        <v>1021</v>
      </c>
      <c r="B900" t="b">
        <f>EXACT(VLOOKUP(A900,DataV4[[File]:[Outputs]], 2, FALSE), VLOOKUP(A900, DataV0[[File]:[Outputs]], 2, FALSE))</f>
        <v>1</v>
      </c>
      <c r="C900" s="3">
        <f>VLOOKUP(A900, DataV4[[File]:[Mean '[ms']]], 3, FALSE)-VLOOKUP(A900, DataV0[[File]:[Mean '[ms']]], 3, FALSE)</f>
        <v>99</v>
      </c>
      <c r="D900" s="2">
        <f>Cv3v01416171819[[#This Row],[Mean '[Δms']]]/VLOOKUP(A900, DataV0[[File]:[Mean '[ms']]], 3, FALSE)*100</f>
        <v>21.153846153846153</v>
      </c>
    </row>
    <row r="901" spans="1:4" hidden="1" x14ac:dyDescent="0.4">
      <c r="A901" t="s">
        <v>1022</v>
      </c>
      <c r="B901" t="b">
        <f>EXACT(VLOOKUP(A901,DataV4[[File]:[Outputs]], 2, FALSE), VLOOKUP(A901, DataV0[[File]:[Outputs]], 2, FALSE))</f>
        <v>1</v>
      </c>
      <c r="C901" s="3">
        <f>VLOOKUP(A901, DataV4[[File]:[Mean '[ms']]], 3, FALSE)-VLOOKUP(A901, DataV0[[File]:[Mean '[ms']]], 3, FALSE)</f>
        <v>104</v>
      </c>
      <c r="D901" s="2">
        <f>Cv3v01416171819[[#This Row],[Mean '[Δms']]]/VLOOKUP(A901, DataV0[[File]:[Mean '[ms']]], 3, FALSE)*100</f>
        <v>14.899713467048711</v>
      </c>
    </row>
    <row r="902" spans="1:4" hidden="1" x14ac:dyDescent="0.4">
      <c r="A902" t="s">
        <v>1023</v>
      </c>
      <c r="B902" t="b">
        <f>EXACT(VLOOKUP(A902,DataV4[[File]:[Outputs]], 2, FALSE), VLOOKUP(A902, DataV0[[File]:[Outputs]], 2, FALSE))</f>
        <v>1</v>
      </c>
      <c r="C902" s="3">
        <f>VLOOKUP(A902, DataV4[[File]:[Mean '[ms']]], 3, FALSE)-VLOOKUP(A902, DataV0[[File]:[Mean '[ms']]], 3, FALSE)</f>
        <v>78</v>
      </c>
      <c r="D902" s="2">
        <f>Cv3v01416171819[[#This Row],[Mean '[Δms']]]/VLOOKUP(A902, DataV0[[File]:[Mean '[ms']]], 3, FALSE)*100</f>
        <v>11.353711790393014</v>
      </c>
    </row>
    <row r="903" spans="1:4" hidden="1" x14ac:dyDescent="0.4">
      <c r="A903" t="s">
        <v>1024</v>
      </c>
      <c r="B903" t="b">
        <f>EXACT(VLOOKUP(A903,DataV4[[File]:[Outputs]], 2, FALSE), VLOOKUP(A903, DataV0[[File]:[Outputs]], 2, FALSE))</f>
        <v>1</v>
      </c>
      <c r="C903" s="3">
        <f>VLOOKUP(A903, DataV4[[File]:[Mean '[ms']]], 3, FALSE)-VLOOKUP(A903, DataV0[[File]:[Mean '[ms']]], 3, FALSE)</f>
        <v>99</v>
      </c>
      <c r="D903" s="2">
        <f>Cv3v01416171819[[#This Row],[Mean '[Δms']]]/VLOOKUP(A903, DataV0[[File]:[Mean '[ms']]], 3, FALSE)*100</f>
        <v>23.459715639810426</v>
      </c>
    </row>
    <row r="904" spans="1:4" hidden="1" x14ac:dyDescent="0.4">
      <c r="A904" t="s">
        <v>1025</v>
      </c>
      <c r="B904" t="b">
        <f>EXACT(VLOOKUP(A904,DataV4[[File]:[Outputs]], 2, FALSE), VLOOKUP(A904, DataV0[[File]:[Outputs]], 2, FALSE))</f>
        <v>1</v>
      </c>
      <c r="C904" s="3">
        <f>VLOOKUP(A904, DataV4[[File]:[Mean '[ms']]], 3, FALSE)-VLOOKUP(A904, DataV0[[File]:[Mean '[ms']]], 3, FALSE)</f>
        <v>99</v>
      </c>
      <c r="D904" s="2">
        <f>Cv3v01416171819[[#This Row],[Mean '[Δms']]]/VLOOKUP(A904, DataV0[[File]:[Mean '[ms']]], 3, FALSE)*100</f>
        <v>22.654462242562929</v>
      </c>
    </row>
    <row r="905" spans="1:4" hidden="1" x14ac:dyDescent="0.4">
      <c r="A905" t="s">
        <v>1026</v>
      </c>
      <c r="B905" t="b">
        <f>EXACT(VLOOKUP(A905,DataV4[[File]:[Outputs]], 2, FALSE), VLOOKUP(A905, DataV0[[File]:[Outputs]], 2, FALSE))</f>
        <v>1</v>
      </c>
      <c r="C905" s="3">
        <f>VLOOKUP(A905, DataV4[[File]:[Mean '[ms']]], 3, FALSE)-VLOOKUP(A905, DataV0[[File]:[Mean '[ms']]], 3, FALSE)</f>
        <v>166</v>
      </c>
      <c r="D905" s="2">
        <f>Cv3v01416171819[[#This Row],[Mean '[Δms']]]/VLOOKUP(A905, DataV0[[File]:[Mean '[ms']]], 3, FALSE)*100</f>
        <v>27.946127946127948</v>
      </c>
    </row>
    <row r="906" spans="1:4" hidden="1" x14ac:dyDescent="0.4">
      <c r="A906" t="s">
        <v>1027</v>
      </c>
      <c r="B906" t="b">
        <f>EXACT(VLOOKUP(A906,DataV4[[File]:[Outputs]], 2, FALSE), VLOOKUP(A906, DataV0[[File]:[Outputs]], 2, FALSE))</f>
        <v>1</v>
      </c>
      <c r="C906" s="3">
        <f>VLOOKUP(A906, DataV4[[File]:[Mean '[ms']]], 3, FALSE)-VLOOKUP(A906, DataV0[[File]:[Mean '[ms']]], 3, FALSE)</f>
        <v>93</v>
      </c>
      <c r="D906" s="2">
        <f>Cv3v01416171819[[#This Row],[Mean '[Δms']]]/VLOOKUP(A906, DataV0[[File]:[Mean '[ms']]], 3, FALSE)*100</f>
        <v>21.527777777777779</v>
      </c>
    </row>
    <row r="907" spans="1:4" hidden="1" x14ac:dyDescent="0.4">
      <c r="A907" t="s">
        <v>1028</v>
      </c>
      <c r="B907" t="b">
        <f>EXACT(VLOOKUP(A907,DataV4[[File]:[Outputs]], 2, FALSE), VLOOKUP(A907, DataV0[[File]:[Outputs]], 2, FALSE))</f>
        <v>1</v>
      </c>
      <c r="C907" s="3">
        <f>VLOOKUP(A907, DataV4[[File]:[Mean '[ms']]], 3, FALSE)-VLOOKUP(A907, DataV0[[File]:[Mean '[ms']]], 3, FALSE)</f>
        <v>89</v>
      </c>
      <c r="D907" s="2">
        <f>Cv3v01416171819[[#This Row],[Mean '[Δms']]]/VLOOKUP(A907, DataV0[[File]:[Mean '[ms']]], 3, FALSE)*100</f>
        <v>20.135746606334841</v>
      </c>
    </row>
    <row r="908" spans="1:4" hidden="1" x14ac:dyDescent="0.4">
      <c r="A908" t="s">
        <v>1029</v>
      </c>
      <c r="B908" t="b">
        <f>EXACT(VLOOKUP(A908,DataV4[[File]:[Outputs]], 2, FALSE), VLOOKUP(A908, DataV0[[File]:[Outputs]], 2, FALSE))</f>
        <v>1</v>
      </c>
      <c r="C908" s="3">
        <f>VLOOKUP(A908, DataV4[[File]:[Mean '[ms']]], 3, FALSE)-VLOOKUP(A908, DataV0[[File]:[Mean '[ms']]], 3, FALSE)</f>
        <v>94</v>
      </c>
      <c r="D908" s="2">
        <f>Cv3v01416171819[[#This Row],[Mean '[Δms']]]/VLOOKUP(A908, DataV0[[File]:[Mean '[ms']]], 3, FALSE)*100</f>
        <v>21.51029748283753</v>
      </c>
    </row>
    <row r="909" spans="1:4" hidden="1" x14ac:dyDescent="0.4">
      <c r="A909" t="s">
        <v>1030</v>
      </c>
      <c r="B909" t="b">
        <f>EXACT(VLOOKUP(A909,DataV4[[File]:[Outputs]], 2, FALSE), VLOOKUP(A909, DataV0[[File]:[Outputs]], 2, FALSE))</f>
        <v>1</v>
      </c>
      <c r="C909" s="3">
        <f>VLOOKUP(A909, DataV4[[File]:[Mean '[ms']]], 3, FALSE)-VLOOKUP(A909, DataV0[[File]:[Mean '[ms']]], 3, FALSE)</f>
        <v>98</v>
      </c>
      <c r="D909" s="2">
        <f>Cv3v01416171819[[#This Row],[Mean '[Δms']]]/VLOOKUP(A909, DataV0[[File]:[Mean '[ms']]], 3, FALSE)*100</f>
        <v>23.222748815165879</v>
      </c>
    </row>
    <row r="910" spans="1:4" hidden="1" x14ac:dyDescent="0.4">
      <c r="A910" t="s">
        <v>1031</v>
      </c>
      <c r="B910" t="b">
        <f>EXACT(VLOOKUP(A910,DataV4[[File]:[Outputs]], 2, FALSE), VLOOKUP(A910, DataV0[[File]:[Outputs]], 2, FALSE))</f>
        <v>1</v>
      </c>
      <c r="C910" s="3">
        <f>VLOOKUP(A910, DataV4[[File]:[Mean '[ms']]], 3, FALSE)-VLOOKUP(A910, DataV0[[File]:[Mean '[ms']]], 3, FALSE)</f>
        <v>109</v>
      </c>
      <c r="D910" s="2">
        <f>Cv3v01416171819[[#This Row],[Mean '[Δms']]]/VLOOKUP(A910, DataV0[[File]:[Mean '[ms']]], 3, FALSE)*100</f>
        <v>24.061810154525386</v>
      </c>
    </row>
    <row r="911" spans="1:4" hidden="1" x14ac:dyDescent="0.4">
      <c r="A911" t="s">
        <v>1032</v>
      </c>
      <c r="B911" t="b">
        <f>EXACT(VLOOKUP(A911,DataV4[[File]:[Outputs]], 2, FALSE), VLOOKUP(A911, DataV0[[File]:[Outputs]], 2, FALSE))</f>
        <v>1</v>
      </c>
      <c r="C911" s="3">
        <f>VLOOKUP(A911, DataV4[[File]:[Mean '[ms']]], 3, FALSE)-VLOOKUP(A911, DataV0[[File]:[Mean '[ms']]], 3, FALSE)</f>
        <v>98</v>
      </c>
      <c r="D911" s="2">
        <f>Cv3v01416171819[[#This Row],[Mean '[Δms']]]/VLOOKUP(A911, DataV0[[File]:[Mean '[ms']]], 3, FALSE)*100</f>
        <v>23.222748815165879</v>
      </c>
    </row>
    <row r="912" spans="1:4" hidden="1" x14ac:dyDescent="0.4">
      <c r="A912" t="s">
        <v>1033</v>
      </c>
      <c r="B912" t="b">
        <f>EXACT(VLOOKUP(A912,DataV4[[File]:[Outputs]], 2, FALSE), VLOOKUP(A912, DataV0[[File]:[Outputs]], 2, FALSE))</f>
        <v>1</v>
      </c>
      <c r="C912" s="3">
        <f>VLOOKUP(A912, DataV4[[File]:[Mean '[ms']]], 3, FALSE)-VLOOKUP(A912, DataV0[[File]:[Mean '[ms']]], 3, FALSE)</f>
        <v>99</v>
      </c>
      <c r="D912" s="2">
        <f>Cv3v01416171819[[#This Row],[Mean '[Δms']]]/VLOOKUP(A912, DataV0[[File]:[Mean '[ms']]], 3, FALSE)*100</f>
        <v>21.85430463576159</v>
      </c>
    </row>
    <row r="913" spans="1:4" hidden="1" x14ac:dyDescent="0.4">
      <c r="A913" t="s">
        <v>1034</v>
      </c>
      <c r="B913" t="b">
        <f>EXACT(VLOOKUP(A913,DataV4[[File]:[Outputs]], 2, FALSE), VLOOKUP(A913, DataV0[[File]:[Outputs]], 2, FALSE))</f>
        <v>1</v>
      </c>
      <c r="C913" s="3">
        <f>VLOOKUP(A913, DataV4[[File]:[Mean '[ms']]], 3, FALSE)-VLOOKUP(A913, DataV0[[File]:[Mean '[ms']]], 3, FALSE)</f>
        <v>94</v>
      </c>
      <c r="D913" s="2">
        <f>Cv3v01416171819[[#This Row],[Mean '[Δms']]]/VLOOKUP(A913, DataV0[[File]:[Mean '[ms']]], 3, FALSE)*100</f>
        <v>21.51029748283753</v>
      </c>
    </row>
    <row r="914" spans="1:4" hidden="1" x14ac:dyDescent="0.4">
      <c r="A914" t="s">
        <v>1035</v>
      </c>
      <c r="B914" t="b">
        <f>EXACT(VLOOKUP(A914,DataV4[[File]:[Outputs]], 2, FALSE), VLOOKUP(A914, DataV0[[File]:[Outputs]], 2, FALSE))</f>
        <v>1</v>
      </c>
      <c r="C914" s="3">
        <f>VLOOKUP(A914, DataV4[[File]:[Mean '[ms']]], 3, FALSE)-VLOOKUP(A914, DataV0[[File]:[Mean '[ms']]], 3, FALSE)</f>
        <v>89</v>
      </c>
      <c r="D914" s="2">
        <f>Cv3v01416171819[[#This Row],[Mean '[Δms']]]/VLOOKUP(A914, DataV0[[File]:[Mean '[ms']]], 3, FALSE)*100</f>
        <v>20.135746606334841</v>
      </c>
    </row>
    <row r="915" spans="1:4" hidden="1" x14ac:dyDescent="0.4">
      <c r="A915" t="s">
        <v>1036</v>
      </c>
      <c r="B915" t="b">
        <f>EXACT(VLOOKUP(A915,DataV4[[File]:[Outputs]], 2, FALSE), VLOOKUP(A915, DataV0[[File]:[Outputs]], 2, FALSE))</f>
        <v>1</v>
      </c>
      <c r="C915" s="3">
        <f>VLOOKUP(A915, DataV4[[File]:[Mean '[ms']]], 3, FALSE)-VLOOKUP(A915, DataV0[[File]:[Mean '[ms']]], 3, FALSE)</f>
        <v>99</v>
      </c>
      <c r="D915" s="2">
        <f>Cv3v01416171819[[#This Row],[Mean '[Δms']]]/VLOOKUP(A915, DataV0[[File]:[Mean '[ms']]], 3, FALSE)*100</f>
        <v>21.615720524017469</v>
      </c>
    </row>
    <row r="916" spans="1:4" hidden="1" x14ac:dyDescent="0.4">
      <c r="A916" t="s">
        <v>1037</v>
      </c>
      <c r="B916" t="b">
        <f>EXACT(VLOOKUP(A916,DataV4[[File]:[Outputs]], 2, FALSE), VLOOKUP(A916, DataV0[[File]:[Outputs]], 2, FALSE))</f>
        <v>1</v>
      </c>
      <c r="C916" s="3">
        <f>VLOOKUP(A916, DataV4[[File]:[Mean '[ms']]], 3, FALSE)-VLOOKUP(A916, DataV0[[File]:[Mean '[ms']]], 3, FALSE)</f>
        <v>115</v>
      </c>
      <c r="D916" s="2">
        <f>Cv3v01416171819[[#This Row],[Mean '[Δms']]]/VLOOKUP(A916, DataV0[[File]:[Mean '[ms']]], 3, FALSE)*100</f>
        <v>14.7247119078105</v>
      </c>
    </row>
    <row r="917" spans="1:4" hidden="1" x14ac:dyDescent="0.4">
      <c r="A917" t="s">
        <v>1038</v>
      </c>
      <c r="B917" t="b">
        <f>EXACT(VLOOKUP(A917,DataV4[[File]:[Outputs]], 2, FALSE), VLOOKUP(A917, DataV0[[File]:[Outputs]], 2, FALSE))</f>
        <v>1</v>
      </c>
      <c r="C917" s="3">
        <f>VLOOKUP(A917, DataV4[[File]:[Mean '[ms']]], 3, FALSE)-VLOOKUP(A917, DataV0[[File]:[Mean '[ms']]], 3, FALSE)</f>
        <v>104</v>
      </c>
      <c r="D917" s="2">
        <f>Cv3v01416171819[[#This Row],[Mean '[Δms']]]/VLOOKUP(A917, DataV0[[File]:[Mean '[ms']]], 3, FALSE)*100</f>
        <v>24.355971896955502</v>
      </c>
    </row>
    <row r="918" spans="1:4" hidden="1" x14ac:dyDescent="0.4">
      <c r="A918" t="s">
        <v>1039</v>
      </c>
      <c r="B918" t="b">
        <f>EXACT(VLOOKUP(A918,DataV4[[File]:[Outputs]], 2, FALSE), VLOOKUP(A918, DataV0[[File]:[Outputs]], 2, FALSE))</f>
        <v>1</v>
      </c>
      <c r="C918" s="3">
        <f>VLOOKUP(A918, DataV4[[File]:[Mean '[ms']]], 3, FALSE)-VLOOKUP(A918, DataV0[[File]:[Mean '[ms']]], 3, FALSE)</f>
        <v>88</v>
      </c>
      <c r="D918" s="2">
        <f>Cv3v01416171819[[#This Row],[Mean '[Δms']]]/VLOOKUP(A918, DataV0[[File]:[Mean '[ms']]], 3, FALSE)*100</f>
        <v>19.864559819413092</v>
      </c>
    </row>
    <row r="919" spans="1:4" hidden="1" x14ac:dyDescent="0.4">
      <c r="A919" t="s">
        <v>1040</v>
      </c>
      <c r="B919" t="b">
        <f>EXACT(VLOOKUP(A919,DataV4[[File]:[Outputs]], 2, FALSE), VLOOKUP(A919, DataV0[[File]:[Outputs]], 2, FALSE))</f>
        <v>1</v>
      </c>
      <c r="C919" s="3">
        <f>VLOOKUP(A919, DataV4[[File]:[Mean '[ms']]], 3, FALSE)-VLOOKUP(A919, DataV0[[File]:[Mean '[ms']]], 3, FALSE)</f>
        <v>94</v>
      </c>
      <c r="D919" s="2">
        <f>Cv3v01416171819[[#This Row],[Mean '[Δms']]]/VLOOKUP(A919, DataV0[[File]:[Mean '[ms']]], 3, FALSE)*100</f>
        <v>20.750551876379692</v>
      </c>
    </row>
    <row r="920" spans="1:4" hidden="1" x14ac:dyDescent="0.4">
      <c r="A920" t="s">
        <v>1041</v>
      </c>
      <c r="B920" t="b">
        <f>EXACT(VLOOKUP(A920,DataV4[[File]:[Outputs]], 2, FALSE), VLOOKUP(A920, DataV0[[File]:[Outputs]], 2, FALSE))</f>
        <v>1</v>
      </c>
      <c r="C920" s="3">
        <f>VLOOKUP(A920, DataV4[[File]:[Mean '[ms']]], 3, FALSE)-VLOOKUP(A920, DataV0[[File]:[Mean '[ms']]], 3, FALSE)</f>
        <v>104</v>
      </c>
      <c r="D920" s="2">
        <f>Cv3v01416171819[[#This Row],[Mean '[Δms']]]/VLOOKUP(A920, DataV0[[File]:[Mean '[ms']]], 3, FALSE)*100</f>
        <v>23.798627002288331</v>
      </c>
    </row>
    <row r="921" spans="1:4" hidden="1" x14ac:dyDescent="0.4">
      <c r="A921" t="s">
        <v>1042</v>
      </c>
      <c r="B921" t="b">
        <f>EXACT(VLOOKUP(A921,DataV4[[File]:[Outputs]], 2, FALSE), VLOOKUP(A921, DataV0[[File]:[Outputs]], 2, FALSE))</f>
        <v>1</v>
      </c>
      <c r="C921" s="3">
        <f>VLOOKUP(A921, DataV4[[File]:[Mean '[ms']]], 3, FALSE)-VLOOKUP(A921, DataV0[[File]:[Mean '[ms']]], 3, FALSE)</f>
        <v>94</v>
      </c>
      <c r="D921" s="2">
        <f>Cv3v01416171819[[#This Row],[Mean '[Δms']]]/VLOOKUP(A921, DataV0[[File]:[Mean '[ms']]], 3, FALSE)*100</f>
        <v>21.75925925925926</v>
      </c>
    </row>
    <row r="922" spans="1:4" hidden="1" x14ac:dyDescent="0.4">
      <c r="A922" t="s">
        <v>1043</v>
      </c>
      <c r="B922" t="b">
        <f>EXACT(VLOOKUP(A922,DataV4[[File]:[Outputs]], 2, FALSE), VLOOKUP(A922, DataV0[[File]:[Outputs]], 2, FALSE))</f>
        <v>1</v>
      </c>
      <c r="C922" s="3">
        <f>VLOOKUP(A922, DataV4[[File]:[Mean '[ms']]], 3, FALSE)-VLOOKUP(A922, DataV0[[File]:[Mean '[ms']]], 3, FALSE)</f>
        <v>115</v>
      </c>
      <c r="D922" s="2">
        <f>Cv3v01416171819[[#This Row],[Mean '[Δms']]]/VLOOKUP(A922, DataV0[[File]:[Mean '[ms']]], 3, FALSE)*100</f>
        <v>19.725557461406517</v>
      </c>
    </row>
    <row r="923" spans="1:4" hidden="1" x14ac:dyDescent="0.4">
      <c r="A923" t="s">
        <v>1044</v>
      </c>
      <c r="B923" t="b">
        <f>EXACT(VLOOKUP(A923,DataV4[[File]:[Outputs]], 2, FALSE), VLOOKUP(A923, DataV0[[File]:[Outputs]], 2, FALSE))</f>
        <v>1</v>
      </c>
      <c r="C923" s="3">
        <f>VLOOKUP(A923, DataV4[[File]:[Mean '[ms']]], 3, FALSE)-VLOOKUP(A923, DataV0[[File]:[Mean '[ms']]], 3, FALSE)</f>
        <v>99</v>
      </c>
      <c r="D923" s="2">
        <f>Cv3v01416171819[[#This Row],[Mean '[Δms']]]/VLOOKUP(A923, DataV0[[File]:[Mean '[ms']]], 3, FALSE)*100</f>
        <v>21.615720524017469</v>
      </c>
    </row>
    <row r="924" spans="1:4" hidden="1" x14ac:dyDescent="0.4">
      <c r="A924" t="s">
        <v>1045</v>
      </c>
      <c r="B924" t="b">
        <f>EXACT(VLOOKUP(A924,DataV4[[File]:[Outputs]], 2, FALSE), VLOOKUP(A924, DataV0[[File]:[Outputs]], 2, FALSE))</f>
        <v>1</v>
      </c>
      <c r="C924" s="3">
        <f>VLOOKUP(A924, DataV4[[File]:[Mean '[ms']]], 3, FALSE)-VLOOKUP(A924, DataV0[[File]:[Mean '[ms']]], 3, FALSE)</f>
        <v>104</v>
      </c>
      <c r="D924" s="2">
        <f>Cv3v01416171819[[#This Row],[Mean '[Δms']]]/VLOOKUP(A924, DataV0[[File]:[Mean '[ms']]], 3, FALSE)*100</f>
        <v>17.218543046357617</v>
      </c>
    </row>
    <row r="925" spans="1:4" hidden="1" x14ac:dyDescent="0.4">
      <c r="A925" t="s">
        <v>1046</v>
      </c>
      <c r="B925" t="b">
        <f>EXACT(VLOOKUP(A925,DataV4[[File]:[Outputs]], 2, FALSE), VLOOKUP(A925, DataV0[[File]:[Outputs]], 2, FALSE))</f>
        <v>1</v>
      </c>
      <c r="C925" s="3">
        <f>VLOOKUP(A925, DataV4[[File]:[Mean '[ms']]], 3, FALSE)-VLOOKUP(A925, DataV0[[File]:[Mean '[ms']]], 3, FALSE)</f>
        <v>88</v>
      </c>
      <c r="D925" s="2">
        <f>Cv3v01416171819[[#This Row],[Mean '[Δms']]]/VLOOKUP(A925, DataV0[[File]:[Mean '[ms']]], 3, FALSE)*100</f>
        <v>19.213973799126638</v>
      </c>
    </row>
    <row r="926" spans="1:4" hidden="1" x14ac:dyDescent="0.4">
      <c r="A926" t="s">
        <v>1047</v>
      </c>
      <c r="B926" t="b">
        <f>EXACT(VLOOKUP(A926,DataV4[[File]:[Outputs]], 2, FALSE), VLOOKUP(A926, DataV0[[File]:[Outputs]], 2, FALSE))</f>
        <v>1</v>
      </c>
      <c r="C926" s="3">
        <f>VLOOKUP(A926, DataV4[[File]:[Mean '[ms']]], 3, FALSE)-VLOOKUP(A926, DataV0[[File]:[Mean '[ms']]], 3, FALSE)</f>
        <v>104</v>
      </c>
      <c r="D926" s="2">
        <f>Cv3v01416171819[[#This Row],[Mean '[Δms']]]/VLOOKUP(A926, DataV0[[File]:[Mean '[ms']]], 3, FALSE)*100</f>
        <v>24.644549763033176</v>
      </c>
    </row>
    <row r="927" spans="1:4" hidden="1" x14ac:dyDescent="0.4">
      <c r="A927" t="s">
        <v>1048</v>
      </c>
      <c r="B927" t="b">
        <f>EXACT(VLOOKUP(A927,DataV4[[File]:[Outputs]], 2, FALSE), VLOOKUP(A927, DataV0[[File]:[Outputs]], 2, FALSE))</f>
        <v>1</v>
      </c>
      <c r="C927" s="3">
        <f>VLOOKUP(A927, DataV4[[File]:[Mean '[ms']]], 3, FALSE)-VLOOKUP(A927, DataV0[[File]:[Mean '[ms']]], 3, FALSE)</f>
        <v>89</v>
      </c>
      <c r="D927" s="2">
        <f>Cv3v01416171819[[#This Row],[Mean '[Δms']]]/VLOOKUP(A927, DataV0[[File]:[Mean '[ms']]], 3, FALSE)*100</f>
        <v>17.115384615384617</v>
      </c>
    </row>
    <row r="928" spans="1:4" hidden="1" x14ac:dyDescent="0.4">
      <c r="A928" t="s">
        <v>1050</v>
      </c>
      <c r="B928" t="b">
        <f>EXACT(VLOOKUP(A928,DataV4[[File]:[Outputs]], 2, FALSE), VLOOKUP(A928, DataV0[[File]:[Outputs]], 2, FALSE))</f>
        <v>1</v>
      </c>
      <c r="C928" s="3">
        <f>VLOOKUP(A928, DataV4[[File]:[Mean '[ms']]], 3, FALSE)-VLOOKUP(A928, DataV0[[File]:[Mean '[ms']]], 3, FALSE)</f>
        <v>89</v>
      </c>
      <c r="D928" s="2">
        <f>Cv3v01416171819[[#This Row],[Mean '[Δms']]]/VLOOKUP(A928, DataV0[[File]:[Mean '[ms']]], 3, FALSE)*100</f>
        <v>20.135746606334841</v>
      </c>
    </row>
    <row r="929" spans="1:4" hidden="1" x14ac:dyDescent="0.4">
      <c r="A929" t="s">
        <v>1051</v>
      </c>
      <c r="B929" t="b">
        <f>EXACT(VLOOKUP(A929,DataV4[[File]:[Outputs]], 2, FALSE), VLOOKUP(A929, DataV0[[File]:[Outputs]], 2, FALSE))</f>
        <v>1</v>
      </c>
      <c r="C929" s="3">
        <f>VLOOKUP(A929, DataV4[[File]:[Mean '[ms']]], 3, FALSE)-VLOOKUP(A929, DataV0[[File]:[Mean '[ms']]], 3, FALSE)</f>
        <v>104</v>
      </c>
      <c r="D929" s="2">
        <f>Cv3v01416171819[[#This Row],[Mean '[Δms']]]/VLOOKUP(A929, DataV0[[File]:[Mean '[ms']]], 3, FALSE)*100</f>
        <v>24.703087885985749</v>
      </c>
    </row>
    <row r="930" spans="1:4" hidden="1" x14ac:dyDescent="0.4">
      <c r="A930" t="s">
        <v>1052</v>
      </c>
      <c r="B930" t="b">
        <f>EXACT(VLOOKUP(A930,DataV4[[File]:[Outputs]], 2, FALSE), VLOOKUP(A930, DataV0[[File]:[Outputs]], 2, FALSE))</f>
        <v>1</v>
      </c>
      <c r="C930" s="3">
        <f>VLOOKUP(A930, DataV4[[File]:[Mean '[ms']]], 3, FALSE)-VLOOKUP(A930, DataV0[[File]:[Mean '[ms']]], 3, FALSE)</f>
        <v>99</v>
      </c>
      <c r="D930" s="2">
        <f>Cv3v01416171819[[#This Row],[Mean '[Δms']]]/VLOOKUP(A930, DataV0[[File]:[Mean '[ms']]], 3, FALSE)*100</f>
        <v>21.85430463576159</v>
      </c>
    </row>
    <row r="931" spans="1:4" hidden="1" x14ac:dyDescent="0.4">
      <c r="A931" t="s">
        <v>1053</v>
      </c>
      <c r="B931" t="b">
        <f>EXACT(VLOOKUP(A931,DataV4[[File]:[Outputs]], 2, FALSE), VLOOKUP(A931, DataV0[[File]:[Outputs]], 2, FALSE))</f>
        <v>1</v>
      </c>
      <c r="C931" s="3">
        <f>VLOOKUP(A931, DataV4[[File]:[Mean '[ms']]], 3, FALSE)-VLOOKUP(A931, DataV0[[File]:[Mean '[ms']]], 3, FALSE)</f>
        <v>94</v>
      </c>
      <c r="D931" s="2">
        <f>Cv3v01416171819[[#This Row],[Mean '[Δms']]]/VLOOKUP(A931, DataV0[[File]:[Mean '[ms']]], 3, FALSE)*100</f>
        <v>21.51029748283753</v>
      </c>
    </row>
    <row r="932" spans="1:4" hidden="1" x14ac:dyDescent="0.4">
      <c r="A932" t="s">
        <v>1054</v>
      </c>
      <c r="B932" t="b">
        <f>EXACT(VLOOKUP(A932,DataV4[[File]:[Outputs]], 2, FALSE), VLOOKUP(A932, DataV0[[File]:[Outputs]], 2, FALSE))</f>
        <v>1</v>
      </c>
      <c r="C932" s="3">
        <f>VLOOKUP(A932, DataV4[[File]:[Mean '[ms']]], 3, FALSE)-VLOOKUP(A932, DataV0[[File]:[Mean '[ms']]], 3, FALSE)</f>
        <v>104</v>
      </c>
      <c r="D932" s="2">
        <f>Cv3v01416171819[[#This Row],[Mean '[Δms']]]/VLOOKUP(A932, DataV0[[File]:[Mean '[ms']]], 3, FALSE)*100</f>
        <v>23.798627002288331</v>
      </c>
    </row>
    <row r="933" spans="1:4" hidden="1" x14ac:dyDescent="0.4">
      <c r="A933" t="s">
        <v>1055</v>
      </c>
      <c r="B933" t="b">
        <f>EXACT(VLOOKUP(A933,DataV4[[File]:[Outputs]], 2, FALSE), VLOOKUP(A933, DataV0[[File]:[Outputs]], 2, FALSE))</f>
        <v>1</v>
      </c>
      <c r="C933" s="3">
        <f>VLOOKUP(A933, DataV4[[File]:[Mean '[ms']]], 3, FALSE)-VLOOKUP(A933, DataV0[[File]:[Mean '[ms']]], 3, FALSE)</f>
        <v>98</v>
      </c>
      <c r="D933" s="2">
        <f>Cv3v01416171819[[#This Row],[Mean '[Δms']]]/VLOOKUP(A933, DataV0[[File]:[Mean '[ms']]], 3, FALSE)*100</f>
        <v>23.222748815165879</v>
      </c>
    </row>
    <row r="934" spans="1:4" hidden="1" x14ac:dyDescent="0.4">
      <c r="A934" t="s">
        <v>1049</v>
      </c>
      <c r="B934" t="b">
        <f>EXACT(VLOOKUP(A934,DataV4[[File]:[Outputs]], 2, FALSE), VLOOKUP(A934, DataV0[[File]:[Outputs]], 2, FALSE))</f>
        <v>1</v>
      </c>
      <c r="C934" s="3">
        <f>VLOOKUP(A934, DataV4[[File]:[Mean '[ms']]], 3, FALSE)-VLOOKUP(A934, DataV0[[File]:[Mean '[ms']]], 3, FALSE)</f>
        <v>99</v>
      </c>
      <c r="D934" s="2">
        <f>Cv3v01416171819[[#This Row],[Mean '[Δms']]]/VLOOKUP(A934, DataV0[[File]:[Mean '[ms']]], 3, FALSE)*100</f>
        <v>21.615720524017469</v>
      </c>
    </row>
    <row r="935" spans="1:4" hidden="1" x14ac:dyDescent="0.4">
      <c r="A935" t="s">
        <v>1056</v>
      </c>
      <c r="B935" t="b">
        <f>EXACT(VLOOKUP(A935,DataV4[[File]:[Outputs]], 2, FALSE), VLOOKUP(A935, DataV0[[File]:[Outputs]], 2, FALSE))</f>
        <v>1</v>
      </c>
      <c r="C935" s="3">
        <f>VLOOKUP(A935, DataV4[[File]:[Mean '[ms']]], 3, FALSE)-VLOOKUP(A935, DataV0[[File]:[Mean '[ms']]], 3, FALSE)</f>
        <v>99</v>
      </c>
      <c r="D935" s="2">
        <f>Cv3v01416171819[[#This Row],[Mean '[Δms']]]/VLOOKUP(A935, DataV0[[File]:[Mean '[ms']]], 3, FALSE)*100</f>
        <v>21.85430463576159</v>
      </c>
    </row>
    <row r="936" spans="1:4" hidden="1" x14ac:dyDescent="0.4">
      <c r="A936" t="s">
        <v>1057</v>
      </c>
      <c r="B936" t="b">
        <f>EXACT(VLOOKUP(A936,DataV4[[File]:[Outputs]], 2, FALSE), VLOOKUP(A936, DataV0[[File]:[Outputs]], 2, FALSE))</f>
        <v>1</v>
      </c>
      <c r="C936" s="3">
        <f>VLOOKUP(A936, DataV4[[File]:[Mean '[ms']]], 3, FALSE)-VLOOKUP(A936, DataV0[[File]:[Mean '[ms']]], 3, FALSE)</f>
        <v>99</v>
      </c>
      <c r="D936" s="2">
        <f>Cv3v01416171819[[#This Row],[Mean '[Δms']]]/VLOOKUP(A936, DataV0[[File]:[Mean '[ms']]], 3, FALSE)*100</f>
        <v>22.098214285714285</v>
      </c>
    </row>
    <row r="937" spans="1:4" hidden="1" x14ac:dyDescent="0.4">
      <c r="A937" t="s">
        <v>1058</v>
      </c>
      <c r="B937" t="b">
        <f>EXACT(VLOOKUP(A937,DataV4[[File]:[Outputs]], 2, FALSE), VLOOKUP(A937, DataV0[[File]:[Outputs]], 2, FALSE))</f>
        <v>1</v>
      </c>
      <c r="C937" s="3">
        <f>VLOOKUP(A937, DataV4[[File]:[Mean '[ms']]], 3, FALSE)-VLOOKUP(A937, DataV0[[File]:[Mean '[ms']]], 3, FALSE)</f>
        <v>104</v>
      </c>
      <c r="D937" s="2">
        <f>Cv3v01416171819[[#This Row],[Mean '[Δms']]]/VLOOKUP(A937, DataV0[[File]:[Mean '[ms']]], 3, FALSE)*100</f>
        <v>22.174840085287848</v>
      </c>
    </row>
    <row r="938" spans="1:4" hidden="1" x14ac:dyDescent="0.4">
      <c r="A938" t="s">
        <v>1059</v>
      </c>
      <c r="B938" t="b">
        <f>EXACT(VLOOKUP(A938,DataV4[[File]:[Outputs]], 2, FALSE), VLOOKUP(A938, DataV0[[File]:[Outputs]], 2, FALSE))</f>
        <v>1</v>
      </c>
      <c r="C938" s="3">
        <f>VLOOKUP(A938, DataV4[[File]:[Mean '[ms']]], 3, FALSE)-VLOOKUP(A938, DataV0[[File]:[Mean '[ms']]], 3, FALSE)</f>
        <v>104</v>
      </c>
      <c r="D938" s="2">
        <f>Cv3v01416171819[[#This Row],[Mean '[Δms']]]/VLOOKUP(A938, DataV0[[File]:[Mean '[ms']]], 3, FALSE)*100</f>
        <v>21.267893660531698</v>
      </c>
    </row>
    <row r="939" spans="1:4" hidden="1" x14ac:dyDescent="0.4">
      <c r="A939" t="s">
        <v>1060</v>
      </c>
      <c r="B939" t="b">
        <f>EXACT(VLOOKUP(A939,DataV4[[File]:[Outputs]], 2, FALSE), VLOOKUP(A939, DataV0[[File]:[Outputs]], 2, FALSE))</f>
        <v>1</v>
      </c>
      <c r="C939" s="3">
        <f>VLOOKUP(A939, DataV4[[File]:[Mean '[ms']]], 3, FALSE)-VLOOKUP(A939, DataV0[[File]:[Mean '[ms']]], 3, FALSE)</f>
        <v>104</v>
      </c>
      <c r="D939" s="2">
        <f>Cv3v01416171819[[#This Row],[Mean '[Δms']]]/VLOOKUP(A939, DataV0[[File]:[Mean '[ms']]], 3, FALSE)*100</f>
        <v>23.52941176470588</v>
      </c>
    </row>
    <row r="940" spans="1:4" hidden="1" x14ac:dyDescent="0.4">
      <c r="A940" t="s">
        <v>1061</v>
      </c>
      <c r="B940" t="b">
        <f>EXACT(VLOOKUP(A940,DataV4[[File]:[Outputs]], 2, FALSE), VLOOKUP(A940, DataV0[[File]:[Outputs]], 2, FALSE))</f>
        <v>1</v>
      </c>
      <c r="C940" s="3">
        <f>VLOOKUP(A940, DataV4[[File]:[Mean '[ms']]], 3, FALSE)-VLOOKUP(A940, DataV0[[File]:[Mean '[ms']]], 3, FALSE)</f>
        <v>83</v>
      </c>
      <c r="D940" s="2">
        <f>Cv3v01416171819[[#This Row],[Mean '[Δms']]]/VLOOKUP(A940, DataV0[[File]:[Mean '[ms']]], 3, FALSE)*100</f>
        <v>18.735891647855528</v>
      </c>
    </row>
    <row r="941" spans="1:4" hidden="1" x14ac:dyDescent="0.4">
      <c r="A941" t="s">
        <v>1062</v>
      </c>
      <c r="B941" t="b">
        <f>EXACT(VLOOKUP(A941,DataV4[[File]:[Outputs]], 2, FALSE), VLOOKUP(A941, DataV0[[File]:[Outputs]], 2, FALSE))</f>
        <v>1</v>
      </c>
      <c r="C941" s="3">
        <f>VLOOKUP(A941, DataV4[[File]:[Mean '[ms']]], 3, FALSE)-VLOOKUP(A941, DataV0[[File]:[Mean '[ms']]], 3, FALSE)</f>
        <v>94</v>
      </c>
      <c r="D941" s="2">
        <f>Cv3v01416171819[[#This Row],[Mean '[Δms']]]/VLOOKUP(A941, DataV0[[File]:[Mean '[ms']]], 3, FALSE)*100</f>
        <v>21.51029748283753</v>
      </c>
    </row>
    <row r="942" spans="1:4" hidden="1" x14ac:dyDescent="0.4">
      <c r="A942" t="s">
        <v>1063</v>
      </c>
      <c r="B942" t="b">
        <f>EXACT(VLOOKUP(A942,DataV4[[File]:[Outputs]], 2, FALSE), VLOOKUP(A942, DataV0[[File]:[Outputs]], 2, FALSE))</f>
        <v>1</v>
      </c>
      <c r="C942" s="3">
        <f>VLOOKUP(A942, DataV4[[File]:[Mean '[ms']]], 3, FALSE)-VLOOKUP(A942, DataV0[[File]:[Mean '[ms']]], 3, FALSE)</f>
        <v>99</v>
      </c>
      <c r="D942" s="2">
        <f>Cv3v01416171819[[#This Row],[Mean '[Δms']]]/VLOOKUP(A942, DataV0[[File]:[Mean '[ms']]], 3, FALSE)*100</f>
        <v>22.916666666666664</v>
      </c>
    </row>
    <row r="943" spans="1:4" hidden="1" x14ac:dyDescent="0.4">
      <c r="A943" t="s">
        <v>1064</v>
      </c>
      <c r="B943" t="b">
        <f>EXACT(VLOOKUP(A943,DataV4[[File]:[Outputs]], 2, FALSE), VLOOKUP(A943, DataV0[[File]:[Outputs]], 2, FALSE))</f>
        <v>1</v>
      </c>
      <c r="C943" s="3">
        <f>VLOOKUP(A943, DataV4[[File]:[Mean '[ms']]], 3, FALSE)-VLOOKUP(A943, DataV0[[File]:[Mean '[ms']]], 3, FALSE)</f>
        <v>89</v>
      </c>
      <c r="D943" s="2">
        <f>Cv3v01416171819[[#This Row],[Mean '[Δms']]]/VLOOKUP(A943, DataV0[[File]:[Mean '[ms']]], 3, FALSE)*100</f>
        <v>19.646799116997794</v>
      </c>
    </row>
    <row r="944" spans="1:4" hidden="1" x14ac:dyDescent="0.4">
      <c r="A944" t="s">
        <v>1066</v>
      </c>
      <c r="B944" t="b">
        <f>EXACT(VLOOKUP(A944,DataV4[[File]:[Outputs]], 2, FALSE), VLOOKUP(A944, DataV0[[File]:[Outputs]], 2, FALSE))</f>
        <v>1</v>
      </c>
      <c r="C944" s="3">
        <f>VLOOKUP(A944, DataV4[[File]:[Mean '[ms']]], 3, FALSE)-VLOOKUP(A944, DataV0[[File]:[Mean '[ms']]], 3, FALSE)</f>
        <v>99</v>
      </c>
      <c r="D944" s="2">
        <f>Cv3v01416171819[[#This Row],[Mean '[Δms']]]/VLOOKUP(A944, DataV0[[File]:[Mean '[ms']]], 3, FALSE)*100</f>
        <v>22.654462242562929</v>
      </c>
    </row>
    <row r="945" spans="1:4" hidden="1" x14ac:dyDescent="0.4">
      <c r="A945" t="s">
        <v>1065</v>
      </c>
      <c r="B945" t="b">
        <f>EXACT(VLOOKUP(A945,DataV4[[File]:[Outputs]], 2, FALSE), VLOOKUP(A945, DataV0[[File]:[Outputs]], 2, FALSE))</f>
        <v>1</v>
      </c>
      <c r="C945" s="3">
        <f>VLOOKUP(A945, DataV4[[File]:[Mean '[ms']]], 3, FALSE)-VLOOKUP(A945, DataV0[[File]:[Mean '[ms']]], 3, FALSE)</f>
        <v>94</v>
      </c>
      <c r="D945" s="2">
        <f>Cv3v01416171819[[#This Row],[Mean '[Δms']]]/VLOOKUP(A945, DataV0[[File]:[Mean '[ms']]], 3, FALSE)*100</f>
        <v>20.52401746724891</v>
      </c>
    </row>
    <row r="946" spans="1:4" hidden="1" x14ac:dyDescent="0.4">
      <c r="A946" t="s">
        <v>1067</v>
      </c>
      <c r="B946" t="b">
        <f>EXACT(VLOOKUP(A946,DataV4[[File]:[Outputs]], 2, FALSE), VLOOKUP(A946, DataV0[[File]:[Outputs]], 2, FALSE))</f>
        <v>1</v>
      </c>
      <c r="C946" s="3">
        <f>VLOOKUP(A946, DataV4[[File]:[Mean '[ms']]], 3, FALSE)-VLOOKUP(A946, DataV0[[File]:[Mean '[ms']]], 3, FALSE)</f>
        <v>99</v>
      </c>
      <c r="D946" s="2">
        <f>Cv3v01416171819[[#This Row],[Mean '[Δms']]]/VLOOKUP(A946, DataV0[[File]:[Mean '[ms']]], 3, FALSE)*100</f>
        <v>23.459715639810426</v>
      </c>
    </row>
    <row r="947" spans="1:4" hidden="1" x14ac:dyDescent="0.4">
      <c r="A947" t="s">
        <v>1072</v>
      </c>
      <c r="B947" t="b">
        <f>EXACT(VLOOKUP(A947,DataV4[[File]:[Outputs]], 2, FALSE), VLOOKUP(A947, DataV0[[File]:[Outputs]], 2, FALSE))</f>
        <v>1</v>
      </c>
      <c r="C947" s="3">
        <f>VLOOKUP(A947, DataV4[[File]:[Mean '[ms']]], 3, FALSE)-VLOOKUP(A947, DataV0[[File]:[Mean '[ms']]], 3, FALSE)</f>
        <v>94</v>
      </c>
      <c r="D947" s="2">
        <f>Cv3v01416171819[[#This Row],[Mean '[Δms']]]/VLOOKUP(A947, DataV0[[File]:[Mean '[ms']]], 3, FALSE)*100</f>
        <v>19.421487603305785</v>
      </c>
    </row>
    <row r="948" spans="1:4" hidden="1" x14ac:dyDescent="0.4">
      <c r="A948" t="s">
        <v>1068</v>
      </c>
      <c r="B948" t="b">
        <f>EXACT(VLOOKUP(A948,DataV4[[File]:[Outputs]], 2, FALSE), VLOOKUP(A948, DataV0[[File]:[Outputs]], 2, FALSE))</f>
        <v>1</v>
      </c>
      <c r="C948" s="3">
        <f>VLOOKUP(A948, DataV4[[File]:[Mean '[ms']]], 3, FALSE)-VLOOKUP(A948, DataV0[[File]:[Mean '[ms']]], 3, FALSE)</f>
        <v>110</v>
      </c>
      <c r="D948" s="2">
        <f>Cv3v01416171819[[#This Row],[Mean '[Δms']]]/VLOOKUP(A948, DataV0[[File]:[Mean '[ms']]], 3, FALSE)*100</f>
        <v>22.494887525562373</v>
      </c>
    </row>
    <row r="949" spans="1:4" hidden="1" x14ac:dyDescent="0.4">
      <c r="A949" t="s">
        <v>1069</v>
      </c>
      <c r="B949" t="b">
        <f>EXACT(VLOOKUP(A949,DataV4[[File]:[Outputs]], 2, FALSE), VLOOKUP(A949, DataV0[[File]:[Outputs]], 2, FALSE))</f>
        <v>1</v>
      </c>
      <c r="C949" s="3">
        <f>VLOOKUP(A949, DataV4[[File]:[Mean '[ms']]], 3, FALSE)-VLOOKUP(A949, DataV0[[File]:[Mean '[ms']]], 3, FALSE)</f>
        <v>94</v>
      </c>
      <c r="D949" s="2">
        <f>Cv3v01416171819[[#This Row],[Mean '[Δms']]]/VLOOKUP(A949, DataV0[[File]:[Mean '[ms']]], 3, FALSE)*100</f>
        <v>21.75925925925926</v>
      </c>
    </row>
    <row r="950" spans="1:4" hidden="1" x14ac:dyDescent="0.4">
      <c r="A950" t="s">
        <v>1070</v>
      </c>
      <c r="B950" t="b">
        <f>EXACT(VLOOKUP(A950,DataV4[[File]:[Outputs]], 2, FALSE), VLOOKUP(A950, DataV0[[File]:[Outputs]], 2, FALSE))</f>
        <v>1</v>
      </c>
      <c r="C950" s="3">
        <f>VLOOKUP(A950, DataV4[[File]:[Mean '[ms']]], 3, FALSE)-VLOOKUP(A950, DataV0[[File]:[Mean '[ms']]], 3, FALSE)</f>
        <v>84</v>
      </c>
      <c r="D950" s="2">
        <f>Cv3v01416171819[[#This Row],[Mean '[Δms']]]/VLOOKUP(A950, DataV0[[File]:[Mean '[ms']]], 3, FALSE)*100</f>
        <v>19.444444444444446</v>
      </c>
    </row>
    <row r="951" spans="1:4" hidden="1" x14ac:dyDescent="0.4">
      <c r="A951" t="s">
        <v>1071</v>
      </c>
      <c r="B951" t="b">
        <f>EXACT(VLOOKUP(A951,DataV4[[File]:[Outputs]], 2, FALSE), VLOOKUP(A951, DataV0[[File]:[Outputs]], 2, FALSE))</f>
        <v>1</v>
      </c>
      <c r="C951" s="3">
        <f>VLOOKUP(A951, DataV4[[File]:[Mean '[ms']]], 3, FALSE)-VLOOKUP(A951, DataV0[[File]:[Mean '[ms']]], 3, FALSE)</f>
        <v>119</v>
      </c>
      <c r="D951" s="2">
        <f>Cv3v01416171819[[#This Row],[Mean '[Δms']]]/VLOOKUP(A951, DataV0[[File]:[Mean '[ms']]], 3, FALSE)*100</f>
        <v>28.199052132701425</v>
      </c>
    </row>
    <row r="952" spans="1:4" hidden="1" x14ac:dyDescent="0.4">
      <c r="A952" t="s">
        <v>1073</v>
      </c>
      <c r="B952" t="b">
        <f>EXACT(VLOOKUP(A952,DataV4[[File]:[Outputs]], 2, FALSE), VLOOKUP(A952, DataV0[[File]:[Outputs]], 2, FALSE))</f>
        <v>1</v>
      </c>
      <c r="C952" s="3">
        <f>VLOOKUP(A952, DataV4[[File]:[Mean '[ms']]], 3, FALSE)-VLOOKUP(A952, DataV0[[File]:[Mean '[ms']]], 3, FALSE)</f>
        <v>94</v>
      </c>
      <c r="D952" s="2">
        <f>Cv3v01416171819[[#This Row],[Mean '[Δms']]]/VLOOKUP(A952, DataV0[[File]:[Mean '[ms']]], 3, FALSE)*100</f>
        <v>21.51029748283753</v>
      </c>
    </row>
    <row r="953" spans="1:4" hidden="1" x14ac:dyDescent="0.4">
      <c r="A953" t="s">
        <v>1074</v>
      </c>
      <c r="B953" t="b">
        <f>EXACT(VLOOKUP(A953,DataV4[[File]:[Outputs]], 2, FALSE), VLOOKUP(A953, DataV0[[File]:[Outputs]], 2, FALSE))</f>
        <v>1</v>
      </c>
      <c r="C953" s="3">
        <f>VLOOKUP(A953, DataV4[[File]:[Mean '[ms']]], 3, FALSE)-VLOOKUP(A953, DataV0[[File]:[Mean '[ms']]], 3, FALSE)</f>
        <v>99</v>
      </c>
      <c r="D953" s="2">
        <f>Cv3v01416171819[[#This Row],[Mean '[Δms']]]/VLOOKUP(A953, DataV0[[File]:[Mean '[ms']]], 3, FALSE)*100</f>
        <v>22.654462242562929</v>
      </c>
    </row>
    <row r="954" spans="1:4" hidden="1" x14ac:dyDescent="0.4">
      <c r="A954" t="s">
        <v>1075</v>
      </c>
      <c r="B954" t="b">
        <f>EXACT(VLOOKUP(A954,DataV4[[File]:[Outputs]], 2, FALSE), VLOOKUP(A954, DataV0[[File]:[Outputs]], 2, FALSE))</f>
        <v>1</v>
      </c>
      <c r="C954" s="3">
        <f>VLOOKUP(A954, DataV4[[File]:[Mean '[ms']]], 3, FALSE)-VLOOKUP(A954, DataV0[[File]:[Mean '[ms']]], 3, FALSE)</f>
        <v>104</v>
      </c>
      <c r="D954" s="2">
        <f>Cv3v01416171819[[#This Row],[Mean '[Δms']]]/VLOOKUP(A954, DataV0[[File]:[Mean '[ms']]], 3, FALSE)*100</f>
        <v>24.355971896955502</v>
      </c>
    </row>
    <row r="955" spans="1:4" hidden="1" x14ac:dyDescent="0.4">
      <c r="A955" t="s">
        <v>1076</v>
      </c>
      <c r="B955" t="b">
        <f>EXACT(VLOOKUP(A955,DataV4[[File]:[Outputs]], 2, FALSE), VLOOKUP(A955, DataV0[[File]:[Outputs]], 2, FALSE))</f>
        <v>1</v>
      </c>
      <c r="C955" s="3">
        <f>VLOOKUP(A955, DataV4[[File]:[Mean '[ms']]], 3, FALSE)-VLOOKUP(A955, DataV0[[File]:[Mean '[ms']]], 3, FALSE)</f>
        <v>84</v>
      </c>
      <c r="D955" s="2">
        <f>Cv3v01416171819[[#This Row],[Mean '[Δms']]]/VLOOKUP(A955, DataV0[[File]:[Mean '[ms']]], 3, FALSE)*100</f>
        <v>19.221967963386728</v>
      </c>
    </row>
    <row r="956" spans="1:4" x14ac:dyDescent="0.4">
      <c r="B956" s="7"/>
      <c r="C956" s="3">
        <f>SUMIF(Cv3v01416171819[Mean '[Δms']], "&lt;&gt;#N/A")</f>
        <v>90765</v>
      </c>
      <c r="D956" s="2"/>
    </row>
    <row r="957" spans="1:4" x14ac:dyDescent="0.4">
      <c r="C957" s="1" t="str">
        <f>CONCATENATE(IF(C956&lt;0, "-", ""), TEXT(ABS(INT(C956/1000)/86400),"[mm]:ss")," min")</f>
        <v>01:30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7"/>
  <sheetViews>
    <sheetView topLeftCell="A932" workbookViewId="0">
      <selection activeCell="D955" sqref="D955"/>
    </sheetView>
  </sheetViews>
  <sheetFormatPr defaultRowHeight="14.6" x14ac:dyDescent="0.4"/>
  <cols>
    <col min="1" max="1" width="61.3828125" bestFit="1" customWidth="1"/>
    <col min="2" max="2" width="9.3828125" customWidth="1"/>
    <col min="3" max="3" width="11.4609375" customWidth="1"/>
    <col min="4" max="4" width="12.61328125" customWidth="1"/>
    <col min="5" max="5" width="14.23046875" customWidth="1"/>
    <col min="6" max="6" width="10.3046875" customWidth="1"/>
    <col min="7" max="7" width="13" customWidth="1"/>
    <col min="8" max="8" width="11.765625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4">
      <c r="A2" t="s">
        <v>8</v>
      </c>
      <c r="B2">
        <v>2</v>
      </c>
      <c r="C2">
        <v>734</v>
      </c>
      <c r="D2">
        <v>77</v>
      </c>
      <c r="E2">
        <v>10</v>
      </c>
      <c r="F2">
        <v>672</v>
      </c>
      <c r="G2">
        <v>687</v>
      </c>
      <c r="H2">
        <v>844</v>
      </c>
      <c r="J2" s="17" t="s">
        <v>1102</v>
      </c>
      <c r="K2" s="18"/>
      <c r="L2" s="18"/>
      <c r="M2" s="18"/>
      <c r="N2" s="18"/>
    </row>
    <row r="3" spans="1:14" x14ac:dyDescent="0.4">
      <c r="A3" t="s">
        <v>9</v>
      </c>
      <c r="B3">
        <v>0</v>
      </c>
      <c r="C3">
        <v>724</v>
      </c>
      <c r="D3">
        <v>29</v>
      </c>
      <c r="E3">
        <v>4</v>
      </c>
      <c r="F3">
        <v>703</v>
      </c>
      <c r="G3">
        <v>703</v>
      </c>
      <c r="H3">
        <v>766</v>
      </c>
      <c r="J3" s="18"/>
      <c r="K3" s="18"/>
      <c r="L3" s="18"/>
      <c r="M3" s="18"/>
      <c r="N3" s="18"/>
    </row>
    <row r="4" spans="1:14" x14ac:dyDescent="0.4">
      <c r="A4" t="s">
        <v>10</v>
      </c>
      <c r="B4">
        <v>0</v>
      </c>
      <c r="C4">
        <v>1176</v>
      </c>
      <c r="D4">
        <v>51</v>
      </c>
      <c r="E4">
        <v>4</v>
      </c>
      <c r="F4">
        <v>1140</v>
      </c>
      <c r="G4">
        <v>1140</v>
      </c>
      <c r="H4">
        <v>1250</v>
      </c>
      <c r="J4" s="18"/>
      <c r="K4" s="18"/>
      <c r="L4" s="18"/>
      <c r="M4" s="18"/>
      <c r="N4" s="18"/>
    </row>
    <row r="5" spans="1:14" x14ac:dyDescent="0.4">
      <c r="A5" t="s">
        <v>11</v>
      </c>
      <c r="B5">
        <v>0</v>
      </c>
      <c r="C5">
        <v>1645</v>
      </c>
      <c r="D5">
        <v>26</v>
      </c>
      <c r="E5">
        <v>1</v>
      </c>
      <c r="F5">
        <v>1609</v>
      </c>
      <c r="G5">
        <v>1656</v>
      </c>
      <c r="H5">
        <v>1672</v>
      </c>
      <c r="J5" s="18"/>
      <c r="K5" s="18"/>
      <c r="L5" s="18"/>
      <c r="M5" s="18"/>
      <c r="N5" s="18"/>
    </row>
    <row r="6" spans="1:14" x14ac:dyDescent="0.4">
      <c r="A6" t="s">
        <v>12</v>
      </c>
      <c r="B6">
        <v>0</v>
      </c>
      <c r="C6">
        <v>2635</v>
      </c>
      <c r="D6">
        <v>31</v>
      </c>
      <c r="E6">
        <v>1</v>
      </c>
      <c r="F6">
        <v>2594</v>
      </c>
      <c r="G6">
        <v>2641</v>
      </c>
      <c r="H6">
        <v>2671</v>
      </c>
      <c r="J6" s="18"/>
      <c r="K6" s="18"/>
      <c r="L6" s="18"/>
      <c r="M6" s="18"/>
      <c r="N6" s="18"/>
    </row>
    <row r="7" spans="1:14" x14ac:dyDescent="0.4">
      <c r="A7" t="s">
        <v>13</v>
      </c>
      <c r="B7">
        <v>5</v>
      </c>
      <c r="C7">
        <v>615</v>
      </c>
      <c r="D7">
        <v>7</v>
      </c>
      <c r="E7">
        <v>1</v>
      </c>
      <c r="F7">
        <v>610</v>
      </c>
      <c r="G7">
        <v>610</v>
      </c>
      <c r="H7">
        <v>625</v>
      </c>
      <c r="J7" s="18"/>
      <c r="K7" s="18"/>
      <c r="L7" s="18"/>
      <c r="M7" s="18"/>
      <c r="N7" s="18"/>
    </row>
    <row r="8" spans="1:14" x14ac:dyDescent="0.4">
      <c r="A8" t="s">
        <v>14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J8" s="18"/>
      <c r="K8" s="18"/>
      <c r="L8" s="18"/>
      <c r="M8" s="18"/>
      <c r="N8" s="18"/>
    </row>
    <row r="9" spans="1:14" x14ac:dyDescent="0.4">
      <c r="A9" t="s">
        <v>15</v>
      </c>
      <c r="B9">
        <v>5</v>
      </c>
      <c r="C9">
        <v>536</v>
      </c>
      <c r="D9">
        <v>7</v>
      </c>
      <c r="E9">
        <v>1</v>
      </c>
      <c r="F9">
        <v>531</v>
      </c>
      <c r="G9">
        <v>532</v>
      </c>
      <c r="H9">
        <v>547</v>
      </c>
      <c r="J9" s="18"/>
      <c r="K9" s="18"/>
      <c r="L9" s="18"/>
      <c r="M9" s="18"/>
      <c r="N9" s="18"/>
    </row>
    <row r="10" spans="1:14" x14ac:dyDescent="0.4">
      <c r="A10" t="s">
        <v>16</v>
      </c>
      <c r="B10">
        <v>0</v>
      </c>
      <c r="C10">
        <v>505</v>
      </c>
      <c r="D10">
        <v>7</v>
      </c>
      <c r="E10">
        <v>1</v>
      </c>
      <c r="F10">
        <v>500</v>
      </c>
      <c r="G10">
        <v>500</v>
      </c>
      <c r="H10">
        <v>516</v>
      </c>
      <c r="J10" s="18"/>
      <c r="K10" s="18"/>
      <c r="L10" s="18"/>
      <c r="M10" s="18"/>
      <c r="N10" s="18"/>
    </row>
    <row r="11" spans="1:14" x14ac:dyDescent="0.4">
      <c r="A11" t="s">
        <v>17</v>
      </c>
      <c r="B11">
        <v>2</v>
      </c>
      <c r="C11">
        <v>15</v>
      </c>
      <c r="D11">
        <v>0</v>
      </c>
      <c r="E11">
        <v>0</v>
      </c>
      <c r="F11">
        <v>15</v>
      </c>
      <c r="G11">
        <v>15</v>
      </c>
      <c r="H11">
        <v>15</v>
      </c>
    </row>
    <row r="12" spans="1:14" x14ac:dyDescent="0.4">
      <c r="A12" t="s">
        <v>18</v>
      </c>
      <c r="B12">
        <v>0</v>
      </c>
      <c r="C12">
        <v>2182</v>
      </c>
      <c r="D12">
        <v>7</v>
      </c>
      <c r="E12">
        <v>0</v>
      </c>
      <c r="F12">
        <v>2172</v>
      </c>
      <c r="G12">
        <v>2187</v>
      </c>
      <c r="H12">
        <v>2187</v>
      </c>
    </row>
    <row r="13" spans="1:14" x14ac:dyDescent="0.4">
      <c r="A13" t="s">
        <v>19</v>
      </c>
      <c r="B13">
        <v>0</v>
      </c>
      <c r="C13">
        <v>2176</v>
      </c>
      <c r="D13">
        <v>14</v>
      </c>
      <c r="E13">
        <v>0</v>
      </c>
      <c r="F13">
        <v>2156</v>
      </c>
      <c r="G13">
        <v>2187</v>
      </c>
      <c r="H13">
        <v>2187</v>
      </c>
    </row>
    <row r="14" spans="1:14" x14ac:dyDescent="0.4">
      <c r="A14" t="s">
        <v>20</v>
      </c>
      <c r="B14">
        <v>0</v>
      </c>
      <c r="C14">
        <v>541</v>
      </c>
      <c r="D14">
        <v>7</v>
      </c>
      <c r="E14">
        <v>1</v>
      </c>
      <c r="F14">
        <v>531</v>
      </c>
      <c r="G14">
        <v>546</v>
      </c>
      <c r="H14">
        <v>547</v>
      </c>
    </row>
    <row r="15" spans="1:14" x14ac:dyDescent="0.4">
      <c r="A15" t="s">
        <v>21</v>
      </c>
      <c r="B15">
        <v>3</v>
      </c>
      <c r="C15">
        <v>526</v>
      </c>
      <c r="D15">
        <v>7</v>
      </c>
      <c r="E15">
        <v>1</v>
      </c>
      <c r="F15">
        <v>516</v>
      </c>
      <c r="G15">
        <v>531</v>
      </c>
      <c r="H15">
        <v>531</v>
      </c>
    </row>
    <row r="16" spans="1:14" x14ac:dyDescent="0.4">
      <c r="A16" t="s">
        <v>22</v>
      </c>
      <c r="B16">
        <v>0</v>
      </c>
      <c r="C16">
        <v>588</v>
      </c>
      <c r="D16">
        <v>7</v>
      </c>
      <c r="E16">
        <v>1</v>
      </c>
      <c r="F16">
        <v>578</v>
      </c>
      <c r="G16">
        <v>593</v>
      </c>
      <c r="H16">
        <v>594</v>
      </c>
    </row>
    <row r="17" spans="1:8" x14ac:dyDescent="0.4">
      <c r="A17" t="s">
        <v>23</v>
      </c>
      <c r="B17">
        <v>5</v>
      </c>
      <c r="C17">
        <v>593</v>
      </c>
      <c r="D17">
        <v>0</v>
      </c>
      <c r="E17">
        <v>0</v>
      </c>
      <c r="F17">
        <v>593</v>
      </c>
      <c r="G17">
        <v>594</v>
      </c>
      <c r="H17">
        <v>594</v>
      </c>
    </row>
    <row r="18" spans="1:8" x14ac:dyDescent="0.4">
      <c r="A18" t="s">
        <v>24</v>
      </c>
      <c r="B18">
        <v>2</v>
      </c>
      <c r="C18">
        <v>599</v>
      </c>
      <c r="D18">
        <v>7</v>
      </c>
      <c r="E18">
        <v>1</v>
      </c>
      <c r="F18">
        <v>593</v>
      </c>
      <c r="G18">
        <v>594</v>
      </c>
      <c r="H18">
        <v>610</v>
      </c>
    </row>
    <row r="19" spans="1:8" x14ac:dyDescent="0.4">
      <c r="A19" t="s">
        <v>25</v>
      </c>
      <c r="B19">
        <v>0</v>
      </c>
      <c r="C19">
        <v>588</v>
      </c>
      <c r="D19">
        <v>7</v>
      </c>
      <c r="E19">
        <v>1</v>
      </c>
      <c r="F19">
        <v>578</v>
      </c>
      <c r="G19">
        <v>594</v>
      </c>
      <c r="H19">
        <v>594</v>
      </c>
    </row>
    <row r="20" spans="1:8" x14ac:dyDescent="0.4">
      <c r="A20" t="s">
        <v>26</v>
      </c>
      <c r="B20">
        <v>1</v>
      </c>
      <c r="C20">
        <v>500</v>
      </c>
      <c r="D20">
        <v>0</v>
      </c>
      <c r="E20">
        <v>0</v>
      </c>
      <c r="F20">
        <v>500</v>
      </c>
      <c r="G20">
        <v>500</v>
      </c>
      <c r="H20">
        <v>500</v>
      </c>
    </row>
    <row r="21" spans="1:8" x14ac:dyDescent="0.4">
      <c r="A21" t="s">
        <v>27</v>
      </c>
      <c r="B21">
        <v>2</v>
      </c>
      <c r="C21">
        <v>536</v>
      </c>
      <c r="D21">
        <v>7</v>
      </c>
      <c r="E21">
        <v>1</v>
      </c>
      <c r="F21">
        <v>531</v>
      </c>
      <c r="G21">
        <v>531</v>
      </c>
      <c r="H21">
        <v>547</v>
      </c>
    </row>
    <row r="22" spans="1:8" x14ac:dyDescent="0.4">
      <c r="A22" t="s">
        <v>28</v>
      </c>
      <c r="B22">
        <v>2</v>
      </c>
      <c r="C22">
        <v>526</v>
      </c>
      <c r="D22">
        <v>7</v>
      </c>
      <c r="E22">
        <v>1</v>
      </c>
      <c r="F22">
        <v>516</v>
      </c>
      <c r="G22">
        <v>531</v>
      </c>
      <c r="H22">
        <v>531</v>
      </c>
    </row>
    <row r="23" spans="1:8" x14ac:dyDescent="0.4">
      <c r="A23" t="s">
        <v>29</v>
      </c>
      <c r="B23">
        <v>0</v>
      </c>
      <c r="C23">
        <v>578</v>
      </c>
      <c r="D23">
        <v>12</v>
      </c>
      <c r="E23">
        <v>2</v>
      </c>
      <c r="F23">
        <v>563</v>
      </c>
      <c r="G23">
        <v>578</v>
      </c>
      <c r="H23">
        <v>594</v>
      </c>
    </row>
    <row r="24" spans="1:8" x14ac:dyDescent="0.4">
      <c r="A24" t="s">
        <v>30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4">
      <c r="A25" t="s">
        <v>31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">
      <c r="A26" t="s">
        <v>32</v>
      </c>
      <c r="B26">
        <v>2</v>
      </c>
      <c r="C26">
        <v>708</v>
      </c>
      <c r="D26">
        <v>7</v>
      </c>
      <c r="E26">
        <v>0</v>
      </c>
      <c r="F26">
        <v>703</v>
      </c>
      <c r="G26">
        <v>703</v>
      </c>
      <c r="H26">
        <v>719</v>
      </c>
    </row>
    <row r="27" spans="1:8" x14ac:dyDescent="0.4">
      <c r="A27" t="s">
        <v>33</v>
      </c>
      <c r="B27">
        <v>11</v>
      </c>
      <c r="C27">
        <v>567</v>
      </c>
      <c r="D27">
        <v>7</v>
      </c>
      <c r="E27">
        <v>1</v>
      </c>
      <c r="F27">
        <v>562</v>
      </c>
      <c r="G27">
        <v>562</v>
      </c>
      <c r="H27">
        <v>578</v>
      </c>
    </row>
    <row r="28" spans="1:8" x14ac:dyDescent="0.4">
      <c r="A28" t="s">
        <v>34</v>
      </c>
      <c r="B28">
        <v>0</v>
      </c>
      <c r="C28">
        <v>494</v>
      </c>
      <c r="D28">
        <v>7</v>
      </c>
      <c r="E28">
        <v>1</v>
      </c>
      <c r="F28">
        <v>484</v>
      </c>
      <c r="G28">
        <v>499</v>
      </c>
      <c r="H28">
        <v>500</v>
      </c>
    </row>
    <row r="29" spans="1:8" x14ac:dyDescent="0.4">
      <c r="A29" t="s">
        <v>35</v>
      </c>
      <c r="B29">
        <v>3</v>
      </c>
      <c r="C29">
        <v>568</v>
      </c>
      <c r="D29">
        <v>7</v>
      </c>
      <c r="E29">
        <v>1</v>
      </c>
      <c r="F29">
        <v>563</v>
      </c>
      <c r="G29">
        <v>563</v>
      </c>
      <c r="H29">
        <v>578</v>
      </c>
    </row>
    <row r="30" spans="1:8" x14ac:dyDescent="0.4">
      <c r="A30" t="s">
        <v>36</v>
      </c>
      <c r="B30">
        <v>8</v>
      </c>
      <c r="C30">
        <v>1130</v>
      </c>
      <c r="D30">
        <v>7</v>
      </c>
      <c r="E30">
        <v>0</v>
      </c>
      <c r="F30">
        <v>1125</v>
      </c>
      <c r="G30">
        <v>1125</v>
      </c>
      <c r="H30">
        <v>1140</v>
      </c>
    </row>
    <row r="31" spans="1:8" x14ac:dyDescent="0.4">
      <c r="A31" t="s">
        <v>37</v>
      </c>
      <c r="B31">
        <v>1</v>
      </c>
      <c r="C31">
        <v>536</v>
      </c>
      <c r="D31">
        <v>7</v>
      </c>
      <c r="E31">
        <v>1</v>
      </c>
      <c r="F31">
        <v>531</v>
      </c>
      <c r="G31">
        <v>532</v>
      </c>
      <c r="H31">
        <v>547</v>
      </c>
    </row>
    <row r="32" spans="1:8" x14ac:dyDescent="0.4">
      <c r="A32" t="s">
        <v>38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4">
      <c r="A33" t="s">
        <v>39</v>
      </c>
      <c r="B33">
        <v>0</v>
      </c>
      <c r="C33">
        <v>557</v>
      </c>
      <c r="D33">
        <v>7</v>
      </c>
      <c r="E33">
        <v>1</v>
      </c>
      <c r="F33">
        <v>547</v>
      </c>
      <c r="G33">
        <v>562</v>
      </c>
      <c r="H33">
        <v>563</v>
      </c>
    </row>
    <row r="34" spans="1:8" x14ac:dyDescent="0.4">
      <c r="A34" t="s">
        <v>40</v>
      </c>
      <c r="B34">
        <v>6</v>
      </c>
      <c r="C34">
        <v>708</v>
      </c>
      <c r="D34">
        <v>7</v>
      </c>
      <c r="E34">
        <v>0</v>
      </c>
      <c r="F34">
        <v>703</v>
      </c>
      <c r="G34">
        <v>703</v>
      </c>
      <c r="H34">
        <v>719</v>
      </c>
    </row>
    <row r="35" spans="1:8" x14ac:dyDescent="0.4">
      <c r="A35" t="s">
        <v>41</v>
      </c>
      <c r="B35">
        <v>1</v>
      </c>
      <c r="C35">
        <v>515</v>
      </c>
      <c r="D35">
        <v>0</v>
      </c>
      <c r="E35">
        <v>0</v>
      </c>
      <c r="F35">
        <v>515</v>
      </c>
      <c r="G35">
        <v>516</v>
      </c>
      <c r="H35">
        <v>516</v>
      </c>
    </row>
    <row r="36" spans="1:8" x14ac:dyDescent="0.4">
      <c r="A36" t="s">
        <v>42</v>
      </c>
      <c r="B36">
        <v>6</v>
      </c>
      <c r="C36">
        <v>516</v>
      </c>
      <c r="D36">
        <v>0</v>
      </c>
      <c r="E36">
        <v>0</v>
      </c>
      <c r="F36">
        <v>516</v>
      </c>
      <c r="G36">
        <v>516</v>
      </c>
      <c r="H36">
        <v>516</v>
      </c>
    </row>
    <row r="37" spans="1:8" x14ac:dyDescent="0.4">
      <c r="A37" t="s">
        <v>43</v>
      </c>
      <c r="B37">
        <v>7</v>
      </c>
      <c r="C37">
        <v>562</v>
      </c>
      <c r="D37">
        <v>12</v>
      </c>
      <c r="E37">
        <v>2</v>
      </c>
      <c r="F37">
        <v>547</v>
      </c>
      <c r="G37">
        <v>563</v>
      </c>
      <c r="H37">
        <v>578</v>
      </c>
    </row>
    <row r="38" spans="1:8" x14ac:dyDescent="0.4">
      <c r="A38" t="s">
        <v>44</v>
      </c>
      <c r="B38">
        <v>0</v>
      </c>
      <c r="C38">
        <v>1437</v>
      </c>
      <c r="D38">
        <v>12</v>
      </c>
      <c r="E38">
        <v>0</v>
      </c>
      <c r="F38">
        <v>1422</v>
      </c>
      <c r="G38">
        <v>1438</v>
      </c>
      <c r="H38">
        <v>1453</v>
      </c>
    </row>
    <row r="39" spans="1:8" x14ac:dyDescent="0.4">
      <c r="A39" t="s">
        <v>45</v>
      </c>
      <c r="B39">
        <v>2</v>
      </c>
      <c r="C39">
        <v>604</v>
      </c>
      <c r="D39">
        <v>7</v>
      </c>
      <c r="E39">
        <v>1</v>
      </c>
      <c r="F39">
        <v>594</v>
      </c>
      <c r="G39">
        <v>609</v>
      </c>
      <c r="H39">
        <v>610</v>
      </c>
    </row>
    <row r="40" spans="1:8" x14ac:dyDescent="0.4">
      <c r="A40" t="s">
        <v>46</v>
      </c>
      <c r="B40">
        <v>0</v>
      </c>
      <c r="C40">
        <v>542</v>
      </c>
      <c r="D40">
        <v>7</v>
      </c>
      <c r="E40">
        <v>1</v>
      </c>
      <c r="F40">
        <v>532</v>
      </c>
      <c r="G40">
        <v>547</v>
      </c>
      <c r="H40">
        <v>547</v>
      </c>
    </row>
    <row r="41" spans="1:8" x14ac:dyDescent="0.4">
      <c r="A41" t="s">
        <v>47</v>
      </c>
      <c r="B41">
        <v>1</v>
      </c>
      <c r="C41">
        <v>599</v>
      </c>
      <c r="D41">
        <v>7</v>
      </c>
      <c r="E41">
        <v>1</v>
      </c>
      <c r="F41">
        <v>593</v>
      </c>
      <c r="G41">
        <v>594</v>
      </c>
      <c r="H41">
        <v>610</v>
      </c>
    </row>
    <row r="42" spans="1:8" x14ac:dyDescent="0.4">
      <c r="A42" t="s">
        <v>48</v>
      </c>
      <c r="B42">
        <v>1</v>
      </c>
      <c r="C42">
        <v>568</v>
      </c>
      <c r="D42">
        <v>7</v>
      </c>
      <c r="E42">
        <v>1</v>
      </c>
      <c r="F42">
        <v>563</v>
      </c>
      <c r="G42">
        <v>563</v>
      </c>
      <c r="H42">
        <v>578</v>
      </c>
    </row>
    <row r="43" spans="1:8" x14ac:dyDescent="0.4">
      <c r="A43" t="s">
        <v>49</v>
      </c>
      <c r="B43">
        <v>0</v>
      </c>
      <c r="C43">
        <v>525</v>
      </c>
      <c r="D43">
        <v>7</v>
      </c>
      <c r="E43">
        <v>1</v>
      </c>
      <c r="F43">
        <v>515</v>
      </c>
      <c r="G43">
        <v>531</v>
      </c>
      <c r="H43">
        <v>531</v>
      </c>
    </row>
    <row r="44" spans="1:8" x14ac:dyDescent="0.4">
      <c r="A44" t="s">
        <v>50</v>
      </c>
      <c r="B44">
        <v>1</v>
      </c>
      <c r="C44">
        <v>520</v>
      </c>
      <c r="D44">
        <v>14</v>
      </c>
      <c r="E44">
        <v>2</v>
      </c>
      <c r="F44">
        <v>500</v>
      </c>
      <c r="G44">
        <v>531</v>
      </c>
      <c r="H44">
        <v>531</v>
      </c>
    </row>
    <row r="45" spans="1:8" x14ac:dyDescent="0.4">
      <c r="A45" t="s">
        <v>51</v>
      </c>
      <c r="B45">
        <v>0</v>
      </c>
      <c r="C45">
        <v>515</v>
      </c>
      <c r="D45">
        <v>0</v>
      </c>
      <c r="E45">
        <v>0</v>
      </c>
      <c r="F45">
        <v>515</v>
      </c>
      <c r="G45">
        <v>515</v>
      </c>
      <c r="H45">
        <v>516</v>
      </c>
    </row>
    <row r="46" spans="1:8" x14ac:dyDescent="0.4">
      <c r="A46" t="s">
        <v>52</v>
      </c>
      <c r="B46">
        <v>0</v>
      </c>
      <c r="C46">
        <v>547</v>
      </c>
      <c r="D46">
        <v>12</v>
      </c>
      <c r="E46">
        <v>2</v>
      </c>
      <c r="F46">
        <v>532</v>
      </c>
      <c r="G46">
        <v>547</v>
      </c>
      <c r="H46">
        <v>563</v>
      </c>
    </row>
    <row r="47" spans="1:8" x14ac:dyDescent="0.4">
      <c r="A47" t="s">
        <v>53</v>
      </c>
      <c r="B47">
        <v>0</v>
      </c>
      <c r="C47">
        <v>1328</v>
      </c>
      <c r="D47">
        <v>13</v>
      </c>
      <c r="E47">
        <v>0</v>
      </c>
      <c r="F47">
        <v>1312</v>
      </c>
      <c r="G47">
        <v>1328</v>
      </c>
      <c r="H47">
        <v>1344</v>
      </c>
    </row>
    <row r="48" spans="1:8" x14ac:dyDescent="0.4">
      <c r="A48" t="s">
        <v>54</v>
      </c>
      <c r="B48">
        <v>1</v>
      </c>
      <c r="C48">
        <v>598</v>
      </c>
      <c r="D48">
        <v>7</v>
      </c>
      <c r="E48">
        <v>1</v>
      </c>
      <c r="F48">
        <v>593</v>
      </c>
      <c r="G48">
        <v>594</v>
      </c>
      <c r="H48">
        <v>609</v>
      </c>
    </row>
    <row r="49" spans="1:8" x14ac:dyDescent="0.4">
      <c r="A49" t="s">
        <v>55</v>
      </c>
      <c r="B49">
        <v>0</v>
      </c>
      <c r="C49">
        <v>510</v>
      </c>
      <c r="D49">
        <v>7</v>
      </c>
      <c r="E49">
        <v>1</v>
      </c>
      <c r="F49">
        <v>500</v>
      </c>
      <c r="G49">
        <v>515</v>
      </c>
      <c r="H49">
        <v>516</v>
      </c>
    </row>
    <row r="50" spans="1:8" x14ac:dyDescent="0.4">
      <c r="A50" t="s">
        <v>56</v>
      </c>
      <c r="B50">
        <v>0</v>
      </c>
      <c r="C50">
        <v>661</v>
      </c>
      <c r="D50">
        <v>7</v>
      </c>
      <c r="E50">
        <v>1</v>
      </c>
      <c r="F50">
        <v>656</v>
      </c>
      <c r="G50">
        <v>656</v>
      </c>
      <c r="H50">
        <v>671</v>
      </c>
    </row>
    <row r="51" spans="1:8" x14ac:dyDescent="0.4">
      <c r="A51" t="s">
        <v>57</v>
      </c>
      <c r="B51">
        <v>0</v>
      </c>
      <c r="C51">
        <v>562</v>
      </c>
      <c r="D51">
        <v>12</v>
      </c>
      <c r="E51">
        <v>2</v>
      </c>
      <c r="F51">
        <v>547</v>
      </c>
      <c r="G51">
        <v>563</v>
      </c>
      <c r="H51">
        <v>578</v>
      </c>
    </row>
    <row r="52" spans="1:8" x14ac:dyDescent="0.4">
      <c r="A52" t="s">
        <v>58</v>
      </c>
      <c r="B52">
        <v>0</v>
      </c>
      <c r="C52">
        <v>578</v>
      </c>
      <c r="D52">
        <v>0</v>
      </c>
      <c r="E52">
        <v>0</v>
      </c>
      <c r="F52">
        <v>578</v>
      </c>
      <c r="G52">
        <v>578</v>
      </c>
      <c r="H52">
        <v>578</v>
      </c>
    </row>
    <row r="53" spans="1:8" x14ac:dyDescent="0.4">
      <c r="A53" t="s">
        <v>59</v>
      </c>
      <c r="B53">
        <v>0</v>
      </c>
      <c r="C53">
        <v>526</v>
      </c>
      <c r="D53">
        <v>7</v>
      </c>
      <c r="E53">
        <v>1</v>
      </c>
      <c r="F53">
        <v>516</v>
      </c>
      <c r="G53">
        <v>531</v>
      </c>
      <c r="H53">
        <v>531</v>
      </c>
    </row>
    <row r="54" spans="1:8" x14ac:dyDescent="0.4">
      <c r="A54" t="s">
        <v>60</v>
      </c>
      <c r="B54">
        <v>7</v>
      </c>
      <c r="C54">
        <v>593</v>
      </c>
      <c r="D54">
        <v>0</v>
      </c>
      <c r="E54">
        <v>0</v>
      </c>
      <c r="F54">
        <v>593</v>
      </c>
      <c r="G54">
        <v>594</v>
      </c>
      <c r="H54">
        <v>594</v>
      </c>
    </row>
    <row r="55" spans="1:8" x14ac:dyDescent="0.4">
      <c r="A55" t="s">
        <v>61</v>
      </c>
      <c r="B55">
        <v>0</v>
      </c>
      <c r="C55">
        <v>572</v>
      </c>
      <c r="D55">
        <v>7</v>
      </c>
      <c r="E55">
        <v>1</v>
      </c>
      <c r="F55">
        <v>562</v>
      </c>
      <c r="G55">
        <v>578</v>
      </c>
      <c r="H55">
        <v>578</v>
      </c>
    </row>
    <row r="56" spans="1:8" x14ac:dyDescent="0.4">
      <c r="A56" t="s">
        <v>62</v>
      </c>
      <c r="B56">
        <v>3</v>
      </c>
      <c r="C56">
        <v>786</v>
      </c>
      <c r="D56">
        <v>14</v>
      </c>
      <c r="E56">
        <v>1</v>
      </c>
      <c r="F56">
        <v>765</v>
      </c>
      <c r="G56">
        <v>796</v>
      </c>
      <c r="H56">
        <v>797</v>
      </c>
    </row>
    <row r="57" spans="1:8" x14ac:dyDescent="0.4">
      <c r="A57" t="s">
        <v>63</v>
      </c>
      <c r="B57">
        <v>0</v>
      </c>
      <c r="C57">
        <v>2619</v>
      </c>
      <c r="D57">
        <v>7</v>
      </c>
      <c r="E57">
        <v>0</v>
      </c>
      <c r="F57">
        <v>2609</v>
      </c>
      <c r="G57">
        <v>2625</v>
      </c>
      <c r="H57">
        <v>2625</v>
      </c>
    </row>
    <row r="58" spans="1:8" x14ac:dyDescent="0.4">
      <c r="A58" t="s">
        <v>64</v>
      </c>
      <c r="B58">
        <v>0</v>
      </c>
      <c r="C58">
        <v>604</v>
      </c>
      <c r="D58">
        <v>7</v>
      </c>
      <c r="E58">
        <v>1</v>
      </c>
      <c r="F58">
        <v>594</v>
      </c>
      <c r="G58">
        <v>609</v>
      </c>
      <c r="H58">
        <v>609</v>
      </c>
    </row>
    <row r="59" spans="1:8" x14ac:dyDescent="0.4">
      <c r="A59" t="s">
        <v>65</v>
      </c>
      <c r="B59">
        <v>0</v>
      </c>
      <c r="C59">
        <v>563</v>
      </c>
      <c r="D59">
        <v>0</v>
      </c>
      <c r="E59">
        <v>0</v>
      </c>
      <c r="F59">
        <v>563</v>
      </c>
      <c r="G59">
        <v>563</v>
      </c>
      <c r="H59">
        <v>563</v>
      </c>
    </row>
    <row r="60" spans="1:8" x14ac:dyDescent="0.4">
      <c r="A60" t="s">
        <v>66</v>
      </c>
      <c r="B60">
        <v>3</v>
      </c>
      <c r="C60">
        <v>603</v>
      </c>
      <c r="D60">
        <v>7</v>
      </c>
      <c r="E60">
        <v>1</v>
      </c>
      <c r="F60">
        <v>593</v>
      </c>
      <c r="G60">
        <v>609</v>
      </c>
      <c r="H60">
        <v>609</v>
      </c>
    </row>
    <row r="61" spans="1:8" x14ac:dyDescent="0.4">
      <c r="A61" t="s">
        <v>67</v>
      </c>
      <c r="B61">
        <v>1</v>
      </c>
      <c r="C61">
        <v>531</v>
      </c>
      <c r="D61">
        <v>0</v>
      </c>
      <c r="E61">
        <v>0</v>
      </c>
      <c r="F61">
        <v>531</v>
      </c>
      <c r="G61">
        <v>531</v>
      </c>
      <c r="H61">
        <v>531</v>
      </c>
    </row>
    <row r="62" spans="1:8" x14ac:dyDescent="0.4">
      <c r="A62" t="s">
        <v>68</v>
      </c>
      <c r="B62">
        <v>1</v>
      </c>
      <c r="C62">
        <v>536</v>
      </c>
      <c r="D62">
        <v>7</v>
      </c>
      <c r="E62">
        <v>1</v>
      </c>
      <c r="F62">
        <v>531</v>
      </c>
      <c r="G62">
        <v>531</v>
      </c>
      <c r="H62">
        <v>547</v>
      </c>
    </row>
    <row r="63" spans="1:8" x14ac:dyDescent="0.4">
      <c r="A63" t="s">
        <v>69</v>
      </c>
      <c r="B63">
        <v>3</v>
      </c>
      <c r="C63">
        <v>641</v>
      </c>
      <c r="D63">
        <v>0</v>
      </c>
      <c r="E63">
        <v>0</v>
      </c>
      <c r="F63">
        <v>641</v>
      </c>
      <c r="G63">
        <v>641</v>
      </c>
      <c r="H63">
        <v>641</v>
      </c>
    </row>
    <row r="64" spans="1:8" x14ac:dyDescent="0.4">
      <c r="A64" t="s">
        <v>70</v>
      </c>
      <c r="B64">
        <v>0</v>
      </c>
      <c r="C64">
        <v>563</v>
      </c>
      <c r="D64">
        <v>0</v>
      </c>
      <c r="E64">
        <v>0</v>
      </c>
      <c r="F64">
        <v>563</v>
      </c>
      <c r="G64">
        <v>563</v>
      </c>
      <c r="H64">
        <v>563</v>
      </c>
    </row>
    <row r="65" spans="1:8" x14ac:dyDescent="0.4">
      <c r="A65" t="s">
        <v>71</v>
      </c>
      <c r="B65">
        <v>0</v>
      </c>
      <c r="C65">
        <v>1234</v>
      </c>
      <c r="D65">
        <v>0</v>
      </c>
      <c r="E65">
        <v>0</v>
      </c>
      <c r="F65">
        <v>1234</v>
      </c>
      <c r="G65">
        <v>1234</v>
      </c>
      <c r="H65">
        <v>1234</v>
      </c>
    </row>
    <row r="66" spans="1:8" x14ac:dyDescent="0.4">
      <c r="A66" t="s">
        <v>72</v>
      </c>
      <c r="B66">
        <v>2</v>
      </c>
      <c r="C66">
        <v>656</v>
      </c>
      <c r="D66">
        <v>0</v>
      </c>
      <c r="E66">
        <v>0</v>
      </c>
      <c r="F66">
        <v>656</v>
      </c>
      <c r="G66">
        <v>656</v>
      </c>
      <c r="H66">
        <v>656</v>
      </c>
    </row>
    <row r="67" spans="1:8" x14ac:dyDescent="0.4">
      <c r="A67" t="s">
        <v>73</v>
      </c>
      <c r="B67">
        <v>1</v>
      </c>
      <c r="C67">
        <v>562</v>
      </c>
      <c r="D67">
        <v>0</v>
      </c>
      <c r="E67">
        <v>0</v>
      </c>
      <c r="F67">
        <v>562</v>
      </c>
      <c r="G67">
        <v>563</v>
      </c>
      <c r="H67">
        <v>563</v>
      </c>
    </row>
    <row r="68" spans="1:8" x14ac:dyDescent="0.4">
      <c r="A68" t="s">
        <v>74</v>
      </c>
      <c r="B68">
        <v>0</v>
      </c>
      <c r="C68">
        <v>583</v>
      </c>
      <c r="D68">
        <v>7</v>
      </c>
      <c r="E68">
        <v>1</v>
      </c>
      <c r="F68">
        <v>578</v>
      </c>
      <c r="G68">
        <v>578</v>
      </c>
      <c r="H68">
        <v>593</v>
      </c>
    </row>
    <row r="69" spans="1:8" x14ac:dyDescent="0.4">
      <c r="A69" t="s">
        <v>75</v>
      </c>
      <c r="B69">
        <v>2</v>
      </c>
      <c r="C69">
        <v>687</v>
      </c>
      <c r="D69">
        <v>12</v>
      </c>
      <c r="E69">
        <v>1</v>
      </c>
      <c r="F69">
        <v>672</v>
      </c>
      <c r="G69">
        <v>688</v>
      </c>
      <c r="H69">
        <v>703</v>
      </c>
    </row>
    <row r="70" spans="1:8" x14ac:dyDescent="0.4">
      <c r="A70" t="s">
        <v>76</v>
      </c>
      <c r="B70">
        <v>2</v>
      </c>
      <c r="C70">
        <v>552</v>
      </c>
      <c r="D70">
        <v>7</v>
      </c>
      <c r="E70">
        <v>1</v>
      </c>
      <c r="F70">
        <v>546</v>
      </c>
      <c r="G70">
        <v>547</v>
      </c>
      <c r="H70">
        <v>563</v>
      </c>
    </row>
    <row r="71" spans="1:8" x14ac:dyDescent="0.4">
      <c r="A71" t="s">
        <v>77</v>
      </c>
      <c r="B71">
        <v>0</v>
      </c>
      <c r="C71">
        <v>750</v>
      </c>
      <c r="D71">
        <v>0</v>
      </c>
      <c r="E71">
        <v>0</v>
      </c>
      <c r="F71">
        <v>750</v>
      </c>
      <c r="G71">
        <v>750</v>
      </c>
      <c r="H71">
        <v>750</v>
      </c>
    </row>
    <row r="72" spans="1:8" x14ac:dyDescent="0.4">
      <c r="A72" t="s">
        <v>78</v>
      </c>
      <c r="B72">
        <v>0</v>
      </c>
      <c r="C72">
        <v>864</v>
      </c>
      <c r="D72">
        <v>14</v>
      </c>
      <c r="E72">
        <v>1</v>
      </c>
      <c r="F72">
        <v>844</v>
      </c>
      <c r="G72">
        <v>875</v>
      </c>
      <c r="H72">
        <v>875</v>
      </c>
    </row>
    <row r="73" spans="1:8" x14ac:dyDescent="0.4">
      <c r="A73" t="s">
        <v>79</v>
      </c>
      <c r="B73">
        <v>0</v>
      </c>
      <c r="C73">
        <v>734</v>
      </c>
      <c r="D73">
        <v>0</v>
      </c>
      <c r="E73">
        <v>0</v>
      </c>
      <c r="F73">
        <v>734</v>
      </c>
      <c r="G73">
        <v>734</v>
      </c>
      <c r="H73">
        <v>734</v>
      </c>
    </row>
    <row r="74" spans="1:8" x14ac:dyDescent="0.4">
      <c r="A74" t="s">
        <v>80</v>
      </c>
      <c r="B74">
        <v>0</v>
      </c>
      <c r="C74">
        <v>844</v>
      </c>
      <c r="D74">
        <v>0</v>
      </c>
      <c r="E74">
        <v>0</v>
      </c>
      <c r="F74">
        <v>844</v>
      </c>
      <c r="G74">
        <v>844</v>
      </c>
      <c r="H74">
        <v>844</v>
      </c>
    </row>
    <row r="75" spans="1:8" x14ac:dyDescent="0.4">
      <c r="A75" t="s">
        <v>81</v>
      </c>
      <c r="B75">
        <v>0</v>
      </c>
      <c r="C75">
        <v>974</v>
      </c>
      <c r="D75">
        <v>14</v>
      </c>
      <c r="E75">
        <v>1</v>
      </c>
      <c r="F75">
        <v>953</v>
      </c>
      <c r="G75">
        <v>984</v>
      </c>
      <c r="H75">
        <v>985</v>
      </c>
    </row>
    <row r="76" spans="1:8" x14ac:dyDescent="0.4">
      <c r="A76" t="s">
        <v>82</v>
      </c>
      <c r="B76">
        <v>0</v>
      </c>
      <c r="C76">
        <v>864</v>
      </c>
      <c r="D76">
        <v>7</v>
      </c>
      <c r="E76">
        <v>0</v>
      </c>
      <c r="F76">
        <v>859</v>
      </c>
      <c r="G76">
        <v>859</v>
      </c>
      <c r="H76">
        <v>875</v>
      </c>
    </row>
    <row r="77" spans="1:8" x14ac:dyDescent="0.4">
      <c r="A77" t="s">
        <v>83</v>
      </c>
      <c r="B77">
        <v>0</v>
      </c>
      <c r="C77">
        <v>719</v>
      </c>
      <c r="D77">
        <v>0</v>
      </c>
      <c r="E77">
        <v>0</v>
      </c>
      <c r="F77">
        <v>719</v>
      </c>
      <c r="G77">
        <v>719</v>
      </c>
      <c r="H77">
        <v>719</v>
      </c>
    </row>
    <row r="78" spans="1:8" x14ac:dyDescent="0.4">
      <c r="A78" t="s">
        <v>84</v>
      </c>
      <c r="B78">
        <v>0</v>
      </c>
      <c r="C78">
        <v>755</v>
      </c>
      <c r="D78">
        <v>7</v>
      </c>
      <c r="E78">
        <v>0</v>
      </c>
      <c r="F78">
        <v>750</v>
      </c>
      <c r="G78">
        <v>750</v>
      </c>
      <c r="H78">
        <v>766</v>
      </c>
    </row>
    <row r="79" spans="1:8" x14ac:dyDescent="0.4">
      <c r="A79" t="s">
        <v>85</v>
      </c>
      <c r="B79">
        <v>0</v>
      </c>
      <c r="C79">
        <v>531</v>
      </c>
      <c r="D79">
        <v>0</v>
      </c>
      <c r="E79">
        <v>0</v>
      </c>
      <c r="F79">
        <v>531</v>
      </c>
      <c r="G79">
        <v>531</v>
      </c>
      <c r="H79">
        <v>532</v>
      </c>
    </row>
    <row r="80" spans="1:8" x14ac:dyDescent="0.4">
      <c r="A80" t="s">
        <v>86</v>
      </c>
      <c r="B80">
        <v>0</v>
      </c>
      <c r="C80">
        <v>531</v>
      </c>
      <c r="D80">
        <v>0</v>
      </c>
      <c r="E80">
        <v>0</v>
      </c>
      <c r="F80">
        <v>531</v>
      </c>
      <c r="G80">
        <v>531</v>
      </c>
      <c r="H80">
        <v>531</v>
      </c>
    </row>
    <row r="81" spans="1:8" x14ac:dyDescent="0.4">
      <c r="A81" t="s">
        <v>87</v>
      </c>
      <c r="B81">
        <v>0</v>
      </c>
      <c r="C81">
        <v>505</v>
      </c>
      <c r="D81">
        <v>7</v>
      </c>
      <c r="E81">
        <v>1</v>
      </c>
      <c r="F81">
        <v>500</v>
      </c>
      <c r="G81">
        <v>500</v>
      </c>
      <c r="H81">
        <v>515</v>
      </c>
    </row>
    <row r="82" spans="1:8" x14ac:dyDescent="0.4">
      <c r="A82" t="s">
        <v>88</v>
      </c>
      <c r="B82">
        <v>0</v>
      </c>
      <c r="C82">
        <v>525</v>
      </c>
      <c r="D82">
        <v>14</v>
      </c>
      <c r="E82">
        <v>2</v>
      </c>
      <c r="F82">
        <v>515</v>
      </c>
      <c r="G82">
        <v>516</v>
      </c>
      <c r="H82">
        <v>546</v>
      </c>
    </row>
    <row r="83" spans="1:8" x14ac:dyDescent="0.4">
      <c r="A83" t="s">
        <v>89</v>
      </c>
      <c r="B83">
        <v>0</v>
      </c>
      <c r="C83">
        <v>520</v>
      </c>
      <c r="D83">
        <v>7</v>
      </c>
      <c r="E83">
        <v>1</v>
      </c>
      <c r="F83">
        <v>515</v>
      </c>
      <c r="G83">
        <v>515</v>
      </c>
      <c r="H83">
        <v>531</v>
      </c>
    </row>
    <row r="84" spans="1:8" x14ac:dyDescent="0.4">
      <c r="A84" t="s">
        <v>90</v>
      </c>
      <c r="B84">
        <v>0</v>
      </c>
      <c r="C84">
        <v>536</v>
      </c>
      <c r="D84">
        <v>7</v>
      </c>
      <c r="E84">
        <v>1</v>
      </c>
      <c r="F84">
        <v>531</v>
      </c>
      <c r="G84">
        <v>532</v>
      </c>
      <c r="H84">
        <v>547</v>
      </c>
    </row>
    <row r="85" spans="1:8" x14ac:dyDescent="0.4">
      <c r="A85" t="s">
        <v>91</v>
      </c>
      <c r="B85">
        <v>0</v>
      </c>
      <c r="C85">
        <v>510</v>
      </c>
      <c r="D85">
        <v>7</v>
      </c>
      <c r="E85">
        <v>1</v>
      </c>
      <c r="F85">
        <v>500</v>
      </c>
      <c r="G85">
        <v>515</v>
      </c>
      <c r="H85">
        <v>516</v>
      </c>
    </row>
    <row r="86" spans="1:8" x14ac:dyDescent="0.4">
      <c r="A86" t="s">
        <v>92</v>
      </c>
      <c r="B86">
        <v>0</v>
      </c>
      <c r="C86">
        <v>515</v>
      </c>
      <c r="D86">
        <v>0</v>
      </c>
      <c r="E86">
        <v>0</v>
      </c>
      <c r="F86">
        <v>515</v>
      </c>
      <c r="G86">
        <v>516</v>
      </c>
      <c r="H86">
        <v>516</v>
      </c>
    </row>
    <row r="87" spans="1:8" x14ac:dyDescent="0.4">
      <c r="A87" t="s">
        <v>93</v>
      </c>
      <c r="B87">
        <v>0</v>
      </c>
      <c r="C87">
        <v>520</v>
      </c>
      <c r="D87">
        <v>7</v>
      </c>
      <c r="E87">
        <v>1</v>
      </c>
      <c r="F87">
        <v>515</v>
      </c>
      <c r="G87">
        <v>515</v>
      </c>
      <c r="H87">
        <v>531</v>
      </c>
    </row>
    <row r="88" spans="1:8" x14ac:dyDescent="0.4">
      <c r="A88" t="s">
        <v>94</v>
      </c>
      <c r="B88">
        <v>1</v>
      </c>
      <c r="C88">
        <v>531</v>
      </c>
      <c r="D88">
        <v>0</v>
      </c>
      <c r="E88">
        <v>0</v>
      </c>
      <c r="F88">
        <v>531</v>
      </c>
      <c r="G88">
        <v>531</v>
      </c>
      <c r="H88">
        <v>531</v>
      </c>
    </row>
    <row r="89" spans="1:8" x14ac:dyDescent="0.4">
      <c r="A89" t="s">
        <v>95</v>
      </c>
      <c r="B89">
        <v>0</v>
      </c>
      <c r="C89">
        <v>515</v>
      </c>
      <c r="D89">
        <v>0</v>
      </c>
      <c r="E89">
        <v>0</v>
      </c>
      <c r="F89">
        <v>515</v>
      </c>
      <c r="G89">
        <v>516</v>
      </c>
      <c r="H89">
        <v>516</v>
      </c>
    </row>
    <row r="90" spans="1:8" x14ac:dyDescent="0.4">
      <c r="A90" t="s">
        <v>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">
      <c r="A91" t="s">
        <v>97</v>
      </c>
      <c r="B91">
        <v>0</v>
      </c>
      <c r="C91">
        <v>515</v>
      </c>
      <c r="D91">
        <v>0</v>
      </c>
      <c r="E91">
        <v>0</v>
      </c>
      <c r="F91">
        <v>515</v>
      </c>
      <c r="G91">
        <v>516</v>
      </c>
      <c r="H91">
        <v>516</v>
      </c>
    </row>
    <row r="92" spans="1:8" x14ac:dyDescent="0.4">
      <c r="A92" t="s">
        <v>98</v>
      </c>
      <c r="B92">
        <v>0</v>
      </c>
      <c r="C92">
        <v>520</v>
      </c>
      <c r="D92">
        <v>7</v>
      </c>
      <c r="E92">
        <v>1</v>
      </c>
      <c r="F92">
        <v>515</v>
      </c>
      <c r="G92">
        <v>516</v>
      </c>
      <c r="H92">
        <v>531</v>
      </c>
    </row>
    <row r="93" spans="1:8" x14ac:dyDescent="0.4">
      <c r="A93" t="s">
        <v>99</v>
      </c>
      <c r="B93">
        <v>0</v>
      </c>
      <c r="C93">
        <v>531</v>
      </c>
      <c r="D93">
        <v>12</v>
      </c>
      <c r="E93">
        <v>2</v>
      </c>
      <c r="F93">
        <v>516</v>
      </c>
      <c r="G93">
        <v>531</v>
      </c>
      <c r="H93">
        <v>547</v>
      </c>
    </row>
    <row r="94" spans="1:8" x14ac:dyDescent="0.4">
      <c r="A94" t="s">
        <v>100</v>
      </c>
      <c r="B94">
        <v>0</v>
      </c>
      <c r="C94">
        <v>526</v>
      </c>
      <c r="D94">
        <v>7</v>
      </c>
      <c r="E94">
        <v>1</v>
      </c>
      <c r="F94">
        <v>516</v>
      </c>
      <c r="G94">
        <v>531</v>
      </c>
      <c r="H94">
        <v>531</v>
      </c>
    </row>
    <row r="95" spans="1:8" x14ac:dyDescent="0.4">
      <c r="A95" t="s">
        <v>101</v>
      </c>
      <c r="B95">
        <v>0</v>
      </c>
      <c r="C95">
        <v>526</v>
      </c>
      <c r="D95">
        <v>14</v>
      </c>
      <c r="E95">
        <v>2</v>
      </c>
      <c r="F95">
        <v>516</v>
      </c>
      <c r="G95">
        <v>516</v>
      </c>
      <c r="H95">
        <v>546</v>
      </c>
    </row>
    <row r="96" spans="1:8" x14ac:dyDescent="0.4">
      <c r="A96" t="s">
        <v>102</v>
      </c>
      <c r="B96">
        <v>5</v>
      </c>
      <c r="C96">
        <v>531</v>
      </c>
      <c r="D96">
        <v>0</v>
      </c>
      <c r="E96">
        <v>0</v>
      </c>
      <c r="F96">
        <v>531</v>
      </c>
      <c r="G96">
        <v>531</v>
      </c>
      <c r="H96">
        <v>532</v>
      </c>
    </row>
    <row r="97" spans="1:8" x14ac:dyDescent="0.4">
      <c r="A97" t="s">
        <v>103</v>
      </c>
      <c r="B97">
        <v>0</v>
      </c>
      <c r="C97">
        <v>500</v>
      </c>
      <c r="D97">
        <v>12</v>
      </c>
      <c r="E97">
        <v>2</v>
      </c>
      <c r="F97">
        <v>485</v>
      </c>
      <c r="G97">
        <v>500</v>
      </c>
      <c r="H97">
        <v>515</v>
      </c>
    </row>
    <row r="98" spans="1:8" x14ac:dyDescent="0.4">
      <c r="A98" t="s">
        <v>104</v>
      </c>
      <c r="B98">
        <v>3</v>
      </c>
      <c r="C98">
        <v>531</v>
      </c>
      <c r="D98">
        <v>0</v>
      </c>
      <c r="E98">
        <v>0</v>
      </c>
      <c r="F98">
        <v>531</v>
      </c>
      <c r="G98">
        <v>531</v>
      </c>
      <c r="H98">
        <v>532</v>
      </c>
    </row>
    <row r="99" spans="1:8" x14ac:dyDescent="0.4">
      <c r="A99" t="s">
        <v>105</v>
      </c>
      <c r="B99">
        <v>1</v>
      </c>
      <c r="C99">
        <v>562</v>
      </c>
      <c r="D99">
        <v>0</v>
      </c>
      <c r="E99">
        <v>0</v>
      </c>
      <c r="F99">
        <v>562</v>
      </c>
      <c r="G99">
        <v>562</v>
      </c>
      <c r="H99">
        <v>563</v>
      </c>
    </row>
    <row r="100" spans="1:8" x14ac:dyDescent="0.4">
      <c r="A100" t="s">
        <v>106</v>
      </c>
      <c r="B100">
        <v>5</v>
      </c>
      <c r="C100">
        <v>542</v>
      </c>
      <c r="D100">
        <v>7</v>
      </c>
      <c r="E100">
        <v>1</v>
      </c>
      <c r="F100">
        <v>532</v>
      </c>
      <c r="G100">
        <v>547</v>
      </c>
      <c r="H100">
        <v>547</v>
      </c>
    </row>
    <row r="101" spans="1:8" x14ac:dyDescent="0.4">
      <c r="A101" t="s">
        <v>107</v>
      </c>
      <c r="B101">
        <v>14</v>
      </c>
      <c r="C101">
        <v>557</v>
      </c>
      <c r="D101">
        <v>7</v>
      </c>
      <c r="E101">
        <v>1</v>
      </c>
      <c r="F101">
        <v>547</v>
      </c>
      <c r="G101">
        <v>562</v>
      </c>
      <c r="H101">
        <v>563</v>
      </c>
    </row>
    <row r="102" spans="1:8" x14ac:dyDescent="0.4">
      <c r="A102" t="s">
        <v>108</v>
      </c>
      <c r="B102">
        <v>0</v>
      </c>
      <c r="C102">
        <v>557</v>
      </c>
      <c r="D102">
        <v>7</v>
      </c>
      <c r="E102">
        <v>1</v>
      </c>
      <c r="F102">
        <v>547</v>
      </c>
      <c r="G102">
        <v>562</v>
      </c>
      <c r="H102">
        <v>562</v>
      </c>
    </row>
    <row r="103" spans="1:8" x14ac:dyDescent="0.4">
      <c r="A103" t="s">
        <v>109</v>
      </c>
      <c r="B103">
        <v>0</v>
      </c>
      <c r="C103">
        <v>536</v>
      </c>
      <c r="D103">
        <v>7</v>
      </c>
      <c r="E103">
        <v>1</v>
      </c>
      <c r="F103">
        <v>531</v>
      </c>
      <c r="G103">
        <v>531</v>
      </c>
      <c r="H103">
        <v>547</v>
      </c>
    </row>
    <row r="104" spans="1:8" x14ac:dyDescent="0.4">
      <c r="A104" t="s">
        <v>110</v>
      </c>
      <c r="B104">
        <v>3</v>
      </c>
      <c r="C104">
        <v>562</v>
      </c>
      <c r="D104">
        <v>0</v>
      </c>
      <c r="E104">
        <v>0</v>
      </c>
      <c r="F104">
        <v>562</v>
      </c>
      <c r="G104">
        <v>562</v>
      </c>
      <c r="H104">
        <v>562</v>
      </c>
    </row>
    <row r="105" spans="1:8" x14ac:dyDescent="0.4">
      <c r="A105" t="s">
        <v>111</v>
      </c>
      <c r="B105">
        <v>4</v>
      </c>
      <c r="C105">
        <v>531</v>
      </c>
      <c r="D105">
        <v>0</v>
      </c>
      <c r="E105">
        <v>0</v>
      </c>
      <c r="F105">
        <v>531</v>
      </c>
      <c r="G105">
        <v>531</v>
      </c>
      <c r="H105">
        <v>532</v>
      </c>
    </row>
    <row r="106" spans="1:8" x14ac:dyDescent="0.4">
      <c r="A106" t="s">
        <v>112</v>
      </c>
      <c r="B106">
        <v>3</v>
      </c>
      <c r="C106">
        <v>526</v>
      </c>
      <c r="D106">
        <v>7</v>
      </c>
      <c r="E106">
        <v>1</v>
      </c>
      <c r="F106">
        <v>516</v>
      </c>
      <c r="G106">
        <v>531</v>
      </c>
      <c r="H106">
        <v>531</v>
      </c>
    </row>
    <row r="107" spans="1:8" x14ac:dyDescent="0.4">
      <c r="A107" t="s">
        <v>113</v>
      </c>
      <c r="B107">
        <v>0</v>
      </c>
      <c r="C107">
        <v>651</v>
      </c>
      <c r="D107">
        <v>7</v>
      </c>
      <c r="E107">
        <v>1</v>
      </c>
      <c r="F107">
        <v>640</v>
      </c>
      <c r="G107">
        <v>656</v>
      </c>
      <c r="H107">
        <v>657</v>
      </c>
    </row>
    <row r="108" spans="1:8" x14ac:dyDescent="0.4">
      <c r="A108" t="s">
        <v>114</v>
      </c>
      <c r="B108">
        <v>0</v>
      </c>
      <c r="C108">
        <v>510</v>
      </c>
      <c r="D108">
        <v>7</v>
      </c>
      <c r="E108">
        <v>1</v>
      </c>
      <c r="F108">
        <v>500</v>
      </c>
      <c r="G108">
        <v>515</v>
      </c>
      <c r="H108">
        <v>515</v>
      </c>
    </row>
    <row r="109" spans="1:8" x14ac:dyDescent="0.4">
      <c r="A109" t="s">
        <v>115</v>
      </c>
      <c r="B109">
        <v>0</v>
      </c>
      <c r="C109">
        <v>505</v>
      </c>
      <c r="D109">
        <v>7</v>
      </c>
      <c r="E109">
        <v>1</v>
      </c>
      <c r="F109">
        <v>500</v>
      </c>
      <c r="G109">
        <v>500</v>
      </c>
      <c r="H109">
        <v>515</v>
      </c>
    </row>
    <row r="110" spans="1:8" x14ac:dyDescent="0.4">
      <c r="A110" t="s">
        <v>116</v>
      </c>
      <c r="B110">
        <v>0</v>
      </c>
      <c r="C110">
        <v>510</v>
      </c>
      <c r="D110">
        <v>7</v>
      </c>
      <c r="E110">
        <v>1</v>
      </c>
      <c r="F110">
        <v>500</v>
      </c>
      <c r="G110">
        <v>516</v>
      </c>
      <c r="H110">
        <v>516</v>
      </c>
    </row>
    <row r="111" spans="1:8" x14ac:dyDescent="0.4">
      <c r="A111" t="s">
        <v>117</v>
      </c>
      <c r="B111">
        <v>0</v>
      </c>
      <c r="C111">
        <v>692</v>
      </c>
      <c r="D111">
        <v>7</v>
      </c>
      <c r="E111">
        <v>1</v>
      </c>
      <c r="F111">
        <v>687</v>
      </c>
      <c r="G111">
        <v>688</v>
      </c>
      <c r="H111">
        <v>703</v>
      </c>
    </row>
    <row r="112" spans="1:8" x14ac:dyDescent="0.4">
      <c r="A112" t="s">
        <v>118</v>
      </c>
      <c r="B112">
        <v>1</v>
      </c>
      <c r="C112">
        <v>510</v>
      </c>
      <c r="D112">
        <v>7</v>
      </c>
      <c r="E112">
        <v>1</v>
      </c>
      <c r="F112">
        <v>500</v>
      </c>
      <c r="G112">
        <v>516</v>
      </c>
      <c r="H112">
        <v>516</v>
      </c>
    </row>
    <row r="113" spans="1:8" x14ac:dyDescent="0.4">
      <c r="A113" t="s">
        <v>119</v>
      </c>
      <c r="B113">
        <v>3</v>
      </c>
      <c r="C113">
        <v>557</v>
      </c>
      <c r="D113">
        <v>7</v>
      </c>
      <c r="E113">
        <v>1</v>
      </c>
      <c r="F113">
        <v>547</v>
      </c>
      <c r="G113">
        <v>562</v>
      </c>
      <c r="H113">
        <v>562</v>
      </c>
    </row>
    <row r="114" spans="1:8" x14ac:dyDescent="0.4">
      <c r="A114" t="s">
        <v>120</v>
      </c>
      <c r="B114">
        <v>0</v>
      </c>
      <c r="C114">
        <v>537</v>
      </c>
      <c r="D114">
        <v>7</v>
      </c>
      <c r="E114">
        <v>1</v>
      </c>
      <c r="F114">
        <v>532</v>
      </c>
      <c r="G114">
        <v>532</v>
      </c>
      <c r="H114">
        <v>547</v>
      </c>
    </row>
    <row r="115" spans="1:8" x14ac:dyDescent="0.4">
      <c r="A115" t="s">
        <v>121</v>
      </c>
      <c r="B115">
        <v>1</v>
      </c>
      <c r="C115">
        <v>552</v>
      </c>
      <c r="D115">
        <v>7</v>
      </c>
      <c r="E115">
        <v>1</v>
      </c>
      <c r="F115">
        <v>547</v>
      </c>
      <c r="G115">
        <v>547</v>
      </c>
      <c r="H115">
        <v>562</v>
      </c>
    </row>
    <row r="116" spans="1:8" x14ac:dyDescent="0.4">
      <c r="A116" t="s">
        <v>122</v>
      </c>
      <c r="B116">
        <v>1</v>
      </c>
      <c r="C116">
        <v>500</v>
      </c>
      <c r="D116">
        <v>0</v>
      </c>
      <c r="E116">
        <v>0</v>
      </c>
      <c r="F116">
        <v>500</v>
      </c>
      <c r="G116">
        <v>500</v>
      </c>
      <c r="H116">
        <v>500</v>
      </c>
    </row>
    <row r="117" spans="1:8" x14ac:dyDescent="0.4">
      <c r="A117" t="s">
        <v>123</v>
      </c>
      <c r="B117">
        <v>1</v>
      </c>
      <c r="C117">
        <v>520</v>
      </c>
      <c r="D117">
        <v>7</v>
      </c>
      <c r="E117">
        <v>1</v>
      </c>
      <c r="F117">
        <v>515</v>
      </c>
      <c r="G117">
        <v>516</v>
      </c>
      <c r="H117">
        <v>531</v>
      </c>
    </row>
    <row r="118" spans="1:8" x14ac:dyDescent="0.4">
      <c r="A118" t="s">
        <v>124</v>
      </c>
      <c r="B118">
        <v>1</v>
      </c>
      <c r="C118">
        <v>526</v>
      </c>
      <c r="D118">
        <v>7</v>
      </c>
      <c r="E118">
        <v>1</v>
      </c>
      <c r="F118">
        <v>516</v>
      </c>
      <c r="G118">
        <v>531</v>
      </c>
      <c r="H118">
        <v>531</v>
      </c>
    </row>
    <row r="119" spans="1:8" x14ac:dyDescent="0.4">
      <c r="A119" t="s">
        <v>125</v>
      </c>
      <c r="B119">
        <v>0</v>
      </c>
      <c r="C119">
        <v>640</v>
      </c>
      <c r="D119">
        <v>12</v>
      </c>
      <c r="E119">
        <v>1</v>
      </c>
      <c r="F119">
        <v>625</v>
      </c>
      <c r="G119">
        <v>640</v>
      </c>
      <c r="H119">
        <v>656</v>
      </c>
    </row>
    <row r="120" spans="1:8" x14ac:dyDescent="0.4">
      <c r="A120" t="s">
        <v>126</v>
      </c>
      <c r="B120">
        <v>0</v>
      </c>
      <c r="C120">
        <v>620</v>
      </c>
      <c r="D120">
        <v>7</v>
      </c>
      <c r="E120">
        <v>1</v>
      </c>
      <c r="F120">
        <v>610</v>
      </c>
      <c r="G120">
        <v>625</v>
      </c>
      <c r="H120">
        <v>625</v>
      </c>
    </row>
    <row r="121" spans="1:8" x14ac:dyDescent="0.4">
      <c r="A121" t="s">
        <v>127</v>
      </c>
      <c r="B121">
        <v>0</v>
      </c>
      <c r="C121">
        <v>515</v>
      </c>
      <c r="D121">
        <v>0</v>
      </c>
      <c r="E121">
        <v>0</v>
      </c>
      <c r="F121">
        <v>515</v>
      </c>
      <c r="G121">
        <v>516</v>
      </c>
      <c r="H121">
        <v>516</v>
      </c>
    </row>
    <row r="122" spans="1:8" x14ac:dyDescent="0.4">
      <c r="A122" t="s">
        <v>128</v>
      </c>
      <c r="B122">
        <v>1</v>
      </c>
      <c r="C122">
        <v>531</v>
      </c>
      <c r="D122">
        <v>0</v>
      </c>
      <c r="E122">
        <v>0</v>
      </c>
      <c r="F122">
        <v>531</v>
      </c>
      <c r="G122">
        <v>531</v>
      </c>
      <c r="H122">
        <v>532</v>
      </c>
    </row>
    <row r="123" spans="1:8" x14ac:dyDescent="0.4">
      <c r="A123" t="s">
        <v>129</v>
      </c>
      <c r="B123">
        <v>1</v>
      </c>
      <c r="C123">
        <v>515</v>
      </c>
      <c r="D123">
        <v>0</v>
      </c>
      <c r="E123">
        <v>0</v>
      </c>
      <c r="F123">
        <v>515</v>
      </c>
      <c r="G123">
        <v>516</v>
      </c>
      <c r="H123">
        <v>516</v>
      </c>
    </row>
    <row r="124" spans="1:8" x14ac:dyDescent="0.4">
      <c r="A124" t="s">
        <v>130</v>
      </c>
      <c r="B124">
        <v>0</v>
      </c>
      <c r="C124">
        <v>531</v>
      </c>
      <c r="D124">
        <v>0</v>
      </c>
      <c r="E124">
        <v>0</v>
      </c>
      <c r="F124">
        <v>531</v>
      </c>
      <c r="G124">
        <v>531</v>
      </c>
      <c r="H124">
        <v>532</v>
      </c>
    </row>
    <row r="125" spans="1:8" x14ac:dyDescent="0.4">
      <c r="A125" t="s">
        <v>131</v>
      </c>
      <c r="B125">
        <v>0</v>
      </c>
      <c r="C125">
        <v>526</v>
      </c>
      <c r="D125">
        <v>7</v>
      </c>
      <c r="E125">
        <v>1</v>
      </c>
      <c r="F125">
        <v>516</v>
      </c>
      <c r="G125">
        <v>531</v>
      </c>
      <c r="H125">
        <v>531</v>
      </c>
    </row>
    <row r="126" spans="1:8" x14ac:dyDescent="0.4">
      <c r="A126" t="s">
        <v>132</v>
      </c>
      <c r="B126">
        <v>0</v>
      </c>
      <c r="C126">
        <v>526</v>
      </c>
      <c r="D126">
        <v>7</v>
      </c>
      <c r="E126">
        <v>1</v>
      </c>
      <c r="F126">
        <v>516</v>
      </c>
      <c r="G126">
        <v>531</v>
      </c>
      <c r="H126">
        <v>531</v>
      </c>
    </row>
    <row r="127" spans="1:8" x14ac:dyDescent="0.4">
      <c r="A127" t="s">
        <v>133</v>
      </c>
      <c r="B127">
        <v>7</v>
      </c>
      <c r="C127">
        <v>547</v>
      </c>
      <c r="D127">
        <v>0</v>
      </c>
      <c r="E127">
        <v>0</v>
      </c>
      <c r="F127">
        <v>547</v>
      </c>
      <c r="G127">
        <v>547</v>
      </c>
      <c r="H127">
        <v>547</v>
      </c>
    </row>
    <row r="128" spans="1:8" x14ac:dyDescent="0.4">
      <c r="A128" t="s">
        <v>134</v>
      </c>
      <c r="B128">
        <v>1</v>
      </c>
      <c r="C128">
        <v>520</v>
      </c>
      <c r="D128">
        <v>7</v>
      </c>
      <c r="E128">
        <v>1</v>
      </c>
      <c r="F128">
        <v>515</v>
      </c>
      <c r="G128">
        <v>516</v>
      </c>
      <c r="H128">
        <v>531</v>
      </c>
    </row>
    <row r="129" spans="1:8" x14ac:dyDescent="0.4">
      <c r="A129" t="s">
        <v>135</v>
      </c>
      <c r="B129">
        <v>0</v>
      </c>
      <c r="C129">
        <v>531</v>
      </c>
      <c r="D129">
        <v>0</v>
      </c>
      <c r="E129">
        <v>0</v>
      </c>
      <c r="F129">
        <v>531</v>
      </c>
      <c r="G129">
        <v>532</v>
      </c>
      <c r="H129">
        <v>532</v>
      </c>
    </row>
    <row r="130" spans="1:8" x14ac:dyDescent="0.4">
      <c r="A130" t="s">
        <v>136</v>
      </c>
      <c r="B130">
        <v>0</v>
      </c>
      <c r="C130">
        <v>500</v>
      </c>
      <c r="D130">
        <v>0</v>
      </c>
      <c r="E130">
        <v>0</v>
      </c>
      <c r="F130">
        <v>500</v>
      </c>
      <c r="G130">
        <v>500</v>
      </c>
      <c r="H130">
        <v>500</v>
      </c>
    </row>
    <row r="131" spans="1:8" x14ac:dyDescent="0.4">
      <c r="A131" t="s">
        <v>137</v>
      </c>
      <c r="B131">
        <v>0</v>
      </c>
      <c r="C131">
        <v>542</v>
      </c>
      <c r="D131">
        <v>7</v>
      </c>
      <c r="E131">
        <v>1</v>
      </c>
      <c r="F131">
        <v>532</v>
      </c>
      <c r="G131">
        <v>547</v>
      </c>
      <c r="H131">
        <v>547</v>
      </c>
    </row>
    <row r="132" spans="1:8" x14ac:dyDescent="0.4">
      <c r="A132" t="s">
        <v>138</v>
      </c>
      <c r="B132">
        <v>0</v>
      </c>
      <c r="C132">
        <v>510</v>
      </c>
      <c r="D132">
        <v>7</v>
      </c>
      <c r="E132">
        <v>1</v>
      </c>
      <c r="F132">
        <v>500</v>
      </c>
      <c r="G132">
        <v>515</v>
      </c>
      <c r="H132">
        <v>515</v>
      </c>
    </row>
    <row r="133" spans="1:8" x14ac:dyDescent="0.4">
      <c r="A133" t="s">
        <v>139</v>
      </c>
      <c r="B133">
        <v>3</v>
      </c>
      <c r="C133">
        <v>525</v>
      </c>
      <c r="D133">
        <v>7</v>
      </c>
      <c r="E133">
        <v>1</v>
      </c>
      <c r="F133">
        <v>515</v>
      </c>
      <c r="G133">
        <v>531</v>
      </c>
      <c r="H133">
        <v>531</v>
      </c>
    </row>
    <row r="134" spans="1:8" x14ac:dyDescent="0.4">
      <c r="A134" t="s">
        <v>140</v>
      </c>
      <c r="B134">
        <v>1</v>
      </c>
      <c r="C134">
        <v>500</v>
      </c>
      <c r="D134">
        <v>0</v>
      </c>
      <c r="E134">
        <v>0</v>
      </c>
      <c r="F134">
        <v>500</v>
      </c>
      <c r="G134">
        <v>500</v>
      </c>
      <c r="H134">
        <v>500</v>
      </c>
    </row>
    <row r="135" spans="1:8" x14ac:dyDescent="0.4">
      <c r="A135" t="s">
        <v>141</v>
      </c>
      <c r="B135">
        <v>1</v>
      </c>
      <c r="C135">
        <v>505</v>
      </c>
      <c r="D135">
        <v>7</v>
      </c>
      <c r="E135">
        <v>1</v>
      </c>
      <c r="F135">
        <v>500</v>
      </c>
      <c r="G135">
        <v>500</v>
      </c>
      <c r="H135">
        <v>515</v>
      </c>
    </row>
    <row r="136" spans="1:8" x14ac:dyDescent="0.4">
      <c r="A136" t="s">
        <v>142</v>
      </c>
      <c r="B136">
        <v>0</v>
      </c>
      <c r="C136">
        <v>526</v>
      </c>
      <c r="D136">
        <v>7</v>
      </c>
      <c r="E136">
        <v>1</v>
      </c>
      <c r="F136">
        <v>516</v>
      </c>
      <c r="G136">
        <v>531</v>
      </c>
      <c r="H136">
        <v>531</v>
      </c>
    </row>
    <row r="137" spans="1:8" x14ac:dyDescent="0.4">
      <c r="A137" t="s">
        <v>143</v>
      </c>
      <c r="B137">
        <v>0</v>
      </c>
      <c r="C137">
        <v>510</v>
      </c>
      <c r="D137">
        <v>7</v>
      </c>
      <c r="E137">
        <v>1</v>
      </c>
      <c r="F137">
        <v>500</v>
      </c>
      <c r="G137">
        <v>516</v>
      </c>
      <c r="H137">
        <v>516</v>
      </c>
    </row>
    <row r="138" spans="1:8" x14ac:dyDescent="0.4">
      <c r="A138" t="s">
        <v>144</v>
      </c>
      <c r="B138">
        <v>0</v>
      </c>
      <c r="C138">
        <v>870</v>
      </c>
      <c r="D138">
        <v>14</v>
      </c>
      <c r="E138">
        <v>1</v>
      </c>
      <c r="F138">
        <v>859</v>
      </c>
      <c r="G138">
        <v>860</v>
      </c>
      <c r="H138">
        <v>891</v>
      </c>
    </row>
    <row r="139" spans="1:8" x14ac:dyDescent="0.4">
      <c r="A139" t="s">
        <v>145</v>
      </c>
      <c r="B139">
        <v>1</v>
      </c>
      <c r="C139">
        <v>578</v>
      </c>
      <c r="D139">
        <v>0</v>
      </c>
      <c r="E139">
        <v>0</v>
      </c>
      <c r="F139">
        <v>578</v>
      </c>
      <c r="G139">
        <v>578</v>
      </c>
      <c r="H139">
        <v>578</v>
      </c>
    </row>
    <row r="140" spans="1:8" x14ac:dyDescent="0.4">
      <c r="A140" t="s">
        <v>146</v>
      </c>
      <c r="B140">
        <v>0</v>
      </c>
      <c r="C140">
        <v>510</v>
      </c>
      <c r="D140">
        <v>7</v>
      </c>
      <c r="E140">
        <v>1</v>
      </c>
      <c r="F140">
        <v>500</v>
      </c>
      <c r="G140">
        <v>516</v>
      </c>
      <c r="H140">
        <v>516</v>
      </c>
    </row>
    <row r="141" spans="1:8" x14ac:dyDescent="0.4">
      <c r="A141" t="s">
        <v>147</v>
      </c>
      <c r="B141">
        <v>0</v>
      </c>
      <c r="C141">
        <v>516</v>
      </c>
      <c r="D141">
        <v>0</v>
      </c>
      <c r="E141">
        <v>0</v>
      </c>
      <c r="F141">
        <v>516</v>
      </c>
      <c r="G141">
        <v>516</v>
      </c>
      <c r="H141">
        <v>516</v>
      </c>
    </row>
    <row r="142" spans="1:8" x14ac:dyDescent="0.4">
      <c r="A142" t="s">
        <v>148</v>
      </c>
      <c r="B142">
        <v>1</v>
      </c>
      <c r="C142">
        <v>526</v>
      </c>
      <c r="D142">
        <v>7</v>
      </c>
      <c r="E142">
        <v>1</v>
      </c>
      <c r="F142">
        <v>516</v>
      </c>
      <c r="G142">
        <v>531</v>
      </c>
      <c r="H142">
        <v>531</v>
      </c>
    </row>
    <row r="143" spans="1:8" x14ac:dyDescent="0.4">
      <c r="A143" t="s">
        <v>149</v>
      </c>
      <c r="B143">
        <v>0</v>
      </c>
      <c r="C143">
        <v>510</v>
      </c>
      <c r="D143">
        <v>14</v>
      </c>
      <c r="E143">
        <v>2</v>
      </c>
      <c r="F143">
        <v>500</v>
      </c>
      <c r="G143">
        <v>500</v>
      </c>
      <c r="H143">
        <v>531</v>
      </c>
    </row>
    <row r="144" spans="1:8" x14ac:dyDescent="0.4">
      <c r="A144" t="s">
        <v>150</v>
      </c>
      <c r="B144">
        <v>1</v>
      </c>
      <c r="C144">
        <v>578</v>
      </c>
      <c r="D144">
        <v>0</v>
      </c>
      <c r="E144">
        <v>0</v>
      </c>
      <c r="F144">
        <v>578</v>
      </c>
      <c r="G144">
        <v>578</v>
      </c>
      <c r="H144">
        <v>579</v>
      </c>
    </row>
    <row r="145" spans="1:8" x14ac:dyDescent="0.4">
      <c r="A145" t="s">
        <v>151</v>
      </c>
      <c r="B145">
        <v>0</v>
      </c>
      <c r="C145">
        <v>526</v>
      </c>
      <c r="D145">
        <v>7</v>
      </c>
      <c r="E145">
        <v>1</v>
      </c>
      <c r="F145">
        <v>516</v>
      </c>
      <c r="G145">
        <v>531</v>
      </c>
      <c r="H145">
        <v>532</v>
      </c>
    </row>
    <row r="146" spans="1:8" x14ac:dyDescent="0.4">
      <c r="A146" t="s">
        <v>152</v>
      </c>
      <c r="B146">
        <v>4</v>
      </c>
      <c r="C146">
        <v>651</v>
      </c>
      <c r="D146">
        <v>7</v>
      </c>
      <c r="E146">
        <v>1</v>
      </c>
      <c r="F146">
        <v>641</v>
      </c>
      <c r="G146">
        <v>656</v>
      </c>
      <c r="H146">
        <v>656</v>
      </c>
    </row>
    <row r="147" spans="1:8" x14ac:dyDescent="0.4">
      <c r="A147" t="s">
        <v>153</v>
      </c>
      <c r="B147">
        <v>3</v>
      </c>
      <c r="C147">
        <v>838</v>
      </c>
      <c r="D147">
        <v>7</v>
      </c>
      <c r="E147">
        <v>0</v>
      </c>
      <c r="F147">
        <v>828</v>
      </c>
      <c r="G147">
        <v>843</v>
      </c>
      <c r="H147">
        <v>844</v>
      </c>
    </row>
    <row r="148" spans="1:8" x14ac:dyDescent="0.4">
      <c r="A148" t="s">
        <v>154</v>
      </c>
      <c r="B148">
        <v>0</v>
      </c>
      <c r="C148">
        <v>526</v>
      </c>
      <c r="D148">
        <v>7</v>
      </c>
      <c r="E148">
        <v>1</v>
      </c>
      <c r="F148">
        <v>516</v>
      </c>
      <c r="G148">
        <v>531</v>
      </c>
      <c r="H148">
        <v>531</v>
      </c>
    </row>
    <row r="149" spans="1:8" x14ac:dyDescent="0.4">
      <c r="A149" t="s">
        <v>155</v>
      </c>
      <c r="B149">
        <v>2</v>
      </c>
      <c r="C149">
        <v>515</v>
      </c>
      <c r="D149">
        <v>0</v>
      </c>
      <c r="E149">
        <v>0</v>
      </c>
      <c r="F149">
        <v>515</v>
      </c>
      <c r="G149">
        <v>516</v>
      </c>
      <c r="H149">
        <v>516</v>
      </c>
    </row>
    <row r="150" spans="1:8" x14ac:dyDescent="0.4">
      <c r="A150" t="s">
        <v>156</v>
      </c>
      <c r="B150">
        <v>0</v>
      </c>
      <c r="C150">
        <v>859</v>
      </c>
      <c r="D150">
        <v>0</v>
      </c>
      <c r="E150">
        <v>0</v>
      </c>
      <c r="F150">
        <v>859</v>
      </c>
      <c r="G150">
        <v>859</v>
      </c>
      <c r="H150">
        <v>859</v>
      </c>
    </row>
    <row r="151" spans="1:8" x14ac:dyDescent="0.4">
      <c r="A151" t="s">
        <v>157</v>
      </c>
      <c r="B151">
        <v>0</v>
      </c>
      <c r="C151">
        <v>515</v>
      </c>
      <c r="D151">
        <v>12</v>
      </c>
      <c r="E151">
        <v>2</v>
      </c>
      <c r="F151">
        <v>500</v>
      </c>
      <c r="G151">
        <v>515</v>
      </c>
      <c r="H151">
        <v>531</v>
      </c>
    </row>
    <row r="152" spans="1:8" x14ac:dyDescent="0.4">
      <c r="A152" t="s">
        <v>158</v>
      </c>
      <c r="B152">
        <v>1</v>
      </c>
      <c r="C152">
        <v>520</v>
      </c>
      <c r="D152">
        <v>7</v>
      </c>
      <c r="E152">
        <v>1</v>
      </c>
      <c r="F152">
        <v>515</v>
      </c>
      <c r="G152">
        <v>516</v>
      </c>
      <c r="H152">
        <v>531</v>
      </c>
    </row>
    <row r="153" spans="1:8" x14ac:dyDescent="0.4">
      <c r="A153" t="s">
        <v>159</v>
      </c>
      <c r="B153">
        <v>1</v>
      </c>
      <c r="C153">
        <v>526</v>
      </c>
      <c r="D153">
        <v>7</v>
      </c>
      <c r="E153">
        <v>1</v>
      </c>
      <c r="F153">
        <v>516</v>
      </c>
      <c r="G153">
        <v>531</v>
      </c>
      <c r="H153">
        <v>531</v>
      </c>
    </row>
    <row r="154" spans="1:8" x14ac:dyDescent="0.4">
      <c r="A154" t="s">
        <v>160</v>
      </c>
      <c r="B154">
        <v>0</v>
      </c>
      <c r="C154">
        <v>547</v>
      </c>
      <c r="D154">
        <v>0</v>
      </c>
      <c r="E154">
        <v>0</v>
      </c>
      <c r="F154">
        <v>547</v>
      </c>
      <c r="G154">
        <v>547</v>
      </c>
      <c r="H154">
        <v>547</v>
      </c>
    </row>
    <row r="155" spans="1:8" x14ac:dyDescent="0.4">
      <c r="A155" t="s">
        <v>161</v>
      </c>
      <c r="B155">
        <v>1</v>
      </c>
      <c r="C155">
        <v>749</v>
      </c>
      <c r="D155">
        <v>12</v>
      </c>
      <c r="E155">
        <v>1</v>
      </c>
      <c r="F155">
        <v>734</v>
      </c>
      <c r="G155">
        <v>750</v>
      </c>
      <c r="H155">
        <v>765</v>
      </c>
    </row>
    <row r="156" spans="1:8" x14ac:dyDescent="0.4">
      <c r="A156" t="s">
        <v>162</v>
      </c>
      <c r="B156">
        <v>0</v>
      </c>
      <c r="C156">
        <v>604</v>
      </c>
      <c r="D156">
        <v>7</v>
      </c>
      <c r="E156">
        <v>1</v>
      </c>
      <c r="F156">
        <v>594</v>
      </c>
      <c r="G156">
        <v>609</v>
      </c>
      <c r="H156">
        <v>610</v>
      </c>
    </row>
    <row r="157" spans="1:8" x14ac:dyDescent="0.4">
      <c r="A157" t="s">
        <v>163</v>
      </c>
      <c r="B157">
        <v>0</v>
      </c>
      <c r="C157">
        <v>516</v>
      </c>
      <c r="D157">
        <v>0</v>
      </c>
      <c r="E157">
        <v>0</v>
      </c>
      <c r="F157">
        <v>516</v>
      </c>
      <c r="G157">
        <v>516</v>
      </c>
      <c r="H157">
        <v>516</v>
      </c>
    </row>
    <row r="158" spans="1:8" x14ac:dyDescent="0.4">
      <c r="A158" t="s">
        <v>164</v>
      </c>
      <c r="B158">
        <v>1</v>
      </c>
      <c r="C158">
        <v>520</v>
      </c>
      <c r="D158">
        <v>7</v>
      </c>
      <c r="E158">
        <v>1</v>
      </c>
      <c r="F158">
        <v>515</v>
      </c>
      <c r="G158">
        <v>516</v>
      </c>
      <c r="H158">
        <v>531</v>
      </c>
    </row>
    <row r="159" spans="1:8" x14ac:dyDescent="0.4">
      <c r="A159" t="s">
        <v>165</v>
      </c>
      <c r="B159">
        <v>1</v>
      </c>
      <c r="C159">
        <v>525</v>
      </c>
      <c r="D159">
        <v>7</v>
      </c>
      <c r="E159">
        <v>1</v>
      </c>
      <c r="F159">
        <v>515</v>
      </c>
      <c r="G159">
        <v>531</v>
      </c>
      <c r="H159">
        <v>531</v>
      </c>
    </row>
    <row r="160" spans="1:8" x14ac:dyDescent="0.4">
      <c r="A160" t="s">
        <v>166</v>
      </c>
      <c r="B160">
        <v>0</v>
      </c>
      <c r="C160">
        <v>604</v>
      </c>
      <c r="D160">
        <v>7</v>
      </c>
      <c r="E160">
        <v>1</v>
      </c>
      <c r="F160">
        <v>594</v>
      </c>
      <c r="G160">
        <v>609</v>
      </c>
      <c r="H160">
        <v>609</v>
      </c>
    </row>
    <row r="161" spans="1:8" x14ac:dyDescent="0.4">
      <c r="A161" t="s">
        <v>167</v>
      </c>
      <c r="B161">
        <v>0</v>
      </c>
      <c r="C161">
        <v>656</v>
      </c>
      <c r="D161">
        <v>12</v>
      </c>
      <c r="E161">
        <v>1</v>
      </c>
      <c r="F161">
        <v>641</v>
      </c>
      <c r="G161">
        <v>657</v>
      </c>
      <c r="H161">
        <v>672</v>
      </c>
    </row>
    <row r="162" spans="1:8" x14ac:dyDescent="0.4">
      <c r="A162" t="s">
        <v>168</v>
      </c>
      <c r="B162">
        <v>0</v>
      </c>
      <c r="C162">
        <v>515</v>
      </c>
      <c r="D162">
        <v>0</v>
      </c>
      <c r="E162">
        <v>0</v>
      </c>
      <c r="F162">
        <v>515</v>
      </c>
      <c r="G162">
        <v>515</v>
      </c>
      <c r="H162">
        <v>516</v>
      </c>
    </row>
    <row r="163" spans="1:8" x14ac:dyDescent="0.4">
      <c r="A163" t="s">
        <v>169</v>
      </c>
      <c r="B163">
        <v>0</v>
      </c>
      <c r="C163">
        <v>541</v>
      </c>
      <c r="D163">
        <v>7</v>
      </c>
      <c r="E163">
        <v>1</v>
      </c>
      <c r="F163">
        <v>531</v>
      </c>
      <c r="G163">
        <v>546</v>
      </c>
      <c r="H163">
        <v>547</v>
      </c>
    </row>
    <row r="164" spans="1:8" x14ac:dyDescent="0.4">
      <c r="A164" t="s">
        <v>170</v>
      </c>
      <c r="B164">
        <v>1</v>
      </c>
      <c r="C164">
        <v>546</v>
      </c>
      <c r="D164">
        <v>0</v>
      </c>
      <c r="E164">
        <v>0</v>
      </c>
      <c r="F164">
        <v>546</v>
      </c>
      <c r="G164">
        <v>547</v>
      </c>
      <c r="H164">
        <v>547</v>
      </c>
    </row>
    <row r="165" spans="1:8" x14ac:dyDescent="0.4">
      <c r="A165" t="s">
        <v>171</v>
      </c>
      <c r="B165">
        <v>0</v>
      </c>
      <c r="C165">
        <v>864</v>
      </c>
      <c r="D165">
        <v>7</v>
      </c>
      <c r="E165">
        <v>0</v>
      </c>
      <c r="F165">
        <v>859</v>
      </c>
      <c r="G165">
        <v>859</v>
      </c>
      <c r="H165">
        <v>874</v>
      </c>
    </row>
    <row r="166" spans="1:8" x14ac:dyDescent="0.4">
      <c r="A166" t="s">
        <v>172</v>
      </c>
      <c r="B166">
        <v>0</v>
      </c>
      <c r="C166">
        <v>515</v>
      </c>
      <c r="D166">
        <v>0</v>
      </c>
      <c r="E166">
        <v>0</v>
      </c>
      <c r="F166">
        <v>515</v>
      </c>
      <c r="G166">
        <v>515</v>
      </c>
      <c r="H166">
        <v>516</v>
      </c>
    </row>
    <row r="167" spans="1:8" x14ac:dyDescent="0.4">
      <c r="A167" t="s">
        <v>173</v>
      </c>
      <c r="B167">
        <v>8</v>
      </c>
      <c r="C167">
        <v>844</v>
      </c>
      <c r="D167">
        <v>13</v>
      </c>
      <c r="E167">
        <v>1</v>
      </c>
      <c r="F167">
        <v>828</v>
      </c>
      <c r="G167">
        <v>844</v>
      </c>
      <c r="H167">
        <v>860</v>
      </c>
    </row>
    <row r="168" spans="1:8" x14ac:dyDescent="0.4">
      <c r="A168" t="s">
        <v>174</v>
      </c>
      <c r="B168">
        <v>0</v>
      </c>
      <c r="C168">
        <v>552</v>
      </c>
      <c r="D168">
        <v>7</v>
      </c>
      <c r="E168">
        <v>1</v>
      </c>
      <c r="F168">
        <v>547</v>
      </c>
      <c r="G168">
        <v>547</v>
      </c>
      <c r="H168">
        <v>562</v>
      </c>
    </row>
    <row r="169" spans="1:8" x14ac:dyDescent="0.4">
      <c r="A169" t="s">
        <v>175</v>
      </c>
      <c r="B169">
        <v>0</v>
      </c>
      <c r="C169">
        <v>745</v>
      </c>
      <c r="D169">
        <v>7</v>
      </c>
      <c r="E169">
        <v>0</v>
      </c>
      <c r="F169">
        <v>735</v>
      </c>
      <c r="G169">
        <v>750</v>
      </c>
      <c r="H169">
        <v>750</v>
      </c>
    </row>
    <row r="170" spans="1:8" x14ac:dyDescent="0.4">
      <c r="A170" t="s">
        <v>176</v>
      </c>
      <c r="B170">
        <v>1</v>
      </c>
      <c r="C170">
        <v>724</v>
      </c>
      <c r="D170">
        <v>7</v>
      </c>
      <c r="E170">
        <v>0</v>
      </c>
      <c r="F170">
        <v>719</v>
      </c>
      <c r="G170">
        <v>719</v>
      </c>
      <c r="H170">
        <v>735</v>
      </c>
    </row>
    <row r="171" spans="1:8" x14ac:dyDescent="0.4">
      <c r="A171" t="s">
        <v>177</v>
      </c>
      <c r="B171">
        <v>0</v>
      </c>
      <c r="C171">
        <v>895</v>
      </c>
      <c r="D171">
        <v>7</v>
      </c>
      <c r="E171">
        <v>0</v>
      </c>
      <c r="F171">
        <v>890</v>
      </c>
      <c r="G171">
        <v>891</v>
      </c>
      <c r="H171">
        <v>906</v>
      </c>
    </row>
    <row r="172" spans="1:8" x14ac:dyDescent="0.4">
      <c r="A172" t="s">
        <v>178</v>
      </c>
      <c r="B172">
        <v>1</v>
      </c>
      <c r="C172">
        <v>1192</v>
      </c>
      <c r="D172">
        <v>7</v>
      </c>
      <c r="E172">
        <v>0</v>
      </c>
      <c r="F172">
        <v>1187</v>
      </c>
      <c r="G172">
        <v>1187</v>
      </c>
      <c r="H172">
        <v>1203</v>
      </c>
    </row>
    <row r="173" spans="1:8" x14ac:dyDescent="0.4">
      <c r="A173" t="s">
        <v>179</v>
      </c>
      <c r="B173">
        <v>2</v>
      </c>
      <c r="C173">
        <v>1332</v>
      </c>
      <c r="D173">
        <v>14</v>
      </c>
      <c r="E173">
        <v>1</v>
      </c>
      <c r="F173">
        <v>1312</v>
      </c>
      <c r="G173">
        <v>1343</v>
      </c>
      <c r="H173">
        <v>1343</v>
      </c>
    </row>
    <row r="174" spans="1:8" x14ac:dyDescent="0.4">
      <c r="A174" t="s">
        <v>180</v>
      </c>
      <c r="B174">
        <v>0</v>
      </c>
      <c r="C174">
        <v>1161</v>
      </c>
      <c r="D174">
        <v>7</v>
      </c>
      <c r="E174">
        <v>0</v>
      </c>
      <c r="F174">
        <v>1156</v>
      </c>
      <c r="G174">
        <v>1156</v>
      </c>
      <c r="H174">
        <v>1172</v>
      </c>
    </row>
    <row r="175" spans="1:8" x14ac:dyDescent="0.4">
      <c r="A175" t="s">
        <v>181</v>
      </c>
      <c r="B175">
        <v>1</v>
      </c>
      <c r="C175">
        <v>515</v>
      </c>
      <c r="D175">
        <v>0</v>
      </c>
      <c r="E175">
        <v>0</v>
      </c>
      <c r="F175">
        <v>515</v>
      </c>
      <c r="G175">
        <v>515</v>
      </c>
      <c r="H175">
        <v>515</v>
      </c>
    </row>
    <row r="176" spans="1:8" x14ac:dyDescent="0.4">
      <c r="A176" t="s">
        <v>182</v>
      </c>
      <c r="B176">
        <v>0</v>
      </c>
      <c r="C176">
        <v>510</v>
      </c>
      <c r="D176">
        <v>7</v>
      </c>
      <c r="E176">
        <v>1</v>
      </c>
      <c r="F176">
        <v>500</v>
      </c>
      <c r="G176">
        <v>515</v>
      </c>
      <c r="H176">
        <v>516</v>
      </c>
    </row>
    <row r="177" spans="1:8" x14ac:dyDescent="0.4">
      <c r="A177" t="s">
        <v>183</v>
      </c>
      <c r="B177">
        <v>0</v>
      </c>
      <c r="C177">
        <v>713</v>
      </c>
      <c r="D177">
        <v>7</v>
      </c>
      <c r="E177">
        <v>0</v>
      </c>
      <c r="F177">
        <v>703</v>
      </c>
      <c r="G177">
        <v>719</v>
      </c>
      <c r="H177">
        <v>719</v>
      </c>
    </row>
    <row r="178" spans="1:8" x14ac:dyDescent="0.4">
      <c r="A178" t="s">
        <v>184</v>
      </c>
      <c r="B178">
        <v>1</v>
      </c>
      <c r="C178">
        <v>531</v>
      </c>
      <c r="D178">
        <v>0</v>
      </c>
      <c r="E178">
        <v>0</v>
      </c>
      <c r="F178">
        <v>531</v>
      </c>
      <c r="G178">
        <v>531</v>
      </c>
      <c r="H178">
        <v>532</v>
      </c>
    </row>
    <row r="179" spans="1:8" x14ac:dyDescent="0.4">
      <c r="A179" t="s">
        <v>185</v>
      </c>
      <c r="B179">
        <v>1</v>
      </c>
      <c r="C179">
        <v>968</v>
      </c>
      <c r="D179">
        <v>12</v>
      </c>
      <c r="E179">
        <v>1</v>
      </c>
      <c r="F179">
        <v>953</v>
      </c>
      <c r="G179">
        <v>969</v>
      </c>
      <c r="H179">
        <v>984</v>
      </c>
    </row>
    <row r="180" spans="1:8" x14ac:dyDescent="0.4">
      <c r="A180" t="s">
        <v>186</v>
      </c>
      <c r="B180">
        <v>0</v>
      </c>
      <c r="C180">
        <v>781</v>
      </c>
      <c r="D180">
        <v>0</v>
      </c>
      <c r="E180">
        <v>0</v>
      </c>
      <c r="F180">
        <v>781</v>
      </c>
      <c r="G180">
        <v>781</v>
      </c>
      <c r="H180">
        <v>782</v>
      </c>
    </row>
    <row r="181" spans="1:8" x14ac:dyDescent="0.4">
      <c r="A181" t="s">
        <v>187</v>
      </c>
      <c r="B181">
        <v>0</v>
      </c>
      <c r="C181">
        <v>625</v>
      </c>
      <c r="D181">
        <v>12</v>
      </c>
      <c r="E181">
        <v>1</v>
      </c>
      <c r="F181">
        <v>610</v>
      </c>
      <c r="G181">
        <v>625</v>
      </c>
      <c r="H181">
        <v>641</v>
      </c>
    </row>
    <row r="182" spans="1:8" x14ac:dyDescent="0.4">
      <c r="A182" t="s">
        <v>188</v>
      </c>
      <c r="B182">
        <v>1</v>
      </c>
      <c r="C182">
        <v>557</v>
      </c>
      <c r="D182">
        <v>7</v>
      </c>
      <c r="E182">
        <v>1</v>
      </c>
      <c r="F182">
        <v>547</v>
      </c>
      <c r="G182">
        <v>563</v>
      </c>
      <c r="H182">
        <v>563</v>
      </c>
    </row>
    <row r="183" spans="1:8" x14ac:dyDescent="0.4">
      <c r="A183" t="s">
        <v>189</v>
      </c>
      <c r="B183">
        <v>1</v>
      </c>
      <c r="C183">
        <v>703</v>
      </c>
      <c r="D183">
        <v>0</v>
      </c>
      <c r="E183">
        <v>0</v>
      </c>
      <c r="F183">
        <v>703</v>
      </c>
      <c r="G183">
        <v>703</v>
      </c>
      <c r="H183">
        <v>703</v>
      </c>
    </row>
    <row r="184" spans="1:8" x14ac:dyDescent="0.4">
      <c r="A184" t="s">
        <v>190</v>
      </c>
      <c r="B184">
        <v>0</v>
      </c>
      <c r="C184">
        <v>500</v>
      </c>
      <c r="D184">
        <v>0</v>
      </c>
      <c r="E184">
        <v>0</v>
      </c>
      <c r="F184">
        <v>500</v>
      </c>
      <c r="G184">
        <v>500</v>
      </c>
      <c r="H184">
        <v>500</v>
      </c>
    </row>
    <row r="185" spans="1:8" x14ac:dyDescent="0.4">
      <c r="A185" t="s">
        <v>191</v>
      </c>
      <c r="B185">
        <v>0</v>
      </c>
      <c r="C185">
        <v>718</v>
      </c>
      <c r="D185">
        <v>12</v>
      </c>
      <c r="E185">
        <v>1</v>
      </c>
      <c r="F185">
        <v>703</v>
      </c>
      <c r="G185">
        <v>719</v>
      </c>
      <c r="H185">
        <v>734</v>
      </c>
    </row>
    <row r="186" spans="1:8" x14ac:dyDescent="0.4">
      <c r="A186" t="s">
        <v>192</v>
      </c>
      <c r="B186">
        <v>0</v>
      </c>
      <c r="C186">
        <v>505</v>
      </c>
      <c r="D186">
        <v>7</v>
      </c>
      <c r="E186">
        <v>1</v>
      </c>
      <c r="F186">
        <v>500</v>
      </c>
      <c r="G186">
        <v>500</v>
      </c>
      <c r="H186">
        <v>515</v>
      </c>
    </row>
    <row r="187" spans="1:8" x14ac:dyDescent="0.4">
      <c r="A187" t="s">
        <v>193</v>
      </c>
      <c r="B187">
        <v>0</v>
      </c>
      <c r="C187">
        <v>536</v>
      </c>
      <c r="D187">
        <v>7</v>
      </c>
      <c r="E187">
        <v>1</v>
      </c>
      <c r="F187">
        <v>531</v>
      </c>
      <c r="G187">
        <v>531</v>
      </c>
      <c r="H187">
        <v>547</v>
      </c>
    </row>
    <row r="188" spans="1:8" x14ac:dyDescent="0.4">
      <c r="A188" t="s">
        <v>194</v>
      </c>
      <c r="B188">
        <v>1</v>
      </c>
      <c r="C188">
        <v>536</v>
      </c>
      <c r="D188">
        <v>7</v>
      </c>
      <c r="E188">
        <v>1</v>
      </c>
      <c r="F188">
        <v>531</v>
      </c>
      <c r="G188">
        <v>531</v>
      </c>
      <c r="H188">
        <v>547</v>
      </c>
    </row>
    <row r="189" spans="1:8" x14ac:dyDescent="0.4">
      <c r="A189" t="s">
        <v>195</v>
      </c>
      <c r="B189">
        <v>0</v>
      </c>
      <c r="C189">
        <v>672</v>
      </c>
      <c r="D189">
        <v>0</v>
      </c>
      <c r="E189">
        <v>0</v>
      </c>
      <c r="F189">
        <v>672</v>
      </c>
      <c r="G189">
        <v>672</v>
      </c>
      <c r="H189">
        <v>672</v>
      </c>
    </row>
    <row r="190" spans="1:8" x14ac:dyDescent="0.4">
      <c r="A190" t="s">
        <v>196</v>
      </c>
      <c r="B190">
        <v>1</v>
      </c>
      <c r="C190">
        <v>520</v>
      </c>
      <c r="D190">
        <v>7</v>
      </c>
      <c r="E190">
        <v>1</v>
      </c>
      <c r="F190">
        <v>515</v>
      </c>
      <c r="G190">
        <v>516</v>
      </c>
      <c r="H190">
        <v>531</v>
      </c>
    </row>
    <row r="191" spans="1:8" x14ac:dyDescent="0.4">
      <c r="A191" t="s">
        <v>197</v>
      </c>
      <c r="B191">
        <v>1</v>
      </c>
      <c r="C191">
        <v>541</v>
      </c>
      <c r="D191">
        <v>7</v>
      </c>
      <c r="E191">
        <v>1</v>
      </c>
      <c r="F191">
        <v>531</v>
      </c>
      <c r="G191">
        <v>547</v>
      </c>
      <c r="H191">
        <v>547</v>
      </c>
    </row>
    <row r="192" spans="1:8" x14ac:dyDescent="0.4">
      <c r="A192" t="s">
        <v>198</v>
      </c>
      <c r="B192">
        <v>0</v>
      </c>
      <c r="C192">
        <v>562</v>
      </c>
      <c r="D192">
        <v>0</v>
      </c>
      <c r="E192">
        <v>0</v>
      </c>
      <c r="F192">
        <v>562</v>
      </c>
      <c r="G192">
        <v>562</v>
      </c>
      <c r="H192">
        <v>563</v>
      </c>
    </row>
    <row r="193" spans="1:8" x14ac:dyDescent="0.4">
      <c r="A193" t="s">
        <v>199</v>
      </c>
      <c r="B193">
        <v>3</v>
      </c>
      <c r="C193">
        <v>750</v>
      </c>
      <c r="D193">
        <v>0</v>
      </c>
      <c r="E193">
        <v>0</v>
      </c>
      <c r="F193">
        <v>750</v>
      </c>
      <c r="G193">
        <v>750</v>
      </c>
      <c r="H193">
        <v>750</v>
      </c>
    </row>
    <row r="194" spans="1:8" x14ac:dyDescent="0.4">
      <c r="A194" t="s">
        <v>200</v>
      </c>
      <c r="B194">
        <v>1</v>
      </c>
      <c r="C194">
        <v>515</v>
      </c>
      <c r="D194">
        <v>0</v>
      </c>
      <c r="E194">
        <v>0</v>
      </c>
      <c r="F194">
        <v>515</v>
      </c>
      <c r="G194">
        <v>515</v>
      </c>
      <c r="H194">
        <v>515</v>
      </c>
    </row>
    <row r="195" spans="1:8" x14ac:dyDescent="0.4">
      <c r="A195" t="s">
        <v>201</v>
      </c>
      <c r="B195">
        <v>0</v>
      </c>
      <c r="C195">
        <v>531</v>
      </c>
      <c r="D195">
        <v>12</v>
      </c>
      <c r="E195">
        <v>2</v>
      </c>
      <c r="F195">
        <v>516</v>
      </c>
      <c r="G195">
        <v>531</v>
      </c>
      <c r="H195">
        <v>546</v>
      </c>
    </row>
    <row r="196" spans="1:8" x14ac:dyDescent="0.4">
      <c r="A196" t="s">
        <v>202</v>
      </c>
      <c r="B196">
        <v>3</v>
      </c>
      <c r="C196">
        <v>614</v>
      </c>
      <c r="D196">
        <v>7</v>
      </c>
      <c r="E196">
        <v>1</v>
      </c>
      <c r="F196">
        <v>609</v>
      </c>
      <c r="G196">
        <v>610</v>
      </c>
      <c r="H196">
        <v>625</v>
      </c>
    </row>
    <row r="197" spans="1:8" x14ac:dyDescent="0.4">
      <c r="A197" t="s">
        <v>203</v>
      </c>
      <c r="B197">
        <v>2</v>
      </c>
      <c r="C197">
        <v>536</v>
      </c>
      <c r="D197">
        <v>7</v>
      </c>
      <c r="E197">
        <v>1</v>
      </c>
      <c r="F197">
        <v>531</v>
      </c>
      <c r="G197">
        <v>532</v>
      </c>
      <c r="H197">
        <v>547</v>
      </c>
    </row>
    <row r="198" spans="1:8" x14ac:dyDescent="0.4">
      <c r="A198" t="s">
        <v>204</v>
      </c>
      <c r="B198">
        <v>1</v>
      </c>
      <c r="C198">
        <v>619</v>
      </c>
      <c r="D198">
        <v>7</v>
      </c>
      <c r="E198">
        <v>1</v>
      </c>
      <c r="F198">
        <v>609</v>
      </c>
      <c r="G198">
        <v>625</v>
      </c>
      <c r="H198">
        <v>625</v>
      </c>
    </row>
    <row r="199" spans="1:8" x14ac:dyDescent="0.4">
      <c r="A199" t="s">
        <v>205</v>
      </c>
      <c r="B199">
        <v>1</v>
      </c>
      <c r="C199">
        <v>505</v>
      </c>
      <c r="D199">
        <v>7</v>
      </c>
      <c r="E199">
        <v>1</v>
      </c>
      <c r="F199">
        <v>500</v>
      </c>
      <c r="G199">
        <v>500</v>
      </c>
      <c r="H199">
        <v>515</v>
      </c>
    </row>
    <row r="200" spans="1:8" x14ac:dyDescent="0.4">
      <c r="A200" t="s">
        <v>206</v>
      </c>
      <c r="B200">
        <v>0</v>
      </c>
      <c r="C200">
        <v>599</v>
      </c>
      <c r="D200">
        <v>7</v>
      </c>
      <c r="E200">
        <v>1</v>
      </c>
      <c r="F200">
        <v>594</v>
      </c>
      <c r="G200">
        <v>594</v>
      </c>
      <c r="H200">
        <v>609</v>
      </c>
    </row>
    <row r="201" spans="1:8" x14ac:dyDescent="0.4">
      <c r="A201" t="s">
        <v>207</v>
      </c>
      <c r="B201">
        <v>0</v>
      </c>
      <c r="C201">
        <v>572</v>
      </c>
      <c r="D201">
        <v>7</v>
      </c>
      <c r="E201">
        <v>1</v>
      </c>
      <c r="F201">
        <v>562</v>
      </c>
      <c r="G201">
        <v>578</v>
      </c>
      <c r="H201">
        <v>578</v>
      </c>
    </row>
    <row r="202" spans="1:8" x14ac:dyDescent="0.4">
      <c r="A202" t="s">
        <v>208</v>
      </c>
      <c r="B202">
        <v>1</v>
      </c>
      <c r="C202">
        <v>599</v>
      </c>
      <c r="D202">
        <v>7</v>
      </c>
      <c r="E202">
        <v>1</v>
      </c>
      <c r="F202">
        <v>594</v>
      </c>
      <c r="G202">
        <v>594</v>
      </c>
      <c r="H202">
        <v>609</v>
      </c>
    </row>
    <row r="203" spans="1:8" x14ac:dyDescent="0.4">
      <c r="A203" t="s">
        <v>209</v>
      </c>
      <c r="B203">
        <v>0</v>
      </c>
      <c r="C203">
        <v>552</v>
      </c>
      <c r="D203">
        <v>7</v>
      </c>
      <c r="E203">
        <v>1</v>
      </c>
      <c r="F203">
        <v>547</v>
      </c>
      <c r="G203">
        <v>547</v>
      </c>
      <c r="H203">
        <v>563</v>
      </c>
    </row>
    <row r="204" spans="1:8" x14ac:dyDescent="0.4">
      <c r="A204" t="s">
        <v>210</v>
      </c>
      <c r="B204">
        <v>2</v>
      </c>
      <c r="C204">
        <v>573</v>
      </c>
      <c r="D204">
        <v>7</v>
      </c>
      <c r="E204">
        <v>1</v>
      </c>
      <c r="F204">
        <v>563</v>
      </c>
      <c r="G204">
        <v>578</v>
      </c>
      <c r="H204">
        <v>578</v>
      </c>
    </row>
    <row r="205" spans="1:8" x14ac:dyDescent="0.4">
      <c r="A205" t="s">
        <v>211</v>
      </c>
      <c r="B205">
        <v>0</v>
      </c>
      <c r="C205">
        <v>515</v>
      </c>
      <c r="D205">
        <v>0</v>
      </c>
      <c r="E205">
        <v>0</v>
      </c>
      <c r="F205">
        <v>515</v>
      </c>
      <c r="G205">
        <v>516</v>
      </c>
      <c r="H205">
        <v>516</v>
      </c>
    </row>
    <row r="206" spans="1:8" x14ac:dyDescent="0.4">
      <c r="A206" t="s">
        <v>212</v>
      </c>
      <c r="B206">
        <v>0</v>
      </c>
      <c r="C206">
        <v>1203</v>
      </c>
      <c r="D206">
        <v>12</v>
      </c>
      <c r="E206">
        <v>0</v>
      </c>
      <c r="F206">
        <v>1188</v>
      </c>
      <c r="G206">
        <v>1203</v>
      </c>
      <c r="H206">
        <v>1219</v>
      </c>
    </row>
    <row r="207" spans="1:8" x14ac:dyDescent="0.4">
      <c r="A207" t="s">
        <v>213</v>
      </c>
      <c r="B207">
        <v>0</v>
      </c>
      <c r="C207">
        <v>510</v>
      </c>
      <c r="D207">
        <v>7</v>
      </c>
      <c r="E207">
        <v>1</v>
      </c>
      <c r="F207">
        <v>500</v>
      </c>
      <c r="G207">
        <v>515</v>
      </c>
      <c r="H207">
        <v>515</v>
      </c>
    </row>
    <row r="208" spans="1:8" x14ac:dyDescent="0.4">
      <c r="A208" t="s">
        <v>214</v>
      </c>
      <c r="B208">
        <v>2</v>
      </c>
      <c r="C208">
        <v>515</v>
      </c>
      <c r="D208">
        <v>0</v>
      </c>
      <c r="E208">
        <v>0</v>
      </c>
      <c r="F208">
        <v>515</v>
      </c>
      <c r="G208">
        <v>515</v>
      </c>
      <c r="H208">
        <v>516</v>
      </c>
    </row>
    <row r="209" spans="1:8" x14ac:dyDescent="0.4">
      <c r="A209" t="s">
        <v>215</v>
      </c>
      <c r="B209">
        <v>0</v>
      </c>
      <c r="C209">
        <v>547</v>
      </c>
      <c r="D209">
        <v>0</v>
      </c>
      <c r="E209">
        <v>0</v>
      </c>
      <c r="F209">
        <v>547</v>
      </c>
      <c r="G209">
        <v>547</v>
      </c>
      <c r="H209">
        <v>547</v>
      </c>
    </row>
    <row r="210" spans="1:8" x14ac:dyDescent="0.4">
      <c r="A210" t="s">
        <v>216</v>
      </c>
      <c r="B210">
        <v>1</v>
      </c>
      <c r="C210">
        <v>510</v>
      </c>
      <c r="D210">
        <v>7</v>
      </c>
      <c r="E210">
        <v>1</v>
      </c>
      <c r="F210">
        <v>500</v>
      </c>
      <c r="G210">
        <v>515</v>
      </c>
      <c r="H210">
        <v>515</v>
      </c>
    </row>
    <row r="211" spans="1:8" x14ac:dyDescent="0.4">
      <c r="A211" t="s">
        <v>217</v>
      </c>
      <c r="B211">
        <v>1</v>
      </c>
      <c r="C211">
        <v>521</v>
      </c>
      <c r="D211">
        <v>7</v>
      </c>
      <c r="E211">
        <v>1</v>
      </c>
      <c r="F211">
        <v>516</v>
      </c>
      <c r="G211">
        <v>516</v>
      </c>
      <c r="H211">
        <v>531</v>
      </c>
    </row>
    <row r="212" spans="1:8" x14ac:dyDescent="0.4">
      <c r="A212" t="s">
        <v>218</v>
      </c>
      <c r="B212">
        <v>3</v>
      </c>
      <c r="C212">
        <v>853</v>
      </c>
      <c r="D212">
        <v>7</v>
      </c>
      <c r="E212">
        <v>0</v>
      </c>
      <c r="F212">
        <v>843</v>
      </c>
      <c r="G212">
        <v>859</v>
      </c>
      <c r="H212">
        <v>859</v>
      </c>
    </row>
    <row r="213" spans="1:8" x14ac:dyDescent="0.4">
      <c r="A213" t="s">
        <v>219</v>
      </c>
      <c r="B213">
        <v>0</v>
      </c>
      <c r="C213">
        <v>3994</v>
      </c>
      <c r="D213">
        <v>26</v>
      </c>
      <c r="E213">
        <v>0</v>
      </c>
      <c r="F213">
        <v>3968</v>
      </c>
      <c r="G213">
        <v>3984</v>
      </c>
      <c r="H213">
        <v>4031</v>
      </c>
    </row>
    <row r="214" spans="1:8" x14ac:dyDescent="0.4">
      <c r="A214" t="s">
        <v>220</v>
      </c>
      <c r="B214">
        <v>4</v>
      </c>
      <c r="C214">
        <v>994</v>
      </c>
      <c r="D214">
        <v>7</v>
      </c>
      <c r="E214">
        <v>0</v>
      </c>
      <c r="F214">
        <v>984</v>
      </c>
      <c r="G214">
        <v>1000</v>
      </c>
      <c r="H214">
        <v>1000</v>
      </c>
    </row>
    <row r="215" spans="1:8" x14ac:dyDescent="0.4">
      <c r="A215" t="s">
        <v>221</v>
      </c>
      <c r="B215">
        <v>0</v>
      </c>
      <c r="C215">
        <v>828</v>
      </c>
      <c r="D215">
        <v>12</v>
      </c>
      <c r="E215">
        <v>1</v>
      </c>
      <c r="F215">
        <v>813</v>
      </c>
      <c r="G215">
        <v>828</v>
      </c>
      <c r="H215">
        <v>843</v>
      </c>
    </row>
    <row r="216" spans="1:8" x14ac:dyDescent="0.4">
      <c r="A216" t="s">
        <v>222</v>
      </c>
      <c r="B216">
        <v>0</v>
      </c>
      <c r="C216">
        <v>546</v>
      </c>
      <c r="D216">
        <v>0</v>
      </c>
      <c r="E216">
        <v>0</v>
      </c>
      <c r="F216">
        <v>546</v>
      </c>
      <c r="G216">
        <v>547</v>
      </c>
      <c r="H216">
        <v>547</v>
      </c>
    </row>
    <row r="217" spans="1:8" x14ac:dyDescent="0.4">
      <c r="A217" t="s">
        <v>223</v>
      </c>
      <c r="B217">
        <v>1</v>
      </c>
      <c r="C217">
        <v>552</v>
      </c>
      <c r="D217">
        <v>7</v>
      </c>
      <c r="E217">
        <v>1</v>
      </c>
      <c r="F217">
        <v>547</v>
      </c>
      <c r="G217">
        <v>547</v>
      </c>
      <c r="H217">
        <v>562</v>
      </c>
    </row>
    <row r="218" spans="1:8" x14ac:dyDescent="0.4">
      <c r="A218" t="s">
        <v>224</v>
      </c>
      <c r="B218">
        <v>1</v>
      </c>
      <c r="C218">
        <v>2135</v>
      </c>
      <c r="D218">
        <v>14</v>
      </c>
      <c r="E218">
        <v>0</v>
      </c>
      <c r="F218">
        <v>2125</v>
      </c>
      <c r="G218">
        <v>2125</v>
      </c>
      <c r="H218">
        <v>2156</v>
      </c>
    </row>
    <row r="219" spans="1:8" x14ac:dyDescent="0.4">
      <c r="A219" t="s">
        <v>225</v>
      </c>
      <c r="B219">
        <v>0</v>
      </c>
      <c r="C219">
        <v>760</v>
      </c>
      <c r="D219">
        <v>7</v>
      </c>
      <c r="E219">
        <v>0</v>
      </c>
      <c r="F219">
        <v>750</v>
      </c>
      <c r="G219">
        <v>765</v>
      </c>
      <c r="H219">
        <v>766</v>
      </c>
    </row>
    <row r="220" spans="1:8" x14ac:dyDescent="0.4">
      <c r="A220" t="s">
        <v>226</v>
      </c>
      <c r="B220">
        <v>0</v>
      </c>
      <c r="C220">
        <v>500</v>
      </c>
      <c r="D220">
        <v>0</v>
      </c>
      <c r="E220">
        <v>0</v>
      </c>
      <c r="F220">
        <v>500</v>
      </c>
      <c r="G220">
        <v>500</v>
      </c>
      <c r="H220">
        <v>500</v>
      </c>
    </row>
    <row r="221" spans="1:8" x14ac:dyDescent="0.4">
      <c r="A221" t="s">
        <v>227</v>
      </c>
      <c r="B221">
        <v>0</v>
      </c>
      <c r="C221">
        <v>740</v>
      </c>
      <c r="D221">
        <v>7</v>
      </c>
      <c r="E221">
        <v>0</v>
      </c>
      <c r="F221">
        <v>735</v>
      </c>
      <c r="G221">
        <v>735</v>
      </c>
      <c r="H221">
        <v>750</v>
      </c>
    </row>
    <row r="222" spans="1:8" x14ac:dyDescent="0.4">
      <c r="A222" t="s">
        <v>228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4">
      <c r="A223" t="s">
        <v>229</v>
      </c>
      <c r="B223">
        <v>1</v>
      </c>
      <c r="C223">
        <v>687</v>
      </c>
      <c r="D223">
        <v>12</v>
      </c>
      <c r="E223">
        <v>1</v>
      </c>
      <c r="F223">
        <v>672</v>
      </c>
      <c r="G223">
        <v>687</v>
      </c>
      <c r="H223">
        <v>703</v>
      </c>
    </row>
    <row r="224" spans="1:8" x14ac:dyDescent="0.4">
      <c r="A224" t="s">
        <v>230</v>
      </c>
      <c r="B224">
        <v>0</v>
      </c>
      <c r="C224">
        <v>620</v>
      </c>
      <c r="D224">
        <v>7</v>
      </c>
      <c r="E224">
        <v>1</v>
      </c>
      <c r="F224">
        <v>610</v>
      </c>
      <c r="G224">
        <v>625</v>
      </c>
      <c r="H224">
        <v>625</v>
      </c>
    </row>
    <row r="225" spans="1:8" x14ac:dyDescent="0.4">
      <c r="A225" t="s">
        <v>231</v>
      </c>
      <c r="B225">
        <v>3</v>
      </c>
      <c r="C225">
        <v>609</v>
      </c>
      <c r="D225">
        <v>0</v>
      </c>
      <c r="E225">
        <v>0</v>
      </c>
      <c r="F225">
        <v>609</v>
      </c>
      <c r="G225">
        <v>610</v>
      </c>
      <c r="H225">
        <v>610</v>
      </c>
    </row>
    <row r="226" spans="1:8" x14ac:dyDescent="0.4">
      <c r="A226" t="s">
        <v>232</v>
      </c>
      <c r="B226">
        <v>0</v>
      </c>
      <c r="C226">
        <v>526</v>
      </c>
      <c r="D226">
        <v>7</v>
      </c>
      <c r="E226">
        <v>1</v>
      </c>
      <c r="F226">
        <v>516</v>
      </c>
      <c r="G226">
        <v>532</v>
      </c>
      <c r="H226">
        <v>532</v>
      </c>
    </row>
    <row r="227" spans="1:8" x14ac:dyDescent="0.4">
      <c r="A227" t="s">
        <v>233</v>
      </c>
      <c r="B227">
        <v>0</v>
      </c>
      <c r="C227">
        <v>541</v>
      </c>
      <c r="D227">
        <v>7</v>
      </c>
      <c r="E227">
        <v>1</v>
      </c>
      <c r="F227">
        <v>531</v>
      </c>
      <c r="G227">
        <v>546</v>
      </c>
      <c r="H227">
        <v>547</v>
      </c>
    </row>
    <row r="228" spans="1:8" x14ac:dyDescent="0.4">
      <c r="A228" t="s">
        <v>234</v>
      </c>
      <c r="B228">
        <v>0</v>
      </c>
      <c r="C228">
        <v>656</v>
      </c>
      <c r="D228">
        <v>0</v>
      </c>
      <c r="E228">
        <v>0</v>
      </c>
      <c r="F228">
        <v>656</v>
      </c>
      <c r="G228">
        <v>656</v>
      </c>
      <c r="H228">
        <v>656</v>
      </c>
    </row>
    <row r="229" spans="1:8" x14ac:dyDescent="0.4">
      <c r="A229" t="s">
        <v>235</v>
      </c>
      <c r="B229">
        <v>0</v>
      </c>
      <c r="C229">
        <v>536</v>
      </c>
      <c r="D229">
        <v>7</v>
      </c>
      <c r="E229">
        <v>1</v>
      </c>
      <c r="F229">
        <v>531</v>
      </c>
      <c r="G229">
        <v>531</v>
      </c>
      <c r="H229">
        <v>547</v>
      </c>
    </row>
    <row r="230" spans="1:8" x14ac:dyDescent="0.4">
      <c r="A230" t="s">
        <v>236</v>
      </c>
      <c r="B230">
        <v>0</v>
      </c>
      <c r="C230">
        <v>1187</v>
      </c>
      <c r="D230">
        <v>0</v>
      </c>
      <c r="E230">
        <v>0</v>
      </c>
      <c r="F230">
        <v>1187</v>
      </c>
      <c r="G230">
        <v>1187</v>
      </c>
      <c r="H230">
        <v>1188</v>
      </c>
    </row>
    <row r="231" spans="1:8" x14ac:dyDescent="0.4">
      <c r="A231" t="s">
        <v>237</v>
      </c>
      <c r="B231">
        <v>0</v>
      </c>
      <c r="C231">
        <v>594</v>
      </c>
      <c r="D231">
        <v>0</v>
      </c>
      <c r="E231">
        <v>0</v>
      </c>
      <c r="F231">
        <v>594</v>
      </c>
      <c r="G231">
        <v>594</v>
      </c>
      <c r="H231">
        <v>594</v>
      </c>
    </row>
    <row r="232" spans="1:8" x14ac:dyDescent="0.4">
      <c r="A232" t="s">
        <v>238</v>
      </c>
      <c r="B232">
        <v>0</v>
      </c>
      <c r="C232">
        <v>500</v>
      </c>
      <c r="D232">
        <v>0</v>
      </c>
      <c r="E232">
        <v>0</v>
      </c>
      <c r="F232">
        <v>500</v>
      </c>
      <c r="G232">
        <v>500</v>
      </c>
      <c r="H232">
        <v>500</v>
      </c>
    </row>
    <row r="233" spans="1:8" x14ac:dyDescent="0.4">
      <c r="A233" t="s">
        <v>239</v>
      </c>
      <c r="B233">
        <v>5</v>
      </c>
      <c r="C233">
        <v>547</v>
      </c>
      <c r="D233">
        <v>12</v>
      </c>
      <c r="E233">
        <v>2</v>
      </c>
      <c r="F233">
        <v>532</v>
      </c>
      <c r="G233">
        <v>547</v>
      </c>
      <c r="H233">
        <v>562</v>
      </c>
    </row>
    <row r="234" spans="1:8" x14ac:dyDescent="0.4">
      <c r="A234" t="s">
        <v>240</v>
      </c>
      <c r="B234">
        <v>3</v>
      </c>
      <c r="C234">
        <v>546</v>
      </c>
      <c r="D234">
        <v>0</v>
      </c>
      <c r="E234">
        <v>0</v>
      </c>
      <c r="F234">
        <v>546</v>
      </c>
      <c r="G234">
        <v>547</v>
      </c>
      <c r="H234">
        <v>547</v>
      </c>
    </row>
    <row r="235" spans="1:8" x14ac:dyDescent="0.4">
      <c r="A235" t="s">
        <v>241</v>
      </c>
      <c r="B235">
        <v>2</v>
      </c>
      <c r="C235">
        <v>541</v>
      </c>
      <c r="D235">
        <v>7</v>
      </c>
      <c r="E235">
        <v>1</v>
      </c>
      <c r="F235">
        <v>531</v>
      </c>
      <c r="G235">
        <v>547</v>
      </c>
      <c r="H235">
        <v>547</v>
      </c>
    </row>
    <row r="236" spans="1:8" x14ac:dyDescent="0.4">
      <c r="A236" t="s">
        <v>242</v>
      </c>
      <c r="B236">
        <v>3</v>
      </c>
      <c r="C236">
        <v>505</v>
      </c>
      <c r="D236">
        <v>7</v>
      </c>
      <c r="E236">
        <v>1</v>
      </c>
      <c r="F236">
        <v>500</v>
      </c>
      <c r="G236">
        <v>500</v>
      </c>
      <c r="H236">
        <v>515</v>
      </c>
    </row>
    <row r="237" spans="1:8" x14ac:dyDescent="0.4">
      <c r="A237" t="s">
        <v>243</v>
      </c>
      <c r="B237">
        <v>0</v>
      </c>
      <c r="C237">
        <v>687</v>
      </c>
      <c r="D237">
        <v>0</v>
      </c>
      <c r="E237">
        <v>0</v>
      </c>
      <c r="F237">
        <v>687</v>
      </c>
      <c r="G237">
        <v>687</v>
      </c>
      <c r="H237">
        <v>688</v>
      </c>
    </row>
    <row r="238" spans="1:8" x14ac:dyDescent="0.4">
      <c r="A238" t="s">
        <v>244</v>
      </c>
      <c r="B238">
        <v>2</v>
      </c>
      <c r="C238">
        <v>510</v>
      </c>
      <c r="D238">
        <v>7</v>
      </c>
      <c r="E238">
        <v>1</v>
      </c>
      <c r="F238">
        <v>500</v>
      </c>
      <c r="G238">
        <v>515</v>
      </c>
      <c r="H238">
        <v>516</v>
      </c>
    </row>
    <row r="239" spans="1:8" x14ac:dyDescent="0.4">
      <c r="A239" t="s">
        <v>245</v>
      </c>
      <c r="B239">
        <v>2</v>
      </c>
      <c r="C239">
        <v>531</v>
      </c>
      <c r="D239">
        <v>0</v>
      </c>
      <c r="E239">
        <v>0</v>
      </c>
      <c r="F239">
        <v>531</v>
      </c>
      <c r="G239">
        <v>531</v>
      </c>
      <c r="H239">
        <v>532</v>
      </c>
    </row>
    <row r="240" spans="1:8" x14ac:dyDescent="0.4">
      <c r="A240" t="s">
        <v>246</v>
      </c>
      <c r="B240">
        <v>9</v>
      </c>
      <c r="C240">
        <v>697</v>
      </c>
      <c r="D240">
        <v>7</v>
      </c>
      <c r="E240">
        <v>1</v>
      </c>
      <c r="F240">
        <v>687</v>
      </c>
      <c r="G240">
        <v>703</v>
      </c>
      <c r="H240">
        <v>703</v>
      </c>
    </row>
    <row r="241" spans="1:8" x14ac:dyDescent="0.4">
      <c r="A241" t="s">
        <v>247</v>
      </c>
      <c r="B241">
        <v>1</v>
      </c>
      <c r="C241">
        <v>562</v>
      </c>
      <c r="D241">
        <v>0</v>
      </c>
      <c r="E241">
        <v>0</v>
      </c>
      <c r="F241">
        <v>562</v>
      </c>
      <c r="G241">
        <v>562</v>
      </c>
      <c r="H241">
        <v>563</v>
      </c>
    </row>
    <row r="242" spans="1:8" x14ac:dyDescent="0.4">
      <c r="A242" t="s">
        <v>248</v>
      </c>
      <c r="B242">
        <v>0</v>
      </c>
      <c r="C242">
        <v>547</v>
      </c>
      <c r="D242">
        <v>0</v>
      </c>
      <c r="E242">
        <v>0</v>
      </c>
      <c r="F242">
        <v>547</v>
      </c>
      <c r="G242">
        <v>547</v>
      </c>
      <c r="H242">
        <v>547</v>
      </c>
    </row>
    <row r="243" spans="1:8" x14ac:dyDescent="0.4">
      <c r="A243" t="s">
        <v>249</v>
      </c>
      <c r="B243">
        <v>3</v>
      </c>
      <c r="C243">
        <v>531</v>
      </c>
      <c r="D243">
        <v>12</v>
      </c>
      <c r="E243">
        <v>2</v>
      </c>
      <c r="F243">
        <v>516</v>
      </c>
      <c r="G243">
        <v>531</v>
      </c>
      <c r="H243">
        <v>547</v>
      </c>
    </row>
    <row r="244" spans="1:8" x14ac:dyDescent="0.4">
      <c r="A244" t="s">
        <v>250</v>
      </c>
      <c r="B244">
        <v>8</v>
      </c>
      <c r="C244">
        <v>526</v>
      </c>
      <c r="D244">
        <v>7</v>
      </c>
      <c r="E244">
        <v>1</v>
      </c>
      <c r="F244">
        <v>516</v>
      </c>
      <c r="G244">
        <v>531</v>
      </c>
      <c r="H244">
        <v>532</v>
      </c>
    </row>
    <row r="245" spans="1:8" x14ac:dyDescent="0.4">
      <c r="A245" t="s">
        <v>251</v>
      </c>
      <c r="B245">
        <v>2</v>
      </c>
      <c r="C245">
        <v>510</v>
      </c>
      <c r="D245">
        <v>7</v>
      </c>
      <c r="E245">
        <v>1</v>
      </c>
      <c r="F245">
        <v>500</v>
      </c>
      <c r="G245">
        <v>515</v>
      </c>
      <c r="H245">
        <v>515</v>
      </c>
    </row>
    <row r="246" spans="1:8" x14ac:dyDescent="0.4">
      <c r="A246" t="s">
        <v>252</v>
      </c>
      <c r="B246">
        <v>10</v>
      </c>
      <c r="C246">
        <v>562</v>
      </c>
      <c r="D246">
        <v>0</v>
      </c>
      <c r="E246">
        <v>0</v>
      </c>
      <c r="F246">
        <v>562</v>
      </c>
      <c r="G246">
        <v>562</v>
      </c>
      <c r="H246">
        <v>562</v>
      </c>
    </row>
    <row r="247" spans="1:8" x14ac:dyDescent="0.4">
      <c r="A247" t="s">
        <v>253</v>
      </c>
      <c r="B247">
        <v>2</v>
      </c>
      <c r="C247">
        <v>510</v>
      </c>
      <c r="D247">
        <v>7</v>
      </c>
      <c r="E247">
        <v>1</v>
      </c>
      <c r="F247">
        <v>500</v>
      </c>
      <c r="G247">
        <v>515</v>
      </c>
      <c r="H247">
        <v>515</v>
      </c>
    </row>
    <row r="248" spans="1:8" x14ac:dyDescent="0.4">
      <c r="A248" t="s">
        <v>254</v>
      </c>
      <c r="B248">
        <v>2</v>
      </c>
      <c r="C248">
        <v>609</v>
      </c>
      <c r="D248">
        <v>0</v>
      </c>
      <c r="E248">
        <v>0</v>
      </c>
      <c r="F248">
        <v>609</v>
      </c>
      <c r="G248">
        <v>609</v>
      </c>
      <c r="H248">
        <v>609</v>
      </c>
    </row>
    <row r="249" spans="1:8" x14ac:dyDescent="0.4">
      <c r="A249" t="s">
        <v>255</v>
      </c>
      <c r="B249">
        <v>2</v>
      </c>
      <c r="C249">
        <v>515</v>
      </c>
      <c r="D249">
        <v>0</v>
      </c>
      <c r="E249">
        <v>0</v>
      </c>
      <c r="F249">
        <v>515</v>
      </c>
      <c r="G249">
        <v>515</v>
      </c>
      <c r="H249">
        <v>515</v>
      </c>
    </row>
    <row r="250" spans="1:8" x14ac:dyDescent="0.4">
      <c r="A250" t="s">
        <v>256</v>
      </c>
      <c r="B250">
        <v>1</v>
      </c>
      <c r="C250">
        <v>500</v>
      </c>
      <c r="D250">
        <v>0</v>
      </c>
      <c r="E250">
        <v>0</v>
      </c>
      <c r="F250">
        <v>500</v>
      </c>
      <c r="G250">
        <v>500</v>
      </c>
      <c r="H250">
        <v>500</v>
      </c>
    </row>
    <row r="251" spans="1:8" x14ac:dyDescent="0.4">
      <c r="A251" t="s">
        <v>257</v>
      </c>
      <c r="B251">
        <v>0</v>
      </c>
      <c r="C251">
        <v>656</v>
      </c>
      <c r="D251">
        <v>0</v>
      </c>
      <c r="E251">
        <v>0</v>
      </c>
      <c r="F251">
        <v>656</v>
      </c>
      <c r="G251">
        <v>656</v>
      </c>
      <c r="H251">
        <v>657</v>
      </c>
    </row>
    <row r="252" spans="1:8" x14ac:dyDescent="0.4">
      <c r="A252" t="s">
        <v>258</v>
      </c>
      <c r="B252">
        <v>0</v>
      </c>
      <c r="C252">
        <v>531</v>
      </c>
      <c r="D252">
        <v>0</v>
      </c>
      <c r="E252">
        <v>0</v>
      </c>
      <c r="F252">
        <v>531</v>
      </c>
      <c r="G252">
        <v>531</v>
      </c>
      <c r="H252">
        <v>531</v>
      </c>
    </row>
    <row r="253" spans="1:8" x14ac:dyDescent="0.4">
      <c r="A253" t="s">
        <v>259</v>
      </c>
      <c r="B253">
        <v>0</v>
      </c>
      <c r="C253">
        <v>682</v>
      </c>
      <c r="D253">
        <v>14</v>
      </c>
      <c r="E253">
        <v>2</v>
      </c>
      <c r="F253">
        <v>671</v>
      </c>
      <c r="G253">
        <v>672</v>
      </c>
      <c r="H253">
        <v>703</v>
      </c>
    </row>
    <row r="254" spans="1:8" x14ac:dyDescent="0.4">
      <c r="A254" t="s">
        <v>260</v>
      </c>
      <c r="B254">
        <v>1</v>
      </c>
      <c r="C254">
        <v>791</v>
      </c>
      <c r="D254">
        <v>14</v>
      </c>
      <c r="E254">
        <v>1</v>
      </c>
      <c r="F254">
        <v>781</v>
      </c>
      <c r="G254">
        <v>781</v>
      </c>
      <c r="H254">
        <v>812</v>
      </c>
    </row>
    <row r="255" spans="1:8" x14ac:dyDescent="0.4">
      <c r="A255" t="s">
        <v>261</v>
      </c>
      <c r="B255">
        <v>4</v>
      </c>
      <c r="C255">
        <v>609</v>
      </c>
      <c r="D255">
        <v>0</v>
      </c>
      <c r="E255">
        <v>0</v>
      </c>
      <c r="F255">
        <v>609</v>
      </c>
      <c r="G255">
        <v>610</v>
      </c>
      <c r="H255">
        <v>610</v>
      </c>
    </row>
    <row r="256" spans="1:8" x14ac:dyDescent="0.4">
      <c r="A256" t="s">
        <v>262</v>
      </c>
      <c r="B256">
        <v>1</v>
      </c>
      <c r="C256">
        <v>542</v>
      </c>
      <c r="D256">
        <v>7</v>
      </c>
      <c r="E256">
        <v>1</v>
      </c>
      <c r="F256">
        <v>532</v>
      </c>
      <c r="G256">
        <v>547</v>
      </c>
      <c r="H256">
        <v>547</v>
      </c>
    </row>
    <row r="257" spans="1:8" x14ac:dyDescent="0.4">
      <c r="A257" t="s">
        <v>263</v>
      </c>
      <c r="B257">
        <v>0</v>
      </c>
      <c r="C257">
        <v>505</v>
      </c>
      <c r="D257">
        <v>7</v>
      </c>
      <c r="E257">
        <v>1</v>
      </c>
      <c r="F257">
        <v>500</v>
      </c>
      <c r="G257">
        <v>500</v>
      </c>
      <c r="H257">
        <v>516</v>
      </c>
    </row>
    <row r="258" spans="1:8" x14ac:dyDescent="0.4">
      <c r="A258" t="s">
        <v>264</v>
      </c>
      <c r="B258">
        <v>0</v>
      </c>
      <c r="C258">
        <v>547</v>
      </c>
      <c r="D258">
        <v>0</v>
      </c>
      <c r="E258">
        <v>0</v>
      </c>
      <c r="F258">
        <v>547</v>
      </c>
      <c r="G258">
        <v>547</v>
      </c>
      <c r="H258">
        <v>547</v>
      </c>
    </row>
    <row r="259" spans="1:8" x14ac:dyDescent="0.4">
      <c r="A259" t="s">
        <v>265</v>
      </c>
      <c r="B259">
        <v>1</v>
      </c>
      <c r="C259">
        <v>526</v>
      </c>
      <c r="D259">
        <v>14</v>
      </c>
      <c r="E259">
        <v>2</v>
      </c>
      <c r="F259">
        <v>515</v>
      </c>
      <c r="G259">
        <v>516</v>
      </c>
      <c r="H259">
        <v>547</v>
      </c>
    </row>
    <row r="260" spans="1:8" x14ac:dyDescent="0.4">
      <c r="A260" t="s">
        <v>266</v>
      </c>
      <c r="B260">
        <v>0</v>
      </c>
      <c r="C260">
        <v>541</v>
      </c>
      <c r="D260">
        <v>7</v>
      </c>
      <c r="E260">
        <v>1</v>
      </c>
      <c r="F260">
        <v>531</v>
      </c>
      <c r="G260">
        <v>547</v>
      </c>
      <c r="H260">
        <v>547</v>
      </c>
    </row>
    <row r="261" spans="1:8" x14ac:dyDescent="0.4">
      <c r="A261" t="s">
        <v>267</v>
      </c>
      <c r="B261">
        <v>0</v>
      </c>
      <c r="C261">
        <v>838</v>
      </c>
      <c r="D261">
        <v>7</v>
      </c>
      <c r="E261">
        <v>0</v>
      </c>
      <c r="F261">
        <v>828</v>
      </c>
      <c r="G261">
        <v>844</v>
      </c>
      <c r="H261">
        <v>844</v>
      </c>
    </row>
    <row r="262" spans="1:8" x14ac:dyDescent="0.4">
      <c r="A262" t="s">
        <v>268</v>
      </c>
      <c r="B262">
        <v>0</v>
      </c>
      <c r="C262">
        <v>515</v>
      </c>
      <c r="D262">
        <v>0</v>
      </c>
      <c r="E262">
        <v>0</v>
      </c>
      <c r="F262">
        <v>515</v>
      </c>
      <c r="G262">
        <v>516</v>
      </c>
      <c r="H262">
        <v>516</v>
      </c>
    </row>
    <row r="263" spans="1:8" x14ac:dyDescent="0.4">
      <c r="A263" t="s">
        <v>269</v>
      </c>
      <c r="B263">
        <v>1</v>
      </c>
      <c r="C263">
        <v>635</v>
      </c>
      <c r="D263">
        <v>7</v>
      </c>
      <c r="E263">
        <v>1</v>
      </c>
      <c r="F263">
        <v>625</v>
      </c>
      <c r="G263">
        <v>641</v>
      </c>
      <c r="H263">
        <v>641</v>
      </c>
    </row>
    <row r="264" spans="1:8" x14ac:dyDescent="0.4">
      <c r="A264" t="s">
        <v>270</v>
      </c>
      <c r="B264">
        <v>0</v>
      </c>
      <c r="C264">
        <v>588</v>
      </c>
      <c r="D264">
        <v>7</v>
      </c>
      <c r="E264">
        <v>1</v>
      </c>
      <c r="F264">
        <v>578</v>
      </c>
      <c r="G264">
        <v>593</v>
      </c>
      <c r="H264">
        <v>593</v>
      </c>
    </row>
    <row r="265" spans="1:8" x14ac:dyDescent="0.4">
      <c r="A265" t="s">
        <v>271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">
      <c r="A266" t="s">
        <v>272</v>
      </c>
      <c r="B266">
        <v>0</v>
      </c>
      <c r="C266">
        <v>786</v>
      </c>
      <c r="D266">
        <v>7</v>
      </c>
      <c r="E266">
        <v>0</v>
      </c>
      <c r="F266">
        <v>781</v>
      </c>
      <c r="G266">
        <v>782</v>
      </c>
      <c r="H266">
        <v>797</v>
      </c>
    </row>
    <row r="267" spans="1:8" x14ac:dyDescent="0.4">
      <c r="A267" t="s">
        <v>273</v>
      </c>
      <c r="B267">
        <v>0</v>
      </c>
      <c r="C267">
        <v>505</v>
      </c>
      <c r="D267">
        <v>7</v>
      </c>
      <c r="E267">
        <v>1</v>
      </c>
      <c r="F267">
        <v>500</v>
      </c>
      <c r="G267">
        <v>500</v>
      </c>
      <c r="H267">
        <v>515</v>
      </c>
    </row>
    <row r="268" spans="1:8" x14ac:dyDescent="0.4">
      <c r="A268" t="s">
        <v>274</v>
      </c>
      <c r="B268">
        <v>1</v>
      </c>
      <c r="C268">
        <v>531</v>
      </c>
      <c r="D268">
        <v>0</v>
      </c>
      <c r="E268">
        <v>0</v>
      </c>
      <c r="F268">
        <v>531</v>
      </c>
      <c r="G268">
        <v>531</v>
      </c>
      <c r="H268">
        <v>531</v>
      </c>
    </row>
    <row r="269" spans="1:8" x14ac:dyDescent="0.4">
      <c r="A269" t="s">
        <v>275</v>
      </c>
      <c r="B269">
        <v>2</v>
      </c>
      <c r="C269">
        <v>552</v>
      </c>
      <c r="D269">
        <v>7</v>
      </c>
      <c r="E269">
        <v>1</v>
      </c>
      <c r="F269">
        <v>547</v>
      </c>
      <c r="G269">
        <v>547</v>
      </c>
      <c r="H269">
        <v>562</v>
      </c>
    </row>
    <row r="270" spans="1:8" x14ac:dyDescent="0.4">
      <c r="A270" t="s">
        <v>276</v>
      </c>
      <c r="B270">
        <v>0</v>
      </c>
      <c r="C270">
        <v>515</v>
      </c>
      <c r="D270">
        <v>0</v>
      </c>
      <c r="E270">
        <v>0</v>
      </c>
      <c r="F270">
        <v>515</v>
      </c>
      <c r="G270">
        <v>515</v>
      </c>
      <c r="H270">
        <v>515</v>
      </c>
    </row>
    <row r="271" spans="1:8" x14ac:dyDescent="0.4">
      <c r="A271" t="s">
        <v>277</v>
      </c>
      <c r="B271">
        <v>0</v>
      </c>
      <c r="C271">
        <v>1140</v>
      </c>
      <c r="D271">
        <v>13</v>
      </c>
      <c r="E271">
        <v>1</v>
      </c>
      <c r="F271">
        <v>1124</v>
      </c>
      <c r="G271">
        <v>1141</v>
      </c>
      <c r="H271">
        <v>1156</v>
      </c>
    </row>
    <row r="272" spans="1:8" x14ac:dyDescent="0.4">
      <c r="A272" t="s">
        <v>278</v>
      </c>
      <c r="B272">
        <v>0</v>
      </c>
      <c r="C272">
        <v>531</v>
      </c>
      <c r="D272">
        <v>0</v>
      </c>
      <c r="E272">
        <v>0</v>
      </c>
      <c r="F272">
        <v>531</v>
      </c>
      <c r="G272">
        <v>531</v>
      </c>
      <c r="H272">
        <v>531</v>
      </c>
    </row>
    <row r="273" spans="1:8" x14ac:dyDescent="0.4">
      <c r="A273" t="s">
        <v>279</v>
      </c>
      <c r="B273">
        <v>1</v>
      </c>
      <c r="C273">
        <v>557</v>
      </c>
      <c r="D273">
        <v>7</v>
      </c>
      <c r="E273">
        <v>1</v>
      </c>
      <c r="F273">
        <v>547</v>
      </c>
      <c r="G273">
        <v>562</v>
      </c>
      <c r="H273">
        <v>562</v>
      </c>
    </row>
    <row r="274" spans="1:8" x14ac:dyDescent="0.4">
      <c r="A274" t="s">
        <v>280</v>
      </c>
      <c r="B274">
        <v>0</v>
      </c>
      <c r="C274">
        <v>843</v>
      </c>
      <c r="D274">
        <v>12</v>
      </c>
      <c r="E274">
        <v>1</v>
      </c>
      <c r="F274">
        <v>828</v>
      </c>
      <c r="G274">
        <v>843</v>
      </c>
      <c r="H274">
        <v>859</v>
      </c>
    </row>
    <row r="275" spans="1:8" x14ac:dyDescent="0.4">
      <c r="A275" t="s">
        <v>281</v>
      </c>
      <c r="B275">
        <v>0</v>
      </c>
      <c r="C275">
        <v>802</v>
      </c>
      <c r="D275">
        <v>7</v>
      </c>
      <c r="E275">
        <v>0</v>
      </c>
      <c r="F275">
        <v>797</v>
      </c>
      <c r="G275">
        <v>797</v>
      </c>
      <c r="H275">
        <v>812</v>
      </c>
    </row>
    <row r="276" spans="1:8" x14ac:dyDescent="0.4">
      <c r="A276" t="s">
        <v>282</v>
      </c>
      <c r="B276">
        <v>0</v>
      </c>
      <c r="C276">
        <v>749</v>
      </c>
      <c r="D276">
        <v>12</v>
      </c>
      <c r="E276">
        <v>1</v>
      </c>
      <c r="F276">
        <v>734</v>
      </c>
      <c r="G276">
        <v>750</v>
      </c>
      <c r="H276">
        <v>765</v>
      </c>
    </row>
    <row r="277" spans="1:8" x14ac:dyDescent="0.4">
      <c r="A277" t="s">
        <v>283</v>
      </c>
      <c r="B277">
        <v>0</v>
      </c>
      <c r="C277">
        <v>599</v>
      </c>
      <c r="D277">
        <v>7</v>
      </c>
      <c r="E277">
        <v>1</v>
      </c>
      <c r="F277">
        <v>594</v>
      </c>
      <c r="G277">
        <v>594</v>
      </c>
      <c r="H277">
        <v>609</v>
      </c>
    </row>
    <row r="278" spans="1:8" x14ac:dyDescent="0.4">
      <c r="A278" t="s">
        <v>284</v>
      </c>
      <c r="B278">
        <v>2</v>
      </c>
      <c r="C278">
        <v>541</v>
      </c>
      <c r="D278">
        <v>7</v>
      </c>
      <c r="E278">
        <v>1</v>
      </c>
      <c r="F278">
        <v>531</v>
      </c>
      <c r="G278">
        <v>546</v>
      </c>
      <c r="H278">
        <v>547</v>
      </c>
    </row>
    <row r="279" spans="1:8" x14ac:dyDescent="0.4">
      <c r="A279" t="s">
        <v>285</v>
      </c>
      <c r="B279">
        <v>1</v>
      </c>
      <c r="C279">
        <v>583</v>
      </c>
      <c r="D279">
        <v>7</v>
      </c>
      <c r="E279">
        <v>1</v>
      </c>
      <c r="F279">
        <v>578</v>
      </c>
      <c r="G279">
        <v>578</v>
      </c>
      <c r="H279">
        <v>594</v>
      </c>
    </row>
    <row r="280" spans="1:8" x14ac:dyDescent="0.4">
      <c r="A280" t="s">
        <v>286</v>
      </c>
      <c r="B280">
        <v>0</v>
      </c>
      <c r="C280">
        <v>760</v>
      </c>
      <c r="D280">
        <v>7</v>
      </c>
      <c r="E280">
        <v>0</v>
      </c>
      <c r="F280">
        <v>750</v>
      </c>
      <c r="G280">
        <v>765</v>
      </c>
      <c r="H280">
        <v>766</v>
      </c>
    </row>
    <row r="281" spans="1:8" x14ac:dyDescent="0.4">
      <c r="A281" t="s">
        <v>287</v>
      </c>
      <c r="B281">
        <v>2</v>
      </c>
      <c r="C281">
        <v>718</v>
      </c>
      <c r="D281">
        <v>0</v>
      </c>
      <c r="E281">
        <v>0</v>
      </c>
      <c r="F281">
        <v>718</v>
      </c>
      <c r="G281">
        <v>718</v>
      </c>
      <c r="H281">
        <v>719</v>
      </c>
    </row>
    <row r="282" spans="1:8" x14ac:dyDescent="0.4">
      <c r="A282" t="s">
        <v>288</v>
      </c>
      <c r="B282">
        <v>2</v>
      </c>
      <c r="C282">
        <v>906</v>
      </c>
      <c r="D282">
        <v>12</v>
      </c>
      <c r="E282">
        <v>1</v>
      </c>
      <c r="F282">
        <v>891</v>
      </c>
      <c r="G282">
        <v>906</v>
      </c>
      <c r="H282">
        <v>922</v>
      </c>
    </row>
    <row r="283" spans="1:8" x14ac:dyDescent="0.4">
      <c r="A283" t="s">
        <v>289</v>
      </c>
      <c r="B283">
        <v>0</v>
      </c>
      <c r="C283">
        <v>520</v>
      </c>
      <c r="D283">
        <v>7</v>
      </c>
      <c r="E283">
        <v>1</v>
      </c>
      <c r="F283">
        <v>515</v>
      </c>
      <c r="G283">
        <v>515</v>
      </c>
      <c r="H283">
        <v>531</v>
      </c>
    </row>
    <row r="284" spans="1:8" x14ac:dyDescent="0.4">
      <c r="A284" t="s">
        <v>290</v>
      </c>
      <c r="B284">
        <v>1</v>
      </c>
      <c r="C284">
        <v>724</v>
      </c>
      <c r="D284">
        <v>7</v>
      </c>
      <c r="E284">
        <v>0</v>
      </c>
      <c r="F284">
        <v>719</v>
      </c>
      <c r="G284">
        <v>719</v>
      </c>
      <c r="H284">
        <v>734</v>
      </c>
    </row>
    <row r="285" spans="1:8" x14ac:dyDescent="0.4">
      <c r="A285" t="s">
        <v>291</v>
      </c>
      <c r="B285">
        <v>1</v>
      </c>
      <c r="C285">
        <v>864</v>
      </c>
      <c r="D285">
        <v>7</v>
      </c>
      <c r="E285">
        <v>0</v>
      </c>
      <c r="F285">
        <v>859</v>
      </c>
      <c r="G285">
        <v>859</v>
      </c>
      <c r="H285">
        <v>874</v>
      </c>
    </row>
    <row r="286" spans="1:8" x14ac:dyDescent="0.4">
      <c r="A286" t="s">
        <v>292</v>
      </c>
      <c r="B286">
        <v>0</v>
      </c>
      <c r="C286">
        <v>515</v>
      </c>
      <c r="D286">
        <v>0</v>
      </c>
      <c r="E286">
        <v>0</v>
      </c>
      <c r="F286">
        <v>515</v>
      </c>
      <c r="G286">
        <v>516</v>
      </c>
      <c r="H286">
        <v>516</v>
      </c>
    </row>
    <row r="287" spans="1:8" x14ac:dyDescent="0.4">
      <c r="A287" t="s">
        <v>293</v>
      </c>
      <c r="B287">
        <v>2</v>
      </c>
      <c r="C287">
        <v>739</v>
      </c>
      <c r="D287">
        <v>7</v>
      </c>
      <c r="E287">
        <v>0</v>
      </c>
      <c r="F287">
        <v>734</v>
      </c>
      <c r="G287">
        <v>734</v>
      </c>
      <c r="H287">
        <v>750</v>
      </c>
    </row>
    <row r="288" spans="1:8" x14ac:dyDescent="0.4">
      <c r="A288" t="s">
        <v>294</v>
      </c>
      <c r="B288">
        <v>0</v>
      </c>
      <c r="C288">
        <v>500</v>
      </c>
      <c r="D288">
        <v>0</v>
      </c>
      <c r="E288">
        <v>0</v>
      </c>
      <c r="F288">
        <v>500</v>
      </c>
      <c r="G288">
        <v>500</v>
      </c>
      <c r="H288">
        <v>500</v>
      </c>
    </row>
    <row r="289" spans="1:8" x14ac:dyDescent="0.4">
      <c r="A289" t="s">
        <v>295</v>
      </c>
      <c r="B289">
        <v>0</v>
      </c>
      <c r="C289">
        <v>635</v>
      </c>
      <c r="D289">
        <v>7</v>
      </c>
      <c r="E289">
        <v>1</v>
      </c>
      <c r="F289">
        <v>625</v>
      </c>
      <c r="G289">
        <v>640</v>
      </c>
      <c r="H289">
        <v>641</v>
      </c>
    </row>
    <row r="290" spans="1:8" x14ac:dyDescent="0.4">
      <c r="A290" t="s">
        <v>296</v>
      </c>
      <c r="B290">
        <v>2</v>
      </c>
      <c r="C290">
        <v>599</v>
      </c>
      <c r="D290">
        <v>7</v>
      </c>
      <c r="E290">
        <v>1</v>
      </c>
      <c r="F290">
        <v>594</v>
      </c>
      <c r="G290">
        <v>594</v>
      </c>
      <c r="H290">
        <v>609</v>
      </c>
    </row>
    <row r="291" spans="1:8" x14ac:dyDescent="0.4">
      <c r="A291" t="s">
        <v>297</v>
      </c>
      <c r="B291">
        <v>0</v>
      </c>
      <c r="C291">
        <v>801</v>
      </c>
      <c r="D291">
        <v>14</v>
      </c>
      <c r="E291">
        <v>1</v>
      </c>
      <c r="F291">
        <v>781</v>
      </c>
      <c r="G291">
        <v>812</v>
      </c>
      <c r="H291">
        <v>812</v>
      </c>
    </row>
    <row r="292" spans="1:8" x14ac:dyDescent="0.4">
      <c r="A292" t="s">
        <v>298</v>
      </c>
      <c r="B292">
        <v>2</v>
      </c>
      <c r="C292">
        <v>526</v>
      </c>
      <c r="D292">
        <v>7</v>
      </c>
      <c r="E292">
        <v>1</v>
      </c>
      <c r="F292">
        <v>516</v>
      </c>
      <c r="G292">
        <v>531</v>
      </c>
      <c r="H292">
        <v>531</v>
      </c>
    </row>
    <row r="293" spans="1:8" x14ac:dyDescent="0.4">
      <c r="A293" t="s">
        <v>299</v>
      </c>
      <c r="B293">
        <v>0</v>
      </c>
      <c r="C293">
        <v>729</v>
      </c>
      <c r="D293">
        <v>7</v>
      </c>
      <c r="E293">
        <v>0</v>
      </c>
      <c r="F293">
        <v>719</v>
      </c>
      <c r="G293">
        <v>734</v>
      </c>
      <c r="H293">
        <v>734</v>
      </c>
    </row>
    <row r="294" spans="1:8" x14ac:dyDescent="0.4">
      <c r="A294" t="s">
        <v>300</v>
      </c>
      <c r="B294">
        <v>1</v>
      </c>
      <c r="C294">
        <v>531</v>
      </c>
      <c r="D294">
        <v>0</v>
      </c>
      <c r="E294">
        <v>0</v>
      </c>
      <c r="F294">
        <v>531</v>
      </c>
      <c r="G294">
        <v>531</v>
      </c>
      <c r="H294">
        <v>531</v>
      </c>
    </row>
    <row r="295" spans="1:8" x14ac:dyDescent="0.4">
      <c r="A295" t="s">
        <v>301</v>
      </c>
      <c r="B295">
        <v>0</v>
      </c>
      <c r="C295">
        <v>515</v>
      </c>
      <c r="D295">
        <v>12</v>
      </c>
      <c r="E295">
        <v>2</v>
      </c>
      <c r="F295">
        <v>500</v>
      </c>
      <c r="G295">
        <v>516</v>
      </c>
      <c r="H295">
        <v>531</v>
      </c>
    </row>
    <row r="296" spans="1:8" x14ac:dyDescent="0.4">
      <c r="A296" t="s">
        <v>302</v>
      </c>
      <c r="B296">
        <v>0</v>
      </c>
      <c r="C296">
        <v>646</v>
      </c>
      <c r="D296">
        <v>7</v>
      </c>
      <c r="E296">
        <v>1</v>
      </c>
      <c r="F296">
        <v>641</v>
      </c>
      <c r="G296">
        <v>641</v>
      </c>
      <c r="H296">
        <v>657</v>
      </c>
    </row>
    <row r="297" spans="1:8" x14ac:dyDescent="0.4">
      <c r="A297" t="s">
        <v>303</v>
      </c>
      <c r="B297">
        <v>0</v>
      </c>
      <c r="C297">
        <v>870</v>
      </c>
      <c r="D297">
        <v>7</v>
      </c>
      <c r="E297">
        <v>0</v>
      </c>
      <c r="F297">
        <v>860</v>
      </c>
      <c r="G297">
        <v>875</v>
      </c>
      <c r="H297">
        <v>875</v>
      </c>
    </row>
    <row r="298" spans="1:8" x14ac:dyDescent="0.4">
      <c r="A298" t="s">
        <v>304</v>
      </c>
      <c r="B298">
        <v>2</v>
      </c>
      <c r="C298">
        <v>860</v>
      </c>
      <c r="D298">
        <v>0</v>
      </c>
      <c r="E298">
        <v>0</v>
      </c>
      <c r="F298">
        <v>860</v>
      </c>
      <c r="G298">
        <v>860</v>
      </c>
      <c r="H298">
        <v>860</v>
      </c>
    </row>
    <row r="299" spans="1:8" x14ac:dyDescent="0.4">
      <c r="A299" t="s">
        <v>305</v>
      </c>
      <c r="B299">
        <v>1</v>
      </c>
      <c r="C299">
        <v>661</v>
      </c>
      <c r="D299">
        <v>7</v>
      </c>
      <c r="E299">
        <v>1</v>
      </c>
      <c r="F299">
        <v>656</v>
      </c>
      <c r="G299">
        <v>657</v>
      </c>
      <c r="H299">
        <v>672</v>
      </c>
    </row>
    <row r="300" spans="1:8" x14ac:dyDescent="0.4">
      <c r="A300" t="s">
        <v>306</v>
      </c>
      <c r="B300">
        <v>0</v>
      </c>
      <c r="C300">
        <v>895</v>
      </c>
      <c r="D300">
        <v>7</v>
      </c>
      <c r="E300">
        <v>0</v>
      </c>
      <c r="F300">
        <v>890</v>
      </c>
      <c r="G300">
        <v>891</v>
      </c>
      <c r="H300">
        <v>906</v>
      </c>
    </row>
    <row r="301" spans="1:8" x14ac:dyDescent="0.4">
      <c r="A301" t="s">
        <v>307</v>
      </c>
      <c r="B301">
        <v>1</v>
      </c>
      <c r="C301">
        <v>849</v>
      </c>
      <c r="D301">
        <v>7</v>
      </c>
      <c r="E301">
        <v>0</v>
      </c>
      <c r="F301">
        <v>844</v>
      </c>
      <c r="G301">
        <v>844</v>
      </c>
      <c r="H301">
        <v>859</v>
      </c>
    </row>
    <row r="302" spans="1:8" x14ac:dyDescent="0.4">
      <c r="A302" t="s">
        <v>308</v>
      </c>
      <c r="B302">
        <v>0</v>
      </c>
      <c r="C302">
        <v>692</v>
      </c>
      <c r="D302">
        <v>7</v>
      </c>
      <c r="E302">
        <v>1</v>
      </c>
      <c r="F302">
        <v>687</v>
      </c>
      <c r="G302">
        <v>687</v>
      </c>
      <c r="H302">
        <v>703</v>
      </c>
    </row>
    <row r="303" spans="1:8" x14ac:dyDescent="0.4">
      <c r="A303" t="s">
        <v>309</v>
      </c>
      <c r="B303">
        <v>0</v>
      </c>
      <c r="C303">
        <v>771</v>
      </c>
      <c r="D303">
        <v>7</v>
      </c>
      <c r="E303">
        <v>0</v>
      </c>
      <c r="F303">
        <v>766</v>
      </c>
      <c r="G303">
        <v>766</v>
      </c>
      <c r="H303">
        <v>781</v>
      </c>
    </row>
    <row r="304" spans="1:8" x14ac:dyDescent="0.4">
      <c r="A304" t="s">
        <v>310</v>
      </c>
      <c r="B304">
        <v>2</v>
      </c>
      <c r="C304">
        <v>546</v>
      </c>
      <c r="D304">
        <v>0</v>
      </c>
      <c r="E304">
        <v>0</v>
      </c>
      <c r="F304">
        <v>546</v>
      </c>
      <c r="G304">
        <v>547</v>
      </c>
      <c r="H304">
        <v>547</v>
      </c>
    </row>
    <row r="305" spans="1:8" x14ac:dyDescent="0.4">
      <c r="A305" t="s">
        <v>311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4">
      <c r="A306" t="s">
        <v>312</v>
      </c>
      <c r="B306">
        <v>0</v>
      </c>
      <c r="C306">
        <v>796</v>
      </c>
      <c r="D306">
        <v>12</v>
      </c>
      <c r="E306">
        <v>1</v>
      </c>
      <c r="F306">
        <v>781</v>
      </c>
      <c r="G306">
        <v>797</v>
      </c>
      <c r="H306">
        <v>812</v>
      </c>
    </row>
    <row r="307" spans="1:8" x14ac:dyDescent="0.4">
      <c r="A307" t="s">
        <v>313</v>
      </c>
      <c r="B307">
        <v>0</v>
      </c>
      <c r="C307">
        <v>604</v>
      </c>
      <c r="D307">
        <v>7</v>
      </c>
      <c r="E307">
        <v>1</v>
      </c>
      <c r="F307">
        <v>594</v>
      </c>
      <c r="G307">
        <v>609</v>
      </c>
      <c r="H307">
        <v>610</v>
      </c>
    </row>
    <row r="308" spans="1:8" x14ac:dyDescent="0.4">
      <c r="A308" t="s">
        <v>314</v>
      </c>
      <c r="B308">
        <v>0</v>
      </c>
      <c r="C308">
        <v>724</v>
      </c>
      <c r="D308">
        <v>7</v>
      </c>
      <c r="E308">
        <v>0</v>
      </c>
      <c r="F308">
        <v>719</v>
      </c>
      <c r="G308">
        <v>719</v>
      </c>
      <c r="H308">
        <v>735</v>
      </c>
    </row>
    <row r="309" spans="1:8" x14ac:dyDescent="0.4">
      <c r="A309" t="s">
        <v>315</v>
      </c>
      <c r="B309">
        <v>0</v>
      </c>
      <c r="C309">
        <v>525</v>
      </c>
      <c r="D309">
        <v>7</v>
      </c>
      <c r="E309">
        <v>1</v>
      </c>
      <c r="F309">
        <v>515</v>
      </c>
      <c r="G309">
        <v>531</v>
      </c>
      <c r="H309">
        <v>531</v>
      </c>
    </row>
    <row r="310" spans="1:8" x14ac:dyDescent="0.4">
      <c r="A310" t="s">
        <v>316</v>
      </c>
      <c r="B310">
        <v>1</v>
      </c>
      <c r="C310">
        <v>937</v>
      </c>
      <c r="D310">
        <v>0</v>
      </c>
      <c r="E310">
        <v>0</v>
      </c>
      <c r="F310">
        <v>937</v>
      </c>
      <c r="G310">
        <v>937</v>
      </c>
      <c r="H310">
        <v>937</v>
      </c>
    </row>
    <row r="311" spans="1:8" x14ac:dyDescent="0.4">
      <c r="A311" t="s">
        <v>317</v>
      </c>
      <c r="B311">
        <v>2</v>
      </c>
      <c r="C311">
        <v>1916</v>
      </c>
      <c r="D311">
        <v>7</v>
      </c>
      <c r="E311">
        <v>0</v>
      </c>
      <c r="F311">
        <v>1906</v>
      </c>
      <c r="G311">
        <v>1921</v>
      </c>
      <c r="H311">
        <v>1922</v>
      </c>
    </row>
    <row r="312" spans="1:8" x14ac:dyDescent="0.4">
      <c r="A312" t="s">
        <v>318</v>
      </c>
      <c r="B312">
        <v>2</v>
      </c>
      <c r="C312">
        <v>822</v>
      </c>
      <c r="D312">
        <v>7</v>
      </c>
      <c r="E312">
        <v>0</v>
      </c>
      <c r="F312">
        <v>812</v>
      </c>
      <c r="G312">
        <v>828</v>
      </c>
      <c r="H312">
        <v>828</v>
      </c>
    </row>
    <row r="313" spans="1:8" x14ac:dyDescent="0.4">
      <c r="A313" t="s">
        <v>319</v>
      </c>
      <c r="B313">
        <v>1</v>
      </c>
      <c r="C313">
        <v>807</v>
      </c>
      <c r="D313">
        <v>7</v>
      </c>
      <c r="E313">
        <v>0</v>
      </c>
      <c r="F313">
        <v>797</v>
      </c>
      <c r="G313">
        <v>813</v>
      </c>
      <c r="H313">
        <v>813</v>
      </c>
    </row>
    <row r="314" spans="1:8" x14ac:dyDescent="0.4">
      <c r="A314" t="s">
        <v>320</v>
      </c>
      <c r="B314">
        <v>0</v>
      </c>
      <c r="C314">
        <v>541</v>
      </c>
      <c r="D314">
        <v>7</v>
      </c>
      <c r="E314">
        <v>1</v>
      </c>
      <c r="F314">
        <v>531</v>
      </c>
      <c r="G314">
        <v>546</v>
      </c>
      <c r="H314">
        <v>547</v>
      </c>
    </row>
    <row r="315" spans="1:8" x14ac:dyDescent="0.4">
      <c r="A315" t="s">
        <v>321</v>
      </c>
      <c r="B315">
        <v>0</v>
      </c>
      <c r="C315">
        <v>515</v>
      </c>
      <c r="D315">
        <v>0</v>
      </c>
      <c r="E315">
        <v>0</v>
      </c>
      <c r="F315">
        <v>515</v>
      </c>
      <c r="G315">
        <v>515</v>
      </c>
      <c r="H315">
        <v>515</v>
      </c>
    </row>
    <row r="316" spans="1:8" x14ac:dyDescent="0.4">
      <c r="A316" t="s">
        <v>322</v>
      </c>
      <c r="B316">
        <v>0</v>
      </c>
      <c r="C316">
        <v>588</v>
      </c>
      <c r="D316">
        <v>7</v>
      </c>
      <c r="E316">
        <v>1</v>
      </c>
      <c r="F316">
        <v>578</v>
      </c>
      <c r="G316">
        <v>593</v>
      </c>
      <c r="H316">
        <v>594</v>
      </c>
    </row>
    <row r="317" spans="1:8" x14ac:dyDescent="0.4">
      <c r="A317" t="s">
        <v>323</v>
      </c>
      <c r="B317">
        <v>0</v>
      </c>
      <c r="C317">
        <v>740</v>
      </c>
      <c r="D317">
        <v>7</v>
      </c>
      <c r="E317">
        <v>0</v>
      </c>
      <c r="F317">
        <v>735</v>
      </c>
      <c r="G317">
        <v>735</v>
      </c>
      <c r="H317">
        <v>750</v>
      </c>
    </row>
    <row r="318" spans="1:8" x14ac:dyDescent="0.4">
      <c r="A318" t="s">
        <v>324</v>
      </c>
      <c r="B318">
        <v>1</v>
      </c>
      <c r="C318">
        <v>817</v>
      </c>
      <c r="D318">
        <v>7</v>
      </c>
      <c r="E318">
        <v>0</v>
      </c>
      <c r="F318">
        <v>812</v>
      </c>
      <c r="G318">
        <v>812</v>
      </c>
      <c r="H318">
        <v>828</v>
      </c>
    </row>
    <row r="319" spans="1:8" x14ac:dyDescent="0.4">
      <c r="A319" t="s">
        <v>325</v>
      </c>
      <c r="B319">
        <v>0</v>
      </c>
      <c r="C319">
        <v>786</v>
      </c>
      <c r="D319">
        <v>7</v>
      </c>
      <c r="E319">
        <v>0</v>
      </c>
      <c r="F319">
        <v>781</v>
      </c>
      <c r="G319">
        <v>782</v>
      </c>
      <c r="H319">
        <v>797</v>
      </c>
    </row>
    <row r="320" spans="1:8" x14ac:dyDescent="0.4">
      <c r="A320" t="s">
        <v>326</v>
      </c>
      <c r="B320">
        <v>0</v>
      </c>
      <c r="C320">
        <v>901</v>
      </c>
      <c r="D320">
        <v>7</v>
      </c>
      <c r="E320">
        <v>0</v>
      </c>
      <c r="F320">
        <v>891</v>
      </c>
      <c r="G320">
        <v>906</v>
      </c>
      <c r="H320">
        <v>906</v>
      </c>
    </row>
    <row r="321" spans="1:8" x14ac:dyDescent="0.4">
      <c r="A321" t="s">
        <v>327</v>
      </c>
      <c r="B321">
        <v>1</v>
      </c>
      <c r="C321">
        <v>515</v>
      </c>
      <c r="D321">
        <v>0</v>
      </c>
      <c r="E321">
        <v>0</v>
      </c>
      <c r="F321">
        <v>515</v>
      </c>
      <c r="G321">
        <v>516</v>
      </c>
      <c r="H321">
        <v>516</v>
      </c>
    </row>
    <row r="322" spans="1:8" x14ac:dyDescent="0.4">
      <c r="A322" t="s">
        <v>328</v>
      </c>
      <c r="B322">
        <v>1</v>
      </c>
      <c r="C322">
        <v>697</v>
      </c>
      <c r="D322">
        <v>7</v>
      </c>
      <c r="E322">
        <v>1</v>
      </c>
      <c r="F322">
        <v>687</v>
      </c>
      <c r="G322">
        <v>703</v>
      </c>
      <c r="H322">
        <v>703</v>
      </c>
    </row>
    <row r="323" spans="1:8" x14ac:dyDescent="0.4">
      <c r="A323" t="s">
        <v>329</v>
      </c>
      <c r="B323">
        <v>0</v>
      </c>
      <c r="C323">
        <v>578</v>
      </c>
      <c r="D323">
        <v>0</v>
      </c>
      <c r="E323">
        <v>0</v>
      </c>
      <c r="F323">
        <v>578</v>
      </c>
      <c r="G323">
        <v>578</v>
      </c>
      <c r="H323">
        <v>579</v>
      </c>
    </row>
    <row r="324" spans="1:8" x14ac:dyDescent="0.4">
      <c r="A324" t="s">
        <v>330</v>
      </c>
      <c r="B324">
        <v>0</v>
      </c>
      <c r="C324">
        <v>609</v>
      </c>
      <c r="D324">
        <v>0</v>
      </c>
      <c r="E324">
        <v>0</v>
      </c>
      <c r="F324">
        <v>609</v>
      </c>
      <c r="G324">
        <v>609</v>
      </c>
      <c r="H324">
        <v>609</v>
      </c>
    </row>
    <row r="325" spans="1:8" x14ac:dyDescent="0.4">
      <c r="A325" t="s">
        <v>331</v>
      </c>
      <c r="B325">
        <v>0</v>
      </c>
      <c r="C325">
        <v>646</v>
      </c>
      <c r="D325">
        <v>7</v>
      </c>
      <c r="E325">
        <v>1</v>
      </c>
      <c r="F325">
        <v>641</v>
      </c>
      <c r="G325">
        <v>641</v>
      </c>
      <c r="H325">
        <v>656</v>
      </c>
    </row>
    <row r="326" spans="1:8" x14ac:dyDescent="0.4">
      <c r="A326" t="s">
        <v>332</v>
      </c>
      <c r="B326">
        <v>1</v>
      </c>
      <c r="C326">
        <v>573</v>
      </c>
      <c r="D326">
        <v>7</v>
      </c>
      <c r="E326">
        <v>1</v>
      </c>
      <c r="F326">
        <v>563</v>
      </c>
      <c r="G326">
        <v>578</v>
      </c>
      <c r="H326">
        <v>578</v>
      </c>
    </row>
    <row r="327" spans="1:8" x14ac:dyDescent="0.4">
      <c r="A327" t="s">
        <v>333</v>
      </c>
      <c r="B327">
        <v>0</v>
      </c>
      <c r="C327">
        <v>854</v>
      </c>
      <c r="D327">
        <v>7</v>
      </c>
      <c r="E327">
        <v>0</v>
      </c>
      <c r="F327">
        <v>844</v>
      </c>
      <c r="G327">
        <v>859</v>
      </c>
      <c r="H327">
        <v>859</v>
      </c>
    </row>
    <row r="328" spans="1:8" x14ac:dyDescent="0.4">
      <c r="A328" t="s">
        <v>334</v>
      </c>
      <c r="B328">
        <v>0</v>
      </c>
      <c r="C328">
        <v>1499</v>
      </c>
      <c r="D328">
        <v>22</v>
      </c>
      <c r="E328">
        <v>1</v>
      </c>
      <c r="F328">
        <v>1484</v>
      </c>
      <c r="G328">
        <v>1484</v>
      </c>
      <c r="H328">
        <v>1531</v>
      </c>
    </row>
    <row r="329" spans="1:8" x14ac:dyDescent="0.4">
      <c r="A329" t="s">
        <v>335</v>
      </c>
      <c r="B329">
        <v>1</v>
      </c>
      <c r="C329">
        <v>766</v>
      </c>
      <c r="D329">
        <v>0</v>
      </c>
      <c r="E329">
        <v>0</v>
      </c>
      <c r="F329">
        <v>766</v>
      </c>
      <c r="G329">
        <v>766</v>
      </c>
      <c r="H329">
        <v>766</v>
      </c>
    </row>
    <row r="330" spans="1:8" x14ac:dyDescent="0.4">
      <c r="A330" t="s">
        <v>336</v>
      </c>
      <c r="B330">
        <v>1</v>
      </c>
      <c r="C330">
        <v>1338</v>
      </c>
      <c r="D330">
        <v>106</v>
      </c>
      <c r="E330">
        <v>7</v>
      </c>
      <c r="F330">
        <v>1234</v>
      </c>
      <c r="G330">
        <v>1297</v>
      </c>
      <c r="H330">
        <v>1485</v>
      </c>
    </row>
    <row r="331" spans="1:8" x14ac:dyDescent="0.4">
      <c r="A331" t="s">
        <v>337</v>
      </c>
      <c r="B331">
        <v>0</v>
      </c>
      <c r="C331">
        <v>625</v>
      </c>
      <c r="D331">
        <v>0</v>
      </c>
      <c r="E331">
        <v>0</v>
      </c>
      <c r="F331">
        <v>625</v>
      </c>
      <c r="G331">
        <v>625</v>
      </c>
      <c r="H331">
        <v>625</v>
      </c>
    </row>
    <row r="332" spans="1:8" x14ac:dyDescent="0.4">
      <c r="A332" t="s">
        <v>338</v>
      </c>
      <c r="B332">
        <v>2</v>
      </c>
      <c r="C332">
        <v>510</v>
      </c>
      <c r="D332">
        <v>7</v>
      </c>
      <c r="E332">
        <v>1</v>
      </c>
      <c r="F332">
        <v>500</v>
      </c>
      <c r="G332">
        <v>515</v>
      </c>
      <c r="H332">
        <v>515</v>
      </c>
    </row>
    <row r="333" spans="1:8" x14ac:dyDescent="0.4">
      <c r="A333" t="s">
        <v>339</v>
      </c>
      <c r="B333">
        <v>0</v>
      </c>
      <c r="C333">
        <v>510</v>
      </c>
      <c r="D333">
        <v>7</v>
      </c>
      <c r="E333">
        <v>1</v>
      </c>
      <c r="F333">
        <v>500</v>
      </c>
      <c r="G333">
        <v>515</v>
      </c>
      <c r="H333">
        <v>516</v>
      </c>
    </row>
    <row r="334" spans="1:8" x14ac:dyDescent="0.4">
      <c r="A334" t="s">
        <v>340</v>
      </c>
      <c r="B334">
        <v>4</v>
      </c>
      <c r="C334">
        <v>573</v>
      </c>
      <c r="D334">
        <v>7</v>
      </c>
      <c r="E334">
        <v>1</v>
      </c>
      <c r="F334">
        <v>563</v>
      </c>
      <c r="G334">
        <v>578</v>
      </c>
      <c r="H334">
        <v>578</v>
      </c>
    </row>
    <row r="335" spans="1:8" x14ac:dyDescent="0.4">
      <c r="A335" t="s">
        <v>341</v>
      </c>
      <c r="B335">
        <v>0</v>
      </c>
      <c r="C335">
        <v>645</v>
      </c>
      <c r="D335">
        <v>7</v>
      </c>
      <c r="E335">
        <v>1</v>
      </c>
      <c r="F335">
        <v>640</v>
      </c>
      <c r="G335">
        <v>641</v>
      </c>
      <c r="H335">
        <v>656</v>
      </c>
    </row>
    <row r="336" spans="1:8" x14ac:dyDescent="0.4">
      <c r="A336" t="s">
        <v>342</v>
      </c>
      <c r="B336">
        <v>0</v>
      </c>
      <c r="C336">
        <v>557</v>
      </c>
      <c r="D336">
        <v>7</v>
      </c>
      <c r="E336">
        <v>1</v>
      </c>
      <c r="F336">
        <v>547</v>
      </c>
      <c r="G336">
        <v>562</v>
      </c>
      <c r="H336">
        <v>563</v>
      </c>
    </row>
    <row r="337" spans="1:8" x14ac:dyDescent="0.4">
      <c r="A337" t="s">
        <v>343</v>
      </c>
      <c r="B337">
        <v>0</v>
      </c>
      <c r="C337">
        <v>739</v>
      </c>
      <c r="D337">
        <v>7</v>
      </c>
      <c r="E337">
        <v>0</v>
      </c>
      <c r="F337">
        <v>734</v>
      </c>
      <c r="G337">
        <v>734</v>
      </c>
      <c r="H337">
        <v>750</v>
      </c>
    </row>
    <row r="338" spans="1:8" x14ac:dyDescent="0.4">
      <c r="A338" t="s">
        <v>344</v>
      </c>
      <c r="B338">
        <v>1</v>
      </c>
      <c r="C338">
        <v>515</v>
      </c>
      <c r="D338">
        <v>0</v>
      </c>
      <c r="E338">
        <v>0</v>
      </c>
      <c r="F338">
        <v>515</v>
      </c>
      <c r="G338">
        <v>516</v>
      </c>
      <c r="H338">
        <v>516</v>
      </c>
    </row>
    <row r="339" spans="1:8" x14ac:dyDescent="0.4">
      <c r="A339" t="s">
        <v>345</v>
      </c>
      <c r="B339">
        <v>1</v>
      </c>
      <c r="C339">
        <v>937</v>
      </c>
      <c r="D339">
        <v>12</v>
      </c>
      <c r="E339">
        <v>1</v>
      </c>
      <c r="F339">
        <v>922</v>
      </c>
      <c r="G339">
        <v>938</v>
      </c>
      <c r="H339">
        <v>953</v>
      </c>
    </row>
    <row r="340" spans="1:8" x14ac:dyDescent="0.4">
      <c r="A340" t="s">
        <v>346</v>
      </c>
      <c r="B340">
        <v>0</v>
      </c>
      <c r="C340">
        <v>812</v>
      </c>
      <c r="D340">
        <v>0</v>
      </c>
      <c r="E340">
        <v>0</v>
      </c>
      <c r="F340">
        <v>812</v>
      </c>
      <c r="G340">
        <v>812</v>
      </c>
      <c r="H340">
        <v>812</v>
      </c>
    </row>
    <row r="341" spans="1:8" x14ac:dyDescent="0.4">
      <c r="A341" t="s">
        <v>347</v>
      </c>
      <c r="B341">
        <v>0</v>
      </c>
      <c r="C341">
        <v>775</v>
      </c>
      <c r="D341">
        <v>7</v>
      </c>
      <c r="E341">
        <v>0</v>
      </c>
      <c r="F341">
        <v>765</v>
      </c>
      <c r="G341">
        <v>781</v>
      </c>
      <c r="H341">
        <v>781</v>
      </c>
    </row>
    <row r="342" spans="1:8" x14ac:dyDescent="0.4">
      <c r="A342" t="s">
        <v>348</v>
      </c>
      <c r="B342">
        <v>0</v>
      </c>
      <c r="C342">
        <v>578</v>
      </c>
      <c r="D342">
        <v>0</v>
      </c>
      <c r="E342">
        <v>0</v>
      </c>
      <c r="F342">
        <v>578</v>
      </c>
      <c r="G342">
        <v>579</v>
      </c>
      <c r="H342">
        <v>579</v>
      </c>
    </row>
    <row r="343" spans="1:8" x14ac:dyDescent="0.4">
      <c r="A343" t="s">
        <v>349</v>
      </c>
      <c r="B343">
        <v>0</v>
      </c>
      <c r="C343">
        <v>531</v>
      </c>
      <c r="D343">
        <v>0</v>
      </c>
      <c r="E343">
        <v>0</v>
      </c>
      <c r="F343">
        <v>531</v>
      </c>
      <c r="G343">
        <v>531</v>
      </c>
      <c r="H343">
        <v>531</v>
      </c>
    </row>
    <row r="344" spans="1:8" x14ac:dyDescent="0.4">
      <c r="A344" t="s">
        <v>350</v>
      </c>
      <c r="B344">
        <v>0</v>
      </c>
      <c r="C344">
        <v>698</v>
      </c>
      <c r="D344">
        <v>7</v>
      </c>
      <c r="E344">
        <v>1</v>
      </c>
      <c r="F344">
        <v>688</v>
      </c>
      <c r="G344">
        <v>703</v>
      </c>
      <c r="H344">
        <v>703</v>
      </c>
    </row>
    <row r="345" spans="1:8" x14ac:dyDescent="0.4">
      <c r="A345" t="s">
        <v>351</v>
      </c>
      <c r="B345">
        <v>1</v>
      </c>
      <c r="C345">
        <v>776</v>
      </c>
      <c r="D345">
        <v>7</v>
      </c>
      <c r="E345">
        <v>0</v>
      </c>
      <c r="F345">
        <v>765</v>
      </c>
      <c r="G345">
        <v>781</v>
      </c>
      <c r="H345">
        <v>782</v>
      </c>
    </row>
    <row r="346" spans="1:8" x14ac:dyDescent="0.4">
      <c r="A346" t="s">
        <v>352</v>
      </c>
      <c r="B346">
        <v>1</v>
      </c>
      <c r="C346">
        <v>734</v>
      </c>
      <c r="D346">
        <v>13</v>
      </c>
      <c r="E346">
        <v>1</v>
      </c>
      <c r="F346">
        <v>718</v>
      </c>
      <c r="G346">
        <v>734</v>
      </c>
      <c r="H346">
        <v>750</v>
      </c>
    </row>
    <row r="347" spans="1:8" x14ac:dyDescent="0.4">
      <c r="A347" t="s">
        <v>353</v>
      </c>
      <c r="B347">
        <v>1</v>
      </c>
      <c r="C347">
        <v>521</v>
      </c>
      <c r="D347">
        <v>7</v>
      </c>
      <c r="E347">
        <v>1</v>
      </c>
      <c r="F347">
        <v>516</v>
      </c>
      <c r="G347">
        <v>516</v>
      </c>
      <c r="H347">
        <v>532</v>
      </c>
    </row>
    <row r="348" spans="1:8" x14ac:dyDescent="0.4">
      <c r="A348" t="s">
        <v>1080</v>
      </c>
      <c r="B348">
        <v>1</v>
      </c>
      <c r="C348">
        <v>744</v>
      </c>
      <c r="D348">
        <v>7</v>
      </c>
      <c r="E348">
        <v>0</v>
      </c>
      <c r="F348">
        <v>734</v>
      </c>
      <c r="G348">
        <v>749</v>
      </c>
      <c r="H348">
        <v>750</v>
      </c>
    </row>
    <row r="349" spans="1:8" x14ac:dyDescent="0.4">
      <c r="A349" t="s">
        <v>354</v>
      </c>
      <c r="B349">
        <v>0</v>
      </c>
      <c r="C349">
        <v>625</v>
      </c>
      <c r="D349">
        <v>12</v>
      </c>
      <c r="E349">
        <v>1</v>
      </c>
      <c r="F349">
        <v>610</v>
      </c>
      <c r="G349">
        <v>625</v>
      </c>
      <c r="H349">
        <v>640</v>
      </c>
    </row>
    <row r="350" spans="1:8" x14ac:dyDescent="0.4">
      <c r="A350" t="s">
        <v>355</v>
      </c>
      <c r="B350">
        <v>0</v>
      </c>
      <c r="C350">
        <v>1197</v>
      </c>
      <c r="D350">
        <v>7</v>
      </c>
      <c r="E350">
        <v>0</v>
      </c>
      <c r="F350">
        <v>1187</v>
      </c>
      <c r="G350">
        <v>1203</v>
      </c>
      <c r="H350">
        <v>1203</v>
      </c>
    </row>
    <row r="351" spans="1:8" x14ac:dyDescent="0.4">
      <c r="A351" t="s">
        <v>356</v>
      </c>
      <c r="B351">
        <v>0</v>
      </c>
      <c r="C351">
        <v>516</v>
      </c>
      <c r="D351">
        <v>0</v>
      </c>
      <c r="E351">
        <v>0</v>
      </c>
      <c r="F351">
        <v>516</v>
      </c>
      <c r="G351">
        <v>516</v>
      </c>
      <c r="H351">
        <v>516</v>
      </c>
    </row>
    <row r="352" spans="1:8" x14ac:dyDescent="0.4">
      <c r="A352" t="s">
        <v>357</v>
      </c>
      <c r="B352">
        <v>1</v>
      </c>
      <c r="C352">
        <v>620</v>
      </c>
      <c r="D352">
        <v>7</v>
      </c>
      <c r="E352">
        <v>1</v>
      </c>
      <c r="F352">
        <v>610</v>
      </c>
      <c r="G352">
        <v>625</v>
      </c>
      <c r="H352">
        <v>625</v>
      </c>
    </row>
    <row r="353" spans="1:8" x14ac:dyDescent="0.4">
      <c r="A353" t="s">
        <v>358</v>
      </c>
      <c r="B353">
        <v>0</v>
      </c>
      <c r="C353">
        <v>635</v>
      </c>
      <c r="D353">
        <v>7</v>
      </c>
      <c r="E353">
        <v>1</v>
      </c>
      <c r="F353">
        <v>625</v>
      </c>
      <c r="G353">
        <v>640</v>
      </c>
      <c r="H353">
        <v>641</v>
      </c>
    </row>
    <row r="354" spans="1:8" x14ac:dyDescent="0.4">
      <c r="A354" t="s">
        <v>359</v>
      </c>
      <c r="B354">
        <v>0</v>
      </c>
      <c r="C354">
        <v>609</v>
      </c>
      <c r="D354">
        <v>0</v>
      </c>
      <c r="E354">
        <v>0</v>
      </c>
      <c r="F354">
        <v>609</v>
      </c>
      <c r="G354">
        <v>609</v>
      </c>
      <c r="H354">
        <v>609</v>
      </c>
    </row>
    <row r="355" spans="1:8" x14ac:dyDescent="0.4">
      <c r="A355" t="s">
        <v>360</v>
      </c>
      <c r="B355">
        <v>2</v>
      </c>
      <c r="C355">
        <v>771</v>
      </c>
      <c r="D355">
        <v>7</v>
      </c>
      <c r="E355">
        <v>0</v>
      </c>
      <c r="F355">
        <v>766</v>
      </c>
      <c r="G355">
        <v>766</v>
      </c>
      <c r="H355">
        <v>781</v>
      </c>
    </row>
    <row r="356" spans="1:8" x14ac:dyDescent="0.4">
      <c r="A356" t="s">
        <v>361</v>
      </c>
      <c r="B356">
        <v>0</v>
      </c>
      <c r="C356">
        <v>563</v>
      </c>
      <c r="D356">
        <v>0</v>
      </c>
      <c r="E356">
        <v>0</v>
      </c>
      <c r="F356">
        <v>563</v>
      </c>
      <c r="G356">
        <v>563</v>
      </c>
      <c r="H356">
        <v>563</v>
      </c>
    </row>
    <row r="357" spans="1:8" x14ac:dyDescent="0.4">
      <c r="A357" t="s">
        <v>362</v>
      </c>
      <c r="B357">
        <v>0</v>
      </c>
      <c r="C357">
        <v>718</v>
      </c>
      <c r="D357">
        <v>0</v>
      </c>
      <c r="E357">
        <v>0</v>
      </c>
      <c r="F357">
        <v>718</v>
      </c>
      <c r="G357">
        <v>719</v>
      </c>
      <c r="H357">
        <v>719</v>
      </c>
    </row>
    <row r="358" spans="1:8" x14ac:dyDescent="0.4">
      <c r="A358" t="s">
        <v>363</v>
      </c>
      <c r="B358">
        <v>3</v>
      </c>
      <c r="C358">
        <v>828</v>
      </c>
      <c r="D358">
        <v>0</v>
      </c>
      <c r="E358">
        <v>0</v>
      </c>
      <c r="F358">
        <v>828</v>
      </c>
      <c r="G358">
        <v>828</v>
      </c>
      <c r="H358">
        <v>828</v>
      </c>
    </row>
    <row r="359" spans="1:8" x14ac:dyDescent="0.4">
      <c r="A359" t="s">
        <v>364</v>
      </c>
      <c r="B359">
        <v>0</v>
      </c>
      <c r="C359">
        <v>536</v>
      </c>
      <c r="D359">
        <v>7</v>
      </c>
      <c r="E359">
        <v>1</v>
      </c>
      <c r="F359">
        <v>531</v>
      </c>
      <c r="G359">
        <v>531</v>
      </c>
      <c r="H359">
        <v>547</v>
      </c>
    </row>
    <row r="360" spans="1:8" x14ac:dyDescent="0.4">
      <c r="A360" t="s">
        <v>365</v>
      </c>
      <c r="B360">
        <v>0</v>
      </c>
      <c r="C360">
        <v>651</v>
      </c>
      <c r="D360">
        <v>7</v>
      </c>
      <c r="E360">
        <v>1</v>
      </c>
      <c r="F360">
        <v>641</v>
      </c>
      <c r="G360">
        <v>656</v>
      </c>
      <c r="H360">
        <v>656</v>
      </c>
    </row>
    <row r="361" spans="1:8" x14ac:dyDescent="0.4">
      <c r="A361" t="s">
        <v>366</v>
      </c>
      <c r="B361">
        <v>0</v>
      </c>
      <c r="C361">
        <v>510</v>
      </c>
      <c r="D361">
        <v>7</v>
      </c>
      <c r="E361">
        <v>1</v>
      </c>
      <c r="F361">
        <v>500</v>
      </c>
      <c r="G361">
        <v>515</v>
      </c>
      <c r="H361">
        <v>516</v>
      </c>
    </row>
    <row r="362" spans="1:8" x14ac:dyDescent="0.4">
      <c r="A362" t="s">
        <v>367</v>
      </c>
      <c r="B362">
        <v>0</v>
      </c>
      <c r="C362">
        <v>666</v>
      </c>
      <c r="D362">
        <v>14</v>
      </c>
      <c r="E362">
        <v>2</v>
      </c>
      <c r="F362">
        <v>656</v>
      </c>
      <c r="G362">
        <v>656</v>
      </c>
      <c r="H362">
        <v>687</v>
      </c>
    </row>
    <row r="363" spans="1:8" x14ac:dyDescent="0.4">
      <c r="A363" t="s">
        <v>368</v>
      </c>
      <c r="B363">
        <v>0</v>
      </c>
      <c r="C363">
        <v>557</v>
      </c>
      <c r="D363">
        <v>7</v>
      </c>
      <c r="E363">
        <v>1</v>
      </c>
      <c r="F363">
        <v>547</v>
      </c>
      <c r="G363">
        <v>562</v>
      </c>
      <c r="H363">
        <v>562</v>
      </c>
    </row>
    <row r="364" spans="1:8" x14ac:dyDescent="0.4">
      <c r="A364" t="s">
        <v>369</v>
      </c>
      <c r="B364">
        <v>3</v>
      </c>
      <c r="C364">
        <v>515</v>
      </c>
      <c r="D364">
        <v>0</v>
      </c>
      <c r="E364">
        <v>0</v>
      </c>
      <c r="F364">
        <v>515</v>
      </c>
      <c r="G364">
        <v>516</v>
      </c>
      <c r="H364">
        <v>516</v>
      </c>
    </row>
    <row r="365" spans="1:8" x14ac:dyDescent="0.4">
      <c r="A365" t="s">
        <v>370</v>
      </c>
      <c r="B365">
        <v>1</v>
      </c>
      <c r="C365">
        <v>505</v>
      </c>
      <c r="D365">
        <v>7</v>
      </c>
      <c r="E365">
        <v>1</v>
      </c>
      <c r="F365">
        <v>500</v>
      </c>
      <c r="G365">
        <v>500</v>
      </c>
      <c r="H365">
        <v>516</v>
      </c>
    </row>
    <row r="366" spans="1:8" x14ac:dyDescent="0.4">
      <c r="A366" t="s">
        <v>371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4">
      <c r="A367" t="s">
        <v>372</v>
      </c>
      <c r="B367">
        <v>0</v>
      </c>
      <c r="C367">
        <v>718</v>
      </c>
      <c r="D367">
        <v>0</v>
      </c>
      <c r="E367">
        <v>0</v>
      </c>
      <c r="F367">
        <v>718</v>
      </c>
      <c r="G367">
        <v>719</v>
      </c>
      <c r="H367">
        <v>719</v>
      </c>
    </row>
    <row r="368" spans="1:8" x14ac:dyDescent="0.4">
      <c r="A368" t="s">
        <v>373</v>
      </c>
      <c r="B368">
        <v>0</v>
      </c>
      <c r="C368">
        <v>500</v>
      </c>
      <c r="D368">
        <v>0</v>
      </c>
      <c r="E368">
        <v>0</v>
      </c>
      <c r="F368">
        <v>500</v>
      </c>
      <c r="G368">
        <v>500</v>
      </c>
      <c r="H368">
        <v>500</v>
      </c>
    </row>
    <row r="369" spans="1:8" x14ac:dyDescent="0.4">
      <c r="A369" t="s">
        <v>374</v>
      </c>
      <c r="B369">
        <v>0</v>
      </c>
      <c r="C369">
        <v>516</v>
      </c>
      <c r="D369">
        <v>0</v>
      </c>
      <c r="E369">
        <v>0</v>
      </c>
      <c r="F369">
        <v>516</v>
      </c>
      <c r="G369">
        <v>516</v>
      </c>
      <c r="H369">
        <v>516</v>
      </c>
    </row>
    <row r="370" spans="1:8" x14ac:dyDescent="0.4">
      <c r="A370" t="s">
        <v>375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4">
      <c r="A371" t="s">
        <v>376</v>
      </c>
      <c r="B371">
        <v>0</v>
      </c>
      <c r="C371">
        <v>521</v>
      </c>
      <c r="D371">
        <v>7</v>
      </c>
      <c r="E371">
        <v>1</v>
      </c>
      <c r="F371">
        <v>516</v>
      </c>
      <c r="G371">
        <v>516</v>
      </c>
      <c r="H371">
        <v>531</v>
      </c>
    </row>
    <row r="372" spans="1:8" x14ac:dyDescent="0.4">
      <c r="A372" t="s">
        <v>377</v>
      </c>
      <c r="B372">
        <v>0</v>
      </c>
      <c r="C372">
        <v>505</v>
      </c>
      <c r="D372">
        <v>7</v>
      </c>
      <c r="E372">
        <v>1</v>
      </c>
      <c r="F372">
        <v>500</v>
      </c>
      <c r="G372">
        <v>500</v>
      </c>
      <c r="H372">
        <v>515</v>
      </c>
    </row>
    <row r="373" spans="1:8" x14ac:dyDescent="0.4">
      <c r="A373" t="s">
        <v>378</v>
      </c>
      <c r="B373">
        <v>0</v>
      </c>
      <c r="C373">
        <v>505</v>
      </c>
      <c r="D373">
        <v>7</v>
      </c>
      <c r="E373">
        <v>1</v>
      </c>
      <c r="F373">
        <v>500</v>
      </c>
      <c r="G373">
        <v>500</v>
      </c>
      <c r="H373">
        <v>516</v>
      </c>
    </row>
    <row r="374" spans="1:8" x14ac:dyDescent="0.4">
      <c r="A374" t="s">
        <v>379</v>
      </c>
      <c r="B374">
        <v>0</v>
      </c>
      <c r="C374">
        <v>500</v>
      </c>
      <c r="D374">
        <v>0</v>
      </c>
      <c r="E374">
        <v>0</v>
      </c>
      <c r="F374">
        <v>500</v>
      </c>
      <c r="G374">
        <v>500</v>
      </c>
      <c r="H374">
        <v>500</v>
      </c>
    </row>
    <row r="375" spans="1:8" x14ac:dyDescent="0.4">
      <c r="A375" t="s">
        <v>380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4">
      <c r="A376" t="s">
        <v>381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4">
      <c r="A377" t="s">
        <v>382</v>
      </c>
      <c r="B377">
        <v>0</v>
      </c>
      <c r="C377">
        <v>515</v>
      </c>
      <c r="D377">
        <v>12</v>
      </c>
      <c r="E377">
        <v>2</v>
      </c>
      <c r="F377">
        <v>500</v>
      </c>
      <c r="G377">
        <v>516</v>
      </c>
      <c r="H377">
        <v>531</v>
      </c>
    </row>
    <row r="378" spans="1:8" x14ac:dyDescent="0.4">
      <c r="A378" t="s">
        <v>383</v>
      </c>
      <c r="B378">
        <v>0</v>
      </c>
      <c r="C378">
        <v>609</v>
      </c>
      <c r="D378">
        <v>0</v>
      </c>
      <c r="E378">
        <v>0</v>
      </c>
      <c r="F378">
        <v>609</v>
      </c>
      <c r="G378">
        <v>609</v>
      </c>
      <c r="H378">
        <v>609</v>
      </c>
    </row>
    <row r="379" spans="1:8" x14ac:dyDescent="0.4">
      <c r="A379" t="s">
        <v>384</v>
      </c>
      <c r="B379">
        <v>0</v>
      </c>
      <c r="C379">
        <v>656</v>
      </c>
      <c r="D379">
        <v>0</v>
      </c>
      <c r="E379">
        <v>0</v>
      </c>
      <c r="F379">
        <v>656</v>
      </c>
      <c r="G379">
        <v>657</v>
      </c>
      <c r="H379">
        <v>657</v>
      </c>
    </row>
    <row r="380" spans="1:8" x14ac:dyDescent="0.4">
      <c r="A380" t="s">
        <v>385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4">
      <c r="A381" t="s">
        <v>386</v>
      </c>
      <c r="B381">
        <v>0</v>
      </c>
      <c r="C381">
        <v>703</v>
      </c>
      <c r="D381">
        <v>12</v>
      </c>
      <c r="E381">
        <v>1</v>
      </c>
      <c r="F381">
        <v>688</v>
      </c>
      <c r="G381">
        <v>703</v>
      </c>
      <c r="H381">
        <v>719</v>
      </c>
    </row>
    <row r="382" spans="1:8" x14ac:dyDescent="0.4">
      <c r="A382" t="s">
        <v>387</v>
      </c>
      <c r="B382">
        <v>0</v>
      </c>
      <c r="C382">
        <v>609</v>
      </c>
      <c r="D382">
        <v>0</v>
      </c>
      <c r="E382">
        <v>0</v>
      </c>
      <c r="F382">
        <v>609</v>
      </c>
      <c r="G382">
        <v>609</v>
      </c>
      <c r="H382">
        <v>609</v>
      </c>
    </row>
    <row r="383" spans="1:8" x14ac:dyDescent="0.4">
      <c r="A383" t="s">
        <v>388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">
      <c r="A384" t="s">
        <v>389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4">
      <c r="A385" t="s">
        <v>390</v>
      </c>
      <c r="B385">
        <v>0</v>
      </c>
      <c r="C385">
        <v>515</v>
      </c>
      <c r="D385">
        <v>0</v>
      </c>
      <c r="E385">
        <v>0</v>
      </c>
      <c r="F385">
        <v>515</v>
      </c>
      <c r="G385">
        <v>516</v>
      </c>
      <c r="H385">
        <v>516</v>
      </c>
    </row>
    <row r="386" spans="1:8" x14ac:dyDescent="0.4">
      <c r="A386" t="s">
        <v>391</v>
      </c>
      <c r="B386">
        <v>0</v>
      </c>
      <c r="C386">
        <v>516</v>
      </c>
      <c r="D386">
        <v>0</v>
      </c>
      <c r="E386">
        <v>0</v>
      </c>
      <c r="F386">
        <v>516</v>
      </c>
      <c r="G386">
        <v>516</v>
      </c>
      <c r="H386">
        <v>516</v>
      </c>
    </row>
    <row r="387" spans="1:8" x14ac:dyDescent="0.4">
      <c r="A387" t="s">
        <v>392</v>
      </c>
      <c r="B387">
        <v>0</v>
      </c>
      <c r="C387">
        <v>593</v>
      </c>
      <c r="D387">
        <v>0</v>
      </c>
      <c r="E387">
        <v>0</v>
      </c>
      <c r="F387">
        <v>593</v>
      </c>
      <c r="G387">
        <v>593</v>
      </c>
      <c r="H387">
        <v>594</v>
      </c>
    </row>
    <row r="388" spans="1:8" x14ac:dyDescent="0.4">
      <c r="A388" t="s">
        <v>393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4">
      <c r="A389" t="s">
        <v>394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4">
      <c r="A390" t="s">
        <v>395</v>
      </c>
      <c r="B390">
        <v>0</v>
      </c>
      <c r="C390">
        <v>520</v>
      </c>
      <c r="D390">
        <v>7</v>
      </c>
      <c r="E390">
        <v>1</v>
      </c>
      <c r="F390">
        <v>515</v>
      </c>
      <c r="G390">
        <v>515</v>
      </c>
      <c r="H390">
        <v>531</v>
      </c>
    </row>
    <row r="391" spans="1:8" x14ac:dyDescent="0.4">
      <c r="A391" t="s">
        <v>396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4">
      <c r="A392" t="s">
        <v>397</v>
      </c>
      <c r="B392">
        <v>12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4">
      <c r="A393" t="s">
        <v>398</v>
      </c>
      <c r="B393">
        <v>4</v>
      </c>
      <c r="C393">
        <v>10</v>
      </c>
      <c r="D393">
        <v>7</v>
      </c>
      <c r="E393">
        <v>70</v>
      </c>
      <c r="F393">
        <v>0</v>
      </c>
      <c r="G393">
        <v>15</v>
      </c>
      <c r="H393">
        <v>16</v>
      </c>
    </row>
    <row r="394" spans="1:8" x14ac:dyDescent="0.4">
      <c r="A394" t="s">
        <v>399</v>
      </c>
      <c r="B394">
        <v>1</v>
      </c>
      <c r="C394">
        <v>5</v>
      </c>
      <c r="D394">
        <v>7</v>
      </c>
      <c r="E394">
        <v>140</v>
      </c>
      <c r="F394">
        <v>0</v>
      </c>
      <c r="G394">
        <v>0</v>
      </c>
      <c r="H394">
        <v>15</v>
      </c>
    </row>
    <row r="395" spans="1:8" x14ac:dyDescent="0.4">
      <c r="A395" t="s">
        <v>400</v>
      </c>
      <c r="B395">
        <v>0</v>
      </c>
      <c r="C395">
        <v>526</v>
      </c>
      <c r="D395">
        <v>7</v>
      </c>
      <c r="E395">
        <v>1</v>
      </c>
      <c r="F395">
        <v>516</v>
      </c>
      <c r="G395">
        <v>531</v>
      </c>
      <c r="H395">
        <v>532</v>
      </c>
    </row>
    <row r="396" spans="1:8" x14ac:dyDescent="0.4">
      <c r="A396" t="s">
        <v>401</v>
      </c>
      <c r="B396">
        <v>0</v>
      </c>
      <c r="C396">
        <v>531</v>
      </c>
      <c r="D396">
        <v>0</v>
      </c>
      <c r="E396">
        <v>0</v>
      </c>
      <c r="F396">
        <v>531</v>
      </c>
      <c r="G396">
        <v>531</v>
      </c>
      <c r="H396">
        <v>531</v>
      </c>
    </row>
    <row r="397" spans="1:8" x14ac:dyDescent="0.4">
      <c r="A397" t="s">
        <v>402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4">
      <c r="A398" t="s">
        <v>403</v>
      </c>
      <c r="B398">
        <v>0</v>
      </c>
      <c r="C398">
        <v>510</v>
      </c>
      <c r="D398">
        <v>7</v>
      </c>
      <c r="E398">
        <v>1</v>
      </c>
      <c r="F398">
        <v>500</v>
      </c>
      <c r="G398">
        <v>515</v>
      </c>
      <c r="H398">
        <v>516</v>
      </c>
    </row>
    <row r="399" spans="1:8" x14ac:dyDescent="0.4">
      <c r="A399" t="s">
        <v>404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">
      <c r="A400" t="s">
        <v>405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4">
      <c r="A401" t="s">
        <v>406</v>
      </c>
      <c r="B401">
        <v>0</v>
      </c>
      <c r="C401">
        <v>677</v>
      </c>
      <c r="D401">
        <v>7</v>
      </c>
      <c r="E401">
        <v>1</v>
      </c>
      <c r="F401">
        <v>672</v>
      </c>
      <c r="G401">
        <v>672</v>
      </c>
      <c r="H401">
        <v>688</v>
      </c>
    </row>
    <row r="402" spans="1:8" x14ac:dyDescent="0.4">
      <c r="A402" t="s">
        <v>407</v>
      </c>
      <c r="B402">
        <v>3</v>
      </c>
      <c r="C402">
        <v>5</v>
      </c>
      <c r="D402">
        <v>7</v>
      </c>
      <c r="E402">
        <v>140</v>
      </c>
      <c r="F402">
        <v>0</v>
      </c>
      <c r="G402">
        <v>0</v>
      </c>
      <c r="H402">
        <v>15</v>
      </c>
    </row>
    <row r="403" spans="1:8" x14ac:dyDescent="0.4">
      <c r="A403" t="s">
        <v>408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4">
      <c r="A404" t="s">
        <v>409</v>
      </c>
      <c r="B404">
        <v>0</v>
      </c>
      <c r="C404">
        <v>687</v>
      </c>
      <c r="D404">
        <v>0</v>
      </c>
      <c r="E404">
        <v>0</v>
      </c>
      <c r="F404">
        <v>687</v>
      </c>
      <c r="G404">
        <v>687</v>
      </c>
      <c r="H404">
        <v>687</v>
      </c>
    </row>
    <row r="405" spans="1:8" x14ac:dyDescent="0.4">
      <c r="A405" t="s">
        <v>410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4">
      <c r="A406" t="s">
        <v>411</v>
      </c>
      <c r="B406">
        <v>4</v>
      </c>
      <c r="C406">
        <v>531</v>
      </c>
      <c r="D406">
        <v>12</v>
      </c>
      <c r="E406">
        <v>2</v>
      </c>
      <c r="F406">
        <v>516</v>
      </c>
      <c r="G406">
        <v>531</v>
      </c>
      <c r="H406">
        <v>547</v>
      </c>
    </row>
    <row r="407" spans="1:8" x14ac:dyDescent="0.4">
      <c r="A407" t="s">
        <v>412</v>
      </c>
      <c r="B40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4">
      <c r="A408" t="s">
        <v>413</v>
      </c>
      <c r="B408">
        <v>2</v>
      </c>
      <c r="C408">
        <v>744</v>
      </c>
      <c r="D408">
        <v>14</v>
      </c>
      <c r="E408">
        <v>1</v>
      </c>
      <c r="F408">
        <v>734</v>
      </c>
      <c r="G408">
        <v>734</v>
      </c>
      <c r="H408">
        <v>765</v>
      </c>
    </row>
    <row r="409" spans="1:8" x14ac:dyDescent="0.4">
      <c r="A409" t="s">
        <v>414</v>
      </c>
      <c r="B409">
        <v>0</v>
      </c>
      <c r="C409">
        <v>646</v>
      </c>
      <c r="D409">
        <v>7</v>
      </c>
      <c r="E409">
        <v>1</v>
      </c>
      <c r="F409">
        <v>640</v>
      </c>
      <c r="G409">
        <v>641</v>
      </c>
      <c r="H409">
        <v>657</v>
      </c>
    </row>
    <row r="410" spans="1:8" x14ac:dyDescent="0.4">
      <c r="A410" t="s">
        <v>415</v>
      </c>
      <c r="B410">
        <v>3</v>
      </c>
      <c r="C410">
        <v>15</v>
      </c>
      <c r="D410">
        <v>0</v>
      </c>
      <c r="E410">
        <v>0</v>
      </c>
      <c r="F410">
        <v>15</v>
      </c>
      <c r="G410">
        <v>15</v>
      </c>
      <c r="H410">
        <v>16</v>
      </c>
    </row>
    <row r="411" spans="1:8" x14ac:dyDescent="0.4">
      <c r="A411" t="s">
        <v>416</v>
      </c>
      <c r="B411">
        <v>2</v>
      </c>
      <c r="C411">
        <v>525</v>
      </c>
      <c r="D411">
        <v>15</v>
      </c>
      <c r="E411">
        <v>2</v>
      </c>
      <c r="F411">
        <v>515</v>
      </c>
      <c r="G411">
        <v>515</v>
      </c>
      <c r="H411">
        <v>547</v>
      </c>
    </row>
    <row r="412" spans="1:8" x14ac:dyDescent="0.4">
      <c r="A412" t="s">
        <v>417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4">
      <c r="A413" t="s">
        <v>418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">
      <c r="A414" t="s">
        <v>419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4">
      <c r="A415" t="s">
        <v>420</v>
      </c>
      <c r="B415">
        <v>1</v>
      </c>
      <c r="C415">
        <v>525</v>
      </c>
      <c r="D415">
        <v>7</v>
      </c>
      <c r="E415">
        <v>1</v>
      </c>
      <c r="F415">
        <v>515</v>
      </c>
      <c r="G415">
        <v>531</v>
      </c>
      <c r="H415">
        <v>531</v>
      </c>
    </row>
    <row r="416" spans="1:8" x14ac:dyDescent="0.4">
      <c r="A416" t="s">
        <v>421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4">
      <c r="A417" t="s">
        <v>422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4">
      <c r="A418" t="s">
        <v>423</v>
      </c>
      <c r="B418">
        <v>0</v>
      </c>
      <c r="C418">
        <v>635</v>
      </c>
      <c r="D418">
        <v>14</v>
      </c>
      <c r="E418">
        <v>2</v>
      </c>
      <c r="F418">
        <v>625</v>
      </c>
      <c r="G418">
        <v>625</v>
      </c>
      <c r="H418">
        <v>656</v>
      </c>
    </row>
    <row r="419" spans="1:8" x14ac:dyDescent="0.4">
      <c r="A419" t="s">
        <v>424</v>
      </c>
      <c r="B419">
        <v>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4">
      <c r="A420" t="s">
        <v>425</v>
      </c>
      <c r="B420">
        <v>0</v>
      </c>
      <c r="C420">
        <v>510</v>
      </c>
      <c r="D420">
        <v>7</v>
      </c>
      <c r="E420">
        <v>1</v>
      </c>
      <c r="F420">
        <v>500</v>
      </c>
      <c r="G420">
        <v>515</v>
      </c>
      <c r="H420">
        <v>516</v>
      </c>
    </row>
    <row r="421" spans="1:8" x14ac:dyDescent="0.4">
      <c r="A421" t="s">
        <v>426</v>
      </c>
      <c r="B421">
        <v>2</v>
      </c>
      <c r="C421">
        <v>510</v>
      </c>
      <c r="D421">
        <v>7</v>
      </c>
      <c r="E421">
        <v>1</v>
      </c>
      <c r="F421">
        <v>500</v>
      </c>
      <c r="G421">
        <v>516</v>
      </c>
      <c r="H421">
        <v>516</v>
      </c>
    </row>
    <row r="422" spans="1:8" x14ac:dyDescent="0.4">
      <c r="A422" t="s">
        <v>427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4">
      <c r="A423" t="s">
        <v>428</v>
      </c>
      <c r="B423">
        <v>2</v>
      </c>
      <c r="C423">
        <v>667</v>
      </c>
      <c r="D423">
        <v>7</v>
      </c>
      <c r="E423">
        <v>1</v>
      </c>
      <c r="F423">
        <v>657</v>
      </c>
      <c r="G423">
        <v>672</v>
      </c>
      <c r="H423">
        <v>672</v>
      </c>
    </row>
    <row r="424" spans="1:8" x14ac:dyDescent="0.4">
      <c r="A424" t="s">
        <v>429</v>
      </c>
      <c r="B424">
        <v>1</v>
      </c>
      <c r="C424">
        <v>505</v>
      </c>
      <c r="D424">
        <v>7</v>
      </c>
      <c r="E424">
        <v>1</v>
      </c>
      <c r="F424">
        <v>500</v>
      </c>
      <c r="G424">
        <v>500</v>
      </c>
      <c r="H424">
        <v>515</v>
      </c>
    </row>
    <row r="425" spans="1:8" x14ac:dyDescent="0.4">
      <c r="A425" t="s">
        <v>430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">
      <c r="A426" t="s">
        <v>431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">
      <c r="A427" t="s">
        <v>432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4">
      <c r="A428" t="s">
        <v>433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4">
      <c r="A429" t="s">
        <v>434</v>
      </c>
      <c r="B429">
        <v>5</v>
      </c>
      <c r="C429">
        <v>5</v>
      </c>
      <c r="D429">
        <v>7</v>
      </c>
      <c r="E429">
        <v>140</v>
      </c>
      <c r="F429">
        <v>0</v>
      </c>
      <c r="G429">
        <v>0</v>
      </c>
      <c r="H429">
        <v>15</v>
      </c>
    </row>
    <row r="430" spans="1:8" x14ac:dyDescent="0.4">
      <c r="A430" t="s">
        <v>435</v>
      </c>
      <c r="B430">
        <v>6</v>
      </c>
      <c r="C430">
        <v>5</v>
      </c>
      <c r="D430">
        <v>7</v>
      </c>
      <c r="E430">
        <v>140</v>
      </c>
      <c r="F430">
        <v>0</v>
      </c>
      <c r="G430">
        <v>0</v>
      </c>
      <c r="H430">
        <v>16</v>
      </c>
    </row>
    <row r="431" spans="1:8" x14ac:dyDescent="0.4">
      <c r="A431" t="s">
        <v>436</v>
      </c>
      <c r="B431">
        <v>0</v>
      </c>
      <c r="C431">
        <v>505</v>
      </c>
      <c r="D431">
        <v>7</v>
      </c>
      <c r="E431">
        <v>1</v>
      </c>
      <c r="F431">
        <v>500</v>
      </c>
      <c r="G431">
        <v>500</v>
      </c>
      <c r="H431">
        <v>516</v>
      </c>
    </row>
    <row r="432" spans="1:8" x14ac:dyDescent="0.4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">
      <c r="A433" t="s">
        <v>438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4">
      <c r="A434" t="s">
        <v>439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4">
      <c r="A435" t="s">
        <v>440</v>
      </c>
      <c r="B435">
        <v>0</v>
      </c>
      <c r="C435">
        <v>515</v>
      </c>
      <c r="D435">
        <v>0</v>
      </c>
      <c r="E435">
        <v>0</v>
      </c>
      <c r="F435">
        <v>515</v>
      </c>
      <c r="G435">
        <v>515</v>
      </c>
      <c r="H435">
        <v>516</v>
      </c>
    </row>
    <row r="436" spans="1:8" x14ac:dyDescent="0.4">
      <c r="A436" t="s">
        <v>441</v>
      </c>
      <c r="B436">
        <v>1</v>
      </c>
      <c r="C436">
        <v>703</v>
      </c>
      <c r="D436">
        <v>0</v>
      </c>
      <c r="E436">
        <v>0</v>
      </c>
      <c r="F436">
        <v>703</v>
      </c>
      <c r="G436">
        <v>703</v>
      </c>
      <c r="H436">
        <v>703</v>
      </c>
    </row>
    <row r="437" spans="1:8" x14ac:dyDescent="0.4">
      <c r="A437" t="s">
        <v>442</v>
      </c>
      <c r="B437">
        <v>2</v>
      </c>
      <c r="C437">
        <v>5</v>
      </c>
      <c r="D437">
        <v>7</v>
      </c>
      <c r="E437">
        <v>140</v>
      </c>
      <c r="F437">
        <v>0</v>
      </c>
      <c r="G437">
        <v>0</v>
      </c>
      <c r="H437">
        <v>15</v>
      </c>
    </row>
    <row r="438" spans="1:8" x14ac:dyDescent="0.4">
      <c r="A438" t="s">
        <v>443</v>
      </c>
      <c r="B438">
        <v>0</v>
      </c>
      <c r="C438">
        <v>666</v>
      </c>
      <c r="D438">
        <v>7</v>
      </c>
      <c r="E438">
        <v>1</v>
      </c>
      <c r="F438">
        <v>656</v>
      </c>
      <c r="G438">
        <v>671</v>
      </c>
      <c r="H438">
        <v>672</v>
      </c>
    </row>
    <row r="439" spans="1:8" x14ac:dyDescent="0.4">
      <c r="A439" t="s">
        <v>444</v>
      </c>
      <c r="B439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4">
      <c r="A440" t="s">
        <v>445</v>
      </c>
      <c r="B440">
        <v>1</v>
      </c>
      <c r="C440">
        <v>521</v>
      </c>
      <c r="D440">
        <v>7</v>
      </c>
      <c r="E440">
        <v>1</v>
      </c>
      <c r="F440">
        <v>516</v>
      </c>
      <c r="G440">
        <v>516</v>
      </c>
      <c r="H440">
        <v>531</v>
      </c>
    </row>
    <row r="441" spans="1:8" x14ac:dyDescent="0.4">
      <c r="A441" t="s">
        <v>446</v>
      </c>
      <c r="B441">
        <v>0</v>
      </c>
      <c r="C441">
        <v>531</v>
      </c>
      <c r="D441">
        <v>0</v>
      </c>
      <c r="E441">
        <v>0</v>
      </c>
      <c r="F441">
        <v>531</v>
      </c>
      <c r="G441">
        <v>531</v>
      </c>
      <c r="H441">
        <v>531</v>
      </c>
    </row>
    <row r="442" spans="1:8" x14ac:dyDescent="0.4">
      <c r="A442" t="s">
        <v>447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4">
      <c r="A443" t="s">
        <v>448</v>
      </c>
      <c r="B443">
        <v>0</v>
      </c>
      <c r="C443">
        <v>656</v>
      </c>
      <c r="D443">
        <v>0</v>
      </c>
      <c r="E443">
        <v>0</v>
      </c>
      <c r="F443">
        <v>656</v>
      </c>
      <c r="G443">
        <v>656</v>
      </c>
      <c r="H443">
        <v>657</v>
      </c>
    </row>
    <row r="444" spans="1:8" x14ac:dyDescent="0.4">
      <c r="A444" t="s">
        <v>449</v>
      </c>
      <c r="B444">
        <v>0</v>
      </c>
      <c r="C444">
        <v>531</v>
      </c>
      <c r="D444">
        <v>0</v>
      </c>
      <c r="E444">
        <v>0</v>
      </c>
      <c r="F444">
        <v>531</v>
      </c>
      <c r="G444">
        <v>531</v>
      </c>
      <c r="H444">
        <v>531</v>
      </c>
    </row>
    <row r="445" spans="1:8" x14ac:dyDescent="0.4">
      <c r="A445" t="s">
        <v>450</v>
      </c>
      <c r="B445">
        <v>4</v>
      </c>
      <c r="C445">
        <v>5</v>
      </c>
      <c r="D445">
        <v>7</v>
      </c>
      <c r="E445">
        <v>140</v>
      </c>
      <c r="F445">
        <v>0</v>
      </c>
      <c r="G445">
        <v>0</v>
      </c>
      <c r="H445">
        <v>15</v>
      </c>
    </row>
    <row r="446" spans="1:8" x14ac:dyDescent="0.4">
      <c r="A446" t="s">
        <v>451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">
      <c r="A447" t="s">
        <v>452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">
      <c r="A448" t="s">
        <v>453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4">
      <c r="A449" t="s">
        <v>454</v>
      </c>
      <c r="B449">
        <v>0</v>
      </c>
      <c r="C449">
        <v>510</v>
      </c>
      <c r="D449">
        <v>7</v>
      </c>
      <c r="E449">
        <v>1</v>
      </c>
      <c r="F449">
        <v>500</v>
      </c>
      <c r="G449">
        <v>516</v>
      </c>
      <c r="H449">
        <v>516</v>
      </c>
    </row>
    <row r="450" spans="1:8" x14ac:dyDescent="0.4">
      <c r="A450" t="s">
        <v>455</v>
      </c>
      <c r="B450">
        <v>1</v>
      </c>
      <c r="C450">
        <v>515</v>
      </c>
      <c r="D450">
        <v>0</v>
      </c>
      <c r="E450">
        <v>0</v>
      </c>
      <c r="F450">
        <v>515</v>
      </c>
      <c r="G450">
        <v>516</v>
      </c>
      <c r="H450">
        <v>516</v>
      </c>
    </row>
    <row r="451" spans="1:8" x14ac:dyDescent="0.4">
      <c r="A451" t="s">
        <v>456</v>
      </c>
      <c r="B451">
        <v>1</v>
      </c>
      <c r="C451">
        <v>515</v>
      </c>
      <c r="D451">
        <v>0</v>
      </c>
      <c r="E451">
        <v>0</v>
      </c>
      <c r="F451">
        <v>515</v>
      </c>
      <c r="G451">
        <v>515</v>
      </c>
      <c r="H451">
        <v>516</v>
      </c>
    </row>
    <row r="452" spans="1:8" x14ac:dyDescent="0.4">
      <c r="A452" t="s">
        <v>457</v>
      </c>
      <c r="B452">
        <v>0</v>
      </c>
      <c r="C452">
        <v>687</v>
      </c>
      <c r="D452">
        <v>12</v>
      </c>
      <c r="E452">
        <v>1</v>
      </c>
      <c r="F452">
        <v>672</v>
      </c>
      <c r="G452">
        <v>688</v>
      </c>
      <c r="H452">
        <v>703</v>
      </c>
    </row>
    <row r="453" spans="1:8" x14ac:dyDescent="0.4">
      <c r="A453" t="s">
        <v>458</v>
      </c>
      <c r="B453">
        <v>0</v>
      </c>
      <c r="C453">
        <v>531</v>
      </c>
      <c r="D453">
        <v>0</v>
      </c>
      <c r="E453">
        <v>0</v>
      </c>
      <c r="F453">
        <v>531</v>
      </c>
      <c r="G453">
        <v>531</v>
      </c>
      <c r="H453">
        <v>531</v>
      </c>
    </row>
    <row r="454" spans="1:8" x14ac:dyDescent="0.4">
      <c r="A454" t="s">
        <v>459</v>
      </c>
      <c r="B454">
        <v>0</v>
      </c>
      <c r="C454">
        <v>515</v>
      </c>
      <c r="D454">
        <v>0</v>
      </c>
      <c r="E454">
        <v>0</v>
      </c>
      <c r="F454">
        <v>515</v>
      </c>
      <c r="G454">
        <v>516</v>
      </c>
      <c r="H454">
        <v>516</v>
      </c>
    </row>
    <row r="455" spans="1:8" x14ac:dyDescent="0.4">
      <c r="A455" t="s">
        <v>460</v>
      </c>
      <c r="B455">
        <v>0</v>
      </c>
      <c r="C455">
        <v>604</v>
      </c>
      <c r="D455">
        <v>7</v>
      </c>
      <c r="E455">
        <v>1</v>
      </c>
      <c r="F455">
        <v>594</v>
      </c>
      <c r="G455">
        <v>609</v>
      </c>
      <c r="H455">
        <v>609</v>
      </c>
    </row>
    <row r="456" spans="1:8" x14ac:dyDescent="0.4">
      <c r="A456" t="s">
        <v>461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4">
      <c r="A457" t="s">
        <v>462</v>
      </c>
      <c r="B457">
        <v>1</v>
      </c>
      <c r="C457">
        <v>703</v>
      </c>
      <c r="D457">
        <v>0</v>
      </c>
      <c r="E457">
        <v>0</v>
      </c>
      <c r="F457">
        <v>703</v>
      </c>
      <c r="G457">
        <v>703</v>
      </c>
      <c r="H457">
        <v>703</v>
      </c>
    </row>
    <row r="458" spans="1:8" x14ac:dyDescent="0.4">
      <c r="A458" t="s">
        <v>463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4">
      <c r="A459" t="s">
        <v>464</v>
      </c>
      <c r="B459">
        <v>1</v>
      </c>
      <c r="C459">
        <v>515</v>
      </c>
      <c r="D459">
        <v>0</v>
      </c>
      <c r="E459">
        <v>0</v>
      </c>
      <c r="F459">
        <v>515</v>
      </c>
      <c r="G459">
        <v>516</v>
      </c>
      <c r="H459">
        <v>516</v>
      </c>
    </row>
    <row r="460" spans="1:8" x14ac:dyDescent="0.4">
      <c r="A460" t="s">
        <v>465</v>
      </c>
      <c r="B460">
        <v>5</v>
      </c>
      <c r="C460">
        <v>541</v>
      </c>
      <c r="D460">
        <v>7</v>
      </c>
      <c r="E460">
        <v>1</v>
      </c>
      <c r="F460">
        <v>531</v>
      </c>
      <c r="G460">
        <v>547</v>
      </c>
      <c r="H460">
        <v>547</v>
      </c>
    </row>
    <row r="461" spans="1:8" x14ac:dyDescent="0.4">
      <c r="A461" t="s">
        <v>466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4">
      <c r="A462" t="s">
        <v>467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4">
      <c r="A463" t="s">
        <v>468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">
      <c r="A464" t="s">
        <v>469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4">
      <c r="A465" t="s">
        <v>470</v>
      </c>
      <c r="B465">
        <v>0</v>
      </c>
      <c r="C465">
        <v>510</v>
      </c>
      <c r="D465">
        <v>7</v>
      </c>
      <c r="E465">
        <v>1</v>
      </c>
      <c r="F465">
        <v>500</v>
      </c>
      <c r="G465">
        <v>515</v>
      </c>
      <c r="H465">
        <v>515</v>
      </c>
    </row>
    <row r="466" spans="1:8" x14ac:dyDescent="0.4">
      <c r="A466" t="s">
        <v>471</v>
      </c>
      <c r="B466">
        <v>0</v>
      </c>
      <c r="C466">
        <v>505</v>
      </c>
      <c r="D466">
        <v>7</v>
      </c>
      <c r="E466">
        <v>1</v>
      </c>
      <c r="F466">
        <v>500</v>
      </c>
      <c r="G466">
        <v>500</v>
      </c>
      <c r="H466">
        <v>515</v>
      </c>
    </row>
    <row r="467" spans="1:8" x14ac:dyDescent="0.4">
      <c r="A467" t="s">
        <v>472</v>
      </c>
      <c r="B467">
        <v>0</v>
      </c>
      <c r="C467">
        <v>505</v>
      </c>
      <c r="D467">
        <v>7</v>
      </c>
      <c r="E467">
        <v>1</v>
      </c>
      <c r="F467">
        <v>500</v>
      </c>
      <c r="G467">
        <v>500</v>
      </c>
      <c r="H467">
        <v>516</v>
      </c>
    </row>
    <row r="468" spans="1:8" x14ac:dyDescent="0.4">
      <c r="A468" t="s">
        <v>473</v>
      </c>
      <c r="B468">
        <v>0</v>
      </c>
      <c r="C468">
        <v>589</v>
      </c>
      <c r="D468">
        <v>7</v>
      </c>
      <c r="E468">
        <v>1</v>
      </c>
      <c r="F468">
        <v>579</v>
      </c>
      <c r="G468">
        <v>594</v>
      </c>
      <c r="H468">
        <v>594</v>
      </c>
    </row>
    <row r="469" spans="1:8" x14ac:dyDescent="0.4">
      <c r="A469" t="s">
        <v>474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4">
      <c r="A470" t="s">
        <v>475</v>
      </c>
      <c r="B470">
        <v>1</v>
      </c>
      <c r="C470">
        <v>5504</v>
      </c>
      <c r="D470">
        <v>383</v>
      </c>
      <c r="E470">
        <v>6</v>
      </c>
      <c r="F470">
        <v>5218</v>
      </c>
      <c r="G470">
        <v>5249</v>
      </c>
      <c r="H470">
        <v>6046</v>
      </c>
    </row>
    <row r="471" spans="1:8" x14ac:dyDescent="0.4">
      <c r="A471" t="s">
        <v>476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4">
      <c r="A472" t="s">
        <v>477</v>
      </c>
      <c r="B472">
        <v>0</v>
      </c>
      <c r="C472">
        <v>557</v>
      </c>
      <c r="D472">
        <v>14</v>
      </c>
      <c r="E472">
        <v>2</v>
      </c>
      <c r="F472">
        <v>547</v>
      </c>
      <c r="G472">
        <v>547</v>
      </c>
      <c r="H472">
        <v>578</v>
      </c>
    </row>
    <row r="473" spans="1:8" x14ac:dyDescent="0.4">
      <c r="A473" t="s">
        <v>478</v>
      </c>
      <c r="B473">
        <v>0</v>
      </c>
      <c r="C473">
        <v>551</v>
      </c>
      <c r="D473">
        <v>7</v>
      </c>
      <c r="E473">
        <v>1</v>
      </c>
      <c r="F473">
        <v>546</v>
      </c>
      <c r="G473">
        <v>547</v>
      </c>
      <c r="H473">
        <v>562</v>
      </c>
    </row>
    <row r="474" spans="1:8" x14ac:dyDescent="0.4">
      <c r="A474" t="s">
        <v>479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">
      <c r="A475" t="s">
        <v>480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">
      <c r="A476" t="s">
        <v>481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4">
      <c r="A477" t="s">
        <v>482</v>
      </c>
      <c r="B477">
        <v>1</v>
      </c>
      <c r="C477">
        <v>552</v>
      </c>
      <c r="D477">
        <v>19</v>
      </c>
      <c r="E477">
        <v>3</v>
      </c>
      <c r="F477">
        <v>531</v>
      </c>
      <c r="G477">
        <v>547</v>
      </c>
      <c r="H477">
        <v>579</v>
      </c>
    </row>
    <row r="478" spans="1:8" x14ac:dyDescent="0.4">
      <c r="A478" t="s">
        <v>483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4">
      <c r="A479" t="s">
        <v>484</v>
      </c>
      <c r="B479">
        <v>0</v>
      </c>
      <c r="C479">
        <v>510</v>
      </c>
      <c r="D479">
        <v>14</v>
      </c>
      <c r="E479">
        <v>2</v>
      </c>
      <c r="F479">
        <v>500</v>
      </c>
      <c r="G479">
        <v>500</v>
      </c>
      <c r="H479">
        <v>531</v>
      </c>
    </row>
    <row r="480" spans="1:8" x14ac:dyDescent="0.4">
      <c r="A480" t="s">
        <v>485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">
      <c r="A481" t="s">
        <v>486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4">
      <c r="A482" t="s">
        <v>487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4">
      <c r="A483" t="s">
        <v>488</v>
      </c>
      <c r="B483">
        <v>1</v>
      </c>
      <c r="C483">
        <v>5</v>
      </c>
      <c r="D483">
        <v>7</v>
      </c>
      <c r="E483">
        <v>140</v>
      </c>
      <c r="F483">
        <v>0</v>
      </c>
      <c r="G483">
        <v>0</v>
      </c>
      <c r="H483">
        <v>15</v>
      </c>
    </row>
    <row r="484" spans="1:8" x14ac:dyDescent="0.4">
      <c r="A484" t="s">
        <v>489</v>
      </c>
      <c r="B484">
        <v>1</v>
      </c>
      <c r="C484">
        <v>541</v>
      </c>
      <c r="D484">
        <v>7</v>
      </c>
      <c r="E484">
        <v>1</v>
      </c>
      <c r="F484">
        <v>531</v>
      </c>
      <c r="G484">
        <v>547</v>
      </c>
      <c r="H484">
        <v>547</v>
      </c>
    </row>
    <row r="485" spans="1:8" x14ac:dyDescent="0.4">
      <c r="A485" t="s">
        <v>490</v>
      </c>
      <c r="B485">
        <v>0</v>
      </c>
      <c r="C485">
        <v>505</v>
      </c>
      <c r="D485">
        <v>7</v>
      </c>
      <c r="E485">
        <v>1</v>
      </c>
      <c r="F485">
        <v>500</v>
      </c>
      <c r="G485">
        <v>500</v>
      </c>
      <c r="H485">
        <v>516</v>
      </c>
    </row>
    <row r="486" spans="1:8" x14ac:dyDescent="0.4">
      <c r="A486" t="s">
        <v>491</v>
      </c>
      <c r="B486">
        <v>1</v>
      </c>
      <c r="C486">
        <v>5</v>
      </c>
      <c r="D486">
        <v>7</v>
      </c>
      <c r="E486">
        <v>140</v>
      </c>
      <c r="F486">
        <v>0</v>
      </c>
      <c r="G486">
        <v>0</v>
      </c>
      <c r="H486">
        <v>15</v>
      </c>
    </row>
    <row r="487" spans="1:8" x14ac:dyDescent="0.4">
      <c r="A487" t="s">
        <v>492</v>
      </c>
      <c r="B487">
        <v>0</v>
      </c>
      <c r="C487">
        <v>531</v>
      </c>
      <c r="D487">
        <v>21</v>
      </c>
      <c r="E487">
        <v>3</v>
      </c>
      <c r="F487">
        <v>516</v>
      </c>
      <c r="G487">
        <v>516</v>
      </c>
      <c r="H487">
        <v>562</v>
      </c>
    </row>
    <row r="488" spans="1:8" x14ac:dyDescent="0.4">
      <c r="A488" t="s">
        <v>493</v>
      </c>
      <c r="B488">
        <v>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4">
      <c r="A489" t="s">
        <v>494</v>
      </c>
      <c r="B489">
        <v>4</v>
      </c>
      <c r="C489">
        <v>5</v>
      </c>
      <c r="D489">
        <v>7</v>
      </c>
      <c r="E489">
        <v>140</v>
      </c>
      <c r="F489">
        <v>0</v>
      </c>
      <c r="G489">
        <v>0</v>
      </c>
      <c r="H489">
        <v>16</v>
      </c>
    </row>
    <row r="490" spans="1:8" x14ac:dyDescent="0.4">
      <c r="A490" t="s">
        <v>495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4">
      <c r="A491" t="s">
        <v>496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4">
      <c r="A492" t="s">
        <v>497</v>
      </c>
      <c r="B492">
        <v>3</v>
      </c>
      <c r="C492">
        <v>838</v>
      </c>
      <c r="D492">
        <v>14</v>
      </c>
      <c r="E492">
        <v>1</v>
      </c>
      <c r="F492">
        <v>828</v>
      </c>
      <c r="G492">
        <v>828</v>
      </c>
      <c r="H492">
        <v>859</v>
      </c>
    </row>
    <row r="493" spans="1:8" x14ac:dyDescent="0.4">
      <c r="A493" t="s">
        <v>498</v>
      </c>
      <c r="B493">
        <v>1</v>
      </c>
      <c r="C493">
        <v>510</v>
      </c>
      <c r="D493">
        <v>7</v>
      </c>
      <c r="E493">
        <v>1</v>
      </c>
      <c r="F493">
        <v>500</v>
      </c>
      <c r="G493">
        <v>515</v>
      </c>
      <c r="H493">
        <v>516</v>
      </c>
    </row>
    <row r="494" spans="1:8" x14ac:dyDescent="0.4">
      <c r="A494" t="s">
        <v>499</v>
      </c>
      <c r="B494">
        <v>0</v>
      </c>
      <c r="C494">
        <v>619</v>
      </c>
      <c r="D494">
        <v>7</v>
      </c>
      <c r="E494">
        <v>1</v>
      </c>
      <c r="F494">
        <v>609</v>
      </c>
      <c r="G494">
        <v>625</v>
      </c>
      <c r="H494">
        <v>625</v>
      </c>
    </row>
    <row r="495" spans="1:8" x14ac:dyDescent="0.4">
      <c r="A495" t="s">
        <v>500</v>
      </c>
      <c r="B495">
        <v>1</v>
      </c>
      <c r="C495">
        <v>562</v>
      </c>
      <c r="D495">
        <v>12</v>
      </c>
      <c r="E495">
        <v>2</v>
      </c>
      <c r="F495">
        <v>547</v>
      </c>
      <c r="G495">
        <v>563</v>
      </c>
      <c r="H495">
        <v>578</v>
      </c>
    </row>
    <row r="496" spans="1:8" x14ac:dyDescent="0.4">
      <c r="A496" t="s">
        <v>501</v>
      </c>
      <c r="B496">
        <v>0</v>
      </c>
      <c r="C496">
        <v>521</v>
      </c>
      <c r="D496">
        <v>7</v>
      </c>
      <c r="E496">
        <v>1</v>
      </c>
      <c r="F496">
        <v>516</v>
      </c>
      <c r="G496">
        <v>516</v>
      </c>
      <c r="H496">
        <v>531</v>
      </c>
    </row>
    <row r="497" spans="1:8" x14ac:dyDescent="0.4">
      <c r="A497" t="s">
        <v>502</v>
      </c>
      <c r="B497">
        <v>1</v>
      </c>
      <c r="C497">
        <v>521</v>
      </c>
      <c r="D497">
        <v>7</v>
      </c>
      <c r="E497">
        <v>1</v>
      </c>
      <c r="F497">
        <v>516</v>
      </c>
      <c r="G497">
        <v>516</v>
      </c>
      <c r="H497">
        <v>531</v>
      </c>
    </row>
    <row r="498" spans="1:8" x14ac:dyDescent="0.4">
      <c r="A498" t="s">
        <v>503</v>
      </c>
      <c r="B498">
        <v>1</v>
      </c>
      <c r="C498">
        <v>562</v>
      </c>
      <c r="D498">
        <v>0</v>
      </c>
      <c r="E498">
        <v>0</v>
      </c>
      <c r="F498">
        <v>562</v>
      </c>
      <c r="G498">
        <v>562</v>
      </c>
      <c r="H498">
        <v>563</v>
      </c>
    </row>
    <row r="499" spans="1:8" x14ac:dyDescent="0.4">
      <c r="A499" t="s">
        <v>504</v>
      </c>
      <c r="B499">
        <v>0</v>
      </c>
      <c r="C499">
        <v>677</v>
      </c>
      <c r="D499">
        <v>7</v>
      </c>
      <c r="E499">
        <v>1</v>
      </c>
      <c r="F499">
        <v>672</v>
      </c>
      <c r="G499">
        <v>672</v>
      </c>
      <c r="H499">
        <v>687</v>
      </c>
    </row>
    <row r="500" spans="1:8" x14ac:dyDescent="0.4">
      <c r="A500" t="s">
        <v>505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">
      <c r="A501" t="s">
        <v>506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">
      <c r="A502" t="s">
        <v>507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4">
      <c r="A503" t="s">
        <v>508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4">
      <c r="A504" t="s">
        <v>509</v>
      </c>
      <c r="B504">
        <v>0</v>
      </c>
      <c r="C504">
        <v>547</v>
      </c>
      <c r="D504">
        <v>0</v>
      </c>
      <c r="E504">
        <v>0</v>
      </c>
      <c r="F504">
        <v>547</v>
      </c>
      <c r="G504">
        <v>547</v>
      </c>
      <c r="H504">
        <v>547</v>
      </c>
    </row>
    <row r="505" spans="1:8" x14ac:dyDescent="0.4">
      <c r="A505" t="s">
        <v>510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">
      <c r="A506" t="s">
        <v>511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">
      <c r="A507" t="s">
        <v>512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">
      <c r="A508" t="s">
        <v>513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4">
      <c r="A509" t="s">
        <v>514</v>
      </c>
      <c r="B509">
        <v>1</v>
      </c>
      <c r="C509">
        <v>5</v>
      </c>
      <c r="D509">
        <v>7</v>
      </c>
      <c r="E509">
        <v>140</v>
      </c>
      <c r="F509">
        <v>0</v>
      </c>
      <c r="G509">
        <v>0</v>
      </c>
      <c r="H509">
        <v>15</v>
      </c>
    </row>
    <row r="510" spans="1:8" x14ac:dyDescent="0.4">
      <c r="A510" t="s">
        <v>515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4">
      <c r="A511" t="s">
        <v>516</v>
      </c>
      <c r="B511">
        <v>2</v>
      </c>
      <c r="C511">
        <v>505</v>
      </c>
      <c r="D511">
        <v>7</v>
      </c>
      <c r="E511">
        <v>1</v>
      </c>
      <c r="F511">
        <v>500</v>
      </c>
      <c r="G511">
        <v>500</v>
      </c>
      <c r="H511">
        <v>515</v>
      </c>
    </row>
    <row r="512" spans="1:8" x14ac:dyDescent="0.4">
      <c r="A512" t="s">
        <v>517</v>
      </c>
      <c r="B512">
        <v>0</v>
      </c>
      <c r="C512">
        <v>598</v>
      </c>
      <c r="D512">
        <v>7</v>
      </c>
      <c r="E512">
        <v>1</v>
      </c>
      <c r="F512">
        <v>593</v>
      </c>
      <c r="G512">
        <v>594</v>
      </c>
      <c r="H512">
        <v>609</v>
      </c>
    </row>
    <row r="513" spans="1:8" x14ac:dyDescent="0.4">
      <c r="A513" t="s">
        <v>518</v>
      </c>
      <c r="B513">
        <v>0</v>
      </c>
      <c r="C513">
        <v>515</v>
      </c>
      <c r="D513">
        <v>12</v>
      </c>
      <c r="E513">
        <v>2</v>
      </c>
      <c r="F513">
        <v>500</v>
      </c>
      <c r="G513">
        <v>516</v>
      </c>
      <c r="H513">
        <v>531</v>
      </c>
    </row>
    <row r="514" spans="1:8" x14ac:dyDescent="0.4">
      <c r="A514" t="s">
        <v>519</v>
      </c>
      <c r="B514">
        <v>0</v>
      </c>
      <c r="C514">
        <v>536</v>
      </c>
      <c r="D514">
        <v>7</v>
      </c>
      <c r="E514">
        <v>1</v>
      </c>
      <c r="F514">
        <v>531</v>
      </c>
      <c r="G514">
        <v>531</v>
      </c>
      <c r="H514">
        <v>546</v>
      </c>
    </row>
    <row r="515" spans="1:8" x14ac:dyDescent="0.4">
      <c r="A515" t="s">
        <v>520</v>
      </c>
      <c r="B515">
        <v>0</v>
      </c>
      <c r="C515">
        <v>505</v>
      </c>
      <c r="D515">
        <v>7</v>
      </c>
      <c r="E515">
        <v>1</v>
      </c>
      <c r="F515">
        <v>500</v>
      </c>
      <c r="G515">
        <v>500</v>
      </c>
      <c r="H515">
        <v>515</v>
      </c>
    </row>
    <row r="516" spans="1:8" x14ac:dyDescent="0.4">
      <c r="A516" t="s">
        <v>521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4">
      <c r="A517" t="s">
        <v>522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4">
      <c r="A518" t="s">
        <v>523</v>
      </c>
      <c r="B518">
        <v>0</v>
      </c>
      <c r="C518">
        <v>500</v>
      </c>
      <c r="D518">
        <v>0</v>
      </c>
      <c r="E518">
        <v>0</v>
      </c>
      <c r="F518">
        <v>500</v>
      </c>
      <c r="G518">
        <v>500</v>
      </c>
      <c r="H518">
        <v>500</v>
      </c>
    </row>
    <row r="519" spans="1:8" x14ac:dyDescent="0.4">
      <c r="A519" t="s">
        <v>524</v>
      </c>
      <c r="B519">
        <v>10</v>
      </c>
      <c r="C519">
        <v>5</v>
      </c>
      <c r="D519">
        <v>7</v>
      </c>
      <c r="E519">
        <v>140</v>
      </c>
      <c r="F519">
        <v>0</v>
      </c>
      <c r="G519">
        <v>0</v>
      </c>
      <c r="H519">
        <v>16</v>
      </c>
    </row>
    <row r="520" spans="1:8" x14ac:dyDescent="0.4">
      <c r="A520" t="s">
        <v>525</v>
      </c>
      <c r="B520">
        <v>1</v>
      </c>
      <c r="C520">
        <v>521</v>
      </c>
      <c r="D520">
        <v>7</v>
      </c>
      <c r="E520">
        <v>1</v>
      </c>
      <c r="F520">
        <v>515</v>
      </c>
      <c r="G520">
        <v>516</v>
      </c>
      <c r="H520">
        <v>532</v>
      </c>
    </row>
    <row r="521" spans="1:8" x14ac:dyDescent="0.4">
      <c r="A521" t="s">
        <v>526</v>
      </c>
      <c r="B521">
        <v>1</v>
      </c>
      <c r="C521">
        <v>515</v>
      </c>
      <c r="D521">
        <v>0</v>
      </c>
      <c r="E521">
        <v>0</v>
      </c>
      <c r="F521">
        <v>515</v>
      </c>
      <c r="G521">
        <v>515</v>
      </c>
      <c r="H521">
        <v>516</v>
      </c>
    </row>
    <row r="522" spans="1:8" x14ac:dyDescent="0.4">
      <c r="A522" t="s">
        <v>527</v>
      </c>
      <c r="B522">
        <v>1</v>
      </c>
      <c r="C522">
        <v>874</v>
      </c>
      <c r="D522">
        <v>21</v>
      </c>
      <c r="E522">
        <v>2</v>
      </c>
      <c r="F522">
        <v>844</v>
      </c>
      <c r="G522">
        <v>890</v>
      </c>
      <c r="H522">
        <v>890</v>
      </c>
    </row>
    <row r="523" spans="1:8" x14ac:dyDescent="0.4">
      <c r="A523" t="s">
        <v>528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4">
      <c r="A524" t="s">
        <v>529</v>
      </c>
      <c r="B524">
        <v>0</v>
      </c>
      <c r="C524">
        <v>536</v>
      </c>
      <c r="D524">
        <v>7</v>
      </c>
      <c r="E524">
        <v>1</v>
      </c>
      <c r="F524">
        <v>531</v>
      </c>
      <c r="G524">
        <v>531</v>
      </c>
      <c r="H524">
        <v>547</v>
      </c>
    </row>
    <row r="525" spans="1:8" x14ac:dyDescent="0.4">
      <c r="A525" t="s">
        <v>530</v>
      </c>
      <c r="B525">
        <v>1</v>
      </c>
      <c r="C525">
        <v>515</v>
      </c>
      <c r="D525">
        <v>0</v>
      </c>
      <c r="E525">
        <v>0</v>
      </c>
      <c r="F525">
        <v>515</v>
      </c>
      <c r="G525">
        <v>516</v>
      </c>
      <c r="H525">
        <v>516</v>
      </c>
    </row>
    <row r="526" spans="1:8" x14ac:dyDescent="0.4">
      <c r="A526" t="s">
        <v>531</v>
      </c>
      <c r="B526">
        <v>1</v>
      </c>
      <c r="C526">
        <v>505</v>
      </c>
      <c r="D526">
        <v>7</v>
      </c>
      <c r="E526">
        <v>1</v>
      </c>
      <c r="F526">
        <v>500</v>
      </c>
      <c r="G526">
        <v>500</v>
      </c>
      <c r="H526">
        <v>516</v>
      </c>
    </row>
    <row r="527" spans="1:8" x14ac:dyDescent="0.4">
      <c r="A527" t="s">
        <v>532</v>
      </c>
      <c r="B527">
        <v>0</v>
      </c>
      <c r="C527">
        <v>619</v>
      </c>
      <c r="D527">
        <v>15</v>
      </c>
      <c r="E527">
        <v>2</v>
      </c>
      <c r="F527">
        <v>609</v>
      </c>
      <c r="G527">
        <v>609</v>
      </c>
      <c r="H527">
        <v>641</v>
      </c>
    </row>
    <row r="528" spans="1:8" x14ac:dyDescent="0.4">
      <c r="A528" t="s">
        <v>533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">
      <c r="A529" t="s">
        <v>534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4">
      <c r="A530" t="s">
        <v>535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4">
      <c r="A531" t="s">
        <v>536</v>
      </c>
      <c r="B531">
        <v>0</v>
      </c>
      <c r="C531">
        <v>510</v>
      </c>
      <c r="D531">
        <v>7</v>
      </c>
      <c r="E531">
        <v>1</v>
      </c>
      <c r="F531">
        <v>500</v>
      </c>
      <c r="G531">
        <v>515</v>
      </c>
      <c r="H531">
        <v>515</v>
      </c>
    </row>
    <row r="532" spans="1:8" x14ac:dyDescent="0.4">
      <c r="A532" t="s">
        <v>537</v>
      </c>
      <c r="B532">
        <v>0</v>
      </c>
      <c r="C532">
        <v>510</v>
      </c>
      <c r="D532">
        <v>7</v>
      </c>
      <c r="E532">
        <v>1</v>
      </c>
      <c r="F532">
        <v>500</v>
      </c>
      <c r="G532">
        <v>516</v>
      </c>
      <c r="H532">
        <v>516</v>
      </c>
    </row>
    <row r="533" spans="1:8" x14ac:dyDescent="0.4">
      <c r="A533" t="s">
        <v>538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4">
      <c r="A534" t="s">
        <v>539</v>
      </c>
      <c r="B534">
        <v>0</v>
      </c>
      <c r="C534">
        <v>510</v>
      </c>
      <c r="D534">
        <v>14</v>
      </c>
      <c r="E534">
        <v>2</v>
      </c>
      <c r="F534">
        <v>500</v>
      </c>
      <c r="G534">
        <v>500</v>
      </c>
      <c r="H534">
        <v>531</v>
      </c>
    </row>
    <row r="535" spans="1:8" x14ac:dyDescent="0.4">
      <c r="A535" t="s">
        <v>540</v>
      </c>
      <c r="B535">
        <v>0</v>
      </c>
      <c r="C535">
        <v>515</v>
      </c>
      <c r="D535">
        <v>0</v>
      </c>
      <c r="E535">
        <v>0</v>
      </c>
      <c r="F535">
        <v>515</v>
      </c>
      <c r="G535">
        <v>515</v>
      </c>
      <c r="H535">
        <v>516</v>
      </c>
    </row>
    <row r="536" spans="1:8" x14ac:dyDescent="0.4">
      <c r="A536" t="s">
        <v>541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">
      <c r="A537" t="s">
        <v>542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4">
      <c r="A538" t="s">
        <v>543</v>
      </c>
      <c r="B538">
        <v>0</v>
      </c>
      <c r="C538">
        <v>583</v>
      </c>
      <c r="D538">
        <v>6</v>
      </c>
      <c r="E538">
        <v>1</v>
      </c>
      <c r="F538">
        <v>578</v>
      </c>
      <c r="G538">
        <v>579</v>
      </c>
      <c r="H538">
        <v>593</v>
      </c>
    </row>
    <row r="539" spans="1:8" x14ac:dyDescent="0.4">
      <c r="A539" t="s">
        <v>544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">
      <c r="A540" t="s">
        <v>545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4">
      <c r="A541" t="s">
        <v>546</v>
      </c>
      <c r="B541">
        <v>2</v>
      </c>
      <c r="C541">
        <v>526</v>
      </c>
      <c r="D541">
        <v>7</v>
      </c>
      <c r="E541">
        <v>1</v>
      </c>
      <c r="F541">
        <v>516</v>
      </c>
      <c r="G541">
        <v>531</v>
      </c>
      <c r="H541">
        <v>531</v>
      </c>
    </row>
    <row r="542" spans="1:8" x14ac:dyDescent="0.4">
      <c r="A542" t="s">
        <v>547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4">
      <c r="A543" t="s">
        <v>548</v>
      </c>
      <c r="B543">
        <v>0</v>
      </c>
      <c r="C543">
        <v>510</v>
      </c>
      <c r="D543">
        <v>7</v>
      </c>
      <c r="E543">
        <v>1</v>
      </c>
      <c r="F543">
        <v>500</v>
      </c>
      <c r="G543">
        <v>515</v>
      </c>
      <c r="H543">
        <v>516</v>
      </c>
    </row>
    <row r="544" spans="1:8" x14ac:dyDescent="0.4">
      <c r="A544" t="s">
        <v>549</v>
      </c>
      <c r="B544">
        <v>6</v>
      </c>
      <c r="C544">
        <v>699</v>
      </c>
      <c r="D544">
        <v>19</v>
      </c>
      <c r="E544">
        <v>2</v>
      </c>
      <c r="F544">
        <v>672</v>
      </c>
      <c r="G544">
        <v>707</v>
      </c>
      <c r="H544">
        <v>719</v>
      </c>
    </row>
    <row r="545" spans="1:8" x14ac:dyDescent="0.4">
      <c r="A545" t="s">
        <v>550</v>
      </c>
      <c r="B545">
        <v>2</v>
      </c>
      <c r="C545">
        <v>547</v>
      </c>
      <c r="D545">
        <v>13</v>
      </c>
      <c r="E545">
        <v>2</v>
      </c>
      <c r="F545">
        <v>531</v>
      </c>
      <c r="G545">
        <v>547</v>
      </c>
      <c r="H545">
        <v>563</v>
      </c>
    </row>
    <row r="546" spans="1:8" x14ac:dyDescent="0.4">
      <c r="A546" t="s">
        <v>551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4">
      <c r="A547" t="s">
        <v>552</v>
      </c>
      <c r="B547">
        <v>4</v>
      </c>
      <c r="C547">
        <v>604</v>
      </c>
      <c r="D547">
        <v>7</v>
      </c>
      <c r="E547">
        <v>1</v>
      </c>
      <c r="F547">
        <v>594</v>
      </c>
      <c r="G547">
        <v>610</v>
      </c>
      <c r="H547">
        <v>610</v>
      </c>
    </row>
    <row r="548" spans="1:8" x14ac:dyDescent="0.4">
      <c r="A548" t="s">
        <v>553</v>
      </c>
      <c r="B548">
        <v>4</v>
      </c>
      <c r="C548">
        <v>531</v>
      </c>
      <c r="D548">
        <v>12</v>
      </c>
      <c r="E548">
        <v>2</v>
      </c>
      <c r="F548">
        <v>516</v>
      </c>
      <c r="G548">
        <v>531</v>
      </c>
      <c r="H548">
        <v>547</v>
      </c>
    </row>
    <row r="549" spans="1:8" x14ac:dyDescent="0.4">
      <c r="A549" t="s">
        <v>554</v>
      </c>
      <c r="B549">
        <v>0</v>
      </c>
      <c r="C549">
        <v>916</v>
      </c>
      <c r="D549">
        <v>7</v>
      </c>
      <c r="E549">
        <v>0</v>
      </c>
      <c r="F549">
        <v>906</v>
      </c>
      <c r="G549">
        <v>922</v>
      </c>
      <c r="H549">
        <v>922</v>
      </c>
    </row>
    <row r="550" spans="1:8" x14ac:dyDescent="0.4">
      <c r="A550" t="s">
        <v>555</v>
      </c>
      <c r="B550">
        <v>3</v>
      </c>
      <c r="C550">
        <v>567</v>
      </c>
      <c r="D550">
        <v>7</v>
      </c>
      <c r="E550">
        <v>1</v>
      </c>
      <c r="F550">
        <v>562</v>
      </c>
      <c r="G550">
        <v>562</v>
      </c>
      <c r="H550">
        <v>578</v>
      </c>
    </row>
    <row r="551" spans="1:8" x14ac:dyDescent="0.4">
      <c r="A551" t="s">
        <v>556</v>
      </c>
      <c r="B551">
        <v>2</v>
      </c>
      <c r="C551">
        <v>604</v>
      </c>
      <c r="D551">
        <v>7</v>
      </c>
      <c r="E551">
        <v>1</v>
      </c>
      <c r="F551">
        <v>594</v>
      </c>
      <c r="G551">
        <v>609</v>
      </c>
      <c r="H551">
        <v>609</v>
      </c>
    </row>
    <row r="552" spans="1:8" x14ac:dyDescent="0.4">
      <c r="A552" t="s">
        <v>557</v>
      </c>
      <c r="B552">
        <v>4</v>
      </c>
      <c r="C552">
        <v>531</v>
      </c>
      <c r="D552">
        <v>13</v>
      </c>
      <c r="E552">
        <v>2</v>
      </c>
      <c r="F552">
        <v>515</v>
      </c>
      <c r="G552">
        <v>531</v>
      </c>
      <c r="H552">
        <v>547</v>
      </c>
    </row>
    <row r="553" spans="1:8" x14ac:dyDescent="0.4">
      <c r="A553" t="s">
        <v>558</v>
      </c>
      <c r="B553">
        <v>2</v>
      </c>
      <c r="C553">
        <v>516</v>
      </c>
      <c r="D553">
        <v>0</v>
      </c>
      <c r="E553">
        <v>0</v>
      </c>
      <c r="F553">
        <v>516</v>
      </c>
      <c r="G553">
        <v>516</v>
      </c>
      <c r="H553">
        <v>516</v>
      </c>
    </row>
    <row r="554" spans="1:8" x14ac:dyDescent="0.4">
      <c r="A554" t="s">
        <v>559</v>
      </c>
      <c r="B554">
        <v>6</v>
      </c>
      <c r="C554">
        <v>614</v>
      </c>
      <c r="D554">
        <v>19</v>
      </c>
      <c r="E554">
        <v>3</v>
      </c>
      <c r="F554">
        <v>594</v>
      </c>
      <c r="G554">
        <v>609</v>
      </c>
      <c r="H554">
        <v>641</v>
      </c>
    </row>
    <row r="555" spans="1:8" x14ac:dyDescent="0.4">
      <c r="A555" t="s">
        <v>560</v>
      </c>
      <c r="B555">
        <v>3</v>
      </c>
      <c r="C555">
        <v>578</v>
      </c>
      <c r="D555">
        <v>12</v>
      </c>
      <c r="E555">
        <v>2</v>
      </c>
      <c r="F555">
        <v>563</v>
      </c>
      <c r="G555">
        <v>578</v>
      </c>
      <c r="H555">
        <v>594</v>
      </c>
    </row>
    <row r="556" spans="1:8" x14ac:dyDescent="0.4">
      <c r="A556" t="s">
        <v>561</v>
      </c>
      <c r="B556">
        <v>6</v>
      </c>
      <c r="C556">
        <v>557</v>
      </c>
      <c r="D556">
        <v>14</v>
      </c>
      <c r="E556">
        <v>2</v>
      </c>
      <c r="F556">
        <v>547</v>
      </c>
      <c r="G556">
        <v>547</v>
      </c>
      <c r="H556">
        <v>578</v>
      </c>
    </row>
    <row r="557" spans="1:8" x14ac:dyDescent="0.4">
      <c r="A557" t="s">
        <v>562</v>
      </c>
      <c r="B557">
        <v>3</v>
      </c>
      <c r="C557">
        <v>5</v>
      </c>
      <c r="D557">
        <v>7</v>
      </c>
      <c r="E557">
        <v>140</v>
      </c>
      <c r="F557">
        <v>0</v>
      </c>
      <c r="G557">
        <v>0</v>
      </c>
      <c r="H557">
        <v>16</v>
      </c>
    </row>
    <row r="558" spans="1:8" x14ac:dyDescent="0.4">
      <c r="A558" t="s">
        <v>563</v>
      </c>
      <c r="B558">
        <v>3</v>
      </c>
      <c r="C558">
        <v>568</v>
      </c>
      <c r="D558">
        <v>7</v>
      </c>
      <c r="E558">
        <v>1</v>
      </c>
      <c r="F558">
        <v>563</v>
      </c>
      <c r="G558">
        <v>563</v>
      </c>
      <c r="H558">
        <v>578</v>
      </c>
    </row>
    <row r="559" spans="1:8" x14ac:dyDescent="0.4">
      <c r="A559" t="s">
        <v>564</v>
      </c>
      <c r="B559">
        <v>3</v>
      </c>
      <c r="C559">
        <v>547</v>
      </c>
      <c r="D559">
        <v>0</v>
      </c>
      <c r="E559">
        <v>0</v>
      </c>
      <c r="F559">
        <v>547</v>
      </c>
      <c r="G559">
        <v>547</v>
      </c>
      <c r="H559">
        <v>547</v>
      </c>
    </row>
    <row r="560" spans="1:8" x14ac:dyDescent="0.4">
      <c r="A560" t="s">
        <v>565</v>
      </c>
      <c r="B560">
        <v>5</v>
      </c>
      <c r="C560">
        <v>625</v>
      </c>
      <c r="D560">
        <v>0</v>
      </c>
      <c r="E560">
        <v>0</v>
      </c>
      <c r="F560">
        <v>625</v>
      </c>
      <c r="G560">
        <v>625</v>
      </c>
      <c r="H560">
        <v>625</v>
      </c>
    </row>
    <row r="561" spans="1:8" x14ac:dyDescent="0.4">
      <c r="A561" t="s">
        <v>566</v>
      </c>
      <c r="B561">
        <v>0</v>
      </c>
      <c r="C561">
        <v>583</v>
      </c>
      <c r="D561">
        <v>6</v>
      </c>
      <c r="E561">
        <v>1</v>
      </c>
      <c r="F561">
        <v>578</v>
      </c>
      <c r="G561">
        <v>579</v>
      </c>
      <c r="H561">
        <v>593</v>
      </c>
    </row>
    <row r="562" spans="1:8" x14ac:dyDescent="0.4">
      <c r="A562" t="s">
        <v>567</v>
      </c>
      <c r="B562">
        <v>2</v>
      </c>
      <c r="C562">
        <v>536</v>
      </c>
      <c r="D562">
        <v>7</v>
      </c>
      <c r="E562">
        <v>1</v>
      </c>
      <c r="F562">
        <v>531</v>
      </c>
      <c r="G562">
        <v>531</v>
      </c>
      <c r="H562">
        <v>546</v>
      </c>
    </row>
    <row r="563" spans="1:8" x14ac:dyDescent="0.4">
      <c r="A563" t="s">
        <v>568</v>
      </c>
      <c r="B563">
        <v>0</v>
      </c>
      <c r="C563">
        <v>864</v>
      </c>
      <c r="D563">
        <v>14</v>
      </c>
      <c r="E563">
        <v>1</v>
      </c>
      <c r="F563">
        <v>844</v>
      </c>
      <c r="G563">
        <v>875</v>
      </c>
      <c r="H563">
        <v>875</v>
      </c>
    </row>
    <row r="564" spans="1:8" x14ac:dyDescent="0.4">
      <c r="A564" t="s">
        <v>569</v>
      </c>
      <c r="B564">
        <v>5</v>
      </c>
      <c r="C564">
        <v>15</v>
      </c>
      <c r="D564">
        <v>0</v>
      </c>
      <c r="E564">
        <v>0</v>
      </c>
      <c r="F564">
        <v>15</v>
      </c>
      <c r="G564">
        <v>16</v>
      </c>
      <c r="H564">
        <v>16</v>
      </c>
    </row>
    <row r="565" spans="1:8" x14ac:dyDescent="0.4">
      <c r="A565" t="s">
        <v>570</v>
      </c>
      <c r="B565">
        <v>0</v>
      </c>
      <c r="C565">
        <v>557</v>
      </c>
      <c r="D565">
        <v>14</v>
      </c>
      <c r="E565">
        <v>2</v>
      </c>
      <c r="F565">
        <v>547</v>
      </c>
      <c r="G565">
        <v>547</v>
      </c>
      <c r="H565">
        <v>578</v>
      </c>
    </row>
    <row r="566" spans="1:8" x14ac:dyDescent="0.4">
      <c r="A566" t="s">
        <v>571</v>
      </c>
      <c r="B566">
        <v>0</v>
      </c>
      <c r="C566">
        <v>532</v>
      </c>
      <c r="D566">
        <v>0</v>
      </c>
      <c r="E566">
        <v>0</v>
      </c>
      <c r="F566">
        <v>532</v>
      </c>
      <c r="G566">
        <v>532</v>
      </c>
      <c r="H566">
        <v>532</v>
      </c>
    </row>
    <row r="567" spans="1:8" x14ac:dyDescent="0.4">
      <c r="A567" t="s">
        <v>572</v>
      </c>
      <c r="B567">
        <v>0</v>
      </c>
      <c r="C567">
        <v>525</v>
      </c>
      <c r="D567">
        <v>15</v>
      </c>
      <c r="E567">
        <v>2</v>
      </c>
      <c r="F567">
        <v>515</v>
      </c>
      <c r="G567">
        <v>515</v>
      </c>
      <c r="H567">
        <v>547</v>
      </c>
    </row>
    <row r="568" spans="1:8" x14ac:dyDescent="0.4">
      <c r="A568" t="s">
        <v>573</v>
      </c>
      <c r="B568">
        <v>0</v>
      </c>
      <c r="C568">
        <v>526</v>
      </c>
      <c r="D568">
        <v>7</v>
      </c>
      <c r="E568">
        <v>1</v>
      </c>
      <c r="F568">
        <v>516</v>
      </c>
      <c r="G568">
        <v>531</v>
      </c>
      <c r="H568">
        <v>531</v>
      </c>
    </row>
    <row r="569" spans="1:8" x14ac:dyDescent="0.4">
      <c r="A569" t="s">
        <v>574</v>
      </c>
      <c r="B569">
        <v>1</v>
      </c>
      <c r="C569">
        <v>822</v>
      </c>
      <c r="D569">
        <v>7</v>
      </c>
      <c r="E569">
        <v>0</v>
      </c>
      <c r="F569">
        <v>812</v>
      </c>
      <c r="G569">
        <v>828</v>
      </c>
      <c r="H569">
        <v>828</v>
      </c>
    </row>
    <row r="570" spans="1:8" x14ac:dyDescent="0.4">
      <c r="A570" t="s">
        <v>575</v>
      </c>
      <c r="B570">
        <v>4</v>
      </c>
      <c r="C570">
        <v>583</v>
      </c>
      <c r="D570">
        <v>7</v>
      </c>
      <c r="E570">
        <v>1</v>
      </c>
      <c r="F570">
        <v>578</v>
      </c>
      <c r="G570">
        <v>578</v>
      </c>
      <c r="H570">
        <v>594</v>
      </c>
    </row>
    <row r="571" spans="1:8" x14ac:dyDescent="0.4">
      <c r="A571" t="s">
        <v>576</v>
      </c>
      <c r="B571">
        <v>0</v>
      </c>
      <c r="C571">
        <v>562</v>
      </c>
      <c r="D571">
        <v>0</v>
      </c>
      <c r="E571">
        <v>0</v>
      </c>
      <c r="F571">
        <v>562</v>
      </c>
      <c r="G571">
        <v>562</v>
      </c>
      <c r="H571">
        <v>562</v>
      </c>
    </row>
    <row r="572" spans="1:8" x14ac:dyDescent="0.4">
      <c r="A572" t="s">
        <v>577</v>
      </c>
      <c r="B572">
        <v>0</v>
      </c>
      <c r="C572">
        <v>724</v>
      </c>
      <c r="D572">
        <v>7</v>
      </c>
      <c r="E572">
        <v>0</v>
      </c>
      <c r="F572">
        <v>718</v>
      </c>
      <c r="G572">
        <v>719</v>
      </c>
      <c r="H572">
        <v>735</v>
      </c>
    </row>
    <row r="573" spans="1:8" x14ac:dyDescent="0.4">
      <c r="A573" t="s">
        <v>578</v>
      </c>
      <c r="B573">
        <v>2</v>
      </c>
      <c r="C573">
        <v>526</v>
      </c>
      <c r="D573">
        <v>7</v>
      </c>
      <c r="E573">
        <v>1</v>
      </c>
      <c r="F573">
        <v>516</v>
      </c>
      <c r="G573">
        <v>532</v>
      </c>
      <c r="H573">
        <v>532</v>
      </c>
    </row>
    <row r="574" spans="1:8" x14ac:dyDescent="0.4">
      <c r="A574" t="s">
        <v>579</v>
      </c>
      <c r="B574">
        <v>4</v>
      </c>
      <c r="C574">
        <v>557</v>
      </c>
      <c r="D574">
        <v>7</v>
      </c>
      <c r="E574">
        <v>1</v>
      </c>
      <c r="F574">
        <v>547</v>
      </c>
      <c r="G574">
        <v>563</v>
      </c>
      <c r="H574">
        <v>563</v>
      </c>
    </row>
    <row r="575" spans="1:8" x14ac:dyDescent="0.4">
      <c r="A575" t="s">
        <v>580</v>
      </c>
      <c r="B575">
        <v>4</v>
      </c>
      <c r="C575">
        <v>578</v>
      </c>
      <c r="D575">
        <v>21</v>
      </c>
      <c r="E575">
        <v>3</v>
      </c>
      <c r="F575">
        <v>562</v>
      </c>
      <c r="G575">
        <v>563</v>
      </c>
      <c r="H575">
        <v>609</v>
      </c>
    </row>
    <row r="576" spans="1:8" x14ac:dyDescent="0.4">
      <c r="A576" t="s">
        <v>581</v>
      </c>
      <c r="B576">
        <v>0</v>
      </c>
      <c r="C576">
        <v>765</v>
      </c>
      <c r="D576">
        <v>0</v>
      </c>
      <c r="E576">
        <v>0</v>
      </c>
      <c r="F576">
        <v>765</v>
      </c>
      <c r="G576">
        <v>765</v>
      </c>
      <c r="H576">
        <v>766</v>
      </c>
    </row>
    <row r="577" spans="1:8" x14ac:dyDescent="0.4">
      <c r="A577" t="s">
        <v>582</v>
      </c>
      <c r="B577">
        <v>0</v>
      </c>
      <c r="C577">
        <v>656</v>
      </c>
      <c r="D577">
        <v>0</v>
      </c>
      <c r="E577">
        <v>0</v>
      </c>
      <c r="F577">
        <v>656</v>
      </c>
      <c r="G577">
        <v>657</v>
      </c>
      <c r="H577">
        <v>657</v>
      </c>
    </row>
    <row r="578" spans="1:8" x14ac:dyDescent="0.4">
      <c r="A578" t="s">
        <v>583</v>
      </c>
      <c r="B578">
        <v>9</v>
      </c>
      <c r="C578">
        <v>1229</v>
      </c>
      <c r="D578">
        <v>7</v>
      </c>
      <c r="E578">
        <v>0</v>
      </c>
      <c r="F578">
        <v>1219</v>
      </c>
      <c r="G578">
        <v>1234</v>
      </c>
      <c r="H578">
        <v>1234</v>
      </c>
    </row>
    <row r="579" spans="1:8" x14ac:dyDescent="0.4">
      <c r="A579" t="s">
        <v>584</v>
      </c>
      <c r="B579">
        <v>5</v>
      </c>
      <c r="C579">
        <v>2422</v>
      </c>
      <c r="D579">
        <v>89</v>
      </c>
      <c r="E579">
        <v>3</v>
      </c>
      <c r="F579">
        <v>2297</v>
      </c>
      <c r="G579">
        <v>2469</v>
      </c>
      <c r="H579">
        <v>2500</v>
      </c>
    </row>
    <row r="580" spans="1:8" x14ac:dyDescent="0.4">
      <c r="A580" t="s">
        <v>585</v>
      </c>
      <c r="B580">
        <v>0</v>
      </c>
      <c r="C580">
        <v>614</v>
      </c>
      <c r="D580">
        <v>7</v>
      </c>
      <c r="E580">
        <v>1</v>
      </c>
      <c r="F580">
        <v>609</v>
      </c>
      <c r="G580">
        <v>609</v>
      </c>
      <c r="H580">
        <v>625</v>
      </c>
    </row>
    <row r="581" spans="1:8" x14ac:dyDescent="0.4">
      <c r="A581" t="s">
        <v>586</v>
      </c>
      <c r="B581">
        <v>0</v>
      </c>
      <c r="C581">
        <v>833</v>
      </c>
      <c r="D581">
        <v>7</v>
      </c>
      <c r="E581">
        <v>0</v>
      </c>
      <c r="F581">
        <v>828</v>
      </c>
      <c r="G581">
        <v>828</v>
      </c>
      <c r="H581">
        <v>843</v>
      </c>
    </row>
    <row r="582" spans="1:8" x14ac:dyDescent="0.4">
      <c r="A582" t="s">
        <v>587</v>
      </c>
      <c r="B582">
        <v>1</v>
      </c>
      <c r="C582">
        <v>531</v>
      </c>
      <c r="D582">
        <v>12</v>
      </c>
      <c r="E582">
        <v>2</v>
      </c>
      <c r="F582">
        <v>516</v>
      </c>
      <c r="G582">
        <v>531</v>
      </c>
      <c r="H582">
        <v>547</v>
      </c>
    </row>
    <row r="583" spans="1:8" x14ac:dyDescent="0.4">
      <c r="A583" t="s">
        <v>588</v>
      </c>
      <c r="B583">
        <v>0</v>
      </c>
      <c r="C583">
        <v>525</v>
      </c>
      <c r="D583">
        <v>7</v>
      </c>
      <c r="E583">
        <v>1</v>
      </c>
      <c r="F583">
        <v>515</v>
      </c>
      <c r="G583">
        <v>531</v>
      </c>
      <c r="H583">
        <v>531</v>
      </c>
    </row>
    <row r="584" spans="1:8" x14ac:dyDescent="0.4">
      <c r="A584" t="s">
        <v>589</v>
      </c>
      <c r="B584">
        <v>0</v>
      </c>
      <c r="C584">
        <v>760</v>
      </c>
      <c r="D584">
        <v>14</v>
      </c>
      <c r="E584">
        <v>1</v>
      </c>
      <c r="F584">
        <v>750</v>
      </c>
      <c r="G584">
        <v>750</v>
      </c>
      <c r="H584">
        <v>781</v>
      </c>
    </row>
    <row r="585" spans="1:8" x14ac:dyDescent="0.4">
      <c r="A585" t="s">
        <v>590</v>
      </c>
      <c r="B585">
        <v>0</v>
      </c>
      <c r="C585">
        <v>640</v>
      </c>
      <c r="D585">
        <v>0</v>
      </c>
      <c r="E585">
        <v>0</v>
      </c>
      <c r="F585">
        <v>640</v>
      </c>
      <c r="G585">
        <v>641</v>
      </c>
      <c r="H585">
        <v>641</v>
      </c>
    </row>
    <row r="586" spans="1:8" x14ac:dyDescent="0.4">
      <c r="A586" t="s">
        <v>591</v>
      </c>
      <c r="B586">
        <v>0</v>
      </c>
      <c r="C586">
        <v>749</v>
      </c>
      <c r="D586">
        <v>21</v>
      </c>
      <c r="E586">
        <v>2</v>
      </c>
      <c r="F586">
        <v>719</v>
      </c>
      <c r="G586">
        <v>765</v>
      </c>
      <c r="H586">
        <v>765</v>
      </c>
    </row>
    <row r="587" spans="1:8" x14ac:dyDescent="0.4">
      <c r="A587" t="s">
        <v>592</v>
      </c>
      <c r="B587">
        <v>0</v>
      </c>
      <c r="C587">
        <v>557</v>
      </c>
      <c r="D587">
        <v>7</v>
      </c>
      <c r="E587">
        <v>1</v>
      </c>
      <c r="F587">
        <v>547</v>
      </c>
      <c r="G587">
        <v>562</v>
      </c>
      <c r="H587">
        <v>563</v>
      </c>
    </row>
    <row r="588" spans="1:8" x14ac:dyDescent="0.4">
      <c r="A588" t="s">
        <v>593</v>
      </c>
      <c r="B588">
        <v>0</v>
      </c>
      <c r="C588">
        <v>1166</v>
      </c>
      <c r="D588">
        <v>14</v>
      </c>
      <c r="E588">
        <v>1</v>
      </c>
      <c r="F588">
        <v>1156</v>
      </c>
      <c r="G588">
        <v>1156</v>
      </c>
      <c r="H588">
        <v>1187</v>
      </c>
    </row>
    <row r="589" spans="1:8" x14ac:dyDescent="0.4">
      <c r="A589" t="s">
        <v>594</v>
      </c>
      <c r="B589">
        <v>0</v>
      </c>
      <c r="C589">
        <v>666</v>
      </c>
      <c r="D589">
        <v>14</v>
      </c>
      <c r="E589">
        <v>2</v>
      </c>
      <c r="F589">
        <v>656</v>
      </c>
      <c r="G589">
        <v>656</v>
      </c>
      <c r="H589">
        <v>687</v>
      </c>
    </row>
    <row r="590" spans="1:8" x14ac:dyDescent="0.4">
      <c r="A590" t="s">
        <v>595</v>
      </c>
      <c r="B590">
        <v>0</v>
      </c>
      <c r="C590">
        <v>578</v>
      </c>
      <c r="D590">
        <v>0</v>
      </c>
      <c r="E590">
        <v>0</v>
      </c>
      <c r="F590">
        <v>578</v>
      </c>
      <c r="G590">
        <v>578</v>
      </c>
      <c r="H590">
        <v>578</v>
      </c>
    </row>
    <row r="591" spans="1:8" x14ac:dyDescent="0.4">
      <c r="A591" t="s">
        <v>596</v>
      </c>
      <c r="B591">
        <v>0</v>
      </c>
      <c r="C591">
        <v>2203</v>
      </c>
      <c r="D591">
        <v>33</v>
      </c>
      <c r="E591">
        <v>1</v>
      </c>
      <c r="F591">
        <v>2156</v>
      </c>
      <c r="G591">
        <v>2219</v>
      </c>
      <c r="H591">
        <v>2234</v>
      </c>
    </row>
    <row r="592" spans="1:8" x14ac:dyDescent="0.4">
      <c r="A592" t="s">
        <v>597</v>
      </c>
      <c r="B592">
        <v>1</v>
      </c>
      <c r="C592">
        <v>729</v>
      </c>
      <c r="D592">
        <v>7</v>
      </c>
      <c r="E592">
        <v>0</v>
      </c>
      <c r="F592">
        <v>719</v>
      </c>
      <c r="G592">
        <v>734</v>
      </c>
      <c r="H592">
        <v>734</v>
      </c>
    </row>
    <row r="593" spans="1:8" x14ac:dyDescent="0.4">
      <c r="A593" t="s">
        <v>598</v>
      </c>
      <c r="B593">
        <v>0</v>
      </c>
      <c r="C593">
        <v>552</v>
      </c>
      <c r="D593">
        <v>19</v>
      </c>
      <c r="E593">
        <v>3</v>
      </c>
      <c r="F593">
        <v>531</v>
      </c>
      <c r="G593">
        <v>547</v>
      </c>
      <c r="H593">
        <v>578</v>
      </c>
    </row>
    <row r="594" spans="1:8" x14ac:dyDescent="0.4">
      <c r="A594" t="s">
        <v>599</v>
      </c>
      <c r="B594">
        <v>1</v>
      </c>
      <c r="C594">
        <v>547</v>
      </c>
      <c r="D594">
        <v>12</v>
      </c>
      <c r="E594">
        <v>2</v>
      </c>
      <c r="F594">
        <v>532</v>
      </c>
      <c r="G594">
        <v>547</v>
      </c>
      <c r="H594">
        <v>562</v>
      </c>
    </row>
    <row r="595" spans="1:8" x14ac:dyDescent="0.4">
      <c r="A595" t="s">
        <v>600</v>
      </c>
      <c r="B595">
        <v>0</v>
      </c>
      <c r="C595">
        <v>656</v>
      </c>
      <c r="D595">
        <v>13</v>
      </c>
      <c r="E595">
        <v>1</v>
      </c>
      <c r="F595">
        <v>640</v>
      </c>
      <c r="G595">
        <v>657</v>
      </c>
      <c r="H595">
        <v>672</v>
      </c>
    </row>
    <row r="596" spans="1:8" x14ac:dyDescent="0.4">
      <c r="A596" t="s">
        <v>601</v>
      </c>
      <c r="B596">
        <v>0</v>
      </c>
      <c r="C596">
        <v>656</v>
      </c>
      <c r="D596">
        <v>13</v>
      </c>
      <c r="E596">
        <v>1</v>
      </c>
      <c r="F596">
        <v>640</v>
      </c>
      <c r="G596">
        <v>657</v>
      </c>
      <c r="H596">
        <v>672</v>
      </c>
    </row>
    <row r="597" spans="1:8" x14ac:dyDescent="0.4">
      <c r="A597" t="s">
        <v>602</v>
      </c>
      <c r="B597">
        <v>0</v>
      </c>
      <c r="C597">
        <v>708</v>
      </c>
      <c r="D597">
        <v>7</v>
      </c>
      <c r="E597">
        <v>0</v>
      </c>
      <c r="F597">
        <v>703</v>
      </c>
      <c r="G597">
        <v>703</v>
      </c>
      <c r="H597">
        <v>718</v>
      </c>
    </row>
    <row r="598" spans="1:8" x14ac:dyDescent="0.4">
      <c r="A598" t="s">
        <v>603</v>
      </c>
      <c r="B598">
        <v>1</v>
      </c>
      <c r="C598">
        <v>724</v>
      </c>
      <c r="D598">
        <v>14</v>
      </c>
      <c r="E598">
        <v>1</v>
      </c>
      <c r="F598">
        <v>703</v>
      </c>
      <c r="G598">
        <v>734</v>
      </c>
      <c r="H598">
        <v>735</v>
      </c>
    </row>
    <row r="599" spans="1:8" x14ac:dyDescent="0.4">
      <c r="A599" t="s">
        <v>604</v>
      </c>
      <c r="B599">
        <v>1</v>
      </c>
      <c r="C599">
        <v>724</v>
      </c>
      <c r="D599">
        <v>7</v>
      </c>
      <c r="E599">
        <v>0</v>
      </c>
      <c r="F599">
        <v>719</v>
      </c>
      <c r="G599">
        <v>719</v>
      </c>
      <c r="H599">
        <v>734</v>
      </c>
    </row>
    <row r="600" spans="1:8" x14ac:dyDescent="0.4">
      <c r="A600" t="s">
        <v>605</v>
      </c>
      <c r="B600">
        <v>0</v>
      </c>
      <c r="C600">
        <v>1015</v>
      </c>
      <c r="D600">
        <v>12</v>
      </c>
      <c r="E600">
        <v>1</v>
      </c>
      <c r="F600">
        <v>1000</v>
      </c>
      <c r="G600">
        <v>1016</v>
      </c>
      <c r="H600">
        <v>1031</v>
      </c>
    </row>
    <row r="601" spans="1:8" x14ac:dyDescent="0.4">
      <c r="A601" t="s">
        <v>606</v>
      </c>
      <c r="B601">
        <v>0</v>
      </c>
      <c r="C601">
        <v>921</v>
      </c>
      <c r="D601">
        <v>0</v>
      </c>
      <c r="E601">
        <v>0</v>
      </c>
      <c r="F601">
        <v>921</v>
      </c>
      <c r="G601">
        <v>922</v>
      </c>
      <c r="H601">
        <v>922</v>
      </c>
    </row>
    <row r="602" spans="1:8" x14ac:dyDescent="0.4">
      <c r="A602" t="s">
        <v>607</v>
      </c>
      <c r="B602">
        <v>0</v>
      </c>
      <c r="C602">
        <v>90384</v>
      </c>
      <c r="D602">
        <v>18029</v>
      </c>
      <c r="E602">
        <v>19</v>
      </c>
      <c r="F602">
        <v>73917</v>
      </c>
      <c r="G602">
        <v>81760</v>
      </c>
      <c r="H602">
        <v>115476</v>
      </c>
    </row>
    <row r="603" spans="1:8" x14ac:dyDescent="0.4">
      <c r="A603" t="s">
        <v>608</v>
      </c>
      <c r="B603">
        <v>1</v>
      </c>
      <c r="C603">
        <v>89978</v>
      </c>
      <c r="D603">
        <v>14633</v>
      </c>
      <c r="E603">
        <v>16</v>
      </c>
      <c r="F603">
        <v>71245</v>
      </c>
      <c r="G603">
        <v>91728</v>
      </c>
      <c r="H603">
        <v>106961</v>
      </c>
    </row>
    <row r="604" spans="1:8" x14ac:dyDescent="0.4">
      <c r="A604" t="s">
        <v>609</v>
      </c>
      <c r="B604">
        <v>1</v>
      </c>
      <c r="C604">
        <v>3812</v>
      </c>
      <c r="D604">
        <v>154</v>
      </c>
      <c r="E604">
        <v>4</v>
      </c>
      <c r="F604">
        <v>3703</v>
      </c>
      <c r="G604">
        <v>3703</v>
      </c>
      <c r="H604">
        <v>4031</v>
      </c>
    </row>
    <row r="605" spans="1:8" x14ac:dyDescent="0.4">
      <c r="A605" t="s">
        <v>610</v>
      </c>
      <c r="B605">
        <v>1</v>
      </c>
      <c r="C605">
        <v>542</v>
      </c>
      <c r="D605">
        <v>14</v>
      </c>
      <c r="E605">
        <v>2</v>
      </c>
      <c r="F605">
        <v>531</v>
      </c>
      <c r="G605">
        <v>532</v>
      </c>
      <c r="H605">
        <v>563</v>
      </c>
    </row>
    <row r="606" spans="1:8" x14ac:dyDescent="0.4">
      <c r="A606" t="s">
        <v>611</v>
      </c>
      <c r="B606">
        <v>1</v>
      </c>
      <c r="C606">
        <v>547</v>
      </c>
      <c r="D606">
        <v>0</v>
      </c>
      <c r="E606">
        <v>0</v>
      </c>
      <c r="F606">
        <v>547</v>
      </c>
      <c r="G606">
        <v>547</v>
      </c>
      <c r="H606">
        <v>547</v>
      </c>
    </row>
    <row r="607" spans="1:8" x14ac:dyDescent="0.4">
      <c r="A607" t="s">
        <v>612</v>
      </c>
      <c r="B607">
        <v>0</v>
      </c>
      <c r="C607">
        <v>760</v>
      </c>
      <c r="D607">
        <v>7</v>
      </c>
      <c r="E607">
        <v>0</v>
      </c>
      <c r="F607">
        <v>750</v>
      </c>
      <c r="G607">
        <v>765</v>
      </c>
      <c r="H607">
        <v>766</v>
      </c>
    </row>
    <row r="608" spans="1:8" x14ac:dyDescent="0.4">
      <c r="A608" t="s">
        <v>613</v>
      </c>
      <c r="B608">
        <v>1</v>
      </c>
      <c r="C608">
        <v>531</v>
      </c>
      <c r="D608">
        <v>0</v>
      </c>
      <c r="E608">
        <v>0</v>
      </c>
      <c r="F608">
        <v>531</v>
      </c>
      <c r="G608">
        <v>531</v>
      </c>
      <c r="H608">
        <v>532</v>
      </c>
    </row>
    <row r="609" spans="1:8" x14ac:dyDescent="0.4">
      <c r="A609" t="s">
        <v>614</v>
      </c>
      <c r="B609">
        <v>0</v>
      </c>
      <c r="C609">
        <v>557</v>
      </c>
      <c r="D609">
        <v>7</v>
      </c>
      <c r="E609">
        <v>1</v>
      </c>
      <c r="F609">
        <v>547</v>
      </c>
      <c r="G609">
        <v>563</v>
      </c>
      <c r="H609">
        <v>563</v>
      </c>
    </row>
    <row r="610" spans="1:8" x14ac:dyDescent="0.4">
      <c r="A610" t="s">
        <v>615</v>
      </c>
      <c r="B610">
        <v>1</v>
      </c>
      <c r="C610">
        <v>541</v>
      </c>
      <c r="D610">
        <v>7</v>
      </c>
      <c r="E610">
        <v>1</v>
      </c>
      <c r="F610">
        <v>531</v>
      </c>
      <c r="G610">
        <v>547</v>
      </c>
      <c r="H610">
        <v>547</v>
      </c>
    </row>
    <row r="611" spans="1:8" x14ac:dyDescent="0.4">
      <c r="A611" t="s">
        <v>616</v>
      </c>
      <c r="B611">
        <v>0</v>
      </c>
      <c r="C611">
        <v>536</v>
      </c>
      <c r="D611">
        <v>7</v>
      </c>
      <c r="E611">
        <v>1</v>
      </c>
      <c r="F611">
        <v>531</v>
      </c>
      <c r="G611">
        <v>532</v>
      </c>
      <c r="H611">
        <v>547</v>
      </c>
    </row>
    <row r="612" spans="1:8" x14ac:dyDescent="0.4">
      <c r="A612" t="s">
        <v>617</v>
      </c>
      <c r="B612">
        <v>0</v>
      </c>
      <c r="C612">
        <v>598</v>
      </c>
      <c r="D612">
        <v>7</v>
      </c>
      <c r="E612">
        <v>1</v>
      </c>
      <c r="F612">
        <v>593</v>
      </c>
      <c r="G612">
        <v>594</v>
      </c>
      <c r="H612">
        <v>609</v>
      </c>
    </row>
    <row r="613" spans="1:8" x14ac:dyDescent="0.4">
      <c r="A613" t="s">
        <v>618</v>
      </c>
      <c r="B613">
        <v>0</v>
      </c>
      <c r="C613">
        <v>547</v>
      </c>
      <c r="D613">
        <v>0</v>
      </c>
      <c r="E613">
        <v>0</v>
      </c>
      <c r="F613">
        <v>547</v>
      </c>
      <c r="G613">
        <v>547</v>
      </c>
      <c r="H613">
        <v>547</v>
      </c>
    </row>
    <row r="614" spans="1:8" x14ac:dyDescent="0.4">
      <c r="A614" t="s">
        <v>619</v>
      </c>
      <c r="B614">
        <v>0</v>
      </c>
      <c r="C614">
        <v>745</v>
      </c>
      <c r="D614">
        <v>7</v>
      </c>
      <c r="E614">
        <v>0</v>
      </c>
      <c r="F614">
        <v>735</v>
      </c>
      <c r="G614">
        <v>750</v>
      </c>
      <c r="H614">
        <v>750</v>
      </c>
    </row>
    <row r="615" spans="1:8" x14ac:dyDescent="0.4">
      <c r="A615" t="s">
        <v>620</v>
      </c>
      <c r="B615">
        <v>0</v>
      </c>
      <c r="C615">
        <v>802</v>
      </c>
      <c r="D615">
        <v>7</v>
      </c>
      <c r="E615">
        <v>0</v>
      </c>
      <c r="F615">
        <v>797</v>
      </c>
      <c r="G615">
        <v>797</v>
      </c>
      <c r="H615">
        <v>812</v>
      </c>
    </row>
    <row r="616" spans="1:8" x14ac:dyDescent="0.4">
      <c r="A616" t="s">
        <v>621</v>
      </c>
      <c r="B616">
        <v>0</v>
      </c>
      <c r="C616">
        <v>708</v>
      </c>
      <c r="D616">
        <v>7</v>
      </c>
      <c r="E616">
        <v>0</v>
      </c>
      <c r="F616">
        <v>703</v>
      </c>
      <c r="G616">
        <v>703</v>
      </c>
      <c r="H616">
        <v>718</v>
      </c>
    </row>
    <row r="617" spans="1:8" x14ac:dyDescent="0.4">
      <c r="A617" t="s">
        <v>622</v>
      </c>
      <c r="B617">
        <v>1</v>
      </c>
      <c r="C617">
        <v>713</v>
      </c>
      <c r="D617">
        <v>7</v>
      </c>
      <c r="E617">
        <v>0</v>
      </c>
      <c r="F617">
        <v>703</v>
      </c>
      <c r="G617">
        <v>718</v>
      </c>
      <c r="H617">
        <v>719</v>
      </c>
    </row>
    <row r="618" spans="1:8" x14ac:dyDescent="0.4">
      <c r="A618" t="s">
        <v>623</v>
      </c>
      <c r="B618">
        <v>0</v>
      </c>
      <c r="C618">
        <v>739</v>
      </c>
      <c r="D618">
        <v>7</v>
      </c>
      <c r="E618">
        <v>0</v>
      </c>
      <c r="F618">
        <v>734</v>
      </c>
      <c r="G618">
        <v>735</v>
      </c>
      <c r="H618">
        <v>750</v>
      </c>
    </row>
    <row r="619" spans="1:8" x14ac:dyDescent="0.4">
      <c r="A619" t="s">
        <v>624</v>
      </c>
      <c r="B619">
        <v>0</v>
      </c>
      <c r="C619">
        <v>703</v>
      </c>
      <c r="D619">
        <v>0</v>
      </c>
      <c r="E619">
        <v>0</v>
      </c>
      <c r="F619">
        <v>703</v>
      </c>
      <c r="G619">
        <v>703</v>
      </c>
      <c r="H619">
        <v>704</v>
      </c>
    </row>
    <row r="620" spans="1:8" x14ac:dyDescent="0.4">
      <c r="A620" t="s">
        <v>625</v>
      </c>
      <c r="B620">
        <v>0</v>
      </c>
      <c r="C620">
        <v>547</v>
      </c>
      <c r="D620">
        <v>0</v>
      </c>
      <c r="E620">
        <v>0</v>
      </c>
      <c r="F620">
        <v>547</v>
      </c>
      <c r="G620">
        <v>547</v>
      </c>
      <c r="H620">
        <v>547</v>
      </c>
    </row>
    <row r="621" spans="1:8" x14ac:dyDescent="0.4">
      <c r="A621" t="s">
        <v>626</v>
      </c>
      <c r="B621">
        <v>0</v>
      </c>
      <c r="C621">
        <v>630</v>
      </c>
      <c r="D621">
        <v>7</v>
      </c>
      <c r="E621">
        <v>1</v>
      </c>
      <c r="F621">
        <v>625</v>
      </c>
      <c r="G621">
        <v>625</v>
      </c>
      <c r="H621">
        <v>641</v>
      </c>
    </row>
    <row r="622" spans="1:8" x14ac:dyDescent="0.4">
      <c r="A622" t="s">
        <v>627</v>
      </c>
      <c r="B622">
        <v>0</v>
      </c>
      <c r="C622">
        <v>641</v>
      </c>
      <c r="D622">
        <v>0</v>
      </c>
      <c r="E622">
        <v>0</v>
      </c>
      <c r="F622">
        <v>641</v>
      </c>
      <c r="G622">
        <v>641</v>
      </c>
      <c r="H622">
        <v>641</v>
      </c>
    </row>
    <row r="623" spans="1:8" x14ac:dyDescent="0.4">
      <c r="A623" t="s">
        <v>628</v>
      </c>
      <c r="B623">
        <v>0</v>
      </c>
      <c r="C623">
        <v>604</v>
      </c>
      <c r="D623">
        <v>7</v>
      </c>
      <c r="E623">
        <v>1</v>
      </c>
      <c r="F623">
        <v>594</v>
      </c>
      <c r="G623">
        <v>609</v>
      </c>
      <c r="H623">
        <v>609</v>
      </c>
    </row>
    <row r="624" spans="1:8" x14ac:dyDescent="0.4">
      <c r="A624" t="s">
        <v>629</v>
      </c>
      <c r="B624">
        <v>0</v>
      </c>
      <c r="C624">
        <v>667</v>
      </c>
      <c r="D624">
        <v>7</v>
      </c>
      <c r="E624">
        <v>1</v>
      </c>
      <c r="F624">
        <v>657</v>
      </c>
      <c r="G624">
        <v>672</v>
      </c>
      <c r="H624">
        <v>672</v>
      </c>
    </row>
    <row r="625" spans="1:8" x14ac:dyDescent="0.4">
      <c r="A625" t="s">
        <v>630</v>
      </c>
      <c r="B625">
        <v>0</v>
      </c>
      <c r="C625">
        <v>651</v>
      </c>
      <c r="D625">
        <v>14</v>
      </c>
      <c r="E625">
        <v>2</v>
      </c>
      <c r="F625">
        <v>640</v>
      </c>
      <c r="G625">
        <v>641</v>
      </c>
      <c r="H625">
        <v>672</v>
      </c>
    </row>
    <row r="626" spans="1:8" x14ac:dyDescent="0.4">
      <c r="A626" t="s">
        <v>631</v>
      </c>
      <c r="B626">
        <v>0</v>
      </c>
      <c r="C626">
        <v>546</v>
      </c>
      <c r="D626">
        <v>12</v>
      </c>
      <c r="E626">
        <v>2</v>
      </c>
      <c r="F626">
        <v>531</v>
      </c>
      <c r="G626">
        <v>547</v>
      </c>
      <c r="H626">
        <v>562</v>
      </c>
    </row>
    <row r="627" spans="1:8" x14ac:dyDescent="0.4">
      <c r="A627" t="s">
        <v>632</v>
      </c>
      <c r="B627">
        <v>1</v>
      </c>
      <c r="C627">
        <v>541</v>
      </c>
      <c r="D627">
        <v>7</v>
      </c>
      <c r="E627">
        <v>1</v>
      </c>
      <c r="F627">
        <v>531</v>
      </c>
      <c r="G627">
        <v>547</v>
      </c>
      <c r="H627">
        <v>547</v>
      </c>
    </row>
    <row r="628" spans="1:8" x14ac:dyDescent="0.4">
      <c r="A628" t="s">
        <v>638</v>
      </c>
      <c r="B628">
        <v>0</v>
      </c>
      <c r="C628">
        <v>1016</v>
      </c>
      <c r="D628">
        <v>0</v>
      </c>
      <c r="E628">
        <v>0</v>
      </c>
      <c r="F628">
        <v>1016</v>
      </c>
      <c r="G628">
        <v>1016</v>
      </c>
      <c r="H628">
        <v>1016</v>
      </c>
    </row>
    <row r="629" spans="1:8" x14ac:dyDescent="0.4">
      <c r="A629" t="s">
        <v>639</v>
      </c>
      <c r="B629">
        <v>0</v>
      </c>
      <c r="C629">
        <v>802</v>
      </c>
      <c r="D629">
        <v>7</v>
      </c>
      <c r="E629">
        <v>0</v>
      </c>
      <c r="F629">
        <v>797</v>
      </c>
      <c r="G629">
        <v>797</v>
      </c>
      <c r="H629">
        <v>812</v>
      </c>
    </row>
    <row r="630" spans="1:8" x14ac:dyDescent="0.4">
      <c r="A630" t="s">
        <v>640</v>
      </c>
      <c r="B630">
        <v>0</v>
      </c>
      <c r="C630">
        <v>2823</v>
      </c>
      <c r="D630">
        <v>29</v>
      </c>
      <c r="E630">
        <v>1</v>
      </c>
      <c r="F630">
        <v>2781</v>
      </c>
      <c r="G630">
        <v>2844</v>
      </c>
      <c r="H630">
        <v>2844</v>
      </c>
    </row>
    <row r="631" spans="1:8" x14ac:dyDescent="0.4">
      <c r="A631" t="s">
        <v>641</v>
      </c>
      <c r="B631">
        <v>1</v>
      </c>
      <c r="C631">
        <v>1870</v>
      </c>
      <c r="D631">
        <v>7</v>
      </c>
      <c r="E631">
        <v>0</v>
      </c>
      <c r="F631">
        <v>1860</v>
      </c>
      <c r="G631">
        <v>1875</v>
      </c>
      <c r="H631">
        <v>1875</v>
      </c>
    </row>
    <row r="632" spans="1:8" x14ac:dyDescent="0.4">
      <c r="A632" t="s">
        <v>642</v>
      </c>
      <c r="B632">
        <v>0</v>
      </c>
      <c r="C632">
        <v>1031</v>
      </c>
      <c r="D632">
        <v>0</v>
      </c>
      <c r="E632">
        <v>0</v>
      </c>
      <c r="F632">
        <v>1031</v>
      </c>
      <c r="G632">
        <v>1031</v>
      </c>
      <c r="H632">
        <v>1031</v>
      </c>
    </row>
    <row r="633" spans="1:8" x14ac:dyDescent="0.4">
      <c r="A633" t="s">
        <v>643</v>
      </c>
      <c r="B633">
        <v>0</v>
      </c>
      <c r="C633">
        <v>943</v>
      </c>
      <c r="D633">
        <v>7</v>
      </c>
      <c r="E633">
        <v>0</v>
      </c>
      <c r="F633">
        <v>937</v>
      </c>
      <c r="G633">
        <v>938</v>
      </c>
      <c r="H633">
        <v>954</v>
      </c>
    </row>
    <row r="634" spans="1:8" x14ac:dyDescent="0.4">
      <c r="A634" t="s">
        <v>644</v>
      </c>
      <c r="B634">
        <v>0</v>
      </c>
      <c r="C634">
        <v>942</v>
      </c>
      <c r="D634">
        <v>7</v>
      </c>
      <c r="E634">
        <v>0</v>
      </c>
      <c r="F634">
        <v>937</v>
      </c>
      <c r="G634">
        <v>937</v>
      </c>
      <c r="H634">
        <v>953</v>
      </c>
    </row>
    <row r="635" spans="1:8" x14ac:dyDescent="0.4">
      <c r="A635" t="s">
        <v>645</v>
      </c>
      <c r="B635">
        <v>0</v>
      </c>
      <c r="C635">
        <v>2301</v>
      </c>
      <c r="D635">
        <v>29</v>
      </c>
      <c r="E635">
        <v>1</v>
      </c>
      <c r="F635">
        <v>2281</v>
      </c>
      <c r="G635">
        <v>2281</v>
      </c>
      <c r="H635">
        <v>2343</v>
      </c>
    </row>
    <row r="636" spans="1:8" x14ac:dyDescent="0.4">
      <c r="A636" t="s">
        <v>646</v>
      </c>
      <c r="B636">
        <v>0</v>
      </c>
      <c r="C636">
        <v>2755</v>
      </c>
      <c r="D636">
        <v>7</v>
      </c>
      <c r="E636">
        <v>0</v>
      </c>
      <c r="F636">
        <v>2750</v>
      </c>
      <c r="G636">
        <v>2750</v>
      </c>
      <c r="H636">
        <v>2765</v>
      </c>
    </row>
    <row r="637" spans="1:8" x14ac:dyDescent="0.4">
      <c r="A637" t="s">
        <v>647</v>
      </c>
      <c r="B637">
        <v>0</v>
      </c>
      <c r="C637">
        <v>1005</v>
      </c>
      <c r="D637">
        <v>7</v>
      </c>
      <c r="E637">
        <v>0</v>
      </c>
      <c r="F637">
        <v>1000</v>
      </c>
      <c r="G637">
        <v>1000</v>
      </c>
      <c r="H637">
        <v>1016</v>
      </c>
    </row>
    <row r="638" spans="1:8" x14ac:dyDescent="0.4">
      <c r="A638" t="s">
        <v>648</v>
      </c>
      <c r="B638">
        <v>0</v>
      </c>
      <c r="C638">
        <v>2083</v>
      </c>
      <c r="D638">
        <v>19</v>
      </c>
      <c r="E638">
        <v>0</v>
      </c>
      <c r="F638">
        <v>2063</v>
      </c>
      <c r="G638">
        <v>2078</v>
      </c>
      <c r="H638">
        <v>2109</v>
      </c>
    </row>
    <row r="639" spans="1:8" x14ac:dyDescent="0.4">
      <c r="A639" t="s">
        <v>649</v>
      </c>
      <c r="B639">
        <v>1</v>
      </c>
      <c r="C639">
        <v>635</v>
      </c>
      <c r="D639">
        <v>7</v>
      </c>
      <c r="E639">
        <v>1</v>
      </c>
      <c r="F639">
        <v>625</v>
      </c>
      <c r="G639">
        <v>640</v>
      </c>
      <c r="H639">
        <v>641</v>
      </c>
    </row>
    <row r="640" spans="1:8" x14ac:dyDescent="0.4">
      <c r="A640" t="s">
        <v>650</v>
      </c>
      <c r="B640">
        <v>0</v>
      </c>
      <c r="C640">
        <v>2921</v>
      </c>
      <c r="D640">
        <v>12</v>
      </c>
      <c r="E640">
        <v>0</v>
      </c>
      <c r="F640">
        <v>2906</v>
      </c>
      <c r="G640">
        <v>2922</v>
      </c>
      <c r="H640">
        <v>2937</v>
      </c>
    </row>
    <row r="641" spans="1:8" x14ac:dyDescent="0.4">
      <c r="A641" t="s">
        <v>1081</v>
      </c>
      <c r="B641">
        <v>0</v>
      </c>
      <c r="C641">
        <v>552</v>
      </c>
      <c r="D641">
        <v>7</v>
      </c>
      <c r="E641">
        <v>1</v>
      </c>
      <c r="F641">
        <v>547</v>
      </c>
      <c r="G641">
        <v>547</v>
      </c>
      <c r="H641">
        <v>563</v>
      </c>
    </row>
    <row r="642" spans="1:8" x14ac:dyDescent="0.4">
      <c r="A642" t="s">
        <v>1082</v>
      </c>
      <c r="B642">
        <v>0</v>
      </c>
      <c r="C642">
        <v>515</v>
      </c>
      <c r="D642">
        <v>0</v>
      </c>
      <c r="E642">
        <v>0</v>
      </c>
      <c r="F642">
        <v>515</v>
      </c>
      <c r="G642">
        <v>516</v>
      </c>
      <c r="H642">
        <v>516</v>
      </c>
    </row>
    <row r="643" spans="1:8" x14ac:dyDescent="0.4">
      <c r="A643" t="s">
        <v>1083</v>
      </c>
      <c r="B643">
        <v>0</v>
      </c>
      <c r="C643">
        <v>536</v>
      </c>
      <c r="D643">
        <v>7</v>
      </c>
      <c r="E643">
        <v>1</v>
      </c>
      <c r="F643">
        <v>531</v>
      </c>
      <c r="G643">
        <v>531</v>
      </c>
      <c r="H643">
        <v>547</v>
      </c>
    </row>
    <row r="644" spans="1:8" x14ac:dyDescent="0.4">
      <c r="A644" t="s">
        <v>1084</v>
      </c>
      <c r="B644">
        <v>0</v>
      </c>
      <c r="C644">
        <v>546</v>
      </c>
      <c r="D644">
        <v>12</v>
      </c>
      <c r="E644">
        <v>2</v>
      </c>
      <c r="F644">
        <v>531</v>
      </c>
      <c r="G644">
        <v>547</v>
      </c>
      <c r="H644">
        <v>562</v>
      </c>
    </row>
    <row r="645" spans="1:8" x14ac:dyDescent="0.4">
      <c r="A645" t="s">
        <v>1085</v>
      </c>
      <c r="B645">
        <v>0</v>
      </c>
      <c r="C645">
        <v>531</v>
      </c>
      <c r="D645">
        <v>0</v>
      </c>
      <c r="E645">
        <v>0</v>
      </c>
      <c r="F645">
        <v>531</v>
      </c>
      <c r="G645">
        <v>531</v>
      </c>
      <c r="H645">
        <v>531</v>
      </c>
    </row>
    <row r="646" spans="1:8" x14ac:dyDescent="0.4">
      <c r="A646" t="s">
        <v>1086</v>
      </c>
      <c r="B646">
        <v>0</v>
      </c>
      <c r="C646">
        <v>572</v>
      </c>
      <c r="D646">
        <v>7</v>
      </c>
      <c r="E646">
        <v>1</v>
      </c>
      <c r="F646">
        <v>562</v>
      </c>
      <c r="G646">
        <v>578</v>
      </c>
      <c r="H646">
        <v>578</v>
      </c>
    </row>
    <row r="647" spans="1:8" x14ac:dyDescent="0.4">
      <c r="A647" t="s">
        <v>1087</v>
      </c>
      <c r="B647">
        <v>0</v>
      </c>
      <c r="C647">
        <v>546</v>
      </c>
      <c r="D647">
        <v>0</v>
      </c>
      <c r="E647">
        <v>0</v>
      </c>
      <c r="F647">
        <v>546</v>
      </c>
      <c r="G647">
        <v>546</v>
      </c>
      <c r="H647">
        <v>547</v>
      </c>
    </row>
    <row r="648" spans="1:8" x14ac:dyDescent="0.4">
      <c r="A648" t="s">
        <v>1088</v>
      </c>
      <c r="B648">
        <v>0</v>
      </c>
      <c r="C648">
        <v>552</v>
      </c>
      <c r="D648">
        <v>7</v>
      </c>
      <c r="E648">
        <v>1</v>
      </c>
      <c r="F648">
        <v>546</v>
      </c>
      <c r="G648">
        <v>547</v>
      </c>
      <c r="H648">
        <v>563</v>
      </c>
    </row>
    <row r="649" spans="1:8" x14ac:dyDescent="0.4">
      <c r="A649" t="s">
        <v>1089</v>
      </c>
      <c r="B649">
        <v>0</v>
      </c>
      <c r="C649">
        <v>984</v>
      </c>
      <c r="D649">
        <v>0</v>
      </c>
      <c r="E649">
        <v>0</v>
      </c>
      <c r="F649">
        <v>984</v>
      </c>
      <c r="G649">
        <v>984</v>
      </c>
      <c r="H649">
        <v>984</v>
      </c>
    </row>
    <row r="650" spans="1:8" x14ac:dyDescent="0.4">
      <c r="A650" t="s">
        <v>1090</v>
      </c>
      <c r="B650">
        <v>0</v>
      </c>
      <c r="C650">
        <v>526</v>
      </c>
      <c r="D650">
        <v>7</v>
      </c>
      <c r="E650">
        <v>1</v>
      </c>
      <c r="F650">
        <v>516</v>
      </c>
      <c r="G650">
        <v>531</v>
      </c>
      <c r="H650">
        <v>531</v>
      </c>
    </row>
    <row r="651" spans="1:8" x14ac:dyDescent="0.4">
      <c r="A651" t="s">
        <v>1091</v>
      </c>
      <c r="B651">
        <v>0</v>
      </c>
      <c r="C651">
        <v>547</v>
      </c>
      <c r="D651">
        <v>0</v>
      </c>
      <c r="E651">
        <v>0</v>
      </c>
      <c r="F651">
        <v>547</v>
      </c>
      <c r="G651">
        <v>547</v>
      </c>
      <c r="H651">
        <v>547</v>
      </c>
    </row>
    <row r="652" spans="1:8" x14ac:dyDescent="0.4">
      <c r="A652" t="s">
        <v>1092</v>
      </c>
      <c r="B652">
        <v>1</v>
      </c>
      <c r="C652">
        <v>1193</v>
      </c>
      <c r="D652">
        <v>7</v>
      </c>
      <c r="E652">
        <v>0</v>
      </c>
      <c r="F652">
        <v>1188</v>
      </c>
      <c r="G652">
        <v>1188</v>
      </c>
      <c r="H652">
        <v>1203</v>
      </c>
    </row>
    <row r="653" spans="1:8" x14ac:dyDescent="0.4">
      <c r="A653" t="s">
        <v>1093</v>
      </c>
      <c r="B653">
        <v>0</v>
      </c>
      <c r="C653">
        <v>546</v>
      </c>
      <c r="D653">
        <v>12</v>
      </c>
      <c r="E653">
        <v>2</v>
      </c>
      <c r="F653">
        <v>531</v>
      </c>
      <c r="G653">
        <v>546</v>
      </c>
      <c r="H653">
        <v>562</v>
      </c>
    </row>
    <row r="654" spans="1:8" x14ac:dyDescent="0.4">
      <c r="A654" t="s">
        <v>1094</v>
      </c>
      <c r="B654">
        <v>0</v>
      </c>
      <c r="C654">
        <v>557</v>
      </c>
      <c r="D654">
        <v>7</v>
      </c>
      <c r="E654">
        <v>1</v>
      </c>
      <c r="F654">
        <v>547</v>
      </c>
      <c r="G654">
        <v>563</v>
      </c>
      <c r="H654">
        <v>563</v>
      </c>
    </row>
    <row r="655" spans="1:8" x14ac:dyDescent="0.4">
      <c r="A655" t="s">
        <v>1095</v>
      </c>
      <c r="B655">
        <v>1</v>
      </c>
      <c r="C655">
        <v>536</v>
      </c>
      <c r="D655">
        <v>6</v>
      </c>
      <c r="E655">
        <v>1</v>
      </c>
      <c r="F655">
        <v>531</v>
      </c>
      <c r="G655">
        <v>532</v>
      </c>
      <c r="H655">
        <v>546</v>
      </c>
    </row>
    <row r="656" spans="1:8" x14ac:dyDescent="0.4">
      <c r="A656" t="s">
        <v>672</v>
      </c>
      <c r="B656">
        <v>3</v>
      </c>
      <c r="C656">
        <v>1255</v>
      </c>
      <c r="D656">
        <v>19</v>
      </c>
      <c r="E656">
        <v>1</v>
      </c>
      <c r="F656">
        <v>1235</v>
      </c>
      <c r="G656">
        <v>1250</v>
      </c>
      <c r="H656">
        <v>1281</v>
      </c>
    </row>
    <row r="657" spans="1:8" x14ac:dyDescent="0.4">
      <c r="A657" t="s">
        <v>673</v>
      </c>
      <c r="B657">
        <v>0</v>
      </c>
      <c r="C657">
        <v>968</v>
      </c>
      <c r="D657">
        <v>0</v>
      </c>
      <c r="E657">
        <v>0</v>
      </c>
      <c r="F657">
        <v>968</v>
      </c>
      <c r="G657">
        <v>969</v>
      </c>
      <c r="H657">
        <v>969</v>
      </c>
    </row>
    <row r="658" spans="1:8" x14ac:dyDescent="0.4">
      <c r="A658" t="s">
        <v>674</v>
      </c>
      <c r="B658">
        <v>0</v>
      </c>
      <c r="C658">
        <v>1104</v>
      </c>
      <c r="D658">
        <v>7</v>
      </c>
      <c r="E658">
        <v>0</v>
      </c>
      <c r="F658">
        <v>1093</v>
      </c>
      <c r="G658">
        <v>1109</v>
      </c>
      <c r="H658">
        <v>1110</v>
      </c>
    </row>
    <row r="659" spans="1:8" x14ac:dyDescent="0.4">
      <c r="A659" t="s">
        <v>675</v>
      </c>
      <c r="B659">
        <v>1</v>
      </c>
      <c r="C659">
        <v>1047</v>
      </c>
      <c r="D659">
        <v>0</v>
      </c>
      <c r="E659">
        <v>0</v>
      </c>
      <c r="F659">
        <v>1047</v>
      </c>
      <c r="G659">
        <v>1047</v>
      </c>
      <c r="H659">
        <v>1047</v>
      </c>
    </row>
    <row r="660" spans="1:8" x14ac:dyDescent="0.4">
      <c r="A660" t="s">
        <v>676</v>
      </c>
      <c r="B660">
        <v>5</v>
      </c>
      <c r="C660">
        <v>911</v>
      </c>
      <c r="D660">
        <v>7</v>
      </c>
      <c r="E660">
        <v>0</v>
      </c>
      <c r="F660">
        <v>906</v>
      </c>
      <c r="G660">
        <v>907</v>
      </c>
      <c r="H660">
        <v>922</v>
      </c>
    </row>
    <row r="661" spans="1:8" x14ac:dyDescent="0.4">
      <c r="A661" t="s">
        <v>677</v>
      </c>
      <c r="B661">
        <v>2</v>
      </c>
      <c r="C661">
        <v>1734</v>
      </c>
      <c r="D661">
        <v>121</v>
      </c>
      <c r="E661">
        <v>6</v>
      </c>
      <c r="F661">
        <v>1641</v>
      </c>
      <c r="G661">
        <v>1656</v>
      </c>
      <c r="H661">
        <v>1906</v>
      </c>
    </row>
    <row r="662" spans="1:8" x14ac:dyDescent="0.4">
      <c r="A662" t="s">
        <v>678</v>
      </c>
      <c r="B662">
        <v>0</v>
      </c>
      <c r="C662">
        <v>963</v>
      </c>
      <c r="D662">
        <v>7</v>
      </c>
      <c r="E662">
        <v>0</v>
      </c>
      <c r="F662">
        <v>953</v>
      </c>
      <c r="G662">
        <v>968</v>
      </c>
      <c r="H662">
        <v>969</v>
      </c>
    </row>
    <row r="663" spans="1:8" x14ac:dyDescent="0.4">
      <c r="A663" t="s">
        <v>679</v>
      </c>
      <c r="B663">
        <v>0</v>
      </c>
      <c r="C663">
        <v>729</v>
      </c>
      <c r="D663">
        <v>7</v>
      </c>
      <c r="E663">
        <v>0</v>
      </c>
      <c r="F663">
        <v>719</v>
      </c>
      <c r="G663">
        <v>734</v>
      </c>
      <c r="H663">
        <v>734</v>
      </c>
    </row>
    <row r="664" spans="1:8" x14ac:dyDescent="0.4">
      <c r="A664" t="s">
        <v>680</v>
      </c>
      <c r="B664">
        <v>4</v>
      </c>
      <c r="C664">
        <v>1115</v>
      </c>
      <c r="D664">
        <v>7</v>
      </c>
      <c r="E664">
        <v>0</v>
      </c>
      <c r="F664">
        <v>1110</v>
      </c>
      <c r="G664">
        <v>1110</v>
      </c>
      <c r="H664">
        <v>1125</v>
      </c>
    </row>
    <row r="665" spans="1:8" x14ac:dyDescent="0.4">
      <c r="A665" t="s">
        <v>681</v>
      </c>
      <c r="B665">
        <v>2</v>
      </c>
      <c r="C665">
        <v>1015</v>
      </c>
      <c r="D665">
        <v>12</v>
      </c>
      <c r="E665">
        <v>1</v>
      </c>
      <c r="F665">
        <v>1000</v>
      </c>
      <c r="G665">
        <v>1015</v>
      </c>
      <c r="H665">
        <v>1031</v>
      </c>
    </row>
    <row r="666" spans="1:8" x14ac:dyDescent="0.4">
      <c r="A666" t="s">
        <v>682</v>
      </c>
      <c r="B666">
        <v>6</v>
      </c>
      <c r="C666">
        <v>865</v>
      </c>
      <c r="D666">
        <v>7</v>
      </c>
      <c r="E666">
        <v>0</v>
      </c>
      <c r="F666">
        <v>860</v>
      </c>
      <c r="G666">
        <v>860</v>
      </c>
      <c r="H666">
        <v>875</v>
      </c>
    </row>
    <row r="667" spans="1:8" x14ac:dyDescent="0.4">
      <c r="A667" t="s">
        <v>683</v>
      </c>
      <c r="B667">
        <v>0</v>
      </c>
      <c r="C667">
        <v>719</v>
      </c>
      <c r="D667">
        <v>0</v>
      </c>
      <c r="E667">
        <v>0</v>
      </c>
      <c r="F667">
        <v>719</v>
      </c>
      <c r="G667">
        <v>719</v>
      </c>
      <c r="H667">
        <v>719</v>
      </c>
    </row>
    <row r="668" spans="1:8" x14ac:dyDescent="0.4">
      <c r="A668" t="s">
        <v>684</v>
      </c>
      <c r="B668">
        <v>0</v>
      </c>
      <c r="C668">
        <v>1166</v>
      </c>
      <c r="D668">
        <v>29</v>
      </c>
      <c r="E668">
        <v>2</v>
      </c>
      <c r="F668">
        <v>1125</v>
      </c>
      <c r="G668">
        <v>1187</v>
      </c>
      <c r="H668">
        <v>1188</v>
      </c>
    </row>
    <row r="669" spans="1:8" x14ac:dyDescent="0.4">
      <c r="A669" t="s">
        <v>685</v>
      </c>
      <c r="B669">
        <v>1</v>
      </c>
      <c r="C669">
        <v>989</v>
      </c>
      <c r="D669">
        <v>7</v>
      </c>
      <c r="E669">
        <v>0</v>
      </c>
      <c r="F669">
        <v>984</v>
      </c>
      <c r="G669">
        <v>984</v>
      </c>
      <c r="H669">
        <v>1000</v>
      </c>
    </row>
    <row r="670" spans="1:8" x14ac:dyDescent="0.4">
      <c r="A670" t="s">
        <v>686</v>
      </c>
      <c r="B670">
        <v>0</v>
      </c>
      <c r="C670">
        <v>1021</v>
      </c>
      <c r="D670">
        <v>7</v>
      </c>
      <c r="E670">
        <v>0</v>
      </c>
      <c r="F670">
        <v>1016</v>
      </c>
      <c r="G670">
        <v>1016</v>
      </c>
      <c r="H670">
        <v>1031</v>
      </c>
    </row>
    <row r="671" spans="1:8" x14ac:dyDescent="0.4">
      <c r="A671" t="s">
        <v>687</v>
      </c>
      <c r="B671">
        <v>4</v>
      </c>
      <c r="C671">
        <v>1063</v>
      </c>
      <c r="D671">
        <v>0</v>
      </c>
      <c r="E671">
        <v>0</v>
      </c>
      <c r="F671">
        <v>1063</v>
      </c>
      <c r="G671">
        <v>1063</v>
      </c>
      <c r="H671">
        <v>1063</v>
      </c>
    </row>
    <row r="672" spans="1:8" x14ac:dyDescent="0.4">
      <c r="A672" t="s">
        <v>688</v>
      </c>
      <c r="B672">
        <v>0</v>
      </c>
      <c r="C672">
        <v>979</v>
      </c>
      <c r="D672">
        <v>14</v>
      </c>
      <c r="E672">
        <v>1</v>
      </c>
      <c r="F672">
        <v>969</v>
      </c>
      <c r="G672">
        <v>969</v>
      </c>
      <c r="H672">
        <v>1000</v>
      </c>
    </row>
    <row r="673" spans="1:8" x14ac:dyDescent="0.4">
      <c r="A673" t="s">
        <v>689</v>
      </c>
      <c r="B673">
        <v>1</v>
      </c>
      <c r="C673">
        <v>781</v>
      </c>
      <c r="D673">
        <v>0</v>
      </c>
      <c r="E673">
        <v>0</v>
      </c>
      <c r="F673">
        <v>781</v>
      </c>
      <c r="G673">
        <v>781</v>
      </c>
      <c r="H673">
        <v>781</v>
      </c>
    </row>
    <row r="674" spans="1:8" x14ac:dyDescent="0.4">
      <c r="A674" t="s">
        <v>690</v>
      </c>
      <c r="B674">
        <v>4</v>
      </c>
      <c r="C674">
        <v>854</v>
      </c>
      <c r="D674">
        <v>7</v>
      </c>
      <c r="E674">
        <v>0</v>
      </c>
      <c r="F674">
        <v>844</v>
      </c>
      <c r="G674">
        <v>859</v>
      </c>
      <c r="H674">
        <v>859</v>
      </c>
    </row>
    <row r="675" spans="1:8" x14ac:dyDescent="0.4">
      <c r="A675" t="s">
        <v>691</v>
      </c>
      <c r="B675">
        <v>1</v>
      </c>
      <c r="C675">
        <v>1005</v>
      </c>
      <c r="D675">
        <v>7</v>
      </c>
      <c r="E675">
        <v>0</v>
      </c>
      <c r="F675">
        <v>1000</v>
      </c>
      <c r="G675">
        <v>1000</v>
      </c>
      <c r="H675">
        <v>1015</v>
      </c>
    </row>
    <row r="676" spans="1:8" x14ac:dyDescent="0.4">
      <c r="A676" t="s">
        <v>692</v>
      </c>
      <c r="B676">
        <v>1</v>
      </c>
      <c r="C676">
        <v>1041</v>
      </c>
      <c r="D676">
        <v>7</v>
      </c>
      <c r="E676">
        <v>0</v>
      </c>
      <c r="F676">
        <v>1031</v>
      </c>
      <c r="G676">
        <v>1046</v>
      </c>
      <c r="H676">
        <v>1046</v>
      </c>
    </row>
    <row r="677" spans="1:8" x14ac:dyDescent="0.4">
      <c r="A677" t="s">
        <v>693</v>
      </c>
      <c r="B677">
        <v>0</v>
      </c>
      <c r="C677">
        <v>745</v>
      </c>
      <c r="D677">
        <v>7</v>
      </c>
      <c r="E677">
        <v>0</v>
      </c>
      <c r="F677">
        <v>735</v>
      </c>
      <c r="G677">
        <v>750</v>
      </c>
      <c r="H677">
        <v>750</v>
      </c>
    </row>
    <row r="678" spans="1:8" x14ac:dyDescent="0.4">
      <c r="A678" t="s">
        <v>694</v>
      </c>
      <c r="B678">
        <v>1</v>
      </c>
      <c r="C678">
        <v>750</v>
      </c>
      <c r="D678">
        <v>0</v>
      </c>
      <c r="E678">
        <v>0</v>
      </c>
      <c r="F678">
        <v>750</v>
      </c>
      <c r="G678">
        <v>750</v>
      </c>
      <c r="H678">
        <v>750</v>
      </c>
    </row>
    <row r="679" spans="1:8" x14ac:dyDescent="0.4">
      <c r="A679" t="s">
        <v>695</v>
      </c>
      <c r="B679">
        <v>1</v>
      </c>
      <c r="C679">
        <v>771</v>
      </c>
      <c r="D679">
        <v>7</v>
      </c>
      <c r="E679">
        <v>0</v>
      </c>
      <c r="F679">
        <v>766</v>
      </c>
      <c r="G679">
        <v>766</v>
      </c>
      <c r="H679">
        <v>782</v>
      </c>
    </row>
    <row r="680" spans="1:8" x14ac:dyDescent="0.4">
      <c r="A680" t="s">
        <v>696</v>
      </c>
      <c r="B680">
        <v>0</v>
      </c>
      <c r="C680">
        <v>880</v>
      </c>
      <c r="D680">
        <v>7</v>
      </c>
      <c r="E680">
        <v>0</v>
      </c>
      <c r="F680">
        <v>875</v>
      </c>
      <c r="G680">
        <v>875</v>
      </c>
      <c r="H680">
        <v>890</v>
      </c>
    </row>
    <row r="681" spans="1:8" x14ac:dyDescent="0.4">
      <c r="A681" t="s">
        <v>697</v>
      </c>
      <c r="B681">
        <v>1</v>
      </c>
      <c r="C681">
        <v>989</v>
      </c>
      <c r="D681">
        <v>7</v>
      </c>
      <c r="E681">
        <v>0</v>
      </c>
      <c r="F681">
        <v>984</v>
      </c>
      <c r="G681">
        <v>984</v>
      </c>
      <c r="H681">
        <v>1000</v>
      </c>
    </row>
    <row r="682" spans="1:8" x14ac:dyDescent="0.4">
      <c r="A682" t="s">
        <v>698</v>
      </c>
      <c r="B682">
        <v>0</v>
      </c>
      <c r="C682">
        <v>1093</v>
      </c>
      <c r="D682">
        <v>0</v>
      </c>
      <c r="E682">
        <v>0</v>
      </c>
      <c r="F682">
        <v>1093</v>
      </c>
      <c r="G682">
        <v>1093</v>
      </c>
      <c r="H682">
        <v>1094</v>
      </c>
    </row>
    <row r="683" spans="1:8" x14ac:dyDescent="0.4">
      <c r="A683" t="s">
        <v>699</v>
      </c>
      <c r="B683">
        <v>0</v>
      </c>
      <c r="C683">
        <v>713</v>
      </c>
      <c r="D683">
        <v>7</v>
      </c>
      <c r="E683">
        <v>0</v>
      </c>
      <c r="F683">
        <v>703</v>
      </c>
      <c r="G683">
        <v>719</v>
      </c>
      <c r="H683">
        <v>719</v>
      </c>
    </row>
    <row r="684" spans="1:8" x14ac:dyDescent="0.4">
      <c r="A684" t="s">
        <v>700</v>
      </c>
      <c r="B684">
        <v>1</v>
      </c>
      <c r="C684">
        <v>817</v>
      </c>
      <c r="D684">
        <v>19</v>
      </c>
      <c r="E684">
        <v>2</v>
      </c>
      <c r="F684">
        <v>797</v>
      </c>
      <c r="G684">
        <v>812</v>
      </c>
      <c r="H684">
        <v>844</v>
      </c>
    </row>
    <row r="685" spans="1:8" x14ac:dyDescent="0.4">
      <c r="A685" t="s">
        <v>701</v>
      </c>
      <c r="B685">
        <v>3</v>
      </c>
      <c r="C685">
        <v>807</v>
      </c>
      <c r="D685">
        <v>8</v>
      </c>
      <c r="E685">
        <v>0</v>
      </c>
      <c r="F685">
        <v>796</v>
      </c>
      <c r="G685">
        <v>813</v>
      </c>
      <c r="H685">
        <v>813</v>
      </c>
    </row>
    <row r="686" spans="1:8" x14ac:dyDescent="0.4">
      <c r="A686" t="s">
        <v>702</v>
      </c>
      <c r="B686">
        <v>0</v>
      </c>
      <c r="C686">
        <v>625</v>
      </c>
      <c r="D686">
        <v>0</v>
      </c>
      <c r="E686">
        <v>0</v>
      </c>
      <c r="F686">
        <v>625</v>
      </c>
      <c r="G686">
        <v>625</v>
      </c>
      <c r="H686">
        <v>625</v>
      </c>
    </row>
    <row r="687" spans="1:8" x14ac:dyDescent="0.4">
      <c r="A687" t="s">
        <v>703</v>
      </c>
      <c r="B687">
        <v>1</v>
      </c>
      <c r="C687">
        <v>31</v>
      </c>
      <c r="D687">
        <v>0</v>
      </c>
      <c r="E687">
        <v>0</v>
      </c>
      <c r="F687">
        <v>31</v>
      </c>
      <c r="G687">
        <v>31</v>
      </c>
      <c r="H687">
        <v>31</v>
      </c>
    </row>
    <row r="688" spans="1:8" x14ac:dyDescent="0.4">
      <c r="A688" t="s">
        <v>704</v>
      </c>
      <c r="B688">
        <v>1</v>
      </c>
      <c r="C688">
        <v>703</v>
      </c>
      <c r="D688">
        <v>0</v>
      </c>
      <c r="E688">
        <v>0</v>
      </c>
      <c r="F688">
        <v>703</v>
      </c>
      <c r="G688">
        <v>703</v>
      </c>
      <c r="H688">
        <v>703</v>
      </c>
    </row>
    <row r="689" spans="1:8" x14ac:dyDescent="0.4">
      <c r="A689" t="s">
        <v>705</v>
      </c>
      <c r="B689">
        <v>5</v>
      </c>
      <c r="C689">
        <v>1020</v>
      </c>
      <c r="D689">
        <v>14</v>
      </c>
      <c r="E689">
        <v>1</v>
      </c>
      <c r="F689">
        <v>1000</v>
      </c>
      <c r="G689">
        <v>1031</v>
      </c>
      <c r="H689">
        <v>1031</v>
      </c>
    </row>
    <row r="690" spans="1:8" x14ac:dyDescent="0.4">
      <c r="A690" t="s">
        <v>706</v>
      </c>
      <c r="B690">
        <v>3</v>
      </c>
      <c r="C690">
        <v>1296</v>
      </c>
      <c r="D690">
        <v>12</v>
      </c>
      <c r="E690">
        <v>0</v>
      </c>
      <c r="F690">
        <v>1281</v>
      </c>
      <c r="G690">
        <v>1297</v>
      </c>
      <c r="H690">
        <v>1312</v>
      </c>
    </row>
    <row r="691" spans="1:8" x14ac:dyDescent="0.4">
      <c r="A691" t="s">
        <v>707</v>
      </c>
      <c r="B691">
        <v>0</v>
      </c>
      <c r="C691">
        <v>734</v>
      </c>
      <c r="D691">
        <v>0</v>
      </c>
      <c r="E691">
        <v>0</v>
      </c>
      <c r="F691">
        <v>734</v>
      </c>
      <c r="G691">
        <v>734</v>
      </c>
      <c r="H691">
        <v>735</v>
      </c>
    </row>
    <row r="692" spans="1:8" x14ac:dyDescent="0.4">
      <c r="A692" t="s">
        <v>708</v>
      </c>
      <c r="B692">
        <v>0</v>
      </c>
      <c r="C692">
        <v>734</v>
      </c>
      <c r="D692">
        <v>0</v>
      </c>
      <c r="E692">
        <v>0</v>
      </c>
      <c r="F692">
        <v>734</v>
      </c>
      <c r="G692">
        <v>734</v>
      </c>
      <c r="H692">
        <v>735</v>
      </c>
    </row>
    <row r="693" spans="1:8" x14ac:dyDescent="0.4">
      <c r="A693" t="s">
        <v>709</v>
      </c>
      <c r="B693">
        <v>0</v>
      </c>
      <c r="C693">
        <v>1031</v>
      </c>
      <c r="D693">
        <v>12</v>
      </c>
      <c r="E693">
        <v>1</v>
      </c>
      <c r="F693">
        <v>1016</v>
      </c>
      <c r="G693">
        <v>1031</v>
      </c>
      <c r="H693">
        <v>1047</v>
      </c>
    </row>
    <row r="694" spans="1:8" x14ac:dyDescent="0.4">
      <c r="A694" t="s">
        <v>710</v>
      </c>
      <c r="B694">
        <v>6</v>
      </c>
      <c r="C694">
        <v>1406</v>
      </c>
      <c r="D694">
        <v>12</v>
      </c>
      <c r="E694">
        <v>0</v>
      </c>
      <c r="F694">
        <v>1391</v>
      </c>
      <c r="G694">
        <v>1406</v>
      </c>
      <c r="H694">
        <v>1421</v>
      </c>
    </row>
    <row r="695" spans="1:8" x14ac:dyDescent="0.4">
      <c r="A695" t="s">
        <v>711</v>
      </c>
      <c r="B695">
        <v>2</v>
      </c>
      <c r="C695">
        <v>963</v>
      </c>
      <c r="D695">
        <v>7</v>
      </c>
      <c r="E695">
        <v>0</v>
      </c>
      <c r="F695">
        <v>953</v>
      </c>
      <c r="G695">
        <v>968</v>
      </c>
      <c r="H695">
        <v>968</v>
      </c>
    </row>
    <row r="696" spans="1:8" x14ac:dyDescent="0.4">
      <c r="A696" t="s">
        <v>712</v>
      </c>
      <c r="B696">
        <v>1</v>
      </c>
      <c r="C696">
        <v>875</v>
      </c>
      <c r="D696">
        <v>0</v>
      </c>
      <c r="E696">
        <v>0</v>
      </c>
      <c r="F696">
        <v>875</v>
      </c>
      <c r="G696">
        <v>875</v>
      </c>
      <c r="H696">
        <v>875</v>
      </c>
    </row>
    <row r="697" spans="1:8" x14ac:dyDescent="0.4">
      <c r="A697" t="s">
        <v>713</v>
      </c>
      <c r="B697">
        <v>1</v>
      </c>
      <c r="C697">
        <v>895</v>
      </c>
      <c r="D697">
        <v>7</v>
      </c>
      <c r="E697">
        <v>0</v>
      </c>
      <c r="F697">
        <v>890</v>
      </c>
      <c r="G697">
        <v>890</v>
      </c>
      <c r="H697">
        <v>906</v>
      </c>
    </row>
    <row r="698" spans="1:8" x14ac:dyDescent="0.4">
      <c r="A698" t="s">
        <v>714</v>
      </c>
      <c r="B698">
        <v>0</v>
      </c>
      <c r="C698">
        <v>1051</v>
      </c>
      <c r="D698">
        <v>7</v>
      </c>
      <c r="E698">
        <v>0</v>
      </c>
      <c r="F698">
        <v>1046</v>
      </c>
      <c r="G698">
        <v>1047</v>
      </c>
      <c r="H698">
        <v>1062</v>
      </c>
    </row>
    <row r="699" spans="1:8" x14ac:dyDescent="0.4">
      <c r="A699" t="s">
        <v>715</v>
      </c>
      <c r="B699">
        <v>0</v>
      </c>
      <c r="C699">
        <v>1052</v>
      </c>
      <c r="D699">
        <v>7</v>
      </c>
      <c r="E699">
        <v>0</v>
      </c>
      <c r="F699">
        <v>1047</v>
      </c>
      <c r="G699">
        <v>1047</v>
      </c>
      <c r="H699">
        <v>1062</v>
      </c>
    </row>
    <row r="700" spans="1:8" x14ac:dyDescent="0.4">
      <c r="A700" t="s">
        <v>716</v>
      </c>
      <c r="B700">
        <v>0</v>
      </c>
      <c r="C700">
        <v>728</v>
      </c>
      <c r="D700">
        <v>7</v>
      </c>
      <c r="E700">
        <v>0</v>
      </c>
      <c r="F700">
        <v>718</v>
      </c>
      <c r="G700">
        <v>734</v>
      </c>
      <c r="H700">
        <v>734</v>
      </c>
    </row>
    <row r="701" spans="1:8" x14ac:dyDescent="0.4">
      <c r="A701" t="s">
        <v>717</v>
      </c>
      <c r="B701">
        <v>1</v>
      </c>
      <c r="C701">
        <v>984</v>
      </c>
      <c r="D701">
        <v>0</v>
      </c>
      <c r="E701">
        <v>0</v>
      </c>
      <c r="F701">
        <v>984</v>
      </c>
      <c r="G701">
        <v>984</v>
      </c>
      <c r="H701">
        <v>985</v>
      </c>
    </row>
    <row r="702" spans="1:8" x14ac:dyDescent="0.4">
      <c r="A702" t="s">
        <v>718</v>
      </c>
      <c r="B702">
        <v>5</v>
      </c>
      <c r="C702">
        <v>2474</v>
      </c>
      <c r="D702">
        <v>99</v>
      </c>
      <c r="E702">
        <v>4</v>
      </c>
      <c r="F702">
        <v>2375</v>
      </c>
      <c r="G702">
        <v>2438</v>
      </c>
      <c r="H702">
        <v>2610</v>
      </c>
    </row>
    <row r="703" spans="1:8" x14ac:dyDescent="0.4">
      <c r="A703" t="s">
        <v>719</v>
      </c>
      <c r="B703">
        <v>0</v>
      </c>
      <c r="C703">
        <v>864</v>
      </c>
      <c r="D703">
        <v>7</v>
      </c>
      <c r="E703">
        <v>0</v>
      </c>
      <c r="F703">
        <v>859</v>
      </c>
      <c r="G703">
        <v>860</v>
      </c>
      <c r="H703">
        <v>875</v>
      </c>
    </row>
    <row r="704" spans="1:8" x14ac:dyDescent="0.4">
      <c r="A704" t="s">
        <v>720</v>
      </c>
      <c r="B704">
        <v>1</v>
      </c>
      <c r="C704">
        <v>766</v>
      </c>
      <c r="D704">
        <v>0</v>
      </c>
      <c r="E704">
        <v>0</v>
      </c>
      <c r="F704">
        <v>766</v>
      </c>
      <c r="G704">
        <v>766</v>
      </c>
      <c r="H704">
        <v>766</v>
      </c>
    </row>
    <row r="705" spans="1:8" x14ac:dyDescent="0.4">
      <c r="A705" t="s">
        <v>721</v>
      </c>
      <c r="B705">
        <v>0</v>
      </c>
      <c r="C705">
        <v>1219</v>
      </c>
      <c r="D705">
        <v>0</v>
      </c>
      <c r="E705">
        <v>0</v>
      </c>
      <c r="F705">
        <v>1219</v>
      </c>
      <c r="G705">
        <v>1219</v>
      </c>
      <c r="H705">
        <v>1219</v>
      </c>
    </row>
    <row r="706" spans="1:8" x14ac:dyDescent="0.4">
      <c r="A706" t="s">
        <v>722</v>
      </c>
      <c r="B706">
        <v>0</v>
      </c>
      <c r="C706">
        <v>1260</v>
      </c>
      <c r="D706">
        <v>7</v>
      </c>
      <c r="E706">
        <v>0</v>
      </c>
      <c r="F706">
        <v>1250</v>
      </c>
      <c r="G706">
        <v>1265</v>
      </c>
      <c r="H706">
        <v>1266</v>
      </c>
    </row>
    <row r="707" spans="1:8" x14ac:dyDescent="0.4">
      <c r="A707" t="s">
        <v>723</v>
      </c>
      <c r="B707">
        <v>0</v>
      </c>
      <c r="C707">
        <v>958</v>
      </c>
      <c r="D707">
        <v>14</v>
      </c>
      <c r="E707">
        <v>1</v>
      </c>
      <c r="F707">
        <v>937</v>
      </c>
      <c r="G707">
        <v>968</v>
      </c>
      <c r="H707">
        <v>969</v>
      </c>
    </row>
    <row r="708" spans="1:8" x14ac:dyDescent="0.4">
      <c r="A708" t="s">
        <v>724</v>
      </c>
      <c r="B708">
        <v>1</v>
      </c>
      <c r="C708">
        <v>947</v>
      </c>
      <c r="D708">
        <v>7</v>
      </c>
      <c r="E708">
        <v>0</v>
      </c>
      <c r="F708">
        <v>937</v>
      </c>
      <c r="G708">
        <v>953</v>
      </c>
      <c r="H708">
        <v>953</v>
      </c>
    </row>
    <row r="709" spans="1:8" x14ac:dyDescent="0.4">
      <c r="A709" t="s">
        <v>725</v>
      </c>
      <c r="B709">
        <v>0</v>
      </c>
      <c r="C709">
        <v>1099</v>
      </c>
      <c r="D709">
        <v>19</v>
      </c>
      <c r="E709">
        <v>1</v>
      </c>
      <c r="F709">
        <v>1078</v>
      </c>
      <c r="G709">
        <v>1094</v>
      </c>
      <c r="H709">
        <v>1125</v>
      </c>
    </row>
    <row r="710" spans="1:8" x14ac:dyDescent="0.4">
      <c r="A710" t="s">
        <v>726</v>
      </c>
      <c r="B710">
        <v>6</v>
      </c>
      <c r="C710">
        <v>1973</v>
      </c>
      <c r="D710">
        <v>26</v>
      </c>
      <c r="E710">
        <v>1</v>
      </c>
      <c r="F710">
        <v>1937</v>
      </c>
      <c r="G710">
        <v>1984</v>
      </c>
      <c r="H710">
        <v>2000</v>
      </c>
    </row>
    <row r="711" spans="1:8" x14ac:dyDescent="0.4">
      <c r="A711" t="s">
        <v>727</v>
      </c>
      <c r="B711">
        <v>2</v>
      </c>
      <c r="C711">
        <v>1088</v>
      </c>
      <c r="D711">
        <v>7</v>
      </c>
      <c r="E711">
        <v>0</v>
      </c>
      <c r="F711">
        <v>1078</v>
      </c>
      <c r="G711">
        <v>1093</v>
      </c>
      <c r="H711">
        <v>1093</v>
      </c>
    </row>
    <row r="712" spans="1:8" x14ac:dyDescent="0.4">
      <c r="A712" t="s">
        <v>728</v>
      </c>
      <c r="B712">
        <v>0</v>
      </c>
      <c r="C712">
        <v>1057</v>
      </c>
      <c r="D712">
        <v>8</v>
      </c>
      <c r="E712">
        <v>0</v>
      </c>
      <c r="F712">
        <v>1046</v>
      </c>
      <c r="G712">
        <v>1063</v>
      </c>
      <c r="H712">
        <v>1063</v>
      </c>
    </row>
    <row r="713" spans="1:8" x14ac:dyDescent="0.4">
      <c r="A713" t="s">
        <v>729</v>
      </c>
      <c r="B713">
        <v>0</v>
      </c>
      <c r="C713">
        <v>828</v>
      </c>
      <c r="D713">
        <v>12</v>
      </c>
      <c r="E713">
        <v>1</v>
      </c>
      <c r="F713">
        <v>813</v>
      </c>
      <c r="G713">
        <v>828</v>
      </c>
      <c r="H713">
        <v>844</v>
      </c>
    </row>
    <row r="714" spans="1:8" x14ac:dyDescent="0.4">
      <c r="A714" t="s">
        <v>730</v>
      </c>
      <c r="B714">
        <v>0</v>
      </c>
      <c r="C714">
        <v>1333</v>
      </c>
      <c r="D714">
        <v>7</v>
      </c>
      <c r="E714">
        <v>0</v>
      </c>
      <c r="F714">
        <v>1328</v>
      </c>
      <c r="G714">
        <v>1328</v>
      </c>
      <c r="H714">
        <v>1343</v>
      </c>
    </row>
    <row r="715" spans="1:8" x14ac:dyDescent="0.4">
      <c r="A715" t="s">
        <v>731</v>
      </c>
      <c r="B715">
        <v>0</v>
      </c>
      <c r="C715">
        <v>1031</v>
      </c>
      <c r="D715">
        <v>0</v>
      </c>
      <c r="E715">
        <v>0</v>
      </c>
      <c r="F715">
        <v>1031</v>
      </c>
      <c r="G715">
        <v>1031</v>
      </c>
      <c r="H715">
        <v>1031</v>
      </c>
    </row>
    <row r="716" spans="1:8" x14ac:dyDescent="0.4">
      <c r="A716" t="s">
        <v>732</v>
      </c>
      <c r="B716">
        <v>1</v>
      </c>
      <c r="C716">
        <v>1036</v>
      </c>
      <c r="D716">
        <v>7</v>
      </c>
      <c r="E716">
        <v>0</v>
      </c>
      <c r="F716">
        <v>1031</v>
      </c>
      <c r="G716">
        <v>1031</v>
      </c>
      <c r="H716">
        <v>1047</v>
      </c>
    </row>
    <row r="717" spans="1:8" x14ac:dyDescent="0.4">
      <c r="A717" t="s">
        <v>733</v>
      </c>
      <c r="B717">
        <v>3</v>
      </c>
      <c r="C717">
        <v>1198</v>
      </c>
      <c r="D717">
        <v>7</v>
      </c>
      <c r="E717">
        <v>0</v>
      </c>
      <c r="F717">
        <v>1188</v>
      </c>
      <c r="G717">
        <v>1203</v>
      </c>
      <c r="H717">
        <v>1203</v>
      </c>
    </row>
    <row r="718" spans="1:8" x14ac:dyDescent="0.4">
      <c r="A718" t="s">
        <v>734</v>
      </c>
      <c r="B718">
        <v>2</v>
      </c>
      <c r="C718">
        <v>729</v>
      </c>
      <c r="D718">
        <v>7</v>
      </c>
      <c r="E718">
        <v>0</v>
      </c>
      <c r="F718">
        <v>719</v>
      </c>
      <c r="G718">
        <v>734</v>
      </c>
      <c r="H718">
        <v>734</v>
      </c>
    </row>
    <row r="719" spans="1:8" x14ac:dyDescent="0.4">
      <c r="A719" t="s">
        <v>735</v>
      </c>
      <c r="B719">
        <v>0</v>
      </c>
      <c r="C719">
        <v>1156</v>
      </c>
      <c r="D719">
        <v>12</v>
      </c>
      <c r="E719">
        <v>1</v>
      </c>
      <c r="F719">
        <v>1141</v>
      </c>
      <c r="G719">
        <v>1156</v>
      </c>
      <c r="H719">
        <v>1172</v>
      </c>
    </row>
    <row r="720" spans="1:8" x14ac:dyDescent="0.4">
      <c r="A720" t="s">
        <v>736</v>
      </c>
      <c r="B720">
        <v>1</v>
      </c>
      <c r="C720">
        <v>1614</v>
      </c>
      <c r="D720">
        <v>7</v>
      </c>
      <c r="E720">
        <v>0</v>
      </c>
      <c r="F720">
        <v>1609</v>
      </c>
      <c r="G720">
        <v>1609</v>
      </c>
      <c r="H720">
        <v>1624</v>
      </c>
    </row>
    <row r="721" spans="1:8" x14ac:dyDescent="0.4">
      <c r="A721" t="s">
        <v>737</v>
      </c>
      <c r="B721">
        <v>0</v>
      </c>
      <c r="C721">
        <v>1114</v>
      </c>
      <c r="D721">
        <v>6</v>
      </c>
      <c r="E721">
        <v>0</v>
      </c>
      <c r="F721">
        <v>1110</v>
      </c>
      <c r="G721">
        <v>1110</v>
      </c>
      <c r="H721">
        <v>1124</v>
      </c>
    </row>
    <row r="722" spans="1:8" x14ac:dyDescent="0.4">
      <c r="A722" t="s">
        <v>738</v>
      </c>
      <c r="B722">
        <v>0</v>
      </c>
      <c r="C722">
        <v>1895</v>
      </c>
      <c r="D722">
        <v>26</v>
      </c>
      <c r="E722">
        <v>1</v>
      </c>
      <c r="F722">
        <v>1859</v>
      </c>
      <c r="G722">
        <v>1906</v>
      </c>
      <c r="H722">
        <v>1922</v>
      </c>
    </row>
    <row r="723" spans="1:8" x14ac:dyDescent="0.4">
      <c r="A723" t="s">
        <v>739</v>
      </c>
      <c r="B723">
        <v>0</v>
      </c>
      <c r="C723">
        <v>1546</v>
      </c>
      <c r="D723">
        <v>0</v>
      </c>
      <c r="E723">
        <v>0</v>
      </c>
      <c r="F723">
        <v>1546</v>
      </c>
      <c r="G723">
        <v>1547</v>
      </c>
      <c r="H723">
        <v>1547</v>
      </c>
    </row>
    <row r="724" spans="1:8" x14ac:dyDescent="0.4">
      <c r="A724" t="s">
        <v>740</v>
      </c>
      <c r="B724">
        <v>0</v>
      </c>
      <c r="C724">
        <v>1458</v>
      </c>
      <c r="D724">
        <v>7</v>
      </c>
      <c r="E724">
        <v>0</v>
      </c>
      <c r="F724">
        <v>1453</v>
      </c>
      <c r="G724">
        <v>1453</v>
      </c>
      <c r="H724">
        <v>1468</v>
      </c>
    </row>
    <row r="725" spans="1:8" x14ac:dyDescent="0.4">
      <c r="A725" t="s">
        <v>741</v>
      </c>
      <c r="B725">
        <v>0</v>
      </c>
      <c r="C725">
        <v>1286</v>
      </c>
      <c r="D725">
        <v>6</v>
      </c>
      <c r="E725">
        <v>0</v>
      </c>
      <c r="F725">
        <v>1281</v>
      </c>
      <c r="G725">
        <v>1282</v>
      </c>
      <c r="H725">
        <v>1296</v>
      </c>
    </row>
    <row r="726" spans="1:8" x14ac:dyDescent="0.4">
      <c r="A726" t="s">
        <v>742</v>
      </c>
      <c r="B726">
        <v>1</v>
      </c>
      <c r="C726">
        <v>1150</v>
      </c>
      <c r="D726">
        <v>7</v>
      </c>
      <c r="E726">
        <v>0</v>
      </c>
      <c r="F726">
        <v>1140</v>
      </c>
      <c r="G726">
        <v>1156</v>
      </c>
      <c r="H726">
        <v>1156</v>
      </c>
    </row>
    <row r="727" spans="1:8" x14ac:dyDescent="0.4">
      <c r="A727" t="s">
        <v>743</v>
      </c>
      <c r="B727">
        <v>3</v>
      </c>
      <c r="C727">
        <v>1021</v>
      </c>
      <c r="D727">
        <v>7</v>
      </c>
      <c r="E727">
        <v>0</v>
      </c>
      <c r="F727">
        <v>1016</v>
      </c>
      <c r="G727">
        <v>1016</v>
      </c>
      <c r="H727">
        <v>1031</v>
      </c>
    </row>
    <row r="728" spans="1:8" x14ac:dyDescent="0.4">
      <c r="A728" t="s">
        <v>744</v>
      </c>
      <c r="B728">
        <v>1</v>
      </c>
      <c r="C728">
        <v>1552</v>
      </c>
      <c r="D728">
        <v>31</v>
      </c>
      <c r="E728">
        <v>1</v>
      </c>
      <c r="F728">
        <v>1516</v>
      </c>
      <c r="G728">
        <v>1547</v>
      </c>
      <c r="H728">
        <v>1593</v>
      </c>
    </row>
    <row r="729" spans="1:8" x14ac:dyDescent="0.4">
      <c r="A729" t="s">
        <v>745</v>
      </c>
      <c r="B729">
        <v>3</v>
      </c>
      <c r="C729">
        <v>1187</v>
      </c>
      <c r="D729">
        <v>12</v>
      </c>
      <c r="E729">
        <v>1</v>
      </c>
      <c r="F729">
        <v>1172</v>
      </c>
      <c r="G729">
        <v>1188</v>
      </c>
      <c r="H729">
        <v>1203</v>
      </c>
    </row>
    <row r="730" spans="1:8" x14ac:dyDescent="0.4">
      <c r="A730" t="s">
        <v>746</v>
      </c>
      <c r="B730">
        <v>1</v>
      </c>
      <c r="C730">
        <v>1327</v>
      </c>
      <c r="D730">
        <v>12</v>
      </c>
      <c r="E730">
        <v>0</v>
      </c>
      <c r="F730">
        <v>1312</v>
      </c>
      <c r="G730">
        <v>1328</v>
      </c>
      <c r="H730">
        <v>1343</v>
      </c>
    </row>
    <row r="731" spans="1:8" x14ac:dyDescent="0.4">
      <c r="A731" t="s">
        <v>747</v>
      </c>
      <c r="B731">
        <v>0</v>
      </c>
      <c r="C731">
        <v>1057</v>
      </c>
      <c r="D731">
        <v>7</v>
      </c>
      <c r="E731">
        <v>0</v>
      </c>
      <c r="F731">
        <v>1047</v>
      </c>
      <c r="G731">
        <v>1062</v>
      </c>
      <c r="H731">
        <v>1062</v>
      </c>
    </row>
    <row r="732" spans="1:8" x14ac:dyDescent="0.4">
      <c r="A732" t="s">
        <v>748</v>
      </c>
      <c r="B732">
        <v>0</v>
      </c>
      <c r="C732">
        <v>937</v>
      </c>
      <c r="D732">
        <v>0</v>
      </c>
      <c r="E732">
        <v>0</v>
      </c>
      <c r="F732">
        <v>937</v>
      </c>
      <c r="G732">
        <v>937</v>
      </c>
      <c r="H732">
        <v>938</v>
      </c>
    </row>
    <row r="733" spans="1:8" x14ac:dyDescent="0.4">
      <c r="A733" t="s">
        <v>749</v>
      </c>
      <c r="B733">
        <v>2</v>
      </c>
      <c r="C733">
        <v>1052</v>
      </c>
      <c r="D733">
        <v>7</v>
      </c>
      <c r="E733">
        <v>0</v>
      </c>
      <c r="F733">
        <v>1047</v>
      </c>
      <c r="G733">
        <v>1047</v>
      </c>
      <c r="H733">
        <v>1063</v>
      </c>
    </row>
    <row r="734" spans="1:8" x14ac:dyDescent="0.4">
      <c r="A734" t="s">
        <v>750</v>
      </c>
      <c r="B734">
        <v>1</v>
      </c>
      <c r="C734">
        <v>1052</v>
      </c>
      <c r="D734">
        <v>7</v>
      </c>
      <c r="E734">
        <v>0</v>
      </c>
      <c r="F734">
        <v>1047</v>
      </c>
      <c r="G734">
        <v>1047</v>
      </c>
      <c r="H734">
        <v>1062</v>
      </c>
    </row>
    <row r="735" spans="1:8" x14ac:dyDescent="0.4">
      <c r="A735" t="s">
        <v>751</v>
      </c>
      <c r="B735">
        <v>1</v>
      </c>
      <c r="C735">
        <v>812</v>
      </c>
      <c r="D735">
        <v>0</v>
      </c>
      <c r="E735">
        <v>0</v>
      </c>
      <c r="F735">
        <v>812</v>
      </c>
      <c r="G735">
        <v>813</v>
      </c>
      <c r="H735">
        <v>813</v>
      </c>
    </row>
    <row r="736" spans="1:8" x14ac:dyDescent="0.4">
      <c r="A736" t="s">
        <v>752</v>
      </c>
      <c r="B736">
        <v>3</v>
      </c>
      <c r="C736">
        <v>651</v>
      </c>
      <c r="D736">
        <v>7</v>
      </c>
      <c r="E736">
        <v>1</v>
      </c>
      <c r="F736">
        <v>641</v>
      </c>
      <c r="G736">
        <v>656</v>
      </c>
      <c r="H736">
        <v>656</v>
      </c>
    </row>
    <row r="737" spans="1:8" x14ac:dyDescent="0.4">
      <c r="A737" t="s">
        <v>753</v>
      </c>
      <c r="B737">
        <v>1</v>
      </c>
      <c r="C737">
        <v>718</v>
      </c>
      <c r="D737">
        <v>0</v>
      </c>
      <c r="E737">
        <v>0</v>
      </c>
      <c r="F737">
        <v>718</v>
      </c>
      <c r="G737">
        <v>719</v>
      </c>
      <c r="H737">
        <v>719</v>
      </c>
    </row>
    <row r="738" spans="1:8" x14ac:dyDescent="0.4">
      <c r="A738" t="s">
        <v>754</v>
      </c>
      <c r="B738">
        <v>1</v>
      </c>
      <c r="C738">
        <v>833</v>
      </c>
      <c r="D738">
        <v>7</v>
      </c>
      <c r="E738">
        <v>0</v>
      </c>
      <c r="F738">
        <v>828</v>
      </c>
      <c r="G738">
        <v>828</v>
      </c>
      <c r="H738">
        <v>843</v>
      </c>
    </row>
    <row r="739" spans="1:8" x14ac:dyDescent="0.4">
      <c r="A739" t="s">
        <v>755</v>
      </c>
      <c r="B739">
        <v>1</v>
      </c>
      <c r="C739">
        <v>802</v>
      </c>
      <c r="D739">
        <v>14</v>
      </c>
      <c r="E739">
        <v>1</v>
      </c>
      <c r="F739">
        <v>782</v>
      </c>
      <c r="G739">
        <v>812</v>
      </c>
      <c r="H739">
        <v>813</v>
      </c>
    </row>
    <row r="740" spans="1:8" x14ac:dyDescent="0.4">
      <c r="A740" t="s">
        <v>756</v>
      </c>
      <c r="B740">
        <v>0</v>
      </c>
      <c r="C740">
        <v>697</v>
      </c>
      <c r="D740">
        <v>14</v>
      </c>
      <c r="E740">
        <v>2</v>
      </c>
      <c r="F740">
        <v>687</v>
      </c>
      <c r="G740">
        <v>687</v>
      </c>
      <c r="H740">
        <v>718</v>
      </c>
    </row>
    <row r="741" spans="1:8" x14ac:dyDescent="0.4">
      <c r="A741" t="s">
        <v>757</v>
      </c>
      <c r="B741">
        <v>4</v>
      </c>
      <c r="C741">
        <v>812</v>
      </c>
      <c r="D741">
        <v>12</v>
      </c>
      <c r="E741">
        <v>1</v>
      </c>
      <c r="F741">
        <v>797</v>
      </c>
      <c r="G741">
        <v>812</v>
      </c>
      <c r="H741">
        <v>828</v>
      </c>
    </row>
    <row r="742" spans="1:8" x14ac:dyDescent="0.4">
      <c r="A742" t="s">
        <v>758</v>
      </c>
      <c r="B742">
        <v>3</v>
      </c>
      <c r="C742">
        <v>734</v>
      </c>
      <c r="D742">
        <v>0</v>
      </c>
      <c r="E742">
        <v>0</v>
      </c>
      <c r="F742">
        <v>734</v>
      </c>
      <c r="G742">
        <v>734</v>
      </c>
      <c r="H742">
        <v>735</v>
      </c>
    </row>
    <row r="743" spans="1:8" x14ac:dyDescent="0.4">
      <c r="A743" t="s">
        <v>759</v>
      </c>
      <c r="B743">
        <v>0</v>
      </c>
      <c r="C743">
        <v>1062</v>
      </c>
      <c r="D743">
        <v>12</v>
      </c>
      <c r="E743">
        <v>1</v>
      </c>
      <c r="F743">
        <v>1047</v>
      </c>
      <c r="G743">
        <v>1063</v>
      </c>
      <c r="H743">
        <v>1078</v>
      </c>
    </row>
    <row r="744" spans="1:8" x14ac:dyDescent="0.4">
      <c r="A744" t="s">
        <v>760</v>
      </c>
      <c r="B744">
        <v>9</v>
      </c>
      <c r="C744">
        <v>2468</v>
      </c>
      <c r="D744">
        <v>25</v>
      </c>
      <c r="E744">
        <v>1</v>
      </c>
      <c r="F744">
        <v>2437</v>
      </c>
      <c r="G744">
        <v>2469</v>
      </c>
      <c r="H744">
        <v>2499</v>
      </c>
    </row>
    <row r="745" spans="1:8" x14ac:dyDescent="0.4">
      <c r="A745" t="s">
        <v>761</v>
      </c>
      <c r="B745">
        <v>3</v>
      </c>
      <c r="C745">
        <v>630</v>
      </c>
      <c r="D745">
        <v>7</v>
      </c>
      <c r="E745">
        <v>1</v>
      </c>
      <c r="F745">
        <v>625</v>
      </c>
      <c r="G745">
        <v>625</v>
      </c>
      <c r="H745">
        <v>641</v>
      </c>
    </row>
    <row r="746" spans="1:8" x14ac:dyDescent="0.4">
      <c r="A746" t="s">
        <v>762</v>
      </c>
      <c r="B746">
        <v>0</v>
      </c>
      <c r="C746">
        <v>724</v>
      </c>
      <c r="D746">
        <v>7</v>
      </c>
      <c r="E746">
        <v>0</v>
      </c>
      <c r="F746">
        <v>719</v>
      </c>
      <c r="G746">
        <v>719</v>
      </c>
      <c r="H746">
        <v>734</v>
      </c>
    </row>
    <row r="747" spans="1:8" x14ac:dyDescent="0.4">
      <c r="A747" t="s">
        <v>763</v>
      </c>
      <c r="B747">
        <v>1</v>
      </c>
      <c r="C747">
        <v>806</v>
      </c>
      <c r="D747">
        <v>7</v>
      </c>
      <c r="E747">
        <v>0</v>
      </c>
      <c r="F747">
        <v>796</v>
      </c>
      <c r="G747">
        <v>812</v>
      </c>
      <c r="H747">
        <v>812</v>
      </c>
    </row>
    <row r="748" spans="1:8" x14ac:dyDescent="0.4">
      <c r="A748" t="s">
        <v>764</v>
      </c>
      <c r="B748">
        <v>4</v>
      </c>
      <c r="C748">
        <v>1583</v>
      </c>
      <c r="D748">
        <v>7</v>
      </c>
      <c r="E748">
        <v>0</v>
      </c>
      <c r="F748">
        <v>1578</v>
      </c>
      <c r="G748">
        <v>1578</v>
      </c>
      <c r="H748">
        <v>1594</v>
      </c>
    </row>
    <row r="749" spans="1:8" x14ac:dyDescent="0.4">
      <c r="A749" t="s">
        <v>765</v>
      </c>
      <c r="B749">
        <v>1</v>
      </c>
      <c r="C749">
        <v>985</v>
      </c>
      <c r="D749">
        <v>0</v>
      </c>
      <c r="E749">
        <v>0</v>
      </c>
      <c r="F749">
        <v>985</v>
      </c>
      <c r="G749">
        <v>985</v>
      </c>
      <c r="H749">
        <v>985</v>
      </c>
    </row>
    <row r="750" spans="1:8" x14ac:dyDescent="0.4">
      <c r="A750" t="s">
        <v>766</v>
      </c>
      <c r="B750">
        <v>2</v>
      </c>
      <c r="C750">
        <v>859</v>
      </c>
      <c r="D750">
        <v>0</v>
      </c>
      <c r="E750">
        <v>0</v>
      </c>
      <c r="F750">
        <v>859</v>
      </c>
      <c r="G750">
        <v>859</v>
      </c>
      <c r="H750">
        <v>860</v>
      </c>
    </row>
    <row r="751" spans="1:8" x14ac:dyDescent="0.4">
      <c r="A751" t="s">
        <v>767</v>
      </c>
      <c r="B751">
        <v>2</v>
      </c>
      <c r="C751">
        <v>968</v>
      </c>
      <c r="D751">
        <v>0</v>
      </c>
      <c r="E751">
        <v>0</v>
      </c>
      <c r="F751">
        <v>968</v>
      </c>
      <c r="G751">
        <v>969</v>
      </c>
      <c r="H751">
        <v>969</v>
      </c>
    </row>
    <row r="752" spans="1:8" x14ac:dyDescent="0.4">
      <c r="A752" t="s">
        <v>768</v>
      </c>
      <c r="B752">
        <v>0</v>
      </c>
      <c r="C752">
        <v>635</v>
      </c>
      <c r="D752">
        <v>14</v>
      </c>
      <c r="E752">
        <v>2</v>
      </c>
      <c r="F752">
        <v>625</v>
      </c>
      <c r="G752">
        <v>625</v>
      </c>
      <c r="H752">
        <v>656</v>
      </c>
    </row>
    <row r="753" spans="1:8" x14ac:dyDescent="0.4">
      <c r="A753" t="s">
        <v>769</v>
      </c>
      <c r="B753">
        <v>0</v>
      </c>
      <c r="C753">
        <v>1125</v>
      </c>
      <c r="D753">
        <v>0</v>
      </c>
      <c r="E753">
        <v>0</v>
      </c>
      <c r="F753">
        <v>1125</v>
      </c>
      <c r="G753">
        <v>1125</v>
      </c>
      <c r="H753">
        <v>1125</v>
      </c>
    </row>
    <row r="754" spans="1:8" x14ac:dyDescent="0.4">
      <c r="A754" t="s">
        <v>770</v>
      </c>
      <c r="B754">
        <v>0</v>
      </c>
      <c r="C754">
        <v>1562</v>
      </c>
      <c r="D754">
        <v>13</v>
      </c>
      <c r="E754">
        <v>0</v>
      </c>
      <c r="F754">
        <v>1546</v>
      </c>
      <c r="G754">
        <v>1563</v>
      </c>
      <c r="H754">
        <v>1578</v>
      </c>
    </row>
    <row r="755" spans="1:8" x14ac:dyDescent="0.4">
      <c r="A755" t="s">
        <v>771</v>
      </c>
      <c r="B755">
        <v>0</v>
      </c>
      <c r="C755">
        <v>1203</v>
      </c>
      <c r="D755">
        <v>0</v>
      </c>
      <c r="E755">
        <v>0</v>
      </c>
      <c r="F755">
        <v>1203</v>
      </c>
      <c r="G755">
        <v>1203</v>
      </c>
      <c r="H755">
        <v>1203</v>
      </c>
    </row>
    <row r="756" spans="1:8" x14ac:dyDescent="0.4">
      <c r="A756" t="s">
        <v>772</v>
      </c>
      <c r="B756">
        <v>0</v>
      </c>
      <c r="C756">
        <v>1057</v>
      </c>
      <c r="D756">
        <v>7</v>
      </c>
      <c r="E756">
        <v>0</v>
      </c>
      <c r="F756">
        <v>1047</v>
      </c>
      <c r="G756">
        <v>1062</v>
      </c>
      <c r="H756">
        <v>1062</v>
      </c>
    </row>
    <row r="757" spans="1:8" x14ac:dyDescent="0.4">
      <c r="A757" t="s">
        <v>773</v>
      </c>
      <c r="B757">
        <v>0</v>
      </c>
      <c r="C757">
        <v>1223</v>
      </c>
      <c r="D757">
        <v>7</v>
      </c>
      <c r="E757">
        <v>0</v>
      </c>
      <c r="F757">
        <v>1218</v>
      </c>
      <c r="G757">
        <v>1219</v>
      </c>
      <c r="H757">
        <v>1234</v>
      </c>
    </row>
    <row r="758" spans="1:8" x14ac:dyDescent="0.4">
      <c r="A758" t="s">
        <v>774</v>
      </c>
      <c r="B758">
        <v>0</v>
      </c>
      <c r="C758">
        <v>1067</v>
      </c>
      <c r="D758">
        <v>7</v>
      </c>
      <c r="E758">
        <v>0</v>
      </c>
      <c r="F758">
        <v>1062</v>
      </c>
      <c r="G758">
        <v>1063</v>
      </c>
      <c r="H758">
        <v>1078</v>
      </c>
    </row>
    <row r="759" spans="1:8" x14ac:dyDescent="0.4">
      <c r="A759" t="s">
        <v>775</v>
      </c>
      <c r="B759">
        <v>0</v>
      </c>
      <c r="C759">
        <v>2989</v>
      </c>
      <c r="D759">
        <v>69</v>
      </c>
      <c r="E759">
        <v>2</v>
      </c>
      <c r="F759">
        <v>2891</v>
      </c>
      <c r="G759">
        <v>3031</v>
      </c>
      <c r="H759">
        <v>3046</v>
      </c>
    </row>
    <row r="760" spans="1:8" x14ac:dyDescent="0.4">
      <c r="A760" t="s">
        <v>776</v>
      </c>
      <c r="B760">
        <v>0</v>
      </c>
      <c r="C760">
        <v>1203</v>
      </c>
      <c r="D760">
        <v>0</v>
      </c>
      <c r="E760">
        <v>0</v>
      </c>
      <c r="F760">
        <v>1203</v>
      </c>
      <c r="G760">
        <v>1203</v>
      </c>
      <c r="H760">
        <v>1203</v>
      </c>
    </row>
    <row r="761" spans="1:8" x14ac:dyDescent="0.4">
      <c r="A761" t="s">
        <v>777</v>
      </c>
      <c r="B761">
        <v>0</v>
      </c>
      <c r="C761">
        <v>1672</v>
      </c>
      <c r="D761">
        <v>13</v>
      </c>
      <c r="E761">
        <v>0</v>
      </c>
      <c r="F761">
        <v>1656</v>
      </c>
      <c r="G761">
        <v>1672</v>
      </c>
      <c r="H761">
        <v>1688</v>
      </c>
    </row>
    <row r="762" spans="1:8" x14ac:dyDescent="0.4">
      <c r="A762" t="s">
        <v>778</v>
      </c>
      <c r="B762">
        <v>0</v>
      </c>
      <c r="C762">
        <v>1062</v>
      </c>
      <c r="D762">
        <v>12</v>
      </c>
      <c r="E762">
        <v>1</v>
      </c>
      <c r="F762">
        <v>1047</v>
      </c>
      <c r="G762">
        <v>1062</v>
      </c>
      <c r="H762">
        <v>1078</v>
      </c>
    </row>
    <row r="763" spans="1:8" x14ac:dyDescent="0.4">
      <c r="A763" t="s">
        <v>779</v>
      </c>
      <c r="B763">
        <v>0</v>
      </c>
      <c r="C763">
        <v>1041</v>
      </c>
      <c r="D763">
        <v>7</v>
      </c>
      <c r="E763">
        <v>0</v>
      </c>
      <c r="F763">
        <v>1031</v>
      </c>
      <c r="G763">
        <v>1046</v>
      </c>
      <c r="H763">
        <v>1047</v>
      </c>
    </row>
    <row r="764" spans="1:8" x14ac:dyDescent="0.4">
      <c r="A764" t="s">
        <v>780</v>
      </c>
      <c r="B764">
        <v>0</v>
      </c>
      <c r="C764">
        <v>1671</v>
      </c>
      <c r="D764">
        <v>12</v>
      </c>
      <c r="E764">
        <v>0</v>
      </c>
      <c r="F764">
        <v>1656</v>
      </c>
      <c r="G764">
        <v>1671</v>
      </c>
      <c r="H764">
        <v>1687</v>
      </c>
    </row>
    <row r="765" spans="1:8" x14ac:dyDescent="0.4">
      <c r="A765" t="s">
        <v>781</v>
      </c>
      <c r="B765">
        <v>0</v>
      </c>
      <c r="C765">
        <v>885</v>
      </c>
      <c r="D765">
        <v>7</v>
      </c>
      <c r="E765">
        <v>0</v>
      </c>
      <c r="F765">
        <v>875</v>
      </c>
      <c r="G765">
        <v>890</v>
      </c>
      <c r="H765">
        <v>890</v>
      </c>
    </row>
    <row r="766" spans="1:8" x14ac:dyDescent="0.4">
      <c r="A766" t="s">
        <v>782</v>
      </c>
      <c r="B766">
        <v>1</v>
      </c>
      <c r="C766">
        <v>901</v>
      </c>
      <c r="D766">
        <v>19</v>
      </c>
      <c r="E766">
        <v>2</v>
      </c>
      <c r="F766">
        <v>875</v>
      </c>
      <c r="G766">
        <v>906</v>
      </c>
      <c r="H766">
        <v>922</v>
      </c>
    </row>
    <row r="767" spans="1:8" x14ac:dyDescent="0.4">
      <c r="A767" t="s">
        <v>783</v>
      </c>
      <c r="B767">
        <v>0</v>
      </c>
      <c r="C767">
        <v>1832</v>
      </c>
      <c r="D767">
        <v>14</v>
      </c>
      <c r="E767">
        <v>0</v>
      </c>
      <c r="F767">
        <v>1812</v>
      </c>
      <c r="G767">
        <v>1843</v>
      </c>
      <c r="H767">
        <v>1843</v>
      </c>
    </row>
    <row r="768" spans="1:8" x14ac:dyDescent="0.4">
      <c r="A768" t="s">
        <v>784</v>
      </c>
      <c r="B768">
        <v>0</v>
      </c>
      <c r="C768">
        <v>1896</v>
      </c>
      <c r="D768">
        <v>7</v>
      </c>
      <c r="E768">
        <v>0</v>
      </c>
      <c r="F768">
        <v>1891</v>
      </c>
      <c r="G768">
        <v>1891</v>
      </c>
      <c r="H768">
        <v>1906</v>
      </c>
    </row>
    <row r="769" spans="1:8" x14ac:dyDescent="0.4">
      <c r="A769" t="s">
        <v>785</v>
      </c>
      <c r="B769">
        <v>1</v>
      </c>
      <c r="C769">
        <v>1848</v>
      </c>
      <c r="D769">
        <v>7</v>
      </c>
      <c r="E769">
        <v>0</v>
      </c>
      <c r="F769">
        <v>1843</v>
      </c>
      <c r="G769">
        <v>1843</v>
      </c>
      <c r="H769">
        <v>1859</v>
      </c>
    </row>
    <row r="770" spans="1:8" x14ac:dyDescent="0.4">
      <c r="A770" t="s">
        <v>786</v>
      </c>
      <c r="B770">
        <v>1</v>
      </c>
      <c r="C770">
        <v>1854</v>
      </c>
      <c r="D770">
        <v>7</v>
      </c>
      <c r="E770">
        <v>0</v>
      </c>
      <c r="F770">
        <v>1844</v>
      </c>
      <c r="G770">
        <v>1859</v>
      </c>
      <c r="H770">
        <v>1859</v>
      </c>
    </row>
    <row r="771" spans="1:8" x14ac:dyDescent="0.4">
      <c r="A771" t="s">
        <v>787</v>
      </c>
      <c r="B771">
        <v>0</v>
      </c>
      <c r="C771">
        <v>2025</v>
      </c>
      <c r="D771">
        <v>15</v>
      </c>
      <c r="E771">
        <v>0</v>
      </c>
      <c r="F771">
        <v>2015</v>
      </c>
      <c r="G771">
        <v>2015</v>
      </c>
      <c r="H771">
        <v>2047</v>
      </c>
    </row>
    <row r="772" spans="1:8" x14ac:dyDescent="0.4">
      <c r="A772" t="s">
        <v>788</v>
      </c>
      <c r="B772">
        <v>0</v>
      </c>
      <c r="C772">
        <v>1688</v>
      </c>
      <c r="D772">
        <v>0</v>
      </c>
      <c r="E772">
        <v>0</v>
      </c>
      <c r="F772">
        <v>1688</v>
      </c>
      <c r="G772">
        <v>1688</v>
      </c>
      <c r="H772">
        <v>1688</v>
      </c>
    </row>
    <row r="773" spans="1:8" x14ac:dyDescent="0.4">
      <c r="A773" t="s">
        <v>789</v>
      </c>
      <c r="B773">
        <v>0</v>
      </c>
      <c r="C773">
        <v>1625</v>
      </c>
      <c r="D773">
        <v>12</v>
      </c>
      <c r="E773">
        <v>0</v>
      </c>
      <c r="F773">
        <v>1610</v>
      </c>
      <c r="G773">
        <v>1625</v>
      </c>
      <c r="H773">
        <v>1640</v>
      </c>
    </row>
    <row r="774" spans="1:8" x14ac:dyDescent="0.4">
      <c r="A774" t="s">
        <v>790</v>
      </c>
      <c r="B774">
        <v>0</v>
      </c>
      <c r="C774">
        <v>2208</v>
      </c>
      <c r="D774">
        <v>84</v>
      </c>
      <c r="E774">
        <v>3</v>
      </c>
      <c r="F774">
        <v>2141</v>
      </c>
      <c r="G774">
        <v>2156</v>
      </c>
      <c r="H774">
        <v>2328</v>
      </c>
    </row>
    <row r="775" spans="1:8" x14ac:dyDescent="0.4">
      <c r="A775" t="s">
        <v>791</v>
      </c>
      <c r="B775">
        <v>0</v>
      </c>
      <c r="C775">
        <v>1573</v>
      </c>
      <c r="D775">
        <v>7</v>
      </c>
      <c r="E775">
        <v>0</v>
      </c>
      <c r="F775">
        <v>1563</v>
      </c>
      <c r="G775">
        <v>1578</v>
      </c>
      <c r="H775">
        <v>1578</v>
      </c>
    </row>
    <row r="776" spans="1:8" x14ac:dyDescent="0.4">
      <c r="A776" t="s">
        <v>792</v>
      </c>
      <c r="B776">
        <v>0</v>
      </c>
      <c r="C776">
        <v>1578</v>
      </c>
      <c r="D776">
        <v>0</v>
      </c>
      <c r="E776">
        <v>0</v>
      </c>
      <c r="F776">
        <v>1578</v>
      </c>
      <c r="G776">
        <v>1578</v>
      </c>
      <c r="H776">
        <v>1578</v>
      </c>
    </row>
    <row r="777" spans="1:8" x14ac:dyDescent="0.4">
      <c r="A777" t="s">
        <v>793</v>
      </c>
      <c r="B777">
        <v>1</v>
      </c>
      <c r="C777">
        <v>1578</v>
      </c>
      <c r="D777">
        <v>12</v>
      </c>
      <c r="E777">
        <v>0</v>
      </c>
      <c r="F777">
        <v>1563</v>
      </c>
      <c r="G777">
        <v>1578</v>
      </c>
      <c r="H777">
        <v>1594</v>
      </c>
    </row>
    <row r="778" spans="1:8" x14ac:dyDescent="0.4">
      <c r="A778" t="s">
        <v>794</v>
      </c>
      <c r="B778">
        <v>0</v>
      </c>
      <c r="C778">
        <v>1573</v>
      </c>
      <c r="D778">
        <v>7</v>
      </c>
      <c r="E778">
        <v>0</v>
      </c>
      <c r="F778">
        <v>1563</v>
      </c>
      <c r="G778">
        <v>1578</v>
      </c>
      <c r="H778">
        <v>1578</v>
      </c>
    </row>
    <row r="779" spans="1:8" x14ac:dyDescent="0.4">
      <c r="A779" t="s">
        <v>795</v>
      </c>
      <c r="B779">
        <v>0</v>
      </c>
      <c r="C779">
        <v>943</v>
      </c>
      <c r="D779">
        <v>7</v>
      </c>
      <c r="E779">
        <v>0</v>
      </c>
      <c r="F779">
        <v>938</v>
      </c>
      <c r="G779">
        <v>938</v>
      </c>
      <c r="H779">
        <v>953</v>
      </c>
    </row>
    <row r="780" spans="1:8" x14ac:dyDescent="0.4">
      <c r="A780" t="s">
        <v>796</v>
      </c>
      <c r="B780">
        <v>0</v>
      </c>
      <c r="C780">
        <v>1640</v>
      </c>
      <c r="D780">
        <v>12</v>
      </c>
      <c r="E780">
        <v>0</v>
      </c>
      <c r="F780">
        <v>1625</v>
      </c>
      <c r="G780">
        <v>1641</v>
      </c>
      <c r="H780">
        <v>1656</v>
      </c>
    </row>
    <row r="781" spans="1:8" x14ac:dyDescent="0.4">
      <c r="A781" t="s">
        <v>797</v>
      </c>
      <c r="B781">
        <v>0</v>
      </c>
      <c r="C781">
        <v>1671</v>
      </c>
      <c r="D781">
        <v>13</v>
      </c>
      <c r="E781">
        <v>0</v>
      </c>
      <c r="F781">
        <v>1656</v>
      </c>
      <c r="G781">
        <v>1671</v>
      </c>
      <c r="H781">
        <v>1688</v>
      </c>
    </row>
    <row r="782" spans="1:8" x14ac:dyDescent="0.4">
      <c r="A782" t="s">
        <v>798</v>
      </c>
      <c r="B782">
        <v>0</v>
      </c>
      <c r="C782">
        <v>932</v>
      </c>
      <c r="D782">
        <v>15</v>
      </c>
      <c r="E782">
        <v>1</v>
      </c>
      <c r="F782">
        <v>922</v>
      </c>
      <c r="G782">
        <v>922</v>
      </c>
      <c r="H782">
        <v>954</v>
      </c>
    </row>
    <row r="783" spans="1:8" x14ac:dyDescent="0.4">
      <c r="A783" t="s">
        <v>799</v>
      </c>
      <c r="B783">
        <v>0</v>
      </c>
      <c r="C783">
        <v>2057</v>
      </c>
      <c r="D783">
        <v>7</v>
      </c>
      <c r="E783">
        <v>0</v>
      </c>
      <c r="F783">
        <v>2047</v>
      </c>
      <c r="G783">
        <v>2062</v>
      </c>
      <c r="H783">
        <v>2063</v>
      </c>
    </row>
    <row r="784" spans="1:8" x14ac:dyDescent="0.4">
      <c r="A784" t="s">
        <v>800</v>
      </c>
      <c r="B784">
        <v>0</v>
      </c>
      <c r="C784">
        <v>1880</v>
      </c>
      <c r="D784">
        <v>7</v>
      </c>
      <c r="E784">
        <v>0</v>
      </c>
      <c r="F784">
        <v>1874</v>
      </c>
      <c r="G784">
        <v>1875</v>
      </c>
      <c r="H784">
        <v>1891</v>
      </c>
    </row>
    <row r="785" spans="1:8" x14ac:dyDescent="0.4">
      <c r="A785" t="s">
        <v>801</v>
      </c>
      <c r="B785">
        <v>1</v>
      </c>
      <c r="C785">
        <v>1859</v>
      </c>
      <c r="D785">
        <v>12</v>
      </c>
      <c r="E785">
        <v>0</v>
      </c>
      <c r="F785">
        <v>1844</v>
      </c>
      <c r="G785">
        <v>1859</v>
      </c>
      <c r="H785">
        <v>1875</v>
      </c>
    </row>
    <row r="786" spans="1:8" x14ac:dyDescent="0.4">
      <c r="A786" t="s">
        <v>802</v>
      </c>
      <c r="B786">
        <v>0</v>
      </c>
      <c r="C786">
        <v>3129</v>
      </c>
      <c r="D786">
        <v>7</v>
      </c>
      <c r="E786">
        <v>0</v>
      </c>
      <c r="F786">
        <v>3124</v>
      </c>
      <c r="G786">
        <v>3125</v>
      </c>
      <c r="H786">
        <v>3140</v>
      </c>
    </row>
    <row r="787" spans="1:8" x14ac:dyDescent="0.4">
      <c r="A787" t="s">
        <v>803</v>
      </c>
      <c r="B787">
        <v>0</v>
      </c>
      <c r="C787">
        <v>1427</v>
      </c>
      <c r="D787">
        <v>7</v>
      </c>
      <c r="E787">
        <v>0</v>
      </c>
      <c r="F787">
        <v>1422</v>
      </c>
      <c r="G787">
        <v>1422</v>
      </c>
      <c r="H787">
        <v>1438</v>
      </c>
    </row>
    <row r="788" spans="1:8" x14ac:dyDescent="0.4">
      <c r="A788" t="s">
        <v>804</v>
      </c>
      <c r="B788">
        <v>0</v>
      </c>
      <c r="C788">
        <v>1984</v>
      </c>
      <c r="D788">
        <v>0</v>
      </c>
      <c r="E788">
        <v>0</v>
      </c>
      <c r="F788">
        <v>1984</v>
      </c>
      <c r="G788">
        <v>1984</v>
      </c>
      <c r="H788">
        <v>1984</v>
      </c>
    </row>
    <row r="789" spans="1:8" x14ac:dyDescent="0.4">
      <c r="A789" t="s">
        <v>805</v>
      </c>
      <c r="B789">
        <v>0</v>
      </c>
      <c r="C789">
        <v>1817</v>
      </c>
      <c r="D789">
        <v>7</v>
      </c>
      <c r="E789">
        <v>0</v>
      </c>
      <c r="F789">
        <v>1812</v>
      </c>
      <c r="G789">
        <v>1812</v>
      </c>
      <c r="H789">
        <v>1828</v>
      </c>
    </row>
    <row r="790" spans="1:8" x14ac:dyDescent="0.4">
      <c r="A790" t="s">
        <v>806</v>
      </c>
      <c r="B790">
        <v>1</v>
      </c>
      <c r="C790">
        <v>1822</v>
      </c>
      <c r="D790">
        <v>14</v>
      </c>
      <c r="E790">
        <v>0</v>
      </c>
      <c r="F790">
        <v>1812</v>
      </c>
      <c r="G790">
        <v>1812</v>
      </c>
      <c r="H790">
        <v>1843</v>
      </c>
    </row>
    <row r="791" spans="1:8" x14ac:dyDescent="0.4">
      <c r="A791" t="s">
        <v>807</v>
      </c>
      <c r="B791">
        <v>0</v>
      </c>
      <c r="C791">
        <v>1291</v>
      </c>
      <c r="D791">
        <v>19</v>
      </c>
      <c r="E791">
        <v>1</v>
      </c>
      <c r="F791">
        <v>1265</v>
      </c>
      <c r="G791">
        <v>1297</v>
      </c>
      <c r="H791">
        <v>1312</v>
      </c>
    </row>
    <row r="792" spans="1:8" x14ac:dyDescent="0.4">
      <c r="A792" t="s">
        <v>808</v>
      </c>
      <c r="B792">
        <v>0</v>
      </c>
      <c r="C792">
        <v>1463</v>
      </c>
      <c r="D792">
        <v>7</v>
      </c>
      <c r="E792">
        <v>0</v>
      </c>
      <c r="F792">
        <v>1453</v>
      </c>
      <c r="G792">
        <v>1468</v>
      </c>
      <c r="H792">
        <v>1469</v>
      </c>
    </row>
    <row r="793" spans="1:8" x14ac:dyDescent="0.4">
      <c r="A793" t="s">
        <v>809</v>
      </c>
      <c r="B793">
        <v>0</v>
      </c>
      <c r="C793">
        <v>1036</v>
      </c>
      <c r="D793">
        <v>6</v>
      </c>
      <c r="E793">
        <v>0</v>
      </c>
      <c r="F793">
        <v>1031</v>
      </c>
      <c r="G793">
        <v>1032</v>
      </c>
      <c r="H793">
        <v>1046</v>
      </c>
    </row>
    <row r="794" spans="1:8" x14ac:dyDescent="0.4">
      <c r="A794" t="s">
        <v>810</v>
      </c>
      <c r="B794">
        <v>0</v>
      </c>
      <c r="C794">
        <v>1656</v>
      </c>
      <c r="D794">
        <v>22</v>
      </c>
      <c r="E794">
        <v>1</v>
      </c>
      <c r="F794">
        <v>1625</v>
      </c>
      <c r="G794">
        <v>1672</v>
      </c>
      <c r="H794">
        <v>1672</v>
      </c>
    </row>
    <row r="795" spans="1:8" x14ac:dyDescent="0.4">
      <c r="A795" t="s">
        <v>811</v>
      </c>
      <c r="B795">
        <v>0</v>
      </c>
      <c r="C795">
        <v>1640</v>
      </c>
      <c r="D795">
        <v>0</v>
      </c>
      <c r="E795">
        <v>0</v>
      </c>
      <c r="F795">
        <v>1640</v>
      </c>
      <c r="G795">
        <v>1641</v>
      </c>
      <c r="H795">
        <v>1641</v>
      </c>
    </row>
    <row r="796" spans="1:8" x14ac:dyDescent="0.4">
      <c r="A796" t="s">
        <v>812</v>
      </c>
      <c r="B796">
        <v>0</v>
      </c>
      <c r="C796">
        <v>1270</v>
      </c>
      <c r="D796">
        <v>7</v>
      </c>
      <c r="E796">
        <v>0</v>
      </c>
      <c r="F796">
        <v>1265</v>
      </c>
      <c r="G796">
        <v>1266</v>
      </c>
      <c r="H796">
        <v>1281</v>
      </c>
    </row>
    <row r="797" spans="1:8" x14ac:dyDescent="0.4">
      <c r="A797" t="s">
        <v>813</v>
      </c>
      <c r="B797">
        <v>0</v>
      </c>
      <c r="C797">
        <v>1458</v>
      </c>
      <c r="D797">
        <v>7</v>
      </c>
      <c r="E797">
        <v>0</v>
      </c>
      <c r="F797">
        <v>1453</v>
      </c>
      <c r="G797">
        <v>1453</v>
      </c>
      <c r="H797">
        <v>1469</v>
      </c>
    </row>
    <row r="798" spans="1:8" x14ac:dyDescent="0.4">
      <c r="A798" t="s">
        <v>814</v>
      </c>
      <c r="B798">
        <v>0</v>
      </c>
      <c r="C798">
        <v>1166</v>
      </c>
      <c r="D798">
        <v>6</v>
      </c>
      <c r="E798">
        <v>0</v>
      </c>
      <c r="F798">
        <v>1157</v>
      </c>
      <c r="G798">
        <v>1171</v>
      </c>
      <c r="H798">
        <v>1172</v>
      </c>
    </row>
    <row r="799" spans="1:8" x14ac:dyDescent="0.4">
      <c r="A799" t="s">
        <v>815</v>
      </c>
      <c r="B799">
        <v>0</v>
      </c>
      <c r="C799">
        <v>1650</v>
      </c>
      <c r="D799">
        <v>19</v>
      </c>
      <c r="E799">
        <v>1</v>
      </c>
      <c r="F799">
        <v>1625</v>
      </c>
      <c r="G799">
        <v>1656</v>
      </c>
      <c r="H799">
        <v>1671</v>
      </c>
    </row>
    <row r="800" spans="1:8" x14ac:dyDescent="0.4">
      <c r="A800" t="s">
        <v>816</v>
      </c>
      <c r="B800">
        <v>0</v>
      </c>
      <c r="C800">
        <v>1843</v>
      </c>
      <c r="D800">
        <v>12</v>
      </c>
      <c r="E800">
        <v>0</v>
      </c>
      <c r="F800">
        <v>1828</v>
      </c>
      <c r="G800">
        <v>1844</v>
      </c>
      <c r="H800">
        <v>1859</v>
      </c>
    </row>
    <row r="801" spans="1:8" x14ac:dyDescent="0.4">
      <c r="A801" t="s">
        <v>817</v>
      </c>
      <c r="B801">
        <v>0</v>
      </c>
      <c r="C801">
        <v>1583</v>
      </c>
      <c r="D801">
        <v>7</v>
      </c>
      <c r="E801">
        <v>0</v>
      </c>
      <c r="F801">
        <v>1578</v>
      </c>
      <c r="G801">
        <v>1578</v>
      </c>
      <c r="H801">
        <v>1593</v>
      </c>
    </row>
    <row r="802" spans="1:8" x14ac:dyDescent="0.4">
      <c r="A802" t="s">
        <v>818</v>
      </c>
      <c r="B802">
        <v>0</v>
      </c>
      <c r="C802">
        <v>1666</v>
      </c>
      <c r="D802">
        <v>6</v>
      </c>
      <c r="E802">
        <v>0</v>
      </c>
      <c r="F802">
        <v>1657</v>
      </c>
      <c r="G802">
        <v>1671</v>
      </c>
      <c r="H802">
        <v>1672</v>
      </c>
    </row>
    <row r="803" spans="1:8" x14ac:dyDescent="0.4">
      <c r="A803" t="s">
        <v>819</v>
      </c>
      <c r="B803">
        <v>1</v>
      </c>
      <c r="C803">
        <v>1656</v>
      </c>
      <c r="D803">
        <v>0</v>
      </c>
      <c r="E803">
        <v>0</v>
      </c>
      <c r="F803">
        <v>1656</v>
      </c>
      <c r="G803">
        <v>1656</v>
      </c>
      <c r="H803">
        <v>1657</v>
      </c>
    </row>
    <row r="804" spans="1:8" x14ac:dyDescent="0.4">
      <c r="A804" t="s">
        <v>820</v>
      </c>
      <c r="B804">
        <v>0</v>
      </c>
      <c r="C804">
        <v>1067</v>
      </c>
      <c r="D804">
        <v>7</v>
      </c>
      <c r="E804">
        <v>0</v>
      </c>
      <c r="F804">
        <v>1062</v>
      </c>
      <c r="G804">
        <v>1063</v>
      </c>
      <c r="H804">
        <v>1078</v>
      </c>
    </row>
    <row r="805" spans="1:8" x14ac:dyDescent="0.4">
      <c r="A805" t="s">
        <v>821</v>
      </c>
      <c r="B805">
        <v>5</v>
      </c>
      <c r="C805">
        <v>958</v>
      </c>
      <c r="D805">
        <v>7</v>
      </c>
      <c r="E805">
        <v>0</v>
      </c>
      <c r="F805">
        <v>953</v>
      </c>
      <c r="G805">
        <v>953</v>
      </c>
      <c r="H805">
        <v>969</v>
      </c>
    </row>
    <row r="806" spans="1:8" x14ac:dyDescent="0.4">
      <c r="A806" t="s">
        <v>822</v>
      </c>
      <c r="B806">
        <v>0</v>
      </c>
      <c r="C806">
        <v>879</v>
      </c>
      <c r="D806">
        <v>14</v>
      </c>
      <c r="E806">
        <v>1</v>
      </c>
      <c r="F806">
        <v>859</v>
      </c>
      <c r="G806">
        <v>890</v>
      </c>
      <c r="H806">
        <v>890</v>
      </c>
    </row>
    <row r="807" spans="1:8" x14ac:dyDescent="0.4">
      <c r="A807" t="s">
        <v>823</v>
      </c>
      <c r="B807">
        <v>4</v>
      </c>
      <c r="C807">
        <v>911</v>
      </c>
      <c r="D807">
        <v>7</v>
      </c>
      <c r="E807">
        <v>0</v>
      </c>
      <c r="F807">
        <v>906</v>
      </c>
      <c r="G807">
        <v>906</v>
      </c>
      <c r="H807">
        <v>921</v>
      </c>
    </row>
    <row r="808" spans="1:8" x14ac:dyDescent="0.4">
      <c r="A808" t="s">
        <v>824</v>
      </c>
      <c r="B808">
        <v>0</v>
      </c>
      <c r="C808">
        <v>869</v>
      </c>
      <c r="D808">
        <v>7</v>
      </c>
      <c r="E808">
        <v>0</v>
      </c>
      <c r="F808">
        <v>859</v>
      </c>
      <c r="G808">
        <v>875</v>
      </c>
      <c r="H808">
        <v>875</v>
      </c>
    </row>
    <row r="809" spans="1:8" x14ac:dyDescent="0.4">
      <c r="A809" t="s">
        <v>825</v>
      </c>
      <c r="B809">
        <v>1</v>
      </c>
      <c r="C809">
        <v>807</v>
      </c>
      <c r="D809">
        <v>14</v>
      </c>
      <c r="E809">
        <v>1</v>
      </c>
      <c r="F809">
        <v>797</v>
      </c>
      <c r="G809">
        <v>797</v>
      </c>
      <c r="H809">
        <v>828</v>
      </c>
    </row>
    <row r="810" spans="1:8" x14ac:dyDescent="0.4">
      <c r="A810" t="s">
        <v>826</v>
      </c>
      <c r="B810">
        <v>6</v>
      </c>
      <c r="C810">
        <v>911</v>
      </c>
      <c r="D810">
        <v>7</v>
      </c>
      <c r="E810">
        <v>0</v>
      </c>
      <c r="F810">
        <v>906</v>
      </c>
      <c r="G810">
        <v>907</v>
      </c>
      <c r="H810">
        <v>922</v>
      </c>
    </row>
    <row r="811" spans="1:8" x14ac:dyDescent="0.4">
      <c r="A811" t="s">
        <v>827</v>
      </c>
      <c r="B811">
        <v>2</v>
      </c>
      <c r="C811">
        <v>948</v>
      </c>
      <c r="D811">
        <v>7</v>
      </c>
      <c r="E811">
        <v>0</v>
      </c>
      <c r="F811">
        <v>938</v>
      </c>
      <c r="G811">
        <v>953</v>
      </c>
      <c r="H811">
        <v>953</v>
      </c>
    </row>
    <row r="812" spans="1:8" x14ac:dyDescent="0.4">
      <c r="A812" t="s">
        <v>828</v>
      </c>
      <c r="B812">
        <v>4</v>
      </c>
      <c r="C812">
        <v>922</v>
      </c>
      <c r="D812">
        <v>0</v>
      </c>
      <c r="E812">
        <v>0</v>
      </c>
      <c r="F812">
        <v>922</v>
      </c>
      <c r="G812">
        <v>922</v>
      </c>
      <c r="H812">
        <v>922</v>
      </c>
    </row>
    <row r="813" spans="1:8" x14ac:dyDescent="0.4">
      <c r="A813" t="s">
        <v>829</v>
      </c>
      <c r="B813">
        <v>2</v>
      </c>
      <c r="C813">
        <v>1041</v>
      </c>
      <c r="D813">
        <v>6</v>
      </c>
      <c r="E813">
        <v>0</v>
      </c>
      <c r="F813">
        <v>1032</v>
      </c>
      <c r="G813">
        <v>1046</v>
      </c>
      <c r="H813">
        <v>1047</v>
      </c>
    </row>
    <row r="814" spans="1:8" x14ac:dyDescent="0.4">
      <c r="A814" t="s">
        <v>830</v>
      </c>
      <c r="B814">
        <v>0</v>
      </c>
      <c r="C814">
        <v>974</v>
      </c>
      <c r="D814">
        <v>7</v>
      </c>
      <c r="E814">
        <v>0</v>
      </c>
      <c r="F814">
        <v>969</v>
      </c>
      <c r="G814">
        <v>969</v>
      </c>
      <c r="H814">
        <v>984</v>
      </c>
    </row>
    <row r="815" spans="1:8" x14ac:dyDescent="0.4">
      <c r="A815" t="s">
        <v>831</v>
      </c>
      <c r="B815">
        <v>0</v>
      </c>
      <c r="C815">
        <v>786</v>
      </c>
      <c r="D815">
        <v>7</v>
      </c>
      <c r="E815">
        <v>0</v>
      </c>
      <c r="F815">
        <v>781</v>
      </c>
      <c r="G815">
        <v>781</v>
      </c>
      <c r="H815">
        <v>797</v>
      </c>
    </row>
    <row r="816" spans="1:8" x14ac:dyDescent="0.4">
      <c r="A816" t="s">
        <v>832</v>
      </c>
      <c r="B816">
        <v>3</v>
      </c>
      <c r="C816">
        <v>859</v>
      </c>
      <c r="D816">
        <v>0</v>
      </c>
      <c r="E816">
        <v>0</v>
      </c>
      <c r="F816">
        <v>859</v>
      </c>
      <c r="G816">
        <v>859</v>
      </c>
      <c r="H816">
        <v>860</v>
      </c>
    </row>
    <row r="817" spans="1:8" x14ac:dyDescent="0.4">
      <c r="A817" t="s">
        <v>833</v>
      </c>
      <c r="B817">
        <v>0</v>
      </c>
      <c r="C817">
        <v>844</v>
      </c>
      <c r="D817">
        <v>0</v>
      </c>
      <c r="E817">
        <v>0</v>
      </c>
      <c r="F817">
        <v>844</v>
      </c>
      <c r="G817">
        <v>844</v>
      </c>
      <c r="H817">
        <v>844</v>
      </c>
    </row>
    <row r="818" spans="1:8" x14ac:dyDescent="0.4">
      <c r="A818" t="s">
        <v>834</v>
      </c>
      <c r="B818">
        <v>5</v>
      </c>
      <c r="C818">
        <v>953</v>
      </c>
      <c r="D818">
        <v>0</v>
      </c>
      <c r="E818">
        <v>0</v>
      </c>
      <c r="F818">
        <v>953</v>
      </c>
      <c r="G818">
        <v>953</v>
      </c>
      <c r="H818">
        <v>953</v>
      </c>
    </row>
    <row r="819" spans="1:8" x14ac:dyDescent="0.4">
      <c r="A819" t="s">
        <v>835</v>
      </c>
      <c r="B819">
        <v>7</v>
      </c>
      <c r="C819">
        <v>875</v>
      </c>
      <c r="D819">
        <v>0</v>
      </c>
      <c r="E819">
        <v>0</v>
      </c>
      <c r="F819">
        <v>875</v>
      </c>
      <c r="G819">
        <v>875</v>
      </c>
      <c r="H819">
        <v>875</v>
      </c>
    </row>
    <row r="820" spans="1:8" x14ac:dyDescent="0.4">
      <c r="A820" t="s">
        <v>836</v>
      </c>
      <c r="B820">
        <v>2</v>
      </c>
      <c r="C820">
        <v>760</v>
      </c>
      <c r="D820">
        <v>7</v>
      </c>
      <c r="E820">
        <v>0</v>
      </c>
      <c r="F820">
        <v>750</v>
      </c>
      <c r="G820">
        <v>765</v>
      </c>
      <c r="H820">
        <v>765</v>
      </c>
    </row>
    <row r="821" spans="1:8" x14ac:dyDescent="0.4">
      <c r="A821" t="s">
        <v>837</v>
      </c>
      <c r="B821">
        <v>0</v>
      </c>
      <c r="C821">
        <v>885</v>
      </c>
      <c r="D821">
        <v>7</v>
      </c>
      <c r="E821">
        <v>0</v>
      </c>
      <c r="F821">
        <v>875</v>
      </c>
      <c r="G821">
        <v>890</v>
      </c>
      <c r="H821">
        <v>891</v>
      </c>
    </row>
    <row r="822" spans="1:8" x14ac:dyDescent="0.4">
      <c r="A822" t="s">
        <v>838</v>
      </c>
      <c r="B822">
        <v>0</v>
      </c>
      <c r="C822">
        <v>890</v>
      </c>
      <c r="D822">
        <v>12</v>
      </c>
      <c r="E822">
        <v>1</v>
      </c>
      <c r="F822">
        <v>875</v>
      </c>
      <c r="G822">
        <v>891</v>
      </c>
      <c r="H822">
        <v>906</v>
      </c>
    </row>
    <row r="823" spans="1:8" x14ac:dyDescent="0.4">
      <c r="A823" t="s">
        <v>839</v>
      </c>
      <c r="B823">
        <v>0</v>
      </c>
      <c r="C823">
        <v>9192</v>
      </c>
      <c r="D823">
        <v>623</v>
      </c>
      <c r="E823">
        <v>6</v>
      </c>
      <c r="F823">
        <v>8359</v>
      </c>
      <c r="G823">
        <v>9359</v>
      </c>
      <c r="H823">
        <v>9858</v>
      </c>
    </row>
    <row r="824" spans="1:8" x14ac:dyDescent="0.4">
      <c r="A824" t="s">
        <v>840</v>
      </c>
      <c r="B824">
        <v>1</v>
      </c>
      <c r="C824">
        <v>3536</v>
      </c>
      <c r="D824">
        <v>414</v>
      </c>
      <c r="E824">
        <v>11</v>
      </c>
      <c r="F824">
        <v>3141</v>
      </c>
      <c r="G824">
        <v>3359</v>
      </c>
      <c r="H824">
        <v>4109</v>
      </c>
    </row>
    <row r="825" spans="1:8" x14ac:dyDescent="0.4">
      <c r="A825" t="s">
        <v>841</v>
      </c>
      <c r="B825">
        <v>5</v>
      </c>
      <c r="C825">
        <v>989</v>
      </c>
      <c r="D825">
        <v>7</v>
      </c>
      <c r="E825">
        <v>0</v>
      </c>
      <c r="F825">
        <v>984</v>
      </c>
      <c r="G825">
        <v>984</v>
      </c>
      <c r="H825">
        <v>1000</v>
      </c>
    </row>
    <row r="826" spans="1:8" x14ac:dyDescent="0.4">
      <c r="A826" t="s">
        <v>842</v>
      </c>
      <c r="B826">
        <v>5</v>
      </c>
      <c r="C826">
        <v>838</v>
      </c>
      <c r="D826">
        <v>19</v>
      </c>
      <c r="E826">
        <v>2</v>
      </c>
      <c r="F826">
        <v>813</v>
      </c>
      <c r="G826">
        <v>844</v>
      </c>
      <c r="H826">
        <v>859</v>
      </c>
    </row>
    <row r="827" spans="1:8" x14ac:dyDescent="0.4">
      <c r="A827" t="s">
        <v>843</v>
      </c>
      <c r="B827">
        <v>0</v>
      </c>
      <c r="C827">
        <v>869</v>
      </c>
      <c r="D827">
        <v>7</v>
      </c>
      <c r="E827">
        <v>0</v>
      </c>
      <c r="F827">
        <v>859</v>
      </c>
      <c r="G827">
        <v>874</v>
      </c>
      <c r="H827">
        <v>875</v>
      </c>
    </row>
    <row r="828" spans="1:8" x14ac:dyDescent="0.4">
      <c r="A828" t="s">
        <v>844</v>
      </c>
      <c r="B828">
        <v>1</v>
      </c>
      <c r="C828">
        <v>786</v>
      </c>
      <c r="D828">
        <v>7</v>
      </c>
      <c r="E828">
        <v>0</v>
      </c>
      <c r="F828">
        <v>781</v>
      </c>
      <c r="G828">
        <v>781</v>
      </c>
      <c r="H828">
        <v>796</v>
      </c>
    </row>
    <row r="829" spans="1:8" x14ac:dyDescent="0.4">
      <c r="A829" t="s">
        <v>845</v>
      </c>
      <c r="B829">
        <v>0</v>
      </c>
      <c r="C829">
        <v>635</v>
      </c>
      <c r="D829">
        <v>7</v>
      </c>
      <c r="E829">
        <v>1</v>
      </c>
      <c r="F829">
        <v>625</v>
      </c>
      <c r="G829">
        <v>640</v>
      </c>
      <c r="H829">
        <v>640</v>
      </c>
    </row>
    <row r="830" spans="1:8" x14ac:dyDescent="0.4">
      <c r="A830" t="s">
        <v>846</v>
      </c>
      <c r="B830">
        <v>2</v>
      </c>
      <c r="C830">
        <v>1088</v>
      </c>
      <c r="D830">
        <v>14</v>
      </c>
      <c r="E830">
        <v>1</v>
      </c>
      <c r="F830">
        <v>1078</v>
      </c>
      <c r="G830">
        <v>1078</v>
      </c>
      <c r="H830">
        <v>1109</v>
      </c>
    </row>
    <row r="831" spans="1:8" x14ac:dyDescent="0.4">
      <c r="A831" t="s">
        <v>952</v>
      </c>
      <c r="B831">
        <v>1</v>
      </c>
      <c r="C831">
        <v>1000</v>
      </c>
      <c r="D831">
        <v>0</v>
      </c>
      <c r="E831">
        <v>0</v>
      </c>
      <c r="F831">
        <v>1000</v>
      </c>
      <c r="G831">
        <v>1000</v>
      </c>
      <c r="H831">
        <v>1000</v>
      </c>
    </row>
    <row r="832" spans="1:8" x14ac:dyDescent="0.4">
      <c r="A832" t="s">
        <v>953</v>
      </c>
      <c r="B832">
        <v>0</v>
      </c>
      <c r="C832">
        <v>828</v>
      </c>
      <c r="D832">
        <v>0</v>
      </c>
      <c r="E832">
        <v>0</v>
      </c>
      <c r="F832">
        <v>828</v>
      </c>
      <c r="G832">
        <v>828</v>
      </c>
      <c r="H832">
        <v>828</v>
      </c>
    </row>
    <row r="833" spans="1:8" x14ac:dyDescent="0.4">
      <c r="A833" t="s">
        <v>954</v>
      </c>
      <c r="B833">
        <v>0</v>
      </c>
      <c r="C833">
        <v>5197</v>
      </c>
      <c r="D833">
        <v>63</v>
      </c>
      <c r="E833">
        <v>1</v>
      </c>
      <c r="F833">
        <v>5109</v>
      </c>
      <c r="G833">
        <v>5234</v>
      </c>
      <c r="H833">
        <v>5250</v>
      </c>
    </row>
    <row r="834" spans="1:8" x14ac:dyDescent="0.4">
      <c r="A834" t="s">
        <v>955</v>
      </c>
      <c r="B834">
        <v>0</v>
      </c>
      <c r="C834">
        <v>2062</v>
      </c>
      <c r="D834">
        <v>13</v>
      </c>
      <c r="E834">
        <v>0</v>
      </c>
      <c r="F834">
        <v>2046</v>
      </c>
      <c r="G834">
        <v>2062</v>
      </c>
      <c r="H834">
        <v>2078</v>
      </c>
    </row>
    <row r="835" spans="1:8" x14ac:dyDescent="0.4">
      <c r="A835" t="s">
        <v>956</v>
      </c>
      <c r="B835">
        <v>0</v>
      </c>
      <c r="C835">
        <v>562</v>
      </c>
      <c r="D835">
        <v>12</v>
      </c>
      <c r="E835">
        <v>2</v>
      </c>
      <c r="F835">
        <v>547</v>
      </c>
      <c r="G835">
        <v>563</v>
      </c>
      <c r="H835">
        <v>578</v>
      </c>
    </row>
    <row r="836" spans="1:8" x14ac:dyDescent="0.4">
      <c r="A836" t="s">
        <v>957</v>
      </c>
      <c r="B836">
        <v>0</v>
      </c>
      <c r="C836">
        <v>14092</v>
      </c>
      <c r="D836">
        <v>8079</v>
      </c>
      <c r="E836">
        <v>57</v>
      </c>
      <c r="F836">
        <v>6484</v>
      </c>
      <c r="G836">
        <v>10515</v>
      </c>
      <c r="H836">
        <v>25279</v>
      </c>
    </row>
    <row r="837" spans="1:8" x14ac:dyDescent="0.4">
      <c r="A837" t="s">
        <v>958</v>
      </c>
      <c r="B837">
        <v>0</v>
      </c>
      <c r="C837">
        <v>781</v>
      </c>
      <c r="D837">
        <v>0</v>
      </c>
      <c r="E837">
        <v>0</v>
      </c>
      <c r="F837">
        <v>781</v>
      </c>
      <c r="G837">
        <v>781</v>
      </c>
      <c r="H837">
        <v>781</v>
      </c>
    </row>
    <row r="838" spans="1:8" x14ac:dyDescent="0.4">
      <c r="A838" t="s">
        <v>959</v>
      </c>
      <c r="B838">
        <v>0</v>
      </c>
      <c r="C838">
        <v>1099</v>
      </c>
      <c r="D838">
        <v>7</v>
      </c>
      <c r="E838">
        <v>0</v>
      </c>
      <c r="F838">
        <v>1094</v>
      </c>
      <c r="G838">
        <v>1094</v>
      </c>
      <c r="H838">
        <v>1109</v>
      </c>
    </row>
    <row r="839" spans="1:8" x14ac:dyDescent="0.4">
      <c r="A839" t="s">
        <v>960</v>
      </c>
      <c r="B839">
        <v>0</v>
      </c>
      <c r="C839">
        <v>703</v>
      </c>
      <c r="D839">
        <v>0</v>
      </c>
      <c r="E839">
        <v>0</v>
      </c>
      <c r="F839">
        <v>703</v>
      </c>
      <c r="G839">
        <v>703</v>
      </c>
      <c r="H839">
        <v>703</v>
      </c>
    </row>
    <row r="840" spans="1:8" x14ac:dyDescent="0.4">
      <c r="A840" t="s">
        <v>961</v>
      </c>
      <c r="B840">
        <v>0</v>
      </c>
      <c r="C840">
        <v>827</v>
      </c>
      <c r="D840">
        <v>12</v>
      </c>
      <c r="E840">
        <v>1</v>
      </c>
      <c r="F840">
        <v>812</v>
      </c>
      <c r="G840">
        <v>828</v>
      </c>
      <c r="H840">
        <v>843</v>
      </c>
    </row>
    <row r="841" spans="1:8" x14ac:dyDescent="0.4">
      <c r="A841" t="s">
        <v>962</v>
      </c>
      <c r="B841">
        <v>0</v>
      </c>
      <c r="C841">
        <v>984</v>
      </c>
      <c r="D841">
        <v>0</v>
      </c>
      <c r="E841">
        <v>0</v>
      </c>
      <c r="F841">
        <v>984</v>
      </c>
      <c r="G841">
        <v>985</v>
      </c>
      <c r="H841">
        <v>985</v>
      </c>
    </row>
    <row r="842" spans="1:8" x14ac:dyDescent="0.4">
      <c r="A842" t="s">
        <v>963</v>
      </c>
      <c r="B842">
        <v>0</v>
      </c>
      <c r="C842">
        <v>1723</v>
      </c>
      <c r="D842">
        <v>7</v>
      </c>
      <c r="E842">
        <v>0</v>
      </c>
      <c r="F842">
        <v>1718</v>
      </c>
      <c r="G842">
        <v>1719</v>
      </c>
      <c r="H842">
        <v>1734</v>
      </c>
    </row>
    <row r="843" spans="1:8" x14ac:dyDescent="0.4">
      <c r="A843" t="s">
        <v>964</v>
      </c>
      <c r="B843">
        <v>0</v>
      </c>
      <c r="C843">
        <v>552</v>
      </c>
      <c r="D843">
        <v>7</v>
      </c>
      <c r="E843">
        <v>1</v>
      </c>
      <c r="F843">
        <v>547</v>
      </c>
      <c r="G843">
        <v>547</v>
      </c>
      <c r="H843">
        <v>562</v>
      </c>
    </row>
    <row r="844" spans="1:8" x14ac:dyDescent="0.4">
      <c r="A844" t="s">
        <v>965</v>
      </c>
      <c r="B844">
        <v>0</v>
      </c>
      <c r="C844">
        <v>552</v>
      </c>
      <c r="D844">
        <v>7</v>
      </c>
      <c r="E844">
        <v>1</v>
      </c>
      <c r="F844">
        <v>547</v>
      </c>
      <c r="G844">
        <v>547</v>
      </c>
      <c r="H844">
        <v>562</v>
      </c>
    </row>
    <row r="845" spans="1:8" x14ac:dyDescent="0.4">
      <c r="A845" t="s">
        <v>966</v>
      </c>
      <c r="B845">
        <v>0</v>
      </c>
      <c r="C845">
        <v>640</v>
      </c>
      <c r="D845">
        <v>21</v>
      </c>
      <c r="E845">
        <v>3</v>
      </c>
      <c r="F845">
        <v>625</v>
      </c>
      <c r="G845">
        <v>625</v>
      </c>
      <c r="H845">
        <v>671</v>
      </c>
    </row>
    <row r="846" spans="1:8" x14ac:dyDescent="0.4">
      <c r="A846" t="s">
        <v>967</v>
      </c>
      <c r="B846">
        <v>1</v>
      </c>
      <c r="C846">
        <v>583</v>
      </c>
      <c r="D846">
        <v>7</v>
      </c>
      <c r="E846">
        <v>1</v>
      </c>
      <c r="F846">
        <v>578</v>
      </c>
      <c r="G846">
        <v>578</v>
      </c>
      <c r="H846">
        <v>593</v>
      </c>
    </row>
    <row r="847" spans="1:8" x14ac:dyDescent="0.4">
      <c r="A847" t="s">
        <v>968</v>
      </c>
      <c r="B847">
        <v>2</v>
      </c>
      <c r="C847">
        <v>531</v>
      </c>
      <c r="D847">
        <v>0</v>
      </c>
      <c r="E847">
        <v>0</v>
      </c>
      <c r="F847">
        <v>531</v>
      </c>
      <c r="G847">
        <v>531</v>
      </c>
      <c r="H847">
        <v>532</v>
      </c>
    </row>
    <row r="848" spans="1:8" x14ac:dyDescent="0.4">
      <c r="A848" t="s">
        <v>969</v>
      </c>
      <c r="B848">
        <v>3</v>
      </c>
      <c r="C848">
        <v>552</v>
      </c>
      <c r="D848">
        <v>7</v>
      </c>
      <c r="E848">
        <v>1</v>
      </c>
      <c r="F848">
        <v>546</v>
      </c>
      <c r="G848">
        <v>547</v>
      </c>
      <c r="H848">
        <v>563</v>
      </c>
    </row>
    <row r="849" spans="1:8" x14ac:dyDescent="0.4">
      <c r="A849" t="s">
        <v>970</v>
      </c>
      <c r="B849">
        <v>1</v>
      </c>
      <c r="C849">
        <v>557</v>
      </c>
      <c r="D849">
        <v>14</v>
      </c>
      <c r="E849">
        <v>2</v>
      </c>
      <c r="F849">
        <v>546</v>
      </c>
      <c r="G849">
        <v>547</v>
      </c>
      <c r="H849">
        <v>578</v>
      </c>
    </row>
    <row r="850" spans="1:8" x14ac:dyDescent="0.4">
      <c r="A850" t="s">
        <v>971</v>
      </c>
      <c r="B850">
        <v>0</v>
      </c>
      <c r="C850">
        <v>547</v>
      </c>
      <c r="D850">
        <v>0</v>
      </c>
      <c r="E850">
        <v>0</v>
      </c>
      <c r="F850">
        <v>547</v>
      </c>
      <c r="G850">
        <v>547</v>
      </c>
      <c r="H850">
        <v>547</v>
      </c>
    </row>
    <row r="851" spans="1:8" x14ac:dyDescent="0.4">
      <c r="A851" t="s">
        <v>972</v>
      </c>
      <c r="B851">
        <v>1</v>
      </c>
      <c r="C851">
        <v>557</v>
      </c>
      <c r="D851">
        <v>7</v>
      </c>
      <c r="E851">
        <v>1</v>
      </c>
      <c r="F851">
        <v>547</v>
      </c>
      <c r="G851">
        <v>562</v>
      </c>
      <c r="H851">
        <v>562</v>
      </c>
    </row>
    <row r="852" spans="1:8" x14ac:dyDescent="0.4">
      <c r="A852" t="s">
        <v>973</v>
      </c>
      <c r="B852">
        <v>1</v>
      </c>
      <c r="C852">
        <v>537</v>
      </c>
      <c r="D852">
        <v>7</v>
      </c>
      <c r="E852">
        <v>1</v>
      </c>
      <c r="F852">
        <v>532</v>
      </c>
      <c r="G852">
        <v>532</v>
      </c>
      <c r="H852">
        <v>547</v>
      </c>
    </row>
    <row r="853" spans="1:8" x14ac:dyDescent="0.4">
      <c r="A853" t="s">
        <v>974</v>
      </c>
      <c r="B853">
        <v>0</v>
      </c>
      <c r="C853">
        <v>578</v>
      </c>
      <c r="D853">
        <v>0</v>
      </c>
      <c r="E853">
        <v>0</v>
      </c>
      <c r="F853">
        <v>578</v>
      </c>
      <c r="G853">
        <v>578</v>
      </c>
      <c r="H853">
        <v>579</v>
      </c>
    </row>
    <row r="854" spans="1:8" x14ac:dyDescent="0.4">
      <c r="A854" t="s">
        <v>975</v>
      </c>
      <c r="B854">
        <v>2</v>
      </c>
      <c r="C854">
        <v>531</v>
      </c>
      <c r="D854">
        <v>13</v>
      </c>
      <c r="E854">
        <v>2</v>
      </c>
      <c r="F854">
        <v>515</v>
      </c>
      <c r="G854">
        <v>532</v>
      </c>
      <c r="H854">
        <v>547</v>
      </c>
    </row>
    <row r="855" spans="1:8" x14ac:dyDescent="0.4">
      <c r="A855" t="s">
        <v>976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4">
      <c r="A856" t="s">
        <v>977</v>
      </c>
      <c r="B856">
        <v>0</v>
      </c>
      <c r="C856">
        <v>521</v>
      </c>
      <c r="D856">
        <v>7</v>
      </c>
      <c r="E856">
        <v>1</v>
      </c>
      <c r="F856">
        <v>516</v>
      </c>
      <c r="G856">
        <v>516</v>
      </c>
      <c r="H856">
        <v>531</v>
      </c>
    </row>
    <row r="857" spans="1:8" x14ac:dyDescent="0.4">
      <c r="A857" t="s">
        <v>978</v>
      </c>
      <c r="B857">
        <v>3</v>
      </c>
      <c r="C857">
        <v>5</v>
      </c>
      <c r="D857">
        <v>7</v>
      </c>
      <c r="E857">
        <v>140</v>
      </c>
      <c r="F857">
        <v>0</v>
      </c>
      <c r="G857">
        <v>0</v>
      </c>
      <c r="H857">
        <v>16</v>
      </c>
    </row>
    <row r="858" spans="1:8" x14ac:dyDescent="0.4">
      <c r="A858" t="s">
        <v>979</v>
      </c>
      <c r="B858">
        <v>1</v>
      </c>
      <c r="C858">
        <v>531</v>
      </c>
      <c r="D858">
        <v>0</v>
      </c>
      <c r="E858">
        <v>0</v>
      </c>
      <c r="F858">
        <v>531</v>
      </c>
      <c r="G858">
        <v>531</v>
      </c>
      <c r="H858">
        <v>532</v>
      </c>
    </row>
    <row r="859" spans="1:8" x14ac:dyDescent="0.4">
      <c r="A859" t="s">
        <v>980</v>
      </c>
      <c r="B859">
        <v>3</v>
      </c>
      <c r="C859">
        <v>593</v>
      </c>
      <c r="D859">
        <v>0</v>
      </c>
      <c r="E859">
        <v>0</v>
      </c>
      <c r="F859">
        <v>593</v>
      </c>
      <c r="G859">
        <v>594</v>
      </c>
      <c r="H859">
        <v>594</v>
      </c>
    </row>
    <row r="860" spans="1:8" x14ac:dyDescent="0.4">
      <c r="A860" t="s">
        <v>981</v>
      </c>
      <c r="B860">
        <v>4</v>
      </c>
      <c r="C860">
        <v>10</v>
      </c>
      <c r="D860">
        <v>7</v>
      </c>
      <c r="E860">
        <v>70</v>
      </c>
      <c r="F860">
        <v>0</v>
      </c>
      <c r="G860">
        <v>15</v>
      </c>
      <c r="H860">
        <v>15</v>
      </c>
    </row>
    <row r="861" spans="1:8" x14ac:dyDescent="0.4">
      <c r="A861" t="s">
        <v>982</v>
      </c>
      <c r="B861">
        <v>2</v>
      </c>
      <c r="C861">
        <v>531</v>
      </c>
      <c r="D861">
        <v>0</v>
      </c>
      <c r="E861">
        <v>0</v>
      </c>
      <c r="F861">
        <v>531</v>
      </c>
      <c r="G861">
        <v>531</v>
      </c>
      <c r="H861">
        <v>532</v>
      </c>
    </row>
    <row r="862" spans="1:8" x14ac:dyDescent="0.4">
      <c r="A862" t="s">
        <v>983</v>
      </c>
      <c r="B862">
        <v>4</v>
      </c>
      <c r="C862">
        <v>10</v>
      </c>
      <c r="D862">
        <v>7</v>
      </c>
      <c r="E862">
        <v>70</v>
      </c>
      <c r="F862">
        <v>0</v>
      </c>
      <c r="G862">
        <v>15</v>
      </c>
      <c r="H862">
        <v>15</v>
      </c>
    </row>
    <row r="863" spans="1:8" x14ac:dyDescent="0.4">
      <c r="A863" t="s">
        <v>984</v>
      </c>
      <c r="B863">
        <v>7</v>
      </c>
      <c r="C863">
        <v>896</v>
      </c>
      <c r="D863">
        <v>7</v>
      </c>
      <c r="E863">
        <v>0</v>
      </c>
      <c r="F863">
        <v>891</v>
      </c>
      <c r="G863">
        <v>891</v>
      </c>
      <c r="H863">
        <v>906</v>
      </c>
    </row>
    <row r="864" spans="1:8" x14ac:dyDescent="0.4">
      <c r="A864" t="s">
        <v>985</v>
      </c>
      <c r="B864">
        <v>8</v>
      </c>
      <c r="C864">
        <v>1015</v>
      </c>
      <c r="D864">
        <v>12</v>
      </c>
      <c r="E864">
        <v>1</v>
      </c>
      <c r="F864">
        <v>1000</v>
      </c>
      <c r="G864">
        <v>1015</v>
      </c>
      <c r="H864">
        <v>1031</v>
      </c>
    </row>
    <row r="865" spans="1:8" x14ac:dyDescent="0.4">
      <c r="A865" t="s">
        <v>986</v>
      </c>
      <c r="B865">
        <v>7</v>
      </c>
      <c r="C865">
        <v>4010</v>
      </c>
      <c r="D865">
        <v>1055</v>
      </c>
      <c r="E865">
        <v>26</v>
      </c>
      <c r="F865">
        <v>2781</v>
      </c>
      <c r="G865">
        <v>3890</v>
      </c>
      <c r="H865">
        <v>5359</v>
      </c>
    </row>
    <row r="866" spans="1:8" x14ac:dyDescent="0.4">
      <c r="A866" t="s">
        <v>987</v>
      </c>
      <c r="B866">
        <v>0</v>
      </c>
      <c r="C866">
        <v>593</v>
      </c>
      <c r="D866">
        <v>0</v>
      </c>
      <c r="E866">
        <v>0</v>
      </c>
      <c r="F866">
        <v>593</v>
      </c>
      <c r="G866">
        <v>593</v>
      </c>
      <c r="H866">
        <v>594</v>
      </c>
    </row>
    <row r="867" spans="1:8" x14ac:dyDescent="0.4">
      <c r="A867" t="s">
        <v>988</v>
      </c>
      <c r="B867">
        <v>0</v>
      </c>
      <c r="C867">
        <v>572</v>
      </c>
      <c r="D867">
        <v>7</v>
      </c>
      <c r="E867">
        <v>1</v>
      </c>
      <c r="F867">
        <v>562</v>
      </c>
      <c r="G867">
        <v>578</v>
      </c>
      <c r="H867">
        <v>578</v>
      </c>
    </row>
    <row r="868" spans="1:8" x14ac:dyDescent="0.4">
      <c r="A868" t="s">
        <v>989</v>
      </c>
      <c r="B868">
        <v>2</v>
      </c>
      <c r="C868">
        <v>661</v>
      </c>
      <c r="D868">
        <v>7</v>
      </c>
      <c r="E868">
        <v>1</v>
      </c>
      <c r="F868">
        <v>656</v>
      </c>
      <c r="G868">
        <v>657</v>
      </c>
      <c r="H868">
        <v>672</v>
      </c>
    </row>
    <row r="869" spans="1:8" x14ac:dyDescent="0.4">
      <c r="A869" t="s">
        <v>990</v>
      </c>
      <c r="B869">
        <v>0</v>
      </c>
      <c r="C869">
        <v>588</v>
      </c>
      <c r="D869">
        <v>7</v>
      </c>
      <c r="E869">
        <v>1</v>
      </c>
      <c r="F869">
        <v>578</v>
      </c>
      <c r="G869">
        <v>593</v>
      </c>
      <c r="H869">
        <v>594</v>
      </c>
    </row>
    <row r="870" spans="1:8" x14ac:dyDescent="0.4">
      <c r="A870" t="s">
        <v>991</v>
      </c>
      <c r="B870">
        <v>0</v>
      </c>
      <c r="C870">
        <v>568</v>
      </c>
      <c r="D870">
        <v>7</v>
      </c>
      <c r="E870">
        <v>1</v>
      </c>
      <c r="F870">
        <v>563</v>
      </c>
      <c r="G870">
        <v>563</v>
      </c>
      <c r="H870">
        <v>578</v>
      </c>
    </row>
    <row r="871" spans="1:8" x14ac:dyDescent="0.4">
      <c r="A871" t="s">
        <v>992</v>
      </c>
      <c r="B871">
        <v>0</v>
      </c>
      <c r="C871">
        <v>541</v>
      </c>
      <c r="D871">
        <v>7</v>
      </c>
      <c r="E871">
        <v>1</v>
      </c>
      <c r="F871">
        <v>531</v>
      </c>
      <c r="G871">
        <v>546</v>
      </c>
      <c r="H871">
        <v>547</v>
      </c>
    </row>
    <row r="872" spans="1:8" x14ac:dyDescent="0.4">
      <c r="A872" t="s">
        <v>993</v>
      </c>
      <c r="B872">
        <v>1</v>
      </c>
      <c r="C872">
        <v>573</v>
      </c>
      <c r="D872">
        <v>7</v>
      </c>
      <c r="E872">
        <v>1</v>
      </c>
      <c r="F872">
        <v>563</v>
      </c>
      <c r="G872">
        <v>578</v>
      </c>
      <c r="H872">
        <v>578</v>
      </c>
    </row>
    <row r="873" spans="1:8" x14ac:dyDescent="0.4">
      <c r="A873" t="s">
        <v>994</v>
      </c>
      <c r="B873">
        <v>0</v>
      </c>
      <c r="C873">
        <v>557</v>
      </c>
      <c r="D873">
        <v>7</v>
      </c>
      <c r="E873">
        <v>1</v>
      </c>
      <c r="F873">
        <v>547</v>
      </c>
      <c r="G873">
        <v>562</v>
      </c>
      <c r="H873">
        <v>563</v>
      </c>
    </row>
    <row r="874" spans="1:8" x14ac:dyDescent="0.4">
      <c r="A874" t="s">
        <v>995</v>
      </c>
      <c r="B874">
        <v>3</v>
      </c>
      <c r="C874">
        <v>567</v>
      </c>
      <c r="D874">
        <v>7</v>
      </c>
      <c r="E874">
        <v>1</v>
      </c>
      <c r="F874">
        <v>562</v>
      </c>
      <c r="G874">
        <v>562</v>
      </c>
      <c r="H874">
        <v>578</v>
      </c>
    </row>
    <row r="875" spans="1:8" x14ac:dyDescent="0.4">
      <c r="A875" t="s">
        <v>996</v>
      </c>
      <c r="B875">
        <v>2</v>
      </c>
      <c r="C875">
        <v>536</v>
      </c>
      <c r="D875">
        <v>7</v>
      </c>
      <c r="E875">
        <v>1</v>
      </c>
      <c r="F875">
        <v>531</v>
      </c>
      <c r="G875">
        <v>532</v>
      </c>
      <c r="H875">
        <v>547</v>
      </c>
    </row>
    <row r="876" spans="1:8" x14ac:dyDescent="0.4">
      <c r="A876" t="s">
        <v>997</v>
      </c>
      <c r="B876">
        <v>4</v>
      </c>
      <c r="C876">
        <v>599</v>
      </c>
      <c r="D876">
        <v>7</v>
      </c>
      <c r="E876">
        <v>1</v>
      </c>
      <c r="F876">
        <v>594</v>
      </c>
      <c r="G876">
        <v>594</v>
      </c>
      <c r="H876">
        <v>610</v>
      </c>
    </row>
    <row r="877" spans="1:8" x14ac:dyDescent="0.4">
      <c r="A877" t="s">
        <v>998</v>
      </c>
      <c r="B877">
        <v>1</v>
      </c>
      <c r="C877">
        <v>520</v>
      </c>
      <c r="D877">
        <v>7</v>
      </c>
      <c r="E877">
        <v>1</v>
      </c>
      <c r="F877">
        <v>515</v>
      </c>
      <c r="G877">
        <v>516</v>
      </c>
      <c r="H877">
        <v>531</v>
      </c>
    </row>
    <row r="878" spans="1:8" x14ac:dyDescent="0.4">
      <c r="A878" t="s">
        <v>999</v>
      </c>
      <c r="B878">
        <v>0</v>
      </c>
      <c r="C878">
        <v>583</v>
      </c>
      <c r="D878">
        <v>7</v>
      </c>
      <c r="E878">
        <v>1</v>
      </c>
      <c r="F878">
        <v>578</v>
      </c>
      <c r="G878">
        <v>578</v>
      </c>
      <c r="H878">
        <v>593</v>
      </c>
    </row>
    <row r="879" spans="1:8" x14ac:dyDescent="0.4">
      <c r="A879" t="s">
        <v>1000</v>
      </c>
      <c r="B879">
        <v>7</v>
      </c>
      <c r="C879">
        <v>693</v>
      </c>
      <c r="D879">
        <v>7</v>
      </c>
      <c r="E879">
        <v>1</v>
      </c>
      <c r="F879">
        <v>688</v>
      </c>
      <c r="G879">
        <v>688</v>
      </c>
      <c r="H879">
        <v>703</v>
      </c>
    </row>
    <row r="880" spans="1:8" x14ac:dyDescent="0.4">
      <c r="A880" t="s">
        <v>1001</v>
      </c>
      <c r="B880">
        <v>3</v>
      </c>
      <c r="C880">
        <v>614</v>
      </c>
      <c r="D880">
        <v>7</v>
      </c>
      <c r="E880">
        <v>1</v>
      </c>
      <c r="F880">
        <v>609</v>
      </c>
      <c r="G880">
        <v>609</v>
      </c>
      <c r="H880">
        <v>625</v>
      </c>
    </row>
    <row r="881" spans="1:8" x14ac:dyDescent="0.4">
      <c r="A881" t="s">
        <v>1002</v>
      </c>
      <c r="B881">
        <v>3</v>
      </c>
      <c r="C881">
        <v>1213</v>
      </c>
      <c r="D881">
        <v>6</v>
      </c>
      <c r="E881">
        <v>0</v>
      </c>
      <c r="F881">
        <v>1204</v>
      </c>
      <c r="G881">
        <v>1218</v>
      </c>
      <c r="H881">
        <v>1219</v>
      </c>
    </row>
    <row r="882" spans="1:8" x14ac:dyDescent="0.4">
      <c r="A882" t="s">
        <v>1003</v>
      </c>
      <c r="B882">
        <v>12</v>
      </c>
      <c r="C882">
        <v>16</v>
      </c>
      <c r="D882">
        <v>0</v>
      </c>
      <c r="E882">
        <v>0</v>
      </c>
      <c r="F882">
        <v>16</v>
      </c>
      <c r="G882">
        <v>16</v>
      </c>
      <c r="H882">
        <v>16</v>
      </c>
    </row>
    <row r="883" spans="1:8" x14ac:dyDescent="0.4">
      <c r="A883" t="s">
        <v>1004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4">
      <c r="A884" t="s">
        <v>1005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4">
      <c r="A885" t="s">
        <v>1006</v>
      </c>
      <c r="B885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4">
      <c r="A886" t="s">
        <v>1007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4">
      <c r="A887" t="s">
        <v>1008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4">
      <c r="A888" t="s">
        <v>1009</v>
      </c>
      <c r="B888">
        <v>5</v>
      </c>
      <c r="C888">
        <v>583</v>
      </c>
      <c r="D888">
        <v>7</v>
      </c>
      <c r="E888">
        <v>1</v>
      </c>
      <c r="F888">
        <v>578</v>
      </c>
      <c r="G888">
        <v>578</v>
      </c>
      <c r="H888">
        <v>594</v>
      </c>
    </row>
    <row r="889" spans="1:8" x14ac:dyDescent="0.4">
      <c r="A889" t="s">
        <v>1010</v>
      </c>
      <c r="B889">
        <v>0</v>
      </c>
      <c r="C889">
        <v>552</v>
      </c>
      <c r="D889">
        <v>7</v>
      </c>
      <c r="E889">
        <v>1</v>
      </c>
      <c r="F889">
        <v>547</v>
      </c>
      <c r="G889">
        <v>547</v>
      </c>
      <c r="H889">
        <v>562</v>
      </c>
    </row>
    <row r="890" spans="1:8" x14ac:dyDescent="0.4">
      <c r="A890" t="s">
        <v>1011</v>
      </c>
      <c r="B890">
        <v>2</v>
      </c>
      <c r="C890">
        <v>531</v>
      </c>
      <c r="D890">
        <v>0</v>
      </c>
      <c r="E890">
        <v>0</v>
      </c>
      <c r="F890">
        <v>531</v>
      </c>
      <c r="G890">
        <v>532</v>
      </c>
      <c r="H890">
        <v>532</v>
      </c>
    </row>
    <row r="891" spans="1:8" x14ac:dyDescent="0.4">
      <c r="A891" t="s">
        <v>1012</v>
      </c>
      <c r="B891">
        <v>0</v>
      </c>
      <c r="C891">
        <v>531</v>
      </c>
      <c r="D891">
        <v>0</v>
      </c>
      <c r="E891">
        <v>0</v>
      </c>
      <c r="F891">
        <v>531</v>
      </c>
      <c r="G891">
        <v>531</v>
      </c>
      <c r="H891">
        <v>531</v>
      </c>
    </row>
    <row r="892" spans="1:8" x14ac:dyDescent="0.4">
      <c r="A892" t="s">
        <v>1013</v>
      </c>
      <c r="B892">
        <v>3</v>
      </c>
      <c r="C892">
        <v>547</v>
      </c>
      <c r="D892">
        <v>0</v>
      </c>
      <c r="E892">
        <v>0</v>
      </c>
      <c r="F892">
        <v>547</v>
      </c>
      <c r="G892">
        <v>547</v>
      </c>
      <c r="H892">
        <v>547</v>
      </c>
    </row>
    <row r="893" spans="1:8" x14ac:dyDescent="0.4">
      <c r="A893" t="s">
        <v>1014</v>
      </c>
      <c r="B893">
        <v>1</v>
      </c>
      <c r="C893">
        <v>568</v>
      </c>
      <c r="D893">
        <v>7</v>
      </c>
      <c r="E893">
        <v>1</v>
      </c>
      <c r="F893">
        <v>563</v>
      </c>
      <c r="G893">
        <v>563</v>
      </c>
      <c r="H893">
        <v>578</v>
      </c>
    </row>
    <row r="894" spans="1:8" x14ac:dyDescent="0.4">
      <c r="A894" t="s">
        <v>1015</v>
      </c>
      <c r="B894">
        <v>1</v>
      </c>
      <c r="C894">
        <v>536</v>
      </c>
      <c r="D894">
        <v>7</v>
      </c>
      <c r="E894">
        <v>1</v>
      </c>
      <c r="F894">
        <v>531</v>
      </c>
      <c r="G894">
        <v>531</v>
      </c>
      <c r="H894">
        <v>547</v>
      </c>
    </row>
    <row r="895" spans="1:8" x14ac:dyDescent="0.4">
      <c r="A895" t="s">
        <v>1016</v>
      </c>
      <c r="B895">
        <v>3</v>
      </c>
      <c r="C895">
        <v>552</v>
      </c>
      <c r="D895">
        <v>7</v>
      </c>
      <c r="E895">
        <v>1</v>
      </c>
      <c r="F895">
        <v>546</v>
      </c>
      <c r="G895">
        <v>547</v>
      </c>
      <c r="H895">
        <v>563</v>
      </c>
    </row>
    <row r="896" spans="1:8" x14ac:dyDescent="0.4">
      <c r="A896" t="s">
        <v>1017</v>
      </c>
      <c r="B896">
        <v>3</v>
      </c>
      <c r="C896">
        <v>552</v>
      </c>
      <c r="D896">
        <v>7</v>
      </c>
      <c r="E896">
        <v>1</v>
      </c>
      <c r="F896">
        <v>547</v>
      </c>
      <c r="G896">
        <v>547</v>
      </c>
      <c r="H896">
        <v>562</v>
      </c>
    </row>
    <row r="897" spans="1:8" x14ac:dyDescent="0.4">
      <c r="A897" t="s">
        <v>1018</v>
      </c>
      <c r="B897">
        <v>3</v>
      </c>
      <c r="C897">
        <v>541</v>
      </c>
      <c r="D897">
        <v>7</v>
      </c>
      <c r="E897">
        <v>1</v>
      </c>
      <c r="F897">
        <v>531</v>
      </c>
      <c r="G897">
        <v>546</v>
      </c>
      <c r="H897">
        <v>547</v>
      </c>
    </row>
    <row r="898" spans="1:8" x14ac:dyDescent="0.4">
      <c r="A898" t="s">
        <v>1019</v>
      </c>
      <c r="B898">
        <v>0</v>
      </c>
      <c r="C898">
        <v>537</v>
      </c>
      <c r="D898">
        <v>7</v>
      </c>
      <c r="E898">
        <v>1</v>
      </c>
      <c r="F898">
        <v>532</v>
      </c>
      <c r="G898">
        <v>532</v>
      </c>
      <c r="H898">
        <v>547</v>
      </c>
    </row>
    <row r="899" spans="1:8" x14ac:dyDescent="0.4">
      <c r="A899" t="s">
        <v>1020</v>
      </c>
      <c r="B899">
        <v>1</v>
      </c>
      <c r="C899">
        <v>615</v>
      </c>
      <c r="D899">
        <v>7</v>
      </c>
      <c r="E899">
        <v>1</v>
      </c>
      <c r="F899">
        <v>610</v>
      </c>
      <c r="G899">
        <v>610</v>
      </c>
      <c r="H899">
        <v>625</v>
      </c>
    </row>
    <row r="900" spans="1:8" x14ac:dyDescent="0.4">
      <c r="A900" t="s">
        <v>1021</v>
      </c>
      <c r="B900">
        <v>0</v>
      </c>
      <c r="C900">
        <v>573</v>
      </c>
      <c r="D900">
        <v>7</v>
      </c>
      <c r="E900">
        <v>1</v>
      </c>
      <c r="F900">
        <v>563</v>
      </c>
      <c r="G900">
        <v>578</v>
      </c>
      <c r="H900">
        <v>578</v>
      </c>
    </row>
    <row r="901" spans="1:8" x14ac:dyDescent="0.4">
      <c r="A901" t="s">
        <v>1022</v>
      </c>
      <c r="B901">
        <v>0</v>
      </c>
      <c r="C901">
        <v>796</v>
      </c>
      <c r="D901">
        <v>12</v>
      </c>
      <c r="E901">
        <v>1</v>
      </c>
      <c r="F901">
        <v>781</v>
      </c>
      <c r="G901">
        <v>797</v>
      </c>
      <c r="H901">
        <v>812</v>
      </c>
    </row>
    <row r="902" spans="1:8" x14ac:dyDescent="0.4">
      <c r="A902" t="s">
        <v>1023</v>
      </c>
      <c r="B902">
        <v>5</v>
      </c>
      <c r="C902">
        <v>781</v>
      </c>
      <c r="D902">
        <v>0</v>
      </c>
      <c r="E902">
        <v>0</v>
      </c>
      <c r="F902">
        <v>781</v>
      </c>
      <c r="G902">
        <v>781</v>
      </c>
      <c r="H902">
        <v>782</v>
      </c>
    </row>
    <row r="903" spans="1:8" x14ac:dyDescent="0.4">
      <c r="A903" t="s">
        <v>1024</v>
      </c>
      <c r="B903">
        <v>1</v>
      </c>
      <c r="C903">
        <v>515</v>
      </c>
      <c r="D903">
        <v>0</v>
      </c>
      <c r="E903">
        <v>0</v>
      </c>
      <c r="F903">
        <v>515</v>
      </c>
      <c r="G903">
        <v>515</v>
      </c>
      <c r="H903">
        <v>516</v>
      </c>
    </row>
    <row r="904" spans="1:8" x14ac:dyDescent="0.4">
      <c r="A904" t="s">
        <v>1025</v>
      </c>
      <c r="B904">
        <v>1</v>
      </c>
      <c r="C904">
        <v>531</v>
      </c>
      <c r="D904">
        <v>0</v>
      </c>
      <c r="E904">
        <v>0</v>
      </c>
      <c r="F904">
        <v>531</v>
      </c>
      <c r="G904">
        <v>532</v>
      </c>
      <c r="H904">
        <v>532</v>
      </c>
    </row>
    <row r="905" spans="1:8" x14ac:dyDescent="0.4">
      <c r="A905" t="s">
        <v>1026</v>
      </c>
      <c r="B905">
        <v>3</v>
      </c>
      <c r="C905">
        <v>745</v>
      </c>
      <c r="D905">
        <v>7</v>
      </c>
      <c r="E905">
        <v>0</v>
      </c>
      <c r="F905">
        <v>735</v>
      </c>
      <c r="G905">
        <v>750</v>
      </c>
      <c r="H905">
        <v>750</v>
      </c>
    </row>
    <row r="906" spans="1:8" x14ac:dyDescent="0.4">
      <c r="A906" t="s">
        <v>1027</v>
      </c>
      <c r="B906">
        <v>2</v>
      </c>
      <c r="C906">
        <v>526</v>
      </c>
      <c r="D906">
        <v>7</v>
      </c>
      <c r="E906">
        <v>1</v>
      </c>
      <c r="F906">
        <v>516</v>
      </c>
      <c r="G906">
        <v>531</v>
      </c>
      <c r="H906">
        <v>531</v>
      </c>
    </row>
    <row r="907" spans="1:8" x14ac:dyDescent="0.4">
      <c r="A907" t="s">
        <v>1028</v>
      </c>
      <c r="B907">
        <v>0</v>
      </c>
      <c r="C907">
        <v>541</v>
      </c>
      <c r="D907">
        <v>7</v>
      </c>
      <c r="E907">
        <v>1</v>
      </c>
      <c r="F907">
        <v>531</v>
      </c>
      <c r="G907">
        <v>547</v>
      </c>
      <c r="H907">
        <v>547</v>
      </c>
    </row>
    <row r="908" spans="1:8" x14ac:dyDescent="0.4">
      <c r="A908" t="s">
        <v>1029</v>
      </c>
      <c r="B908">
        <v>0</v>
      </c>
      <c r="C908">
        <v>541</v>
      </c>
      <c r="D908">
        <v>7</v>
      </c>
      <c r="E908">
        <v>1</v>
      </c>
      <c r="F908">
        <v>531</v>
      </c>
      <c r="G908">
        <v>546</v>
      </c>
      <c r="H908">
        <v>547</v>
      </c>
    </row>
    <row r="909" spans="1:8" x14ac:dyDescent="0.4">
      <c r="A909" t="s">
        <v>1030</v>
      </c>
      <c r="B909">
        <v>0</v>
      </c>
      <c r="C909">
        <v>531</v>
      </c>
      <c r="D909">
        <v>0</v>
      </c>
      <c r="E909">
        <v>0</v>
      </c>
      <c r="F909">
        <v>531</v>
      </c>
      <c r="G909">
        <v>531</v>
      </c>
      <c r="H909">
        <v>531</v>
      </c>
    </row>
    <row r="910" spans="1:8" x14ac:dyDescent="0.4">
      <c r="A910" t="s">
        <v>1031</v>
      </c>
      <c r="B910">
        <v>0</v>
      </c>
      <c r="C910">
        <v>568</v>
      </c>
      <c r="D910">
        <v>7</v>
      </c>
      <c r="E910">
        <v>1</v>
      </c>
      <c r="F910">
        <v>563</v>
      </c>
      <c r="G910">
        <v>563</v>
      </c>
      <c r="H910">
        <v>578</v>
      </c>
    </row>
    <row r="911" spans="1:8" x14ac:dyDescent="0.4">
      <c r="A911" t="s">
        <v>1032</v>
      </c>
      <c r="B911">
        <v>0</v>
      </c>
      <c r="C911">
        <v>526</v>
      </c>
      <c r="D911">
        <v>7</v>
      </c>
      <c r="E911">
        <v>1</v>
      </c>
      <c r="F911">
        <v>516</v>
      </c>
      <c r="G911">
        <v>531</v>
      </c>
      <c r="H911">
        <v>532</v>
      </c>
    </row>
    <row r="912" spans="1:8" x14ac:dyDescent="0.4">
      <c r="A912" t="s">
        <v>1033</v>
      </c>
      <c r="B912">
        <v>1</v>
      </c>
      <c r="C912">
        <v>557</v>
      </c>
      <c r="D912">
        <v>7</v>
      </c>
      <c r="E912">
        <v>1</v>
      </c>
      <c r="F912">
        <v>547</v>
      </c>
      <c r="G912">
        <v>563</v>
      </c>
      <c r="H912">
        <v>563</v>
      </c>
    </row>
    <row r="913" spans="1:8" x14ac:dyDescent="0.4">
      <c r="A913" t="s">
        <v>1034</v>
      </c>
      <c r="B913">
        <v>0</v>
      </c>
      <c r="C913">
        <v>557</v>
      </c>
      <c r="D913">
        <v>7</v>
      </c>
      <c r="E913">
        <v>1</v>
      </c>
      <c r="F913">
        <v>547</v>
      </c>
      <c r="G913">
        <v>562</v>
      </c>
      <c r="H913">
        <v>562</v>
      </c>
    </row>
    <row r="914" spans="1:8" x14ac:dyDescent="0.4">
      <c r="A914" t="s">
        <v>1035</v>
      </c>
      <c r="B914">
        <v>0</v>
      </c>
      <c r="C914">
        <v>536</v>
      </c>
      <c r="D914">
        <v>7</v>
      </c>
      <c r="E914">
        <v>1</v>
      </c>
      <c r="F914">
        <v>531</v>
      </c>
      <c r="G914">
        <v>531</v>
      </c>
      <c r="H914">
        <v>547</v>
      </c>
    </row>
    <row r="915" spans="1:8" x14ac:dyDescent="0.4">
      <c r="A915" t="s">
        <v>1036</v>
      </c>
      <c r="B915">
        <v>1</v>
      </c>
      <c r="C915">
        <v>547</v>
      </c>
      <c r="D915">
        <v>0</v>
      </c>
      <c r="E915">
        <v>0</v>
      </c>
      <c r="F915">
        <v>547</v>
      </c>
      <c r="G915">
        <v>547</v>
      </c>
      <c r="H915">
        <v>547</v>
      </c>
    </row>
    <row r="916" spans="1:8" x14ac:dyDescent="0.4">
      <c r="A916" t="s">
        <v>1037</v>
      </c>
      <c r="B916">
        <v>4</v>
      </c>
      <c r="C916">
        <v>885</v>
      </c>
      <c r="D916">
        <v>7</v>
      </c>
      <c r="E916">
        <v>0</v>
      </c>
      <c r="F916">
        <v>875</v>
      </c>
      <c r="G916">
        <v>890</v>
      </c>
      <c r="H916">
        <v>890</v>
      </c>
    </row>
    <row r="917" spans="1:8" x14ac:dyDescent="0.4">
      <c r="A917" t="s">
        <v>1038</v>
      </c>
      <c r="B917">
        <v>0</v>
      </c>
      <c r="C917">
        <v>531</v>
      </c>
      <c r="D917">
        <v>0</v>
      </c>
      <c r="E917">
        <v>0</v>
      </c>
      <c r="F917">
        <v>531</v>
      </c>
      <c r="G917">
        <v>532</v>
      </c>
      <c r="H917">
        <v>532</v>
      </c>
    </row>
    <row r="918" spans="1:8" x14ac:dyDescent="0.4">
      <c r="A918" t="s">
        <v>1039</v>
      </c>
      <c r="B918">
        <v>2</v>
      </c>
      <c r="C918">
        <v>542</v>
      </c>
      <c r="D918">
        <v>7</v>
      </c>
      <c r="E918">
        <v>1</v>
      </c>
      <c r="F918">
        <v>532</v>
      </c>
      <c r="G918">
        <v>547</v>
      </c>
      <c r="H918">
        <v>547</v>
      </c>
    </row>
    <row r="919" spans="1:8" x14ac:dyDescent="0.4">
      <c r="A919" t="s">
        <v>1040</v>
      </c>
      <c r="B919">
        <v>0</v>
      </c>
      <c r="C919">
        <v>562</v>
      </c>
      <c r="D919">
        <v>0</v>
      </c>
      <c r="E919">
        <v>0</v>
      </c>
      <c r="F919">
        <v>562</v>
      </c>
      <c r="G919">
        <v>562</v>
      </c>
      <c r="H919">
        <v>562</v>
      </c>
    </row>
    <row r="920" spans="1:8" x14ac:dyDescent="0.4">
      <c r="A920" t="s">
        <v>1041</v>
      </c>
      <c r="B920">
        <v>0</v>
      </c>
      <c r="C920">
        <v>551</v>
      </c>
      <c r="D920">
        <v>7</v>
      </c>
      <c r="E920">
        <v>1</v>
      </c>
      <c r="F920">
        <v>546</v>
      </c>
      <c r="G920">
        <v>547</v>
      </c>
      <c r="H920">
        <v>562</v>
      </c>
    </row>
    <row r="921" spans="1:8" x14ac:dyDescent="0.4">
      <c r="A921" t="s">
        <v>1042</v>
      </c>
      <c r="B921">
        <v>0</v>
      </c>
      <c r="C921">
        <v>526</v>
      </c>
      <c r="D921">
        <v>7</v>
      </c>
      <c r="E921">
        <v>1</v>
      </c>
      <c r="F921">
        <v>516</v>
      </c>
      <c r="G921">
        <v>531</v>
      </c>
      <c r="H921">
        <v>531</v>
      </c>
    </row>
    <row r="922" spans="1:8" x14ac:dyDescent="0.4">
      <c r="A922" t="s">
        <v>1043</v>
      </c>
      <c r="B922">
        <v>7</v>
      </c>
      <c r="C922">
        <v>682</v>
      </c>
      <c r="D922">
        <v>7</v>
      </c>
      <c r="E922">
        <v>1</v>
      </c>
      <c r="F922">
        <v>672</v>
      </c>
      <c r="G922">
        <v>687</v>
      </c>
      <c r="H922">
        <v>688</v>
      </c>
    </row>
    <row r="923" spans="1:8" x14ac:dyDescent="0.4">
      <c r="A923" t="s">
        <v>1044</v>
      </c>
      <c r="B923">
        <v>0</v>
      </c>
      <c r="C923">
        <v>557</v>
      </c>
      <c r="D923">
        <v>7</v>
      </c>
      <c r="E923">
        <v>1</v>
      </c>
      <c r="F923">
        <v>547</v>
      </c>
      <c r="G923">
        <v>562</v>
      </c>
      <c r="H923">
        <v>562</v>
      </c>
    </row>
    <row r="924" spans="1:8" x14ac:dyDescent="0.4">
      <c r="A924" t="s">
        <v>1045</v>
      </c>
      <c r="B924">
        <v>0</v>
      </c>
      <c r="C924">
        <v>713</v>
      </c>
      <c r="D924">
        <v>7</v>
      </c>
      <c r="E924">
        <v>0</v>
      </c>
      <c r="F924">
        <v>703</v>
      </c>
      <c r="G924">
        <v>718</v>
      </c>
      <c r="H924">
        <v>718</v>
      </c>
    </row>
    <row r="925" spans="1:8" x14ac:dyDescent="0.4">
      <c r="A925" t="s">
        <v>1046</v>
      </c>
      <c r="B925">
        <v>0</v>
      </c>
      <c r="C925">
        <v>547</v>
      </c>
      <c r="D925">
        <v>0</v>
      </c>
      <c r="E925">
        <v>0</v>
      </c>
      <c r="F925">
        <v>547</v>
      </c>
      <c r="G925">
        <v>547</v>
      </c>
      <c r="H925">
        <v>547</v>
      </c>
    </row>
    <row r="926" spans="1:8" x14ac:dyDescent="0.4">
      <c r="A926" t="s">
        <v>1047</v>
      </c>
      <c r="B926">
        <v>0</v>
      </c>
      <c r="C926">
        <v>541</v>
      </c>
      <c r="D926">
        <v>7</v>
      </c>
      <c r="E926">
        <v>1</v>
      </c>
      <c r="F926">
        <v>531</v>
      </c>
      <c r="G926">
        <v>547</v>
      </c>
      <c r="H926">
        <v>547</v>
      </c>
    </row>
    <row r="927" spans="1:8" x14ac:dyDescent="0.4">
      <c r="A927" t="s">
        <v>1048</v>
      </c>
      <c r="B927">
        <v>11</v>
      </c>
      <c r="C927">
        <v>630</v>
      </c>
      <c r="D927">
        <v>7</v>
      </c>
      <c r="E927">
        <v>1</v>
      </c>
      <c r="F927">
        <v>625</v>
      </c>
      <c r="G927">
        <v>625</v>
      </c>
      <c r="H927">
        <v>640</v>
      </c>
    </row>
    <row r="928" spans="1:8" x14ac:dyDescent="0.4">
      <c r="A928" t="s">
        <v>1049</v>
      </c>
      <c r="B928">
        <v>0</v>
      </c>
      <c r="C928">
        <v>567</v>
      </c>
      <c r="D928">
        <v>7</v>
      </c>
      <c r="E928">
        <v>1</v>
      </c>
      <c r="F928">
        <v>562</v>
      </c>
      <c r="G928">
        <v>562</v>
      </c>
      <c r="H928">
        <v>578</v>
      </c>
    </row>
    <row r="929" spans="1:8" x14ac:dyDescent="0.4">
      <c r="A929" t="s">
        <v>1050</v>
      </c>
      <c r="B929">
        <v>5</v>
      </c>
      <c r="C929">
        <v>536</v>
      </c>
      <c r="D929">
        <v>7</v>
      </c>
      <c r="E929">
        <v>1</v>
      </c>
      <c r="F929">
        <v>531</v>
      </c>
      <c r="G929">
        <v>531</v>
      </c>
      <c r="H929">
        <v>546</v>
      </c>
    </row>
    <row r="930" spans="1:8" x14ac:dyDescent="0.4">
      <c r="A930" t="s">
        <v>1051</v>
      </c>
      <c r="B930">
        <v>2</v>
      </c>
      <c r="C930">
        <v>526</v>
      </c>
      <c r="D930">
        <v>7</v>
      </c>
      <c r="E930">
        <v>1</v>
      </c>
      <c r="F930">
        <v>516</v>
      </c>
      <c r="G930">
        <v>531</v>
      </c>
      <c r="H930">
        <v>532</v>
      </c>
    </row>
    <row r="931" spans="1:8" x14ac:dyDescent="0.4">
      <c r="A931" t="s">
        <v>1052</v>
      </c>
      <c r="B931">
        <v>4</v>
      </c>
      <c r="C931">
        <v>562</v>
      </c>
      <c r="D931">
        <v>12</v>
      </c>
      <c r="E931">
        <v>2</v>
      </c>
      <c r="F931">
        <v>547</v>
      </c>
      <c r="G931">
        <v>563</v>
      </c>
      <c r="H931">
        <v>578</v>
      </c>
    </row>
    <row r="932" spans="1:8" x14ac:dyDescent="0.4">
      <c r="A932" t="s">
        <v>1053</v>
      </c>
      <c r="B932">
        <v>3</v>
      </c>
      <c r="C932">
        <v>541</v>
      </c>
      <c r="D932">
        <v>6</v>
      </c>
      <c r="E932">
        <v>1</v>
      </c>
      <c r="F932">
        <v>532</v>
      </c>
      <c r="G932">
        <v>546</v>
      </c>
      <c r="H932">
        <v>547</v>
      </c>
    </row>
    <row r="933" spans="1:8" x14ac:dyDescent="0.4">
      <c r="A933" t="s">
        <v>1054</v>
      </c>
      <c r="B933">
        <v>2</v>
      </c>
      <c r="C933">
        <v>541</v>
      </c>
      <c r="D933">
        <v>7</v>
      </c>
      <c r="E933">
        <v>1</v>
      </c>
      <c r="F933">
        <v>531</v>
      </c>
      <c r="G933">
        <v>547</v>
      </c>
      <c r="H933">
        <v>547</v>
      </c>
    </row>
    <row r="934" spans="1:8" x14ac:dyDescent="0.4">
      <c r="A934" t="s">
        <v>1055</v>
      </c>
      <c r="B934">
        <v>3</v>
      </c>
      <c r="C934">
        <v>526</v>
      </c>
      <c r="D934">
        <v>14</v>
      </c>
      <c r="E934">
        <v>2</v>
      </c>
      <c r="F934">
        <v>516</v>
      </c>
      <c r="G934">
        <v>516</v>
      </c>
      <c r="H934">
        <v>547</v>
      </c>
    </row>
    <row r="935" spans="1:8" x14ac:dyDescent="0.4">
      <c r="A935" t="s">
        <v>1056</v>
      </c>
      <c r="B935">
        <v>4</v>
      </c>
      <c r="C935">
        <v>567</v>
      </c>
      <c r="D935">
        <v>7</v>
      </c>
      <c r="E935">
        <v>1</v>
      </c>
      <c r="F935">
        <v>562</v>
      </c>
      <c r="G935">
        <v>563</v>
      </c>
      <c r="H935">
        <v>578</v>
      </c>
    </row>
    <row r="936" spans="1:8" x14ac:dyDescent="0.4">
      <c r="A936" t="s">
        <v>1057</v>
      </c>
      <c r="B936">
        <v>4</v>
      </c>
      <c r="C936">
        <v>552</v>
      </c>
      <c r="D936">
        <v>7</v>
      </c>
      <c r="E936">
        <v>1</v>
      </c>
      <c r="F936">
        <v>547</v>
      </c>
      <c r="G936">
        <v>547</v>
      </c>
      <c r="H936">
        <v>562</v>
      </c>
    </row>
    <row r="937" spans="1:8" x14ac:dyDescent="0.4">
      <c r="A937" t="s">
        <v>1058</v>
      </c>
      <c r="B937">
        <v>1</v>
      </c>
      <c r="C937">
        <v>563</v>
      </c>
      <c r="D937">
        <v>0</v>
      </c>
      <c r="E937">
        <v>0</v>
      </c>
      <c r="F937">
        <v>563</v>
      </c>
      <c r="G937">
        <v>563</v>
      </c>
      <c r="H937">
        <v>563</v>
      </c>
    </row>
    <row r="938" spans="1:8" x14ac:dyDescent="0.4">
      <c r="A938" t="s">
        <v>1059</v>
      </c>
      <c r="B938">
        <v>4</v>
      </c>
      <c r="C938">
        <v>604</v>
      </c>
      <c r="D938">
        <v>7</v>
      </c>
      <c r="E938">
        <v>1</v>
      </c>
      <c r="F938">
        <v>594</v>
      </c>
      <c r="G938">
        <v>610</v>
      </c>
      <c r="H938">
        <v>610</v>
      </c>
    </row>
    <row r="939" spans="1:8" x14ac:dyDescent="0.4">
      <c r="A939" t="s">
        <v>1060</v>
      </c>
      <c r="B939">
        <v>2</v>
      </c>
      <c r="C939">
        <v>541</v>
      </c>
      <c r="D939">
        <v>7</v>
      </c>
      <c r="E939">
        <v>1</v>
      </c>
      <c r="F939">
        <v>531</v>
      </c>
      <c r="G939">
        <v>547</v>
      </c>
      <c r="H939">
        <v>547</v>
      </c>
    </row>
    <row r="940" spans="1:8" x14ac:dyDescent="0.4">
      <c r="A940" t="s">
        <v>1061</v>
      </c>
      <c r="B940">
        <v>1</v>
      </c>
      <c r="C940">
        <v>536</v>
      </c>
      <c r="D940">
        <v>7</v>
      </c>
      <c r="E940">
        <v>1</v>
      </c>
      <c r="F940">
        <v>531</v>
      </c>
      <c r="G940">
        <v>532</v>
      </c>
      <c r="H940">
        <v>547</v>
      </c>
    </row>
    <row r="941" spans="1:8" x14ac:dyDescent="0.4">
      <c r="A941" t="s">
        <v>1062</v>
      </c>
      <c r="B941">
        <v>1</v>
      </c>
      <c r="C941">
        <v>547</v>
      </c>
      <c r="D941">
        <v>0</v>
      </c>
      <c r="E941">
        <v>0</v>
      </c>
      <c r="F941">
        <v>547</v>
      </c>
      <c r="G941">
        <v>547</v>
      </c>
      <c r="H941">
        <v>547</v>
      </c>
    </row>
    <row r="942" spans="1:8" x14ac:dyDescent="0.4">
      <c r="A942" t="s">
        <v>1063</v>
      </c>
      <c r="B942">
        <v>3</v>
      </c>
      <c r="C942">
        <v>536</v>
      </c>
      <c r="D942">
        <v>7</v>
      </c>
      <c r="E942">
        <v>1</v>
      </c>
      <c r="F942">
        <v>531</v>
      </c>
      <c r="G942">
        <v>531</v>
      </c>
      <c r="H942">
        <v>546</v>
      </c>
    </row>
    <row r="943" spans="1:8" x14ac:dyDescent="0.4">
      <c r="A943" t="s">
        <v>1064</v>
      </c>
      <c r="B943">
        <v>1</v>
      </c>
      <c r="C943">
        <v>557</v>
      </c>
      <c r="D943">
        <v>7</v>
      </c>
      <c r="E943">
        <v>1</v>
      </c>
      <c r="F943">
        <v>547</v>
      </c>
      <c r="G943">
        <v>563</v>
      </c>
      <c r="H943">
        <v>563</v>
      </c>
    </row>
    <row r="944" spans="1:8" x14ac:dyDescent="0.4">
      <c r="A944" t="s">
        <v>1065</v>
      </c>
      <c r="B944">
        <v>0</v>
      </c>
      <c r="C944">
        <v>552</v>
      </c>
      <c r="D944">
        <v>7</v>
      </c>
      <c r="E944">
        <v>1</v>
      </c>
      <c r="F944">
        <v>547</v>
      </c>
      <c r="G944">
        <v>547</v>
      </c>
      <c r="H944">
        <v>562</v>
      </c>
    </row>
    <row r="945" spans="1:8" x14ac:dyDescent="0.4">
      <c r="A945" t="s">
        <v>1066</v>
      </c>
      <c r="B945">
        <v>0</v>
      </c>
      <c r="C945">
        <v>536</v>
      </c>
      <c r="D945">
        <v>7</v>
      </c>
      <c r="E945">
        <v>1</v>
      </c>
      <c r="F945">
        <v>531</v>
      </c>
      <c r="G945">
        <v>532</v>
      </c>
      <c r="H945">
        <v>547</v>
      </c>
    </row>
    <row r="946" spans="1:8" x14ac:dyDescent="0.4">
      <c r="A946" t="s">
        <v>1067</v>
      </c>
      <c r="B946">
        <v>0</v>
      </c>
      <c r="C946">
        <v>531</v>
      </c>
      <c r="D946">
        <v>0</v>
      </c>
      <c r="E946">
        <v>0</v>
      </c>
      <c r="F946">
        <v>531</v>
      </c>
      <c r="G946">
        <v>531</v>
      </c>
      <c r="H946">
        <v>532</v>
      </c>
    </row>
    <row r="947" spans="1:8" x14ac:dyDescent="0.4">
      <c r="A947" t="s">
        <v>1068</v>
      </c>
      <c r="B947">
        <v>3</v>
      </c>
      <c r="C947">
        <v>609</v>
      </c>
      <c r="D947">
        <v>0</v>
      </c>
      <c r="E947">
        <v>0</v>
      </c>
      <c r="F947">
        <v>609</v>
      </c>
      <c r="G947">
        <v>609</v>
      </c>
      <c r="H947">
        <v>610</v>
      </c>
    </row>
    <row r="948" spans="1:8" x14ac:dyDescent="0.4">
      <c r="A948" t="s">
        <v>1069</v>
      </c>
      <c r="B948">
        <v>1</v>
      </c>
      <c r="C948">
        <v>536</v>
      </c>
      <c r="D948">
        <v>7</v>
      </c>
      <c r="E948">
        <v>1</v>
      </c>
      <c r="F948">
        <v>531</v>
      </c>
      <c r="G948">
        <v>531</v>
      </c>
      <c r="H948">
        <v>546</v>
      </c>
    </row>
    <row r="949" spans="1:8" x14ac:dyDescent="0.4">
      <c r="A949" t="s">
        <v>1070</v>
      </c>
      <c r="B949">
        <v>0</v>
      </c>
      <c r="C949">
        <v>541</v>
      </c>
      <c r="D949">
        <v>7</v>
      </c>
      <c r="E949">
        <v>1</v>
      </c>
      <c r="F949">
        <v>531</v>
      </c>
      <c r="G949">
        <v>547</v>
      </c>
      <c r="H949">
        <v>547</v>
      </c>
    </row>
    <row r="950" spans="1:8" x14ac:dyDescent="0.4">
      <c r="A950" t="s">
        <v>1071</v>
      </c>
      <c r="B950">
        <v>1</v>
      </c>
      <c r="C950">
        <v>531</v>
      </c>
      <c r="D950">
        <v>0</v>
      </c>
      <c r="E950">
        <v>0</v>
      </c>
      <c r="F950">
        <v>531</v>
      </c>
      <c r="G950">
        <v>531</v>
      </c>
      <c r="H950">
        <v>532</v>
      </c>
    </row>
    <row r="951" spans="1:8" x14ac:dyDescent="0.4">
      <c r="A951" t="s">
        <v>1072</v>
      </c>
      <c r="B951">
        <v>5</v>
      </c>
      <c r="C951">
        <v>599</v>
      </c>
      <c r="D951">
        <v>7</v>
      </c>
      <c r="E951">
        <v>1</v>
      </c>
      <c r="F951">
        <v>594</v>
      </c>
      <c r="G951">
        <v>594</v>
      </c>
      <c r="H951">
        <v>609</v>
      </c>
    </row>
    <row r="952" spans="1:8" x14ac:dyDescent="0.4">
      <c r="A952" t="s">
        <v>1073</v>
      </c>
      <c r="B952">
        <v>3</v>
      </c>
      <c r="C952">
        <v>546</v>
      </c>
      <c r="D952">
        <v>12</v>
      </c>
      <c r="E952">
        <v>2</v>
      </c>
      <c r="F952">
        <v>531</v>
      </c>
      <c r="G952">
        <v>547</v>
      </c>
      <c r="H952">
        <v>562</v>
      </c>
    </row>
    <row r="953" spans="1:8" x14ac:dyDescent="0.4">
      <c r="A953" t="s">
        <v>1074</v>
      </c>
      <c r="B953">
        <v>4</v>
      </c>
      <c r="C953">
        <v>546</v>
      </c>
      <c r="D953">
        <v>0</v>
      </c>
      <c r="E953">
        <v>0</v>
      </c>
      <c r="F953">
        <v>546</v>
      </c>
      <c r="G953">
        <v>547</v>
      </c>
      <c r="H953">
        <v>547</v>
      </c>
    </row>
    <row r="954" spans="1:8" x14ac:dyDescent="0.4">
      <c r="A954" t="s">
        <v>1075</v>
      </c>
      <c r="B954">
        <v>2</v>
      </c>
      <c r="C954">
        <v>536</v>
      </c>
      <c r="D954">
        <v>7</v>
      </c>
      <c r="E954">
        <v>1</v>
      </c>
      <c r="F954">
        <v>531</v>
      </c>
      <c r="G954">
        <v>531</v>
      </c>
      <c r="H954">
        <v>547</v>
      </c>
    </row>
    <row r="955" spans="1:8" x14ac:dyDescent="0.4">
      <c r="A955" t="s">
        <v>1076</v>
      </c>
      <c r="B955">
        <v>3</v>
      </c>
      <c r="C955">
        <v>541</v>
      </c>
      <c r="D955">
        <v>6</v>
      </c>
      <c r="E955">
        <v>1</v>
      </c>
      <c r="F955">
        <v>532</v>
      </c>
      <c r="G955">
        <v>546</v>
      </c>
      <c r="H955">
        <v>547</v>
      </c>
    </row>
    <row r="956" spans="1:8" x14ac:dyDescent="0.4">
      <c r="C956">
        <f>SUM(DataV5[Mean '[ms']])</f>
        <v>872912</v>
      </c>
    </row>
    <row r="957" spans="1:8" x14ac:dyDescent="0.4">
      <c r="C957" s="1" t="str">
        <f>CONCATENATE(TEXT(INT(C956/1000)/86400,"[mm]:ss")," min")</f>
        <v>14:32 min</v>
      </c>
    </row>
  </sheetData>
  <mergeCells count="1">
    <mergeCell ref="J2:N10"/>
  </mergeCells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7"/>
  <sheetViews>
    <sheetView workbookViewId="0">
      <selection activeCell="D961" sqref="D961"/>
    </sheetView>
  </sheetViews>
  <sheetFormatPr defaultRowHeight="14.6" x14ac:dyDescent="0.4"/>
  <cols>
    <col min="1" max="1" width="61.3828125" bestFit="1" customWidth="1"/>
    <col min="2" max="2" width="12.4609375" customWidth="1"/>
    <col min="3" max="3" width="12.765625" customWidth="1"/>
    <col min="4" max="4" width="11.84375" customWidth="1"/>
  </cols>
  <sheetData>
    <row r="1" spans="1:4" x14ac:dyDescent="0.4">
      <c r="A1" s="4" t="s">
        <v>0</v>
      </c>
      <c r="B1" s="5" t="s">
        <v>1077</v>
      </c>
      <c r="C1" s="5" t="s">
        <v>1078</v>
      </c>
      <c r="D1" s="6" t="s">
        <v>1079</v>
      </c>
    </row>
    <row r="2" spans="1:4" hidden="1" x14ac:dyDescent="0.4">
      <c r="A2" t="s">
        <v>8</v>
      </c>
      <c r="B2" t="b">
        <f>EXACT(VLOOKUP(A2,DataV5[[File]:[Outputs]], 2, FALSE), VLOOKUP(A2, DataV4[[File]:[Outputs]], 2, FALSE))</f>
        <v>1</v>
      </c>
      <c r="C2" s="3">
        <f>VLOOKUP(A2, DataV5[[File]:[Mean '[ms']]], 3, FALSE)-VLOOKUP(A2, DataV4[[File]:[Mean '[ms']]], 3, FALSE)</f>
        <v>0</v>
      </c>
      <c r="D2" s="2">
        <f>Cv3v0141617181921[[#This Row],[Mean '[Δms']]]/VLOOKUP(A2, DataV4[[File]:[Mean '[ms']]], 3, FALSE)*100</f>
        <v>0</v>
      </c>
    </row>
    <row r="3" spans="1:4" hidden="1" x14ac:dyDescent="0.4">
      <c r="A3" t="s">
        <v>9</v>
      </c>
      <c r="B3" t="b">
        <f>EXACT(VLOOKUP(A3,DataV5[[File]:[Outputs]], 2, FALSE), VLOOKUP(A3, DataV4[[File]:[Outputs]], 2, FALSE))</f>
        <v>1</v>
      </c>
      <c r="C3" s="3">
        <f>VLOOKUP(A3, DataV5[[File]:[Mean '[ms']]], 3, FALSE)-VLOOKUP(A3, DataV4[[File]:[Mean '[ms']]], 3, FALSE)</f>
        <v>-5</v>
      </c>
      <c r="D3" s="2">
        <f>Cv3v0141617181921[[#This Row],[Mean '[Δms']]]/VLOOKUP(A3, DataV4[[File]:[Mean '[ms']]], 3, FALSE)*100</f>
        <v>-0.68587105624142664</v>
      </c>
    </row>
    <row r="4" spans="1:4" hidden="1" x14ac:dyDescent="0.4">
      <c r="A4" t="s">
        <v>10</v>
      </c>
      <c r="B4" t="b">
        <f>EXACT(VLOOKUP(A4,DataV5[[File]:[Outputs]], 2, FALSE), VLOOKUP(A4, DataV4[[File]:[Outputs]], 2, FALSE))</f>
        <v>1</v>
      </c>
      <c r="C4" s="3">
        <f>VLOOKUP(A4, DataV5[[File]:[Mean '[ms']]], 3, FALSE)-VLOOKUP(A4, DataV4[[File]:[Mean '[ms']]], 3, FALSE)</f>
        <v>-11</v>
      </c>
      <c r="D4" s="2">
        <f>Cv3v0141617181921[[#This Row],[Mean '[Δms']]]/VLOOKUP(A4, DataV4[[File]:[Mean '[ms']]], 3, FALSE)*100</f>
        <v>-0.92670598146588035</v>
      </c>
    </row>
    <row r="5" spans="1:4" hidden="1" x14ac:dyDescent="0.4">
      <c r="A5" t="s">
        <v>11</v>
      </c>
      <c r="B5" t="b">
        <f>EXACT(VLOOKUP(A5,DataV5[[File]:[Outputs]], 2, FALSE), VLOOKUP(A5, DataV4[[File]:[Outputs]], 2, FALSE))</f>
        <v>1</v>
      </c>
      <c r="C5" s="3">
        <f>VLOOKUP(A5, DataV5[[File]:[Mean '[ms']]], 3, FALSE)-VLOOKUP(A5, DataV4[[File]:[Mean '[ms']]], 3, FALSE)</f>
        <v>26</v>
      </c>
      <c r="D5" s="2">
        <f>Cv3v0141617181921[[#This Row],[Mean '[Δms']]]/VLOOKUP(A5, DataV4[[File]:[Mean '[ms']]], 3, FALSE)*100</f>
        <v>1.605929586164299</v>
      </c>
    </row>
    <row r="6" spans="1:4" hidden="1" x14ac:dyDescent="0.4">
      <c r="A6" t="s">
        <v>12</v>
      </c>
      <c r="B6" t="b">
        <f>EXACT(VLOOKUP(A6,DataV5[[File]:[Outputs]], 2, FALSE), VLOOKUP(A6, DataV4[[File]:[Outputs]], 2, FALSE))</f>
        <v>1</v>
      </c>
      <c r="C6" s="3">
        <f>VLOOKUP(A6, DataV5[[File]:[Mean '[ms']]], 3, FALSE)-VLOOKUP(A6, DataV4[[File]:[Mean '[ms']]], 3, FALSE)</f>
        <v>47</v>
      </c>
      <c r="D6" s="2">
        <f>Cv3v0141617181921[[#This Row],[Mean '[Δms']]]/VLOOKUP(A6, DataV4[[File]:[Mean '[ms']]], 3, FALSE)*100</f>
        <v>1.8160741885625966</v>
      </c>
    </row>
    <row r="7" spans="1:4" hidden="1" x14ac:dyDescent="0.4">
      <c r="A7" t="s">
        <v>13</v>
      </c>
      <c r="B7" t="b">
        <f>EXACT(VLOOKUP(A7,DataV5[[File]:[Outputs]], 2, FALSE), VLOOKUP(A7, DataV4[[File]:[Outputs]], 2, FALSE))</f>
        <v>1</v>
      </c>
      <c r="C7" s="3">
        <f>VLOOKUP(A7, DataV5[[File]:[Mean '[ms']]], 3, FALSE)-VLOOKUP(A7, DataV4[[File]:[Mean '[ms']]], 3, FALSE)</f>
        <v>6</v>
      </c>
      <c r="D7" s="2">
        <f>Cv3v0141617181921[[#This Row],[Mean '[Δms']]]/VLOOKUP(A7, DataV4[[File]:[Mean '[ms']]], 3, FALSE)*100</f>
        <v>0.98522167487684731</v>
      </c>
    </row>
    <row r="8" spans="1:4" hidden="1" x14ac:dyDescent="0.4">
      <c r="A8" t="s">
        <v>14</v>
      </c>
      <c r="B8" t="b">
        <f>EXACT(VLOOKUP(A8,DataV5[[File]:[Outputs]], 2, FALSE), VLOOKUP(A8, DataV4[[File]:[Outputs]], 2, FALSE))</f>
        <v>1</v>
      </c>
      <c r="C8" s="3">
        <f>VLOOKUP(A8, DataV5[[File]:[Mean '[ms']]], 3, FALSE)-VLOOKUP(A8, DataV4[[File]:[Mean '[ms']]], 3, FALSE)</f>
        <v>-5</v>
      </c>
      <c r="D8" s="2">
        <f>Cv3v0141617181921[[#This Row],[Mean '[Δms']]]/VLOOKUP(A8, DataV4[[File]:[Mean '[ms']]], 3, FALSE)*100</f>
        <v>-100</v>
      </c>
    </row>
    <row r="9" spans="1:4" hidden="1" x14ac:dyDescent="0.4">
      <c r="A9" t="s">
        <v>15</v>
      </c>
      <c r="B9" t="b">
        <f>EXACT(VLOOKUP(A9,DataV5[[File]:[Outputs]], 2, FALSE), VLOOKUP(A9, DataV4[[File]:[Outputs]], 2, FALSE))</f>
        <v>1</v>
      </c>
      <c r="C9" s="3">
        <f>VLOOKUP(A9, DataV5[[File]:[Mean '[ms']]], 3, FALSE)-VLOOKUP(A9, DataV4[[File]:[Mean '[ms']]], 3, FALSE)</f>
        <v>10</v>
      </c>
      <c r="D9" s="2">
        <f>Cv3v0141617181921[[#This Row],[Mean '[Δms']]]/VLOOKUP(A9, DataV4[[File]:[Mean '[ms']]], 3, FALSE)*100</f>
        <v>1.9011406844106464</v>
      </c>
    </row>
    <row r="10" spans="1:4" hidden="1" x14ac:dyDescent="0.4">
      <c r="A10" t="s">
        <v>16</v>
      </c>
      <c r="B10" t="b">
        <f>EXACT(VLOOKUP(A10,DataV5[[File]:[Outputs]], 2, FALSE), VLOOKUP(A10, DataV4[[File]:[Outputs]], 2, FALSE))</f>
        <v>1</v>
      </c>
      <c r="C10" s="3">
        <f>VLOOKUP(A10, DataV5[[File]:[Mean '[ms']]], 3, FALSE)-VLOOKUP(A10, DataV4[[File]:[Mean '[ms']]], 3, FALSE)</f>
        <v>-5</v>
      </c>
      <c r="D10" s="2">
        <f>Cv3v0141617181921[[#This Row],[Mean '[Δms']]]/VLOOKUP(A10, DataV4[[File]:[Mean '[ms']]], 3, FALSE)*100</f>
        <v>-0.98039215686274506</v>
      </c>
    </row>
    <row r="11" spans="1:4" hidden="1" x14ac:dyDescent="0.4">
      <c r="A11" t="s">
        <v>17</v>
      </c>
      <c r="B11" t="b">
        <f>EXACT(VLOOKUP(A11,DataV5[[File]:[Outputs]], 2, FALSE), VLOOKUP(A11, DataV4[[File]:[Outputs]], 2, FALSE))</f>
        <v>1</v>
      </c>
      <c r="C11" s="3">
        <f>VLOOKUP(A11, DataV5[[File]:[Mean '[ms']]], 3, FALSE)-VLOOKUP(A11, DataV4[[File]:[Mean '[ms']]], 3, FALSE)</f>
        <v>0</v>
      </c>
      <c r="D11" s="2">
        <f>Cv3v0141617181921[[#This Row],[Mean '[Δms']]]/VLOOKUP(A11, DataV4[[File]:[Mean '[ms']]], 3, FALSE)*100</f>
        <v>0</v>
      </c>
    </row>
    <row r="12" spans="1:4" hidden="1" x14ac:dyDescent="0.4">
      <c r="A12" t="s">
        <v>18</v>
      </c>
      <c r="B12" t="b">
        <f>EXACT(VLOOKUP(A12,DataV5[[File]:[Outputs]], 2, FALSE), VLOOKUP(A12, DataV4[[File]:[Outputs]], 2, FALSE))</f>
        <v>1</v>
      </c>
      <c r="C12" s="3">
        <f>VLOOKUP(A12, DataV5[[File]:[Mean '[ms']]], 3, FALSE)-VLOOKUP(A12, DataV4[[File]:[Mean '[ms']]], 3, FALSE)</f>
        <v>-10</v>
      </c>
      <c r="D12" s="2">
        <f>Cv3v0141617181921[[#This Row],[Mean '[Δms']]]/VLOOKUP(A12, DataV4[[File]:[Mean '[ms']]], 3, FALSE)*100</f>
        <v>-0.45620437956204374</v>
      </c>
    </row>
    <row r="13" spans="1:4" hidden="1" x14ac:dyDescent="0.4">
      <c r="A13" t="s">
        <v>19</v>
      </c>
      <c r="B13" t="b">
        <f>EXACT(VLOOKUP(A13,DataV5[[File]:[Outputs]], 2, FALSE), VLOOKUP(A13, DataV4[[File]:[Outputs]], 2, FALSE))</f>
        <v>1</v>
      </c>
      <c r="C13" s="3">
        <f>VLOOKUP(A13, DataV5[[File]:[Mean '[ms']]], 3, FALSE)-VLOOKUP(A13, DataV4[[File]:[Mean '[ms']]], 3, FALSE)</f>
        <v>0</v>
      </c>
      <c r="D13" s="2">
        <f>Cv3v0141617181921[[#This Row],[Mean '[Δms']]]/VLOOKUP(A13, DataV4[[File]:[Mean '[ms']]], 3, FALSE)*100</f>
        <v>0</v>
      </c>
    </row>
    <row r="14" spans="1:4" hidden="1" x14ac:dyDescent="0.4">
      <c r="A14" t="s">
        <v>20</v>
      </c>
      <c r="B14" t="b">
        <f>EXACT(VLOOKUP(A14,DataV5[[File]:[Outputs]], 2, FALSE), VLOOKUP(A14, DataV4[[File]:[Outputs]], 2, FALSE))</f>
        <v>1</v>
      </c>
      <c r="C14" s="3">
        <f>VLOOKUP(A14, DataV5[[File]:[Mean '[ms']]], 3, FALSE)-VLOOKUP(A14, DataV4[[File]:[Mean '[ms']]], 3, FALSE)</f>
        <v>-6</v>
      </c>
      <c r="D14" s="2">
        <f>Cv3v0141617181921[[#This Row],[Mean '[Δms']]]/VLOOKUP(A14, DataV4[[File]:[Mean '[ms']]], 3, FALSE)*100</f>
        <v>-1.0968921389396709</v>
      </c>
    </row>
    <row r="15" spans="1:4" hidden="1" x14ac:dyDescent="0.4">
      <c r="A15" t="s">
        <v>21</v>
      </c>
      <c r="B15" t="b">
        <f>EXACT(VLOOKUP(A15,DataV5[[File]:[Outputs]], 2, FALSE), VLOOKUP(A15, DataV4[[File]:[Outputs]], 2, FALSE))</f>
        <v>1</v>
      </c>
      <c r="C15" s="3">
        <f>VLOOKUP(A15, DataV5[[File]:[Mean '[ms']]], 3, FALSE)-VLOOKUP(A15, DataV4[[File]:[Mean '[ms']]], 3, FALSE)</f>
        <v>1</v>
      </c>
      <c r="D15" s="2">
        <f>Cv3v0141617181921[[#This Row],[Mean '[Δms']]]/VLOOKUP(A15, DataV4[[File]:[Mean '[ms']]], 3, FALSE)*100</f>
        <v>0.19047619047619047</v>
      </c>
    </row>
    <row r="16" spans="1:4" hidden="1" x14ac:dyDescent="0.4">
      <c r="A16" t="s">
        <v>22</v>
      </c>
      <c r="B16" t="b">
        <f>EXACT(VLOOKUP(A16,DataV5[[File]:[Outputs]], 2, FALSE), VLOOKUP(A16, DataV4[[File]:[Outputs]], 2, FALSE))</f>
        <v>1</v>
      </c>
      <c r="C16" s="3">
        <f>VLOOKUP(A16, DataV5[[File]:[Mean '[ms']]], 3, FALSE)-VLOOKUP(A16, DataV4[[File]:[Mean '[ms']]], 3, FALSE)</f>
        <v>-5</v>
      </c>
      <c r="D16" s="2">
        <f>Cv3v0141617181921[[#This Row],[Mean '[Δms']]]/VLOOKUP(A16, DataV4[[File]:[Mean '[ms']]], 3, FALSE)*100</f>
        <v>-0.84317032040472173</v>
      </c>
    </row>
    <row r="17" spans="1:4" hidden="1" x14ac:dyDescent="0.4">
      <c r="A17" t="s">
        <v>23</v>
      </c>
      <c r="B17" t="b">
        <f>EXACT(VLOOKUP(A17,DataV5[[File]:[Outputs]], 2, FALSE), VLOOKUP(A17, DataV4[[File]:[Outputs]], 2, FALSE))</f>
        <v>1</v>
      </c>
      <c r="C17" s="3">
        <f>VLOOKUP(A17, DataV5[[File]:[Mean '[ms']]], 3, FALSE)-VLOOKUP(A17, DataV4[[File]:[Mean '[ms']]], 3, FALSE)</f>
        <v>-6</v>
      </c>
      <c r="D17" s="2">
        <f>Cv3v0141617181921[[#This Row],[Mean '[Δms']]]/VLOOKUP(A17, DataV4[[File]:[Mean '[ms']]], 3, FALSE)*100</f>
        <v>-1.001669449081803</v>
      </c>
    </row>
    <row r="18" spans="1:4" hidden="1" x14ac:dyDescent="0.4">
      <c r="A18" t="s">
        <v>24</v>
      </c>
      <c r="B18" t="b">
        <f>EXACT(VLOOKUP(A18,DataV5[[File]:[Outputs]], 2, FALSE), VLOOKUP(A18, DataV4[[File]:[Outputs]], 2, FALSE))</f>
        <v>1</v>
      </c>
      <c r="C18" s="3">
        <f>VLOOKUP(A18, DataV5[[File]:[Mean '[ms']]], 3, FALSE)-VLOOKUP(A18, DataV4[[File]:[Mean '[ms']]], 3, FALSE)</f>
        <v>-10</v>
      </c>
      <c r="D18" s="2">
        <f>Cv3v0141617181921[[#This Row],[Mean '[Δms']]]/VLOOKUP(A18, DataV4[[File]:[Mean '[ms']]], 3, FALSE)*100</f>
        <v>-1.6420361247947455</v>
      </c>
    </row>
    <row r="19" spans="1:4" hidden="1" x14ac:dyDescent="0.4">
      <c r="A19" t="s">
        <v>25</v>
      </c>
      <c r="B19" t="b">
        <f>EXACT(VLOOKUP(A19,DataV5[[File]:[Outputs]], 2, FALSE), VLOOKUP(A19, DataV4[[File]:[Outputs]], 2, FALSE))</f>
        <v>1</v>
      </c>
      <c r="C19" s="3">
        <f>VLOOKUP(A19, DataV5[[File]:[Mean '[ms']]], 3, FALSE)-VLOOKUP(A19, DataV4[[File]:[Mean '[ms']]], 3, FALSE)</f>
        <v>0</v>
      </c>
      <c r="D19" s="2">
        <f>Cv3v0141617181921[[#This Row],[Mean '[Δms']]]/VLOOKUP(A19, DataV4[[File]:[Mean '[ms']]], 3, FALSE)*100</f>
        <v>0</v>
      </c>
    </row>
    <row r="20" spans="1:4" hidden="1" x14ac:dyDescent="0.4">
      <c r="A20" t="s">
        <v>26</v>
      </c>
      <c r="B20" t="b">
        <f>EXACT(VLOOKUP(A20,DataV5[[File]:[Outputs]], 2, FALSE), VLOOKUP(A20, DataV4[[File]:[Outputs]], 2, FALSE))</f>
        <v>1</v>
      </c>
      <c r="C20" s="3">
        <f>VLOOKUP(A20, DataV5[[File]:[Mean '[ms']]], 3, FALSE)-VLOOKUP(A20, DataV4[[File]:[Mean '[ms']]], 3, FALSE)</f>
        <v>0</v>
      </c>
      <c r="D20" s="2">
        <f>Cv3v0141617181921[[#This Row],[Mean '[Δms']]]/VLOOKUP(A20, DataV4[[File]:[Mean '[ms']]], 3, FALSE)*100</f>
        <v>0</v>
      </c>
    </row>
    <row r="21" spans="1:4" hidden="1" x14ac:dyDescent="0.4">
      <c r="A21" t="s">
        <v>27</v>
      </c>
      <c r="B21" t="b">
        <f>EXACT(VLOOKUP(A21,DataV5[[File]:[Outputs]], 2, FALSE), VLOOKUP(A21, DataV4[[File]:[Outputs]], 2, FALSE))</f>
        <v>1</v>
      </c>
      <c r="C21" s="3">
        <f>VLOOKUP(A21, DataV5[[File]:[Mean '[ms']]], 3, FALSE)-VLOOKUP(A21, DataV4[[File]:[Mean '[ms']]], 3, FALSE)</f>
        <v>15</v>
      </c>
      <c r="D21" s="2">
        <f>Cv3v0141617181921[[#This Row],[Mean '[Δms']]]/VLOOKUP(A21, DataV4[[File]:[Mean '[ms']]], 3, FALSE)*100</f>
        <v>2.8790786948176583</v>
      </c>
    </row>
    <row r="22" spans="1:4" hidden="1" x14ac:dyDescent="0.4">
      <c r="A22" t="s">
        <v>28</v>
      </c>
      <c r="B22" t="b">
        <f>EXACT(VLOOKUP(A22,DataV5[[File]:[Outputs]], 2, FALSE), VLOOKUP(A22, DataV4[[File]:[Outputs]], 2, FALSE))</f>
        <v>1</v>
      </c>
      <c r="C22" s="3">
        <f>VLOOKUP(A22, DataV5[[File]:[Mean '[ms']]], 3, FALSE)-VLOOKUP(A22, DataV4[[File]:[Mean '[ms']]], 3, FALSE)</f>
        <v>11</v>
      </c>
      <c r="D22" s="2">
        <f>Cv3v0141617181921[[#This Row],[Mean '[Δms']]]/VLOOKUP(A22, DataV4[[File]:[Mean '[ms']]], 3, FALSE)*100</f>
        <v>2.1359223300970873</v>
      </c>
    </row>
    <row r="23" spans="1:4" hidden="1" x14ac:dyDescent="0.4">
      <c r="A23" t="s">
        <v>29</v>
      </c>
      <c r="B23" t="b">
        <f>EXACT(VLOOKUP(A23,DataV5[[File]:[Outputs]], 2, FALSE), VLOOKUP(A23, DataV4[[File]:[Outputs]], 2, FALSE))</f>
        <v>1</v>
      </c>
      <c r="C23" s="3">
        <f>VLOOKUP(A23, DataV5[[File]:[Mean '[ms']]], 3, FALSE)-VLOOKUP(A23, DataV4[[File]:[Mean '[ms']]], 3, FALSE)</f>
        <v>6</v>
      </c>
      <c r="D23" s="2">
        <f>Cv3v0141617181921[[#This Row],[Mean '[Δms']]]/VLOOKUP(A23, DataV4[[File]:[Mean '[ms']]], 3, FALSE)*100</f>
        <v>1.048951048951049</v>
      </c>
    </row>
    <row r="24" spans="1:4" hidden="1" x14ac:dyDescent="0.4">
      <c r="A24" t="s">
        <v>30</v>
      </c>
      <c r="B24" t="b">
        <f>EXACT(VLOOKUP(A24,DataV5[[File]:[Outputs]], 2, FALSE), VLOOKUP(A24, DataV4[[File]:[Outputs]], 2, FALSE))</f>
        <v>1</v>
      </c>
      <c r="C24" s="3">
        <f>VLOOKUP(A24, DataV5[[File]:[Mean '[ms']]], 3, FALSE)-VLOOKUP(A24, DataV4[[File]:[Mean '[ms']]], 3, FALSE)</f>
        <v>0</v>
      </c>
      <c r="D24" s="2" t="e">
        <f>Cv3v0141617181921[[#This Row],[Mean '[Δms']]]/VLOOKUP(A24, DataV4[[File]:[Mean '[ms']]], 3, FALSE)*100</f>
        <v>#DIV/0!</v>
      </c>
    </row>
    <row r="25" spans="1:4" hidden="1" x14ac:dyDescent="0.4">
      <c r="A25" t="s">
        <v>31</v>
      </c>
      <c r="B25" t="b">
        <f>EXACT(VLOOKUP(A25,DataV5[[File]:[Outputs]], 2, FALSE), VLOOKUP(A25, DataV4[[File]:[Outputs]], 2, FALSE))</f>
        <v>1</v>
      </c>
      <c r="C25" s="3">
        <f>VLOOKUP(A25, DataV5[[File]:[Mean '[ms']]], 3, FALSE)-VLOOKUP(A25, DataV4[[File]:[Mean '[ms']]], 3, FALSE)</f>
        <v>0</v>
      </c>
      <c r="D25" s="2" t="e">
        <f>Cv3v0141617181921[[#This Row],[Mean '[Δms']]]/VLOOKUP(A25, DataV4[[File]:[Mean '[ms']]], 3, FALSE)*100</f>
        <v>#DIV/0!</v>
      </c>
    </row>
    <row r="26" spans="1:4" hidden="1" x14ac:dyDescent="0.4">
      <c r="A26" t="s">
        <v>32</v>
      </c>
      <c r="B26" t="b">
        <f>EXACT(VLOOKUP(A26,DataV5[[File]:[Outputs]], 2, FALSE), VLOOKUP(A26, DataV4[[File]:[Outputs]], 2, FALSE))</f>
        <v>1</v>
      </c>
      <c r="C26" s="3">
        <f>VLOOKUP(A26, DataV5[[File]:[Mean '[ms']]], 3, FALSE)-VLOOKUP(A26, DataV4[[File]:[Mean '[ms']]], 3, FALSE)</f>
        <v>47</v>
      </c>
      <c r="D26" s="2">
        <f>Cv3v0141617181921[[#This Row],[Mean '[Δms']]]/VLOOKUP(A26, DataV4[[File]:[Mean '[ms']]], 3, FALSE)*100</f>
        <v>7.1104387291981848</v>
      </c>
    </row>
    <row r="27" spans="1:4" hidden="1" x14ac:dyDescent="0.4">
      <c r="A27" t="s">
        <v>33</v>
      </c>
      <c r="B27" t="b">
        <f>EXACT(VLOOKUP(A27,DataV5[[File]:[Outputs]], 2, FALSE), VLOOKUP(A27, DataV4[[File]:[Outputs]], 2, FALSE))</f>
        <v>1</v>
      </c>
      <c r="C27" s="3">
        <f>VLOOKUP(A27, DataV5[[File]:[Mean '[ms']]], 3, FALSE)-VLOOKUP(A27, DataV4[[File]:[Mean '[ms']]], 3, FALSE)</f>
        <v>-16</v>
      </c>
      <c r="D27" s="2">
        <f>Cv3v0141617181921[[#This Row],[Mean '[Δms']]]/VLOOKUP(A27, DataV4[[File]:[Mean '[ms']]], 3, FALSE)*100</f>
        <v>-2.7444253859348198</v>
      </c>
    </row>
    <row r="28" spans="1:4" hidden="1" x14ac:dyDescent="0.4">
      <c r="A28" t="s">
        <v>34</v>
      </c>
      <c r="B28" t="b">
        <f>EXACT(VLOOKUP(A28,DataV5[[File]:[Outputs]], 2, FALSE), VLOOKUP(A28, DataV4[[File]:[Outputs]], 2, FALSE))</f>
        <v>1</v>
      </c>
      <c r="C28" s="3">
        <f>VLOOKUP(A28, DataV5[[File]:[Mean '[ms']]], 3, FALSE)-VLOOKUP(A28, DataV4[[File]:[Mean '[ms']]], 3, FALSE)</f>
        <v>5</v>
      </c>
      <c r="D28" s="2">
        <f>Cv3v0141617181921[[#This Row],[Mean '[Δms']]]/VLOOKUP(A28, DataV4[[File]:[Mean '[ms']]], 3, FALSE)*100</f>
        <v>1.0224948875255624</v>
      </c>
    </row>
    <row r="29" spans="1:4" hidden="1" x14ac:dyDescent="0.4">
      <c r="A29" t="s">
        <v>35</v>
      </c>
      <c r="B29" t="b">
        <f>EXACT(VLOOKUP(A29,DataV5[[File]:[Outputs]], 2, FALSE), VLOOKUP(A29, DataV4[[File]:[Outputs]], 2, FALSE))</f>
        <v>1</v>
      </c>
      <c r="C29" s="3">
        <f>VLOOKUP(A29, DataV5[[File]:[Mean '[ms']]], 3, FALSE)-VLOOKUP(A29, DataV4[[File]:[Mean '[ms']]], 3, FALSE)</f>
        <v>-5</v>
      </c>
      <c r="D29" s="2">
        <f>Cv3v0141617181921[[#This Row],[Mean '[Δms']]]/VLOOKUP(A29, DataV4[[File]:[Mean '[ms']]], 3, FALSE)*100</f>
        <v>-0.87260034904013961</v>
      </c>
    </row>
    <row r="30" spans="1:4" hidden="1" x14ac:dyDescent="0.4">
      <c r="A30" t="s">
        <v>36</v>
      </c>
      <c r="B30" t="b">
        <f>EXACT(VLOOKUP(A30,DataV5[[File]:[Outputs]], 2, FALSE), VLOOKUP(A30, DataV4[[File]:[Outputs]], 2, FALSE))</f>
        <v>1</v>
      </c>
      <c r="C30" s="3">
        <f>VLOOKUP(A30, DataV5[[File]:[Mean '[ms']]], 3, FALSE)-VLOOKUP(A30, DataV4[[File]:[Mean '[ms']]], 3, FALSE)</f>
        <v>-31</v>
      </c>
      <c r="D30" s="2">
        <f>Cv3v0141617181921[[#This Row],[Mean '[Δms']]]/VLOOKUP(A30, DataV4[[File]:[Mean '[ms']]], 3, FALSE)*100</f>
        <v>-2.6701119724375539</v>
      </c>
    </row>
    <row r="31" spans="1:4" hidden="1" x14ac:dyDescent="0.4">
      <c r="A31" t="s">
        <v>37</v>
      </c>
      <c r="B31" t="b">
        <f>EXACT(VLOOKUP(A31,DataV5[[File]:[Outputs]], 2, FALSE), VLOOKUP(A31, DataV4[[File]:[Outputs]], 2, FALSE))</f>
        <v>1</v>
      </c>
      <c r="C31" s="3">
        <f>VLOOKUP(A31, DataV5[[File]:[Mean '[ms']]], 3, FALSE)-VLOOKUP(A31, DataV4[[File]:[Mean '[ms']]], 3, FALSE)</f>
        <v>-5</v>
      </c>
      <c r="D31" s="2">
        <f>Cv3v0141617181921[[#This Row],[Mean '[Δms']]]/VLOOKUP(A31, DataV4[[File]:[Mean '[ms']]], 3, FALSE)*100</f>
        <v>-0.92421441774491686</v>
      </c>
    </row>
    <row r="32" spans="1:4" hidden="1" x14ac:dyDescent="0.4">
      <c r="A32" t="s">
        <v>38</v>
      </c>
      <c r="B32" t="b">
        <f>EXACT(VLOOKUP(A32,DataV5[[File]:[Outputs]], 2, FALSE), VLOOKUP(A32, DataV4[[File]:[Outputs]], 2, FALSE))</f>
        <v>1</v>
      </c>
      <c r="C32" s="3">
        <f>VLOOKUP(A32, DataV5[[File]:[Mean '[ms']]], 3, FALSE)-VLOOKUP(A32, DataV4[[File]:[Mean '[ms']]], 3, FALSE)</f>
        <v>0</v>
      </c>
      <c r="D32" s="2" t="e">
        <f>Cv3v0141617181921[[#This Row],[Mean '[Δms']]]/VLOOKUP(A32, DataV4[[File]:[Mean '[ms']]], 3, FALSE)*100</f>
        <v>#DIV/0!</v>
      </c>
    </row>
    <row r="33" spans="1:4" hidden="1" x14ac:dyDescent="0.4">
      <c r="A33" t="s">
        <v>39</v>
      </c>
      <c r="B33" t="b">
        <f>EXACT(VLOOKUP(A33,DataV5[[File]:[Outputs]], 2, FALSE), VLOOKUP(A33, DataV4[[File]:[Outputs]], 2, FALSE))</f>
        <v>1</v>
      </c>
      <c r="C33" s="3">
        <f>VLOOKUP(A33, DataV5[[File]:[Mean '[ms']]], 3, FALSE)-VLOOKUP(A33, DataV4[[File]:[Mean '[ms']]], 3, FALSE)</f>
        <v>5</v>
      </c>
      <c r="D33" s="2">
        <f>Cv3v0141617181921[[#This Row],[Mean '[Δms']]]/VLOOKUP(A33, DataV4[[File]:[Mean '[ms']]], 3, FALSE)*100</f>
        <v>0.90579710144927539</v>
      </c>
    </row>
    <row r="34" spans="1:4" hidden="1" x14ac:dyDescent="0.4">
      <c r="A34" t="s">
        <v>40</v>
      </c>
      <c r="B34" t="b">
        <f>EXACT(VLOOKUP(A34,DataV5[[File]:[Outputs]], 2, FALSE), VLOOKUP(A34, DataV4[[File]:[Outputs]], 2, FALSE))</f>
        <v>1</v>
      </c>
      <c r="C34" s="3">
        <f>VLOOKUP(A34, DataV5[[File]:[Mean '[ms']]], 3, FALSE)-VLOOKUP(A34, DataV4[[File]:[Mean '[ms']]], 3, FALSE)</f>
        <v>-5</v>
      </c>
      <c r="D34" s="2">
        <f>Cv3v0141617181921[[#This Row],[Mean '[Δms']]]/VLOOKUP(A34, DataV4[[File]:[Mean '[ms']]], 3, FALSE)*100</f>
        <v>-0.70126227208976155</v>
      </c>
    </row>
    <row r="35" spans="1:4" hidden="1" x14ac:dyDescent="0.4">
      <c r="A35" t="s">
        <v>41</v>
      </c>
      <c r="B35" t="b">
        <f>EXACT(VLOOKUP(A35,DataV5[[File]:[Outputs]], 2, FALSE), VLOOKUP(A35, DataV4[[File]:[Outputs]], 2, FALSE))</f>
        <v>1</v>
      </c>
      <c r="C35" s="3">
        <f>VLOOKUP(A35, DataV5[[File]:[Mean '[ms']]], 3, FALSE)-VLOOKUP(A35, DataV4[[File]:[Mean '[ms']]], 3, FALSE)</f>
        <v>-6</v>
      </c>
      <c r="D35" s="2">
        <f>Cv3v0141617181921[[#This Row],[Mean '[Δms']]]/VLOOKUP(A35, DataV4[[File]:[Mean '[ms']]], 3, FALSE)*100</f>
        <v>-1.1516314779270633</v>
      </c>
    </row>
    <row r="36" spans="1:4" hidden="1" x14ac:dyDescent="0.4">
      <c r="A36" t="s">
        <v>42</v>
      </c>
      <c r="B36" t="b">
        <f>EXACT(VLOOKUP(A36,DataV5[[File]:[Outputs]], 2, FALSE), VLOOKUP(A36, DataV4[[File]:[Outputs]], 2, FALSE))</f>
        <v>1</v>
      </c>
      <c r="C36" s="3">
        <f>VLOOKUP(A36, DataV5[[File]:[Mean '[ms']]], 3, FALSE)-VLOOKUP(A36, DataV4[[File]:[Mean '[ms']]], 3, FALSE)</f>
        <v>6</v>
      </c>
      <c r="D36" s="2">
        <f>Cv3v0141617181921[[#This Row],[Mean '[Δms']]]/VLOOKUP(A36, DataV4[[File]:[Mean '[ms']]], 3, FALSE)*100</f>
        <v>1.1764705882352942</v>
      </c>
    </row>
    <row r="37" spans="1:4" hidden="1" x14ac:dyDescent="0.4">
      <c r="A37" t="s">
        <v>43</v>
      </c>
      <c r="B37" t="b">
        <f>EXACT(VLOOKUP(A37,DataV5[[File]:[Outputs]], 2, FALSE), VLOOKUP(A37, DataV4[[File]:[Outputs]], 2, FALSE))</f>
        <v>1</v>
      </c>
      <c r="C37" s="3">
        <f>VLOOKUP(A37, DataV5[[File]:[Mean '[ms']]], 3, FALSE)-VLOOKUP(A37, DataV4[[File]:[Mean '[ms']]], 3, FALSE)</f>
        <v>21</v>
      </c>
      <c r="D37" s="2">
        <f>Cv3v0141617181921[[#This Row],[Mean '[Δms']]]/VLOOKUP(A37, DataV4[[File]:[Mean '[ms']]], 3, FALSE)*100</f>
        <v>3.8817005545286505</v>
      </c>
    </row>
    <row r="38" spans="1:4" hidden="1" x14ac:dyDescent="0.4">
      <c r="A38" t="s">
        <v>44</v>
      </c>
      <c r="B38" t="b">
        <f>EXACT(VLOOKUP(A38,DataV5[[File]:[Outputs]], 2, FALSE), VLOOKUP(A38, DataV4[[File]:[Outputs]], 2, FALSE))</f>
        <v>1</v>
      </c>
      <c r="C38" s="3">
        <f>VLOOKUP(A38, DataV5[[File]:[Mean '[ms']]], 3, FALSE)-VLOOKUP(A38, DataV4[[File]:[Mean '[ms']]], 3, FALSE)</f>
        <v>5</v>
      </c>
      <c r="D38" s="2">
        <f>Cv3v0141617181921[[#This Row],[Mean '[Δms']]]/VLOOKUP(A38, DataV4[[File]:[Mean '[ms']]], 3, FALSE)*100</f>
        <v>0.34916201117318435</v>
      </c>
    </row>
    <row r="39" spans="1:4" hidden="1" x14ac:dyDescent="0.4">
      <c r="A39" t="s">
        <v>45</v>
      </c>
      <c r="B39" t="b">
        <f>EXACT(VLOOKUP(A39,DataV5[[File]:[Outputs]], 2, FALSE), VLOOKUP(A39, DataV4[[File]:[Outputs]], 2, FALSE))</f>
        <v>1</v>
      </c>
      <c r="C39" s="3">
        <f>VLOOKUP(A39, DataV5[[File]:[Mean '[ms']]], 3, FALSE)-VLOOKUP(A39, DataV4[[File]:[Mean '[ms']]], 3, FALSE)</f>
        <v>-5</v>
      </c>
      <c r="D39" s="2">
        <f>Cv3v0141617181921[[#This Row],[Mean '[Δms']]]/VLOOKUP(A39, DataV4[[File]:[Mean '[ms']]], 3, FALSE)*100</f>
        <v>-0.82101806239737274</v>
      </c>
    </row>
    <row r="40" spans="1:4" hidden="1" x14ac:dyDescent="0.4">
      <c r="A40" t="s">
        <v>46</v>
      </c>
      <c r="B40" t="b">
        <f>EXACT(VLOOKUP(A40,DataV5[[File]:[Outputs]], 2, FALSE), VLOOKUP(A40, DataV4[[File]:[Outputs]], 2, FALSE))</f>
        <v>1</v>
      </c>
      <c r="C40" s="3">
        <f>VLOOKUP(A40, DataV5[[File]:[Mean '[ms']]], 3, FALSE)-VLOOKUP(A40, DataV4[[File]:[Mean '[ms']]], 3, FALSE)</f>
        <v>-15</v>
      </c>
      <c r="D40" s="2">
        <f>Cv3v0141617181921[[#This Row],[Mean '[Δms']]]/VLOOKUP(A40, DataV4[[File]:[Mean '[ms']]], 3, FALSE)*100</f>
        <v>-2.6929982046678633</v>
      </c>
    </row>
    <row r="41" spans="1:4" hidden="1" x14ac:dyDescent="0.4">
      <c r="A41" t="s">
        <v>47</v>
      </c>
      <c r="B41" t="b">
        <f>EXACT(VLOOKUP(A41,DataV5[[File]:[Outputs]], 2, FALSE), VLOOKUP(A41, DataV4[[File]:[Outputs]], 2, FALSE))</f>
        <v>1</v>
      </c>
      <c r="C41" s="3">
        <f>VLOOKUP(A41, DataV5[[File]:[Mean '[ms']]], 3, FALSE)-VLOOKUP(A41, DataV4[[File]:[Mean '[ms']]], 3, FALSE)</f>
        <v>11</v>
      </c>
      <c r="D41" s="2">
        <f>Cv3v0141617181921[[#This Row],[Mean '[Δms']]]/VLOOKUP(A41, DataV4[[File]:[Mean '[ms']]], 3, FALSE)*100</f>
        <v>1.870748299319728</v>
      </c>
    </row>
    <row r="42" spans="1:4" hidden="1" x14ac:dyDescent="0.4">
      <c r="A42" t="s">
        <v>48</v>
      </c>
      <c r="B42" t="b">
        <f>EXACT(VLOOKUP(A42,DataV5[[File]:[Outputs]], 2, FALSE), VLOOKUP(A42, DataV4[[File]:[Outputs]], 2, FALSE))</f>
        <v>1</v>
      </c>
      <c r="C42" s="3">
        <f>VLOOKUP(A42, DataV5[[File]:[Mean '[ms']]], 3, FALSE)-VLOOKUP(A42, DataV4[[File]:[Mean '[ms']]], 3, FALSE)</f>
        <v>0</v>
      </c>
      <c r="D42" s="2">
        <f>Cv3v0141617181921[[#This Row],[Mean '[Δms']]]/VLOOKUP(A42, DataV4[[File]:[Mean '[ms']]], 3, FALSE)*100</f>
        <v>0</v>
      </c>
    </row>
    <row r="43" spans="1:4" hidden="1" x14ac:dyDescent="0.4">
      <c r="A43" t="s">
        <v>49</v>
      </c>
      <c r="B43" t="b">
        <f>EXACT(VLOOKUP(A43,DataV5[[File]:[Outputs]], 2, FALSE), VLOOKUP(A43, DataV4[[File]:[Outputs]], 2, FALSE))</f>
        <v>1</v>
      </c>
      <c r="C43" s="3">
        <f>VLOOKUP(A43, DataV5[[File]:[Mean '[ms']]], 3, FALSE)-VLOOKUP(A43, DataV4[[File]:[Mean '[ms']]], 3, FALSE)</f>
        <v>9</v>
      </c>
      <c r="D43" s="2">
        <f>Cv3v0141617181921[[#This Row],[Mean '[Δms']]]/VLOOKUP(A43, DataV4[[File]:[Mean '[ms']]], 3, FALSE)*100</f>
        <v>1.7441860465116279</v>
      </c>
    </row>
    <row r="44" spans="1:4" hidden="1" x14ac:dyDescent="0.4">
      <c r="A44" t="s">
        <v>50</v>
      </c>
      <c r="B44" t="b">
        <f>EXACT(VLOOKUP(A44,DataV5[[File]:[Outputs]], 2, FALSE), VLOOKUP(A44, DataV4[[File]:[Outputs]], 2, FALSE))</f>
        <v>1</v>
      </c>
      <c r="C44" s="3">
        <f>VLOOKUP(A44, DataV5[[File]:[Mean '[ms']]], 3, FALSE)-VLOOKUP(A44, DataV4[[File]:[Mean '[ms']]], 3, FALSE)</f>
        <v>15</v>
      </c>
      <c r="D44" s="2">
        <f>Cv3v0141617181921[[#This Row],[Mean '[Δms']]]/VLOOKUP(A44, DataV4[[File]:[Mean '[ms']]], 3, FALSE)*100</f>
        <v>2.9702970297029703</v>
      </c>
    </row>
    <row r="45" spans="1:4" hidden="1" x14ac:dyDescent="0.4">
      <c r="A45" t="s">
        <v>51</v>
      </c>
      <c r="B45" t="b">
        <f>EXACT(VLOOKUP(A45,DataV5[[File]:[Outputs]], 2, FALSE), VLOOKUP(A45, DataV4[[File]:[Outputs]], 2, FALSE))</f>
        <v>1</v>
      </c>
      <c r="C45" s="3">
        <f>VLOOKUP(A45, DataV5[[File]:[Mean '[ms']]], 3, FALSE)-VLOOKUP(A45, DataV4[[File]:[Mean '[ms']]], 3, FALSE)</f>
        <v>0</v>
      </c>
      <c r="D45" s="2">
        <f>Cv3v0141617181921[[#This Row],[Mean '[Δms']]]/VLOOKUP(A45, DataV4[[File]:[Mean '[ms']]], 3, FALSE)*100</f>
        <v>0</v>
      </c>
    </row>
    <row r="46" spans="1:4" hidden="1" x14ac:dyDescent="0.4">
      <c r="A46" t="s">
        <v>52</v>
      </c>
      <c r="B46" t="b">
        <f>EXACT(VLOOKUP(A46,DataV5[[File]:[Outputs]], 2, FALSE), VLOOKUP(A46, DataV4[[File]:[Outputs]], 2, FALSE))</f>
        <v>1</v>
      </c>
      <c r="C46" s="3">
        <f>VLOOKUP(A46, DataV5[[File]:[Mean '[ms']]], 3, FALSE)-VLOOKUP(A46, DataV4[[File]:[Mean '[ms']]], 3, FALSE)</f>
        <v>11</v>
      </c>
      <c r="D46" s="2">
        <f>Cv3v0141617181921[[#This Row],[Mean '[Δms']]]/VLOOKUP(A46, DataV4[[File]:[Mean '[ms']]], 3, FALSE)*100</f>
        <v>2.0522388059701493</v>
      </c>
    </row>
    <row r="47" spans="1:4" hidden="1" x14ac:dyDescent="0.4">
      <c r="A47" t="s">
        <v>53</v>
      </c>
      <c r="B47" t="b">
        <f>EXACT(VLOOKUP(A47,DataV5[[File]:[Outputs]], 2, FALSE), VLOOKUP(A47, DataV4[[File]:[Outputs]], 2, FALSE))</f>
        <v>1</v>
      </c>
      <c r="C47" s="3">
        <f>VLOOKUP(A47, DataV5[[File]:[Mean '[ms']]], 3, FALSE)-VLOOKUP(A47, DataV4[[File]:[Mean '[ms']]], 3, FALSE)</f>
        <v>99</v>
      </c>
      <c r="D47" s="2">
        <f>Cv3v0141617181921[[#This Row],[Mean '[Δms']]]/VLOOKUP(A47, DataV4[[File]:[Mean '[ms']]], 3, FALSE)*100</f>
        <v>8.0553295362082995</v>
      </c>
    </row>
    <row r="48" spans="1:4" hidden="1" x14ac:dyDescent="0.4">
      <c r="A48" t="s">
        <v>54</v>
      </c>
      <c r="B48" t="b">
        <f>EXACT(VLOOKUP(A48,DataV5[[File]:[Outputs]], 2, FALSE), VLOOKUP(A48, DataV4[[File]:[Outputs]], 2, FALSE))</f>
        <v>1</v>
      </c>
      <c r="C48" s="3">
        <f>VLOOKUP(A48, DataV5[[File]:[Mean '[ms']]], 3, FALSE)-VLOOKUP(A48, DataV4[[File]:[Mean '[ms']]], 3, FALSE)</f>
        <v>0</v>
      </c>
      <c r="D48" s="2">
        <f>Cv3v0141617181921[[#This Row],[Mean '[Δms']]]/VLOOKUP(A48, DataV4[[File]:[Mean '[ms']]], 3, FALSE)*100</f>
        <v>0</v>
      </c>
    </row>
    <row r="49" spans="1:4" hidden="1" x14ac:dyDescent="0.4">
      <c r="A49" t="s">
        <v>55</v>
      </c>
      <c r="B49" t="b">
        <f>EXACT(VLOOKUP(A49,DataV5[[File]:[Outputs]], 2, FALSE), VLOOKUP(A49, DataV4[[File]:[Outputs]], 2, FALSE))</f>
        <v>1</v>
      </c>
      <c r="C49" s="3">
        <f>VLOOKUP(A49, DataV5[[File]:[Mean '[ms']]], 3, FALSE)-VLOOKUP(A49, DataV4[[File]:[Mean '[ms']]], 3, FALSE)</f>
        <v>0</v>
      </c>
      <c r="D49" s="2">
        <f>Cv3v0141617181921[[#This Row],[Mean '[Δms']]]/VLOOKUP(A49, DataV4[[File]:[Mean '[ms']]], 3, FALSE)*100</f>
        <v>0</v>
      </c>
    </row>
    <row r="50" spans="1:4" hidden="1" x14ac:dyDescent="0.4">
      <c r="A50" t="s">
        <v>56</v>
      </c>
      <c r="B50" t="b">
        <f>EXACT(VLOOKUP(A50,DataV5[[File]:[Outputs]], 2, FALSE), VLOOKUP(A50, DataV4[[File]:[Outputs]], 2, FALSE))</f>
        <v>1</v>
      </c>
      <c r="C50" s="3">
        <f>VLOOKUP(A50, DataV5[[File]:[Mean '[ms']]], 3, FALSE)-VLOOKUP(A50, DataV4[[File]:[Mean '[ms']]], 3, FALSE)</f>
        <v>5</v>
      </c>
      <c r="D50" s="2">
        <f>Cv3v0141617181921[[#This Row],[Mean '[Δms']]]/VLOOKUP(A50, DataV4[[File]:[Mean '[ms']]], 3, FALSE)*100</f>
        <v>0.76219512195121952</v>
      </c>
    </row>
    <row r="51" spans="1:4" hidden="1" x14ac:dyDescent="0.4">
      <c r="A51" t="s">
        <v>57</v>
      </c>
      <c r="B51" t="b">
        <f>EXACT(VLOOKUP(A51,DataV5[[File]:[Outputs]], 2, FALSE), VLOOKUP(A51, DataV4[[File]:[Outputs]], 2, FALSE))</f>
        <v>1</v>
      </c>
      <c r="C51" s="3">
        <f>VLOOKUP(A51, DataV5[[File]:[Mean '[ms']]], 3, FALSE)-VLOOKUP(A51, DataV4[[File]:[Mean '[ms']]], 3, FALSE)</f>
        <v>15</v>
      </c>
      <c r="D51" s="2">
        <f>Cv3v0141617181921[[#This Row],[Mean '[Δms']]]/VLOOKUP(A51, DataV4[[File]:[Mean '[ms']]], 3, FALSE)*100</f>
        <v>2.7422303473491771</v>
      </c>
    </row>
    <row r="52" spans="1:4" hidden="1" x14ac:dyDescent="0.4">
      <c r="A52" t="s">
        <v>58</v>
      </c>
      <c r="B52" t="b">
        <f>EXACT(VLOOKUP(A52,DataV5[[File]:[Outputs]], 2, FALSE), VLOOKUP(A52, DataV4[[File]:[Outputs]], 2, FALSE))</f>
        <v>1</v>
      </c>
      <c r="C52" s="3">
        <f>VLOOKUP(A52, DataV5[[File]:[Mean '[ms']]], 3, FALSE)-VLOOKUP(A52, DataV4[[File]:[Mean '[ms']]], 3, FALSE)</f>
        <v>0</v>
      </c>
      <c r="D52" s="2">
        <f>Cv3v0141617181921[[#This Row],[Mean '[Δms']]]/VLOOKUP(A52, DataV4[[File]:[Mean '[ms']]], 3, FALSE)*100</f>
        <v>0</v>
      </c>
    </row>
    <row r="53" spans="1:4" hidden="1" x14ac:dyDescent="0.4">
      <c r="A53" t="s">
        <v>59</v>
      </c>
      <c r="B53" t="b">
        <f>EXACT(VLOOKUP(A53,DataV5[[File]:[Outputs]], 2, FALSE), VLOOKUP(A53, DataV4[[File]:[Outputs]], 2, FALSE))</f>
        <v>1</v>
      </c>
      <c r="C53" s="3">
        <f>VLOOKUP(A53, DataV5[[File]:[Mean '[ms']]], 3, FALSE)-VLOOKUP(A53, DataV4[[File]:[Mean '[ms']]], 3, FALSE)</f>
        <v>0</v>
      </c>
      <c r="D53" s="2">
        <f>Cv3v0141617181921[[#This Row],[Mean '[Δms']]]/VLOOKUP(A53, DataV4[[File]:[Mean '[ms']]], 3, FALSE)*100</f>
        <v>0</v>
      </c>
    </row>
    <row r="54" spans="1:4" hidden="1" x14ac:dyDescent="0.4">
      <c r="A54" t="s">
        <v>60</v>
      </c>
      <c r="B54" t="b">
        <f>EXACT(VLOOKUP(A54,DataV5[[File]:[Outputs]], 2, FALSE), VLOOKUP(A54, DataV4[[File]:[Outputs]], 2, FALSE))</f>
        <v>1</v>
      </c>
      <c r="C54" s="3">
        <f>VLOOKUP(A54, DataV5[[File]:[Mean '[ms']]], 3, FALSE)-VLOOKUP(A54, DataV4[[File]:[Mean '[ms']]], 3, FALSE)</f>
        <v>10</v>
      </c>
      <c r="D54" s="2">
        <f>Cv3v0141617181921[[#This Row],[Mean '[Δms']]]/VLOOKUP(A54, DataV4[[File]:[Mean '[ms']]], 3, FALSE)*100</f>
        <v>1.7152658662092626</v>
      </c>
    </row>
    <row r="55" spans="1:4" hidden="1" x14ac:dyDescent="0.4">
      <c r="A55" t="s">
        <v>61</v>
      </c>
      <c r="B55" t="b">
        <f>EXACT(VLOOKUP(A55,DataV5[[File]:[Outputs]], 2, FALSE), VLOOKUP(A55, DataV4[[File]:[Outputs]], 2, FALSE))</f>
        <v>1</v>
      </c>
      <c r="C55" s="3">
        <f>VLOOKUP(A55, DataV5[[File]:[Mean '[ms']]], 3, FALSE)-VLOOKUP(A55, DataV4[[File]:[Mean '[ms']]], 3, FALSE)</f>
        <v>5</v>
      </c>
      <c r="D55" s="2">
        <f>Cv3v0141617181921[[#This Row],[Mean '[Δms']]]/VLOOKUP(A55, DataV4[[File]:[Mean '[ms']]], 3, FALSE)*100</f>
        <v>0.88183421516754845</v>
      </c>
    </row>
    <row r="56" spans="1:4" hidden="1" x14ac:dyDescent="0.4">
      <c r="A56" t="s">
        <v>62</v>
      </c>
      <c r="B56" t="b">
        <f>EXACT(VLOOKUP(A56,DataV5[[File]:[Outputs]], 2, FALSE), VLOOKUP(A56, DataV4[[File]:[Outputs]], 2, FALSE))</f>
        <v>1</v>
      </c>
      <c r="C56" s="3">
        <f>VLOOKUP(A56, DataV5[[File]:[Mean '[ms']]], 3, FALSE)-VLOOKUP(A56, DataV4[[File]:[Mean '[ms']]], 3, FALSE)</f>
        <v>0</v>
      </c>
      <c r="D56" s="2">
        <f>Cv3v0141617181921[[#This Row],[Mean '[Δms']]]/VLOOKUP(A56, DataV4[[File]:[Mean '[ms']]], 3, FALSE)*100</f>
        <v>0</v>
      </c>
    </row>
    <row r="57" spans="1:4" hidden="1" x14ac:dyDescent="0.4">
      <c r="A57" t="s">
        <v>64</v>
      </c>
      <c r="B57" t="b">
        <f>EXACT(VLOOKUP(A57,DataV5[[File]:[Outputs]], 2, FALSE), VLOOKUP(A57, DataV4[[File]:[Outputs]], 2, FALSE))</f>
        <v>1</v>
      </c>
      <c r="C57" s="3">
        <f>VLOOKUP(A57, DataV5[[File]:[Mean '[ms']]], 3, FALSE)-VLOOKUP(A57, DataV4[[File]:[Mean '[ms']]], 3, FALSE)</f>
        <v>6</v>
      </c>
      <c r="D57" s="2">
        <f>Cv3v0141617181921[[#This Row],[Mean '[Δms']]]/VLOOKUP(A57, DataV4[[File]:[Mean '[ms']]], 3, FALSE)*100</f>
        <v>1.0033444816053512</v>
      </c>
    </row>
    <row r="58" spans="1:4" hidden="1" x14ac:dyDescent="0.4">
      <c r="A58" t="s">
        <v>65</v>
      </c>
      <c r="B58" t="b">
        <f>EXACT(VLOOKUP(A58,DataV5[[File]:[Outputs]], 2, FALSE), VLOOKUP(A58, DataV4[[File]:[Outputs]], 2, FALSE))</f>
        <v>1</v>
      </c>
      <c r="C58" s="3">
        <f>VLOOKUP(A58, DataV5[[File]:[Mean '[ms']]], 3, FALSE)-VLOOKUP(A58, DataV4[[File]:[Mean '[ms']]], 3, FALSE)</f>
        <v>0</v>
      </c>
      <c r="D58" s="2">
        <f>Cv3v0141617181921[[#This Row],[Mean '[Δms']]]/VLOOKUP(A58, DataV4[[File]:[Mean '[ms']]], 3, FALSE)*100</f>
        <v>0</v>
      </c>
    </row>
    <row r="59" spans="1:4" hidden="1" x14ac:dyDescent="0.4">
      <c r="A59" t="s">
        <v>63</v>
      </c>
      <c r="B59" t="b">
        <f>EXACT(VLOOKUP(A59,DataV5[[File]:[Outputs]], 2, FALSE), VLOOKUP(A59, DataV4[[File]:[Outputs]], 2, FALSE))</f>
        <v>1</v>
      </c>
      <c r="C59" s="3">
        <f>VLOOKUP(A59, DataV5[[File]:[Mean '[ms']]], 3, FALSE)-VLOOKUP(A59, DataV4[[File]:[Mean '[ms']]], 3, FALSE)</f>
        <v>47</v>
      </c>
      <c r="D59" s="2">
        <f>Cv3v0141617181921[[#This Row],[Mean '[Δms']]]/VLOOKUP(A59, DataV4[[File]:[Mean '[ms']]], 3, FALSE)*100</f>
        <v>1.827371695178849</v>
      </c>
    </row>
    <row r="60" spans="1:4" hidden="1" x14ac:dyDescent="0.4">
      <c r="A60" t="s">
        <v>66</v>
      </c>
      <c r="B60" t="b">
        <f>EXACT(VLOOKUP(A60,DataV5[[File]:[Outputs]], 2, FALSE), VLOOKUP(A60, DataV4[[File]:[Outputs]], 2, FALSE))</f>
        <v>1</v>
      </c>
      <c r="C60" s="3">
        <f>VLOOKUP(A60, DataV5[[File]:[Mean '[ms']]], 3, FALSE)-VLOOKUP(A60, DataV4[[File]:[Mean '[ms']]], 3, FALSE)</f>
        <v>-1</v>
      </c>
      <c r="D60" s="2">
        <f>Cv3v0141617181921[[#This Row],[Mean '[Δms']]]/VLOOKUP(A60, DataV4[[File]:[Mean '[ms']]], 3, FALSE)*100</f>
        <v>-0.16556291390728478</v>
      </c>
    </row>
    <row r="61" spans="1:4" hidden="1" x14ac:dyDescent="0.4">
      <c r="A61" t="s">
        <v>67</v>
      </c>
      <c r="B61" t="b">
        <f>EXACT(VLOOKUP(A61,DataV5[[File]:[Outputs]], 2, FALSE), VLOOKUP(A61, DataV4[[File]:[Outputs]], 2, FALSE))</f>
        <v>1</v>
      </c>
      <c r="C61" s="3">
        <f>VLOOKUP(A61, DataV5[[File]:[Mean '[ms']]], 3, FALSE)-VLOOKUP(A61, DataV4[[File]:[Mean '[ms']]], 3, FALSE)</f>
        <v>10</v>
      </c>
      <c r="D61" s="2">
        <f>Cv3v0141617181921[[#This Row],[Mean '[Δms']]]/VLOOKUP(A61, DataV4[[File]:[Mean '[ms']]], 3, FALSE)*100</f>
        <v>1.9193857965451053</v>
      </c>
    </row>
    <row r="62" spans="1:4" hidden="1" x14ac:dyDescent="0.4">
      <c r="A62" t="s">
        <v>68</v>
      </c>
      <c r="B62" t="b">
        <f>EXACT(VLOOKUP(A62,DataV5[[File]:[Outputs]], 2, FALSE), VLOOKUP(A62, DataV4[[File]:[Outputs]], 2, FALSE))</f>
        <v>1</v>
      </c>
      <c r="C62" s="3">
        <f>VLOOKUP(A62, DataV5[[File]:[Mean '[ms']]], 3, FALSE)-VLOOKUP(A62, DataV4[[File]:[Mean '[ms']]], 3, FALSE)</f>
        <v>0</v>
      </c>
      <c r="D62" s="2">
        <f>Cv3v0141617181921[[#This Row],[Mean '[Δms']]]/VLOOKUP(A62, DataV4[[File]:[Mean '[ms']]], 3, FALSE)*100</f>
        <v>0</v>
      </c>
    </row>
    <row r="63" spans="1:4" hidden="1" x14ac:dyDescent="0.4">
      <c r="A63" t="s">
        <v>69</v>
      </c>
      <c r="B63" t="b">
        <f>EXACT(VLOOKUP(A63,DataV5[[File]:[Outputs]], 2, FALSE), VLOOKUP(A63, DataV4[[File]:[Outputs]], 2, FALSE))</f>
        <v>1</v>
      </c>
      <c r="C63" s="3">
        <f>VLOOKUP(A63, DataV5[[File]:[Mean '[ms']]], 3, FALSE)-VLOOKUP(A63, DataV4[[File]:[Mean '[ms']]], 3, FALSE)</f>
        <v>6</v>
      </c>
      <c r="D63" s="2">
        <f>Cv3v0141617181921[[#This Row],[Mean '[Δms']]]/VLOOKUP(A63, DataV4[[File]:[Mean '[ms']]], 3, FALSE)*100</f>
        <v>0.94488188976377951</v>
      </c>
    </row>
    <row r="64" spans="1:4" hidden="1" x14ac:dyDescent="0.4">
      <c r="A64" t="s">
        <v>70</v>
      </c>
      <c r="B64" t="b">
        <f>EXACT(VLOOKUP(A64,DataV5[[File]:[Outputs]], 2, FALSE), VLOOKUP(A64, DataV4[[File]:[Outputs]], 2, FALSE))</f>
        <v>1</v>
      </c>
      <c r="C64" s="3">
        <f>VLOOKUP(A64, DataV5[[File]:[Mean '[ms']]], 3, FALSE)-VLOOKUP(A64, DataV4[[File]:[Mean '[ms']]], 3, FALSE)</f>
        <v>16</v>
      </c>
      <c r="D64" s="2">
        <f>Cv3v0141617181921[[#This Row],[Mean '[Δms']]]/VLOOKUP(A64, DataV4[[File]:[Mean '[ms']]], 3, FALSE)*100</f>
        <v>2.9250457038391224</v>
      </c>
    </row>
    <row r="65" spans="1:4" hidden="1" x14ac:dyDescent="0.4">
      <c r="A65" t="s">
        <v>71</v>
      </c>
      <c r="B65" t="b">
        <f>EXACT(VLOOKUP(A65,DataV5[[File]:[Outputs]], 2, FALSE), VLOOKUP(A65, DataV4[[File]:[Outputs]], 2, FALSE))</f>
        <v>1</v>
      </c>
      <c r="C65" s="3">
        <f>VLOOKUP(A65, DataV5[[File]:[Mean '[ms']]], 3, FALSE)-VLOOKUP(A65, DataV4[[File]:[Mean '[ms']]], 3, FALSE)</f>
        <v>-52</v>
      </c>
      <c r="D65" s="2">
        <f>Cv3v0141617181921[[#This Row],[Mean '[Δms']]]/VLOOKUP(A65, DataV4[[File]:[Mean '[ms']]], 3, FALSE)*100</f>
        <v>-4.0435458786936236</v>
      </c>
    </row>
    <row r="66" spans="1:4" hidden="1" x14ac:dyDescent="0.4">
      <c r="A66" t="s">
        <v>72</v>
      </c>
      <c r="B66" t="b">
        <f>EXACT(VLOOKUP(A66,DataV5[[File]:[Outputs]], 2, FALSE), VLOOKUP(A66, DataV4[[File]:[Outputs]], 2, FALSE))</f>
        <v>1</v>
      </c>
      <c r="C66" s="3">
        <f>VLOOKUP(A66, DataV5[[File]:[Mean '[ms']]], 3, FALSE)-VLOOKUP(A66, DataV4[[File]:[Mean '[ms']]], 3, FALSE)</f>
        <v>10</v>
      </c>
      <c r="D66" s="2">
        <f>Cv3v0141617181921[[#This Row],[Mean '[Δms']]]/VLOOKUP(A66, DataV4[[File]:[Mean '[ms']]], 3, FALSE)*100</f>
        <v>1.5479876160990713</v>
      </c>
    </row>
    <row r="67" spans="1:4" hidden="1" x14ac:dyDescent="0.4">
      <c r="A67" t="s">
        <v>73</v>
      </c>
      <c r="B67" t="b">
        <f>EXACT(VLOOKUP(A67,DataV5[[File]:[Outputs]], 2, FALSE), VLOOKUP(A67, DataV4[[File]:[Outputs]], 2, FALSE))</f>
        <v>1</v>
      </c>
      <c r="C67" s="3">
        <f>VLOOKUP(A67, DataV5[[File]:[Mean '[ms']]], 3, FALSE)-VLOOKUP(A67, DataV4[[File]:[Mean '[ms']]], 3, FALSE)</f>
        <v>10</v>
      </c>
      <c r="D67" s="2">
        <f>Cv3v0141617181921[[#This Row],[Mean '[Δms']]]/VLOOKUP(A67, DataV4[[File]:[Mean '[ms']]], 3, FALSE)*100</f>
        <v>1.8115942028985508</v>
      </c>
    </row>
    <row r="68" spans="1:4" hidden="1" x14ac:dyDescent="0.4">
      <c r="A68" t="s">
        <v>74</v>
      </c>
      <c r="B68" t="b">
        <f>EXACT(VLOOKUP(A68,DataV5[[File]:[Outputs]], 2, FALSE), VLOOKUP(A68, DataV4[[File]:[Outputs]], 2, FALSE))</f>
        <v>1</v>
      </c>
      <c r="C68" s="3">
        <f>VLOOKUP(A68, DataV5[[File]:[Mean '[ms']]], 3, FALSE)-VLOOKUP(A68, DataV4[[File]:[Mean '[ms']]], 3, FALSE)</f>
        <v>5</v>
      </c>
      <c r="D68" s="2">
        <f>Cv3v0141617181921[[#This Row],[Mean '[Δms']]]/VLOOKUP(A68, DataV4[[File]:[Mean '[ms']]], 3, FALSE)*100</f>
        <v>0.86505190311418689</v>
      </c>
    </row>
    <row r="69" spans="1:4" hidden="1" x14ac:dyDescent="0.4">
      <c r="A69" t="s">
        <v>75</v>
      </c>
      <c r="B69" t="b">
        <f>EXACT(VLOOKUP(A69,DataV5[[File]:[Outputs]], 2, FALSE), VLOOKUP(A69, DataV4[[File]:[Outputs]], 2, FALSE))</f>
        <v>1</v>
      </c>
      <c r="C69" s="3">
        <f>VLOOKUP(A69, DataV5[[File]:[Mean '[ms']]], 3, FALSE)-VLOOKUP(A69, DataV4[[File]:[Mean '[ms']]], 3, FALSE)</f>
        <v>-10</v>
      </c>
      <c r="D69" s="2">
        <f>Cv3v0141617181921[[#This Row],[Mean '[Δms']]]/VLOOKUP(A69, DataV4[[File]:[Mean '[ms']]], 3, FALSE)*100</f>
        <v>-1.4347202295552368</v>
      </c>
    </row>
    <row r="70" spans="1:4" hidden="1" x14ac:dyDescent="0.4">
      <c r="A70" t="s">
        <v>76</v>
      </c>
      <c r="B70" t="b">
        <f>EXACT(VLOOKUP(A70,DataV5[[File]:[Outputs]], 2, FALSE), VLOOKUP(A70, DataV4[[File]:[Outputs]], 2, FALSE))</f>
        <v>1</v>
      </c>
      <c r="C70" s="3">
        <f>VLOOKUP(A70, DataV5[[File]:[Mean '[ms']]], 3, FALSE)-VLOOKUP(A70, DataV4[[File]:[Mean '[ms']]], 3, FALSE)</f>
        <v>0</v>
      </c>
      <c r="D70" s="2">
        <f>Cv3v0141617181921[[#This Row],[Mean '[Δms']]]/VLOOKUP(A70, DataV4[[File]:[Mean '[ms']]], 3, FALSE)*100</f>
        <v>0</v>
      </c>
    </row>
    <row r="71" spans="1:4" hidden="1" x14ac:dyDescent="0.4">
      <c r="A71" t="s">
        <v>77</v>
      </c>
      <c r="B71" t="b">
        <f>EXACT(VLOOKUP(A71,DataV5[[File]:[Outputs]], 2, FALSE), VLOOKUP(A71, DataV4[[File]:[Outputs]], 2, FALSE))</f>
        <v>1</v>
      </c>
      <c r="C71" s="3">
        <f>VLOOKUP(A71, DataV5[[File]:[Mean '[ms']]], 3, FALSE)-VLOOKUP(A71, DataV4[[File]:[Mean '[ms']]], 3, FALSE)</f>
        <v>-10</v>
      </c>
      <c r="D71" s="2">
        <f>Cv3v0141617181921[[#This Row],[Mean '[Δms']]]/VLOOKUP(A71, DataV4[[File]:[Mean '[ms']]], 3, FALSE)*100</f>
        <v>-1.3157894736842104</v>
      </c>
    </row>
    <row r="72" spans="1:4" hidden="1" x14ac:dyDescent="0.4">
      <c r="A72" t="s">
        <v>78</v>
      </c>
      <c r="B72" t="b">
        <f>EXACT(VLOOKUP(A72,DataV5[[File]:[Outputs]], 2, FALSE), VLOOKUP(A72, DataV4[[File]:[Outputs]], 2, FALSE))</f>
        <v>1</v>
      </c>
      <c r="C72" s="3">
        <f>VLOOKUP(A72, DataV5[[File]:[Mean '[ms']]], 3, FALSE)-VLOOKUP(A72, DataV4[[File]:[Mean '[ms']]], 3, FALSE)</f>
        <v>-11</v>
      </c>
      <c r="D72" s="2">
        <f>Cv3v0141617181921[[#This Row],[Mean '[Δms']]]/VLOOKUP(A72, DataV4[[File]:[Mean '[ms']]], 3, FALSE)*100</f>
        <v>-1.2571428571428571</v>
      </c>
    </row>
    <row r="73" spans="1:4" hidden="1" x14ac:dyDescent="0.4">
      <c r="A73" t="s">
        <v>79</v>
      </c>
      <c r="B73" t="b">
        <f>EXACT(VLOOKUP(A73,DataV5[[File]:[Outputs]], 2, FALSE), VLOOKUP(A73, DataV4[[File]:[Outputs]], 2, FALSE))</f>
        <v>1</v>
      </c>
      <c r="C73" s="3">
        <f>VLOOKUP(A73, DataV5[[File]:[Mean '[ms']]], 3, FALSE)-VLOOKUP(A73, DataV4[[File]:[Mean '[ms']]], 3, FALSE)</f>
        <v>-15</v>
      </c>
      <c r="D73" s="2">
        <f>Cv3v0141617181921[[#This Row],[Mean '[Δms']]]/VLOOKUP(A73, DataV4[[File]:[Mean '[ms']]], 3, FALSE)*100</f>
        <v>-2.0026702269692924</v>
      </c>
    </row>
    <row r="74" spans="1:4" hidden="1" x14ac:dyDescent="0.4">
      <c r="A74" t="s">
        <v>80</v>
      </c>
      <c r="B74" t="b">
        <f>EXACT(VLOOKUP(A74,DataV5[[File]:[Outputs]], 2, FALSE), VLOOKUP(A74, DataV4[[File]:[Outputs]], 2, FALSE))</f>
        <v>1</v>
      </c>
      <c r="C74" s="3">
        <f>VLOOKUP(A74, DataV5[[File]:[Mean '[ms']]], 3, FALSE)-VLOOKUP(A74, DataV4[[File]:[Mean '[ms']]], 3, FALSE)</f>
        <v>-5</v>
      </c>
      <c r="D74" s="2">
        <f>Cv3v0141617181921[[#This Row],[Mean '[Δms']]]/VLOOKUP(A74, DataV4[[File]:[Mean '[ms']]], 3, FALSE)*100</f>
        <v>-0.58892815076560656</v>
      </c>
    </row>
    <row r="75" spans="1:4" hidden="1" x14ac:dyDescent="0.4">
      <c r="A75" t="s">
        <v>81</v>
      </c>
      <c r="B75" t="b">
        <f>EXACT(VLOOKUP(A75,DataV5[[File]:[Outputs]], 2, FALSE), VLOOKUP(A75, DataV4[[File]:[Outputs]], 2, FALSE))</f>
        <v>1</v>
      </c>
      <c r="C75" s="3">
        <f>VLOOKUP(A75, DataV5[[File]:[Mean '[ms']]], 3, FALSE)-VLOOKUP(A75, DataV4[[File]:[Mean '[ms']]], 3, FALSE)</f>
        <v>-5</v>
      </c>
      <c r="D75" s="2">
        <f>Cv3v0141617181921[[#This Row],[Mean '[Δms']]]/VLOOKUP(A75, DataV4[[File]:[Mean '[ms']]], 3, FALSE)*100</f>
        <v>-0.51072522982635338</v>
      </c>
    </row>
    <row r="76" spans="1:4" hidden="1" x14ac:dyDescent="0.4">
      <c r="A76" t="s">
        <v>82</v>
      </c>
      <c r="B76" t="b">
        <f>EXACT(VLOOKUP(A76,DataV5[[File]:[Outputs]], 2, FALSE), VLOOKUP(A76, DataV4[[File]:[Outputs]], 2, FALSE))</f>
        <v>1</v>
      </c>
      <c r="C76" s="3">
        <f>VLOOKUP(A76, DataV5[[File]:[Mean '[ms']]], 3, FALSE)-VLOOKUP(A76, DataV4[[File]:[Mean '[ms']]], 3, FALSE)</f>
        <v>21</v>
      </c>
      <c r="D76" s="2">
        <f>Cv3v0141617181921[[#This Row],[Mean '[Δms']]]/VLOOKUP(A76, DataV4[[File]:[Mean '[ms']]], 3, FALSE)*100</f>
        <v>2.4911032028469751</v>
      </c>
    </row>
    <row r="77" spans="1:4" hidden="1" x14ac:dyDescent="0.4">
      <c r="A77" t="s">
        <v>83</v>
      </c>
      <c r="B77" t="b">
        <f>EXACT(VLOOKUP(A77,DataV5[[File]:[Outputs]], 2, FALSE), VLOOKUP(A77, DataV4[[File]:[Outputs]], 2, FALSE))</f>
        <v>1</v>
      </c>
      <c r="C77" s="3">
        <f>VLOOKUP(A77, DataV5[[File]:[Mean '[ms']]], 3, FALSE)-VLOOKUP(A77, DataV4[[File]:[Mean '[ms']]], 3, FALSE)</f>
        <v>-41</v>
      </c>
      <c r="D77" s="2">
        <f>Cv3v0141617181921[[#This Row],[Mean '[Δms']]]/VLOOKUP(A77, DataV4[[File]:[Mean '[ms']]], 3, FALSE)*100</f>
        <v>-5.3947368421052637</v>
      </c>
    </row>
    <row r="78" spans="1:4" hidden="1" x14ac:dyDescent="0.4">
      <c r="A78" t="s">
        <v>84</v>
      </c>
      <c r="B78" t="b">
        <f>EXACT(VLOOKUP(A78,DataV5[[File]:[Outputs]], 2, FALSE), VLOOKUP(A78, DataV4[[File]:[Outputs]], 2, FALSE))</f>
        <v>1</v>
      </c>
      <c r="C78" s="3">
        <f>VLOOKUP(A78, DataV5[[File]:[Mean '[ms']]], 3, FALSE)-VLOOKUP(A78, DataV4[[File]:[Mean '[ms']]], 3, FALSE)</f>
        <v>-36</v>
      </c>
      <c r="D78" s="2">
        <f>Cv3v0141617181921[[#This Row],[Mean '[Δms']]]/VLOOKUP(A78, DataV4[[File]:[Mean '[ms']]], 3, FALSE)*100</f>
        <v>-4.5512010113780024</v>
      </c>
    </row>
    <row r="79" spans="1:4" hidden="1" x14ac:dyDescent="0.4">
      <c r="A79" t="s">
        <v>85</v>
      </c>
      <c r="B79" t="b">
        <f>EXACT(VLOOKUP(A79,DataV5[[File]:[Outputs]], 2, FALSE), VLOOKUP(A79, DataV4[[File]:[Outputs]], 2, FALSE))</f>
        <v>1</v>
      </c>
      <c r="C79" s="3">
        <f>VLOOKUP(A79, DataV5[[File]:[Mean '[ms']]], 3, FALSE)-VLOOKUP(A79, DataV4[[File]:[Mean '[ms']]], 3, FALSE)</f>
        <v>21</v>
      </c>
      <c r="D79" s="2">
        <f>Cv3v0141617181921[[#This Row],[Mean '[Δms']]]/VLOOKUP(A79, DataV4[[File]:[Mean '[ms']]], 3, FALSE)*100</f>
        <v>4.117647058823529</v>
      </c>
    </row>
    <row r="80" spans="1:4" hidden="1" x14ac:dyDescent="0.4">
      <c r="A80" t="s">
        <v>86</v>
      </c>
      <c r="B80" t="b">
        <f>EXACT(VLOOKUP(A80,DataV5[[File]:[Outputs]], 2, FALSE), VLOOKUP(A80, DataV4[[File]:[Outputs]], 2, FALSE))</f>
        <v>1</v>
      </c>
      <c r="C80" s="3">
        <f>VLOOKUP(A80, DataV5[[File]:[Mean '[ms']]], 3, FALSE)-VLOOKUP(A80, DataV4[[File]:[Mean '[ms']]], 3, FALSE)</f>
        <v>-10</v>
      </c>
      <c r="D80" s="2">
        <f>Cv3v0141617181921[[#This Row],[Mean '[Δms']]]/VLOOKUP(A80, DataV4[[File]:[Mean '[ms']]], 3, FALSE)*100</f>
        <v>-1.8484288354898337</v>
      </c>
    </row>
    <row r="81" spans="1:4" hidden="1" x14ac:dyDescent="0.4">
      <c r="A81" t="s">
        <v>87</v>
      </c>
      <c r="B81" t="b">
        <f>EXACT(VLOOKUP(A81,DataV5[[File]:[Outputs]], 2, FALSE), VLOOKUP(A81, DataV4[[File]:[Outputs]], 2, FALSE))</f>
        <v>1</v>
      </c>
      <c r="C81" s="3">
        <f>VLOOKUP(A81, DataV5[[File]:[Mean '[ms']]], 3, FALSE)-VLOOKUP(A81, DataV4[[File]:[Mean '[ms']]], 3, FALSE)</f>
        <v>-5</v>
      </c>
      <c r="D81" s="2">
        <f>Cv3v0141617181921[[#This Row],[Mean '[Δms']]]/VLOOKUP(A81, DataV4[[File]:[Mean '[ms']]], 3, FALSE)*100</f>
        <v>-0.98039215686274506</v>
      </c>
    </row>
    <row r="82" spans="1:4" hidden="1" x14ac:dyDescent="0.4">
      <c r="A82" t="s">
        <v>88</v>
      </c>
      <c r="B82" t="b">
        <f>EXACT(VLOOKUP(A82,DataV5[[File]:[Outputs]], 2, FALSE), VLOOKUP(A82, DataV4[[File]:[Outputs]], 2, FALSE))</f>
        <v>1</v>
      </c>
      <c r="C82" s="3">
        <f>VLOOKUP(A82, DataV5[[File]:[Mean '[ms']]], 3, FALSE)-VLOOKUP(A82, DataV4[[File]:[Mean '[ms']]], 3, FALSE)</f>
        <v>-1</v>
      </c>
      <c r="D82" s="2">
        <f>Cv3v0141617181921[[#This Row],[Mean '[Δms']]]/VLOOKUP(A82, DataV4[[File]:[Mean '[ms']]], 3, FALSE)*100</f>
        <v>-0.19011406844106463</v>
      </c>
    </row>
    <row r="83" spans="1:4" hidden="1" x14ac:dyDescent="0.4">
      <c r="A83" t="s">
        <v>89</v>
      </c>
      <c r="B83" t="b">
        <f>EXACT(VLOOKUP(A83,DataV5[[File]:[Outputs]], 2, FALSE), VLOOKUP(A83, DataV4[[File]:[Outputs]], 2, FALSE))</f>
        <v>1</v>
      </c>
      <c r="C83" s="3">
        <f>VLOOKUP(A83, DataV5[[File]:[Mean '[ms']]], 3, FALSE)-VLOOKUP(A83, DataV4[[File]:[Mean '[ms']]], 3, FALSE)</f>
        <v>-21</v>
      </c>
      <c r="D83" s="2">
        <f>Cv3v0141617181921[[#This Row],[Mean '[Δms']]]/VLOOKUP(A83, DataV4[[File]:[Mean '[ms']]], 3, FALSE)*100</f>
        <v>-3.8817005545286505</v>
      </c>
    </row>
    <row r="84" spans="1:4" hidden="1" x14ac:dyDescent="0.4">
      <c r="A84" t="s">
        <v>90</v>
      </c>
      <c r="B84" t="b">
        <f>EXACT(VLOOKUP(A84,DataV5[[File]:[Outputs]], 2, FALSE), VLOOKUP(A84, DataV4[[File]:[Outputs]], 2, FALSE))</f>
        <v>1</v>
      </c>
      <c r="C84" s="3">
        <f>VLOOKUP(A84, DataV5[[File]:[Mean '[ms']]], 3, FALSE)-VLOOKUP(A84, DataV4[[File]:[Mean '[ms']]], 3, FALSE)</f>
        <v>5</v>
      </c>
      <c r="D84" s="2">
        <f>Cv3v0141617181921[[#This Row],[Mean '[Δms']]]/VLOOKUP(A84, DataV4[[File]:[Mean '[ms']]], 3, FALSE)*100</f>
        <v>0.94161958568738224</v>
      </c>
    </row>
    <row r="85" spans="1:4" hidden="1" x14ac:dyDescent="0.4">
      <c r="A85" t="s">
        <v>93</v>
      </c>
      <c r="B85" t="b">
        <f>EXACT(VLOOKUP(A85,DataV5[[File]:[Outputs]], 2, FALSE), VLOOKUP(A85, DataV4[[File]:[Outputs]], 2, FALSE))</f>
        <v>1</v>
      </c>
      <c r="C85" s="3">
        <f>VLOOKUP(A85, DataV5[[File]:[Mean '[ms']]], 3, FALSE)-VLOOKUP(A85, DataV4[[File]:[Mean '[ms']]], 3, FALSE)</f>
        <v>0</v>
      </c>
      <c r="D85" s="2">
        <f>Cv3v0141617181921[[#This Row],[Mean '[Δms']]]/VLOOKUP(A85, DataV4[[File]:[Mean '[ms']]], 3, FALSE)*100</f>
        <v>0</v>
      </c>
    </row>
    <row r="86" spans="1:4" hidden="1" x14ac:dyDescent="0.4">
      <c r="A86" t="s">
        <v>91</v>
      </c>
      <c r="B86" t="b">
        <f>EXACT(VLOOKUP(A86,DataV5[[File]:[Outputs]], 2, FALSE), VLOOKUP(A86, DataV4[[File]:[Outputs]], 2, FALSE))</f>
        <v>1</v>
      </c>
      <c r="C86" s="3">
        <f>VLOOKUP(A86, DataV5[[File]:[Mean '[ms']]], 3, FALSE)-VLOOKUP(A86, DataV4[[File]:[Mean '[ms']]], 3, FALSE)</f>
        <v>0</v>
      </c>
      <c r="D86" s="2">
        <f>Cv3v0141617181921[[#This Row],[Mean '[Δms']]]/VLOOKUP(A86, DataV4[[File]:[Mean '[ms']]], 3, FALSE)*100</f>
        <v>0</v>
      </c>
    </row>
    <row r="87" spans="1:4" hidden="1" x14ac:dyDescent="0.4">
      <c r="A87" t="s">
        <v>92</v>
      </c>
      <c r="B87" t="b">
        <f>EXACT(VLOOKUP(A87,DataV5[[File]:[Outputs]], 2, FALSE), VLOOKUP(A87, DataV4[[File]:[Outputs]], 2, FALSE))</f>
        <v>1</v>
      </c>
      <c r="C87" s="3">
        <f>VLOOKUP(A87, DataV5[[File]:[Mean '[ms']]], 3, FALSE)-VLOOKUP(A87, DataV4[[File]:[Mean '[ms']]], 3, FALSE)</f>
        <v>0</v>
      </c>
      <c r="D87" s="2">
        <f>Cv3v0141617181921[[#This Row],[Mean '[Δms']]]/VLOOKUP(A87, DataV4[[File]:[Mean '[ms']]], 3, FALSE)*100</f>
        <v>0</v>
      </c>
    </row>
    <row r="88" spans="1:4" hidden="1" x14ac:dyDescent="0.4">
      <c r="A88" t="s">
        <v>94</v>
      </c>
      <c r="B88" t="b">
        <f>EXACT(VLOOKUP(A88,DataV5[[File]:[Outputs]], 2, FALSE), VLOOKUP(A88, DataV4[[File]:[Outputs]], 2, FALSE))</f>
        <v>1</v>
      </c>
      <c r="C88" s="3">
        <f>VLOOKUP(A88, DataV5[[File]:[Mean '[ms']]], 3, FALSE)-VLOOKUP(A88, DataV4[[File]:[Mean '[ms']]], 3, FALSE)</f>
        <v>-11</v>
      </c>
      <c r="D88" s="2">
        <f>Cv3v0141617181921[[#This Row],[Mean '[Δms']]]/VLOOKUP(A88, DataV4[[File]:[Mean '[ms']]], 3, FALSE)*100</f>
        <v>-2.0295202952029521</v>
      </c>
    </row>
    <row r="89" spans="1:4" hidden="1" x14ac:dyDescent="0.4">
      <c r="A89" t="s">
        <v>95</v>
      </c>
      <c r="B89" t="b">
        <f>EXACT(VLOOKUP(A89,DataV5[[File]:[Outputs]], 2, FALSE), VLOOKUP(A89, DataV4[[File]:[Outputs]], 2, FALSE))</f>
        <v>1</v>
      </c>
      <c r="C89" s="3">
        <f>VLOOKUP(A89, DataV5[[File]:[Mean '[ms']]], 3, FALSE)-VLOOKUP(A89, DataV4[[File]:[Mean '[ms']]], 3, FALSE)</f>
        <v>-11</v>
      </c>
      <c r="D89" s="2">
        <f>Cv3v0141617181921[[#This Row],[Mean '[Δms']]]/VLOOKUP(A89, DataV4[[File]:[Mean '[ms']]], 3, FALSE)*100</f>
        <v>-2.0912547528517109</v>
      </c>
    </row>
    <row r="90" spans="1:4" hidden="1" x14ac:dyDescent="0.4">
      <c r="A90" t="s">
        <v>96</v>
      </c>
      <c r="B90" t="b">
        <f>EXACT(VLOOKUP(A90,DataV5[[File]:[Outputs]], 2, FALSE), VLOOKUP(A90, DataV4[[File]:[Outputs]], 2, FALSE))</f>
        <v>1</v>
      </c>
      <c r="C90" s="3">
        <f>VLOOKUP(A90, DataV5[[File]:[Mean '[ms']]], 3, FALSE)-VLOOKUP(A90, DataV4[[File]:[Mean '[ms']]], 3, FALSE)</f>
        <v>0</v>
      </c>
      <c r="D90" s="2" t="e">
        <f>Cv3v0141617181921[[#This Row],[Mean '[Δms']]]/VLOOKUP(A90, DataV4[[File]:[Mean '[ms']]], 3, FALSE)*100</f>
        <v>#DIV/0!</v>
      </c>
    </row>
    <row r="91" spans="1:4" hidden="1" x14ac:dyDescent="0.4">
      <c r="A91" t="s">
        <v>97</v>
      </c>
      <c r="B91" t="b">
        <f>EXACT(VLOOKUP(A91,DataV5[[File]:[Outputs]], 2, FALSE), VLOOKUP(A91, DataV4[[File]:[Outputs]], 2, FALSE))</f>
        <v>1</v>
      </c>
      <c r="C91" s="3">
        <f>VLOOKUP(A91, DataV5[[File]:[Mean '[ms']]], 3, FALSE)-VLOOKUP(A91, DataV4[[File]:[Mean '[ms']]], 3, FALSE)</f>
        <v>-11</v>
      </c>
      <c r="D91" s="2">
        <f>Cv3v0141617181921[[#This Row],[Mean '[Δms']]]/VLOOKUP(A91, DataV4[[File]:[Mean '[ms']]], 3, FALSE)*100</f>
        <v>-2.0912547528517109</v>
      </c>
    </row>
    <row r="92" spans="1:4" hidden="1" x14ac:dyDescent="0.4">
      <c r="A92" t="s">
        <v>98</v>
      </c>
      <c r="B92" t="b">
        <f>EXACT(VLOOKUP(A92,DataV5[[File]:[Outputs]], 2, FALSE), VLOOKUP(A92, DataV4[[File]:[Outputs]], 2, FALSE))</f>
        <v>1</v>
      </c>
      <c r="C92" s="3">
        <f>VLOOKUP(A92, DataV5[[File]:[Mean '[ms']]], 3, FALSE)-VLOOKUP(A92, DataV4[[File]:[Mean '[ms']]], 3, FALSE)</f>
        <v>5</v>
      </c>
      <c r="D92" s="2">
        <f>Cv3v0141617181921[[#This Row],[Mean '[Δms']]]/VLOOKUP(A92, DataV4[[File]:[Mean '[ms']]], 3, FALSE)*100</f>
        <v>0.97087378640776689</v>
      </c>
    </row>
    <row r="93" spans="1:4" hidden="1" x14ac:dyDescent="0.4">
      <c r="A93" t="s">
        <v>99</v>
      </c>
      <c r="B93" t="b">
        <f>EXACT(VLOOKUP(A93,DataV5[[File]:[Outputs]], 2, FALSE), VLOOKUP(A93, DataV4[[File]:[Outputs]], 2, FALSE))</f>
        <v>1</v>
      </c>
      <c r="C93" s="3">
        <f>VLOOKUP(A93, DataV5[[File]:[Mean '[ms']]], 3, FALSE)-VLOOKUP(A93, DataV4[[File]:[Mean '[ms']]], 3, FALSE)</f>
        <v>10</v>
      </c>
      <c r="D93" s="2">
        <f>Cv3v0141617181921[[#This Row],[Mean '[Δms']]]/VLOOKUP(A93, DataV4[[File]:[Mean '[ms']]], 3, FALSE)*100</f>
        <v>1.9193857965451053</v>
      </c>
    </row>
    <row r="94" spans="1:4" hidden="1" x14ac:dyDescent="0.4">
      <c r="A94" t="s">
        <v>100</v>
      </c>
      <c r="B94" t="b">
        <f>EXACT(VLOOKUP(A94,DataV5[[File]:[Outputs]], 2, FALSE), VLOOKUP(A94, DataV4[[File]:[Outputs]], 2, FALSE))</f>
        <v>1</v>
      </c>
      <c r="C94" s="3">
        <f>VLOOKUP(A94, DataV5[[File]:[Mean '[ms']]], 3, FALSE)-VLOOKUP(A94, DataV4[[File]:[Mean '[ms']]], 3, FALSE)</f>
        <v>5</v>
      </c>
      <c r="D94" s="2">
        <f>Cv3v0141617181921[[#This Row],[Mean '[Δms']]]/VLOOKUP(A94, DataV4[[File]:[Mean '[ms']]], 3, FALSE)*100</f>
        <v>0.95969289827255266</v>
      </c>
    </row>
    <row r="95" spans="1:4" hidden="1" x14ac:dyDescent="0.4">
      <c r="A95" t="s">
        <v>101</v>
      </c>
      <c r="B95" t="b">
        <f>EXACT(VLOOKUP(A95,DataV5[[File]:[Outputs]], 2, FALSE), VLOOKUP(A95, DataV4[[File]:[Outputs]], 2, FALSE))</f>
        <v>1</v>
      </c>
      <c r="C95" s="3">
        <f>VLOOKUP(A95, DataV5[[File]:[Mean '[ms']]], 3, FALSE)-VLOOKUP(A95, DataV4[[File]:[Mean '[ms']]], 3, FALSE)</f>
        <v>5</v>
      </c>
      <c r="D95" s="2">
        <f>Cv3v0141617181921[[#This Row],[Mean '[Δms']]]/VLOOKUP(A95, DataV4[[File]:[Mean '[ms']]], 3, FALSE)*100</f>
        <v>0.95969289827255266</v>
      </c>
    </row>
    <row r="96" spans="1:4" hidden="1" x14ac:dyDescent="0.4">
      <c r="A96" t="s">
        <v>102</v>
      </c>
      <c r="B96" t="b">
        <f>EXACT(VLOOKUP(A96,DataV5[[File]:[Outputs]], 2, FALSE), VLOOKUP(A96, DataV4[[File]:[Outputs]], 2, FALSE))</f>
        <v>1</v>
      </c>
      <c r="C96" s="3">
        <f>VLOOKUP(A96, DataV5[[File]:[Mean '[ms']]], 3, FALSE)-VLOOKUP(A96, DataV4[[File]:[Mean '[ms']]], 3, FALSE)</f>
        <v>6</v>
      </c>
      <c r="D96" s="2">
        <f>Cv3v0141617181921[[#This Row],[Mean '[Δms']]]/VLOOKUP(A96, DataV4[[File]:[Mean '[ms']]], 3, FALSE)*100</f>
        <v>1.1428571428571428</v>
      </c>
    </row>
    <row r="97" spans="1:4" hidden="1" x14ac:dyDescent="0.4">
      <c r="A97" t="s">
        <v>103</v>
      </c>
      <c r="B97" t="b">
        <f>EXACT(VLOOKUP(A97,DataV5[[File]:[Outputs]], 2, FALSE), VLOOKUP(A97, DataV4[[File]:[Outputs]], 2, FALSE))</f>
        <v>1</v>
      </c>
      <c r="C97" s="3">
        <f>VLOOKUP(A97, DataV5[[File]:[Mean '[ms']]], 3, FALSE)-VLOOKUP(A97, DataV4[[File]:[Mean '[ms']]], 3, FALSE)</f>
        <v>-10</v>
      </c>
      <c r="D97" s="2">
        <f>Cv3v0141617181921[[#This Row],[Mean '[Δms']]]/VLOOKUP(A97, DataV4[[File]:[Mean '[ms']]], 3, FALSE)*100</f>
        <v>-1.9607843137254901</v>
      </c>
    </row>
    <row r="98" spans="1:4" hidden="1" x14ac:dyDescent="0.4">
      <c r="A98" t="s">
        <v>104</v>
      </c>
      <c r="B98" t="b">
        <f>EXACT(VLOOKUP(A98,DataV5[[File]:[Outputs]], 2, FALSE), VLOOKUP(A98, DataV4[[File]:[Outputs]], 2, FALSE))</f>
        <v>1</v>
      </c>
      <c r="C98" s="3">
        <f>VLOOKUP(A98, DataV5[[File]:[Mean '[ms']]], 3, FALSE)-VLOOKUP(A98, DataV4[[File]:[Mean '[ms']]], 3, FALSE)</f>
        <v>5</v>
      </c>
      <c r="D98" s="2">
        <f>Cv3v0141617181921[[#This Row],[Mean '[Δms']]]/VLOOKUP(A98, DataV4[[File]:[Mean '[ms']]], 3, FALSE)*100</f>
        <v>0.95057034220532322</v>
      </c>
    </row>
    <row r="99" spans="1:4" hidden="1" x14ac:dyDescent="0.4">
      <c r="A99" t="s">
        <v>105</v>
      </c>
      <c r="B99" t="b">
        <f>EXACT(VLOOKUP(A99,DataV5[[File]:[Outputs]], 2, FALSE), VLOOKUP(A99, DataV4[[File]:[Outputs]], 2, FALSE))</f>
        <v>1</v>
      </c>
      <c r="C99" s="3">
        <f>VLOOKUP(A99, DataV5[[File]:[Mean '[ms']]], 3, FALSE)-VLOOKUP(A99, DataV4[[File]:[Mean '[ms']]], 3, FALSE)</f>
        <v>0</v>
      </c>
      <c r="D99" s="2">
        <f>Cv3v0141617181921[[#This Row],[Mean '[Δms']]]/VLOOKUP(A99, DataV4[[File]:[Mean '[ms']]], 3, FALSE)*100</f>
        <v>0</v>
      </c>
    </row>
    <row r="100" spans="1:4" hidden="1" x14ac:dyDescent="0.4">
      <c r="A100" t="s">
        <v>106</v>
      </c>
      <c r="B100" t="b">
        <f>EXACT(VLOOKUP(A100,DataV5[[File]:[Outputs]], 2, FALSE), VLOOKUP(A100, DataV4[[File]:[Outputs]], 2, FALSE))</f>
        <v>1</v>
      </c>
      <c r="C100" s="3">
        <f>VLOOKUP(A100, DataV5[[File]:[Mean '[ms']]], 3, FALSE)-VLOOKUP(A100, DataV4[[File]:[Mean '[ms']]], 3, FALSE)</f>
        <v>1</v>
      </c>
      <c r="D100" s="2">
        <f>Cv3v0141617181921[[#This Row],[Mean '[Δms']]]/VLOOKUP(A100, DataV4[[File]:[Mean '[ms']]], 3, FALSE)*100</f>
        <v>0.18484288354898337</v>
      </c>
    </row>
    <row r="101" spans="1:4" hidden="1" x14ac:dyDescent="0.4">
      <c r="A101" t="s">
        <v>107</v>
      </c>
      <c r="B101" t="b">
        <f>EXACT(VLOOKUP(A101,DataV5[[File]:[Outputs]], 2, FALSE), VLOOKUP(A101, DataV4[[File]:[Outputs]], 2, FALSE))</f>
        <v>1</v>
      </c>
      <c r="C101" s="3">
        <f>VLOOKUP(A101, DataV5[[File]:[Mean '[ms']]], 3, FALSE)-VLOOKUP(A101, DataV4[[File]:[Mean '[ms']]], 3, FALSE)</f>
        <v>5</v>
      </c>
      <c r="D101" s="2">
        <f>Cv3v0141617181921[[#This Row],[Mean '[Δms']]]/VLOOKUP(A101, DataV4[[File]:[Mean '[ms']]], 3, FALSE)*100</f>
        <v>0.90579710144927539</v>
      </c>
    </row>
    <row r="102" spans="1:4" hidden="1" x14ac:dyDescent="0.4">
      <c r="A102" t="s">
        <v>108</v>
      </c>
      <c r="B102" t="b">
        <f>EXACT(VLOOKUP(A102,DataV5[[File]:[Outputs]], 2, FALSE), VLOOKUP(A102, DataV4[[File]:[Outputs]], 2, FALSE))</f>
        <v>1</v>
      </c>
      <c r="C102" s="3">
        <f>VLOOKUP(A102, DataV5[[File]:[Mean '[ms']]], 3, FALSE)-VLOOKUP(A102, DataV4[[File]:[Mean '[ms']]], 3, FALSE)</f>
        <v>0</v>
      </c>
      <c r="D102" s="2">
        <f>Cv3v0141617181921[[#This Row],[Mean '[Δms']]]/VLOOKUP(A102, DataV4[[File]:[Mean '[ms']]], 3, FALSE)*100</f>
        <v>0</v>
      </c>
    </row>
    <row r="103" spans="1:4" hidden="1" x14ac:dyDescent="0.4">
      <c r="A103" t="s">
        <v>109</v>
      </c>
      <c r="B103" t="b">
        <f>EXACT(VLOOKUP(A103,DataV5[[File]:[Outputs]], 2, FALSE), VLOOKUP(A103, DataV4[[File]:[Outputs]], 2, FALSE))</f>
        <v>1</v>
      </c>
      <c r="C103" s="3">
        <f>VLOOKUP(A103, DataV5[[File]:[Mean '[ms']]], 3, FALSE)-VLOOKUP(A103, DataV4[[File]:[Mean '[ms']]], 3, FALSE)</f>
        <v>0</v>
      </c>
      <c r="D103" s="2">
        <f>Cv3v0141617181921[[#This Row],[Mean '[Δms']]]/VLOOKUP(A103, DataV4[[File]:[Mean '[ms']]], 3, FALSE)*100</f>
        <v>0</v>
      </c>
    </row>
    <row r="104" spans="1:4" hidden="1" x14ac:dyDescent="0.4">
      <c r="A104" t="s">
        <v>110</v>
      </c>
      <c r="B104" t="b">
        <f>EXACT(VLOOKUP(A104,DataV5[[File]:[Outputs]], 2, FALSE), VLOOKUP(A104, DataV4[[File]:[Outputs]], 2, FALSE))</f>
        <v>1</v>
      </c>
      <c r="C104" s="3">
        <f>VLOOKUP(A104, DataV5[[File]:[Mean '[ms']]], 3, FALSE)-VLOOKUP(A104, DataV4[[File]:[Mean '[ms']]], 3, FALSE)</f>
        <v>5</v>
      </c>
      <c r="D104" s="2">
        <f>Cv3v0141617181921[[#This Row],[Mean '[Δms']]]/VLOOKUP(A104, DataV4[[File]:[Mean '[ms']]], 3, FALSE)*100</f>
        <v>0.89766606822262118</v>
      </c>
    </row>
    <row r="105" spans="1:4" hidden="1" x14ac:dyDescent="0.4">
      <c r="A105" t="s">
        <v>111</v>
      </c>
      <c r="B105" t="b">
        <f>EXACT(VLOOKUP(A105,DataV5[[File]:[Outputs]], 2, FALSE), VLOOKUP(A105, DataV4[[File]:[Outputs]], 2, FALSE))</f>
        <v>1</v>
      </c>
      <c r="C105" s="3">
        <f>VLOOKUP(A105, DataV5[[File]:[Mean '[ms']]], 3, FALSE)-VLOOKUP(A105, DataV4[[File]:[Mean '[ms']]], 3, FALSE)</f>
        <v>-5</v>
      </c>
      <c r="D105" s="2">
        <f>Cv3v0141617181921[[#This Row],[Mean '[Δms']]]/VLOOKUP(A105, DataV4[[File]:[Mean '[ms']]], 3, FALSE)*100</f>
        <v>-0.93283582089552231</v>
      </c>
    </row>
    <row r="106" spans="1:4" hidden="1" x14ac:dyDescent="0.4">
      <c r="A106" t="s">
        <v>112</v>
      </c>
      <c r="B106" t="b">
        <f>EXACT(VLOOKUP(A106,DataV5[[File]:[Outputs]], 2, FALSE), VLOOKUP(A106, DataV4[[File]:[Outputs]], 2, FALSE))</f>
        <v>1</v>
      </c>
      <c r="C106" s="3">
        <f>VLOOKUP(A106, DataV5[[File]:[Mean '[ms']]], 3, FALSE)-VLOOKUP(A106, DataV4[[File]:[Mean '[ms']]], 3, FALSE)</f>
        <v>11</v>
      </c>
      <c r="D106" s="2">
        <f>Cv3v0141617181921[[#This Row],[Mean '[Δms']]]/VLOOKUP(A106, DataV4[[File]:[Mean '[ms']]], 3, FALSE)*100</f>
        <v>2.1359223300970873</v>
      </c>
    </row>
    <row r="107" spans="1:4" hidden="1" x14ac:dyDescent="0.4">
      <c r="A107" t="s">
        <v>113</v>
      </c>
      <c r="B107" t="b">
        <f>EXACT(VLOOKUP(A107,DataV5[[File]:[Outputs]], 2, FALSE), VLOOKUP(A107, DataV4[[File]:[Outputs]], 2, FALSE))</f>
        <v>1</v>
      </c>
      <c r="C107" s="3">
        <f>VLOOKUP(A107, DataV5[[File]:[Mean '[ms']]], 3, FALSE)-VLOOKUP(A107, DataV4[[File]:[Mean '[ms']]], 3, FALSE)</f>
        <v>-10</v>
      </c>
      <c r="D107" s="2">
        <f>Cv3v0141617181921[[#This Row],[Mean '[Δms']]]/VLOOKUP(A107, DataV4[[File]:[Mean '[ms']]], 3, FALSE)*100</f>
        <v>-1.5128593040847202</v>
      </c>
    </row>
    <row r="108" spans="1:4" hidden="1" x14ac:dyDescent="0.4">
      <c r="A108" t="s">
        <v>114</v>
      </c>
      <c r="B108" t="b">
        <f>EXACT(VLOOKUP(A108,DataV5[[File]:[Outputs]], 2, FALSE), VLOOKUP(A108, DataV4[[File]:[Outputs]], 2, FALSE))</f>
        <v>1</v>
      </c>
      <c r="C108" s="3">
        <f>VLOOKUP(A108, DataV5[[File]:[Mean '[ms']]], 3, FALSE)-VLOOKUP(A108, DataV4[[File]:[Mean '[ms']]], 3, FALSE)</f>
        <v>-5</v>
      </c>
      <c r="D108" s="2">
        <f>Cv3v0141617181921[[#This Row],[Mean '[Δms']]]/VLOOKUP(A108, DataV4[[File]:[Mean '[ms']]], 3, FALSE)*100</f>
        <v>-0.97087378640776689</v>
      </c>
    </row>
    <row r="109" spans="1:4" hidden="1" x14ac:dyDescent="0.4">
      <c r="A109" t="s">
        <v>115</v>
      </c>
      <c r="B109" t="b">
        <f>EXACT(VLOOKUP(A109,DataV5[[File]:[Outputs]], 2, FALSE), VLOOKUP(A109, DataV4[[File]:[Outputs]], 2, FALSE))</f>
        <v>1</v>
      </c>
      <c r="C109" s="3">
        <f>VLOOKUP(A109, DataV5[[File]:[Mean '[ms']]], 3, FALSE)-VLOOKUP(A109, DataV4[[File]:[Mean '[ms']]], 3, FALSE)</f>
        <v>0</v>
      </c>
      <c r="D109" s="2">
        <f>Cv3v0141617181921[[#This Row],[Mean '[Δms']]]/VLOOKUP(A109, DataV4[[File]:[Mean '[ms']]], 3, FALSE)*100</f>
        <v>0</v>
      </c>
    </row>
    <row r="110" spans="1:4" hidden="1" x14ac:dyDescent="0.4">
      <c r="A110" t="s">
        <v>116</v>
      </c>
      <c r="B110" t="b">
        <f>EXACT(VLOOKUP(A110,DataV5[[File]:[Outputs]], 2, FALSE), VLOOKUP(A110, DataV4[[File]:[Outputs]], 2, FALSE))</f>
        <v>1</v>
      </c>
      <c r="C110" s="3">
        <f>VLOOKUP(A110, DataV5[[File]:[Mean '[ms']]], 3, FALSE)-VLOOKUP(A110, DataV4[[File]:[Mean '[ms']]], 3, FALSE)</f>
        <v>5</v>
      </c>
      <c r="D110" s="2">
        <f>Cv3v0141617181921[[#This Row],[Mean '[Δms']]]/VLOOKUP(A110, DataV4[[File]:[Mean '[ms']]], 3, FALSE)*100</f>
        <v>0.99009900990099009</v>
      </c>
    </row>
    <row r="111" spans="1:4" hidden="1" x14ac:dyDescent="0.4">
      <c r="A111" t="s">
        <v>117</v>
      </c>
      <c r="B111" t="b">
        <f>EXACT(VLOOKUP(A111,DataV5[[File]:[Outputs]], 2, FALSE), VLOOKUP(A111, DataV4[[File]:[Outputs]], 2, FALSE))</f>
        <v>1</v>
      </c>
      <c r="C111" s="3">
        <f>VLOOKUP(A111, DataV5[[File]:[Mean '[ms']]], 3, FALSE)-VLOOKUP(A111, DataV4[[File]:[Mean '[ms']]], 3, FALSE)</f>
        <v>-11</v>
      </c>
      <c r="D111" s="2">
        <f>Cv3v0141617181921[[#This Row],[Mean '[Δms']]]/VLOOKUP(A111, DataV4[[File]:[Mean '[ms']]], 3, FALSE)*100</f>
        <v>-1.5647226173541962</v>
      </c>
    </row>
    <row r="112" spans="1:4" hidden="1" x14ac:dyDescent="0.4">
      <c r="A112" t="s">
        <v>118</v>
      </c>
      <c r="B112" t="b">
        <f>EXACT(VLOOKUP(A112,DataV5[[File]:[Outputs]], 2, FALSE), VLOOKUP(A112, DataV4[[File]:[Outputs]], 2, FALSE))</f>
        <v>1</v>
      </c>
      <c r="C112" s="3">
        <f>VLOOKUP(A112, DataV5[[File]:[Mean '[ms']]], 3, FALSE)-VLOOKUP(A112, DataV4[[File]:[Mean '[ms']]], 3, FALSE)</f>
        <v>5</v>
      </c>
      <c r="D112" s="2">
        <f>Cv3v0141617181921[[#This Row],[Mean '[Δms']]]/VLOOKUP(A112, DataV4[[File]:[Mean '[ms']]], 3, FALSE)*100</f>
        <v>0.99009900990099009</v>
      </c>
    </row>
    <row r="113" spans="1:4" hidden="1" x14ac:dyDescent="0.4">
      <c r="A113" t="s">
        <v>119</v>
      </c>
      <c r="B113" t="b">
        <f>EXACT(VLOOKUP(A113,DataV5[[File]:[Outputs]], 2, FALSE), VLOOKUP(A113, DataV4[[File]:[Outputs]], 2, FALSE))</f>
        <v>1</v>
      </c>
      <c r="C113" s="3">
        <f>VLOOKUP(A113, DataV5[[File]:[Mean '[ms']]], 3, FALSE)-VLOOKUP(A113, DataV4[[File]:[Mean '[ms']]], 3, FALSE)</f>
        <v>-10</v>
      </c>
      <c r="D113" s="2">
        <f>Cv3v0141617181921[[#This Row],[Mean '[Δms']]]/VLOOKUP(A113, DataV4[[File]:[Mean '[ms']]], 3, FALSE)*100</f>
        <v>-1.7636684303350969</v>
      </c>
    </row>
    <row r="114" spans="1:4" hidden="1" x14ac:dyDescent="0.4">
      <c r="A114" t="s">
        <v>120</v>
      </c>
      <c r="B114" t="b">
        <f>EXACT(VLOOKUP(A114,DataV5[[File]:[Outputs]], 2, FALSE), VLOOKUP(A114, DataV4[[File]:[Outputs]], 2, FALSE))</f>
        <v>1</v>
      </c>
      <c r="C114" s="3">
        <f>VLOOKUP(A114, DataV5[[File]:[Mean '[ms']]], 3, FALSE)-VLOOKUP(A114, DataV4[[File]:[Mean '[ms']]], 3, FALSE)</f>
        <v>11</v>
      </c>
      <c r="D114" s="2">
        <f>Cv3v0141617181921[[#This Row],[Mean '[Δms']]]/VLOOKUP(A114, DataV4[[File]:[Mean '[ms']]], 3, FALSE)*100</f>
        <v>2.0912547528517109</v>
      </c>
    </row>
    <row r="115" spans="1:4" hidden="1" x14ac:dyDescent="0.4">
      <c r="A115" t="s">
        <v>121</v>
      </c>
      <c r="B115" t="b">
        <f>EXACT(VLOOKUP(A115,DataV5[[File]:[Outputs]], 2, FALSE), VLOOKUP(A115, DataV4[[File]:[Outputs]], 2, FALSE))</f>
        <v>1</v>
      </c>
      <c r="C115" s="3">
        <f>VLOOKUP(A115, DataV5[[File]:[Mean '[ms']]], 3, FALSE)-VLOOKUP(A115, DataV4[[File]:[Mean '[ms']]], 3, FALSE)</f>
        <v>-5</v>
      </c>
      <c r="D115" s="2">
        <f>Cv3v0141617181921[[#This Row],[Mean '[Δms']]]/VLOOKUP(A115, DataV4[[File]:[Mean '[ms']]], 3, FALSE)*100</f>
        <v>-0.89766606822262118</v>
      </c>
    </row>
    <row r="116" spans="1:4" hidden="1" x14ac:dyDescent="0.4">
      <c r="A116" t="s">
        <v>122</v>
      </c>
      <c r="B116" t="b">
        <f>EXACT(VLOOKUP(A116,DataV5[[File]:[Outputs]], 2, FALSE), VLOOKUP(A116, DataV4[[File]:[Outputs]], 2, FALSE))</f>
        <v>1</v>
      </c>
      <c r="C116" s="3">
        <f>VLOOKUP(A116, DataV5[[File]:[Mean '[ms']]], 3, FALSE)-VLOOKUP(A116, DataV4[[File]:[Mean '[ms']]], 3, FALSE)</f>
        <v>-15</v>
      </c>
      <c r="D116" s="2">
        <f>Cv3v0141617181921[[#This Row],[Mean '[Δms']]]/VLOOKUP(A116, DataV4[[File]:[Mean '[ms']]], 3, FALSE)*100</f>
        <v>-2.912621359223301</v>
      </c>
    </row>
    <row r="117" spans="1:4" hidden="1" x14ac:dyDescent="0.4">
      <c r="A117" t="s">
        <v>123</v>
      </c>
      <c r="B117" t="b">
        <f>EXACT(VLOOKUP(A117,DataV5[[File]:[Outputs]], 2, FALSE), VLOOKUP(A117, DataV4[[File]:[Outputs]], 2, FALSE))</f>
        <v>1</v>
      </c>
      <c r="C117" s="3">
        <f>VLOOKUP(A117, DataV5[[File]:[Mean '[ms']]], 3, FALSE)-VLOOKUP(A117, DataV4[[File]:[Mean '[ms']]], 3, FALSE)</f>
        <v>0</v>
      </c>
      <c r="D117" s="2">
        <f>Cv3v0141617181921[[#This Row],[Mean '[Δms']]]/VLOOKUP(A117, DataV4[[File]:[Mean '[ms']]], 3, FALSE)*100</f>
        <v>0</v>
      </c>
    </row>
    <row r="118" spans="1:4" hidden="1" x14ac:dyDescent="0.4">
      <c r="A118" t="s">
        <v>124</v>
      </c>
      <c r="B118" t="b">
        <f>EXACT(VLOOKUP(A118,DataV5[[File]:[Outputs]], 2, FALSE), VLOOKUP(A118, DataV4[[File]:[Outputs]], 2, FALSE))</f>
        <v>1</v>
      </c>
      <c r="C118" s="3">
        <f>VLOOKUP(A118, DataV5[[File]:[Mean '[ms']]], 3, FALSE)-VLOOKUP(A118, DataV4[[File]:[Mean '[ms']]], 3, FALSE)</f>
        <v>0</v>
      </c>
      <c r="D118" s="2">
        <f>Cv3v0141617181921[[#This Row],[Mean '[Δms']]]/VLOOKUP(A118, DataV4[[File]:[Mean '[ms']]], 3, FALSE)*100</f>
        <v>0</v>
      </c>
    </row>
    <row r="119" spans="1:4" hidden="1" x14ac:dyDescent="0.4">
      <c r="A119" t="s">
        <v>125</v>
      </c>
      <c r="B119" t="b">
        <f>EXACT(VLOOKUP(A119,DataV5[[File]:[Outputs]], 2, FALSE), VLOOKUP(A119, DataV4[[File]:[Outputs]], 2, FALSE))</f>
        <v>1</v>
      </c>
      <c r="C119" s="3">
        <f>VLOOKUP(A119, DataV5[[File]:[Mean '[ms']]], 3, FALSE)-VLOOKUP(A119, DataV4[[File]:[Mean '[ms']]], 3, FALSE)</f>
        <v>-10</v>
      </c>
      <c r="D119" s="2">
        <f>Cv3v0141617181921[[#This Row],[Mean '[Δms']]]/VLOOKUP(A119, DataV4[[File]:[Mean '[ms']]], 3, FALSE)*100</f>
        <v>-1.5384615384615385</v>
      </c>
    </row>
    <row r="120" spans="1:4" hidden="1" x14ac:dyDescent="0.4">
      <c r="A120" t="s">
        <v>126</v>
      </c>
      <c r="B120" t="b">
        <f>EXACT(VLOOKUP(A120,DataV5[[File]:[Outputs]], 2, FALSE), VLOOKUP(A120, DataV4[[File]:[Outputs]], 2, FALSE))</f>
        <v>1</v>
      </c>
      <c r="C120" s="3">
        <f>VLOOKUP(A120, DataV5[[File]:[Mean '[ms']]], 3, FALSE)-VLOOKUP(A120, DataV4[[File]:[Mean '[ms']]], 3, FALSE)</f>
        <v>-4</v>
      </c>
      <c r="D120" s="2">
        <f>Cv3v0141617181921[[#This Row],[Mean '[Δms']]]/VLOOKUP(A120, DataV4[[File]:[Mean '[ms']]], 3, FALSE)*100</f>
        <v>-0.64102564102564097</v>
      </c>
    </row>
    <row r="121" spans="1:4" hidden="1" x14ac:dyDescent="0.4">
      <c r="A121" t="s">
        <v>130</v>
      </c>
      <c r="B121" t="b">
        <f>EXACT(VLOOKUP(A121,DataV5[[File]:[Outputs]], 2, FALSE), VLOOKUP(A121, DataV4[[File]:[Outputs]], 2, FALSE))</f>
        <v>1</v>
      </c>
      <c r="C121" s="3">
        <f>VLOOKUP(A121, DataV5[[File]:[Mean '[ms']]], 3, FALSE)-VLOOKUP(A121, DataV4[[File]:[Mean '[ms']]], 3, FALSE)</f>
        <v>5</v>
      </c>
      <c r="D121" s="2">
        <f>Cv3v0141617181921[[#This Row],[Mean '[Δms']]]/VLOOKUP(A121, DataV4[[File]:[Mean '[ms']]], 3, FALSE)*100</f>
        <v>0.95057034220532322</v>
      </c>
    </row>
    <row r="122" spans="1:4" hidden="1" x14ac:dyDescent="0.4">
      <c r="A122" t="s">
        <v>127</v>
      </c>
      <c r="B122" t="b">
        <f>EXACT(VLOOKUP(A122,DataV5[[File]:[Outputs]], 2, FALSE), VLOOKUP(A122, DataV4[[File]:[Outputs]], 2, FALSE))</f>
        <v>1</v>
      </c>
      <c r="C122" s="3">
        <f>VLOOKUP(A122, DataV5[[File]:[Mean '[ms']]], 3, FALSE)-VLOOKUP(A122, DataV4[[File]:[Mean '[ms']]], 3, FALSE)</f>
        <v>-5</v>
      </c>
      <c r="D122" s="2">
        <f>Cv3v0141617181921[[#This Row],[Mean '[Δms']]]/VLOOKUP(A122, DataV4[[File]:[Mean '[ms']]], 3, FALSE)*100</f>
        <v>-0.96153846153846156</v>
      </c>
    </row>
    <row r="123" spans="1:4" hidden="1" x14ac:dyDescent="0.4">
      <c r="A123" t="s">
        <v>128</v>
      </c>
      <c r="B123" t="b">
        <f>EXACT(VLOOKUP(A123,DataV5[[File]:[Outputs]], 2, FALSE), VLOOKUP(A123, DataV4[[File]:[Outputs]], 2, FALSE))</f>
        <v>1</v>
      </c>
      <c r="C123" s="3">
        <f>VLOOKUP(A123, DataV5[[File]:[Mean '[ms']]], 3, FALSE)-VLOOKUP(A123, DataV4[[File]:[Mean '[ms']]], 3, FALSE)</f>
        <v>6</v>
      </c>
      <c r="D123" s="2">
        <f>Cv3v0141617181921[[#This Row],[Mean '[Δms']]]/VLOOKUP(A123, DataV4[[File]:[Mean '[ms']]], 3, FALSE)*100</f>
        <v>1.1428571428571428</v>
      </c>
    </row>
    <row r="124" spans="1:4" hidden="1" x14ac:dyDescent="0.4">
      <c r="A124" t="s">
        <v>129</v>
      </c>
      <c r="B124" t="b">
        <f>EXACT(VLOOKUP(A124,DataV5[[File]:[Outputs]], 2, FALSE), VLOOKUP(A124, DataV4[[File]:[Outputs]], 2, FALSE))</f>
        <v>1</v>
      </c>
      <c r="C124" s="3">
        <f>VLOOKUP(A124, DataV5[[File]:[Mean '[ms']]], 3, FALSE)-VLOOKUP(A124, DataV4[[File]:[Mean '[ms']]], 3, FALSE)</f>
        <v>0</v>
      </c>
      <c r="D124" s="2">
        <f>Cv3v0141617181921[[#This Row],[Mean '[Δms']]]/VLOOKUP(A124, DataV4[[File]:[Mean '[ms']]], 3, FALSE)*100</f>
        <v>0</v>
      </c>
    </row>
    <row r="125" spans="1:4" hidden="1" x14ac:dyDescent="0.4">
      <c r="A125" t="s">
        <v>131</v>
      </c>
      <c r="B125" t="b">
        <f>EXACT(VLOOKUP(A125,DataV5[[File]:[Outputs]], 2, FALSE), VLOOKUP(A125, DataV4[[File]:[Outputs]], 2, FALSE))</f>
        <v>1</v>
      </c>
      <c r="C125" s="3">
        <f>VLOOKUP(A125, DataV5[[File]:[Mean '[ms']]], 3, FALSE)-VLOOKUP(A125, DataV4[[File]:[Mean '[ms']]], 3, FALSE)</f>
        <v>-10</v>
      </c>
      <c r="D125" s="2">
        <f>Cv3v0141617181921[[#This Row],[Mean '[Δms']]]/VLOOKUP(A125, DataV4[[File]:[Mean '[ms']]], 3, FALSE)*100</f>
        <v>-1.8656716417910446</v>
      </c>
    </row>
    <row r="126" spans="1:4" hidden="1" x14ac:dyDescent="0.4">
      <c r="A126" t="s">
        <v>132</v>
      </c>
      <c r="B126" t="b">
        <f>EXACT(VLOOKUP(A126,DataV5[[File]:[Outputs]], 2, FALSE), VLOOKUP(A126, DataV4[[File]:[Outputs]], 2, FALSE))</f>
        <v>1</v>
      </c>
      <c r="C126" s="3">
        <f>VLOOKUP(A126, DataV5[[File]:[Mean '[ms']]], 3, FALSE)-VLOOKUP(A126, DataV4[[File]:[Mean '[ms']]], 3, FALSE)</f>
        <v>-5</v>
      </c>
      <c r="D126" s="2">
        <f>Cv3v0141617181921[[#This Row],[Mean '[Δms']]]/VLOOKUP(A126, DataV4[[File]:[Mean '[ms']]], 3, FALSE)*100</f>
        <v>-0.94161958568738224</v>
      </c>
    </row>
    <row r="127" spans="1:4" hidden="1" x14ac:dyDescent="0.4">
      <c r="A127" t="s">
        <v>134</v>
      </c>
      <c r="B127" t="b">
        <f>EXACT(VLOOKUP(A127,DataV5[[File]:[Outputs]], 2, FALSE), VLOOKUP(A127, DataV4[[File]:[Outputs]], 2, FALSE))</f>
        <v>1</v>
      </c>
      <c r="C127" s="3">
        <f>VLOOKUP(A127, DataV5[[File]:[Mean '[ms']]], 3, FALSE)-VLOOKUP(A127, DataV4[[File]:[Mean '[ms']]], 3, FALSE)</f>
        <v>-6</v>
      </c>
      <c r="D127" s="2">
        <f>Cv3v0141617181921[[#This Row],[Mean '[Δms']]]/VLOOKUP(A127, DataV4[[File]:[Mean '[ms']]], 3, FALSE)*100</f>
        <v>-1.1406844106463878</v>
      </c>
    </row>
    <row r="128" spans="1:4" hidden="1" x14ac:dyDescent="0.4">
      <c r="A128" t="s">
        <v>133</v>
      </c>
      <c r="B128" t="b">
        <f>EXACT(VLOOKUP(A128,DataV5[[File]:[Outputs]], 2, FALSE), VLOOKUP(A128, DataV4[[File]:[Outputs]], 2, FALSE))</f>
        <v>1</v>
      </c>
      <c r="C128" s="3">
        <f>VLOOKUP(A128, DataV5[[File]:[Mean '[ms']]], 3, FALSE)-VLOOKUP(A128, DataV4[[File]:[Mean '[ms']]], 3, FALSE)</f>
        <v>11</v>
      </c>
      <c r="D128" s="2">
        <f>Cv3v0141617181921[[#This Row],[Mean '[Δms']]]/VLOOKUP(A128, DataV4[[File]:[Mean '[ms']]], 3, FALSE)*100</f>
        <v>2.0522388059701493</v>
      </c>
    </row>
    <row r="129" spans="1:4" hidden="1" x14ac:dyDescent="0.4">
      <c r="A129" t="s">
        <v>135</v>
      </c>
      <c r="B129" t="b">
        <f>EXACT(VLOOKUP(A129,DataV5[[File]:[Outputs]], 2, FALSE), VLOOKUP(A129, DataV4[[File]:[Outputs]], 2, FALSE))</f>
        <v>1</v>
      </c>
      <c r="C129" s="3">
        <f>VLOOKUP(A129, DataV5[[File]:[Mean '[ms']]], 3, FALSE)-VLOOKUP(A129, DataV4[[File]:[Mean '[ms']]], 3, FALSE)</f>
        <v>0</v>
      </c>
      <c r="D129" s="2">
        <f>Cv3v0141617181921[[#This Row],[Mean '[Δms']]]/VLOOKUP(A129, DataV4[[File]:[Mean '[ms']]], 3, FALSE)*100</f>
        <v>0</v>
      </c>
    </row>
    <row r="130" spans="1:4" hidden="1" x14ac:dyDescent="0.4">
      <c r="A130" t="s">
        <v>136</v>
      </c>
      <c r="B130" t="b">
        <f>EXACT(VLOOKUP(A130,DataV5[[File]:[Outputs]], 2, FALSE), VLOOKUP(A130, DataV4[[File]:[Outputs]], 2, FALSE))</f>
        <v>1</v>
      </c>
      <c r="C130" s="3">
        <f>VLOOKUP(A130, DataV5[[File]:[Mean '[ms']]], 3, FALSE)-VLOOKUP(A130, DataV4[[File]:[Mean '[ms']]], 3, FALSE)</f>
        <v>1</v>
      </c>
      <c r="D130" s="2">
        <f>Cv3v0141617181921[[#This Row],[Mean '[Δms']]]/VLOOKUP(A130, DataV4[[File]:[Mean '[ms']]], 3, FALSE)*100</f>
        <v>0.20040080160320639</v>
      </c>
    </row>
    <row r="131" spans="1:4" hidden="1" x14ac:dyDescent="0.4">
      <c r="A131" t="s">
        <v>137</v>
      </c>
      <c r="B131" t="b">
        <f>EXACT(VLOOKUP(A131,DataV5[[File]:[Outputs]], 2, FALSE), VLOOKUP(A131, DataV4[[File]:[Outputs]], 2, FALSE))</f>
        <v>1</v>
      </c>
      <c r="C131" s="3">
        <f>VLOOKUP(A131, DataV5[[File]:[Mean '[ms']]], 3, FALSE)-VLOOKUP(A131, DataV4[[File]:[Mean '[ms']]], 3, FALSE)</f>
        <v>6</v>
      </c>
      <c r="D131" s="2">
        <f>Cv3v0141617181921[[#This Row],[Mean '[Δms']]]/VLOOKUP(A131, DataV4[[File]:[Mean '[ms']]], 3, FALSE)*100</f>
        <v>1.1194029850746268</v>
      </c>
    </row>
    <row r="132" spans="1:4" hidden="1" x14ac:dyDescent="0.4">
      <c r="A132" t="s">
        <v>138</v>
      </c>
      <c r="B132" t="b">
        <f>EXACT(VLOOKUP(A132,DataV5[[File]:[Outputs]], 2, FALSE), VLOOKUP(A132, DataV4[[File]:[Outputs]], 2, FALSE))</f>
        <v>1</v>
      </c>
      <c r="C132" s="3">
        <f>VLOOKUP(A132, DataV5[[File]:[Mean '[ms']]], 3, FALSE)-VLOOKUP(A132, DataV4[[File]:[Mean '[ms']]], 3, FALSE)</f>
        <v>-10</v>
      </c>
      <c r="D132" s="2">
        <f>Cv3v0141617181921[[#This Row],[Mean '[Δms']]]/VLOOKUP(A132, DataV4[[File]:[Mean '[ms']]], 3, FALSE)*100</f>
        <v>-1.9230769230769231</v>
      </c>
    </row>
    <row r="133" spans="1:4" hidden="1" x14ac:dyDescent="0.4">
      <c r="A133" t="s">
        <v>139</v>
      </c>
      <c r="B133" t="b">
        <f>EXACT(VLOOKUP(A133,DataV5[[File]:[Outputs]], 2, FALSE), VLOOKUP(A133, DataV4[[File]:[Outputs]], 2, FALSE))</f>
        <v>1</v>
      </c>
      <c r="C133" s="3">
        <f>VLOOKUP(A133, DataV5[[File]:[Mean '[ms']]], 3, FALSE)-VLOOKUP(A133, DataV4[[File]:[Mean '[ms']]], 3, FALSE)</f>
        <v>-1</v>
      </c>
      <c r="D133" s="2">
        <f>Cv3v0141617181921[[#This Row],[Mean '[Δms']]]/VLOOKUP(A133, DataV4[[File]:[Mean '[ms']]], 3, FALSE)*100</f>
        <v>-0.19011406844106463</v>
      </c>
    </row>
    <row r="134" spans="1:4" hidden="1" x14ac:dyDescent="0.4">
      <c r="A134" t="s">
        <v>140</v>
      </c>
      <c r="B134" t="b">
        <f>EXACT(VLOOKUP(A134,DataV5[[File]:[Outputs]], 2, FALSE), VLOOKUP(A134, DataV4[[File]:[Outputs]], 2, FALSE))</f>
        <v>1</v>
      </c>
      <c r="C134" s="3">
        <f>VLOOKUP(A134, DataV5[[File]:[Mean '[ms']]], 3, FALSE)-VLOOKUP(A134, DataV4[[File]:[Mean '[ms']]], 3, FALSE)</f>
        <v>0</v>
      </c>
      <c r="D134" s="2">
        <f>Cv3v0141617181921[[#This Row],[Mean '[Δms']]]/VLOOKUP(A134, DataV4[[File]:[Mean '[ms']]], 3, FALSE)*100</f>
        <v>0</v>
      </c>
    </row>
    <row r="135" spans="1:4" hidden="1" x14ac:dyDescent="0.4">
      <c r="A135" t="s">
        <v>141</v>
      </c>
      <c r="B135" t="b">
        <f>EXACT(VLOOKUP(A135,DataV5[[File]:[Outputs]], 2, FALSE), VLOOKUP(A135, DataV4[[File]:[Outputs]], 2, FALSE))</f>
        <v>1</v>
      </c>
      <c r="C135" s="3">
        <f>VLOOKUP(A135, DataV5[[File]:[Mean '[ms']]], 3, FALSE)-VLOOKUP(A135, DataV4[[File]:[Mean '[ms']]], 3, FALSE)</f>
        <v>0</v>
      </c>
      <c r="D135" s="2">
        <f>Cv3v0141617181921[[#This Row],[Mean '[Δms']]]/VLOOKUP(A135, DataV4[[File]:[Mean '[ms']]], 3, FALSE)*100</f>
        <v>0</v>
      </c>
    </row>
    <row r="136" spans="1:4" hidden="1" x14ac:dyDescent="0.4">
      <c r="A136" t="s">
        <v>142</v>
      </c>
      <c r="B136" t="b">
        <f>EXACT(VLOOKUP(A136,DataV5[[File]:[Outputs]], 2, FALSE), VLOOKUP(A136, DataV4[[File]:[Outputs]], 2, FALSE))</f>
        <v>1</v>
      </c>
      <c r="C136" s="3">
        <f>VLOOKUP(A136, DataV5[[File]:[Mean '[ms']]], 3, FALSE)-VLOOKUP(A136, DataV4[[File]:[Mean '[ms']]], 3, FALSE)</f>
        <v>10</v>
      </c>
      <c r="D136" s="2">
        <f>Cv3v0141617181921[[#This Row],[Mean '[Δms']]]/VLOOKUP(A136, DataV4[[File]:[Mean '[ms']]], 3, FALSE)*100</f>
        <v>1.9379844961240309</v>
      </c>
    </row>
    <row r="137" spans="1:4" hidden="1" x14ac:dyDescent="0.4">
      <c r="A137" t="s">
        <v>143</v>
      </c>
      <c r="B137" t="b">
        <f>EXACT(VLOOKUP(A137,DataV5[[File]:[Outputs]], 2, FALSE), VLOOKUP(A137, DataV4[[File]:[Outputs]], 2, FALSE))</f>
        <v>1</v>
      </c>
      <c r="C137" s="3">
        <f>VLOOKUP(A137, DataV5[[File]:[Mean '[ms']]], 3, FALSE)-VLOOKUP(A137, DataV4[[File]:[Mean '[ms']]], 3, FALSE)</f>
        <v>-5</v>
      </c>
      <c r="D137" s="2">
        <f>Cv3v0141617181921[[#This Row],[Mean '[Δms']]]/VLOOKUP(A137, DataV4[[File]:[Mean '[ms']]], 3, FALSE)*100</f>
        <v>-0.97087378640776689</v>
      </c>
    </row>
    <row r="138" spans="1:4" hidden="1" x14ac:dyDescent="0.4">
      <c r="A138" t="s">
        <v>144</v>
      </c>
      <c r="B138" t="b">
        <f>EXACT(VLOOKUP(A138,DataV5[[File]:[Outputs]], 2, FALSE), VLOOKUP(A138, DataV4[[File]:[Outputs]], 2, FALSE))</f>
        <v>1</v>
      </c>
      <c r="C138" s="3">
        <f>VLOOKUP(A138, DataV5[[File]:[Mean '[ms']]], 3, FALSE)-VLOOKUP(A138, DataV4[[File]:[Mean '[ms']]], 3, FALSE)</f>
        <v>-10</v>
      </c>
      <c r="D138" s="2">
        <f>Cv3v0141617181921[[#This Row],[Mean '[Δms']]]/VLOOKUP(A138, DataV4[[File]:[Mean '[ms']]], 3, FALSE)*100</f>
        <v>-1.1363636363636365</v>
      </c>
    </row>
    <row r="139" spans="1:4" hidden="1" x14ac:dyDescent="0.4">
      <c r="A139" t="s">
        <v>145</v>
      </c>
      <c r="B139" t="b">
        <f>EXACT(VLOOKUP(A139,DataV5[[File]:[Outputs]], 2, FALSE), VLOOKUP(A139, DataV4[[File]:[Outputs]], 2, FALSE))</f>
        <v>1</v>
      </c>
      <c r="C139" s="3">
        <f>VLOOKUP(A139, DataV5[[File]:[Mean '[ms']]], 3, FALSE)-VLOOKUP(A139, DataV4[[File]:[Mean '[ms']]], 3, FALSE)</f>
        <v>-5</v>
      </c>
      <c r="D139" s="2">
        <f>Cv3v0141617181921[[#This Row],[Mean '[Δms']]]/VLOOKUP(A139, DataV4[[File]:[Mean '[ms']]], 3, FALSE)*100</f>
        <v>-0.85763293310463129</v>
      </c>
    </row>
    <row r="140" spans="1:4" hidden="1" x14ac:dyDescent="0.4">
      <c r="A140" t="s">
        <v>146</v>
      </c>
      <c r="B140" t="b">
        <f>EXACT(VLOOKUP(A140,DataV5[[File]:[Outputs]], 2, FALSE), VLOOKUP(A140, DataV4[[File]:[Outputs]], 2, FALSE))</f>
        <v>1</v>
      </c>
      <c r="C140" s="3">
        <f>VLOOKUP(A140, DataV5[[File]:[Mean '[ms']]], 3, FALSE)-VLOOKUP(A140, DataV4[[File]:[Mean '[ms']]], 3, FALSE)</f>
        <v>-5</v>
      </c>
      <c r="D140" s="2">
        <f>Cv3v0141617181921[[#This Row],[Mean '[Δms']]]/VLOOKUP(A140, DataV4[[File]:[Mean '[ms']]], 3, FALSE)*100</f>
        <v>-0.97087378640776689</v>
      </c>
    </row>
    <row r="141" spans="1:4" hidden="1" x14ac:dyDescent="0.4">
      <c r="A141" t="s">
        <v>147</v>
      </c>
      <c r="B141" t="b">
        <f>EXACT(VLOOKUP(A141,DataV5[[File]:[Outputs]], 2, FALSE), VLOOKUP(A141, DataV4[[File]:[Outputs]], 2, FALSE))</f>
        <v>1</v>
      </c>
      <c r="C141" s="3">
        <f>VLOOKUP(A141, DataV5[[File]:[Mean '[ms']]], 3, FALSE)-VLOOKUP(A141, DataV4[[File]:[Mean '[ms']]], 3, FALSE)</f>
        <v>-10</v>
      </c>
      <c r="D141" s="2">
        <f>Cv3v0141617181921[[#This Row],[Mean '[Δms']]]/VLOOKUP(A141, DataV4[[File]:[Mean '[ms']]], 3, FALSE)*100</f>
        <v>-1.9011406844106464</v>
      </c>
    </row>
    <row r="142" spans="1:4" hidden="1" x14ac:dyDescent="0.4">
      <c r="A142" t="s">
        <v>148</v>
      </c>
      <c r="B142" t="b">
        <f>EXACT(VLOOKUP(A142,DataV5[[File]:[Outputs]], 2, FALSE), VLOOKUP(A142, DataV4[[File]:[Outputs]], 2, FALSE))</f>
        <v>1</v>
      </c>
      <c r="C142" s="3">
        <f>VLOOKUP(A142, DataV5[[File]:[Mean '[ms']]], 3, FALSE)-VLOOKUP(A142, DataV4[[File]:[Mean '[ms']]], 3, FALSE)</f>
        <v>-20</v>
      </c>
      <c r="D142" s="2">
        <f>Cv3v0141617181921[[#This Row],[Mean '[Δms']]]/VLOOKUP(A142, DataV4[[File]:[Mean '[ms']]], 3, FALSE)*100</f>
        <v>-3.6630036630036633</v>
      </c>
    </row>
    <row r="143" spans="1:4" hidden="1" x14ac:dyDescent="0.4">
      <c r="A143" t="s">
        <v>149</v>
      </c>
      <c r="B143" t="b">
        <f>EXACT(VLOOKUP(A143,DataV5[[File]:[Outputs]], 2, FALSE), VLOOKUP(A143, DataV4[[File]:[Outputs]], 2, FALSE))</f>
        <v>1</v>
      </c>
      <c r="C143" s="3">
        <f>VLOOKUP(A143, DataV5[[File]:[Mean '[ms']]], 3, FALSE)-VLOOKUP(A143, DataV4[[File]:[Mean '[ms']]], 3, FALSE)</f>
        <v>5</v>
      </c>
      <c r="D143" s="2">
        <f>Cv3v0141617181921[[#This Row],[Mean '[Δms']]]/VLOOKUP(A143, DataV4[[File]:[Mean '[ms']]], 3, FALSE)*100</f>
        <v>0.99009900990099009</v>
      </c>
    </row>
    <row r="144" spans="1:4" hidden="1" x14ac:dyDescent="0.4">
      <c r="A144" t="s">
        <v>150</v>
      </c>
      <c r="B144" t="b">
        <f>EXACT(VLOOKUP(A144,DataV5[[File]:[Outputs]], 2, FALSE), VLOOKUP(A144, DataV4[[File]:[Outputs]], 2, FALSE))</f>
        <v>1</v>
      </c>
      <c r="C144" s="3">
        <f>VLOOKUP(A144, DataV5[[File]:[Mean '[ms']]], 3, FALSE)-VLOOKUP(A144, DataV4[[File]:[Mean '[ms']]], 3, FALSE)</f>
        <v>5</v>
      </c>
      <c r="D144" s="2">
        <f>Cv3v0141617181921[[#This Row],[Mean '[Δms']]]/VLOOKUP(A144, DataV4[[File]:[Mean '[ms']]], 3, FALSE)*100</f>
        <v>0.87260034904013961</v>
      </c>
    </row>
    <row r="145" spans="1:4" hidden="1" x14ac:dyDescent="0.4">
      <c r="A145" t="s">
        <v>151</v>
      </c>
      <c r="B145" t="b">
        <f>EXACT(VLOOKUP(A145,DataV5[[File]:[Outputs]], 2, FALSE), VLOOKUP(A145, DataV4[[File]:[Outputs]], 2, FALSE))</f>
        <v>1</v>
      </c>
      <c r="C145" s="3">
        <f>VLOOKUP(A145, DataV5[[File]:[Mean '[ms']]], 3, FALSE)-VLOOKUP(A145, DataV4[[File]:[Mean '[ms']]], 3, FALSE)</f>
        <v>0</v>
      </c>
      <c r="D145" s="2">
        <f>Cv3v0141617181921[[#This Row],[Mean '[Δms']]]/VLOOKUP(A145, DataV4[[File]:[Mean '[ms']]], 3, FALSE)*100</f>
        <v>0</v>
      </c>
    </row>
    <row r="146" spans="1:4" hidden="1" x14ac:dyDescent="0.4">
      <c r="A146" t="s">
        <v>152</v>
      </c>
      <c r="B146" t="b">
        <f>EXACT(VLOOKUP(A146,DataV5[[File]:[Outputs]], 2, FALSE), VLOOKUP(A146, DataV4[[File]:[Outputs]], 2, FALSE))</f>
        <v>1</v>
      </c>
      <c r="C146" s="3">
        <f>VLOOKUP(A146, DataV5[[File]:[Mean '[ms']]], 3, FALSE)-VLOOKUP(A146, DataV4[[File]:[Mean '[ms']]], 3, FALSE)</f>
        <v>0</v>
      </c>
      <c r="D146" s="2">
        <f>Cv3v0141617181921[[#This Row],[Mean '[Δms']]]/VLOOKUP(A146, DataV4[[File]:[Mean '[ms']]], 3, FALSE)*100</f>
        <v>0</v>
      </c>
    </row>
    <row r="147" spans="1:4" hidden="1" x14ac:dyDescent="0.4">
      <c r="A147" t="s">
        <v>153</v>
      </c>
      <c r="B147" t="b">
        <f>EXACT(VLOOKUP(A147,DataV5[[File]:[Outputs]], 2, FALSE), VLOOKUP(A147, DataV4[[File]:[Outputs]], 2, FALSE))</f>
        <v>1</v>
      </c>
      <c r="C147" s="3">
        <f>VLOOKUP(A147, DataV5[[File]:[Mean '[ms']]], 3, FALSE)-VLOOKUP(A147, DataV4[[File]:[Mean '[ms']]], 3, FALSE)</f>
        <v>-6</v>
      </c>
      <c r="D147" s="2">
        <f>Cv3v0141617181921[[#This Row],[Mean '[Δms']]]/VLOOKUP(A147, DataV4[[File]:[Mean '[ms']]], 3, FALSE)*100</f>
        <v>-0.7109004739336493</v>
      </c>
    </row>
    <row r="148" spans="1:4" hidden="1" x14ac:dyDescent="0.4">
      <c r="A148" t="s">
        <v>154</v>
      </c>
      <c r="B148" t="b">
        <f>EXACT(VLOOKUP(A148,DataV5[[File]:[Outputs]], 2, FALSE), VLOOKUP(A148, DataV4[[File]:[Outputs]], 2, FALSE))</f>
        <v>1</v>
      </c>
      <c r="C148" s="3">
        <f>VLOOKUP(A148, DataV5[[File]:[Mean '[ms']]], 3, FALSE)-VLOOKUP(A148, DataV4[[File]:[Mean '[ms']]], 3, FALSE)</f>
        <v>-5</v>
      </c>
      <c r="D148" s="2">
        <f>Cv3v0141617181921[[#This Row],[Mean '[Δms']]]/VLOOKUP(A148, DataV4[[File]:[Mean '[ms']]], 3, FALSE)*100</f>
        <v>-0.94161958568738224</v>
      </c>
    </row>
    <row r="149" spans="1:4" hidden="1" x14ac:dyDescent="0.4">
      <c r="A149" t="s">
        <v>155</v>
      </c>
      <c r="B149" t="b">
        <f>EXACT(VLOOKUP(A149,DataV5[[File]:[Outputs]], 2, FALSE), VLOOKUP(A149, DataV4[[File]:[Outputs]], 2, FALSE))</f>
        <v>1</v>
      </c>
      <c r="C149" s="3">
        <f>VLOOKUP(A149, DataV5[[File]:[Mean '[ms']]], 3, FALSE)-VLOOKUP(A149, DataV4[[File]:[Mean '[ms']]], 3, FALSE)</f>
        <v>-11</v>
      </c>
      <c r="D149" s="2">
        <f>Cv3v0141617181921[[#This Row],[Mean '[Δms']]]/VLOOKUP(A149, DataV4[[File]:[Mean '[ms']]], 3, FALSE)*100</f>
        <v>-2.0912547528517109</v>
      </c>
    </row>
    <row r="150" spans="1:4" hidden="1" x14ac:dyDescent="0.4">
      <c r="A150" t="s">
        <v>156</v>
      </c>
      <c r="B150" t="b">
        <f>EXACT(VLOOKUP(A150,DataV5[[File]:[Outputs]], 2, FALSE), VLOOKUP(A150, DataV4[[File]:[Outputs]], 2, FALSE))</f>
        <v>1</v>
      </c>
      <c r="C150" s="3">
        <f>VLOOKUP(A150, DataV5[[File]:[Mean '[ms']]], 3, FALSE)-VLOOKUP(A150, DataV4[[File]:[Mean '[ms']]], 3, FALSE)</f>
        <v>-16</v>
      </c>
      <c r="D150" s="2">
        <f>Cv3v0141617181921[[#This Row],[Mean '[Δms']]]/VLOOKUP(A150, DataV4[[File]:[Mean '[ms']]], 3, FALSE)*100</f>
        <v>-1.8285714285714287</v>
      </c>
    </row>
    <row r="151" spans="1:4" hidden="1" x14ac:dyDescent="0.4">
      <c r="A151" t="s">
        <v>157</v>
      </c>
      <c r="B151" t="b">
        <f>EXACT(VLOOKUP(A151,DataV5[[File]:[Outputs]], 2, FALSE), VLOOKUP(A151, DataV4[[File]:[Outputs]], 2, FALSE))</f>
        <v>1</v>
      </c>
      <c r="C151" s="3">
        <f>VLOOKUP(A151, DataV5[[File]:[Mean '[ms']]], 3, FALSE)-VLOOKUP(A151, DataV4[[File]:[Mean '[ms']]], 3, FALSE)</f>
        <v>-11</v>
      </c>
      <c r="D151" s="2">
        <f>Cv3v0141617181921[[#This Row],[Mean '[Δms']]]/VLOOKUP(A151, DataV4[[File]:[Mean '[ms']]], 3, FALSE)*100</f>
        <v>-2.0912547528517109</v>
      </c>
    </row>
    <row r="152" spans="1:4" hidden="1" x14ac:dyDescent="0.4">
      <c r="A152" t="s">
        <v>158</v>
      </c>
      <c r="B152" t="b">
        <f>EXACT(VLOOKUP(A152,DataV5[[File]:[Outputs]], 2, FALSE), VLOOKUP(A152, DataV4[[File]:[Outputs]], 2, FALSE))</f>
        <v>1</v>
      </c>
      <c r="C152" s="3">
        <f>VLOOKUP(A152, DataV5[[File]:[Mean '[ms']]], 3, FALSE)-VLOOKUP(A152, DataV4[[File]:[Mean '[ms']]], 3, FALSE)</f>
        <v>4</v>
      </c>
      <c r="D152" s="2">
        <f>Cv3v0141617181921[[#This Row],[Mean '[Δms']]]/VLOOKUP(A152, DataV4[[File]:[Mean '[ms']]], 3, FALSE)*100</f>
        <v>0.77519379844961245</v>
      </c>
    </row>
    <row r="153" spans="1:4" hidden="1" x14ac:dyDescent="0.4">
      <c r="A153" t="s">
        <v>159</v>
      </c>
      <c r="B153" t="b">
        <f>EXACT(VLOOKUP(A153,DataV5[[File]:[Outputs]], 2, FALSE), VLOOKUP(A153, DataV4[[File]:[Outputs]], 2, FALSE))</f>
        <v>1</v>
      </c>
      <c r="C153" s="3">
        <f>VLOOKUP(A153, DataV5[[File]:[Mean '[ms']]], 3, FALSE)-VLOOKUP(A153, DataV4[[File]:[Mean '[ms']]], 3, FALSE)</f>
        <v>-10</v>
      </c>
      <c r="D153" s="2">
        <f>Cv3v0141617181921[[#This Row],[Mean '[Δms']]]/VLOOKUP(A153, DataV4[[File]:[Mean '[ms']]], 3, FALSE)*100</f>
        <v>-1.8656716417910446</v>
      </c>
    </row>
    <row r="154" spans="1:4" hidden="1" x14ac:dyDescent="0.4">
      <c r="A154" t="s">
        <v>160</v>
      </c>
      <c r="B154" t="b">
        <f>EXACT(VLOOKUP(A154,DataV5[[File]:[Outputs]], 2, FALSE), VLOOKUP(A154, DataV4[[File]:[Outputs]], 2, FALSE))</f>
        <v>1</v>
      </c>
      <c r="C154" s="3">
        <f>VLOOKUP(A154, DataV5[[File]:[Mean '[ms']]], 3, FALSE)-VLOOKUP(A154, DataV4[[File]:[Mean '[ms']]], 3, FALSE)</f>
        <v>16</v>
      </c>
      <c r="D154" s="2">
        <f>Cv3v0141617181921[[#This Row],[Mean '[Δms']]]/VLOOKUP(A154, DataV4[[File]:[Mean '[ms']]], 3, FALSE)*100</f>
        <v>3.0131826741996233</v>
      </c>
    </row>
    <row r="155" spans="1:4" hidden="1" x14ac:dyDescent="0.4">
      <c r="A155" t="s">
        <v>161</v>
      </c>
      <c r="B155" t="b">
        <f>EXACT(VLOOKUP(A155,DataV5[[File]:[Outputs]], 2, FALSE), VLOOKUP(A155, DataV4[[File]:[Outputs]], 2, FALSE))</f>
        <v>1</v>
      </c>
      <c r="C155" s="3">
        <f>VLOOKUP(A155, DataV5[[File]:[Mean '[ms']]], 3, FALSE)-VLOOKUP(A155, DataV4[[File]:[Mean '[ms']]], 3, FALSE)</f>
        <v>4</v>
      </c>
      <c r="D155" s="2">
        <f>Cv3v0141617181921[[#This Row],[Mean '[Δms']]]/VLOOKUP(A155, DataV4[[File]:[Mean '[ms']]], 3, FALSE)*100</f>
        <v>0.53691275167785235</v>
      </c>
    </row>
    <row r="156" spans="1:4" hidden="1" x14ac:dyDescent="0.4">
      <c r="A156" t="s">
        <v>162</v>
      </c>
      <c r="B156" t="b">
        <f>EXACT(VLOOKUP(A156,DataV5[[File]:[Outputs]], 2, FALSE), VLOOKUP(A156, DataV4[[File]:[Outputs]], 2, FALSE))</f>
        <v>1</v>
      </c>
      <c r="C156" s="3">
        <f>VLOOKUP(A156, DataV5[[File]:[Mean '[ms']]], 3, FALSE)-VLOOKUP(A156, DataV4[[File]:[Mean '[ms']]], 3, FALSE)</f>
        <v>0</v>
      </c>
      <c r="D156" s="2">
        <f>Cv3v0141617181921[[#This Row],[Mean '[Δms']]]/VLOOKUP(A156, DataV4[[File]:[Mean '[ms']]], 3, FALSE)*100</f>
        <v>0</v>
      </c>
    </row>
    <row r="157" spans="1:4" hidden="1" x14ac:dyDescent="0.4">
      <c r="A157" t="s">
        <v>163</v>
      </c>
      <c r="B157" t="b">
        <f>EXACT(VLOOKUP(A157,DataV5[[File]:[Outputs]], 2, FALSE), VLOOKUP(A157, DataV4[[File]:[Outputs]], 2, FALSE))</f>
        <v>1</v>
      </c>
      <c r="C157" s="3">
        <f>VLOOKUP(A157, DataV5[[File]:[Mean '[ms']]], 3, FALSE)-VLOOKUP(A157, DataV4[[File]:[Mean '[ms']]], 3, FALSE)</f>
        <v>1</v>
      </c>
      <c r="D157" s="2">
        <f>Cv3v0141617181921[[#This Row],[Mean '[Δms']]]/VLOOKUP(A157, DataV4[[File]:[Mean '[ms']]], 3, FALSE)*100</f>
        <v>0.1941747572815534</v>
      </c>
    </row>
    <row r="158" spans="1:4" hidden="1" x14ac:dyDescent="0.4">
      <c r="A158" t="s">
        <v>164</v>
      </c>
      <c r="B158" t="b">
        <f>EXACT(VLOOKUP(A158,DataV5[[File]:[Outputs]], 2, FALSE), VLOOKUP(A158, DataV4[[File]:[Outputs]], 2, FALSE))</f>
        <v>1</v>
      </c>
      <c r="C158" s="3">
        <f>VLOOKUP(A158, DataV5[[File]:[Mean '[ms']]], 3, FALSE)-VLOOKUP(A158, DataV4[[File]:[Mean '[ms']]], 3, FALSE)</f>
        <v>0</v>
      </c>
      <c r="D158" s="2">
        <f>Cv3v0141617181921[[#This Row],[Mean '[Δms']]]/VLOOKUP(A158, DataV4[[File]:[Mean '[ms']]], 3, FALSE)*100</f>
        <v>0</v>
      </c>
    </row>
    <row r="159" spans="1:4" hidden="1" x14ac:dyDescent="0.4">
      <c r="A159" t="s">
        <v>165</v>
      </c>
      <c r="B159" t="b">
        <f>EXACT(VLOOKUP(A159,DataV5[[File]:[Outputs]], 2, FALSE), VLOOKUP(A159, DataV4[[File]:[Outputs]], 2, FALSE))</f>
        <v>1</v>
      </c>
      <c r="C159" s="3">
        <f>VLOOKUP(A159, DataV5[[File]:[Mean '[ms']]], 3, FALSE)-VLOOKUP(A159, DataV4[[File]:[Mean '[ms']]], 3, FALSE)</f>
        <v>-6</v>
      </c>
      <c r="D159" s="2">
        <f>Cv3v0141617181921[[#This Row],[Mean '[Δms']]]/VLOOKUP(A159, DataV4[[File]:[Mean '[ms']]], 3, FALSE)*100</f>
        <v>-1.1299435028248588</v>
      </c>
    </row>
    <row r="160" spans="1:4" hidden="1" x14ac:dyDescent="0.4">
      <c r="A160" t="s">
        <v>166</v>
      </c>
      <c r="B160" t="b">
        <f>EXACT(VLOOKUP(A160,DataV5[[File]:[Outputs]], 2, FALSE), VLOOKUP(A160, DataV4[[File]:[Outputs]], 2, FALSE))</f>
        <v>1</v>
      </c>
      <c r="C160" s="3">
        <f>VLOOKUP(A160, DataV5[[File]:[Mean '[ms']]], 3, FALSE)-VLOOKUP(A160, DataV4[[File]:[Mean '[ms']]], 3, FALSE)</f>
        <v>-5</v>
      </c>
      <c r="D160" s="2">
        <f>Cv3v0141617181921[[#This Row],[Mean '[Δms']]]/VLOOKUP(A160, DataV4[[File]:[Mean '[ms']]], 3, FALSE)*100</f>
        <v>-0.82101806239737274</v>
      </c>
    </row>
    <row r="161" spans="1:4" hidden="1" x14ac:dyDescent="0.4">
      <c r="A161" t="s">
        <v>167</v>
      </c>
      <c r="B161" t="b">
        <f>EXACT(VLOOKUP(A161,DataV5[[File]:[Outputs]], 2, FALSE), VLOOKUP(A161, DataV4[[File]:[Outputs]], 2, FALSE))</f>
        <v>1</v>
      </c>
      <c r="C161" s="3">
        <f>VLOOKUP(A161, DataV5[[File]:[Mean '[ms']]], 3, FALSE)-VLOOKUP(A161, DataV4[[File]:[Mean '[ms']]], 3, FALSE)</f>
        <v>-11</v>
      </c>
      <c r="D161" s="2">
        <f>Cv3v0141617181921[[#This Row],[Mean '[Δms']]]/VLOOKUP(A161, DataV4[[File]:[Mean '[ms']]], 3, FALSE)*100</f>
        <v>-1.6491754122938531</v>
      </c>
    </row>
    <row r="162" spans="1:4" hidden="1" x14ac:dyDescent="0.4">
      <c r="A162" t="s">
        <v>168</v>
      </c>
      <c r="B162" t="b">
        <f>EXACT(VLOOKUP(A162,DataV5[[File]:[Outputs]], 2, FALSE), VLOOKUP(A162, DataV4[[File]:[Outputs]], 2, FALSE))</f>
        <v>1</v>
      </c>
      <c r="C162" s="3">
        <f>VLOOKUP(A162, DataV5[[File]:[Mean '[ms']]], 3, FALSE)-VLOOKUP(A162, DataV4[[File]:[Mean '[ms']]], 3, FALSE)</f>
        <v>-1</v>
      </c>
      <c r="D162" s="2">
        <f>Cv3v0141617181921[[#This Row],[Mean '[Δms']]]/VLOOKUP(A162, DataV4[[File]:[Mean '[ms']]], 3, FALSE)*100</f>
        <v>-0.19379844961240311</v>
      </c>
    </row>
    <row r="163" spans="1:4" hidden="1" x14ac:dyDescent="0.4">
      <c r="A163" t="s">
        <v>169</v>
      </c>
      <c r="B163" t="b">
        <f>EXACT(VLOOKUP(A163,DataV5[[File]:[Outputs]], 2, FALSE), VLOOKUP(A163, DataV4[[File]:[Outputs]], 2, FALSE))</f>
        <v>1</v>
      </c>
      <c r="C163" s="3">
        <f>VLOOKUP(A163, DataV5[[File]:[Mean '[ms']]], 3, FALSE)-VLOOKUP(A163, DataV4[[File]:[Mean '[ms']]], 3, FALSE)</f>
        <v>-5</v>
      </c>
      <c r="D163" s="2">
        <f>Cv3v0141617181921[[#This Row],[Mean '[Δms']]]/VLOOKUP(A163, DataV4[[File]:[Mean '[ms']]], 3, FALSE)*100</f>
        <v>-0.91575091575091583</v>
      </c>
    </row>
    <row r="164" spans="1:4" hidden="1" x14ac:dyDescent="0.4">
      <c r="A164" t="s">
        <v>170</v>
      </c>
      <c r="B164" t="b">
        <f>EXACT(VLOOKUP(A164,DataV5[[File]:[Outputs]], 2, FALSE), VLOOKUP(A164, DataV4[[File]:[Outputs]], 2, FALSE))</f>
        <v>1</v>
      </c>
      <c r="C164" s="3">
        <f>VLOOKUP(A164, DataV5[[File]:[Mean '[ms']]], 3, FALSE)-VLOOKUP(A164, DataV4[[File]:[Mean '[ms']]], 3, FALSE)</f>
        <v>5</v>
      </c>
      <c r="D164" s="2">
        <f>Cv3v0141617181921[[#This Row],[Mean '[Δms']]]/VLOOKUP(A164, DataV4[[File]:[Mean '[ms']]], 3, FALSE)*100</f>
        <v>0.92421441774491686</v>
      </c>
    </row>
    <row r="165" spans="1:4" hidden="1" x14ac:dyDescent="0.4">
      <c r="A165" t="s">
        <v>171</v>
      </c>
      <c r="B165" t="b">
        <f>EXACT(VLOOKUP(A165,DataV5[[File]:[Outputs]], 2, FALSE), VLOOKUP(A165, DataV4[[File]:[Outputs]], 2, FALSE))</f>
        <v>1</v>
      </c>
      <c r="C165" s="3">
        <f>VLOOKUP(A165, DataV5[[File]:[Mean '[ms']]], 3, FALSE)-VLOOKUP(A165, DataV4[[File]:[Mean '[ms']]], 3, FALSE)</f>
        <v>-5</v>
      </c>
      <c r="D165" s="2">
        <f>Cv3v0141617181921[[#This Row],[Mean '[Δms']]]/VLOOKUP(A165, DataV4[[File]:[Mean '[ms']]], 3, FALSE)*100</f>
        <v>-0.57537399309551207</v>
      </c>
    </row>
    <row r="166" spans="1:4" hidden="1" x14ac:dyDescent="0.4">
      <c r="A166" t="s">
        <v>172</v>
      </c>
      <c r="B166" t="b">
        <f>EXACT(VLOOKUP(A166,DataV5[[File]:[Outputs]], 2, FALSE), VLOOKUP(A166, DataV4[[File]:[Outputs]], 2, FALSE))</f>
        <v>1</v>
      </c>
      <c r="C166" s="3">
        <f>VLOOKUP(A166, DataV5[[File]:[Mean '[ms']]], 3, FALSE)-VLOOKUP(A166, DataV4[[File]:[Mean '[ms']]], 3, FALSE)</f>
        <v>-16</v>
      </c>
      <c r="D166" s="2">
        <f>Cv3v0141617181921[[#This Row],[Mean '[Δms']]]/VLOOKUP(A166, DataV4[[File]:[Mean '[ms']]], 3, FALSE)*100</f>
        <v>-3.0131826741996233</v>
      </c>
    </row>
    <row r="167" spans="1:4" hidden="1" x14ac:dyDescent="0.4">
      <c r="A167" t="s">
        <v>173</v>
      </c>
      <c r="B167" t="b">
        <f>EXACT(VLOOKUP(A167,DataV5[[File]:[Outputs]], 2, FALSE), VLOOKUP(A167, DataV4[[File]:[Outputs]], 2, FALSE))</f>
        <v>1</v>
      </c>
      <c r="C167" s="3">
        <f>VLOOKUP(A167, DataV5[[File]:[Mean '[ms']]], 3, FALSE)-VLOOKUP(A167, DataV4[[File]:[Mean '[ms']]], 3, FALSE)</f>
        <v>-15</v>
      </c>
      <c r="D167" s="2">
        <f>Cv3v0141617181921[[#This Row],[Mean '[Δms']]]/VLOOKUP(A167, DataV4[[File]:[Mean '[ms']]], 3, FALSE)*100</f>
        <v>-1.7462165308498252</v>
      </c>
    </row>
    <row r="168" spans="1:4" hidden="1" x14ac:dyDescent="0.4">
      <c r="A168" t="s">
        <v>174</v>
      </c>
      <c r="B168" t="b">
        <f>EXACT(VLOOKUP(A168,DataV5[[File]:[Outputs]], 2, FALSE), VLOOKUP(A168, DataV4[[File]:[Outputs]], 2, FALSE))</f>
        <v>1</v>
      </c>
      <c r="C168" s="3">
        <f>VLOOKUP(A168, DataV5[[File]:[Mean '[ms']]], 3, FALSE)-VLOOKUP(A168, DataV4[[File]:[Mean '[ms']]], 3, FALSE)</f>
        <v>11</v>
      </c>
      <c r="D168" s="2">
        <f>Cv3v0141617181921[[#This Row],[Mean '[Δms']]]/VLOOKUP(A168, DataV4[[File]:[Mean '[ms']]], 3, FALSE)*100</f>
        <v>2.033271719038817</v>
      </c>
    </row>
    <row r="169" spans="1:4" hidden="1" x14ac:dyDescent="0.4">
      <c r="A169" t="s">
        <v>175</v>
      </c>
      <c r="B169" t="b">
        <f>EXACT(VLOOKUP(A169,DataV5[[File]:[Outputs]], 2, FALSE), VLOOKUP(A169, DataV4[[File]:[Outputs]], 2, FALSE))</f>
        <v>1</v>
      </c>
      <c r="C169" s="3">
        <f>VLOOKUP(A169, DataV5[[File]:[Mean '[ms']]], 3, FALSE)-VLOOKUP(A169, DataV4[[File]:[Mean '[ms']]], 3, FALSE)</f>
        <v>-15</v>
      </c>
      <c r="D169" s="2">
        <f>Cv3v0141617181921[[#This Row],[Mean '[Δms']]]/VLOOKUP(A169, DataV4[[File]:[Mean '[ms']]], 3, FALSE)*100</f>
        <v>-1.9736842105263157</v>
      </c>
    </row>
    <row r="170" spans="1:4" hidden="1" x14ac:dyDescent="0.4">
      <c r="A170" t="s">
        <v>176</v>
      </c>
      <c r="B170" t="b">
        <f>EXACT(VLOOKUP(A170,DataV5[[File]:[Outputs]], 2, FALSE), VLOOKUP(A170, DataV4[[File]:[Outputs]], 2, FALSE))</f>
        <v>1</v>
      </c>
      <c r="C170" s="3">
        <f>VLOOKUP(A170, DataV5[[File]:[Mean '[ms']]], 3, FALSE)-VLOOKUP(A170, DataV4[[File]:[Mean '[ms']]], 3, FALSE)</f>
        <v>-10</v>
      </c>
      <c r="D170" s="2">
        <f>Cv3v0141617181921[[#This Row],[Mean '[Δms']]]/VLOOKUP(A170, DataV4[[File]:[Mean '[ms']]], 3, FALSE)*100</f>
        <v>-1.3623978201634876</v>
      </c>
    </row>
    <row r="171" spans="1:4" hidden="1" x14ac:dyDescent="0.4">
      <c r="A171" t="s">
        <v>177</v>
      </c>
      <c r="B171" t="b">
        <f>EXACT(VLOOKUP(A171,DataV5[[File]:[Outputs]], 2, FALSE), VLOOKUP(A171, DataV4[[File]:[Outputs]], 2, FALSE))</f>
        <v>1</v>
      </c>
      <c r="C171" s="3">
        <f>VLOOKUP(A171, DataV5[[File]:[Mean '[ms']]], 3, FALSE)-VLOOKUP(A171, DataV4[[File]:[Mean '[ms']]], 3, FALSE)</f>
        <v>-6</v>
      </c>
      <c r="D171" s="2">
        <f>Cv3v0141617181921[[#This Row],[Mean '[Δms']]]/VLOOKUP(A171, DataV4[[File]:[Mean '[ms']]], 3, FALSE)*100</f>
        <v>-0.66592674805771357</v>
      </c>
    </row>
    <row r="172" spans="1:4" hidden="1" x14ac:dyDescent="0.4">
      <c r="A172" t="s">
        <v>178</v>
      </c>
      <c r="B172" t="b">
        <f>EXACT(VLOOKUP(A172,DataV5[[File]:[Outputs]], 2, FALSE), VLOOKUP(A172, DataV4[[File]:[Outputs]], 2, FALSE))</f>
        <v>1</v>
      </c>
      <c r="C172" s="3">
        <f>VLOOKUP(A172, DataV5[[File]:[Mean '[ms']]], 3, FALSE)-VLOOKUP(A172, DataV4[[File]:[Mean '[ms']]], 3, FALSE)</f>
        <v>-16</v>
      </c>
      <c r="D172" s="2">
        <f>Cv3v0141617181921[[#This Row],[Mean '[Δms']]]/VLOOKUP(A172, DataV4[[File]:[Mean '[ms']]], 3, FALSE)*100</f>
        <v>-1.3245033112582782</v>
      </c>
    </row>
    <row r="173" spans="1:4" hidden="1" x14ac:dyDescent="0.4">
      <c r="A173" t="s">
        <v>179</v>
      </c>
      <c r="B173" t="b">
        <f>EXACT(VLOOKUP(A173,DataV5[[File]:[Outputs]], 2, FALSE), VLOOKUP(A173, DataV4[[File]:[Outputs]], 2, FALSE))</f>
        <v>1</v>
      </c>
      <c r="C173" s="3">
        <f>VLOOKUP(A173, DataV5[[File]:[Mean '[ms']]], 3, FALSE)-VLOOKUP(A173, DataV4[[File]:[Mean '[ms']]], 3, FALSE)</f>
        <v>20</v>
      </c>
      <c r="D173" s="2">
        <f>Cv3v0141617181921[[#This Row],[Mean '[Δms']]]/VLOOKUP(A173, DataV4[[File]:[Mean '[ms']]], 3, FALSE)*100</f>
        <v>1.524390243902439</v>
      </c>
    </row>
    <row r="174" spans="1:4" hidden="1" x14ac:dyDescent="0.4">
      <c r="A174" t="s">
        <v>180</v>
      </c>
      <c r="B174" t="b">
        <f>EXACT(VLOOKUP(A174,DataV5[[File]:[Outputs]], 2, FALSE), VLOOKUP(A174, DataV4[[File]:[Outputs]], 2, FALSE))</f>
        <v>1</v>
      </c>
      <c r="C174" s="3">
        <f>VLOOKUP(A174, DataV5[[File]:[Mean '[ms']]], 3, FALSE)-VLOOKUP(A174, DataV4[[File]:[Mean '[ms']]], 3, FALSE)</f>
        <v>-47</v>
      </c>
      <c r="D174" s="2">
        <f>Cv3v0141617181921[[#This Row],[Mean '[Δms']]]/VLOOKUP(A174, DataV4[[File]:[Mean '[ms']]], 3, FALSE)*100</f>
        <v>-3.8907284768211916</v>
      </c>
    </row>
    <row r="175" spans="1:4" hidden="1" x14ac:dyDescent="0.4">
      <c r="A175" t="s">
        <v>181</v>
      </c>
      <c r="B175" t="b">
        <f>EXACT(VLOOKUP(A175,DataV5[[File]:[Outputs]], 2, FALSE), VLOOKUP(A175, DataV4[[File]:[Outputs]], 2, FALSE))</f>
        <v>1</v>
      </c>
      <c r="C175" s="3">
        <f>VLOOKUP(A175, DataV5[[File]:[Mean '[ms']]], 3, FALSE)-VLOOKUP(A175, DataV4[[File]:[Mean '[ms']]], 3, FALSE)</f>
        <v>0</v>
      </c>
      <c r="D175" s="2">
        <f>Cv3v0141617181921[[#This Row],[Mean '[Δms']]]/VLOOKUP(A175, DataV4[[File]:[Mean '[ms']]], 3, FALSE)*100</f>
        <v>0</v>
      </c>
    </row>
    <row r="176" spans="1:4" hidden="1" x14ac:dyDescent="0.4">
      <c r="A176" t="s">
        <v>182</v>
      </c>
      <c r="B176" t="b">
        <f>EXACT(VLOOKUP(A176,DataV5[[File]:[Outputs]], 2, FALSE), VLOOKUP(A176, DataV4[[File]:[Outputs]], 2, FALSE))</f>
        <v>1</v>
      </c>
      <c r="C176" s="3">
        <f>VLOOKUP(A176, DataV5[[File]:[Mean '[ms']]], 3, FALSE)-VLOOKUP(A176, DataV4[[File]:[Mean '[ms']]], 3, FALSE)</f>
        <v>-5</v>
      </c>
      <c r="D176" s="2">
        <f>Cv3v0141617181921[[#This Row],[Mean '[Δms']]]/VLOOKUP(A176, DataV4[[File]:[Mean '[ms']]], 3, FALSE)*100</f>
        <v>-0.97087378640776689</v>
      </c>
    </row>
    <row r="177" spans="1:4" hidden="1" x14ac:dyDescent="0.4">
      <c r="A177" t="s">
        <v>183</v>
      </c>
      <c r="B177" t="b">
        <f>EXACT(VLOOKUP(A177,DataV5[[File]:[Outputs]], 2, FALSE), VLOOKUP(A177, DataV4[[File]:[Outputs]], 2, FALSE))</f>
        <v>1</v>
      </c>
      <c r="C177" s="3">
        <f>VLOOKUP(A177, DataV5[[File]:[Mean '[ms']]], 3, FALSE)-VLOOKUP(A177, DataV4[[File]:[Mean '[ms']]], 3, FALSE)</f>
        <v>10</v>
      </c>
      <c r="D177" s="2">
        <f>Cv3v0141617181921[[#This Row],[Mean '[Δms']]]/VLOOKUP(A177, DataV4[[File]:[Mean '[ms']]], 3, FALSE)*100</f>
        <v>1.4224751066856329</v>
      </c>
    </row>
    <row r="178" spans="1:4" hidden="1" x14ac:dyDescent="0.4">
      <c r="A178" t="s">
        <v>184</v>
      </c>
      <c r="B178" t="b">
        <f>EXACT(VLOOKUP(A178,DataV5[[File]:[Outputs]], 2, FALSE), VLOOKUP(A178, DataV4[[File]:[Outputs]], 2, FALSE))</f>
        <v>1</v>
      </c>
      <c r="C178" s="3">
        <f>VLOOKUP(A178, DataV5[[File]:[Mean '[ms']]], 3, FALSE)-VLOOKUP(A178, DataV4[[File]:[Mean '[ms']]], 3, FALSE)</f>
        <v>0</v>
      </c>
      <c r="D178" s="2">
        <f>Cv3v0141617181921[[#This Row],[Mean '[Δms']]]/VLOOKUP(A178, DataV4[[File]:[Mean '[ms']]], 3, FALSE)*100</f>
        <v>0</v>
      </c>
    </row>
    <row r="179" spans="1:4" hidden="1" x14ac:dyDescent="0.4">
      <c r="A179" t="s">
        <v>185</v>
      </c>
      <c r="B179" t="b">
        <f>EXACT(VLOOKUP(A179,DataV5[[File]:[Outputs]], 2, FALSE), VLOOKUP(A179, DataV4[[File]:[Outputs]], 2, FALSE))</f>
        <v>1</v>
      </c>
      <c r="C179" s="3">
        <f>VLOOKUP(A179, DataV5[[File]:[Mean '[ms']]], 3, FALSE)-VLOOKUP(A179, DataV4[[File]:[Mean '[ms']]], 3, FALSE)</f>
        <v>20</v>
      </c>
      <c r="D179" s="2">
        <f>Cv3v0141617181921[[#This Row],[Mean '[Δms']]]/VLOOKUP(A179, DataV4[[File]:[Mean '[ms']]], 3, FALSE)*100</f>
        <v>2.109704641350211</v>
      </c>
    </row>
    <row r="180" spans="1:4" hidden="1" x14ac:dyDescent="0.4">
      <c r="A180" t="s">
        <v>186</v>
      </c>
      <c r="B180" t="b">
        <f>EXACT(VLOOKUP(A180,DataV5[[File]:[Outputs]], 2, FALSE), VLOOKUP(A180, DataV4[[File]:[Outputs]], 2, FALSE))</f>
        <v>1</v>
      </c>
      <c r="C180" s="3">
        <f>VLOOKUP(A180, DataV5[[File]:[Mean '[ms']]], 3, FALSE)-VLOOKUP(A180, DataV4[[File]:[Mean '[ms']]], 3, FALSE)</f>
        <v>-10</v>
      </c>
      <c r="D180" s="2">
        <f>Cv3v0141617181921[[#This Row],[Mean '[Δms']]]/VLOOKUP(A180, DataV4[[File]:[Mean '[ms']]], 3, FALSE)*100</f>
        <v>-1.2642225031605563</v>
      </c>
    </row>
    <row r="181" spans="1:4" hidden="1" x14ac:dyDescent="0.4">
      <c r="A181" t="s">
        <v>187</v>
      </c>
      <c r="B181" t="b">
        <f>EXACT(VLOOKUP(A181,DataV5[[File]:[Outputs]], 2, FALSE), VLOOKUP(A181, DataV4[[File]:[Outputs]], 2, FALSE))</f>
        <v>1</v>
      </c>
      <c r="C181" s="3">
        <f>VLOOKUP(A181, DataV5[[File]:[Mean '[ms']]], 3, FALSE)-VLOOKUP(A181, DataV4[[File]:[Mean '[ms']]], 3, FALSE)</f>
        <v>0</v>
      </c>
      <c r="D181" s="2">
        <f>Cv3v0141617181921[[#This Row],[Mean '[Δms']]]/VLOOKUP(A181, DataV4[[File]:[Mean '[ms']]], 3, FALSE)*100</f>
        <v>0</v>
      </c>
    </row>
    <row r="182" spans="1:4" hidden="1" x14ac:dyDescent="0.4">
      <c r="A182" t="s">
        <v>188</v>
      </c>
      <c r="B182" t="b">
        <f>EXACT(VLOOKUP(A182,DataV5[[File]:[Outputs]], 2, FALSE), VLOOKUP(A182, DataV4[[File]:[Outputs]], 2, FALSE))</f>
        <v>1</v>
      </c>
      <c r="C182" s="3">
        <f>VLOOKUP(A182, DataV5[[File]:[Mean '[ms']]], 3, FALSE)-VLOOKUP(A182, DataV4[[File]:[Mean '[ms']]], 3, FALSE)</f>
        <v>6</v>
      </c>
      <c r="D182" s="2">
        <f>Cv3v0141617181921[[#This Row],[Mean '[Δms']]]/VLOOKUP(A182, DataV4[[File]:[Mean '[ms']]], 3, FALSE)*100</f>
        <v>1.0889292196007259</v>
      </c>
    </row>
    <row r="183" spans="1:4" hidden="1" x14ac:dyDescent="0.4">
      <c r="A183" t="s">
        <v>189</v>
      </c>
      <c r="B183" t="b">
        <f>EXACT(VLOOKUP(A183,DataV5[[File]:[Outputs]], 2, FALSE), VLOOKUP(A183, DataV4[[File]:[Outputs]], 2, FALSE))</f>
        <v>1</v>
      </c>
      <c r="C183" s="3">
        <f>VLOOKUP(A183, DataV5[[File]:[Mean '[ms']]], 3, FALSE)-VLOOKUP(A183, DataV4[[File]:[Mean '[ms']]], 3, FALSE)</f>
        <v>-10</v>
      </c>
      <c r="D183" s="2">
        <f>Cv3v0141617181921[[#This Row],[Mean '[Δms']]]/VLOOKUP(A183, DataV4[[File]:[Mean '[ms']]], 3, FALSE)*100</f>
        <v>-1.4025245441795231</v>
      </c>
    </row>
    <row r="184" spans="1:4" hidden="1" x14ac:dyDescent="0.4">
      <c r="A184" t="s">
        <v>190</v>
      </c>
      <c r="B184" t="b">
        <f>EXACT(VLOOKUP(A184,DataV5[[File]:[Outputs]], 2, FALSE), VLOOKUP(A184, DataV4[[File]:[Outputs]], 2, FALSE))</f>
        <v>1</v>
      </c>
      <c r="C184" s="3">
        <f>VLOOKUP(A184, DataV5[[File]:[Mean '[ms']]], 3, FALSE)-VLOOKUP(A184, DataV4[[File]:[Mean '[ms']]], 3, FALSE)</f>
        <v>-5</v>
      </c>
      <c r="D184" s="2">
        <f>Cv3v0141617181921[[#This Row],[Mean '[Δms']]]/VLOOKUP(A184, DataV4[[File]:[Mean '[ms']]], 3, FALSE)*100</f>
        <v>-0.99009900990099009</v>
      </c>
    </row>
    <row r="185" spans="1:4" hidden="1" x14ac:dyDescent="0.4">
      <c r="A185" t="s">
        <v>191</v>
      </c>
      <c r="B185" t="b">
        <f>EXACT(VLOOKUP(A185,DataV5[[File]:[Outputs]], 2, FALSE), VLOOKUP(A185, DataV4[[File]:[Outputs]], 2, FALSE))</f>
        <v>1</v>
      </c>
      <c r="C185" s="3">
        <f>VLOOKUP(A185, DataV5[[File]:[Mean '[ms']]], 3, FALSE)-VLOOKUP(A185, DataV4[[File]:[Mean '[ms']]], 3, FALSE)</f>
        <v>-6</v>
      </c>
      <c r="D185" s="2">
        <f>Cv3v0141617181921[[#This Row],[Mean '[Δms']]]/VLOOKUP(A185, DataV4[[File]:[Mean '[ms']]], 3, FALSE)*100</f>
        <v>-0.82872928176795579</v>
      </c>
    </row>
    <row r="186" spans="1:4" hidden="1" x14ac:dyDescent="0.4">
      <c r="A186" t="s">
        <v>192</v>
      </c>
      <c r="B186" t="b">
        <f>EXACT(VLOOKUP(A186,DataV5[[File]:[Outputs]], 2, FALSE), VLOOKUP(A186, DataV4[[File]:[Outputs]], 2, FALSE))</f>
        <v>1</v>
      </c>
      <c r="C186" s="3">
        <f>VLOOKUP(A186, DataV5[[File]:[Mean '[ms']]], 3, FALSE)-VLOOKUP(A186, DataV4[[File]:[Mean '[ms']]], 3, FALSE)</f>
        <v>-5</v>
      </c>
      <c r="D186" s="2">
        <f>Cv3v0141617181921[[#This Row],[Mean '[Δms']]]/VLOOKUP(A186, DataV4[[File]:[Mean '[ms']]], 3, FALSE)*100</f>
        <v>-0.98039215686274506</v>
      </c>
    </row>
    <row r="187" spans="1:4" hidden="1" x14ac:dyDescent="0.4">
      <c r="A187" t="s">
        <v>193</v>
      </c>
      <c r="B187" t="b">
        <f>EXACT(VLOOKUP(A187,DataV5[[File]:[Outputs]], 2, FALSE), VLOOKUP(A187, DataV4[[File]:[Outputs]], 2, FALSE))</f>
        <v>1</v>
      </c>
      <c r="C187" s="3">
        <f>VLOOKUP(A187, DataV5[[File]:[Mean '[ms']]], 3, FALSE)-VLOOKUP(A187, DataV4[[File]:[Mean '[ms']]], 3, FALSE)</f>
        <v>-6</v>
      </c>
      <c r="D187" s="2">
        <f>Cv3v0141617181921[[#This Row],[Mean '[Δms']]]/VLOOKUP(A187, DataV4[[File]:[Mean '[ms']]], 3, FALSE)*100</f>
        <v>-1.107011070110701</v>
      </c>
    </row>
    <row r="188" spans="1:4" hidden="1" x14ac:dyDescent="0.4">
      <c r="A188" t="s">
        <v>194</v>
      </c>
      <c r="B188" t="b">
        <f>EXACT(VLOOKUP(A188,DataV5[[File]:[Outputs]], 2, FALSE), VLOOKUP(A188, DataV4[[File]:[Outputs]], 2, FALSE))</f>
        <v>1</v>
      </c>
      <c r="C188" s="3">
        <f>VLOOKUP(A188, DataV5[[File]:[Mean '[ms']]], 3, FALSE)-VLOOKUP(A188, DataV4[[File]:[Mean '[ms']]], 3, FALSE)</f>
        <v>-11</v>
      </c>
      <c r="D188" s="2">
        <f>Cv3v0141617181921[[#This Row],[Mean '[Δms']]]/VLOOKUP(A188, DataV4[[File]:[Mean '[ms']]], 3, FALSE)*100</f>
        <v>-2.0109689213893969</v>
      </c>
    </row>
    <row r="189" spans="1:4" hidden="1" x14ac:dyDescent="0.4">
      <c r="A189" t="s">
        <v>195</v>
      </c>
      <c r="B189" t="b">
        <f>EXACT(VLOOKUP(A189,DataV5[[File]:[Outputs]], 2, FALSE), VLOOKUP(A189, DataV4[[File]:[Outputs]], 2, FALSE))</f>
        <v>1</v>
      </c>
      <c r="C189" s="3">
        <f>VLOOKUP(A189, DataV5[[File]:[Mean '[ms']]], 3, FALSE)-VLOOKUP(A189, DataV4[[File]:[Mean '[ms']]], 3, FALSE)</f>
        <v>0</v>
      </c>
      <c r="D189" s="2">
        <f>Cv3v0141617181921[[#This Row],[Mean '[Δms']]]/VLOOKUP(A189, DataV4[[File]:[Mean '[ms']]], 3, FALSE)*100</f>
        <v>0</v>
      </c>
    </row>
    <row r="190" spans="1:4" hidden="1" x14ac:dyDescent="0.4">
      <c r="A190" t="s">
        <v>196</v>
      </c>
      <c r="B190" t="b">
        <f>EXACT(VLOOKUP(A190,DataV5[[File]:[Outputs]], 2, FALSE), VLOOKUP(A190, DataV4[[File]:[Outputs]], 2, FALSE))</f>
        <v>1</v>
      </c>
      <c r="C190" s="3">
        <f>VLOOKUP(A190, DataV5[[File]:[Mean '[ms']]], 3, FALSE)-VLOOKUP(A190, DataV4[[File]:[Mean '[ms']]], 3, FALSE)</f>
        <v>10</v>
      </c>
      <c r="D190" s="2">
        <f>Cv3v0141617181921[[#This Row],[Mean '[Δms']]]/VLOOKUP(A190, DataV4[[File]:[Mean '[ms']]], 3, FALSE)*100</f>
        <v>1.9607843137254901</v>
      </c>
    </row>
    <row r="191" spans="1:4" hidden="1" x14ac:dyDescent="0.4">
      <c r="A191" t="s">
        <v>197</v>
      </c>
      <c r="B191" t="b">
        <f>EXACT(VLOOKUP(A191,DataV5[[File]:[Outputs]], 2, FALSE), VLOOKUP(A191, DataV4[[File]:[Outputs]], 2, FALSE))</f>
        <v>1</v>
      </c>
      <c r="C191" s="3">
        <f>VLOOKUP(A191, DataV5[[File]:[Mean '[ms']]], 3, FALSE)-VLOOKUP(A191, DataV4[[File]:[Mean '[ms']]], 3, FALSE)</f>
        <v>-6</v>
      </c>
      <c r="D191" s="2">
        <f>Cv3v0141617181921[[#This Row],[Mean '[Δms']]]/VLOOKUP(A191, DataV4[[File]:[Mean '[ms']]], 3, FALSE)*100</f>
        <v>-1.0968921389396709</v>
      </c>
    </row>
    <row r="192" spans="1:4" hidden="1" x14ac:dyDescent="0.4">
      <c r="A192" t="s">
        <v>198</v>
      </c>
      <c r="B192" t="b">
        <f>EXACT(VLOOKUP(A192,DataV5[[File]:[Outputs]], 2, FALSE), VLOOKUP(A192, DataV4[[File]:[Outputs]], 2, FALSE))</f>
        <v>1</v>
      </c>
      <c r="C192" s="3">
        <f>VLOOKUP(A192, DataV5[[File]:[Mean '[ms']]], 3, FALSE)-VLOOKUP(A192, DataV4[[File]:[Mean '[ms']]], 3, FALSE)</f>
        <v>5</v>
      </c>
      <c r="D192" s="2">
        <f>Cv3v0141617181921[[#This Row],[Mean '[Δms']]]/VLOOKUP(A192, DataV4[[File]:[Mean '[ms']]], 3, FALSE)*100</f>
        <v>0.89766606822262118</v>
      </c>
    </row>
    <row r="193" spans="1:4" hidden="1" x14ac:dyDescent="0.4">
      <c r="A193" t="s">
        <v>199</v>
      </c>
      <c r="B193" t="b">
        <f>EXACT(VLOOKUP(A193,DataV5[[File]:[Outputs]], 2, FALSE), VLOOKUP(A193, DataV4[[File]:[Outputs]], 2, FALSE))</f>
        <v>1</v>
      </c>
      <c r="C193" s="3">
        <f>VLOOKUP(A193, DataV5[[File]:[Mean '[ms']]], 3, FALSE)-VLOOKUP(A193, DataV4[[File]:[Mean '[ms']]], 3, FALSE)</f>
        <v>-5</v>
      </c>
      <c r="D193" s="2">
        <f>Cv3v0141617181921[[#This Row],[Mean '[Δms']]]/VLOOKUP(A193, DataV4[[File]:[Mean '[ms']]], 3, FALSE)*100</f>
        <v>-0.66225165562913912</v>
      </c>
    </row>
    <row r="194" spans="1:4" hidden="1" x14ac:dyDescent="0.4">
      <c r="A194" t="s">
        <v>200</v>
      </c>
      <c r="B194" t="b">
        <f>EXACT(VLOOKUP(A194,DataV5[[File]:[Outputs]], 2, FALSE), VLOOKUP(A194, DataV4[[File]:[Outputs]], 2, FALSE))</f>
        <v>1</v>
      </c>
      <c r="C194" s="3">
        <f>VLOOKUP(A194, DataV5[[File]:[Mean '[ms']]], 3, FALSE)-VLOOKUP(A194, DataV4[[File]:[Mean '[ms']]], 3, FALSE)</f>
        <v>-5</v>
      </c>
      <c r="D194" s="2">
        <f>Cv3v0141617181921[[#This Row],[Mean '[Δms']]]/VLOOKUP(A194, DataV4[[File]:[Mean '[ms']]], 3, FALSE)*100</f>
        <v>-0.96153846153846156</v>
      </c>
    </row>
    <row r="195" spans="1:4" hidden="1" x14ac:dyDescent="0.4">
      <c r="A195" t="s">
        <v>201</v>
      </c>
      <c r="B195" t="b">
        <f>EXACT(VLOOKUP(A195,DataV5[[File]:[Outputs]], 2, FALSE), VLOOKUP(A195, DataV4[[File]:[Outputs]], 2, FALSE))</f>
        <v>1</v>
      </c>
      <c r="C195" s="3">
        <f>VLOOKUP(A195, DataV5[[File]:[Mean '[ms']]], 3, FALSE)-VLOOKUP(A195, DataV4[[File]:[Mean '[ms']]], 3, FALSE)</f>
        <v>-5</v>
      </c>
      <c r="D195" s="2">
        <f>Cv3v0141617181921[[#This Row],[Mean '[Δms']]]/VLOOKUP(A195, DataV4[[File]:[Mean '[ms']]], 3, FALSE)*100</f>
        <v>-0.93283582089552231</v>
      </c>
    </row>
    <row r="196" spans="1:4" hidden="1" x14ac:dyDescent="0.4">
      <c r="A196" t="s">
        <v>202</v>
      </c>
      <c r="B196" t="b">
        <f>EXACT(VLOOKUP(A196,DataV5[[File]:[Outputs]], 2, FALSE), VLOOKUP(A196, DataV4[[File]:[Outputs]], 2, FALSE))</f>
        <v>1</v>
      </c>
      <c r="C196" s="3">
        <f>VLOOKUP(A196, DataV5[[File]:[Mean '[ms']]], 3, FALSE)-VLOOKUP(A196, DataV4[[File]:[Mean '[ms']]], 3, FALSE)</f>
        <v>5</v>
      </c>
      <c r="D196" s="2">
        <f>Cv3v0141617181921[[#This Row],[Mean '[Δms']]]/VLOOKUP(A196, DataV4[[File]:[Mean '[ms']]], 3, FALSE)*100</f>
        <v>0.82101806239737274</v>
      </c>
    </row>
    <row r="197" spans="1:4" hidden="1" x14ac:dyDescent="0.4">
      <c r="A197" t="s">
        <v>203</v>
      </c>
      <c r="B197" t="b">
        <f>EXACT(VLOOKUP(A197,DataV5[[File]:[Outputs]], 2, FALSE), VLOOKUP(A197, DataV4[[File]:[Outputs]], 2, FALSE))</f>
        <v>1</v>
      </c>
      <c r="C197" s="3">
        <f>VLOOKUP(A197, DataV5[[File]:[Mean '[ms']]], 3, FALSE)-VLOOKUP(A197, DataV4[[File]:[Mean '[ms']]], 3, FALSE)</f>
        <v>4</v>
      </c>
      <c r="D197" s="2">
        <f>Cv3v0141617181921[[#This Row],[Mean '[Δms']]]/VLOOKUP(A197, DataV4[[File]:[Mean '[ms']]], 3, FALSE)*100</f>
        <v>0.75187969924812026</v>
      </c>
    </row>
    <row r="198" spans="1:4" hidden="1" x14ac:dyDescent="0.4">
      <c r="A198" t="s">
        <v>204</v>
      </c>
      <c r="B198" t="b">
        <f>EXACT(VLOOKUP(A198,DataV5[[File]:[Outputs]], 2, FALSE), VLOOKUP(A198, DataV4[[File]:[Outputs]], 2, FALSE))</f>
        <v>1</v>
      </c>
      <c r="C198" s="3">
        <f>VLOOKUP(A198, DataV5[[File]:[Mean '[ms']]], 3, FALSE)-VLOOKUP(A198, DataV4[[File]:[Mean '[ms']]], 3, FALSE)</f>
        <v>-6</v>
      </c>
      <c r="D198" s="2">
        <f>Cv3v0141617181921[[#This Row],[Mean '[Δms']]]/VLOOKUP(A198, DataV4[[File]:[Mean '[ms']]], 3, FALSE)*100</f>
        <v>-0.96</v>
      </c>
    </row>
    <row r="199" spans="1:4" hidden="1" x14ac:dyDescent="0.4">
      <c r="A199" t="s">
        <v>205</v>
      </c>
      <c r="B199" t="b">
        <f>EXACT(VLOOKUP(A199,DataV5[[File]:[Outputs]], 2, FALSE), VLOOKUP(A199, DataV4[[File]:[Outputs]], 2, FALSE))</f>
        <v>1</v>
      </c>
      <c r="C199" s="3">
        <f>VLOOKUP(A199, DataV5[[File]:[Mean '[ms']]], 3, FALSE)-VLOOKUP(A199, DataV4[[File]:[Mean '[ms']]], 3, FALSE)</f>
        <v>-10</v>
      </c>
      <c r="D199" s="2">
        <f>Cv3v0141617181921[[#This Row],[Mean '[Δms']]]/VLOOKUP(A199, DataV4[[File]:[Mean '[ms']]], 3, FALSE)*100</f>
        <v>-1.9417475728155338</v>
      </c>
    </row>
    <row r="200" spans="1:4" hidden="1" x14ac:dyDescent="0.4">
      <c r="A200" t="s">
        <v>206</v>
      </c>
      <c r="B200" t="b">
        <f>EXACT(VLOOKUP(A200,DataV5[[File]:[Outputs]], 2, FALSE), VLOOKUP(A200, DataV4[[File]:[Outputs]], 2, FALSE))</f>
        <v>1</v>
      </c>
      <c r="C200" s="3">
        <f>VLOOKUP(A200, DataV5[[File]:[Mean '[ms']]], 3, FALSE)-VLOOKUP(A200, DataV4[[File]:[Mean '[ms']]], 3, FALSE)</f>
        <v>5</v>
      </c>
      <c r="D200" s="2">
        <f>Cv3v0141617181921[[#This Row],[Mean '[Δms']]]/VLOOKUP(A200, DataV4[[File]:[Mean '[ms']]], 3, FALSE)*100</f>
        <v>0.84175084175084169</v>
      </c>
    </row>
    <row r="201" spans="1:4" hidden="1" x14ac:dyDescent="0.4">
      <c r="A201" t="s">
        <v>207</v>
      </c>
      <c r="B201" t="b">
        <f>EXACT(VLOOKUP(A201,DataV5[[File]:[Outputs]], 2, FALSE), VLOOKUP(A201, DataV4[[File]:[Outputs]], 2, FALSE))</f>
        <v>1</v>
      </c>
      <c r="C201" s="3">
        <f>VLOOKUP(A201, DataV5[[File]:[Mean '[ms']]], 3, FALSE)-VLOOKUP(A201, DataV4[[File]:[Mean '[ms']]], 3, FALSE)</f>
        <v>-1</v>
      </c>
      <c r="D201" s="2">
        <f>Cv3v0141617181921[[#This Row],[Mean '[Δms']]]/VLOOKUP(A201, DataV4[[File]:[Mean '[ms']]], 3, FALSE)*100</f>
        <v>-0.17452006980802792</v>
      </c>
    </row>
    <row r="202" spans="1:4" hidden="1" x14ac:dyDescent="0.4">
      <c r="A202" t="s">
        <v>208</v>
      </c>
      <c r="B202" t="b">
        <f>EXACT(VLOOKUP(A202,DataV5[[File]:[Outputs]], 2, FALSE), VLOOKUP(A202, DataV4[[File]:[Outputs]], 2, FALSE))</f>
        <v>1</v>
      </c>
      <c r="C202" s="3">
        <f>VLOOKUP(A202, DataV5[[File]:[Mean '[ms']]], 3, FALSE)-VLOOKUP(A202, DataV4[[File]:[Mean '[ms']]], 3, FALSE)</f>
        <v>0</v>
      </c>
      <c r="D202" s="2">
        <f>Cv3v0141617181921[[#This Row],[Mean '[Δms']]]/VLOOKUP(A202, DataV4[[File]:[Mean '[ms']]], 3, FALSE)*100</f>
        <v>0</v>
      </c>
    </row>
    <row r="203" spans="1:4" hidden="1" x14ac:dyDescent="0.4">
      <c r="A203" t="s">
        <v>209</v>
      </c>
      <c r="B203" t="b">
        <f>EXACT(VLOOKUP(A203,DataV5[[File]:[Outputs]], 2, FALSE), VLOOKUP(A203, DataV4[[File]:[Outputs]], 2, FALSE))</f>
        <v>1</v>
      </c>
      <c r="C203" s="3">
        <f>VLOOKUP(A203, DataV5[[File]:[Mean '[ms']]], 3, FALSE)-VLOOKUP(A203, DataV4[[File]:[Mean '[ms']]], 3, FALSE)</f>
        <v>-16</v>
      </c>
      <c r="D203" s="2">
        <f>Cv3v0141617181921[[#This Row],[Mean '[Δms']]]/VLOOKUP(A203, DataV4[[File]:[Mean '[ms']]], 3, FALSE)*100</f>
        <v>-2.8169014084507045</v>
      </c>
    </row>
    <row r="204" spans="1:4" hidden="1" x14ac:dyDescent="0.4">
      <c r="A204" t="s">
        <v>210</v>
      </c>
      <c r="B204" t="b">
        <f>EXACT(VLOOKUP(A204,DataV5[[File]:[Outputs]], 2, FALSE), VLOOKUP(A204, DataV4[[File]:[Outputs]], 2, FALSE))</f>
        <v>1</v>
      </c>
      <c r="C204" s="3">
        <f>VLOOKUP(A204, DataV5[[File]:[Mean '[ms']]], 3, FALSE)-VLOOKUP(A204, DataV4[[File]:[Mean '[ms']]], 3, FALSE)</f>
        <v>11</v>
      </c>
      <c r="D204" s="2">
        <f>Cv3v0141617181921[[#This Row],[Mean '[Δms']]]/VLOOKUP(A204, DataV4[[File]:[Mean '[ms']]], 3, FALSE)*100</f>
        <v>1.9572953736654803</v>
      </c>
    </row>
    <row r="205" spans="1:4" hidden="1" x14ac:dyDescent="0.4">
      <c r="A205" t="s">
        <v>211</v>
      </c>
      <c r="B205" t="b">
        <f>EXACT(VLOOKUP(A205,DataV5[[File]:[Outputs]], 2, FALSE), VLOOKUP(A205, DataV4[[File]:[Outputs]], 2, FALSE))</f>
        <v>1</v>
      </c>
      <c r="C205" s="3">
        <f>VLOOKUP(A205, DataV5[[File]:[Mean '[ms']]], 3, FALSE)-VLOOKUP(A205, DataV4[[File]:[Mean '[ms']]], 3, FALSE)</f>
        <v>10</v>
      </c>
      <c r="D205" s="2">
        <f>Cv3v0141617181921[[#This Row],[Mean '[Δms']]]/VLOOKUP(A205, DataV4[[File]:[Mean '[ms']]], 3, FALSE)*100</f>
        <v>1.9801980198019802</v>
      </c>
    </row>
    <row r="206" spans="1:4" hidden="1" x14ac:dyDescent="0.4">
      <c r="A206" t="s">
        <v>212</v>
      </c>
      <c r="B206" t="b">
        <f>EXACT(VLOOKUP(A206,DataV5[[File]:[Outputs]], 2, FALSE), VLOOKUP(A206, DataV4[[File]:[Outputs]], 2, FALSE))</f>
        <v>1</v>
      </c>
      <c r="C206" s="3">
        <f>VLOOKUP(A206, DataV5[[File]:[Mean '[ms']]], 3, FALSE)-VLOOKUP(A206, DataV4[[File]:[Mean '[ms']]], 3, FALSE)</f>
        <v>16</v>
      </c>
      <c r="D206" s="2">
        <f>Cv3v0141617181921[[#This Row],[Mean '[Δms']]]/VLOOKUP(A206, DataV4[[File]:[Mean '[ms']]], 3, FALSE)*100</f>
        <v>1.3479359730412805</v>
      </c>
    </row>
    <row r="207" spans="1:4" hidden="1" x14ac:dyDescent="0.4">
      <c r="A207" t="s">
        <v>213</v>
      </c>
      <c r="B207" t="b">
        <f>EXACT(VLOOKUP(A207,DataV5[[File]:[Outputs]], 2, FALSE), VLOOKUP(A207, DataV4[[File]:[Outputs]], 2, FALSE))</f>
        <v>1</v>
      </c>
      <c r="C207" s="3">
        <f>VLOOKUP(A207, DataV5[[File]:[Mean '[ms']]], 3, FALSE)-VLOOKUP(A207, DataV4[[File]:[Mean '[ms']]], 3, FALSE)</f>
        <v>0</v>
      </c>
      <c r="D207" s="2">
        <f>Cv3v0141617181921[[#This Row],[Mean '[Δms']]]/VLOOKUP(A207, DataV4[[File]:[Mean '[ms']]], 3, FALSE)*100</f>
        <v>0</v>
      </c>
    </row>
    <row r="208" spans="1:4" hidden="1" x14ac:dyDescent="0.4">
      <c r="A208" t="s">
        <v>214</v>
      </c>
      <c r="B208" t="b">
        <f>EXACT(VLOOKUP(A208,DataV5[[File]:[Outputs]], 2, FALSE), VLOOKUP(A208, DataV4[[File]:[Outputs]], 2, FALSE))</f>
        <v>1</v>
      </c>
      <c r="C208" s="3">
        <f>VLOOKUP(A208, DataV5[[File]:[Mean '[ms']]], 3, FALSE)-VLOOKUP(A208, DataV4[[File]:[Mean '[ms']]], 3, FALSE)</f>
        <v>0</v>
      </c>
      <c r="D208" s="2">
        <f>Cv3v0141617181921[[#This Row],[Mean '[Δms']]]/VLOOKUP(A208, DataV4[[File]:[Mean '[ms']]], 3, FALSE)*100</f>
        <v>0</v>
      </c>
    </row>
    <row r="209" spans="1:4" hidden="1" x14ac:dyDescent="0.4">
      <c r="A209" t="s">
        <v>215</v>
      </c>
      <c r="B209" t="b">
        <f>EXACT(VLOOKUP(A209,DataV5[[File]:[Outputs]], 2, FALSE), VLOOKUP(A209, DataV4[[File]:[Outputs]], 2, FALSE))</f>
        <v>1</v>
      </c>
      <c r="C209" s="3">
        <f>VLOOKUP(A209, DataV5[[File]:[Mean '[ms']]], 3, FALSE)-VLOOKUP(A209, DataV4[[File]:[Mean '[ms']]], 3, FALSE)</f>
        <v>1</v>
      </c>
      <c r="D209" s="2">
        <f>Cv3v0141617181921[[#This Row],[Mean '[Δms']]]/VLOOKUP(A209, DataV4[[File]:[Mean '[ms']]], 3, FALSE)*100</f>
        <v>0.18315018315018314</v>
      </c>
    </row>
    <row r="210" spans="1:4" hidden="1" x14ac:dyDescent="0.4">
      <c r="A210" t="s">
        <v>216</v>
      </c>
      <c r="B210" t="b">
        <f>EXACT(VLOOKUP(A210,DataV5[[File]:[Outputs]], 2, FALSE), VLOOKUP(A210, DataV4[[File]:[Outputs]], 2, FALSE))</f>
        <v>1</v>
      </c>
      <c r="C210" s="3">
        <f>VLOOKUP(A210, DataV5[[File]:[Mean '[ms']]], 3, FALSE)-VLOOKUP(A210, DataV4[[File]:[Mean '[ms']]], 3, FALSE)</f>
        <v>0</v>
      </c>
      <c r="D210" s="2">
        <f>Cv3v0141617181921[[#This Row],[Mean '[Δms']]]/VLOOKUP(A210, DataV4[[File]:[Mean '[ms']]], 3, FALSE)*100</f>
        <v>0</v>
      </c>
    </row>
    <row r="211" spans="1:4" hidden="1" x14ac:dyDescent="0.4">
      <c r="A211" t="s">
        <v>217</v>
      </c>
      <c r="B211" t="b">
        <f>EXACT(VLOOKUP(A211,DataV5[[File]:[Outputs]], 2, FALSE), VLOOKUP(A211, DataV4[[File]:[Outputs]], 2, FALSE))</f>
        <v>1</v>
      </c>
      <c r="C211" s="3">
        <f>VLOOKUP(A211, DataV5[[File]:[Mean '[ms']]], 3, FALSE)-VLOOKUP(A211, DataV4[[File]:[Mean '[ms']]], 3, FALSE)</f>
        <v>-4</v>
      </c>
      <c r="D211" s="2">
        <f>Cv3v0141617181921[[#This Row],[Mean '[Δms']]]/VLOOKUP(A211, DataV4[[File]:[Mean '[ms']]], 3, FALSE)*100</f>
        <v>-0.76190476190476186</v>
      </c>
    </row>
    <row r="212" spans="1:4" hidden="1" x14ac:dyDescent="0.4">
      <c r="A212" t="s">
        <v>218</v>
      </c>
      <c r="B212" t="b">
        <f>EXACT(VLOOKUP(A212,DataV5[[File]:[Outputs]], 2, FALSE), VLOOKUP(A212, DataV4[[File]:[Outputs]], 2, FALSE))</f>
        <v>1</v>
      </c>
      <c r="C212" s="3">
        <f>VLOOKUP(A212, DataV5[[File]:[Mean '[ms']]], 3, FALSE)-VLOOKUP(A212, DataV4[[File]:[Mean '[ms']]], 3, FALSE)</f>
        <v>4</v>
      </c>
      <c r="D212" s="2">
        <f>Cv3v0141617181921[[#This Row],[Mean '[Δms']]]/VLOOKUP(A212, DataV4[[File]:[Mean '[ms']]], 3, FALSE)*100</f>
        <v>0.47114252061248524</v>
      </c>
    </row>
    <row r="213" spans="1:4" hidden="1" x14ac:dyDescent="0.4">
      <c r="A213" t="s">
        <v>219</v>
      </c>
      <c r="B213" t="b">
        <f>EXACT(VLOOKUP(A213,DataV5[[File]:[Outputs]], 2, FALSE), VLOOKUP(A213, DataV4[[File]:[Outputs]], 2, FALSE))</f>
        <v>1</v>
      </c>
      <c r="C213" s="3">
        <f>VLOOKUP(A213, DataV5[[File]:[Mean '[ms']]], 3, FALSE)-VLOOKUP(A213, DataV4[[File]:[Mean '[ms']]], 3, FALSE)</f>
        <v>-5</v>
      </c>
      <c r="D213" s="2">
        <f>Cv3v0141617181921[[#This Row],[Mean '[Δms']]]/VLOOKUP(A213, DataV4[[File]:[Mean '[ms']]], 3, FALSE)*100</f>
        <v>-0.12503125781445362</v>
      </c>
    </row>
    <row r="214" spans="1:4" hidden="1" x14ac:dyDescent="0.4">
      <c r="A214" t="s">
        <v>220</v>
      </c>
      <c r="B214" t="b">
        <f>EXACT(VLOOKUP(A214,DataV5[[File]:[Outputs]], 2, FALSE), VLOOKUP(A214, DataV4[[File]:[Outputs]], 2, FALSE))</f>
        <v>1</v>
      </c>
      <c r="C214" s="3">
        <f>VLOOKUP(A214, DataV5[[File]:[Mean '[ms']]], 3, FALSE)-VLOOKUP(A214, DataV4[[File]:[Mean '[ms']]], 3, FALSE)</f>
        <v>-16</v>
      </c>
      <c r="D214" s="2">
        <f>Cv3v0141617181921[[#This Row],[Mean '[Δms']]]/VLOOKUP(A214, DataV4[[File]:[Mean '[ms']]], 3, FALSE)*100</f>
        <v>-1.5841584158415842</v>
      </c>
    </row>
    <row r="215" spans="1:4" hidden="1" x14ac:dyDescent="0.4">
      <c r="A215" t="s">
        <v>221</v>
      </c>
      <c r="B215" t="b">
        <f>EXACT(VLOOKUP(A215,DataV5[[File]:[Outputs]], 2, FALSE), VLOOKUP(A215, DataV4[[File]:[Outputs]], 2, FALSE))</f>
        <v>1</v>
      </c>
      <c r="C215" s="3">
        <f>VLOOKUP(A215, DataV5[[File]:[Mean '[ms']]], 3, FALSE)-VLOOKUP(A215, DataV4[[File]:[Mean '[ms']]], 3, FALSE)</f>
        <v>16</v>
      </c>
      <c r="D215" s="2">
        <f>Cv3v0141617181921[[#This Row],[Mean '[Δms']]]/VLOOKUP(A215, DataV4[[File]:[Mean '[ms']]], 3, FALSE)*100</f>
        <v>1.9704433497536946</v>
      </c>
    </row>
    <row r="216" spans="1:4" hidden="1" x14ac:dyDescent="0.4">
      <c r="A216" t="s">
        <v>222</v>
      </c>
      <c r="B216" t="b">
        <f>EXACT(VLOOKUP(A216,DataV5[[File]:[Outputs]], 2, FALSE), VLOOKUP(A216, DataV4[[File]:[Outputs]], 2, FALSE))</f>
        <v>1</v>
      </c>
      <c r="C216" s="3">
        <f>VLOOKUP(A216, DataV5[[File]:[Mean '[ms']]], 3, FALSE)-VLOOKUP(A216, DataV4[[File]:[Mean '[ms']]], 3, FALSE)</f>
        <v>0</v>
      </c>
      <c r="D216" s="2">
        <f>Cv3v0141617181921[[#This Row],[Mean '[Δms']]]/VLOOKUP(A216, DataV4[[File]:[Mean '[ms']]], 3, FALSE)*100</f>
        <v>0</v>
      </c>
    </row>
    <row r="217" spans="1:4" hidden="1" x14ac:dyDescent="0.4">
      <c r="A217" t="s">
        <v>223</v>
      </c>
      <c r="B217" t="b">
        <f>EXACT(VLOOKUP(A217,DataV5[[File]:[Outputs]], 2, FALSE), VLOOKUP(A217, DataV4[[File]:[Outputs]], 2, FALSE))</f>
        <v>1</v>
      </c>
      <c r="C217" s="3">
        <f>VLOOKUP(A217, DataV5[[File]:[Mean '[ms']]], 3, FALSE)-VLOOKUP(A217, DataV4[[File]:[Mean '[ms']]], 3, FALSE)</f>
        <v>-5</v>
      </c>
      <c r="D217" s="2">
        <f>Cv3v0141617181921[[#This Row],[Mean '[Δms']]]/VLOOKUP(A217, DataV4[[File]:[Mean '[ms']]], 3, FALSE)*100</f>
        <v>-0.89766606822262118</v>
      </c>
    </row>
    <row r="218" spans="1:4" hidden="1" x14ac:dyDescent="0.4">
      <c r="A218" t="s">
        <v>224</v>
      </c>
      <c r="B218" t="b">
        <f>EXACT(VLOOKUP(A218,DataV5[[File]:[Outputs]], 2, FALSE), VLOOKUP(A218, DataV4[[File]:[Outputs]], 2, FALSE))</f>
        <v>1</v>
      </c>
      <c r="C218" s="3">
        <f>VLOOKUP(A218, DataV5[[File]:[Mean '[ms']]], 3, FALSE)-VLOOKUP(A218, DataV4[[File]:[Mean '[ms']]], 3, FALSE)</f>
        <v>-26</v>
      </c>
      <c r="D218" s="2">
        <f>Cv3v0141617181921[[#This Row],[Mean '[Δms']]]/VLOOKUP(A218, DataV4[[File]:[Mean '[ms']]], 3, FALSE)*100</f>
        <v>-1.2031466913465989</v>
      </c>
    </row>
    <row r="219" spans="1:4" hidden="1" x14ac:dyDescent="0.4">
      <c r="A219" t="s">
        <v>225</v>
      </c>
      <c r="B219" t="b">
        <f>EXACT(VLOOKUP(A219,DataV5[[File]:[Outputs]], 2, FALSE), VLOOKUP(A219, DataV4[[File]:[Outputs]], 2, FALSE))</f>
        <v>1</v>
      </c>
      <c r="C219" s="3">
        <f>VLOOKUP(A219, DataV5[[File]:[Mean '[ms']]], 3, FALSE)-VLOOKUP(A219, DataV4[[File]:[Mean '[ms']]], 3, FALSE)</f>
        <v>-6</v>
      </c>
      <c r="D219" s="2">
        <f>Cv3v0141617181921[[#This Row],[Mean '[Δms']]]/VLOOKUP(A219, DataV4[[File]:[Mean '[ms']]], 3, FALSE)*100</f>
        <v>-0.7832898172323759</v>
      </c>
    </row>
    <row r="220" spans="1:4" hidden="1" x14ac:dyDescent="0.4">
      <c r="A220" t="s">
        <v>226</v>
      </c>
      <c r="B220" t="b">
        <f>EXACT(VLOOKUP(A220,DataV5[[File]:[Outputs]], 2, FALSE), VLOOKUP(A220, DataV4[[File]:[Outputs]], 2, FALSE))</f>
        <v>1</v>
      </c>
      <c r="C220" s="3">
        <f>VLOOKUP(A220, DataV5[[File]:[Mean '[ms']]], 3, FALSE)-VLOOKUP(A220, DataV4[[File]:[Mean '[ms']]], 3, FALSE)</f>
        <v>0</v>
      </c>
      <c r="D220" s="2">
        <f>Cv3v0141617181921[[#This Row],[Mean '[Δms']]]/VLOOKUP(A220, DataV4[[File]:[Mean '[ms']]], 3, FALSE)*100</f>
        <v>0</v>
      </c>
    </row>
    <row r="221" spans="1:4" hidden="1" x14ac:dyDescent="0.4">
      <c r="A221" t="s">
        <v>227</v>
      </c>
      <c r="B221" t="b">
        <f>EXACT(VLOOKUP(A221,DataV5[[File]:[Outputs]], 2, FALSE), VLOOKUP(A221, DataV4[[File]:[Outputs]], 2, FALSE))</f>
        <v>1</v>
      </c>
      <c r="C221" s="3">
        <f>VLOOKUP(A221, DataV5[[File]:[Mean '[ms']]], 3, FALSE)-VLOOKUP(A221, DataV4[[File]:[Mean '[ms']]], 3, FALSE)</f>
        <v>6</v>
      </c>
      <c r="D221" s="2">
        <f>Cv3v0141617181921[[#This Row],[Mean '[Δms']]]/VLOOKUP(A221, DataV4[[File]:[Mean '[ms']]], 3, FALSE)*100</f>
        <v>0.81743869209809261</v>
      </c>
    </row>
    <row r="222" spans="1:4" hidden="1" x14ac:dyDescent="0.4">
      <c r="A222" t="s">
        <v>228</v>
      </c>
      <c r="B222" t="b">
        <f>EXACT(VLOOKUP(A222,DataV5[[File]:[Outputs]], 2, FALSE), VLOOKUP(A222, DataV4[[File]:[Outputs]], 2, FALSE))</f>
        <v>1</v>
      </c>
      <c r="C222" s="3">
        <f>VLOOKUP(A222, DataV5[[File]:[Mean '[ms']]], 3, FALSE)-VLOOKUP(A222, DataV4[[File]:[Mean '[ms']]], 3, FALSE)</f>
        <v>0</v>
      </c>
      <c r="D222" s="2" t="e">
        <f>Cv3v0141617181921[[#This Row],[Mean '[Δms']]]/VLOOKUP(A222, DataV4[[File]:[Mean '[ms']]], 3, FALSE)*100</f>
        <v>#DIV/0!</v>
      </c>
    </row>
    <row r="223" spans="1:4" hidden="1" x14ac:dyDescent="0.4">
      <c r="A223" t="s">
        <v>229</v>
      </c>
      <c r="B223" t="b">
        <f>EXACT(VLOOKUP(A223,DataV5[[File]:[Outputs]], 2, FALSE), VLOOKUP(A223, DataV4[[File]:[Outputs]], 2, FALSE))</f>
        <v>1</v>
      </c>
      <c r="C223" s="3">
        <f>VLOOKUP(A223, DataV5[[File]:[Mean '[ms']]], 3, FALSE)-VLOOKUP(A223, DataV4[[File]:[Mean '[ms']]], 3, FALSE)</f>
        <v>5</v>
      </c>
      <c r="D223" s="2">
        <f>Cv3v0141617181921[[#This Row],[Mean '[Δms']]]/VLOOKUP(A223, DataV4[[File]:[Mean '[ms']]], 3, FALSE)*100</f>
        <v>0.73313782991202348</v>
      </c>
    </row>
    <row r="224" spans="1:4" hidden="1" x14ac:dyDescent="0.4">
      <c r="A224" t="s">
        <v>230</v>
      </c>
      <c r="B224" t="b">
        <f>EXACT(VLOOKUP(A224,DataV5[[File]:[Outputs]], 2, FALSE), VLOOKUP(A224, DataV4[[File]:[Outputs]], 2, FALSE))</f>
        <v>1</v>
      </c>
      <c r="C224" s="3">
        <f>VLOOKUP(A224, DataV5[[File]:[Mean '[ms']]], 3, FALSE)-VLOOKUP(A224, DataV4[[File]:[Mean '[ms']]], 3, FALSE)</f>
        <v>1</v>
      </c>
      <c r="D224" s="2">
        <f>Cv3v0141617181921[[#This Row],[Mean '[Δms']]]/VLOOKUP(A224, DataV4[[File]:[Mean '[ms']]], 3, FALSE)*100</f>
        <v>0.16155088852988692</v>
      </c>
    </row>
    <row r="225" spans="1:4" hidden="1" x14ac:dyDescent="0.4">
      <c r="A225" t="s">
        <v>231</v>
      </c>
      <c r="B225" t="b">
        <f>EXACT(VLOOKUP(A225,DataV5[[File]:[Outputs]], 2, FALSE), VLOOKUP(A225, DataV4[[File]:[Outputs]], 2, FALSE))</f>
        <v>1</v>
      </c>
      <c r="C225" s="3">
        <f>VLOOKUP(A225, DataV5[[File]:[Mean '[ms']]], 3, FALSE)-VLOOKUP(A225, DataV4[[File]:[Mean '[ms']]], 3, FALSE)</f>
        <v>0</v>
      </c>
      <c r="D225" s="2">
        <f>Cv3v0141617181921[[#This Row],[Mean '[Δms']]]/VLOOKUP(A225, DataV4[[File]:[Mean '[ms']]], 3, FALSE)*100</f>
        <v>0</v>
      </c>
    </row>
    <row r="226" spans="1:4" hidden="1" x14ac:dyDescent="0.4">
      <c r="A226" t="s">
        <v>232</v>
      </c>
      <c r="B226" t="b">
        <f>EXACT(VLOOKUP(A226,DataV5[[File]:[Outputs]], 2, FALSE), VLOOKUP(A226, DataV4[[File]:[Outputs]], 2, FALSE))</f>
        <v>1</v>
      </c>
      <c r="C226" s="3">
        <f>VLOOKUP(A226, DataV5[[File]:[Mean '[ms']]], 3, FALSE)-VLOOKUP(A226, DataV4[[File]:[Mean '[ms']]], 3, FALSE)</f>
        <v>-5</v>
      </c>
      <c r="D226" s="2">
        <f>Cv3v0141617181921[[#This Row],[Mean '[Δms']]]/VLOOKUP(A226, DataV4[[File]:[Mean '[ms']]], 3, FALSE)*100</f>
        <v>-0.94161958568738224</v>
      </c>
    </row>
    <row r="227" spans="1:4" hidden="1" x14ac:dyDescent="0.4">
      <c r="A227" t="s">
        <v>234</v>
      </c>
      <c r="B227" t="b">
        <f>EXACT(VLOOKUP(A227,DataV5[[File]:[Outputs]], 2, FALSE), VLOOKUP(A227, DataV4[[File]:[Outputs]], 2, FALSE))</f>
        <v>1</v>
      </c>
      <c r="C227" s="3">
        <f>VLOOKUP(A227, DataV5[[File]:[Mean '[ms']]], 3, FALSE)-VLOOKUP(A227, DataV4[[File]:[Mean '[ms']]], 3, FALSE)</f>
        <v>5</v>
      </c>
      <c r="D227" s="2">
        <f>Cv3v0141617181921[[#This Row],[Mean '[Δms']]]/VLOOKUP(A227, DataV4[[File]:[Mean '[ms']]], 3, FALSE)*100</f>
        <v>0.76804915514592931</v>
      </c>
    </row>
    <row r="228" spans="1:4" hidden="1" x14ac:dyDescent="0.4">
      <c r="A228" t="s">
        <v>233</v>
      </c>
      <c r="B228" t="b">
        <f>EXACT(VLOOKUP(A228,DataV5[[File]:[Outputs]], 2, FALSE), VLOOKUP(A228, DataV4[[File]:[Outputs]], 2, FALSE))</f>
        <v>1</v>
      </c>
      <c r="C228" s="3">
        <f>VLOOKUP(A228, DataV5[[File]:[Mean '[ms']]], 3, FALSE)-VLOOKUP(A228, DataV4[[File]:[Mean '[ms']]], 3, FALSE)</f>
        <v>-11</v>
      </c>
      <c r="D228" s="2">
        <f>Cv3v0141617181921[[#This Row],[Mean '[Δms']]]/VLOOKUP(A228, DataV4[[File]:[Mean '[ms']]], 3, FALSE)*100</f>
        <v>-1.9927536231884055</v>
      </c>
    </row>
    <row r="229" spans="1:4" hidden="1" x14ac:dyDescent="0.4">
      <c r="A229" t="s">
        <v>235</v>
      </c>
      <c r="B229" t="b">
        <f>EXACT(VLOOKUP(A229,DataV5[[File]:[Outputs]], 2, FALSE), VLOOKUP(A229, DataV4[[File]:[Outputs]], 2, FALSE))</f>
        <v>1</v>
      </c>
      <c r="C229" s="3">
        <f>VLOOKUP(A229, DataV5[[File]:[Mean '[ms']]], 3, FALSE)-VLOOKUP(A229, DataV4[[File]:[Mean '[ms']]], 3, FALSE)</f>
        <v>10</v>
      </c>
      <c r="D229" s="2">
        <f>Cv3v0141617181921[[#This Row],[Mean '[Δms']]]/VLOOKUP(A229, DataV4[[File]:[Mean '[ms']]], 3, FALSE)*100</f>
        <v>1.9011406844106464</v>
      </c>
    </row>
    <row r="230" spans="1:4" hidden="1" x14ac:dyDescent="0.4">
      <c r="A230" t="s">
        <v>236</v>
      </c>
      <c r="B230" t="b">
        <f>EXACT(VLOOKUP(A230,DataV5[[File]:[Outputs]], 2, FALSE), VLOOKUP(A230, DataV4[[File]:[Outputs]], 2, FALSE))</f>
        <v>1</v>
      </c>
      <c r="C230" s="3">
        <f>VLOOKUP(A230, DataV5[[File]:[Mean '[ms']]], 3, FALSE)-VLOOKUP(A230, DataV4[[File]:[Mean '[ms']]], 3, FALSE)</f>
        <v>-47</v>
      </c>
      <c r="D230" s="2">
        <f>Cv3v0141617181921[[#This Row],[Mean '[Δms']]]/VLOOKUP(A230, DataV4[[File]:[Mean '[ms']]], 3, FALSE)*100</f>
        <v>-3.8087520259319287</v>
      </c>
    </row>
    <row r="231" spans="1:4" hidden="1" x14ac:dyDescent="0.4">
      <c r="A231" t="s">
        <v>237</v>
      </c>
      <c r="B231" t="b">
        <f>EXACT(VLOOKUP(A231,DataV5[[File]:[Outputs]], 2, FALSE), VLOOKUP(A231, DataV4[[File]:[Outputs]], 2, FALSE))</f>
        <v>1</v>
      </c>
      <c r="C231" s="3">
        <f>VLOOKUP(A231, DataV5[[File]:[Mean '[ms']]], 3, FALSE)-VLOOKUP(A231, DataV4[[File]:[Mean '[ms']]], 3, FALSE)</f>
        <v>6</v>
      </c>
      <c r="D231" s="2">
        <f>Cv3v0141617181921[[#This Row],[Mean '[Δms']]]/VLOOKUP(A231, DataV4[[File]:[Mean '[ms']]], 3, FALSE)*100</f>
        <v>1.0204081632653061</v>
      </c>
    </row>
    <row r="232" spans="1:4" hidden="1" x14ac:dyDescent="0.4">
      <c r="A232" t="s">
        <v>238</v>
      </c>
      <c r="B232" t="b">
        <f>EXACT(VLOOKUP(A232,DataV5[[File]:[Outputs]], 2, FALSE), VLOOKUP(A232, DataV4[[File]:[Outputs]], 2, FALSE))</f>
        <v>1</v>
      </c>
      <c r="C232" s="3">
        <f>VLOOKUP(A232, DataV5[[File]:[Mean '[ms']]], 3, FALSE)-VLOOKUP(A232, DataV4[[File]:[Mean '[ms']]], 3, FALSE)</f>
        <v>5</v>
      </c>
      <c r="D232" s="2">
        <f>Cv3v0141617181921[[#This Row],[Mean '[Δms']]]/VLOOKUP(A232, DataV4[[File]:[Mean '[ms']]], 3, FALSE)*100</f>
        <v>1.0101010101010102</v>
      </c>
    </row>
    <row r="233" spans="1:4" hidden="1" x14ac:dyDescent="0.4">
      <c r="A233" t="s">
        <v>239</v>
      </c>
      <c r="B233" t="b">
        <f>EXACT(VLOOKUP(A233,DataV5[[File]:[Outputs]], 2, FALSE), VLOOKUP(A233, DataV4[[File]:[Outputs]], 2, FALSE))</f>
        <v>1</v>
      </c>
      <c r="C233" s="3">
        <f>VLOOKUP(A233, DataV5[[File]:[Mean '[ms']]], 3, FALSE)-VLOOKUP(A233, DataV4[[File]:[Mean '[ms']]], 3, FALSE)</f>
        <v>5</v>
      </c>
      <c r="D233" s="2">
        <f>Cv3v0141617181921[[#This Row],[Mean '[Δms']]]/VLOOKUP(A233, DataV4[[File]:[Mean '[ms']]], 3, FALSE)*100</f>
        <v>0.92250922509225086</v>
      </c>
    </row>
    <row r="234" spans="1:4" hidden="1" x14ac:dyDescent="0.4">
      <c r="A234" t="s">
        <v>240</v>
      </c>
      <c r="B234" t="b">
        <f>EXACT(VLOOKUP(A234,DataV5[[File]:[Outputs]], 2, FALSE), VLOOKUP(A234, DataV4[[File]:[Outputs]], 2, FALSE))</f>
        <v>1</v>
      </c>
      <c r="C234" s="3">
        <f>VLOOKUP(A234, DataV5[[File]:[Mean '[ms']]], 3, FALSE)-VLOOKUP(A234, DataV4[[File]:[Mean '[ms']]], 3, FALSE)</f>
        <v>-1</v>
      </c>
      <c r="D234" s="2">
        <f>Cv3v0141617181921[[#This Row],[Mean '[Δms']]]/VLOOKUP(A234, DataV4[[File]:[Mean '[ms']]], 3, FALSE)*100</f>
        <v>-0.18281535648994515</v>
      </c>
    </row>
    <row r="235" spans="1:4" hidden="1" x14ac:dyDescent="0.4">
      <c r="A235" t="s">
        <v>241</v>
      </c>
      <c r="B235" t="b">
        <f>EXACT(VLOOKUP(A235,DataV5[[File]:[Outputs]], 2, FALSE), VLOOKUP(A235, DataV4[[File]:[Outputs]], 2, FALSE))</f>
        <v>1</v>
      </c>
      <c r="C235" s="3">
        <f>VLOOKUP(A235, DataV5[[File]:[Mean '[ms']]], 3, FALSE)-VLOOKUP(A235, DataV4[[File]:[Mean '[ms']]], 3, FALSE)</f>
        <v>10</v>
      </c>
      <c r="D235" s="2">
        <f>Cv3v0141617181921[[#This Row],[Mean '[Δms']]]/VLOOKUP(A235, DataV4[[File]:[Mean '[ms']]], 3, FALSE)*100</f>
        <v>1.8832391713747645</v>
      </c>
    </row>
    <row r="236" spans="1:4" hidden="1" x14ac:dyDescent="0.4">
      <c r="A236" t="s">
        <v>242</v>
      </c>
      <c r="B236" t="b">
        <f>EXACT(VLOOKUP(A236,DataV5[[File]:[Outputs]], 2, FALSE), VLOOKUP(A236, DataV4[[File]:[Outputs]], 2, FALSE))</f>
        <v>1</v>
      </c>
      <c r="C236" s="3">
        <f>VLOOKUP(A236, DataV5[[File]:[Mean '[ms']]], 3, FALSE)-VLOOKUP(A236, DataV4[[File]:[Mean '[ms']]], 3, FALSE)</f>
        <v>0</v>
      </c>
      <c r="D236" s="2">
        <f>Cv3v0141617181921[[#This Row],[Mean '[Δms']]]/VLOOKUP(A236, DataV4[[File]:[Mean '[ms']]], 3, FALSE)*100</f>
        <v>0</v>
      </c>
    </row>
    <row r="237" spans="1:4" hidden="1" x14ac:dyDescent="0.4">
      <c r="A237" t="s">
        <v>243</v>
      </c>
      <c r="B237" t="b">
        <f>EXACT(VLOOKUP(A237,DataV5[[File]:[Outputs]], 2, FALSE), VLOOKUP(A237, DataV4[[File]:[Outputs]], 2, FALSE))</f>
        <v>1</v>
      </c>
      <c r="C237" s="3">
        <f>VLOOKUP(A237, DataV5[[File]:[Mean '[ms']]], 3, FALSE)-VLOOKUP(A237, DataV4[[File]:[Mean '[ms']]], 3, FALSE)</f>
        <v>-11</v>
      </c>
      <c r="D237" s="2">
        <f>Cv3v0141617181921[[#This Row],[Mean '[Δms']]]/VLOOKUP(A237, DataV4[[File]:[Mean '[ms']]], 3, FALSE)*100</f>
        <v>-1.5759312320916905</v>
      </c>
    </row>
    <row r="238" spans="1:4" hidden="1" x14ac:dyDescent="0.4">
      <c r="A238" t="s">
        <v>244</v>
      </c>
      <c r="B238" t="b">
        <f>EXACT(VLOOKUP(A238,DataV5[[File]:[Outputs]], 2, FALSE), VLOOKUP(A238, DataV4[[File]:[Outputs]], 2, FALSE))</f>
        <v>1</v>
      </c>
      <c r="C238" s="3">
        <f>VLOOKUP(A238, DataV5[[File]:[Mean '[ms']]], 3, FALSE)-VLOOKUP(A238, DataV4[[File]:[Mean '[ms']]], 3, FALSE)</f>
        <v>-5</v>
      </c>
      <c r="D238" s="2">
        <f>Cv3v0141617181921[[#This Row],[Mean '[Δms']]]/VLOOKUP(A238, DataV4[[File]:[Mean '[ms']]], 3, FALSE)*100</f>
        <v>-0.97087378640776689</v>
      </c>
    </row>
    <row r="239" spans="1:4" hidden="1" x14ac:dyDescent="0.4">
      <c r="A239" t="s">
        <v>245</v>
      </c>
      <c r="B239" t="b">
        <f>EXACT(VLOOKUP(A239,DataV5[[File]:[Outputs]], 2, FALSE), VLOOKUP(A239, DataV4[[File]:[Outputs]], 2, FALSE))</f>
        <v>1</v>
      </c>
      <c r="C239" s="3">
        <f>VLOOKUP(A239, DataV5[[File]:[Mean '[ms']]], 3, FALSE)-VLOOKUP(A239, DataV4[[File]:[Mean '[ms']]], 3, FALSE)</f>
        <v>0</v>
      </c>
      <c r="D239" s="2">
        <f>Cv3v0141617181921[[#This Row],[Mean '[Δms']]]/VLOOKUP(A239, DataV4[[File]:[Mean '[ms']]], 3, FALSE)*100</f>
        <v>0</v>
      </c>
    </row>
    <row r="240" spans="1:4" hidden="1" x14ac:dyDescent="0.4">
      <c r="A240" t="s">
        <v>247</v>
      </c>
      <c r="B240" t="b">
        <f>EXACT(VLOOKUP(A240,DataV5[[File]:[Outputs]], 2, FALSE), VLOOKUP(A240, DataV4[[File]:[Outputs]], 2, FALSE))</f>
        <v>1</v>
      </c>
      <c r="C240" s="3">
        <f>VLOOKUP(A240, DataV5[[File]:[Mean '[ms']]], 3, FALSE)-VLOOKUP(A240, DataV4[[File]:[Mean '[ms']]], 3, FALSE)</f>
        <v>0</v>
      </c>
      <c r="D240" s="2">
        <f>Cv3v0141617181921[[#This Row],[Mean '[Δms']]]/VLOOKUP(A240, DataV4[[File]:[Mean '[ms']]], 3, FALSE)*100</f>
        <v>0</v>
      </c>
    </row>
    <row r="241" spans="1:4" hidden="1" x14ac:dyDescent="0.4">
      <c r="A241" t="s">
        <v>246</v>
      </c>
      <c r="B241" t="b">
        <f>EXACT(VLOOKUP(A241,DataV5[[File]:[Outputs]], 2, FALSE), VLOOKUP(A241, DataV4[[File]:[Outputs]], 2, FALSE))</f>
        <v>1</v>
      </c>
      <c r="C241" s="3">
        <f>VLOOKUP(A241, DataV5[[File]:[Mean '[ms']]], 3, FALSE)-VLOOKUP(A241, DataV4[[File]:[Mean '[ms']]], 3, FALSE)</f>
        <v>-6</v>
      </c>
      <c r="D241" s="2">
        <f>Cv3v0141617181921[[#This Row],[Mean '[Δms']]]/VLOOKUP(A241, DataV4[[File]:[Mean '[ms']]], 3, FALSE)*100</f>
        <v>-0.85348506401137991</v>
      </c>
    </row>
    <row r="242" spans="1:4" hidden="1" x14ac:dyDescent="0.4">
      <c r="A242" t="s">
        <v>248</v>
      </c>
      <c r="B242" t="b">
        <f>EXACT(VLOOKUP(A242,DataV5[[File]:[Outputs]], 2, FALSE), VLOOKUP(A242, DataV4[[File]:[Outputs]], 2, FALSE))</f>
        <v>1</v>
      </c>
      <c r="C242" s="3">
        <f>VLOOKUP(A242, DataV5[[File]:[Mean '[ms']]], 3, FALSE)-VLOOKUP(A242, DataV4[[File]:[Mean '[ms']]], 3, FALSE)</f>
        <v>-10</v>
      </c>
      <c r="D242" s="2">
        <f>Cv3v0141617181921[[#This Row],[Mean '[Δms']]]/VLOOKUP(A242, DataV4[[File]:[Mean '[ms']]], 3, FALSE)*100</f>
        <v>-1.7953321364452424</v>
      </c>
    </row>
    <row r="243" spans="1:4" hidden="1" x14ac:dyDescent="0.4">
      <c r="A243" t="s">
        <v>250</v>
      </c>
      <c r="B243" t="b">
        <f>EXACT(VLOOKUP(A243,DataV5[[File]:[Outputs]], 2, FALSE), VLOOKUP(A243, DataV4[[File]:[Outputs]], 2, FALSE))</f>
        <v>1</v>
      </c>
      <c r="C243" s="3">
        <f>VLOOKUP(A243, DataV5[[File]:[Mean '[ms']]], 3, FALSE)-VLOOKUP(A243, DataV4[[File]:[Mean '[ms']]], 3, FALSE)</f>
        <v>0</v>
      </c>
      <c r="D243" s="2">
        <f>Cv3v0141617181921[[#This Row],[Mean '[Δms']]]/VLOOKUP(A243, DataV4[[File]:[Mean '[ms']]], 3, FALSE)*100</f>
        <v>0</v>
      </c>
    </row>
    <row r="244" spans="1:4" hidden="1" x14ac:dyDescent="0.4">
      <c r="A244" t="s">
        <v>249</v>
      </c>
      <c r="B244" t="b">
        <f>EXACT(VLOOKUP(A244,DataV5[[File]:[Outputs]], 2, FALSE), VLOOKUP(A244, DataV4[[File]:[Outputs]], 2, FALSE))</f>
        <v>1</v>
      </c>
      <c r="C244" s="3">
        <f>VLOOKUP(A244, DataV5[[File]:[Mean '[ms']]], 3, FALSE)-VLOOKUP(A244, DataV4[[File]:[Mean '[ms']]], 3, FALSE)</f>
        <v>6</v>
      </c>
      <c r="D244" s="2">
        <f>Cv3v0141617181921[[#This Row],[Mean '[Δms']]]/VLOOKUP(A244, DataV4[[File]:[Mean '[ms']]], 3, FALSE)*100</f>
        <v>1.1428571428571428</v>
      </c>
    </row>
    <row r="245" spans="1:4" hidden="1" x14ac:dyDescent="0.4">
      <c r="A245" t="s">
        <v>251</v>
      </c>
      <c r="B245" t="b">
        <f>EXACT(VLOOKUP(A245,DataV5[[File]:[Outputs]], 2, FALSE), VLOOKUP(A245, DataV4[[File]:[Outputs]], 2, FALSE))</f>
        <v>1</v>
      </c>
      <c r="C245" s="3">
        <f>VLOOKUP(A245, DataV5[[File]:[Mean '[ms']]], 3, FALSE)-VLOOKUP(A245, DataV4[[File]:[Mean '[ms']]], 3, FALSE)</f>
        <v>5</v>
      </c>
      <c r="D245" s="2">
        <f>Cv3v0141617181921[[#This Row],[Mean '[Δms']]]/VLOOKUP(A245, DataV4[[File]:[Mean '[ms']]], 3, FALSE)*100</f>
        <v>0.99009900990099009</v>
      </c>
    </row>
    <row r="246" spans="1:4" hidden="1" x14ac:dyDescent="0.4">
      <c r="A246" t="s">
        <v>252</v>
      </c>
      <c r="B246" t="b">
        <f>EXACT(VLOOKUP(A246,DataV5[[File]:[Outputs]], 2, FALSE), VLOOKUP(A246, DataV4[[File]:[Outputs]], 2, FALSE))</f>
        <v>1</v>
      </c>
      <c r="C246" s="3">
        <f>VLOOKUP(A246, DataV5[[File]:[Mean '[ms']]], 3, FALSE)-VLOOKUP(A246, DataV4[[File]:[Mean '[ms']]], 3, FALSE)</f>
        <v>5</v>
      </c>
      <c r="D246" s="2">
        <f>Cv3v0141617181921[[#This Row],[Mean '[Δms']]]/VLOOKUP(A246, DataV4[[File]:[Mean '[ms']]], 3, FALSE)*100</f>
        <v>0.89766606822262118</v>
      </c>
    </row>
    <row r="247" spans="1:4" hidden="1" x14ac:dyDescent="0.4">
      <c r="A247" t="s">
        <v>253</v>
      </c>
      <c r="B247" t="b">
        <f>EXACT(VLOOKUP(A247,DataV5[[File]:[Outputs]], 2, FALSE), VLOOKUP(A247, DataV4[[File]:[Outputs]], 2, FALSE))</f>
        <v>1</v>
      </c>
      <c r="C247" s="3">
        <f>VLOOKUP(A247, DataV5[[File]:[Mean '[ms']]], 3, FALSE)-VLOOKUP(A247, DataV4[[File]:[Mean '[ms']]], 3, FALSE)</f>
        <v>-5</v>
      </c>
      <c r="D247" s="2">
        <f>Cv3v0141617181921[[#This Row],[Mean '[Δms']]]/VLOOKUP(A247, DataV4[[File]:[Mean '[ms']]], 3, FALSE)*100</f>
        <v>-0.97087378640776689</v>
      </c>
    </row>
    <row r="248" spans="1:4" hidden="1" x14ac:dyDescent="0.4">
      <c r="A248" t="s">
        <v>254</v>
      </c>
      <c r="B248" t="b">
        <f>EXACT(VLOOKUP(A248,DataV5[[File]:[Outputs]], 2, FALSE), VLOOKUP(A248, DataV4[[File]:[Outputs]], 2, FALSE))</f>
        <v>1</v>
      </c>
      <c r="C248" s="3">
        <f>VLOOKUP(A248, DataV5[[File]:[Mean '[ms']]], 3, FALSE)-VLOOKUP(A248, DataV4[[File]:[Mean '[ms']]], 3, FALSE)</f>
        <v>0</v>
      </c>
      <c r="D248" s="2">
        <f>Cv3v0141617181921[[#This Row],[Mean '[Δms']]]/VLOOKUP(A248, DataV4[[File]:[Mean '[ms']]], 3, FALSE)*100</f>
        <v>0</v>
      </c>
    </row>
    <row r="249" spans="1:4" hidden="1" x14ac:dyDescent="0.4">
      <c r="A249" t="s">
        <v>255</v>
      </c>
      <c r="B249" t="b">
        <f>EXACT(VLOOKUP(A249,DataV5[[File]:[Outputs]], 2, FALSE), VLOOKUP(A249, DataV4[[File]:[Outputs]], 2, FALSE))</f>
        <v>1</v>
      </c>
      <c r="C249" s="3">
        <f>VLOOKUP(A249, DataV5[[File]:[Mean '[ms']]], 3, FALSE)-VLOOKUP(A249, DataV4[[File]:[Mean '[ms']]], 3, FALSE)</f>
        <v>5</v>
      </c>
      <c r="D249" s="2">
        <f>Cv3v0141617181921[[#This Row],[Mean '[Δms']]]/VLOOKUP(A249, DataV4[[File]:[Mean '[ms']]], 3, FALSE)*100</f>
        <v>0.98039215686274506</v>
      </c>
    </row>
    <row r="250" spans="1:4" hidden="1" x14ac:dyDescent="0.4">
      <c r="A250" t="s">
        <v>256</v>
      </c>
      <c r="B250" t="b">
        <f>EXACT(VLOOKUP(A250,DataV5[[File]:[Outputs]], 2, FALSE), VLOOKUP(A250, DataV4[[File]:[Outputs]], 2, FALSE))</f>
        <v>1</v>
      </c>
      <c r="C250" s="3">
        <f>VLOOKUP(A250, DataV5[[File]:[Mean '[ms']]], 3, FALSE)-VLOOKUP(A250, DataV4[[File]:[Mean '[ms']]], 3, FALSE)</f>
        <v>-5</v>
      </c>
      <c r="D250" s="2">
        <f>Cv3v0141617181921[[#This Row],[Mean '[Δms']]]/VLOOKUP(A250, DataV4[[File]:[Mean '[ms']]], 3, FALSE)*100</f>
        <v>-0.99009900990099009</v>
      </c>
    </row>
    <row r="251" spans="1:4" hidden="1" x14ac:dyDescent="0.4">
      <c r="A251" t="s">
        <v>257</v>
      </c>
      <c r="B251" t="b">
        <f>EXACT(VLOOKUP(A251,DataV5[[File]:[Outputs]], 2, FALSE), VLOOKUP(A251, DataV4[[File]:[Outputs]], 2, FALSE))</f>
        <v>1</v>
      </c>
      <c r="C251" s="3">
        <f>VLOOKUP(A251, DataV5[[File]:[Mean '[ms']]], 3, FALSE)-VLOOKUP(A251, DataV4[[File]:[Mean '[ms']]], 3, FALSE)</f>
        <v>-5</v>
      </c>
      <c r="D251" s="2">
        <f>Cv3v0141617181921[[#This Row],[Mean '[Δms']]]/VLOOKUP(A251, DataV4[[File]:[Mean '[ms']]], 3, FALSE)*100</f>
        <v>-0.75642965204236012</v>
      </c>
    </row>
    <row r="252" spans="1:4" hidden="1" x14ac:dyDescent="0.4">
      <c r="A252" t="s">
        <v>258</v>
      </c>
      <c r="B252" t="b">
        <f>EXACT(VLOOKUP(A252,DataV5[[File]:[Outputs]], 2, FALSE), VLOOKUP(A252, DataV4[[File]:[Outputs]], 2, FALSE))</f>
        <v>1</v>
      </c>
      <c r="C252" s="3">
        <f>VLOOKUP(A252, DataV5[[File]:[Mean '[ms']]], 3, FALSE)-VLOOKUP(A252, DataV4[[File]:[Mean '[ms']]], 3, FALSE)</f>
        <v>-5</v>
      </c>
      <c r="D252" s="2">
        <f>Cv3v0141617181921[[#This Row],[Mean '[Δms']]]/VLOOKUP(A252, DataV4[[File]:[Mean '[ms']]], 3, FALSE)*100</f>
        <v>-0.93283582089552231</v>
      </c>
    </row>
    <row r="253" spans="1:4" hidden="1" x14ac:dyDescent="0.4">
      <c r="A253" t="s">
        <v>259</v>
      </c>
      <c r="B253" t="b">
        <f>EXACT(VLOOKUP(A253,DataV5[[File]:[Outputs]], 2, FALSE), VLOOKUP(A253, DataV4[[File]:[Outputs]], 2, FALSE))</f>
        <v>1</v>
      </c>
      <c r="C253" s="3">
        <f>VLOOKUP(A253, DataV5[[File]:[Mean '[ms']]], 3, FALSE)-VLOOKUP(A253, DataV4[[File]:[Mean '[ms']]], 3, FALSE)</f>
        <v>11</v>
      </c>
      <c r="D253" s="2">
        <f>Cv3v0141617181921[[#This Row],[Mean '[Δms']]]/VLOOKUP(A253, DataV4[[File]:[Mean '[ms']]], 3, FALSE)*100</f>
        <v>1.639344262295082</v>
      </c>
    </row>
    <row r="254" spans="1:4" hidden="1" x14ac:dyDescent="0.4">
      <c r="A254" t="s">
        <v>260</v>
      </c>
      <c r="B254" t="b">
        <f>EXACT(VLOOKUP(A254,DataV5[[File]:[Outputs]], 2, FALSE), VLOOKUP(A254, DataV4[[File]:[Outputs]], 2, FALSE))</f>
        <v>1</v>
      </c>
      <c r="C254" s="3">
        <f>VLOOKUP(A254, DataV5[[File]:[Mean '[ms']]], 3, FALSE)-VLOOKUP(A254, DataV4[[File]:[Mean '[ms']]], 3, FALSE)</f>
        <v>10</v>
      </c>
      <c r="D254" s="2">
        <f>Cv3v0141617181921[[#This Row],[Mean '[Δms']]]/VLOOKUP(A254, DataV4[[File]:[Mean '[ms']]], 3, FALSE)*100</f>
        <v>1.2804097311139564</v>
      </c>
    </row>
    <row r="255" spans="1:4" hidden="1" x14ac:dyDescent="0.4">
      <c r="A255" t="s">
        <v>261</v>
      </c>
      <c r="B255" t="b">
        <f>EXACT(VLOOKUP(A255,DataV5[[File]:[Outputs]], 2, FALSE), VLOOKUP(A255, DataV4[[File]:[Outputs]], 2, FALSE))</f>
        <v>1</v>
      </c>
      <c r="C255" s="3">
        <f>VLOOKUP(A255, DataV5[[File]:[Mean '[ms']]], 3, FALSE)-VLOOKUP(A255, DataV4[[File]:[Mean '[ms']]], 3, FALSE)</f>
        <v>5</v>
      </c>
      <c r="D255" s="2">
        <f>Cv3v0141617181921[[#This Row],[Mean '[Δms']]]/VLOOKUP(A255, DataV4[[File]:[Mean '[ms']]], 3, FALSE)*100</f>
        <v>0.82781456953642385</v>
      </c>
    </row>
    <row r="256" spans="1:4" hidden="1" x14ac:dyDescent="0.4">
      <c r="A256" t="s">
        <v>262</v>
      </c>
      <c r="B256" t="b">
        <f>EXACT(VLOOKUP(A256,DataV5[[File]:[Outputs]], 2, FALSE), VLOOKUP(A256, DataV4[[File]:[Outputs]], 2, FALSE))</f>
        <v>1</v>
      </c>
      <c r="C256" s="3">
        <f>VLOOKUP(A256, DataV5[[File]:[Mean '[ms']]], 3, FALSE)-VLOOKUP(A256, DataV4[[File]:[Mean '[ms']]], 3, FALSE)</f>
        <v>-10</v>
      </c>
      <c r="D256" s="2">
        <f>Cv3v0141617181921[[#This Row],[Mean '[Δms']]]/VLOOKUP(A256, DataV4[[File]:[Mean '[ms']]], 3, FALSE)*100</f>
        <v>-1.8115942028985508</v>
      </c>
    </row>
    <row r="257" spans="1:4" hidden="1" x14ac:dyDescent="0.4">
      <c r="A257" t="s">
        <v>263</v>
      </c>
      <c r="B257" t="b">
        <f>EXACT(VLOOKUP(A257,DataV5[[File]:[Outputs]], 2, FALSE), VLOOKUP(A257, DataV4[[File]:[Outputs]], 2, FALSE))</f>
        <v>1</v>
      </c>
      <c r="C257" s="3">
        <f>VLOOKUP(A257, DataV5[[File]:[Mean '[ms']]], 3, FALSE)-VLOOKUP(A257, DataV4[[File]:[Mean '[ms']]], 3, FALSE)</f>
        <v>0</v>
      </c>
      <c r="D257" s="2">
        <f>Cv3v0141617181921[[#This Row],[Mean '[Δms']]]/VLOOKUP(A257, DataV4[[File]:[Mean '[ms']]], 3, FALSE)*100</f>
        <v>0</v>
      </c>
    </row>
    <row r="258" spans="1:4" hidden="1" x14ac:dyDescent="0.4">
      <c r="A258" t="s">
        <v>264</v>
      </c>
      <c r="B258" t="b">
        <f>EXACT(VLOOKUP(A258,DataV5[[File]:[Outputs]], 2, FALSE), VLOOKUP(A258, DataV4[[File]:[Outputs]], 2, FALSE))</f>
        <v>1</v>
      </c>
      <c r="C258" s="3">
        <f>VLOOKUP(A258, DataV5[[File]:[Mean '[ms']]], 3, FALSE)-VLOOKUP(A258, DataV4[[File]:[Mean '[ms']]], 3, FALSE)</f>
        <v>0</v>
      </c>
      <c r="D258" s="2">
        <f>Cv3v0141617181921[[#This Row],[Mean '[Δms']]]/VLOOKUP(A258, DataV4[[File]:[Mean '[ms']]], 3, FALSE)*100</f>
        <v>0</v>
      </c>
    </row>
    <row r="259" spans="1:4" hidden="1" x14ac:dyDescent="0.4">
      <c r="A259" t="s">
        <v>265</v>
      </c>
      <c r="B259" t="b">
        <f>EXACT(VLOOKUP(A259,DataV5[[File]:[Outputs]], 2, FALSE), VLOOKUP(A259, DataV4[[File]:[Outputs]], 2, FALSE))</f>
        <v>1</v>
      </c>
      <c r="C259" s="3">
        <f>VLOOKUP(A259, DataV5[[File]:[Mean '[ms']]], 3, FALSE)-VLOOKUP(A259, DataV4[[File]:[Mean '[ms']]], 3, FALSE)</f>
        <v>11</v>
      </c>
      <c r="D259" s="2">
        <f>Cv3v0141617181921[[#This Row],[Mean '[Δms']]]/VLOOKUP(A259, DataV4[[File]:[Mean '[ms']]], 3, FALSE)*100</f>
        <v>2.1359223300970873</v>
      </c>
    </row>
    <row r="260" spans="1:4" hidden="1" x14ac:dyDescent="0.4">
      <c r="A260" t="s">
        <v>266</v>
      </c>
      <c r="B260" t="b">
        <f>EXACT(VLOOKUP(A260,DataV5[[File]:[Outputs]], 2, FALSE), VLOOKUP(A260, DataV4[[File]:[Outputs]], 2, FALSE))</f>
        <v>1</v>
      </c>
      <c r="C260" s="3">
        <f>VLOOKUP(A260, DataV5[[File]:[Mean '[ms']]], 3, FALSE)-VLOOKUP(A260, DataV4[[File]:[Mean '[ms']]], 3, FALSE)</f>
        <v>-5</v>
      </c>
      <c r="D260" s="2">
        <f>Cv3v0141617181921[[#This Row],[Mean '[Δms']]]/VLOOKUP(A260, DataV4[[File]:[Mean '[ms']]], 3, FALSE)*100</f>
        <v>-0.91575091575091583</v>
      </c>
    </row>
    <row r="261" spans="1:4" hidden="1" x14ac:dyDescent="0.4">
      <c r="A261" t="s">
        <v>267</v>
      </c>
      <c r="B261" t="b">
        <f>EXACT(VLOOKUP(A261,DataV5[[File]:[Outputs]], 2, FALSE), VLOOKUP(A261, DataV4[[File]:[Outputs]], 2, FALSE))</f>
        <v>1</v>
      </c>
      <c r="C261" s="3">
        <f>VLOOKUP(A261, DataV5[[File]:[Mean '[ms']]], 3, FALSE)-VLOOKUP(A261, DataV4[[File]:[Mean '[ms']]], 3, FALSE)</f>
        <v>-10</v>
      </c>
      <c r="D261" s="2">
        <f>Cv3v0141617181921[[#This Row],[Mean '[Δms']]]/VLOOKUP(A261, DataV4[[File]:[Mean '[ms']]], 3, FALSE)*100</f>
        <v>-1.179245283018868</v>
      </c>
    </row>
    <row r="262" spans="1:4" hidden="1" x14ac:dyDescent="0.4">
      <c r="A262" t="s">
        <v>268</v>
      </c>
      <c r="B262" t="b">
        <f>EXACT(VLOOKUP(A262,DataV5[[File]:[Outputs]], 2, FALSE), VLOOKUP(A262, DataV4[[File]:[Outputs]], 2, FALSE))</f>
        <v>1</v>
      </c>
      <c r="C262" s="3">
        <f>VLOOKUP(A262, DataV5[[File]:[Mean '[ms']]], 3, FALSE)-VLOOKUP(A262, DataV4[[File]:[Mean '[ms']]], 3, FALSE)</f>
        <v>-5</v>
      </c>
      <c r="D262" s="2">
        <f>Cv3v0141617181921[[#This Row],[Mean '[Δms']]]/VLOOKUP(A262, DataV4[[File]:[Mean '[ms']]], 3, FALSE)*100</f>
        <v>-0.96153846153846156</v>
      </c>
    </row>
    <row r="263" spans="1:4" hidden="1" x14ac:dyDescent="0.4">
      <c r="A263" t="s">
        <v>269</v>
      </c>
      <c r="B263" t="b">
        <f>EXACT(VLOOKUP(A263,DataV5[[File]:[Outputs]], 2, FALSE), VLOOKUP(A263, DataV4[[File]:[Outputs]], 2, FALSE))</f>
        <v>1</v>
      </c>
      <c r="C263" s="3">
        <f>VLOOKUP(A263, DataV5[[File]:[Mean '[ms']]], 3, FALSE)-VLOOKUP(A263, DataV4[[File]:[Mean '[ms']]], 3, FALSE)</f>
        <v>-10</v>
      </c>
      <c r="D263" s="2">
        <f>Cv3v0141617181921[[#This Row],[Mean '[Δms']]]/VLOOKUP(A263, DataV4[[File]:[Mean '[ms']]], 3, FALSE)*100</f>
        <v>-1.5503875968992249</v>
      </c>
    </row>
    <row r="264" spans="1:4" hidden="1" x14ac:dyDescent="0.4">
      <c r="A264" t="s">
        <v>270</v>
      </c>
      <c r="B264" t="b">
        <f>EXACT(VLOOKUP(A264,DataV5[[File]:[Outputs]], 2, FALSE), VLOOKUP(A264, DataV4[[File]:[Outputs]], 2, FALSE))</f>
        <v>1</v>
      </c>
      <c r="C264" s="3">
        <f>VLOOKUP(A264, DataV5[[File]:[Mean '[ms']]], 3, FALSE)-VLOOKUP(A264, DataV4[[File]:[Mean '[ms']]], 3, FALSE)</f>
        <v>-1</v>
      </c>
      <c r="D264" s="2">
        <f>Cv3v0141617181921[[#This Row],[Mean '[Δms']]]/VLOOKUP(A264, DataV4[[File]:[Mean '[ms']]], 3, FALSE)*100</f>
        <v>-0.1697792869269949</v>
      </c>
    </row>
    <row r="265" spans="1:4" hidden="1" x14ac:dyDescent="0.4">
      <c r="A265" t="s">
        <v>271</v>
      </c>
      <c r="B265" t="b">
        <f>EXACT(VLOOKUP(A265,DataV5[[File]:[Outputs]], 2, FALSE), VLOOKUP(A265, DataV4[[File]:[Outputs]], 2, FALSE))</f>
        <v>1</v>
      </c>
      <c r="C265" s="3">
        <f>VLOOKUP(A265, DataV5[[File]:[Mean '[ms']]], 3, FALSE)-VLOOKUP(A265, DataV4[[File]:[Mean '[ms']]], 3, FALSE)</f>
        <v>0</v>
      </c>
      <c r="D265" s="2" t="e">
        <f>Cv3v0141617181921[[#This Row],[Mean '[Δms']]]/VLOOKUP(A265, DataV4[[File]:[Mean '[ms']]], 3, FALSE)*100</f>
        <v>#DIV/0!</v>
      </c>
    </row>
    <row r="266" spans="1:4" hidden="1" x14ac:dyDescent="0.4">
      <c r="A266" t="s">
        <v>272</v>
      </c>
      <c r="B266" t="b">
        <f>EXACT(VLOOKUP(A266,DataV5[[File]:[Outputs]], 2, FALSE), VLOOKUP(A266, DataV4[[File]:[Outputs]], 2, FALSE))</f>
        <v>1</v>
      </c>
      <c r="C266" s="3">
        <f>VLOOKUP(A266, DataV5[[File]:[Mean '[ms']]], 3, FALSE)-VLOOKUP(A266, DataV4[[File]:[Mean '[ms']]], 3, FALSE)</f>
        <v>-10</v>
      </c>
      <c r="D266" s="2">
        <f>Cv3v0141617181921[[#This Row],[Mean '[Δms']]]/VLOOKUP(A266, DataV4[[File]:[Mean '[ms']]], 3, FALSE)*100</f>
        <v>-1.256281407035176</v>
      </c>
    </row>
    <row r="267" spans="1:4" hidden="1" x14ac:dyDescent="0.4">
      <c r="A267" t="s">
        <v>273</v>
      </c>
      <c r="B267" t="b">
        <f>EXACT(VLOOKUP(A267,DataV5[[File]:[Outputs]], 2, FALSE), VLOOKUP(A267, DataV4[[File]:[Outputs]], 2, FALSE))</f>
        <v>1</v>
      </c>
      <c r="C267" s="3">
        <f>VLOOKUP(A267, DataV5[[File]:[Mean '[ms']]], 3, FALSE)-VLOOKUP(A267, DataV4[[File]:[Mean '[ms']]], 3, FALSE)</f>
        <v>-5</v>
      </c>
      <c r="D267" s="2">
        <f>Cv3v0141617181921[[#This Row],[Mean '[Δms']]]/VLOOKUP(A267, DataV4[[File]:[Mean '[ms']]], 3, FALSE)*100</f>
        <v>-0.98039215686274506</v>
      </c>
    </row>
    <row r="268" spans="1:4" hidden="1" x14ac:dyDescent="0.4">
      <c r="A268" t="s">
        <v>274</v>
      </c>
      <c r="B268" t="b">
        <f>EXACT(VLOOKUP(A268,DataV5[[File]:[Outputs]], 2, FALSE), VLOOKUP(A268, DataV4[[File]:[Outputs]], 2, FALSE))</f>
        <v>1</v>
      </c>
      <c r="C268" s="3">
        <f>VLOOKUP(A268, DataV5[[File]:[Mean '[ms']]], 3, FALSE)-VLOOKUP(A268, DataV4[[File]:[Mean '[ms']]], 3, FALSE)</f>
        <v>5</v>
      </c>
      <c r="D268" s="2">
        <f>Cv3v0141617181921[[#This Row],[Mean '[Δms']]]/VLOOKUP(A268, DataV4[[File]:[Mean '[ms']]], 3, FALSE)*100</f>
        <v>0.95057034220532322</v>
      </c>
    </row>
    <row r="269" spans="1:4" hidden="1" x14ac:dyDescent="0.4">
      <c r="A269" t="s">
        <v>275</v>
      </c>
      <c r="B269" t="b">
        <f>EXACT(VLOOKUP(A269,DataV5[[File]:[Outputs]], 2, FALSE), VLOOKUP(A269, DataV4[[File]:[Outputs]], 2, FALSE))</f>
        <v>1</v>
      </c>
      <c r="C269" s="3">
        <f>VLOOKUP(A269, DataV5[[File]:[Mean '[ms']]], 3, FALSE)-VLOOKUP(A269, DataV4[[File]:[Mean '[ms']]], 3, FALSE)</f>
        <v>-10</v>
      </c>
      <c r="D269" s="2">
        <f>Cv3v0141617181921[[#This Row],[Mean '[Δms']]]/VLOOKUP(A269, DataV4[[File]:[Mean '[ms']]], 3, FALSE)*100</f>
        <v>-1.7793594306049825</v>
      </c>
    </row>
    <row r="270" spans="1:4" hidden="1" x14ac:dyDescent="0.4">
      <c r="A270" t="s">
        <v>276</v>
      </c>
      <c r="B270" t="b">
        <f>EXACT(VLOOKUP(A270,DataV5[[File]:[Outputs]], 2, FALSE), VLOOKUP(A270, DataV4[[File]:[Outputs]], 2, FALSE))</f>
        <v>1</v>
      </c>
      <c r="C270" s="3">
        <f>VLOOKUP(A270, DataV5[[File]:[Mean '[ms']]], 3, FALSE)-VLOOKUP(A270, DataV4[[File]:[Mean '[ms']]], 3, FALSE)</f>
        <v>5</v>
      </c>
      <c r="D270" s="2">
        <f>Cv3v0141617181921[[#This Row],[Mean '[Δms']]]/VLOOKUP(A270, DataV4[[File]:[Mean '[ms']]], 3, FALSE)*100</f>
        <v>0.98039215686274506</v>
      </c>
    </row>
    <row r="271" spans="1:4" hidden="1" x14ac:dyDescent="0.4">
      <c r="A271" t="s">
        <v>277</v>
      </c>
      <c r="B271" t="b">
        <f>EXACT(VLOOKUP(A271,DataV5[[File]:[Outputs]], 2, FALSE), VLOOKUP(A271, DataV4[[File]:[Outputs]], 2, FALSE))</f>
        <v>1</v>
      </c>
      <c r="C271" s="3">
        <f>VLOOKUP(A271, DataV5[[File]:[Mean '[ms']]], 3, FALSE)-VLOOKUP(A271, DataV4[[File]:[Mean '[ms']]], 3, FALSE)</f>
        <v>5</v>
      </c>
      <c r="D271" s="2">
        <f>Cv3v0141617181921[[#This Row],[Mean '[Δms']]]/VLOOKUP(A271, DataV4[[File]:[Mean '[ms']]], 3, FALSE)*100</f>
        <v>0.44052863436123352</v>
      </c>
    </row>
    <row r="272" spans="1:4" hidden="1" x14ac:dyDescent="0.4">
      <c r="A272" t="s">
        <v>278</v>
      </c>
      <c r="B272" t="b">
        <f>EXACT(VLOOKUP(A272,DataV5[[File]:[Outputs]], 2, FALSE), VLOOKUP(A272, DataV4[[File]:[Outputs]], 2, FALSE))</f>
        <v>1</v>
      </c>
      <c r="C272" s="3">
        <f>VLOOKUP(A272, DataV5[[File]:[Mean '[ms']]], 3, FALSE)-VLOOKUP(A272, DataV4[[File]:[Mean '[ms']]], 3, FALSE)</f>
        <v>-11</v>
      </c>
      <c r="D272" s="2">
        <f>Cv3v0141617181921[[#This Row],[Mean '[Δms']]]/VLOOKUP(A272, DataV4[[File]:[Mean '[ms']]], 3, FALSE)*100</f>
        <v>-2.0295202952029521</v>
      </c>
    </row>
    <row r="273" spans="1:4" hidden="1" x14ac:dyDescent="0.4">
      <c r="A273" t="s">
        <v>279</v>
      </c>
      <c r="B273" t="b">
        <f>EXACT(VLOOKUP(A273,DataV5[[File]:[Outputs]], 2, FALSE), VLOOKUP(A273, DataV4[[File]:[Outputs]], 2, FALSE))</f>
        <v>1</v>
      </c>
      <c r="C273" s="3">
        <f>VLOOKUP(A273, DataV5[[File]:[Mean '[ms']]], 3, FALSE)-VLOOKUP(A273, DataV4[[File]:[Mean '[ms']]], 3, FALSE)</f>
        <v>5</v>
      </c>
      <c r="D273" s="2">
        <f>Cv3v0141617181921[[#This Row],[Mean '[Δms']]]/VLOOKUP(A273, DataV4[[File]:[Mean '[ms']]], 3, FALSE)*100</f>
        <v>0.90579710144927539</v>
      </c>
    </row>
    <row r="274" spans="1:4" hidden="1" x14ac:dyDescent="0.4">
      <c r="A274" t="s">
        <v>280</v>
      </c>
      <c r="B274" t="b">
        <f>EXACT(VLOOKUP(A274,DataV5[[File]:[Outputs]], 2, FALSE), VLOOKUP(A274, DataV4[[File]:[Outputs]], 2, FALSE))</f>
        <v>1</v>
      </c>
      <c r="C274" s="3">
        <f>VLOOKUP(A274, DataV5[[File]:[Mean '[ms']]], 3, FALSE)-VLOOKUP(A274, DataV4[[File]:[Mean '[ms']]], 3, FALSE)</f>
        <v>5</v>
      </c>
      <c r="D274" s="2">
        <f>Cv3v0141617181921[[#This Row],[Mean '[Δms']]]/VLOOKUP(A274, DataV4[[File]:[Mean '[ms']]], 3, FALSE)*100</f>
        <v>0.59665871121718372</v>
      </c>
    </row>
    <row r="275" spans="1:4" hidden="1" x14ac:dyDescent="0.4">
      <c r="A275" t="s">
        <v>281</v>
      </c>
      <c r="B275" t="b">
        <f>EXACT(VLOOKUP(A275,DataV5[[File]:[Outputs]], 2, FALSE), VLOOKUP(A275, DataV4[[File]:[Outputs]], 2, FALSE))</f>
        <v>1</v>
      </c>
      <c r="C275" s="3">
        <f>VLOOKUP(A275, DataV5[[File]:[Mean '[ms']]], 3, FALSE)-VLOOKUP(A275, DataV4[[File]:[Mean '[ms']]], 3, FALSE)</f>
        <v>-11</v>
      </c>
      <c r="D275" s="2">
        <f>Cv3v0141617181921[[#This Row],[Mean '[Δms']]]/VLOOKUP(A275, DataV4[[File]:[Mean '[ms']]], 3, FALSE)*100</f>
        <v>-1.3530135301353015</v>
      </c>
    </row>
    <row r="276" spans="1:4" hidden="1" x14ac:dyDescent="0.4">
      <c r="A276" t="s">
        <v>282</v>
      </c>
      <c r="B276" t="b">
        <f>EXACT(VLOOKUP(A276,DataV5[[File]:[Outputs]], 2, FALSE), VLOOKUP(A276, DataV4[[File]:[Outputs]], 2, FALSE))</f>
        <v>1</v>
      </c>
      <c r="C276" s="3">
        <f>VLOOKUP(A276, DataV5[[File]:[Mean '[ms']]], 3, FALSE)-VLOOKUP(A276, DataV4[[File]:[Mean '[ms']]], 3, FALSE)</f>
        <v>-6</v>
      </c>
      <c r="D276" s="2">
        <f>Cv3v0141617181921[[#This Row],[Mean '[Δms']]]/VLOOKUP(A276, DataV4[[File]:[Mean '[ms']]], 3, FALSE)*100</f>
        <v>-0.79470198675496684</v>
      </c>
    </row>
    <row r="277" spans="1:4" hidden="1" x14ac:dyDescent="0.4">
      <c r="A277" t="s">
        <v>283</v>
      </c>
      <c r="B277" t="b">
        <f>EXACT(VLOOKUP(A277,DataV5[[File]:[Outputs]], 2, FALSE), VLOOKUP(A277, DataV4[[File]:[Outputs]], 2, FALSE))</f>
        <v>1</v>
      </c>
      <c r="C277" s="3">
        <f>VLOOKUP(A277, DataV5[[File]:[Mean '[ms']]], 3, FALSE)-VLOOKUP(A277, DataV4[[File]:[Mean '[ms']]], 3, FALSE)</f>
        <v>-4</v>
      </c>
      <c r="D277" s="2">
        <f>Cv3v0141617181921[[#This Row],[Mean '[Δms']]]/VLOOKUP(A277, DataV4[[File]:[Mean '[ms']]], 3, FALSE)*100</f>
        <v>-0.66334991708126034</v>
      </c>
    </row>
    <row r="278" spans="1:4" hidden="1" x14ac:dyDescent="0.4">
      <c r="A278" t="s">
        <v>284</v>
      </c>
      <c r="B278" t="b">
        <f>EXACT(VLOOKUP(A278,DataV5[[File]:[Outputs]], 2, FALSE), VLOOKUP(A278, DataV4[[File]:[Outputs]], 2, FALSE))</f>
        <v>1</v>
      </c>
      <c r="C278" s="3">
        <f>VLOOKUP(A278, DataV5[[File]:[Mean '[ms']]], 3, FALSE)-VLOOKUP(A278, DataV4[[File]:[Mean '[ms']]], 3, FALSE)</f>
        <v>0</v>
      </c>
      <c r="D278" s="2">
        <f>Cv3v0141617181921[[#This Row],[Mean '[Δms']]]/VLOOKUP(A278, DataV4[[File]:[Mean '[ms']]], 3, FALSE)*100</f>
        <v>0</v>
      </c>
    </row>
    <row r="279" spans="1:4" hidden="1" x14ac:dyDescent="0.4">
      <c r="A279" t="s">
        <v>285</v>
      </c>
      <c r="B279" t="b">
        <f>EXACT(VLOOKUP(A279,DataV5[[File]:[Outputs]], 2, FALSE), VLOOKUP(A279, DataV4[[File]:[Outputs]], 2, FALSE))</f>
        <v>1</v>
      </c>
      <c r="C279" s="3">
        <f>VLOOKUP(A279, DataV5[[File]:[Mean '[ms']]], 3, FALSE)-VLOOKUP(A279, DataV4[[File]:[Mean '[ms']]], 3, FALSE)</f>
        <v>10</v>
      </c>
      <c r="D279" s="2">
        <f>Cv3v0141617181921[[#This Row],[Mean '[Δms']]]/VLOOKUP(A279, DataV4[[File]:[Mean '[ms']]], 3, FALSE)*100</f>
        <v>1.7452006980802792</v>
      </c>
    </row>
    <row r="280" spans="1:4" hidden="1" x14ac:dyDescent="0.4">
      <c r="A280" t="s">
        <v>286</v>
      </c>
      <c r="B280" t="b">
        <f>EXACT(VLOOKUP(A280,DataV5[[File]:[Outputs]], 2, FALSE), VLOOKUP(A280, DataV4[[File]:[Outputs]], 2, FALSE))</f>
        <v>1</v>
      </c>
      <c r="C280" s="3">
        <f>VLOOKUP(A280, DataV5[[File]:[Mean '[ms']]], 3, FALSE)-VLOOKUP(A280, DataV4[[File]:[Mean '[ms']]], 3, FALSE)</f>
        <v>-6</v>
      </c>
      <c r="D280" s="2">
        <f>Cv3v0141617181921[[#This Row],[Mean '[Δms']]]/VLOOKUP(A280, DataV4[[File]:[Mean '[ms']]], 3, FALSE)*100</f>
        <v>-0.7832898172323759</v>
      </c>
    </row>
    <row r="281" spans="1:4" hidden="1" x14ac:dyDescent="0.4">
      <c r="A281" t="s">
        <v>287</v>
      </c>
      <c r="B281" t="b">
        <f>EXACT(VLOOKUP(A281,DataV5[[File]:[Outputs]], 2, FALSE), VLOOKUP(A281, DataV4[[File]:[Outputs]], 2, FALSE))</f>
        <v>1</v>
      </c>
      <c r="C281" s="3">
        <f>VLOOKUP(A281, DataV5[[File]:[Mean '[ms']]], 3, FALSE)-VLOOKUP(A281, DataV4[[File]:[Mean '[ms']]], 3, FALSE)</f>
        <v>-5</v>
      </c>
      <c r="D281" s="2">
        <f>Cv3v0141617181921[[#This Row],[Mean '[Δms']]]/VLOOKUP(A281, DataV4[[File]:[Mean '[ms']]], 3, FALSE)*100</f>
        <v>-0.69156293222683263</v>
      </c>
    </row>
    <row r="282" spans="1:4" hidden="1" x14ac:dyDescent="0.4">
      <c r="A282" t="s">
        <v>288</v>
      </c>
      <c r="B282" t="b">
        <f>EXACT(VLOOKUP(A282,DataV5[[File]:[Outputs]], 2, FALSE), VLOOKUP(A282, DataV4[[File]:[Outputs]], 2, FALSE))</f>
        <v>1</v>
      </c>
      <c r="C282" s="3">
        <f>VLOOKUP(A282, DataV5[[File]:[Mean '[ms']]], 3, FALSE)-VLOOKUP(A282, DataV4[[File]:[Mean '[ms']]], 3, FALSE)</f>
        <v>0</v>
      </c>
      <c r="D282" s="2">
        <f>Cv3v0141617181921[[#This Row],[Mean '[Δms']]]/VLOOKUP(A282, DataV4[[File]:[Mean '[ms']]], 3, FALSE)*100</f>
        <v>0</v>
      </c>
    </row>
    <row r="283" spans="1:4" hidden="1" x14ac:dyDescent="0.4">
      <c r="A283" t="s">
        <v>289</v>
      </c>
      <c r="B283" t="b">
        <f>EXACT(VLOOKUP(A283,DataV5[[File]:[Outputs]], 2, FALSE), VLOOKUP(A283, DataV4[[File]:[Outputs]], 2, FALSE))</f>
        <v>1</v>
      </c>
      <c r="C283" s="3">
        <f>VLOOKUP(A283, DataV5[[File]:[Mean '[ms']]], 3, FALSE)-VLOOKUP(A283, DataV4[[File]:[Mean '[ms']]], 3, FALSE)</f>
        <v>-6</v>
      </c>
      <c r="D283" s="2">
        <f>Cv3v0141617181921[[#This Row],[Mean '[Δms']]]/VLOOKUP(A283, DataV4[[File]:[Mean '[ms']]], 3, FALSE)*100</f>
        <v>-1.1406844106463878</v>
      </c>
    </row>
    <row r="284" spans="1:4" hidden="1" x14ac:dyDescent="0.4">
      <c r="A284" t="s">
        <v>290</v>
      </c>
      <c r="B284" t="b">
        <f>EXACT(VLOOKUP(A284,DataV5[[File]:[Outputs]], 2, FALSE), VLOOKUP(A284, DataV4[[File]:[Outputs]], 2, FALSE))</f>
        <v>1</v>
      </c>
      <c r="C284" s="3">
        <f>VLOOKUP(A284, DataV5[[File]:[Mean '[ms']]], 3, FALSE)-VLOOKUP(A284, DataV4[[File]:[Mean '[ms']]], 3, FALSE)</f>
        <v>5</v>
      </c>
      <c r="D284" s="2">
        <f>Cv3v0141617181921[[#This Row],[Mean '[Δms']]]/VLOOKUP(A284, DataV4[[File]:[Mean '[ms']]], 3, FALSE)*100</f>
        <v>0.69541029207232274</v>
      </c>
    </row>
    <row r="285" spans="1:4" hidden="1" x14ac:dyDescent="0.4">
      <c r="A285" t="s">
        <v>291</v>
      </c>
      <c r="B285" t="b">
        <f>EXACT(VLOOKUP(A285,DataV5[[File]:[Outputs]], 2, FALSE), VLOOKUP(A285, DataV4[[File]:[Outputs]], 2, FALSE))</f>
        <v>1</v>
      </c>
      <c r="C285" s="3">
        <f>VLOOKUP(A285, DataV5[[File]:[Mean '[ms']]], 3, FALSE)-VLOOKUP(A285, DataV4[[File]:[Mean '[ms']]], 3, FALSE)</f>
        <v>-11</v>
      </c>
      <c r="D285" s="2">
        <f>Cv3v0141617181921[[#This Row],[Mean '[Δms']]]/VLOOKUP(A285, DataV4[[File]:[Mean '[ms']]], 3, FALSE)*100</f>
        <v>-1.2571428571428571</v>
      </c>
    </row>
    <row r="286" spans="1:4" hidden="1" x14ac:dyDescent="0.4">
      <c r="A286" t="s">
        <v>292</v>
      </c>
      <c r="B286" t="b">
        <f>EXACT(VLOOKUP(A286,DataV5[[File]:[Outputs]], 2, FALSE), VLOOKUP(A286, DataV4[[File]:[Outputs]], 2, FALSE))</f>
        <v>1</v>
      </c>
      <c r="C286" s="3">
        <f>VLOOKUP(A286, DataV5[[File]:[Mean '[ms']]], 3, FALSE)-VLOOKUP(A286, DataV4[[File]:[Mean '[ms']]], 3, FALSE)</f>
        <v>0</v>
      </c>
      <c r="D286" s="2">
        <f>Cv3v0141617181921[[#This Row],[Mean '[Δms']]]/VLOOKUP(A286, DataV4[[File]:[Mean '[ms']]], 3, FALSE)*100</f>
        <v>0</v>
      </c>
    </row>
    <row r="287" spans="1:4" hidden="1" x14ac:dyDescent="0.4">
      <c r="A287" t="s">
        <v>293</v>
      </c>
      <c r="B287" t="b">
        <f>EXACT(VLOOKUP(A287,DataV5[[File]:[Outputs]], 2, FALSE), VLOOKUP(A287, DataV4[[File]:[Outputs]], 2, FALSE))</f>
        <v>1</v>
      </c>
      <c r="C287" s="3">
        <f>VLOOKUP(A287, DataV5[[File]:[Mean '[ms']]], 3, FALSE)-VLOOKUP(A287, DataV4[[File]:[Mean '[ms']]], 3, FALSE)</f>
        <v>-1</v>
      </c>
      <c r="D287" s="2">
        <f>Cv3v0141617181921[[#This Row],[Mean '[Δms']]]/VLOOKUP(A287, DataV4[[File]:[Mean '[ms']]], 3, FALSE)*100</f>
        <v>-0.13513513513513514</v>
      </c>
    </row>
    <row r="288" spans="1:4" hidden="1" x14ac:dyDescent="0.4">
      <c r="A288" t="s">
        <v>294</v>
      </c>
      <c r="B288" t="b">
        <f>EXACT(VLOOKUP(A288,DataV5[[File]:[Outputs]], 2, FALSE), VLOOKUP(A288, DataV4[[File]:[Outputs]], 2, FALSE))</f>
        <v>1</v>
      </c>
      <c r="C288" s="3">
        <f>VLOOKUP(A288, DataV5[[File]:[Mean '[ms']]], 3, FALSE)-VLOOKUP(A288, DataV4[[File]:[Mean '[ms']]], 3, FALSE)</f>
        <v>-5</v>
      </c>
      <c r="D288" s="2">
        <f>Cv3v0141617181921[[#This Row],[Mean '[Δms']]]/VLOOKUP(A288, DataV4[[File]:[Mean '[ms']]], 3, FALSE)*100</f>
        <v>-0.99009900990099009</v>
      </c>
    </row>
    <row r="289" spans="1:4" hidden="1" x14ac:dyDescent="0.4">
      <c r="A289" t="s">
        <v>295</v>
      </c>
      <c r="B289" t="b">
        <f>EXACT(VLOOKUP(A289,DataV5[[File]:[Outputs]], 2, FALSE), VLOOKUP(A289, DataV4[[File]:[Outputs]], 2, FALSE))</f>
        <v>1</v>
      </c>
      <c r="C289" s="3">
        <f>VLOOKUP(A289, DataV5[[File]:[Mean '[ms']]], 3, FALSE)-VLOOKUP(A289, DataV4[[File]:[Mean '[ms']]], 3, FALSE)</f>
        <v>-5</v>
      </c>
      <c r="D289" s="2">
        <f>Cv3v0141617181921[[#This Row],[Mean '[Δms']]]/VLOOKUP(A289, DataV4[[File]:[Mean '[ms']]], 3, FALSE)*100</f>
        <v>-0.78125</v>
      </c>
    </row>
    <row r="290" spans="1:4" hidden="1" x14ac:dyDescent="0.4">
      <c r="A290" t="s">
        <v>296</v>
      </c>
      <c r="B290" t="b">
        <f>EXACT(VLOOKUP(A290,DataV5[[File]:[Outputs]], 2, FALSE), VLOOKUP(A290, DataV4[[File]:[Outputs]], 2, FALSE))</f>
        <v>1</v>
      </c>
      <c r="C290" s="3">
        <f>VLOOKUP(A290, DataV5[[File]:[Mean '[ms']]], 3, FALSE)-VLOOKUP(A290, DataV4[[File]:[Mean '[ms']]], 3, FALSE)</f>
        <v>0</v>
      </c>
      <c r="D290" s="2">
        <f>Cv3v0141617181921[[#This Row],[Mean '[Δms']]]/VLOOKUP(A290, DataV4[[File]:[Mean '[ms']]], 3, FALSE)*100</f>
        <v>0</v>
      </c>
    </row>
    <row r="291" spans="1:4" hidden="1" x14ac:dyDescent="0.4">
      <c r="A291" t="s">
        <v>297</v>
      </c>
      <c r="B291" t="b">
        <f>EXACT(VLOOKUP(A291,DataV5[[File]:[Outputs]], 2, FALSE), VLOOKUP(A291, DataV4[[File]:[Outputs]], 2, FALSE))</f>
        <v>1</v>
      </c>
      <c r="C291" s="3">
        <f>VLOOKUP(A291, DataV5[[File]:[Mean '[ms']]], 3, FALSE)-VLOOKUP(A291, DataV4[[File]:[Mean '[ms']]], 3, FALSE)</f>
        <v>-6</v>
      </c>
      <c r="D291" s="2">
        <f>Cv3v0141617181921[[#This Row],[Mean '[Δms']]]/VLOOKUP(A291, DataV4[[File]:[Mean '[ms']]], 3, FALSE)*100</f>
        <v>-0.74349442379182151</v>
      </c>
    </row>
    <row r="292" spans="1:4" hidden="1" x14ac:dyDescent="0.4">
      <c r="A292" t="s">
        <v>298</v>
      </c>
      <c r="B292" t="b">
        <f>EXACT(VLOOKUP(A292,DataV5[[File]:[Outputs]], 2, FALSE), VLOOKUP(A292, DataV4[[File]:[Outputs]], 2, FALSE))</f>
        <v>1</v>
      </c>
      <c r="C292" s="3">
        <f>VLOOKUP(A292, DataV5[[File]:[Mean '[ms']]], 3, FALSE)-VLOOKUP(A292, DataV4[[File]:[Mean '[ms']]], 3, FALSE)</f>
        <v>-15</v>
      </c>
      <c r="D292" s="2">
        <f>Cv3v0141617181921[[#This Row],[Mean '[Δms']]]/VLOOKUP(A292, DataV4[[File]:[Mean '[ms']]], 3, FALSE)*100</f>
        <v>-2.7726432532347505</v>
      </c>
    </row>
    <row r="293" spans="1:4" hidden="1" x14ac:dyDescent="0.4">
      <c r="A293" t="s">
        <v>299</v>
      </c>
      <c r="B293" t="b">
        <f>EXACT(VLOOKUP(A293,DataV5[[File]:[Outputs]], 2, FALSE), VLOOKUP(A293, DataV4[[File]:[Outputs]], 2, FALSE))</f>
        <v>1</v>
      </c>
      <c r="C293" s="3">
        <f>VLOOKUP(A293, DataV5[[File]:[Mean '[ms']]], 3, FALSE)-VLOOKUP(A293, DataV4[[File]:[Mean '[ms']]], 3, FALSE)</f>
        <v>10</v>
      </c>
      <c r="D293" s="2">
        <f>Cv3v0141617181921[[#This Row],[Mean '[Δms']]]/VLOOKUP(A293, DataV4[[File]:[Mean '[ms']]], 3, FALSE)*100</f>
        <v>1.3908205841446455</v>
      </c>
    </row>
    <row r="294" spans="1:4" hidden="1" x14ac:dyDescent="0.4">
      <c r="A294" t="s">
        <v>300</v>
      </c>
      <c r="B294" t="b">
        <f>EXACT(VLOOKUP(A294,DataV5[[File]:[Outputs]], 2, FALSE), VLOOKUP(A294, DataV4[[File]:[Outputs]], 2, FALSE))</f>
        <v>1</v>
      </c>
      <c r="C294" s="3">
        <f>VLOOKUP(A294, DataV5[[File]:[Mean '[ms']]], 3, FALSE)-VLOOKUP(A294, DataV4[[File]:[Mean '[ms']]], 3, FALSE)</f>
        <v>0</v>
      </c>
      <c r="D294" s="2">
        <f>Cv3v0141617181921[[#This Row],[Mean '[Δms']]]/VLOOKUP(A294, DataV4[[File]:[Mean '[ms']]], 3, FALSE)*100</f>
        <v>0</v>
      </c>
    </row>
    <row r="295" spans="1:4" hidden="1" x14ac:dyDescent="0.4">
      <c r="A295" t="s">
        <v>301</v>
      </c>
      <c r="B295" t="b">
        <f>EXACT(VLOOKUP(A295,DataV5[[File]:[Outputs]], 2, FALSE), VLOOKUP(A295, DataV4[[File]:[Outputs]], 2, FALSE))</f>
        <v>1</v>
      </c>
      <c r="C295" s="3">
        <f>VLOOKUP(A295, DataV5[[File]:[Mean '[ms']]], 3, FALSE)-VLOOKUP(A295, DataV4[[File]:[Mean '[ms']]], 3, FALSE)</f>
        <v>-1</v>
      </c>
      <c r="D295" s="2">
        <f>Cv3v0141617181921[[#This Row],[Mean '[Δms']]]/VLOOKUP(A295, DataV4[[File]:[Mean '[ms']]], 3, FALSE)*100</f>
        <v>-0.19379844961240311</v>
      </c>
    </row>
    <row r="296" spans="1:4" hidden="1" x14ac:dyDescent="0.4">
      <c r="A296" t="s">
        <v>302</v>
      </c>
      <c r="B296" t="b">
        <f>EXACT(VLOOKUP(A296,DataV5[[File]:[Outputs]], 2, FALSE), VLOOKUP(A296, DataV4[[File]:[Outputs]], 2, FALSE))</f>
        <v>1</v>
      </c>
      <c r="C296" s="3">
        <f>VLOOKUP(A296, DataV5[[File]:[Mean '[ms']]], 3, FALSE)-VLOOKUP(A296, DataV4[[File]:[Mean '[ms']]], 3, FALSE)</f>
        <v>-5</v>
      </c>
      <c r="D296" s="2">
        <f>Cv3v0141617181921[[#This Row],[Mean '[Δms']]]/VLOOKUP(A296, DataV4[[File]:[Mean '[ms']]], 3, FALSE)*100</f>
        <v>-0.76804915514592931</v>
      </c>
    </row>
    <row r="297" spans="1:4" hidden="1" x14ac:dyDescent="0.4">
      <c r="A297" t="s">
        <v>303</v>
      </c>
      <c r="B297" t="b">
        <f>EXACT(VLOOKUP(A297,DataV5[[File]:[Outputs]], 2, FALSE), VLOOKUP(A297, DataV4[[File]:[Outputs]], 2, FALSE))</f>
        <v>1</v>
      </c>
      <c r="C297" s="3">
        <f>VLOOKUP(A297, DataV5[[File]:[Mean '[ms']]], 3, FALSE)-VLOOKUP(A297, DataV4[[File]:[Mean '[ms']]], 3, FALSE)</f>
        <v>-5</v>
      </c>
      <c r="D297" s="2">
        <f>Cv3v0141617181921[[#This Row],[Mean '[Δms']]]/VLOOKUP(A297, DataV4[[File]:[Mean '[ms']]], 3, FALSE)*100</f>
        <v>-0.5714285714285714</v>
      </c>
    </row>
    <row r="298" spans="1:4" hidden="1" x14ac:dyDescent="0.4">
      <c r="A298" t="s">
        <v>304</v>
      </c>
      <c r="B298" t="b">
        <f>EXACT(VLOOKUP(A298,DataV5[[File]:[Outputs]], 2, FALSE), VLOOKUP(A298, DataV4[[File]:[Outputs]], 2, FALSE))</f>
        <v>1</v>
      </c>
      <c r="C298" s="3">
        <f>VLOOKUP(A298, DataV5[[File]:[Mean '[ms']]], 3, FALSE)-VLOOKUP(A298, DataV4[[File]:[Mean '[ms']]], 3, FALSE)</f>
        <v>6</v>
      </c>
      <c r="D298" s="2">
        <f>Cv3v0141617181921[[#This Row],[Mean '[Δms']]]/VLOOKUP(A298, DataV4[[File]:[Mean '[ms']]], 3, FALSE)*100</f>
        <v>0.70257611241217799</v>
      </c>
    </row>
    <row r="299" spans="1:4" hidden="1" x14ac:dyDescent="0.4">
      <c r="A299" t="s">
        <v>305</v>
      </c>
      <c r="B299" t="b">
        <f>EXACT(VLOOKUP(A299,DataV5[[File]:[Outputs]], 2, FALSE), VLOOKUP(A299, DataV4[[File]:[Outputs]], 2, FALSE))</f>
        <v>1</v>
      </c>
      <c r="C299" s="3">
        <f>VLOOKUP(A299, DataV5[[File]:[Mean '[ms']]], 3, FALSE)-VLOOKUP(A299, DataV4[[File]:[Mean '[ms']]], 3, FALSE)</f>
        <v>0</v>
      </c>
      <c r="D299" s="2">
        <f>Cv3v0141617181921[[#This Row],[Mean '[Δms']]]/VLOOKUP(A299, DataV4[[File]:[Mean '[ms']]], 3, FALSE)*100</f>
        <v>0</v>
      </c>
    </row>
    <row r="300" spans="1:4" hidden="1" x14ac:dyDescent="0.4">
      <c r="A300" t="s">
        <v>306</v>
      </c>
      <c r="B300" t="b">
        <f>EXACT(VLOOKUP(A300,DataV5[[File]:[Outputs]], 2, FALSE), VLOOKUP(A300, DataV4[[File]:[Outputs]], 2, FALSE))</f>
        <v>1</v>
      </c>
      <c r="C300" s="3">
        <f>VLOOKUP(A300, DataV5[[File]:[Mean '[ms']]], 3, FALSE)-VLOOKUP(A300, DataV4[[File]:[Mean '[ms']]], 3, FALSE)</f>
        <v>-21</v>
      </c>
      <c r="D300" s="2">
        <f>Cv3v0141617181921[[#This Row],[Mean '[Δms']]]/VLOOKUP(A300, DataV4[[File]:[Mean '[ms']]], 3, FALSE)*100</f>
        <v>-2.2925764192139741</v>
      </c>
    </row>
    <row r="301" spans="1:4" hidden="1" x14ac:dyDescent="0.4">
      <c r="A301" t="s">
        <v>307</v>
      </c>
      <c r="B301" t="b">
        <f>EXACT(VLOOKUP(A301,DataV5[[File]:[Outputs]], 2, FALSE), VLOOKUP(A301, DataV4[[File]:[Outputs]], 2, FALSE))</f>
        <v>1</v>
      </c>
      <c r="C301" s="3">
        <f>VLOOKUP(A301, DataV5[[File]:[Mean '[ms']]], 3, FALSE)-VLOOKUP(A301, DataV4[[File]:[Mean '[ms']]], 3, FALSE)</f>
        <v>-10</v>
      </c>
      <c r="D301" s="2">
        <f>Cv3v0141617181921[[#This Row],[Mean '[Δms']]]/VLOOKUP(A301, DataV4[[File]:[Mean '[ms']]], 3, FALSE)*100</f>
        <v>-1.1641443538998837</v>
      </c>
    </row>
    <row r="302" spans="1:4" hidden="1" x14ac:dyDescent="0.4">
      <c r="A302" t="s">
        <v>308</v>
      </c>
      <c r="B302" t="b">
        <f>EXACT(VLOOKUP(A302,DataV5[[File]:[Outputs]], 2, FALSE), VLOOKUP(A302, DataV4[[File]:[Outputs]], 2, FALSE))</f>
        <v>1</v>
      </c>
      <c r="C302" s="3">
        <f>VLOOKUP(A302, DataV5[[File]:[Mean '[ms']]], 3, FALSE)-VLOOKUP(A302, DataV4[[File]:[Mean '[ms']]], 3, FALSE)</f>
        <v>5</v>
      </c>
      <c r="D302" s="2">
        <f>Cv3v0141617181921[[#This Row],[Mean '[Δms']]]/VLOOKUP(A302, DataV4[[File]:[Mean '[ms']]], 3, FALSE)*100</f>
        <v>0.72780203784570596</v>
      </c>
    </row>
    <row r="303" spans="1:4" hidden="1" x14ac:dyDescent="0.4">
      <c r="A303" t="s">
        <v>309</v>
      </c>
      <c r="B303" t="b">
        <f>EXACT(VLOOKUP(A303,DataV5[[File]:[Outputs]], 2, FALSE), VLOOKUP(A303, DataV4[[File]:[Outputs]], 2, FALSE))</f>
        <v>1</v>
      </c>
      <c r="C303" s="3">
        <f>VLOOKUP(A303, DataV5[[File]:[Mean '[ms']]], 3, FALSE)-VLOOKUP(A303, DataV4[[File]:[Mean '[ms']]], 3, FALSE)</f>
        <v>0</v>
      </c>
      <c r="D303" s="2">
        <f>Cv3v0141617181921[[#This Row],[Mean '[Δms']]]/VLOOKUP(A303, DataV4[[File]:[Mean '[ms']]], 3, FALSE)*100</f>
        <v>0</v>
      </c>
    </row>
    <row r="304" spans="1:4" hidden="1" x14ac:dyDescent="0.4">
      <c r="A304" t="s">
        <v>310</v>
      </c>
      <c r="B304" t="b">
        <f>EXACT(VLOOKUP(A304,DataV5[[File]:[Outputs]], 2, FALSE), VLOOKUP(A304, DataV4[[File]:[Outputs]], 2, FALSE))</f>
        <v>1</v>
      </c>
      <c r="C304" s="3">
        <f>VLOOKUP(A304, DataV5[[File]:[Mean '[ms']]], 3, FALSE)-VLOOKUP(A304, DataV4[[File]:[Mean '[ms']]], 3, FALSE)</f>
        <v>-1</v>
      </c>
      <c r="D304" s="2">
        <f>Cv3v0141617181921[[#This Row],[Mean '[Δms']]]/VLOOKUP(A304, DataV4[[File]:[Mean '[ms']]], 3, FALSE)*100</f>
        <v>-0.18281535648994515</v>
      </c>
    </row>
    <row r="305" spans="1:4" hidden="1" x14ac:dyDescent="0.4">
      <c r="A305" t="s">
        <v>311</v>
      </c>
      <c r="B305" t="b">
        <f>EXACT(VLOOKUP(A305,DataV5[[File]:[Outputs]], 2, FALSE), VLOOKUP(A305, DataV4[[File]:[Outputs]], 2, FALSE))</f>
        <v>1</v>
      </c>
      <c r="C305" s="3">
        <f>VLOOKUP(A305, DataV5[[File]:[Mean '[ms']]], 3, FALSE)-VLOOKUP(A305, DataV4[[File]:[Mean '[ms']]], 3, FALSE)</f>
        <v>-5</v>
      </c>
      <c r="D305" s="2">
        <f>Cv3v0141617181921[[#This Row],[Mean '[Δms']]]/VLOOKUP(A305, DataV4[[File]:[Mean '[ms']]], 3, FALSE)*100</f>
        <v>-100</v>
      </c>
    </row>
    <row r="306" spans="1:4" hidden="1" x14ac:dyDescent="0.4">
      <c r="A306" t="s">
        <v>312</v>
      </c>
      <c r="B306" t="b">
        <f>EXACT(VLOOKUP(A306,DataV5[[File]:[Outputs]], 2, FALSE), VLOOKUP(A306, DataV4[[File]:[Outputs]], 2, FALSE))</f>
        <v>1</v>
      </c>
      <c r="C306" s="3">
        <f>VLOOKUP(A306, DataV5[[File]:[Mean '[ms']]], 3, FALSE)-VLOOKUP(A306, DataV4[[File]:[Mean '[ms']]], 3, FALSE)</f>
        <v>10</v>
      </c>
      <c r="D306" s="2">
        <f>Cv3v0141617181921[[#This Row],[Mean '[Δms']]]/VLOOKUP(A306, DataV4[[File]:[Mean '[ms']]], 3, FALSE)*100</f>
        <v>1.2722646310432568</v>
      </c>
    </row>
    <row r="307" spans="1:4" hidden="1" x14ac:dyDescent="0.4">
      <c r="A307" t="s">
        <v>313</v>
      </c>
      <c r="B307" t="b">
        <f>EXACT(VLOOKUP(A307,DataV5[[File]:[Outputs]], 2, FALSE), VLOOKUP(A307, DataV4[[File]:[Outputs]], 2, FALSE))</f>
        <v>1</v>
      </c>
      <c r="C307" s="3">
        <f>VLOOKUP(A307, DataV5[[File]:[Mean '[ms']]], 3, FALSE)-VLOOKUP(A307, DataV4[[File]:[Mean '[ms']]], 3, FALSE)</f>
        <v>10</v>
      </c>
      <c r="D307" s="2">
        <f>Cv3v0141617181921[[#This Row],[Mean '[Δms']]]/VLOOKUP(A307, DataV4[[File]:[Mean '[ms']]], 3, FALSE)*100</f>
        <v>1.6835016835016834</v>
      </c>
    </row>
    <row r="308" spans="1:4" hidden="1" x14ac:dyDescent="0.4">
      <c r="A308" t="s">
        <v>314</v>
      </c>
      <c r="B308" t="b">
        <f>EXACT(VLOOKUP(A308,DataV5[[File]:[Outputs]], 2, FALSE), VLOOKUP(A308, DataV4[[File]:[Outputs]], 2, FALSE))</f>
        <v>1</v>
      </c>
      <c r="C308" s="3">
        <f>VLOOKUP(A308, DataV5[[File]:[Mean '[ms']]], 3, FALSE)-VLOOKUP(A308, DataV4[[File]:[Mean '[ms']]], 3, FALSE)</f>
        <v>1</v>
      </c>
      <c r="D308" s="2">
        <f>Cv3v0141617181921[[#This Row],[Mean '[Δms']]]/VLOOKUP(A308, DataV4[[File]:[Mean '[ms']]], 3, FALSE)*100</f>
        <v>0.13831258644536654</v>
      </c>
    </row>
    <row r="309" spans="1:4" hidden="1" x14ac:dyDescent="0.4">
      <c r="A309" t="s">
        <v>315</v>
      </c>
      <c r="B309" t="b">
        <f>EXACT(VLOOKUP(A309,DataV5[[File]:[Outputs]], 2, FALSE), VLOOKUP(A309, DataV4[[File]:[Outputs]], 2, FALSE))</f>
        <v>1</v>
      </c>
      <c r="C309" s="3">
        <f>VLOOKUP(A309, DataV5[[File]:[Mean '[ms']]], 3, FALSE)-VLOOKUP(A309, DataV4[[File]:[Mean '[ms']]], 3, FALSE)</f>
        <v>10</v>
      </c>
      <c r="D309" s="2">
        <f>Cv3v0141617181921[[#This Row],[Mean '[Δms']]]/VLOOKUP(A309, DataV4[[File]:[Mean '[ms']]], 3, FALSE)*100</f>
        <v>1.9417475728155338</v>
      </c>
    </row>
    <row r="310" spans="1:4" hidden="1" x14ac:dyDescent="0.4">
      <c r="A310" t="s">
        <v>316</v>
      </c>
      <c r="B310" t="b">
        <f>EXACT(VLOOKUP(A310,DataV5[[File]:[Outputs]], 2, FALSE), VLOOKUP(A310, DataV4[[File]:[Outputs]], 2, FALSE))</f>
        <v>1</v>
      </c>
      <c r="C310" s="3">
        <f>VLOOKUP(A310, DataV5[[File]:[Mean '[ms']]], 3, FALSE)-VLOOKUP(A310, DataV4[[File]:[Mean '[ms']]], 3, FALSE)</f>
        <v>0</v>
      </c>
      <c r="D310" s="2">
        <f>Cv3v0141617181921[[#This Row],[Mean '[Δms']]]/VLOOKUP(A310, DataV4[[File]:[Mean '[ms']]], 3, FALSE)*100</f>
        <v>0</v>
      </c>
    </row>
    <row r="311" spans="1:4" hidden="1" x14ac:dyDescent="0.4">
      <c r="A311" t="s">
        <v>317</v>
      </c>
      <c r="B311" t="b">
        <f>EXACT(VLOOKUP(A311,DataV5[[File]:[Outputs]], 2, FALSE), VLOOKUP(A311, DataV4[[File]:[Outputs]], 2, FALSE))</f>
        <v>1</v>
      </c>
      <c r="C311" s="3">
        <f>VLOOKUP(A311, DataV5[[File]:[Mean '[ms']]], 3, FALSE)-VLOOKUP(A311, DataV4[[File]:[Mean '[ms']]], 3, FALSE)</f>
        <v>26</v>
      </c>
      <c r="D311" s="2">
        <f>Cv3v0141617181921[[#This Row],[Mean '[Δms']]]/VLOOKUP(A311, DataV4[[File]:[Mean '[ms']]], 3, FALSE)*100</f>
        <v>1.3756613756613756</v>
      </c>
    </row>
    <row r="312" spans="1:4" hidden="1" x14ac:dyDescent="0.4">
      <c r="A312" t="s">
        <v>318</v>
      </c>
      <c r="B312" t="b">
        <f>EXACT(VLOOKUP(A312,DataV5[[File]:[Outputs]], 2, FALSE), VLOOKUP(A312, DataV4[[File]:[Outputs]], 2, FALSE))</f>
        <v>1</v>
      </c>
      <c r="C312" s="3">
        <f>VLOOKUP(A312, DataV5[[File]:[Mean '[ms']]], 3, FALSE)-VLOOKUP(A312, DataV4[[File]:[Mean '[ms']]], 3, FALSE)</f>
        <v>-11</v>
      </c>
      <c r="D312" s="2">
        <f>Cv3v0141617181921[[#This Row],[Mean '[Δms']]]/VLOOKUP(A312, DataV4[[File]:[Mean '[ms']]], 3, FALSE)*100</f>
        <v>-1.3205282112845138</v>
      </c>
    </row>
    <row r="313" spans="1:4" hidden="1" x14ac:dyDescent="0.4">
      <c r="A313" t="s">
        <v>319</v>
      </c>
      <c r="B313" t="b">
        <f>EXACT(VLOOKUP(A313,DataV5[[File]:[Outputs]], 2, FALSE), VLOOKUP(A313, DataV4[[File]:[Outputs]], 2, FALSE))</f>
        <v>1</v>
      </c>
      <c r="C313" s="3">
        <f>VLOOKUP(A313, DataV5[[File]:[Mean '[ms']]], 3, FALSE)-VLOOKUP(A313, DataV4[[File]:[Mean '[ms']]], 3, FALSE)</f>
        <v>-20</v>
      </c>
      <c r="D313" s="2">
        <f>Cv3v0141617181921[[#This Row],[Mean '[Δms']]]/VLOOKUP(A313, DataV4[[File]:[Mean '[ms']]], 3, FALSE)*100</f>
        <v>-2.418379685610641</v>
      </c>
    </row>
    <row r="314" spans="1:4" hidden="1" x14ac:dyDescent="0.4">
      <c r="A314" t="s">
        <v>320</v>
      </c>
      <c r="B314" t="b">
        <f>EXACT(VLOOKUP(A314,DataV5[[File]:[Outputs]], 2, FALSE), VLOOKUP(A314, DataV4[[File]:[Outputs]], 2, FALSE))</f>
        <v>1</v>
      </c>
      <c r="C314" s="3">
        <f>VLOOKUP(A314, DataV5[[File]:[Mean '[ms']]], 3, FALSE)-VLOOKUP(A314, DataV4[[File]:[Mean '[ms']]], 3, FALSE)</f>
        <v>-5</v>
      </c>
      <c r="D314" s="2">
        <f>Cv3v0141617181921[[#This Row],[Mean '[Δms']]]/VLOOKUP(A314, DataV4[[File]:[Mean '[ms']]], 3, FALSE)*100</f>
        <v>-0.91575091575091583</v>
      </c>
    </row>
    <row r="315" spans="1:4" hidden="1" x14ac:dyDescent="0.4">
      <c r="A315" t="s">
        <v>321</v>
      </c>
      <c r="B315" t="b">
        <f>EXACT(VLOOKUP(A315,DataV5[[File]:[Outputs]], 2, FALSE), VLOOKUP(A315, DataV4[[File]:[Outputs]], 2, FALSE))</f>
        <v>1</v>
      </c>
      <c r="C315" s="3">
        <f>VLOOKUP(A315, DataV5[[File]:[Mean '[ms']]], 3, FALSE)-VLOOKUP(A315, DataV4[[File]:[Mean '[ms']]], 3, FALSE)</f>
        <v>-6</v>
      </c>
      <c r="D315" s="2">
        <f>Cv3v0141617181921[[#This Row],[Mean '[Δms']]]/VLOOKUP(A315, DataV4[[File]:[Mean '[ms']]], 3, FALSE)*100</f>
        <v>-1.1516314779270633</v>
      </c>
    </row>
    <row r="316" spans="1:4" hidden="1" x14ac:dyDescent="0.4">
      <c r="A316" t="s">
        <v>322</v>
      </c>
      <c r="B316" t="b">
        <f>EXACT(VLOOKUP(A316,DataV5[[File]:[Outputs]], 2, FALSE), VLOOKUP(A316, DataV4[[File]:[Outputs]], 2, FALSE))</f>
        <v>1</v>
      </c>
      <c r="C316" s="3">
        <f>VLOOKUP(A316, DataV5[[File]:[Mean '[ms']]], 3, FALSE)-VLOOKUP(A316, DataV4[[File]:[Mean '[ms']]], 3, FALSE)</f>
        <v>5</v>
      </c>
      <c r="D316" s="2">
        <f>Cv3v0141617181921[[#This Row],[Mean '[Δms']]]/VLOOKUP(A316, DataV4[[File]:[Mean '[ms']]], 3, FALSE)*100</f>
        <v>0.85763293310463129</v>
      </c>
    </row>
    <row r="317" spans="1:4" hidden="1" x14ac:dyDescent="0.4">
      <c r="A317" t="s">
        <v>323</v>
      </c>
      <c r="B317" t="b">
        <f>EXACT(VLOOKUP(A317,DataV5[[File]:[Outputs]], 2, FALSE), VLOOKUP(A317, DataV4[[File]:[Outputs]], 2, FALSE))</f>
        <v>1</v>
      </c>
      <c r="C317" s="3">
        <f>VLOOKUP(A317, DataV5[[File]:[Mean '[ms']]], 3, FALSE)-VLOOKUP(A317, DataV4[[File]:[Mean '[ms']]], 3, FALSE)</f>
        <v>12</v>
      </c>
      <c r="D317" s="2">
        <f>Cv3v0141617181921[[#This Row],[Mean '[Δms']]]/VLOOKUP(A317, DataV4[[File]:[Mean '[ms']]], 3, FALSE)*100</f>
        <v>1.6483516483516485</v>
      </c>
    </row>
    <row r="318" spans="1:4" hidden="1" x14ac:dyDescent="0.4">
      <c r="A318" t="s">
        <v>324</v>
      </c>
      <c r="B318" t="b">
        <f>EXACT(VLOOKUP(A318,DataV5[[File]:[Outputs]], 2, FALSE), VLOOKUP(A318, DataV4[[File]:[Outputs]], 2, FALSE))</f>
        <v>1</v>
      </c>
      <c r="C318" s="3">
        <f>VLOOKUP(A318, DataV5[[File]:[Mean '[ms']]], 3, FALSE)-VLOOKUP(A318, DataV4[[File]:[Mean '[ms']]], 3, FALSE)</f>
        <v>5</v>
      </c>
      <c r="D318" s="2">
        <f>Cv3v0141617181921[[#This Row],[Mean '[Δms']]]/VLOOKUP(A318, DataV4[[File]:[Mean '[ms']]], 3, FALSE)*100</f>
        <v>0.61576354679802958</v>
      </c>
    </row>
    <row r="319" spans="1:4" hidden="1" x14ac:dyDescent="0.4">
      <c r="A319" t="s">
        <v>325</v>
      </c>
      <c r="B319" t="b">
        <f>EXACT(VLOOKUP(A319,DataV5[[File]:[Outputs]], 2, FALSE), VLOOKUP(A319, DataV4[[File]:[Outputs]], 2, FALSE))</f>
        <v>1</v>
      </c>
      <c r="C319" s="3">
        <f>VLOOKUP(A319, DataV5[[File]:[Mean '[ms']]], 3, FALSE)-VLOOKUP(A319, DataV4[[File]:[Mean '[ms']]], 3, FALSE)</f>
        <v>-5</v>
      </c>
      <c r="D319" s="2">
        <f>Cv3v0141617181921[[#This Row],[Mean '[Δms']]]/VLOOKUP(A319, DataV4[[File]:[Mean '[ms']]], 3, FALSE)*100</f>
        <v>-0.63211125158027814</v>
      </c>
    </row>
    <row r="320" spans="1:4" hidden="1" x14ac:dyDescent="0.4">
      <c r="A320" t="s">
        <v>326</v>
      </c>
      <c r="B320" t="b">
        <f>EXACT(VLOOKUP(A320,DataV5[[File]:[Outputs]], 2, FALSE), VLOOKUP(A320, DataV4[[File]:[Outputs]], 2, FALSE))</f>
        <v>1</v>
      </c>
      <c r="C320" s="3">
        <f>VLOOKUP(A320, DataV5[[File]:[Mean '[ms']]], 3, FALSE)-VLOOKUP(A320, DataV4[[File]:[Mean '[ms']]], 3, FALSE)</f>
        <v>11</v>
      </c>
      <c r="D320" s="2">
        <f>Cv3v0141617181921[[#This Row],[Mean '[Δms']]]/VLOOKUP(A320, DataV4[[File]:[Mean '[ms']]], 3, FALSE)*100</f>
        <v>1.2359550561797752</v>
      </c>
    </row>
    <row r="321" spans="1:4" hidden="1" x14ac:dyDescent="0.4">
      <c r="A321" t="s">
        <v>327</v>
      </c>
      <c r="B321" t="b">
        <f>EXACT(VLOOKUP(A321,DataV5[[File]:[Outputs]], 2, FALSE), VLOOKUP(A321, DataV4[[File]:[Outputs]], 2, FALSE))</f>
        <v>1</v>
      </c>
      <c r="C321" s="3">
        <f>VLOOKUP(A321, DataV5[[File]:[Mean '[ms']]], 3, FALSE)-VLOOKUP(A321, DataV4[[File]:[Mean '[ms']]], 3, FALSE)</f>
        <v>-6</v>
      </c>
      <c r="D321" s="2">
        <f>Cv3v0141617181921[[#This Row],[Mean '[Δms']]]/VLOOKUP(A321, DataV4[[File]:[Mean '[ms']]], 3, FALSE)*100</f>
        <v>-1.1516314779270633</v>
      </c>
    </row>
    <row r="322" spans="1:4" hidden="1" x14ac:dyDescent="0.4">
      <c r="A322" t="s">
        <v>328</v>
      </c>
      <c r="B322" t="b">
        <f>EXACT(VLOOKUP(A322,DataV5[[File]:[Outputs]], 2, FALSE), VLOOKUP(A322, DataV4[[File]:[Outputs]], 2, FALSE))</f>
        <v>1</v>
      </c>
      <c r="C322" s="3">
        <f>VLOOKUP(A322, DataV5[[File]:[Mean '[ms']]], 3, FALSE)-VLOOKUP(A322, DataV4[[File]:[Mean '[ms']]], 3, FALSE)</f>
        <v>-5</v>
      </c>
      <c r="D322" s="2">
        <f>Cv3v0141617181921[[#This Row],[Mean '[Δms']]]/VLOOKUP(A322, DataV4[[File]:[Mean '[ms']]], 3, FALSE)*100</f>
        <v>-0.71225071225071224</v>
      </c>
    </row>
    <row r="323" spans="1:4" hidden="1" x14ac:dyDescent="0.4">
      <c r="A323" t="s">
        <v>329</v>
      </c>
      <c r="B323" t="b">
        <f>EXACT(VLOOKUP(A323,DataV5[[File]:[Outputs]], 2, FALSE), VLOOKUP(A323, DataV4[[File]:[Outputs]], 2, FALSE))</f>
        <v>1</v>
      </c>
      <c r="C323" s="3">
        <f>VLOOKUP(A323, DataV5[[File]:[Mean '[ms']]], 3, FALSE)-VLOOKUP(A323, DataV4[[File]:[Mean '[ms']]], 3, FALSE)</f>
        <v>5</v>
      </c>
      <c r="D323" s="2">
        <f>Cv3v0141617181921[[#This Row],[Mean '[Δms']]]/VLOOKUP(A323, DataV4[[File]:[Mean '[ms']]], 3, FALSE)*100</f>
        <v>0.87260034904013961</v>
      </c>
    </row>
    <row r="324" spans="1:4" hidden="1" x14ac:dyDescent="0.4">
      <c r="A324" t="s">
        <v>330</v>
      </c>
      <c r="B324" t="b">
        <f>EXACT(VLOOKUP(A324,DataV5[[File]:[Outputs]], 2, FALSE), VLOOKUP(A324, DataV4[[File]:[Outputs]], 2, FALSE))</f>
        <v>1</v>
      </c>
      <c r="C324" s="3">
        <f>VLOOKUP(A324, DataV5[[File]:[Mean '[ms']]], 3, FALSE)-VLOOKUP(A324, DataV4[[File]:[Mean '[ms']]], 3, FALSE)</f>
        <v>10</v>
      </c>
      <c r="D324" s="2">
        <f>Cv3v0141617181921[[#This Row],[Mean '[Δms']]]/VLOOKUP(A324, DataV4[[File]:[Mean '[ms']]], 3, FALSE)*100</f>
        <v>1.669449081803005</v>
      </c>
    </row>
    <row r="325" spans="1:4" hidden="1" x14ac:dyDescent="0.4">
      <c r="A325" t="s">
        <v>331</v>
      </c>
      <c r="B325" t="b">
        <f>EXACT(VLOOKUP(A325,DataV5[[File]:[Outputs]], 2, FALSE), VLOOKUP(A325, DataV4[[File]:[Outputs]], 2, FALSE))</f>
        <v>1</v>
      </c>
      <c r="C325" s="3">
        <f>VLOOKUP(A325, DataV5[[File]:[Mean '[ms']]], 3, FALSE)-VLOOKUP(A325, DataV4[[File]:[Mean '[ms']]], 3, FALSE)</f>
        <v>-15</v>
      </c>
      <c r="D325" s="2">
        <f>Cv3v0141617181921[[#This Row],[Mean '[Δms']]]/VLOOKUP(A325, DataV4[[File]:[Mean '[ms']]], 3, FALSE)*100</f>
        <v>-2.2692889561270801</v>
      </c>
    </row>
    <row r="326" spans="1:4" hidden="1" x14ac:dyDescent="0.4">
      <c r="A326" t="s">
        <v>332</v>
      </c>
      <c r="B326" t="b">
        <f>EXACT(VLOOKUP(A326,DataV5[[File]:[Outputs]], 2, FALSE), VLOOKUP(A326, DataV4[[File]:[Outputs]], 2, FALSE))</f>
        <v>1</v>
      </c>
      <c r="C326" s="3">
        <f>VLOOKUP(A326, DataV5[[File]:[Mean '[ms']]], 3, FALSE)-VLOOKUP(A326, DataV4[[File]:[Mean '[ms']]], 3, FALSE)</f>
        <v>0</v>
      </c>
      <c r="D326" s="2">
        <f>Cv3v0141617181921[[#This Row],[Mean '[Δms']]]/VLOOKUP(A326, DataV4[[File]:[Mean '[ms']]], 3, FALSE)*100</f>
        <v>0</v>
      </c>
    </row>
    <row r="327" spans="1:4" hidden="1" x14ac:dyDescent="0.4">
      <c r="A327" t="s">
        <v>333</v>
      </c>
      <c r="B327" t="b">
        <f>EXACT(VLOOKUP(A327,DataV5[[File]:[Outputs]], 2, FALSE), VLOOKUP(A327, DataV4[[File]:[Outputs]], 2, FALSE))</f>
        <v>1</v>
      </c>
      <c r="C327" s="3">
        <f>VLOOKUP(A327, DataV5[[File]:[Mean '[ms']]], 3, FALSE)-VLOOKUP(A327, DataV4[[File]:[Mean '[ms']]], 3, FALSE)</f>
        <v>16</v>
      </c>
      <c r="D327" s="2">
        <f>Cv3v0141617181921[[#This Row],[Mean '[Δms']]]/VLOOKUP(A327, DataV4[[File]:[Mean '[ms']]], 3, FALSE)*100</f>
        <v>1.9093078758949882</v>
      </c>
    </row>
    <row r="328" spans="1:4" hidden="1" x14ac:dyDescent="0.4">
      <c r="A328" t="s">
        <v>334</v>
      </c>
      <c r="B328" t="b">
        <f>EXACT(VLOOKUP(A328,DataV5[[File]:[Outputs]], 2, FALSE), VLOOKUP(A328, DataV4[[File]:[Outputs]], 2, FALSE))</f>
        <v>1</v>
      </c>
      <c r="C328" s="3">
        <f>VLOOKUP(A328, DataV5[[File]:[Mean '[ms']]], 3, FALSE)-VLOOKUP(A328, DataV4[[File]:[Mean '[ms']]], 3, FALSE)</f>
        <v>-6</v>
      </c>
      <c r="D328" s="2">
        <f>Cv3v0141617181921[[#This Row],[Mean '[Δms']]]/VLOOKUP(A328, DataV4[[File]:[Mean '[ms']]], 3, FALSE)*100</f>
        <v>-0.3986710963455149</v>
      </c>
    </row>
    <row r="329" spans="1:4" hidden="1" x14ac:dyDescent="0.4">
      <c r="A329" t="s">
        <v>335</v>
      </c>
      <c r="B329" t="b">
        <f>EXACT(VLOOKUP(A329,DataV5[[File]:[Outputs]], 2, FALSE), VLOOKUP(A329, DataV4[[File]:[Outputs]], 2, FALSE))</f>
        <v>1</v>
      </c>
      <c r="C329" s="3">
        <f>VLOOKUP(A329, DataV5[[File]:[Mean '[ms']]], 3, FALSE)-VLOOKUP(A329, DataV4[[File]:[Mean '[ms']]], 3, FALSE)</f>
        <v>-4</v>
      </c>
      <c r="D329" s="2">
        <f>Cv3v0141617181921[[#This Row],[Mean '[Δms']]]/VLOOKUP(A329, DataV4[[File]:[Mean '[ms']]], 3, FALSE)*100</f>
        <v>-0.51948051948051943</v>
      </c>
    </row>
    <row r="330" spans="1:4" hidden="1" x14ac:dyDescent="0.4">
      <c r="A330" t="s">
        <v>336</v>
      </c>
      <c r="B330" t="b">
        <f>EXACT(VLOOKUP(A330,DataV5[[File]:[Outputs]], 2, FALSE), VLOOKUP(A330, DataV4[[File]:[Outputs]], 2, FALSE))</f>
        <v>1</v>
      </c>
      <c r="C330" s="3">
        <f>VLOOKUP(A330, DataV5[[File]:[Mean '[ms']]], 3, FALSE)-VLOOKUP(A330, DataV4[[File]:[Mean '[ms']]], 3, FALSE)</f>
        <v>31</v>
      </c>
      <c r="D330" s="2">
        <f>Cv3v0141617181921[[#This Row],[Mean '[Δms']]]/VLOOKUP(A330, DataV4[[File]:[Mean '[ms']]], 3, FALSE)*100</f>
        <v>2.3718439173680181</v>
      </c>
    </row>
    <row r="331" spans="1:4" hidden="1" x14ac:dyDescent="0.4">
      <c r="A331" t="s">
        <v>337</v>
      </c>
      <c r="B331" t="b">
        <f>EXACT(VLOOKUP(A331,DataV5[[File]:[Outputs]], 2, FALSE), VLOOKUP(A331, DataV4[[File]:[Outputs]], 2, FALSE))</f>
        <v>1</v>
      </c>
      <c r="C331" s="3">
        <f>VLOOKUP(A331, DataV5[[File]:[Mean '[ms']]], 3, FALSE)-VLOOKUP(A331, DataV4[[File]:[Mean '[ms']]], 3, FALSE)</f>
        <v>16</v>
      </c>
      <c r="D331" s="2">
        <f>Cv3v0141617181921[[#This Row],[Mean '[Δms']]]/VLOOKUP(A331, DataV4[[File]:[Mean '[ms']]], 3, FALSE)*100</f>
        <v>2.6272577996715927</v>
      </c>
    </row>
    <row r="332" spans="1:4" hidden="1" x14ac:dyDescent="0.4">
      <c r="A332" t="s">
        <v>338</v>
      </c>
      <c r="B332" t="b">
        <f>EXACT(VLOOKUP(A332,DataV5[[File]:[Outputs]], 2, FALSE), VLOOKUP(A332, DataV4[[File]:[Outputs]], 2, FALSE))</f>
        <v>1</v>
      </c>
      <c r="C332" s="3">
        <f>VLOOKUP(A332, DataV5[[File]:[Mean '[ms']]], 3, FALSE)-VLOOKUP(A332, DataV4[[File]:[Mean '[ms']]], 3, FALSE)</f>
        <v>-5</v>
      </c>
      <c r="D332" s="2">
        <f>Cv3v0141617181921[[#This Row],[Mean '[Δms']]]/VLOOKUP(A332, DataV4[[File]:[Mean '[ms']]], 3, FALSE)*100</f>
        <v>-0.97087378640776689</v>
      </c>
    </row>
    <row r="333" spans="1:4" hidden="1" x14ac:dyDescent="0.4">
      <c r="A333" t="s">
        <v>339</v>
      </c>
      <c r="B333" t="b">
        <f>EXACT(VLOOKUP(A333,DataV5[[File]:[Outputs]], 2, FALSE), VLOOKUP(A333, DataV4[[File]:[Outputs]], 2, FALSE))</f>
        <v>1</v>
      </c>
      <c r="C333" s="3">
        <f>VLOOKUP(A333, DataV5[[File]:[Mean '[ms']]], 3, FALSE)-VLOOKUP(A333, DataV4[[File]:[Mean '[ms']]], 3, FALSE)</f>
        <v>0</v>
      </c>
      <c r="D333" s="2">
        <f>Cv3v0141617181921[[#This Row],[Mean '[Δms']]]/VLOOKUP(A333, DataV4[[File]:[Mean '[ms']]], 3, FALSE)*100</f>
        <v>0</v>
      </c>
    </row>
    <row r="334" spans="1:4" hidden="1" x14ac:dyDescent="0.4">
      <c r="A334" t="s">
        <v>340</v>
      </c>
      <c r="B334" t="b">
        <f>EXACT(VLOOKUP(A334,DataV5[[File]:[Outputs]], 2, FALSE), VLOOKUP(A334, DataV4[[File]:[Outputs]], 2, FALSE))</f>
        <v>1</v>
      </c>
      <c r="C334" s="3">
        <f>VLOOKUP(A334, DataV5[[File]:[Mean '[ms']]], 3, FALSE)-VLOOKUP(A334, DataV4[[File]:[Mean '[ms']]], 3, FALSE)</f>
        <v>1</v>
      </c>
      <c r="D334" s="2">
        <f>Cv3v0141617181921[[#This Row],[Mean '[Δms']]]/VLOOKUP(A334, DataV4[[File]:[Mean '[ms']]], 3, FALSE)*100</f>
        <v>0.17482517482517482</v>
      </c>
    </row>
    <row r="335" spans="1:4" hidden="1" x14ac:dyDescent="0.4">
      <c r="A335" t="s">
        <v>341</v>
      </c>
      <c r="B335" t="b">
        <f>EXACT(VLOOKUP(A335,DataV5[[File]:[Outputs]], 2, FALSE), VLOOKUP(A335, DataV4[[File]:[Outputs]], 2, FALSE))</f>
        <v>1</v>
      </c>
      <c r="C335" s="3">
        <f>VLOOKUP(A335, DataV5[[File]:[Mean '[ms']]], 3, FALSE)-VLOOKUP(A335, DataV4[[File]:[Mean '[ms']]], 3, FALSE)</f>
        <v>15</v>
      </c>
      <c r="D335" s="2">
        <f>Cv3v0141617181921[[#This Row],[Mean '[Δms']]]/VLOOKUP(A335, DataV4[[File]:[Mean '[ms']]], 3, FALSE)*100</f>
        <v>2.3809523809523809</v>
      </c>
    </row>
    <row r="336" spans="1:4" hidden="1" x14ac:dyDescent="0.4">
      <c r="A336" t="s">
        <v>342</v>
      </c>
      <c r="B336" t="b">
        <f>EXACT(VLOOKUP(A336,DataV5[[File]:[Outputs]], 2, FALSE), VLOOKUP(A336, DataV4[[File]:[Outputs]], 2, FALSE))</f>
        <v>1</v>
      </c>
      <c r="C336" s="3">
        <f>VLOOKUP(A336, DataV5[[File]:[Mean '[ms']]], 3, FALSE)-VLOOKUP(A336, DataV4[[File]:[Mean '[ms']]], 3, FALSE)</f>
        <v>5</v>
      </c>
      <c r="D336" s="2">
        <f>Cv3v0141617181921[[#This Row],[Mean '[Δms']]]/VLOOKUP(A336, DataV4[[File]:[Mean '[ms']]], 3, FALSE)*100</f>
        <v>0.90579710144927539</v>
      </c>
    </row>
    <row r="337" spans="1:4" hidden="1" x14ac:dyDescent="0.4">
      <c r="A337" t="s">
        <v>343</v>
      </c>
      <c r="B337" t="b">
        <f>EXACT(VLOOKUP(A337,DataV5[[File]:[Outputs]], 2, FALSE), VLOOKUP(A337, DataV4[[File]:[Outputs]], 2, FALSE))</f>
        <v>1</v>
      </c>
      <c r="C337" s="3">
        <f>VLOOKUP(A337, DataV5[[File]:[Mean '[ms']]], 3, FALSE)-VLOOKUP(A337, DataV4[[File]:[Mean '[ms']]], 3, FALSE)</f>
        <v>-11</v>
      </c>
      <c r="D337" s="2">
        <f>Cv3v0141617181921[[#This Row],[Mean '[Δms']]]/VLOOKUP(A337, DataV4[[File]:[Mean '[ms']]], 3, FALSE)*100</f>
        <v>-1.4666666666666666</v>
      </c>
    </row>
    <row r="338" spans="1:4" hidden="1" x14ac:dyDescent="0.4">
      <c r="A338" t="s">
        <v>344</v>
      </c>
      <c r="B338" t="b">
        <f>EXACT(VLOOKUP(A338,DataV5[[File]:[Outputs]], 2, FALSE), VLOOKUP(A338, DataV4[[File]:[Outputs]], 2, FALSE))</f>
        <v>1</v>
      </c>
      <c r="C338" s="3">
        <f>VLOOKUP(A338, DataV5[[File]:[Mean '[ms']]], 3, FALSE)-VLOOKUP(A338, DataV4[[File]:[Mean '[ms']]], 3, FALSE)</f>
        <v>15</v>
      </c>
      <c r="D338" s="2">
        <f>Cv3v0141617181921[[#This Row],[Mean '[Δms']]]/VLOOKUP(A338, DataV4[[File]:[Mean '[ms']]], 3, FALSE)*100</f>
        <v>3</v>
      </c>
    </row>
    <row r="339" spans="1:4" hidden="1" x14ac:dyDescent="0.4">
      <c r="A339" t="s">
        <v>345</v>
      </c>
      <c r="B339" t="b">
        <f>EXACT(VLOOKUP(A339,DataV5[[File]:[Outputs]], 2, FALSE), VLOOKUP(A339, DataV4[[File]:[Outputs]], 2, FALSE))</f>
        <v>1</v>
      </c>
      <c r="C339" s="3">
        <f>VLOOKUP(A339, DataV5[[File]:[Mean '[ms']]], 3, FALSE)-VLOOKUP(A339, DataV4[[File]:[Mean '[ms']]], 3, FALSE)</f>
        <v>-11</v>
      </c>
      <c r="D339" s="2">
        <f>Cv3v0141617181921[[#This Row],[Mean '[Δms']]]/VLOOKUP(A339, DataV4[[File]:[Mean '[ms']]], 3, FALSE)*100</f>
        <v>-1.1603375527426161</v>
      </c>
    </row>
    <row r="340" spans="1:4" hidden="1" x14ac:dyDescent="0.4">
      <c r="A340" t="s">
        <v>346</v>
      </c>
      <c r="B340" t="b">
        <f>EXACT(VLOOKUP(A340,DataV5[[File]:[Outputs]], 2, FALSE), VLOOKUP(A340, DataV4[[File]:[Outputs]], 2, FALSE))</f>
        <v>1</v>
      </c>
      <c r="C340" s="3">
        <f>VLOOKUP(A340, DataV5[[File]:[Mean '[ms']]], 3, FALSE)-VLOOKUP(A340, DataV4[[File]:[Mean '[ms']]], 3, FALSE)</f>
        <v>-26</v>
      </c>
      <c r="D340" s="2">
        <f>Cv3v0141617181921[[#This Row],[Mean '[Δms']]]/VLOOKUP(A340, DataV4[[File]:[Mean '[ms']]], 3, FALSE)*100</f>
        <v>-3.1026252983293556</v>
      </c>
    </row>
    <row r="341" spans="1:4" hidden="1" x14ac:dyDescent="0.4">
      <c r="A341" t="s">
        <v>347</v>
      </c>
      <c r="B341" t="b">
        <f>EXACT(VLOOKUP(A341,DataV5[[File]:[Outputs]], 2, FALSE), VLOOKUP(A341, DataV4[[File]:[Outputs]], 2, FALSE))</f>
        <v>1</v>
      </c>
      <c r="C341" s="3">
        <f>VLOOKUP(A341, DataV5[[File]:[Mean '[ms']]], 3, FALSE)-VLOOKUP(A341, DataV4[[File]:[Mean '[ms']]], 3, FALSE)</f>
        <v>10</v>
      </c>
      <c r="D341" s="2">
        <f>Cv3v0141617181921[[#This Row],[Mean '[Δms']]]/VLOOKUP(A341, DataV4[[File]:[Mean '[ms']]], 3, FALSE)*100</f>
        <v>1.3071895424836601</v>
      </c>
    </row>
    <row r="342" spans="1:4" hidden="1" x14ac:dyDescent="0.4">
      <c r="A342" t="s">
        <v>348</v>
      </c>
      <c r="B342" t="b">
        <f>EXACT(VLOOKUP(A342,DataV5[[File]:[Outputs]], 2, FALSE), VLOOKUP(A342, DataV4[[File]:[Outputs]], 2, FALSE))</f>
        <v>1</v>
      </c>
      <c r="C342" s="3">
        <f>VLOOKUP(A342, DataV5[[File]:[Mean '[ms']]], 3, FALSE)-VLOOKUP(A342, DataV4[[File]:[Mean '[ms']]], 3, FALSE)</f>
        <v>-21</v>
      </c>
      <c r="D342" s="2">
        <f>Cv3v0141617181921[[#This Row],[Mean '[Δms']]]/VLOOKUP(A342, DataV4[[File]:[Mean '[ms']]], 3, FALSE)*100</f>
        <v>-3.5058430717863103</v>
      </c>
    </row>
    <row r="343" spans="1:4" hidden="1" x14ac:dyDescent="0.4">
      <c r="A343" t="s">
        <v>349</v>
      </c>
      <c r="B343" t="b">
        <f>EXACT(VLOOKUP(A343,DataV5[[File]:[Outputs]], 2, FALSE), VLOOKUP(A343, DataV4[[File]:[Outputs]], 2, FALSE))</f>
        <v>1</v>
      </c>
      <c r="C343" s="3">
        <f>VLOOKUP(A343, DataV5[[File]:[Mean '[ms']]], 3, FALSE)-VLOOKUP(A343, DataV4[[File]:[Mean '[ms']]], 3, FALSE)</f>
        <v>0</v>
      </c>
      <c r="D343" s="2">
        <f>Cv3v0141617181921[[#This Row],[Mean '[Δms']]]/VLOOKUP(A343, DataV4[[File]:[Mean '[ms']]], 3, FALSE)*100</f>
        <v>0</v>
      </c>
    </row>
    <row r="344" spans="1:4" hidden="1" x14ac:dyDescent="0.4">
      <c r="A344" t="s">
        <v>350</v>
      </c>
      <c r="B344" t="b">
        <f>EXACT(VLOOKUP(A344,DataV5[[File]:[Outputs]], 2, FALSE), VLOOKUP(A344, DataV4[[File]:[Outputs]], 2, FALSE))</f>
        <v>1</v>
      </c>
      <c r="C344" s="3">
        <f>VLOOKUP(A344, DataV5[[File]:[Mean '[ms']]], 3, FALSE)-VLOOKUP(A344, DataV4[[File]:[Mean '[ms']]], 3, FALSE)</f>
        <v>-11</v>
      </c>
      <c r="D344" s="2">
        <f>Cv3v0141617181921[[#This Row],[Mean '[Δms']]]/VLOOKUP(A344, DataV4[[File]:[Mean '[ms']]], 3, FALSE)*100</f>
        <v>-1.5514809590973202</v>
      </c>
    </row>
    <row r="345" spans="1:4" hidden="1" x14ac:dyDescent="0.4">
      <c r="A345" t="s">
        <v>351</v>
      </c>
      <c r="B345" t="b">
        <f>EXACT(VLOOKUP(A345,DataV5[[File]:[Outputs]], 2, FALSE), VLOOKUP(A345, DataV4[[File]:[Outputs]], 2, FALSE))</f>
        <v>1</v>
      </c>
      <c r="C345" s="3">
        <f>VLOOKUP(A345, DataV5[[File]:[Mean '[ms']]], 3, FALSE)-VLOOKUP(A345, DataV4[[File]:[Mean '[ms']]], 3, FALSE)</f>
        <v>-5</v>
      </c>
      <c r="D345" s="2">
        <f>Cv3v0141617181921[[#This Row],[Mean '[Δms']]]/VLOOKUP(A345, DataV4[[File]:[Mean '[ms']]], 3, FALSE)*100</f>
        <v>-0.6402048655569782</v>
      </c>
    </row>
    <row r="346" spans="1:4" hidden="1" x14ac:dyDescent="0.4">
      <c r="A346" t="s">
        <v>352</v>
      </c>
      <c r="B346" t="b">
        <f>EXACT(VLOOKUP(A346,DataV5[[File]:[Outputs]], 2, FALSE), VLOOKUP(A346, DataV4[[File]:[Outputs]], 2, FALSE))</f>
        <v>1</v>
      </c>
      <c r="C346" s="3">
        <f>VLOOKUP(A346, DataV5[[File]:[Mean '[ms']]], 3, FALSE)-VLOOKUP(A346, DataV4[[File]:[Mean '[ms']]], 3, FALSE)</f>
        <v>-10</v>
      </c>
      <c r="D346" s="2">
        <f>Cv3v0141617181921[[#This Row],[Mean '[Δms']]]/VLOOKUP(A346, DataV4[[File]:[Mean '[ms']]], 3, FALSE)*100</f>
        <v>-1.3440860215053763</v>
      </c>
    </row>
    <row r="347" spans="1:4" hidden="1" x14ac:dyDescent="0.4">
      <c r="A347" t="s">
        <v>353</v>
      </c>
      <c r="B347" t="b">
        <f>EXACT(VLOOKUP(A347,DataV5[[File]:[Outputs]], 2, FALSE), VLOOKUP(A347, DataV4[[File]:[Outputs]], 2, FALSE))</f>
        <v>1</v>
      </c>
      <c r="C347" s="3">
        <f>VLOOKUP(A347, DataV5[[File]:[Mean '[ms']]], 3, FALSE)-VLOOKUP(A347, DataV4[[File]:[Mean '[ms']]], 3, FALSE)</f>
        <v>-10</v>
      </c>
      <c r="D347" s="2">
        <f>Cv3v0141617181921[[#This Row],[Mean '[Δms']]]/VLOOKUP(A347, DataV4[[File]:[Mean '[ms']]], 3, FALSE)*100</f>
        <v>-1.8832391713747645</v>
      </c>
    </row>
    <row r="348" spans="1:4" hidden="1" x14ac:dyDescent="0.4">
      <c r="A348" t="s">
        <v>1080</v>
      </c>
      <c r="B348" t="b">
        <f>EXACT(VLOOKUP(A348,DataV5[[File]:[Outputs]], 2, FALSE), VLOOKUP(A348, DataV4[[File]:[Outputs]], 2, FALSE))</f>
        <v>1</v>
      </c>
      <c r="C348" s="3">
        <f>VLOOKUP(A348, DataV5[[File]:[Mean '[ms']]], 3, FALSE)-VLOOKUP(A348, DataV4[[File]:[Mean '[ms']]], 3, FALSE)</f>
        <v>-16</v>
      </c>
      <c r="D348" s="2">
        <f>Cv3v0141617181921[[#This Row],[Mean '[Δms']]]/VLOOKUP(A348, DataV4[[File]:[Mean '[ms']]], 3, FALSE)*100</f>
        <v>-2.1052631578947367</v>
      </c>
    </row>
    <row r="349" spans="1:4" hidden="1" x14ac:dyDescent="0.4">
      <c r="A349" t="s">
        <v>354</v>
      </c>
      <c r="B349" t="b">
        <f>EXACT(VLOOKUP(A349,DataV5[[File]:[Outputs]], 2, FALSE), VLOOKUP(A349, DataV4[[File]:[Outputs]], 2, FALSE))</f>
        <v>1</v>
      </c>
      <c r="C349" s="3">
        <f>VLOOKUP(A349, DataV5[[File]:[Mean '[ms']]], 3, FALSE)-VLOOKUP(A349, DataV4[[File]:[Mean '[ms']]], 3, FALSE)</f>
        <v>0</v>
      </c>
      <c r="D349" s="2">
        <f>Cv3v0141617181921[[#This Row],[Mean '[Δms']]]/VLOOKUP(A349, DataV4[[File]:[Mean '[ms']]], 3, FALSE)*100</f>
        <v>0</v>
      </c>
    </row>
    <row r="350" spans="1:4" hidden="1" x14ac:dyDescent="0.4">
      <c r="A350" t="s">
        <v>355</v>
      </c>
      <c r="B350" t="b">
        <f>EXACT(VLOOKUP(A350,DataV5[[File]:[Outputs]], 2, FALSE), VLOOKUP(A350, DataV4[[File]:[Outputs]], 2, FALSE))</f>
        <v>1</v>
      </c>
      <c r="C350" s="3">
        <f>VLOOKUP(A350, DataV5[[File]:[Mean '[ms']]], 3, FALSE)-VLOOKUP(A350, DataV4[[File]:[Mean '[ms']]], 3, FALSE)</f>
        <v>15</v>
      </c>
      <c r="D350" s="2">
        <f>Cv3v0141617181921[[#This Row],[Mean '[Δms']]]/VLOOKUP(A350, DataV4[[File]:[Mean '[ms']]], 3, FALSE)*100</f>
        <v>1.2690355329949239</v>
      </c>
    </row>
    <row r="351" spans="1:4" hidden="1" x14ac:dyDescent="0.4">
      <c r="A351" t="s">
        <v>356</v>
      </c>
      <c r="B351" t="b">
        <f>EXACT(VLOOKUP(A351,DataV5[[File]:[Outputs]], 2, FALSE), VLOOKUP(A351, DataV4[[File]:[Outputs]], 2, FALSE))</f>
        <v>1</v>
      </c>
      <c r="C351" s="3">
        <f>VLOOKUP(A351, DataV5[[File]:[Mean '[ms']]], 3, FALSE)-VLOOKUP(A351, DataV4[[File]:[Mean '[ms']]], 3, FALSE)</f>
        <v>-5</v>
      </c>
      <c r="D351" s="2">
        <f>Cv3v0141617181921[[#This Row],[Mean '[Δms']]]/VLOOKUP(A351, DataV4[[File]:[Mean '[ms']]], 3, FALSE)*100</f>
        <v>-0.95969289827255266</v>
      </c>
    </row>
    <row r="352" spans="1:4" hidden="1" x14ac:dyDescent="0.4">
      <c r="A352" t="s">
        <v>357</v>
      </c>
      <c r="B352" t="b">
        <f>EXACT(VLOOKUP(A352,DataV5[[File]:[Outputs]], 2, FALSE), VLOOKUP(A352, DataV4[[File]:[Outputs]], 2, FALSE))</f>
        <v>1</v>
      </c>
      <c r="C352" s="3">
        <f>VLOOKUP(A352, DataV5[[File]:[Mean '[ms']]], 3, FALSE)-VLOOKUP(A352, DataV4[[File]:[Mean '[ms']]], 3, FALSE)</f>
        <v>6</v>
      </c>
      <c r="D352" s="2">
        <f>Cv3v0141617181921[[#This Row],[Mean '[Δms']]]/VLOOKUP(A352, DataV4[[File]:[Mean '[ms']]], 3, FALSE)*100</f>
        <v>0.97719869706840379</v>
      </c>
    </row>
    <row r="353" spans="1:4" hidden="1" x14ac:dyDescent="0.4">
      <c r="A353" t="s">
        <v>358</v>
      </c>
      <c r="B353" t="b">
        <f>EXACT(VLOOKUP(A353,DataV5[[File]:[Outputs]], 2, FALSE), VLOOKUP(A353, DataV4[[File]:[Outputs]], 2, FALSE))</f>
        <v>1</v>
      </c>
      <c r="C353" s="3">
        <f>VLOOKUP(A353, DataV5[[File]:[Mean '[ms']]], 3, FALSE)-VLOOKUP(A353, DataV4[[File]:[Mean '[ms']]], 3, FALSE)</f>
        <v>5</v>
      </c>
      <c r="D353" s="2">
        <f>Cv3v0141617181921[[#This Row],[Mean '[Δms']]]/VLOOKUP(A353, DataV4[[File]:[Mean '[ms']]], 3, FALSE)*100</f>
        <v>0.79365079365079361</v>
      </c>
    </row>
    <row r="354" spans="1:4" hidden="1" x14ac:dyDescent="0.4">
      <c r="A354" t="s">
        <v>359</v>
      </c>
      <c r="B354" t="b">
        <f>EXACT(VLOOKUP(A354,DataV5[[File]:[Outputs]], 2, FALSE), VLOOKUP(A354, DataV4[[File]:[Outputs]], 2, FALSE))</f>
        <v>1</v>
      </c>
      <c r="C354" s="3">
        <f>VLOOKUP(A354, DataV5[[File]:[Mean '[ms']]], 3, FALSE)-VLOOKUP(A354, DataV4[[File]:[Mean '[ms']]], 3, FALSE)</f>
        <v>0</v>
      </c>
      <c r="D354" s="2">
        <f>Cv3v0141617181921[[#This Row],[Mean '[Δms']]]/VLOOKUP(A354, DataV4[[File]:[Mean '[ms']]], 3, FALSE)*100</f>
        <v>0</v>
      </c>
    </row>
    <row r="355" spans="1:4" hidden="1" x14ac:dyDescent="0.4">
      <c r="A355" t="s">
        <v>360</v>
      </c>
      <c r="B355" t="b">
        <f>EXACT(VLOOKUP(A355,DataV5[[File]:[Outputs]], 2, FALSE), VLOOKUP(A355, DataV4[[File]:[Outputs]], 2, FALSE))</f>
        <v>1</v>
      </c>
      <c r="C355" s="3">
        <f>VLOOKUP(A355, DataV5[[File]:[Mean '[ms']]], 3, FALSE)-VLOOKUP(A355, DataV4[[File]:[Mean '[ms']]], 3, FALSE)</f>
        <v>6</v>
      </c>
      <c r="D355" s="2">
        <f>Cv3v0141617181921[[#This Row],[Mean '[Δms']]]/VLOOKUP(A355, DataV4[[File]:[Mean '[ms']]], 3, FALSE)*100</f>
        <v>0.78431372549019607</v>
      </c>
    </row>
    <row r="356" spans="1:4" hidden="1" x14ac:dyDescent="0.4">
      <c r="A356" t="s">
        <v>361</v>
      </c>
      <c r="B356" t="b">
        <f>EXACT(VLOOKUP(A356,DataV5[[File]:[Outputs]], 2, FALSE), VLOOKUP(A356, DataV4[[File]:[Outputs]], 2, FALSE))</f>
        <v>1</v>
      </c>
      <c r="C356" s="3">
        <f>VLOOKUP(A356, DataV5[[File]:[Mean '[ms']]], 3, FALSE)-VLOOKUP(A356, DataV4[[File]:[Mean '[ms']]], 3, FALSE)</f>
        <v>-4</v>
      </c>
      <c r="D356" s="2">
        <f>Cv3v0141617181921[[#This Row],[Mean '[Δms']]]/VLOOKUP(A356, DataV4[[File]:[Mean '[ms']]], 3, FALSE)*100</f>
        <v>-0.70546737213403876</v>
      </c>
    </row>
    <row r="357" spans="1:4" hidden="1" x14ac:dyDescent="0.4">
      <c r="A357" t="s">
        <v>362</v>
      </c>
      <c r="B357" t="b">
        <f>EXACT(VLOOKUP(A357,DataV5[[File]:[Outputs]], 2, FALSE), VLOOKUP(A357, DataV4[[File]:[Outputs]], 2, FALSE))</f>
        <v>1</v>
      </c>
      <c r="C357" s="3">
        <f>VLOOKUP(A357, DataV5[[File]:[Mean '[ms']]], 3, FALSE)-VLOOKUP(A357, DataV4[[File]:[Mean '[ms']]], 3, FALSE)</f>
        <v>-5</v>
      </c>
      <c r="D357" s="2">
        <f>Cv3v0141617181921[[#This Row],[Mean '[Δms']]]/VLOOKUP(A357, DataV4[[File]:[Mean '[ms']]], 3, FALSE)*100</f>
        <v>-0.69156293222683263</v>
      </c>
    </row>
    <row r="358" spans="1:4" hidden="1" x14ac:dyDescent="0.4">
      <c r="A358" t="s">
        <v>363</v>
      </c>
      <c r="B358" t="b">
        <f>EXACT(VLOOKUP(A358,DataV5[[File]:[Outputs]], 2, FALSE), VLOOKUP(A358, DataV4[[File]:[Outputs]], 2, FALSE))</f>
        <v>1</v>
      </c>
      <c r="C358" s="3">
        <f>VLOOKUP(A358, DataV5[[File]:[Mean '[ms']]], 3, FALSE)-VLOOKUP(A358, DataV4[[File]:[Mean '[ms']]], 3, FALSE)</f>
        <v>0</v>
      </c>
      <c r="D358" s="2">
        <f>Cv3v0141617181921[[#This Row],[Mean '[Δms']]]/VLOOKUP(A358, DataV4[[File]:[Mean '[ms']]], 3, FALSE)*100</f>
        <v>0</v>
      </c>
    </row>
    <row r="359" spans="1:4" hidden="1" x14ac:dyDescent="0.4">
      <c r="A359" t="s">
        <v>364</v>
      </c>
      <c r="B359" t="b">
        <f>EXACT(VLOOKUP(A359,DataV5[[File]:[Outputs]], 2, FALSE), VLOOKUP(A359, DataV4[[File]:[Outputs]], 2, FALSE))</f>
        <v>1</v>
      </c>
      <c r="C359" s="3">
        <f>VLOOKUP(A359, DataV5[[File]:[Mean '[ms']]], 3, FALSE)-VLOOKUP(A359, DataV4[[File]:[Mean '[ms']]], 3, FALSE)</f>
        <v>0</v>
      </c>
      <c r="D359" s="2">
        <f>Cv3v0141617181921[[#This Row],[Mean '[Δms']]]/VLOOKUP(A359, DataV4[[File]:[Mean '[ms']]], 3, FALSE)*100</f>
        <v>0</v>
      </c>
    </row>
    <row r="360" spans="1:4" hidden="1" x14ac:dyDescent="0.4">
      <c r="A360" t="s">
        <v>365</v>
      </c>
      <c r="B360" t="b">
        <f>EXACT(VLOOKUP(A360,DataV5[[File]:[Outputs]], 2, FALSE), VLOOKUP(A360, DataV4[[File]:[Outputs]], 2, FALSE))</f>
        <v>1</v>
      </c>
      <c r="C360" s="3">
        <f>VLOOKUP(A360, DataV5[[File]:[Mean '[ms']]], 3, FALSE)-VLOOKUP(A360, DataV4[[File]:[Mean '[ms']]], 3, FALSE)</f>
        <v>-5</v>
      </c>
      <c r="D360" s="2">
        <f>Cv3v0141617181921[[#This Row],[Mean '[Δms']]]/VLOOKUP(A360, DataV4[[File]:[Mean '[ms']]], 3, FALSE)*100</f>
        <v>-0.76219512195121952</v>
      </c>
    </row>
    <row r="361" spans="1:4" hidden="1" x14ac:dyDescent="0.4">
      <c r="A361" t="s">
        <v>366</v>
      </c>
      <c r="B361" t="b">
        <f>EXACT(VLOOKUP(A361,DataV5[[File]:[Outputs]], 2, FALSE), VLOOKUP(A361, DataV4[[File]:[Outputs]], 2, FALSE))</f>
        <v>1</v>
      </c>
      <c r="C361" s="3">
        <f>VLOOKUP(A361, DataV5[[File]:[Mean '[ms']]], 3, FALSE)-VLOOKUP(A361, DataV4[[File]:[Mean '[ms']]], 3, FALSE)</f>
        <v>5</v>
      </c>
      <c r="D361" s="2">
        <f>Cv3v0141617181921[[#This Row],[Mean '[Δms']]]/VLOOKUP(A361, DataV4[[File]:[Mean '[ms']]], 3, FALSE)*100</f>
        <v>0.99009900990099009</v>
      </c>
    </row>
    <row r="362" spans="1:4" hidden="1" x14ac:dyDescent="0.4">
      <c r="A362" t="s">
        <v>367</v>
      </c>
      <c r="B362" t="b">
        <f>EXACT(VLOOKUP(A362,DataV5[[File]:[Outputs]], 2, FALSE), VLOOKUP(A362, DataV4[[File]:[Outputs]], 2, FALSE))</f>
        <v>1</v>
      </c>
      <c r="C362" s="3">
        <f>VLOOKUP(A362, DataV5[[File]:[Mean '[ms']]], 3, FALSE)-VLOOKUP(A362, DataV4[[File]:[Mean '[ms']]], 3, FALSE)</f>
        <v>15</v>
      </c>
      <c r="D362" s="2">
        <f>Cv3v0141617181921[[#This Row],[Mean '[Δms']]]/VLOOKUP(A362, DataV4[[File]:[Mean '[ms']]], 3, FALSE)*100</f>
        <v>2.3041474654377883</v>
      </c>
    </row>
    <row r="363" spans="1:4" hidden="1" x14ac:dyDescent="0.4">
      <c r="A363" t="s">
        <v>368</v>
      </c>
      <c r="B363" t="b">
        <f>EXACT(VLOOKUP(A363,DataV5[[File]:[Outputs]], 2, FALSE), VLOOKUP(A363, DataV4[[File]:[Outputs]], 2, FALSE))</f>
        <v>1</v>
      </c>
      <c r="C363" s="3">
        <f>VLOOKUP(A363, DataV5[[File]:[Mean '[ms']]], 3, FALSE)-VLOOKUP(A363, DataV4[[File]:[Mean '[ms']]], 3, FALSE)</f>
        <v>0</v>
      </c>
      <c r="D363" s="2">
        <f>Cv3v0141617181921[[#This Row],[Mean '[Δms']]]/VLOOKUP(A363, DataV4[[File]:[Mean '[ms']]], 3, FALSE)*100</f>
        <v>0</v>
      </c>
    </row>
    <row r="364" spans="1:4" hidden="1" x14ac:dyDescent="0.4">
      <c r="A364" t="s">
        <v>369</v>
      </c>
      <c r="B364" t="b">
        <f>EXACT(VLOOKUP(A364,DataV5[[File]:[Outputs]], 2, FALSE), VLOOKUP(A364, DataV4[[File]:[Outputs]], 2, FALSE))</f>
        <v>1</v>
      </c>
      <c r="C364" s="3">
        <f>VLOOKUP(A364, DataV5[[File]:[Mean '[ms']]], 3, FALSE)-VLOOKUP(A364, DataV4[[File]:[Mean '[ms']]], 3, FALSE)</f>
        <v>0</v>
      </c>
      <c r="D364" s="2">
        <f>Cv3v0141617181921[[#This Row],[Mean '[Δms']]]/VLOOKUP(A364, DataV4[[File]:[Mean '[ms']]], 3, FALSE)*100</f>
        <v>0</v>
      </c>
    </row>
    <row r="365" spans="1:4" hidden="1" x14ac:dyDescent="0.4">
      <c r="A365" t="s">
        <v>370</v>
      </c>
      <c r="B365" t="b">
        <f>EXACT(VLOOKUP(A365,DataV5[[File]:[Outputs]], 2, FALSE), VLOOKUP(A365, DataV4[[File]:[Outputs]], 2, FALSE))</f>
        <v>1</v>
      </c>
      <c r="C365" s="3">
        <f>VLOOKUP(A365, DataV5[[File]:[Mean '[ms']]], 3, FALSE)-VLOOKUP(A365, DataV4[[File]:[Mean '[ms']]], 3, FALSE)</f>
        <v>0</v>
      </c>
      <c r="D365" s="2">
        <f>Cv3v0141617181921[[#This Row],[Mean '[Δms']]]/VLOOKUP(A365, DataV4[[File]:[Mean '[ms']]], 3, FALSE)*100</f>
        <v>0</v>
      </c>
    </row>
    <row r="366" spans="1:4" hidden="1" x14ac:dyDescent="0.4">
      <c r="A366" t="s">
        <v>371</v>
      </c>
      <c r="B366" t="b">
        <f>EXACT(VLOOKUP(A366,DataV5[[File]:[Outputs]], 2, FALSE), VLOOKUP(A366, DataV4[[File]:[Outputs]], 2, FALSE))</f>
        <v>1</v>
      </c>
      <c r="C366" s="3">
        <f>VLOOKUP(A366, DataV5[[File]:[Mean '[ms']]], 3, FALSE)-VLOOKUP(A366, DataV4[[File]:[Mean '[ms']]], 3, FALSE)</f>
        <v>0</v>
      </c>
      <c r="D366" s="2" t="e">
        <f>Cv3v0141617181921[[#This Row],[Mean '[Δms']]]/VLOOKUP(A366, DataV4[[File]:[Mean '[ms']]], 3, FALSE)*100</f>
        <v>#DIV/0!</v>
      </c>
    </row>
    <row r="367" spans="1:4" hidden="1" x14ac:dyDescent="0.4">
      <c r="A367" t="s">
        <v>372</v>
      </c>
      <c r="B367" t="b">
        <f>EXACT(VLOOKUP(A367,DataV5[[File]:[Outputs]], 2, FALSE), VLOOKUP(A367, DataV4[[File]:[Outputs]], 2, FALSE))</f>
        <v>1</v>
      </c>
      <c r="C367" s="3">
        <f>VLOOKUP(A367, DataV5[[File]:[Mean '[ms']]], 3, FALSE)-VLOOKUP(A367, DataV4[[File]:[Mean '[ms']]], 3, FALSE)</f>
        <v>10</v>
      </c>
      <c r="D367" s="2">
        <f>Cv3v0141617181921[[#This Row],[Mean '[Δms']]]/VLOOKUP(A367, DataV4[[File]:[Mean '[ms']]], 3, FALSE)*100</f>
        <v>1.4124293785310735</v>
      </c>
    </row>
    <row r="368" spans="1:4" hidden="1" x14ac:dyDescent="0.4">
      <c r="A368" t="s">
        <v>373</v>
      </c>
      <c r="B368" t="b">
        <f>EXACT(VLOOKUP(A368,DataV5[[File]:[Outputs]], 2, FALSE), VLOOKUP(A368, DataV4[[File]:[Outputs]], 2, FALSE))</f>
        <v>1</v>
      </c>
      <c r="C368" s="3">
        <f>VLOOKUP(A368, DataV5[[File]:[Mean '[ms']]], 3, FALSE)-VLOOKUP(A368, DataV4[[File]:[Mean '[ms']]], 3, FALSE)</f>
        <v>-5</v>
      </c>
      <c r="D368" s="2">
        <f>Cv3v0141617181921[[#This Row],[Mean '[Δms']]]/VLOOKUP(A368, DataV4[[File]:[Mean '[ms']]], 3, FALSE)*100</f>
        <v>-0.99009900990099009</v>
      </c>
    </row>
    <row r="369" spans="1:4" hidden="1" x14ac:dyDescent="0.4">
      <c r="A369" t="s">
        <v>374</v>
      </c>
      <c r="B369" t="b">
        <f>EXACT(VLOOKUP(A369,DataV5[[File]:[Outputs]], 2, FALSE), VLOOKUP(A369, DataV4[[File]:[Outputs]], 2, FALSE))</f>
        <v>1</v>
      </c>
      <c r="C369" s="3">
        <f>VLOOKUP(A369, DataV5[[File]:[Mean '[ms']]], 3, FALSE)-VLOOKUP(A369, DataV4[[File]:[Mean '[ms']]], 3, FALSE)</f>
        <v>-4</v>
      </c>
      <c r="D369" s="2">
        <f>Cv3v0141617181921[[#This Row],[Mean '[Δms']]]/VLOOKUP(A369, DataV4[[File]:[Mean '[ms']]], 3, FALSE)*100</f>
        <v>-0.76923076923076927</v>
      </c>
    </row>
    <row r="370" spans="1:4" hidden="1" x14ac:dyDescent="0.4">
      <c r="A370" t="s">
        <v>375</v>
      </c>
      <c r="B370" t="b">
        <f>EXACT(VLOOKUP(A370,DataV5[[File]:[Outputs]], 2, FALSE), VLOOKUP(A370, DataV4[[File]:[Outputs]], 2, FALSE))</f>
        <v>1</v>
      </c>
      <c r="C370" s="3">
        <f>VLOOKUP(A370, DataV5[[File]:[Mean '[ms']]], 3, FALSE)-VLOOKUP(A370, DataV4[[File]:[Mean '[ms']]], 3, FALSE)</f>
        <v>-10</v>
      </c>
      <c r="D370" s="2">
        <f>Cv3v0141617181921[[#This Row],[Mean '[Δms']]]/VLOOKUP(A370, DataV4[[File]:[Mean '[ms']]], 3, FALSE)*100</f>
        <v>-100</v>
      </c>
    </row>
    <row r="371" spans="1:4" hidden="1" x14ac:dyDescent="0.4">
      <c r="A371" t="s">
        <v>376</v>
      </c>
      <c r="B371" t="b">
        <f>EXACT(VLOOKUP(A371,DataV5[[File]:[Outputs]], 2, FALSE), VLOOKUP(A371, DataV4[[File]:[Outputs]], 2, FALSE))</f>
        <v>1</v>
      </c>
      <c r="C371" s="3">
        <f>VLOOKUP(A371, DataV5[[File]:[Mean '[ms']]], 3, FALSE)-VLOOKUP(A371, DataV4[[File]:[Mean '[ms']]], 3, FALSE)</f>
        <v>-4</v>
      </c>
      <c r="D371" s="2">
        <f>Cv3v0141617181921[[#This Row],[Mean '[Δms']]]/VLOOKUP(A371, DataV4[[File]:[Mean '[ms']]], 3, FALSE)*100</f>
        <v>-0.76190476190476186</v>
      </c>
    </row>
    <row r="372" spans="1:4" hidden="1" x14ac:dyDescent="0.4">
      <c r="A372" t="s">
        <v>377</v>
      </c>
      <c r="B372" t="b">
        <f>EXACT(VLOOKUP(A372,DataV5[[File]:[Outputs]], 2, FALSE), VLOOKUP(A372, DataV4[[File]:[Outputs]], 2, FALSE))</f>
        <v>1</v>
      </c>
      <c r="C372" s="3">
        <f>VLOOKUP(A372, DataV5[[File]:[Mean '[ms']]], 3, FALSE)-VLOOKUP(A372, DataV4[[File]:[Mean '[ms']]], 3, FALSE)</f>
        <v>5</v>
      </c>
      <c r="D372" s="2">
        <f>Cv3v0141617181921[[#This Row],[Mean '[Δms']]]/VLOOKUP(A372, DataV4[[File]:[Mean '[ms']]], 3, FALSE)*100</f>
        <v>1</v>
      </c>
    </row>
    <row r="373" spans="1:4" hidden="1" x14ac:dyDescent="0.4">
      <c r="A373" t="s">
        <v>378</v>
      </c>
      <c r="B373" t="b">
        <f>EXACT(VLOOKUP(A373,DataV5[[File]:[Outputs]], 2, FALSE), VLOOKUP(A373, DataV4[[File]:[Outputs]], 2, FALSE))</f>
        <v>1</v>
      </c>
      <c r="C373" s="3">
        <f>VLOOKUP(A373, DataV5[[File]:[Mean '[ms']]], 3, FALSE)-VLOOKUP(A373, DataV4[[File]:[Mean '[ms']]], 3, FALSE)</f>
        <v>5</v>
      </c>
      <c r="D373" s="2">
        <f>Cv3v0141617181921[[#This Row],[Mean '[Δms']]]/VLOOKUP(A373, DataV4[[File]:[Mean '[ms']]], 3, FALSE)*100</f>
        <v>1</v>
      </c>
    </row>
    <row r="374" spans="1:4" hidden="1" x14ac:dyDescent="0.4">
      <c r="A374" t="s">
        <v>379</v>
      </c>
      <c r="B374" t="b">
        <f>EXACT(VLOOKUP(A374,DataV5[[File]:[Outputs]], 2, FALSE), VLOOKUP(A374, DataV4[[File]:[Outputs]], 2, FALSE))</f>
        <v>1</v>
      </c>
      <c r="C374" s="3">
        <f>VLOOKUP(A374, DataV5[[File]:[Mean '[ms']]], 3, FALSE)-VLOOKUP(A374, DataV4[[File]:[Mean '[ms']]], 3, FALSE)</f>
        <v>-5</v>
      </c>
      <c r="D374" s="2">
        <f>Cv3v0141617181921[[#This Row],[Mean '[Δms']]]/VLOOKUP(A374, DataV4[[File]:[Mean '[ms']]], 3, FALSE)*100</f>
        <v>-0.99009900990099009</v>
      </c>
    </row>
    <row r="375" spans="1:4" hidden="1" x14ac:dyDescent="0.4">
      <c r="A375" t="s">
        <v>380</v>
      </c>
      <c r="B375" t="b">
        <f>EXACT(VLOOKUP(A375,DataV5[[File]:[Outputs]], 2, FALSE), VLOOKUP(A375, DataV4[[File]:[Outputs]], 2, FALSE))</f>
        <v>1</v>
      </c>
      <c r="C375" s="3">
        <f>VLOOKUP(A375, DataV5[[File]:[Mean '[ms']]], 3, FALSE)-VLOOKUP(A375, DataV4[[File]:[Mean '[ms']]], 3, FALSE)</f>
        <v>0</v>
      </c>
      <c r="D375" s="2" t="e">
        <f>Cv3v0141617181921[[#This Row],[Mean '[Δms']]]/VLOOKUP(A375, DataV4[[File]:[Mean '[ms']]], 3, FALSE)*100</f>
        <v>#DIV/0!</v>
      </c>
    </row>
    <row r="376" spans="1:4" hidden="1" x14ac:dyDescent="0.4">
      <c r="A376" t="s">
        <v>381</v>
      </c>
      <c r="B376" t="b">
        <f>EXACT(VLOOKUP(A376,DataV5[[File]:[Outputs]], 2, FALSE), VLOOKUP(A376, DataV4[[File]:[Outputs]], 2, FALSE))</f>
        <v>1</v>
      </c>
      <c r="C376" s="3">
        <f>VLOOKUP(A376, DataV5[[File]:[Mean '[ms']]], 3, FALSE)-VLOOKUP(A376, DataV4[[File]:[Mean '[ms']]], 3, FALSE)</f>
        <v>0</v>
      </c>
      <c r="D376" s="2" t="e">
        <f>Cv3v0141617181921[[#This Row],[Mean '[Δms']]]/VLOOKUP(A376, DataV4[[File]:[Mean '[ms']]], 3, FALSE)*100</f>
        <v>#DIV/0!</v>
      </c>
    </row>
    <row r="377" spans="1:4" hidden="1" x14ac:dyDescent="0.4">
      <c r="A377" t="s">
        <v>382</v>
      </c>
      <c r="B377" t="b">
        <f>EXACT(VLOOKUP(A377,DataV5[[File]:[Outputs]], 2, FALSE), VLOOKUP(A377, DataV4[[File]:[Outputs]], 2, FALSE))</f>
        <v>1</v>
      </c>
      <c r="C377" s="3">
        <f>VLOOKUP(A377, DataV5[[File]:[Mean '[ms']]], 3, FALSE)-VLOOKUP(A377, DataV4[[File]:[Mean '[ms']]], 3, FALSE)</f>
        <v>5</v>
      </c>
      <c r="D377" s="2">
        <f>Cv3v0141617181921[[#This Row],[Mean '[Δms']]]/VLOOKUP(A377, DataV4[[File]:[Mean '[ms']]], 3, FALSE)*100</f>
        <v>0.98039215686274506</v>
      </c>
    </row>
    <row r="378" spans="1:4" hidden="1" x14ac:dyDescent="0.4">
      <c r="A378" t="s">
        <v>383</v>
      </c>
      <c r="B378" t="b">
        <f>EXACT(VLOOKUP(A378,DataV5[[File]:[Outputs]], 2, FALSE), VLOOKUP(A378, DataV4[[File]:[Outputs]], 2, FALSE))</f>
        <v>1</v>
      </c>
      <c r="C378" s="3">
        <f>VLOOKUP(A378, DataV5[[File]:[Mean '[ms']]], 3, FALSE)-VLOOKUP(A378, DataV4[[File]:[Mean '[ms']]], 3, FALSE)</f>
        <v>-1</v>
      </c>
      <c r="D378" s="2">
        <f>Cv3v0141617181921[[#This Row],[Mean '[Δms']]]/VLOOKUP(A378, DataV4[[File]:[Mean '[ms']]], 3, FALSE)*100</f>
        <v>-0.16393442622950818</v>
      </c>
    </row>
    <row r="379" spans="1:4" hidden="1" x14ac:dyDescent="0.4">
      <c r="A379" t="s">
        <v>384</v>
      </c>
      <c r="B379" t="b">
        <f>EXACT(VLOOKUP(A379,DataV5[[File]:[Outputs]], 2, FALSE), VLOOKUP(A379, DataV4[[File]:[Outputs]], 2, FALSE))</f>
        <v>1</v>
      </c>
      <c r="C379" s="3">
        <f>VLOOKUP(A379, DataV5[[File]:[Mean '[ms']]], 3, FALSE)-VLOOKUP(A379, DataV4[[File]:[Mean '[ms']]], 3, FALSE)</f>
        <v>-10</v>
      </c>
      <c r="D379" s="2">
        <f>Cv3v0141617181921[[#This Row],[Mean '[Δms']]]/VLOOKUP(A379, DataV4[[File]:[Mean '[ms']]], 3, FALSE)*100</f>
        <v>-1.5015015015015014</v>
      </c>
    </row>
    <row r="380" spans="1:4" hidden="1" x14ac:dyDescent="0.4">
      <c r="A380" t="s">
        <v>385</v>
      </c>
      <c r="B380" t="b">
        <f>EXACT(VLOOKUP(A380,DataV5[[File]:[Outputs]], 2, FALSE), VLOOKUP(A380, DataV4[[File]:[Outputs]], 2, FALSE))</f>
        <v>1</v>
      </c>
      <c r="C380" s="3">
        <f>VLOOKUP(A380, DataV5[[File]:[Mean '[ms']]], 3, FALSE)-VLOOKUP(A380, DataV4[[File]:[Mean '[ms']]], 3, FALSE)</f>
        <v>-10</v>
      </c>
      <c r="D380" s="2">
        <f>Cv3v0141617181921[[#This Row],[Mean '[Δms']]]/VLOOKUP(A380, DataV4[[File]:[Mean '[ms']]], 3, FALSE)*100</f>
        <v>-100</v>
      </c>
    </row>
    <row r="381" spans="1:4" hidden="1" x14ac:dyDescent="0.4">
      <c r="A381" t="s">
        <v>386</v>
      </c>
      <c r="B381" t="b">
        <f>EXACT(VLOOKUP(A381,DataV5[[File]:[Outputs]], 2, FALSE), VLOOKUP(A381, DataV4[[File]:[Outputs]], 2, FALSE))</f>
        <v>1</v>
      </c>
      <c r="C381" s="3">
        <f>VLOOKUP(A381, DataV5[[File]:[Mean '[ms']]], 3, FALSE)-VLOOKUP(A381, DataV4[[File]:[Mean '[ms']]], 3, FALSE)</f>
        <v>-10</v>
      </c>
      <c r="D381" s="2">
        <f>Cv3v0141617181921[[#This Row],[Mean '[Δms']]]/VLOOKUP(A381, DataV4[[File]:[Mean '[ms']]], 3, FALSE)*100</f>
        <v>-1.4025245441795231</v>
      </c>
    </row>
    <row r="382" spans="1:4" hidden="1" x14ac:dyDescent="0.4">
      <c r="A382" t="s">
        <v>387</v>
      </c>
      <c r="B382" t="b">
        <f>EXACT(VLOOKUP(A382,DataV5[[File]:[Outputs]], 2, FALSE), VLOOKUP(A382, DataV4[[File]:[Outputs]], 2, FALSE))</f>
        <v>1</v>
      </c>
      <c r="C382" s="3">
        <f>VLOOKUP(A382, DataV5[[File]:[Mean '[ms']]], 3, FALSE)-VLOOKUP(A382, DataV4[[File]:[Mean '[ms']]], 3, FALSE)</f>
        <v>0</v>
      </c>
      <c r="D382" s="2">
        <f>Cv3v0141617181921[[#This Row],[Mean '[Δms']]]/VLOOKUP(A382, DataV4[[File]:[Mean '[ms']]], 3, FALSE)*100</f>
        <v>0</v>
      </c>
    </row>
    <row r="383" spans="1:4" hidden="1" x14ac:dyDescent="0.4">
      <c r="A383" t="s">
        <v>388</v>
      </c>
      <c r="B383" t="b">
        <f>EXACT(VLOOKUP(A383,DataV5[[File]:[Outputs]], 2, FALSE), VLOOKUP(A383, DataV4[[File]:[Outputs]], 2, FALSE))</f>
        <v>1</v>
      </c>
      <c r="C383" s="3">
        <f>VLOOKUP(A383, DataV5[[File]:[Mean '[ms']]], 3, FALSE)-VLOOKUP(A383, DataV4[[File]:[Mean '[ms']]], 3, FALSE)</f>
        <v>0</v>
      </c>
      <c r="D383" s="2" t="e">
        <f>Cv3v0141617181921[[#This Row],[Mean '[Δms']]]/VLOOKUP(A383, DataV4[[File]:[Mean '[ms']]], 3, FALSE)*100</f>
        <v>#DIV/0!</v>
      </c>
    </row>
    <row r="384" spans="1:4" hidden="1" x14ac:dyDescent="0.4">
      <c r="A384" t="s">
        <v>389</v>
      </c>
      <c r="B384" t="b">
        <f>EXACT(VLOOKUP(A384,DataV5[[File]:[Outputs]], 2, FALSE), VLOOKUP(A384, DataV4[[File]:[Outputs]], 2, FALSE))</f>
        <v>1</v>
      </c>
      <c r="C384" s="3">
        <f>VLOOKUP(A384, DataV5[[File]:[Mean '[ms']]], 3, FALSE)-VLOOKUP(A384, DataV4[[File]:[Mean '[ms']]], 3, FALSE)</f>
        <v>0</v>
      </c>
      <c r="D384" s="2" t="e">
        <f>Cv3v0141617181921[[#This Row],[Mean '[Δms']]]/VLOOKUP(A384, DataV4[[File]:[Mean '[ms']]], 3, FALSE)*100</f>
        <v>#DIV/0!</v>
      </c>
    </row>
    <row r="385" spans="1:4" hidden="1" x14ac:dyDescent="0.4">
      <c r="A385" t="s">
        <v>390</v>
      </c>
      <c r="B385" t="b">
        <f>EXACT(VLOOKUP(A385,DataV5[[File]:[Outputs]], 2, FALSE), VLOOKUP(A385, DataV4[[File]:[Outputs]], 2, FALSE))</f>
        <v>1</v>
      </c>
      <c r="C385" s="3">
        <f>VLOOKUP(A385, DataV5[[File]:[Mean '[ms']]], 3, FALSE)-VLOOKUP(A385, DataV4[[File]:[Mean '[ms']]], 3, FALSE)</f>
        <v>0</v>
      </c>
      <c r="D385" s="2">
        <f>Cv3v0141617181921[[#This Row],[Mean '[Δms']]]/VLOOKUP(A385, DataV4[[File]:[Mean '[ms']]], 3, FALSE)*100</f>
        <v>0</v>
      </c>
    </row>
    <row r="386" spans="1:4" hidden="1" x14ac:dyDescent="0.4">
      <c r="A386" t="s">
        <v>391</v>
      </c>
      <c r="B386" t="b">
        <f>EXACT(VLOOKUP(A386,DataV5[[File]:[Outputs]], 2, FALSE), VLOOKUP(A386, DataV4[[File]:[Outputs]], 2, FALSE))</f>
        <v>1</v>
      </c>
      <c r="C386" s="3">
        <f>VLOOKUP(A386, DataV5[[File]:[Mean '[ms']]], 3, FALSE)-VLOOKUP(A386, DataV4[[File]:[Mean '[ms']]], 3, FALSE)</f>
        <v>11</v>
      </c>
      <c r="D386" s="2">
        <f>Cv3v0141617181921[[#This Row],[Mean '[Δms']]]/VLOOKUP(A386, DataV4[[File]:[Mean '[ms']]], 3, FALSE)*100</f>
        <v>2.1782178217821779</v>
      </c>
    </row>
    <row r="387" spans="1:4" hidden="1" x14ac:dyDescent="0.4">
      <c r="A387" t="s">
        <v>392</v>
      </c>
      <c r="B387" t="b">
        <f>EXACT(VLOOKUP(A387,DataV5[[File]:[Outputs]], 2, FALSE), VLOOKUP(A387, DataV4[[File]:[Outputs]], 2, FALSE))</f>
        <v>1</v>
      </c>
      <c r="C387" s="3">
        <f>VLOOKUP(A387, DataV5[[File]:[Mean '[ms']]], 3, FALSE)-VLOOKUP(A387, DataV4[[File]:[Mean '[ms']]], 3, FALSE)</f>
        <v>-1</v>
      </c>
      <c r="D387" s="2">
        <f>Cv3v0141617181921[[#This Row],[Mean '[Δms']]]/VLOOKUP(A387, DataV4[[File]:[Mean '[ms']]], 3, FALSE)*100</f>
        <v>-0.16835016835016833</v>
      </c>
    </row>
    <row r="388" spans="1:4" hidden="1" x14ac:dyDescent="0.4">
      <c r="A388" t="s">
        <v>393</v>
      </c>
      <c r="B388" t="b">
        <f>EXACT(VLOOKUP(A388,DataV5[[File]:[Outputs]], 2, FALSE), VLOOKUP(A388, DataV4[[File]:[Outputs]], 2, FALSE))</f>
        <v>1</v>
      </c>
      <c r="C388" s="3">
        <f>VLOOKUP(A388, DataV5[[File]:[Mean '[ms']]], 3, FALSE)-VLOOKUP(A388, DataV4[[File]:[Mean '[ms']]], 3, FALSE)</f>
        <v>-5</v>
      </c>
      <c r="D388" s="2">
        <f>Cv3v0141617181921[[#This Row],[Mean '[Δms']]]/VLOOKUP(A388, DataV4[[File]:[Mean '[ms']]], 3, FALSE)*100</f>
        <v>-100</v>
      </c>
    </row>
    <row r="389" spans="1:4" hidden="1" x14ac:dyDescent="0.4">
      <c r="A389" t="s">
        <v>394</v>
      </c>
      <c r="B389" t="b">
        <f>EXACT(VLOOKUP(A389,DataV5[[File]:[Outputs]], 2, FALSE), VLOOKUP(A389, DataV4[[File]:[Outputs]], 2, FALSE))</f>
        <v>1</v>
      </c>
      <c r="C389" s="3">
        <f>VLOOKUP(A389, DataV5[[File]:[Mean '[ms']]], 3, FALSE)-VLOOKUP(A389, DataV4[[File]:[Mean '[ms']]], 3, FALSE)</f>
        <v>0</v>
      </c>
      <c r="D389" s="2" t="e">
        <f>Cv3v0141617181921[[#This Row],[Mean '[Δms']]]/VLOOKUP(A389, DataV4[[File]:[Mean '[ms']]], 3, FALSE)*100</f>
        <v>#DIV/0!</v>
      </c>
    </row>
    <row r="390" spans="1:4" hidden="1" x14ac:dyDescent="0.4">
      <c r="A390" t="s">
        <v>395</v>
      </c>
      <c r="B390" t="b">
        <f>EXACT(VLOOKUP(A390,DataV5[[File]:[Outputs]], 2, FALSE), VLOOKUP(A390, DataV4[[File]:[Outputs]], 2, FALSE))</f>
        <v>1</v>
      </c>
      <c r="C390" s="3">
        <f>VLOOKUP(A390, DataV5[[File]:[Mean '[ms']]], 3, FALSE)-VLOOKUP(A390, DataV4[[File]:[Mean '[ms']]], 3, FALSE)</f>
        <v>15</v>
      </c>
      <c r="D390" s="2">
        <f>Cv3v0141617181921[[#This Row],[Mean '[Δms']]]/VLOOKUP(A390, DataV4[[File]:[Mean '[ms']]], 3, FALSE)*100</f>
        <v>2.9702970297029703</v>
      </c>
    </row>
    <row r="391" spans="1:4" hidden="1" x14ac:dyDescent="0.4">
      <c r="A391" t="s">
        <v>397</v>
      </c>
      <c r="B391" t="b">
        <f>EXACT(VLOOKUP(A391,DataV5[[File]:[Outputs]], 2, FALSE), VLOOKUP(A391, DataV4[[File]:[Outputs]], 2, FALSE))</f>
        <v>1</v>
      </c>
      <c r="C391" s="3">
        <f>VLOOKUP(A391, DataV5[[File]:[Mean '[ms']]], 3, FALSE)-VLOOKUP(A391, DataV4[[File]:[Mean '[ms']]], 3, FALSE)</f>
        <v>-5</v>
      </c>
      <c r="D391" s="2">
        <f>Cv3v0141617181921[[#This Row],[Mean '[Δms']]]/VLOOKUP(A391, DataV4[[File]:[Mean '[ms']]], 3, FALSE)*100</f>
        <v>-100</v>
      </c>
    </row>
    <row r="392" spans="1:4" hidden="1" x14ac:dyDescent="0.4">
      <c r="A392" t="s">
        <v>396</v>
      </c>
      <c r="B392" t="b">
        <f>EXACT(VLOOKUP(A392,DataV5[[File]:[Outputs]], 2, FALSE), VLOOKUP(A392, DataV4[[File]:[Outputs]], 2, FALSE))</f>
        <v>1</v>
      </c>
      <c r="C392" s="3">
        <f>VLOOKUP(A392, DataV5[[File]:[Mean '[ms']]], 3, FALSE)-VLOOKUP(A392, DataV4[[File]:[Mean '[ms']]], 3, FALSE)</f>
        <v>-5</v>
      </c>
      <c r="D392" s="2">
        <f>Cv3v0141617181921[[#This Row],[Mean '[Δms']]]/VLOOKUP(A392, DataV4[[File]:[Mean '[ms']]], 3, FALSE)*100</f>
        <v>-100</v>
      </c>
    </row>
    <row r="393" spans="1:4" hidden="1" x14ac:dyDescent="0.4">
      <c r="A393" t="s">
        <v>398</v>
      </c>
      <c r="B393" t="b">
        <f>EXACT(VLOOKUP(A393,DataV5[[File]:[Outputs]], 2, FALSE), VLOOKUP(A393, DataV4[[File]:[Outputs]], 2, FALSE))</f>
        <v>1</v>
      </c>
      <c r="C393" s="3">
        <f>VLOOKUP(A393, DataV5[[File]:[Mean '[ms']]], 3, FALSE)-VLOOKUP(A393, DataV4[[File]:[Mean '[ms']]], 3, FALSE)</f>
        <v>0</v>
      </c>
      <c r="D393" s="2">
        <f>Cv3v0141617181921[[#This Row],[Mean '[Δms']]]/VLOOKUP(A393, DataV4[[File]:[Mean '[ms']]], 3, FALSE)*100</f>
        <v>0</v>
      </c>
    </row>
    <row r="394" spans="1:4" hidden="1" x14ac:dyDescent="0.4">
      <c r="A394" t="s">
        <v>399</v>
      </c>
      <c r="B394" t="b">
        <f>EXACT(VLOOKUP(A394,DataV5[[File]:[Outputs]], 2, FALSE), VLOOKUP(A394, DataV4[[File]:[Outputs]], 2, FALSE))</f>
        <v>1</v>
      </c>
      <c r="C394" s="3">
        <f>VLOOKUP(A394, DataV5[[File]:[Mean '[ms']]], 3, FALSE)-VLOOKUP(A394, DataV4[[File]:[Mean '[ms']]], 3, FALSE)</f>
        <v>5</v>
      </c>
      <c r="D394" s="2" t="e">
        <f>Cv3v0141617181921[[#This Row],[Mean '[Δms']]]/VLOOKUP(A394, DataV4[[File]:[Mean '[ms']]], 3, FALSE)*100</f>
        <v>#DIV/0!</v>
      </c>
    </row>
    <row r="395" spans="1:4" hidden="1" x14ac:dyDescent="0.4">
      <c r="A395" t="s">
        <v>400</v>
      </c>
      <c r="B395" t="b">
        <f>EXACT(VLOOKUP(A395,DataV5[[File]:[Outputs]], 2, FALSE), VLOOKUP(A395, DataV4[[File]:[Outputs]], 2, FALSE))</f>
        <v>1</v>
      </c>
      <c r="C395" s="3">
        <f>VLOOKUP(A395, DataV5[[File]:[Mean '[ms']]], 3, FALSE)-VLOOKUP(A395, DataV4[[File]:[Mean '[ms']]], 3, FALSE)</f>
        <v>5</v>
      </c>
      <c r="D395" s="2">
        <f>Cv3v0141617181921[[#This Row],[Mean '[Δms']]]/VLOOKUP(A395, DataV4[[File]:[Mean '[ms']]], 3, FALSE)*100</f>
        <v>0.95969289827255266</v>
      </c>
    </row>
    <row r="396" spans="1:4" hidden="1" x14ac:dyDescent="0.4">
      <c r="A396" t="s">
        <v>401</v>
      </c>
      <c r="B396" t="b">
        <f>EXACT(VLOOKUP(A396,DataV5[[File]:[Outputs]], 2, FALSE), VLOOKUP(A396, DataV4[[File]:[Outputs]], 2, FALSE))</f>
        <v>1</v>
      </c>
      <c r="C396" s="3">
        <f>VLOOKUP(A396, DataV5[[File]:[Mean '[ms']]], 3, FALSE)-VLOOKUP(A396, DataV4[[File]:[Mean '[ms']]], 3, FALSE)</f>
        <v>0</v>
      </c>
      <c r="D396" s="2">
        <f>Cv3v0141617181921[[#This Row],[Mean '[Δms']]]/VLOOKUP(A396, DataV4[[File]:[Mean '[ms']]], 3, FALSE)*100</f>
        <v>0</v>
      </c>
    </row>
    <row r="397" spans="1:4" hidden="1" x14ac:dyDescent="0.4">
      <c r="A397" t="s">
        <v>402</v>
      </c>
      <c r="B397" t="b">
        <f>EXACT(VLOOKUP(A397,DataV5[[File]:[Outputs]], 2, FALSE), VLOOKUP(A397, DataV4[[File]:[Outputs]], 2, FALSE))</f>
        <v>1</v>
      </c>
      <c r="C397" s="3">
        <f>VLOOKUP(A397, DataV5[[File]:[Mean '[ms']]], 3, FALSE)-VLOOKUP(A397, DataV4[[File]:[Mean '[ms']]], 3, FALSE)</f>
        <v>0</v>
      </c>
      <c r="D397" s="2" t="e">
        <f>Cv3v0141617181921[[#This Row],[Mean '[Δms']]]/VLOOKUP(A397, DataV4[[File]:[Mean '[ms']]], 3, FALSE)*100</f>
        <v>#DIV/0!</v>
      </c>
    </row>
    <row r="398" spans="1:4" hidden="1" x14ac:dyDescent="0.4">
      <c r="A398" t="s">
        <v>403</v>
      </c>
      <c r="B398" t="b">
        <f>EXACT(VLOOKUP(A398,DataV5[[File]:[Outputs]], 2, FALSE), VLOOKUP(A398, DataV4[[File]:[Outputs]], 2, FALSE))</f>
        <v>1</v>
      </c>
      <c r="C398" s="3">
        <f>VLOOKUP(A398, DataV5[[File]:[Mean '[ms']]], 3, FALSE)-VLOOKUP(A398, DataV4[[File]:[Mean '[ms']]], 3, FALSE)</f>
        <v>-5</v>
      </c>
      <c r="D398" s="2">
        <f>Cv3v0141617181921[[#This Row],[Mean '[Δms']]]/VLOOKUP(A398, DataV4[[File]:[Mean '[ms']]], 3, FALSE)*100</f>
        <v>-0.97087378640776689</v>
      </c>
    </row>
    <row r="399" spans="1:4" hidden="1" x14ac:dyDescent="0.4">
      <c r="A399" t="s">
        <v>404</v>
      </c>
      <c r="B399" t="b">
        <f>EXACT(VLOOKUP(A399,DataV5[[File]:[Outputs]], 2, FALSE), VLOOKUP(A399, DataV4[[File]:[Outputs]], 2, FALSE))</f>
        <v>1</v>
      </c>
      <c r="C399" s="3">
        <f>VLOOKUP(A399, DataV5[[File]:[Mean '[ms']]], 3, FALSE)-VLOOKUP(A399, DataV4[[File]:[Mean '[ms']]], 3, FALSE)</f>
        <v>0</v>
      </c>
      <c r="D399" s="2" t="e">
        <f>Cv3v0141617181921[[#This Row],[Mean '[Δms']]]/VLOOKUP(A399, DataV4[[File]:[Mean '[ms']]], 3, FALSE)*100</f>
        <v>#DIV/0!</v>
      </c>
    </row>
    <row r="400" spans="1:4" hidden="1" x14ac:dyDescent="0.4">
      <c r="A400" t="s">
        <v>405</v>
      </c>
      <c r="B400" t="b">
        <f>EXACT(VLOOKUP(A400,DataV5[[File]:[Outputs]], 2, FALSE), VLOOKUP(A400, DataV4[[File]:[Outputs]], 2, FALSE))</f>
        <v>1</v>
      </c>
      <c r="C400" s="3">
        <f>VLOOKUP(A400, DataV5[[File]:[Mean '[ms']]], 3, FALSE)-VLOOKUP(A400, DataV4[[File]:[Mean '[ms']]], 3, FALSE)</f>
        <v>0</v>
      </c>
      <c r="D400" s="2" t="e">
        <f>Cv3v0141617181921[[#This Row],[Mean '[Δms']]]/VLOOKUP(A400, DataV4[[File]:[Mean '[ms']]], 3, FALSE)*100</f>
        <v>#DIV/0!</v>
      </c>
    </row>
    <row r="401" spans="1:4" hidden="1" x14ac:dyDescent="0.4">
      <c r="A401" t="s">
        <v>406</v>
      </c>
      <c r="B401" t="b">
        <f>EXACT(VLOOKUP(A401,DataV5[[File]:[Outputs]], 2, FALSE), VLOOKUP(A401, DataV4[[File]:[Outputs]], 2, FALSE))</f>
        <v>1</v>
      </c>
      <c r="C401" s="3">
        <f>VLOOKUP(A401, DataV5[[File]:[Mean '[ms']]], 3, FALSE)-VLOOKUP(A401, DataV4[[File]:[Mean '[ms']]], 3, FALSE)</f>
        <v>11</v>
      </c>
      <c r="D401" s="2">
        <f>Cv3v0141617181921[[#This Row],[Mean '[Δms']]]/VLOOKUP(A401, DataV4[[File]:[Mean '[ms']]], 3, FALSE)*100</f>
        <v>1.6516516516516515</v>
      </c>
    </row>
    <row r="402" spans="1:4" hidden="1" x14ac:dyDescent="0.4">
      <c r="A402" t="s">
        <v>407</v>
      </c>
      <c r="B402" t="b">
        <f>EXACT(VLOOKUP(A402,DataV5[[File]:[Outputs]], 2, FALSE), VLOOKUP(A402, DataV4[[File]:[Outputs]], 2, FALSE))</f>
        <v>1</v>
      </c>
      <c r="C402" s="3">
        <f>VLOOKUP(A402, DataV5[[File]:[Mean '[ms']]], 3, FALSE)-VLOOKUP(A402, DataV4[[File]:[Mean '[ms']]], 3, FALSE)</f>
        <v>5</v>
      </c>
      <c r="D402" s="2" t="e">
        <f>Cv3v0141617181921[[#This Row],[Mean '[Δms']]]/VLOOKUP(A402, DataV4[[File]:[Mean '[ms']]], 3, FALSE)*100</f>
        <v>#DIV/0!</v>
      </c>
    </row>
    <row r="403" spans="1:4" hidden="1" x14ac:dyDescent="0.4">
      <c r="A403" t="s">
        <v>408</v>
      </c>
      <c r="B403" t="b">
        <f>EXACT(VLOOKUP(A403,DataV5[[File]:[Outputs]], 2, FALSE), VLOOKUP(A403, DataV4[[File]:[Outputs]], 2, FALSE))</f>
        <v>1</v>
      </c>
      <c r="C403" s="3">
        <f>VLOOKUP(A403, DataV5[[File]:[Mean '[ms']]], 3, FALSE)-VLOOKUP(A403, DataV4[[File]:[Mean '[ms']]], 3, FALSE)</f>
        <v>0</v>
      </c>
      <c r="D403" s="2" t="e">
        <f>Cv3v0141617181921[[#This Row],[Mean '[Δms']]]/VLOOKUP(A403, DataV4[[File]:[Mean '[ms']]], 3, FALSE)*100</f>
        <v>#DIV/0!</v>
      </c>
    </row>
    <row r="404" spans="1:4" hidden="1" x14ac:dyDescent="0.4">
      <c r="A404" t="s">
        <v>409</v>
      </c>
      <c r="B404" t="b">
        <f>EXACT(VLOOKUP(A404,DataV5[[File]:[Outputs]], 2, FALSE), VLOOKUP(A404, DataV4[[File]:[Outputs]], 2, FALSE))</f>
        <v>1</v>
      </c>
      <c r="C404" s="3">
        <f>VLOOKUP(A404, DataV5[[File]:[Mean '[ms']]], 3, FALSE)-VLOOKUP(A404, DataV4[[File]:[Mean '[ms']]], 3, FALSE)</f>
        <v>5</v>
      </c>
      <c r="D404" s="2">
        <f>Cv3v0141617181921[[#This Row],[Mean '[Δms']]]/VLOOKUP(A404, DataV4[[File]:[Mean '[ms']]], 3, FALSE)*100</f>
        <v>0.73313782991202348</v>
      </c>
    </row>
    <row r="405" spans="1:4" hidden="1" x14ac:dyDescent="0.4">
      <c r="A405" t="s">
        <v>410</v>
      </c>
      <c r="B405" t="b">
        <f>EXACT(VLOOKUP(A405,DataV5[[File]:[Outputs]], 2, FALSE), VLOOKUP(A405, DataV4[[File]:[Outputs]], 2, FALSE))</f>
        <v>1</v>
      </c>
      <c r="C405" s="3">
        <f>VLOOKUP(A405, DataV5[[File]:[Mean '[ms']]], 3, FALSE)-VLOOKUP(A405, DataV4[[File]:[Mean '[ms']]], 3, FALSE)</f>
        <v>0</v>
      </c>
      <c r="D405" s="2" t="e">
        <f>Cv3v0141617181921[[#This Row],[Mean '[Δms']]]/VLOOKUP(A405, DataV4[[File]:[Mean '[ms']]], 3, FALSE)*100</f>
        <v>#DIV/0!</v>
      </c>
    </row>
    <row r="406" spans="1:4" hidden="1" x14ac:dyDescent="0.4">
      <c r="A406" t="s">
        <v>411</v>
      </c>
      <c r="B406" t="b">
        <f>EXACT(VLOOKUP(A406,DataV5[[File]:[Outputs]], 2, FALSE), VLOOKUP(A406, DataV4[[File]:[Outputs]], 2, FALSE))</f>
        <v>1</v>
      </c>
      <c r="C406" s="3">
        <f>VLOOKUP(A406, DataV5[[File]:[Mean '[ms']]], 3, FALSE)-VLOOKUP(A406, DataV4[[File]:[Mean '[ms']]], 3, FALSE)</f>
        <v>-10</v>
      </c>
      <c r="D406" s="2">
        <f>Cv3v0141617181921[[#This Row],[Mean '[Δms']]]/VLOOKUP(A406, DataV4[[File]:[Mean '[ms']]], 3, FALSE)*100</f>
        <v>-1.8484288354898337</v>
      </c>
    </row>
    <row r="407" spans="1:4" hidden="1" x14ac:dyDescent="0.4">
      <c r="A407" t="s">
        <v>412</v>
      </c>
      <c r="B407" t="b">
        <f>EXACT(VLOOKUP(A407,DataV5[[File]:[Outputs]], 2, FALSE), VLOOKUP(A407, DataV4[[File]:[Outputs]], 2, FALSE))</f>
        <v>1</v>
      </c>
      <c r="C407" s="3">
        <f>VLOOKUP(A407, DataV5[[File]:[Mean '[ms']]], 3, FALSE)-VLOOKUP(A407, DataV4[[File]:[Mean '[ms']]], 3, FALSE)</f>
        <v>-10</v>
      </c>
      <c r="D407" s="2">
        <f>Cv3v0141617181921[[#This Row],[Mean '[Δms']]]/VLOOKUP(A407, DataV4[[File]:[Mean '[ms']]], 3, FALSE)*100</f>
        <v>-100</v>
      </c>
    </row>
    <row r="408" spans="1:4" hidden="1" x14ac:dyDescent="0.4">
      <c r="A408" t="s">
        <v>413</v>
      </c>
      <c r="B408" t="b">
        <f>EXACT(VLOOKUP(A408,DataV5[[File]:[Outputs]], 2, FALSE), VLOOKUP(A408, DataV4[[File]:[Outputs]], 2, FALSE))</f>
        <v>1</v>
      </c>
      <c r="C408" s="3">
        <f>VLOOKUP(A408, DataV5[[File]:[Mean '[ms']]], 3, FALSE)-VLOOKUP(A408, DataV4[[File]:[Mean '[ms']]], 3, FALSE)</f>
        <v>-11</v>
      </c>
      <c r="D408" s="2">
        <f>Cv3v0141617181921[[#This Row],[Mean '[Δms']]]/VLOOKUP(A408, DataV4[[File]:[Mean '[ms']]], 3, FALSE)*100</f>
        <v>-1.4569536423841061</v>
      </c>
    </row>
    <row r="409" spans="1:4" hidden="1" x14ac:dyDescent="0.4">
      <c r="A409" t="s">
        <v>414</v>
      </c>
      <c r="B409" t="b">
        <f>EXACT(VLOOKUP(A409,DataV5[[File]:[Outputs]], 2, FALSE), VLOOKUP(A409, DataV4[[File]:[Outputs]], 2, FALSE))</f>
        <v>1</v>
      </c>
      <c r="C409" s="3">
        <f>VLOOKUP(A409, DataV5[[File]:[Mean '[ms']]], 3, FALSE)-VLOOKUP(A409, DataV4[[File]:[Mean '[ms']]], 3, FALSE)</f>
        <v>6</v>
      </c>
      <c r="D409" s="2">
        <f>Cv3v0141617181921[[#This Row],[Mean '[Δms']]]/VLOOKUP(A409, DataV4[[File]:[Mean '[ms']]], 3, FALSE)*100</f>
        <v>0.9375</v>
      </c>
    </row>
    <row r="410" spans="1:4" hidden="1" x14ac:dyDescent="0.4">
      <c r="A410" t="s">
        <v>415</v>
      </c>
      <c r="B410" t="b">
        <f>EXACT(VLOOKUP(A410,DataV5[[File]:[Outputs]], 2, FALSE), VLOOKUP(A410, DataV4[[File]:[Outputs]], 2, FALSE))</f>
        <v>1</v>
      </c>
      <c r="C410" s="3">
        <f>VLOOKUP(A410, DataV5[[File]:[Mean '[ms']]], 3, FALSE)-VLOOKUP(A410, DataV4[[File]:[Mean '[ms']]], 3, FALSE)</f>
        <v>5</v>
      </c>
      <c r="D410" s="2">
        <f>Cv3v0141617181921[[#This Row],[Mean '[Δms']]]/VLOOKUP(A410, DataV4[[File]:[Mean '[ms']]], 3, FALSE)*100</f>
        <v>50</v>
      </c>
    </row>
    <row r="411" spans="1:4" hidden="1" x14ac:dyDescent="0.4">
      <c r="A411" t="s">
        <v>416</v>
      </c>
      <c r="B411" t="b">
        <f>EXACT(VLOOKUP(A411,DataV5[[File]:[Outputs]], 2, FALSE), VLOOKUP(A411, DataV4[[File]:[Outputs]], 2, FALSE))</f>
        <v>1</v>
      </c>
      <c r="C411" s="3">
        <f>VLOOKUP(A411, DataV5[[File]:[Mean '[ms']]], 3, FALSE)-VLOOKUP(A411, DataV4[[File]:[Mean '[ms']]], 3, FALSE)</f>
        <v>-11</v>
      </c>
      <c r="D411" s="2">
        <f>Cv3v0141617181921[[#This Row],[Mean '[Δms']]]/VLOOKUP(A411, DataV4[[File]:[Mean '[ms']]], 3, FALSE)*100</f>
        <v>-2.0522388059701493</v>
      </c>
    </row>
    <row r="412" spans="1:4" hidden="1" x14ac:dyDescent="0.4">
      <c r="A412" t="s">
        <v>418</v>
      </c>
      <c r="B412" t="b">
        <f>EXACT(VLOOKUP(A412,DataV5[[File]:[Outputs]], 2, FALSE), VLOOKUP(A412, DataV4[[File]:[Outputs]], 2, FALSE))</f>
        <v>1</v>
      </c>
      <c r="C412" s="3">
        <f>VLOOKUP(A412, DataV5[[File]:[Mean '[ms']]], 3, FALSE)-VLOOKUP(A412, DataV4[[File]:[Mean '[ms']]], 3, FALSE)</f>
        <v>0</v>
      </c>
      <c r="D412" s="2" t="e">
        <f>Cv3v0141617181921[[#This Row],[Mean '[Δms']]]/VLOOKUP(A412, DataV4[[File]:[Mean '[ms']]], 3, FALSE)*100</f>
        <v>#DIV/0!</v>
      </c>
    </row>
    <row r="413" spans="1:4" hidden="1" x14ac:dyDescent="0.4">
      <c r="A413" t="s">
        <v>417</v>
      </c>
      <c r="B413" t="b">
        <f>EXACT(VLOOKUP(A413,DataV5[[File]:[Outputs]], 2, FALSE), VLOOKUP(A413, DataV4[[File]:[Outputs]], 2, FALSE))</f>
        <v>1</v>
      </c>
      <c r="C413" s="3">
        <f>VLOOKUP(A413, DataV5[[File]:[Mean '[ms']]], 3, FALSE)-VLOOKUP(A413, DataV4[[File]:[Mean '[ms']]], 3, FALSE)</f>
        <v>0</v>
      </c>
      <c r="D413" s="2" t="e">
        <f>Cv3v0141617181921[[#This Row],[Mean '[Δms']]]/VLOOKUP(A413, DataV4[[File]:[Mean '[ms']]], 3, FALSE)*100</f>
        <v>#DIV/0!</v>
      </c>
    </row>
    <row r="414" spans="1:4" hidden="1" x14ac:dyDescent="0.4">
      <c r="A414" t="s">
        <v>419</v>
      </c>
      <c r="B414" t="b">
        <f>EXACT(VLOOKUP(A414,DataV5[[File]:[Outputs]], 2, FALSE), VLOOKUP(A414, DataV4[[File]:[Outputs]], 2, FALSE))</f>
        <v>1</v>
      </c>
      <c r="C414" s="3">
        <f>VLOOKUP(A414, DataV5[[File]:[Mean '[ms']]], 3, FALSE)-VLOOKUP(A414, DataV4[[File]:[Mean '[ms']]], 3, FALSE)</f>
        <v>0</v>
      </c>
      <c r="D414" s="2" t="e">
        <f>Cv3v0141617181921[[#This Row],[Mean '[Δms']]]/VLOOKUP(A414, DataV4[[File]:[Mean '[ms']]], 3, FALSE)*100</f>
        <v>#DIV/0!</v>
      </c>
    </row>
    <row r="415" spans="1:4" hidden="1" x14ac:dyDescent="0.4">
      <c r="A415" t="s">
        <v>420</v>
      </c>
      <c r="B415" t="b">
        <f>EXACT(VLOOKUP(A415,DataV5[[File]:[Outputs]], 2, FALSE), VLOOKUP(A415, DataV4[[File]:[Outputs]], 2, FALSE))</f>
        <v>1</v>
      </c>
      <c r="C415" s="3">
        <f>VLOOKUP(A415, DataV5[[File]:[Mean '[ms']]], 3, FALSE)-VLOOKUP(A415, DataV4[[File]:[Mean '[ms']]], 3, FALSE)</f>
        <v>5</v>
      </c>
      <c r="D415" s="2">
        <f>Cv3v0141617181921[[#This Row],[Mean '[Δms']]]/VLOOKUP(A415, DataV4[[File]:[Mean '[ms']]], 3, FALSE)*100</f>
        <v>0.96153846153846156</v>
      </c>
    </row>
    <row r="416" spans="1:4" hidden="1" x14ac:dyDescent="0.4">
      <c r="A416" t="s">
        <v>421</v>
      </c>
      <c r="B416" t="b">
        <f>EXACT(VLOOKUP(A416,DataV5[[File]:[Outputs]], 2, FALSE), VLOOKUP(A416, DataV4[[File]:[Outputs]], 2, FALSE))</f>
        <v>1</v>
      </c>
      <c r="C416" s="3">
        <f>VLOOKUP(A416, DataV5[[File]:[Mean '[ms']]], 3, FALSE)-VLOOKUP(A416, DataV4[[File]:[Mean '[ms']]], 3, FALSE)</f>
        <v>-5</v>
      </c>
      <c r="D416" s="2">
        <f>Cv3v0141617181921[[#This Row],[Mean '[Δms']]]/VLOOKUP(A416, DataV4[[File]:[Mean '[ms']]], 3, FALSE)*100</f>
        <v>-100</v>
      </c>
    </row>
    <row r="417" spans="1:4" hidden="1" x14ac:dyDescent="0.4">
      <c r="A417" t="s">
        <v>422</v>
      </c>
      <c r="B417" t="b">
        <f>EXACT(VLOOKUP(A417,DataV5[[File]:[Outputs]], 2, FALSE), VLOOKUP(A417, DataV4[[File]:[Outputs]], 2, FALSE))</f>
        <v>1</v>
      </c>
      <c r="C417" s="3">
        <f>VLOOKUP(A417, DataV5[[File]:[Mean '[ms']]], 3, FALSE)-VLOOKUP(A417, DataV4[[File]:[Mean '[ms']]], 3, FALSE)</f>
        <v>0</v>
      </c>
      <c r="D417" s="2" t="e">
        <f>Cv3v0141617181921[[#This Row],[Mean '[Δms']]]/VLOOKUP(A417, DataV4[[File]:[Mean '[ms']]], 3, FALSE)*100</f>
        <v>#DIV/0!</v>
      </c>
    </row>
    <row r="418" spans="1:4" hidden="1" x14ac:dyDescent="0.4">
      <c r="A418" t="s">
        <v>423</v>
      </c>
      <c r="B418" t="b">
        <f>EXACT(VLOOKUP(A418,DataV5[[File]:[Outputs]], 2, FALSE), VLOOKUP(A418, DataV4[[File]:[Outputs]], 2, FALSE))</f>
        <v>1</v>
      </c>
      <c r="C418" s="3">
        <f>VLOOKUP(A418, DataV5[[File]:[Mean '[ms']]], 3, FALSE)-VLOOKUP(A418, DataV4[[File]:[Mean '[ms']]], 3, FALSE)</f>
        <v>-10</v>
      </c>
      <c r="D418" s="2">
        <f>Cv3v0141617181921[[#This Row],[Mean '[Δms']]]/VLOOKUP(A418, DataV4[[File]:[Mean '[ms']]], 3, FALSE)*100</f>
        <v>-1.5503875968992249</v>
      </c>
    </row>
    <row r="419" spans="1:4" hidden="1" x14ac:dyDescent="0.4">
      <c r="A419" t="s">
        <v>424</v>
      </c>
      <c r="B419" t="b">
        <f>EXACT(VLOOKUP(A419,DataV5[[File]:[Outputs]], 2, FALSE), VLOOKUP(A419, DataV4[[File]:[Outputs]], 2, FALSE))</f>
        <v>1</v>
      </c>
      <c r="C419" s="3">
        <f>VLOOKUP(A419, DataV5[[File]:[Mean '[ms']]], 3, FALSE)-VLOOKUP(A419, DataV4[[File]:[Mean '[ms']]], 3, FALSE)</f>
        <v>0</v>
      </c>
      <c r="D419" s="2" t="e">
        <f>Cv3v0141617181921[[#This Row],[Mean '[Δms']]]/VLOOKUP(A419, DataV4[[File]:[Mean '[ms']]], 3, FALSE)*100</f>
        <v>#DIV/0!</v>
      </c>
    </row>
    <row r="420" spans="1:4" hidden="1" x14ac:dyDescent="0.4">
      <c r="A420" t="s">
        <v>426</v>
      </c>
      <c r="B420" t="b">
        <f>EXACT(VLOOKUP(A420,DataV5[[File]:[Outputs]], 2, FALSE), VLOOKUP(A420, DataV4[[File]:[Outputs]], 2, FALSE))</f>
        <v>1</v>
      </c>
      <c r="C420" s="3">
        <f>VLOOKUP(A420, DataV5[[File]:[Mean '[ms']]], 3, FALSE)-VLOOKUP(A420, DataV4[[File]:[Mean '[ms']]], 3, FALSE)</f>
        <v>-16</v>
      </c>
      <c r="D420" s="2">
        <f>Cv3v0141617181921[[#This Row],[Mean '[Δms']]]/VLOOKUP(A420, DataV4[[File]:[Mean '[ms']]], 3, FALSE)*100</f>
        <v>-3.041825095057034</v>
      </c>
    </row>
    <row r="421" spans="1:4" hidden="1" x14ac:dyDescent="0.4">
      <c r="A421" t="s">
        <v>425</v>
      </c>
      <c r="B421" t="b">
        <f>EXACT(VLOOKUP(A421,DataV5[[File]:[Outputs]], 2, FALSE), VLOOKUP(A421, DataV4[[File]:[Outputs]], 2, FALSE))</f>
        <v>1</v>
      </c>
      <c r="C421" s="3">
        <f>VLOOKUP(A421, DataV5[[File]:[Mean '[ms']]], 3, FALSE)-VLOOKUP(A421, DataV4[[File]:[Mean '[ms']]], 3, FALSE)</f>
        <v>-11</v>
      </c>
      <c r="D421" s="2">
        <f>Cv3v0141617181921[[#This Row],[Mean '[Δms']]]/VLOOKUP(A421, DataV4[[File]:[Mean '[ms']]], 3, FALSE)*100</f>
        <v>-2.1113243761996161</v>
      </c>
    </row>
    <row r="422" spans="1:4" hidden="1" x14ac:dyDescent="0.4">
      <c r="A422" t="s">
        <v>427</v>
      </c>
      <c r="B422" t="b">
        <f>EXACT(VLOOKUP(A422,DataV5[[File]:[Outputs]], 2, FALSE), VLOOKUP(A422, DataV4[[File]:[Outputs]], 2, FALSE))</f>
        <v>1</v>
      </c>
      <c r="C422" s="3">
        <f>VLOOKUP(A422, DataV5[[File]:[Mean '[ms']]], 3, FALSE)-VLOOKUP(A422, DataV4[[File]:[Mean '[ms']]], 3, FALSE)</f>
        <v>0</v>
      </c>
      <c r="D422" s="2" t="e">
        <f>Cv3v0141617181921[[#This Row],[Mean '[Δms']]]/VLOOKUP(A422, DataV4[[File]:[Mean '[ms']]], 3, FALSE)*100</f>
        <v>#DIV/0!</v>
      </c>
    </row>
    <row r="423" spans="1:4" hidden="1" x14ac:dyDescent="0.4">
      <c r="A423" t="s">
        <v>428</v>
      </c>
      <c r="B423" t="b">
        <f>EXACT(VLOOKUP(A423,DataV5[[File]:[Outputs]], 2, FALSE), VLOOKUP(A423, DataV4[[File]:[Outputs]], 2, FALSE))</f>
        <v>1</v>
      </c>
      <c r="C423" s="3">
        <f>VLOOKUP(A423, DataV5[[File]:[Mean '[ms']]], 3, FALSE)-VLOOKUP(A423, DataV4[[File]:[Mean '[ms']]], 3, FALSE)</f>
        <v>-20</v>
      </c>
      <c r="D423" s="2">
        <f>Cv3v0141617181921[[#This Row],[Mean '[Δms']]]/VLOOKUP(A423, DataV4[[File]:[Mean '[ms']]], 3, FALSE)*100</f>
        <v>-2.9112081513828238</v>
      </c>
    </row>
    <row r="424" spans="1:4" hidden="1" x14ac:dyDescent="0.4">
      <c r="A424" t="s">
        <v>429</v>
      </c>
      <c r="B424" t="b">
        <f>EXACT(VLOOKUP(A424,DataV5[[File]:[Outputs]], 2, FALSE), VLOOKUP(A424, DataV4[[File]:[Outputs]], 2, FALSE))</f>
        <v>1</v>
      </c>
      <c r="C424" s="3">
        <f>VLOOKUP(A424, DataV5[[File]:[Mean '[ms']]], 3, FALSE)-VLOOKUP(A424, DataV4[[File]:[Mean '[ms']]], 3, FALSE)</f>
        <v>-5</v>
      </c>
      <c r="D424" s="2">
        <f>Cv3v0141617181921[[#This Row],[Mean '[Δms']]]/VLOOKUP(A424, DataV4[[File]:[Mean '[ms']]], 3, FALSE)*100</f>
        <v>-0.98039215686274506</v>
      </c>
    </row>
    <row r="425" spans="1:4" hidden="1" x14ac:dyDescent="0.4">
      <c r="A425" t="s">
        <v>430</v>
      </c>
      <c r="B425" t="b">
        <f>EXACT(VLOOKUP(A425,DataV5[[File]:[Outputs]], 2, FALSE), VLOOKUP(A425, DataV4[[File]:[Outputs]], 2, FALSE))</f>
        <v>1</v>
      </c>
      <c r="C425" s="3">
        <f>VLOOKUP(A425, DataV5[[File]:[Mean '[ms']]], 3, FALSE)-VLOOKUP(A425, DataV4[[File]:[Mean '[ms']]], 3, FALSE)</f>
        <v>0</v>
      </c>
      <c r="D425" s="2" t="e">
        <f>Cv3v0141617181921[[#This Row],[Mean '[Δms']]]/VLOOKUP(A425, DataV4[[File]:[Mean '[ms']]], 3, FALSE)*100</f>
        <v>#DIV/0!</v>
      </c>
    </row>
    <row r="426" spans="1:4" hidden="1" x14ac:dyDescent="0.4">
      <c r="A426" t="s">
        <v>431</v>
      </c>
      <c r="B426" t="b">
        <f>EXACT(VLOOKUP(A426,DataV5[[File]:[Outputs]], 2, FALSE), VLOOKUP(A426, DataV4[[File]:[Outputs]], 2, FALSE))</f>
        <v>1</v>
      </c>
      <c r="C426" s="3">
        <f>VLOOKUP(A426, DataV5[[File]:[Mean '[ms']]], 3, FALSE)-VLOOKUP(A426, DataV4[[File]:[Mean '[ms']]], 3, FALSE)</f>
        <v>0</v>
      </c>
      <c r="D426" s="2" t="e">
        <f>Cv3v0141617181921[[#This Row],[Mean '[Δms']]]/VLOOKUP(A426, DataV4[[File]:[Mean '[ms']]], 3, FALSE)*100</f>
        <v>#DIV/0!</v>
      </c>
    </row>
    <row r="427" spans="1:4" hidden="1" x14ac:dyDescent="0.4">
      <c r="A427" t="s">
        <v>433</v>
      </c>
      <c r="B427" t="b">
        <f>EXACT(VLOOKUP(A427,DataV5[[File]:[Outputs]], 2, FALSE), VLOOKUP(A427, DataV4[[File]:[Outputs]], 2, FALSE))</f>
        <v>1</v>
      </c>
      <c r="C427" s="3">
        <f>VLOOKUP(A427, DataV5[[File]:[Mean '[ms']]], 3, FALSE)-VLOOKUP(A427, DataV4[[File]:[Mean '[ms']]], 3, FALSE)</f>
        <v>0</v>
      </c>
      <c r="D427" s="2" t="e">
        <f>Cv3v0141617181921[[#This Row],[Mean '[Δms']]]/VLOOKUP(A427, DataV4[[File]:[Mean '[ms']]], 3, FALSE)*100</f>
        <v>#DIV/0!</v>
      </c>
    </row>
    <row r="428" spans="1:4" hidden="1" x14ac:dyDescent="0.4">
      <c r="A428" t="s">
        <v>432</v>
      </c>
      <c r="B428" t="b">
        <f>EXACT(VLOOKUP(A428,DataV5[[File]:[Outputs]], 2, FALSE), VLOOKUP(A428, DataV4[[File]:[Outputs]], 2, FALSE))</f>
        <v>1</v>
      </c>
      <c r="C428" s="3">
        <f>VLOOKUP(A428, DataV5[[File]:[Mean '[ms']]], 3, FALSE)-VLOOKUP(A428, DataV4[[File]:[Mean '[ms']]], 3, FALSE)</f>
        <v>0</v>
      </c>
      <c r="D428" s="2" t="e">
        <f>Cv3v0141617181921[[#This Row],[Mean '[Δms']]]/VLOOKUP(A428, DataV4[[File]:[Mean '[ms']]], 3, FALSE)*100</f>
        <v>#DIV/0!</v>
      </c>
    </row>
    <row r="429" spans="1:4" hidden="1" x14ac:dyDescent="0.4">
      <c r="A429" t="s">
        <v>435</v>
      </c>
      <c r="B429" t="b">
        <f>EXACT(VLOOKUP(A429,DataV5[[File]:[Outputs]], 2, FALSE), VLOOKUP(A429, DataV4[[File]:[Outputs]], 2, FALSE))</f>
        <v>1</v>
      </c>
      <c r="C429" s="3">
        <f>VLOOKUP(A429, DataV5[[File]:[Mean '[ms']]], 3, FALSE)-VLOOKUP(A429, DataV4[[File]:[Mean '[ms']]], 3, FALSE)</f>
        <v>0</v>
      </c>
      <c r="D429" s="2">
        <f>Cv3v0141617181921[[#This Row],[Mean '[Δms']]]/VLOOKUP(A429, DataV4[[File]:[Mean '[ms']]], 3, FALSE)*100</f>
        <v>0</v>
      </c>
    </row>
    <row r="430" spans="1:4" hidden="1" x14ac:dyDescent="0.4">
      <c r="A430" t="s">
        <v>434</v>
      </c>
      <c r="B430" t="b">
        <f>EXACT(VLOOKUP(A430,DataV5[[File]:[Outputs]], 2, FALSE), VLOOKUP(A430, DataV4[[File]:[Outputs]], 2, FALSE))</f>
        <v>1</v>
      </c>
      <c r="C430" s="3">
        <f>VLOOKUP(A430, DataV5[[File]:[Mean '[ms']]], 3, FALSE)-VLOOKUP(A430, DataV4[[File]:[Mean '[ms']]], 3, FALSE)</f>
        <v>-5</v>
      </c>
      <c r="D430" s="2">
        <f>Cv3v0141617181921[[#This Row],[Mean '[Δms']]]/VLOOKUP(A430, DataV4[[File]:[Mean '[ms']]], 3, FALSE)*100</f>
        <v>-50</v>
      </c>
    </row>
    <row r="431" spans="1:4" hidden="1" x14ac:dyDescent="0.4">
      <c r="A431" t="s">
        <v>436</v>
      </c>
      <c r="B431" t="b">
        <f>EXACT(VLOOKUP(A431,DataV5[[File]:[Outputs]], 2, FALSE), VLOOKUP(A431, DataV4[[File]:[Outputs]], 2, FALSE))</f>
        <v>1</v>
      </c>
      <c r="C431" s="3">
        <f>VLOOKUP(A431, DataV5[[File]:[Mean '[ms']]], 3, FALSE)-VLOOKUP(A431, DataV4[[File]:[Mean '[ms']]], 3, FALSE)</f>
        <v>-10</v>
      </c>
      <c r="D431" s="2">
        <f>Cv3v0141617181921[[#This Row],[Mean '[Δms']]]/VLOOKUP(A431, DataV4[[File]:[Mean '[ms']]], 3, FALSE)*100</f>
        <v>-1.9417475728155338</v>
      </c>
    </row>
    <row r="432" spans="1:4" hidden="1" x14ac:dyDescent="0.4">
      <c r="A432" t="s">
        <v>438</v>
      </c>
      <c r="B432" t="b">
        <f>EXACT(VLOOKUP(A432,DataV5[[File]:[Outputs]], 2, FALSE), VLOOKUP(A432, DataV4[[File]:[Outputs]], 2, FALSE))</f>
        <v>1</v>
      </c>
      <c r="C432" s="3">
        <f>VLOOKUP(A432, DataV5[[File]:[Mean '[ms']]], 3, FALSE)-VLOOKUP(A432, DataV4[[File]:[Mean '[ms']]], 3, FALSE)</f>
        <v>-10</v>
      </c>
      <c r="D432" s="2">
        <f>Cv3v0141617181921[[#This Row],[Mean '[Δms']]]/VLOOKUP(A432, DataV4[[File]:[Mean '[ms']]], 3, FALSE)*100</f>
        <v>-100</v>
      </c>
    </row>
    <row r="433" spans="1:4" hidden="1" x14ac:dyDescent="0.4">
      <c r="A433" t="s">
        <v>437</v>
      </c>
      <c r="B433" t="b">
        <f>EXACT(VLOOKUP(A433,DataV5[[File]:[Outputs]], 2, FALSE), VLOOKUP(A433, DataV4[[File]:[Outputs]], 2, FALSE))</f>
        <v>1</v>
      </c>
      <c r="C433" s="3">
        <f>VLOOKUP(A433, DataV5[[File]:[Mean '[ms']]], 3, FALSE)-VLOOKUP(A433, DataV4[[File]:[Mean '[ms']]], 3, FALSE)</f>
        <v>0</v>
      </c>
      <c r="D433" s="2" t="e">
        <f>Cv3v0141617181921[[#This Row],[Mean '[Δms']]]/VLOOKUP(A433, DataV4[[File]:[Mean '[ms']]], 3, FALSE)*100</f>
        <v>#DIV/0!</v>
      </c>
    </row>
    <row r="434" spans="1:4" hidden="1" x14ac:dyDescent="0.4">
      <c r="A434" t="s">
        <v>439</v>
      </c>
      <c r="B434" t="b">
        <f>EXACT(VLOOKUP(A434,DataV5[[File]:[Outputs]], 2, FALSE), VLOOKUP(A434, DataV4[[File]:[Outputs]], 2, FALSE))</f>
        <v>1</v>
      </c>
      <c r="C434" s="3">
        <f>VLOOKUP(A434, DataV5[[File]:[Mean '[ms']]], 3, FALSE)-VLOOKUP(A434, DataV4[[File]:[Mean '[ms']]], 3, FALSE)</f>
        <v>0</v>
      </c>
      <c r="D434" s="2" t="e">
        <f>Cv3v0141617181921[[#This Row],[Mean '[Δms']]]/VLOOKUP(A434, DataV4[[File]:[Mean '[ms']]], 3, FALSE)*100</f>
        <v>#DIV/0!</v>
      </c>
    </row>
    <row r="435" spans="1:4" hidden="1" x14ac:dyDescent="0.4">
      <c r="A435" t="s">
        <v>440</v>
      </c>
      <c r="B435" t="b">
        <f>EXACT(VLOOKUP(A435,DataV5[[File]:[Outputs]], 2, FALSE), VLOOKUP(A435, DataV4[[File]:[Outputs]], 2, FALSE))</f>
        <v>1</v>
      </c>
      <c r="C435" s="3">
        <f>VLOOKUP(A435, DataV5[[File]:[Mean '[ms']]], 3, FALSE)-VLOOKUP(A435, DataV4[[File]:[Mean '[ms']]], 3, FALSE)</f>
        <v>-6</v>
      </c>
      <c r="D435" s="2">
        <f>Cv3v0141617181921[[#This Row],[Mean '[Δms']]]/VLOOKUP(A435, DataV4[[File]:[Mean '[ms']]], 3, FALSE)*100</f>
        <v>-1.1516314779270633</v>
      </c>
    </row>
    <row r="436" spans="1:4" hidden="1" x14ac:dyDescent="0.4">
      <c r="A436" t="s">
        <v>441</v>
      </c>
      <c r="B436" t="b">
        <f>EXACT(VLOOKUP(A436,DataV5[[File]:[Outputs]], 2, FALSE), VLOOKUP(A436, DataV4[[File]:[Outputs]], 2, FALSE))</f>
        <v>1</v>
      </c>
      <c r="C436" s="3">
        <f>VLOOKUP(A436, DataV5[[File]:[Mean '[ms']]], 3, FALSE)-VLOOKUP(A436, DataV4[[File]:[Mean '[ms']]], 3, FALSE)</f>
        <v>0</v>
      </c>
      <c r="D436" s="2">
        <f>Cv3v0141617181921[[#This Row],[Mean '[Δms']]]/VLOOKUP(A436, DataV4[[File]:[Mean '[ms']]], 3, FALSE)*100</f>
        <v>0</v>
      </c>
    </row>
    <row r="437" spans="1:4" hidden="1" x14ac:dyDescent="0.4">
      <c r="A437" t="s">
        <v>442</v>
      </c>
      <c r="B437" t="b">
        <f>EXACT(VLOOKUP(A437,DataV5[[File]:[Outputs]], 2, FALSE), VLOOKUP(A437, DataV4[[File]:[Outputs]], 2, FALSE))</f>
        <v>1</v>
      </c>
      <c r="C437" s="3">
        <f>VLOOKUP(A437, DataV5[[File]:[Mean '[ms']]], 3, FALSE)-VLOOKUP(A437, DataV4[[File]:[Mean '[ms']]], 3, FALSE)</f>
        <v>5</v>
      </c>
      <c r="D437" s="2" t="e">
        <f>Cv3v0141617181921[[#This Row],[Mean '[Δms']]]/VLOOKUP(A437, DataV4[[File]:[Mean '[ms']]], 3, FALSE)*100</f>
        <v>#DIV/0!</v>
      </c>
    </row>
    <row r="438" spans="1:4" hidden="1" x14ac:dyDescent="0.4">
      <c r="A438" t="s">
        <v>443</v>
      </c>
      <c r="B438" t="b">
        <f>EXACT(VLOOKUP(A438,DataV5[[File]:[Outputs]], 2, FALSE), VLOOKUP(A438, DataV4[[File]:[Outputs]], 2, FALSE))</f>
        <v>1</v>
      </c>
      <c r="C438" s="3">
        <f>VLOOKUP(A438, DataV5[[File]:[Mean '[ms']]], 3, FALSE)-VLOOKUP(A438, DataV4[[File]:[Mean '[ms']]], 3, FALSE)</f>
        <v>-11</v>
      </c>
      <c r="D438" s="2">
        <f>Cv3v0141617181921[[#This Row],[Mean '[Δms']]]/VLOOKUP(A438, DataV4[[File]:[Mean '[ms']]], 3, FALSE)*100</f>
        <v>-1.6248153618906942</v>
      </c>
    </row>
    <row r="439" spans="1:4" hidden="1" x14ac:dyDescent="0.4">
      <c r="A439" t="s">
        <v>446</v>
      </c>
      <c r="B439" t="b">
        <f>EXACT(VLOOKUP(A439,DataV5[[File]:[Outputs]], 2, FALSE), VLOOKUP(A439, DataV4[[File]:[Outputs]], 2, FALSE))</f>
        <v>1</v>
      </c>
      <c r="C439" s="3">
        <f>VLOOKUP(A439, DataV5[[File]:[Mean '[ms']]], 3, FALSE)-VLOOKUP(A439, DataV4[[File]:[Mean '[ms']]], 3, FALSE)</f>
        <v>-10</v>
      </c>
      <c r="D439" s="2">
        <f>Cv3v0141617181921[[#This Row],[Mean '[Δms']]]/VLOOKUP(A439, DataV4[[File]:[Mean '[ms']]], 3, FALSE)*100</f>
        <v>-1.8484288354898337</v>
      </c>
    </row>
    <row r="440" spans="1:4" hidden="1" x14ac:dyDescent="0.4">
      <c r="A440" t="s">
        <v>444</v>
      </c>
      <c r="B440" t="b">
        <f>EXACT(VLOOKUP(A440,DataV5[[File]:[Outputs]], 2, FALSE), VLOOKUP(A440, DataV4[[File]:[Outputs]], 2, FALSE))</f>
        <v>1</v>
      </c>
      <c r="C440" s="3">
        <f>VLOOKUP(A440, DataV5[[File]:[Mean '[ms']]], 3, FALSE)-VLOOKUP(A440, DataV4[[File]:[Mean '[ms']]], 3, FALSE)</f>
        <v>-5</v>
      </c>
      <c r="D440" s="2">
        <f>Cv3v0141617181921[[#This Row],[Mean '[Δms']]]/VLOOKUP(A440, DataV4[[File]:[Mean '[ms']]], 3, FALSE)*100</f>
        <v>-100</v>
      </c>
    </row>
    <row r="441" spans="1:4" hidden="1" x14ac:dyDescent="0.4">
      <c r="A441" t="s">
        <v>445</v>
      </c>
      <c r="B441" t="b">
        <f>EXACT(VLOOKUP(A441,DataV5[[File]:[Outputs]], 2, FALSE), VLOOKUP(A441, DataV4[[File]:[Outputs]], 2, FALSE))</f>
        <v>1</v>
      </c>
      <c r="C441" s="3">
        <f>VLOOKUP(A441, DataV5[[File]:[Mean '[ms']]], 3, FALSE)-VLOOKUP(A441, DataV4[[File]:[Mean '[ms']]], 3, FALSE)</f>
        <v>-10</v>
      </c>
      <c r="D441" s="2">
        <f>Cv3v0141617181921[[#This Row],[Mean '[Δms']]]/VLOOKUP(A441, DataV4[[File]:[Mean '[ms']]], 3, FALSE)*100</f>
        <v>-1.8832391713747645</v>
      </c>
    </row>
    <row r="442" spans="1:4" hidden="1" x14ac:dyDescent="0.4">
      <c r="A442" t="s">
        <v>447</v>
      </c>
      <c r="B442" t="b">
        <f>EXACT(VLOOKUP(A442,DataV5[[File]:[Outputs]], 2, FALSE), VLOOKUP(A442, DataV4[[File]:[Outputs]], 2, FALSE))</f>
        <v>1</v>
      </c>
      <c r="C442" s="3">
        <f>VLOOKUP(A442, DataV5[[File]:[Mean '[ms']]], 3, FALSE)-VLOOKUP(A442, DataV4[[File]:[Mean '[ms']]], 3, FALSE)</f>
        <v>0</v>
      </c>
      <c r="D442" s="2" t="e">
        <f>Cv3v0141617181921[[#This Row],[Mean '[Δms']]]/VLOOKUP(A442, DataV4[[File]:[Mean '[ms']]], 3, FALSE)*100</f>
        <v>#DIV/0!</v>
      </c>
    </row>
    <row r="443" spans="1:4" hidden="1" x14ac:dyDescent="0.4">
      <c r="A443" t="s">
        <v>448</v>
      </c>
      <c r="B443" t="b">
        <f>EXACT(VLOOKUP(A443,DataV5[[File]:[Outputs]], 2, FALSE), VLOOKUP(A443, DataV4[[File]:[Outputs]], 2, FALSE))</f>
        <v>1</v>
      </c>
      <c r="C443" s="3">
        <f>VLOOKUP(A443, DataV5[[File]:[Mean '[ms']]], 3, FALSE)-VLOOKUP(A443, DataV4[[File]:[Mean '[ms']]], 3, FALSE)</f>
        <v>-10</v>
      </c>
      <c r="D443" s="2">
        <f>Cv3v0141617181921[[#This Row],[Mean '[Δms']]]/VLOOKUP(A443, DataV4[[File]:[Mean '[ms']]], 3, FALSE)*100</f>
        <v>-1.5015015015015014</v>
      </c>
    </row>
    <row r="444" spans="1:4" hidden="1" x14ac:dyDescent="0.4">
      <c r="A444" t="s">
        <v>449</v>
      </c>
      <c r="B444" t="b">
        <f>EXACT(VLOOKUP(A444,DataV5[[File]:[Outputs]], 2, FALSE), VLOOKUP(A444, DataV4[[File]:[Outputs]], 2, FALSE))</f>
        <v>1</v>
      </c>
      <c r="C444" s="3">
        <f>VLOOKUP(A444, DataV5[[File]:[Mean '[ms']]], 3, FALSE)-VLOOKUP(A444, DataV4[[File]:[Mean '[ms']]], 3, FALSE)</f>
        <v>0</v>
      </c>
      <c r="D444" s="2">
        <f>Cv3v0141617181921[[#This Row],[Mean '[Δms']]]/VLOOKUP(A444, DataV4[[File]:[Mean '[ms']]], 3, FALSE)*100</f>
        <v>0</v>
      </c>
    </row>
    <row r="445" spans="1:4" hidden="1" x14ac:dyDescent="0.4">
      <c r="A445" t="s">
        <v>450</v>
      </c>
      <c r="B445" t="b">
        <f>EXACT(VLOOKUP(A445,DataV5[[File]:[Outputs]], 2, FALSE), VLOOKUP(A445, DataV4[[File]:[Outputs]], 2, FALSE))</f>
        <v>1</v>
      </c>
      <c r="C445" s="3">
        <f>VLOOKUP(A445, DataV5[[File]:[Mean '[ms']]], 3, FALSE)-VLOOKUP(A445, DataV4[[File]:[Mean '[ms']]], 3, FALSE)</f>
        <v>-5</v>
      </c>
      <c r="D445" s="2">
        <f>Cv3v0141617181921[[#This Row],[Mean '[Δms']]]/VLOOKUP(A445, DataV4[[File]:[Mean '[ms']]], 3, FALSE)*100</f>
        <v>-50</v>
      </c>
    </row>
    <row r="446" spans="1:4" hidden="1" x14ac:dyDescent="0.4">
      <c r="A446" t="s">
        <v>451</v>
      </c>
      <c r="B446" t="b">
        <f>EXACT(VLOOKUP(A446,DataV5[[File]:[Outputs]], 2, FALSE), VLOOKUP(A446, DataV4[[File]:[Outputs]], 2, FALSE))</f>
        <v>1</v>
      </c>
      <c r="C446" s="3">
        <f>VLOOKUP(A446, DataV5[[File]:[Mean '[ms']]], 3, FALSE)-VLOOKUP(A446, DataV4[[File]:[Mean '[ms']]], 3, FALSE)</f>
        <v>0</v>
      </c>
      <c r="D446" s="2" t="e">
        <f>Cv3v0141617181921[[#This Row],[Mean '[Δms']]]/VLOOKUP(A446, DataV4[[File]:[Mean '[ms']]], 3, FALSE)*100</f>
        <v>#DIV/0!</v>
      </c>
    </row>
    <row r="447" spans="1:4" hidden="1" x14ac:dyDescent="0.4">
      <c r="A447" t="s">
        <v>452</v>
      </c>
      <c r="B447" t="b">
        <f>EXACT(VLOOKUP(A447,DataV5[[File]:[Outputs]], 2, FALSE), VLOOKUP(A447, DataV4[[File]:[Outputs]], 2, FALSE))</f>
        <v>1</v>
      </c>
      <c r="C447" s="3">
        <f>VLOOKUP(A447, DataV5[[File]:[Mean '[ms']]], 3, FALSE)-VLOOKUP(A447, DataV4[[File]:[Mean '[ms']]], 3, FALSE)</f>
        <v>0</v>
      </c>
      <c r="D447" s="2" t="e">
        <f>Cv3v0141617181921[[#This Row],[Mean '[Δms']]]/VLOOKUP(A447, DataV4[[File]:[Mean '[ms']]], 3, FALSE)*100</f>
        <v>#DIV/0!</v>
      </c>
    </row>
    <row r="448" spans="1:4" hidden="1" x14ac:dyDescent="0.4">
      <c r="A448" t="s">
        <v>453</v>
      </c>
      <c r="B448" t="b">
        <f>EXACT(VLOOKUP(A448,DataV5[[File]:[Outputs]], 2, FALSE), VLOOKUP(A448, DataV4[[File]:[Outputs]], 2, FALSE))</f>
        <v>1</v>
      </c>
      <c r="C448" s="3">
        <f>VLOOKUP(A448, DataV5[[File]:[Mean '[ms']]], 3, FALSE)-VLOOKUP(A448, DataV4[[File]:[Mean '[ms']]], 3, FALSE)</f>
        <v>-5</v>
      </c>
      <c r="D448" s="2">
        <f>Cv3v0141617181921[[#This Row],[Mean '[Δms']]]/VLOOKUP(A448, DataV4[[File]:[Mean '[ms']]], 3, FALSE)*100</f>
        <v>-100</v>
      </c>
    </row>
    <row r="449" spans="1:4" hidden="1" x14ac:dyDescent="0.4">
      <c r="A449" t="s">
        <v>454</v>
      </c>
      <c r="B449" t="b">
        <f>EXACT(VLOOKUP(A449,DataV5[[File]:[Outputs]], 2, FALSE), VLOOKUP(A449, DataV4[[File]:[Outputs]], 2, FALSE))</f>
        <v>1</v>
      </c>
      <c r="C449" s="3">
        <f>VLOOKUP(A449, DataV5[[File]:[Mean '[ms']]], 3, FALSE)-VLOOKUP(A449, DataV4[[File]:[Mean '[ms']]], 3, FALSE)</f>
        <v>-21</v>
      </c>
      <c r="D449" s="2">
        <f>Cv3v0141617181921[[#This Row],[Mean '[Δms']]]/VLOOKUP(A449, DataV4[[File]:[Mean '[ms']]], 3, FALSE)*100</f>
        <v>-3.9548022598870061</v>
      </c>
    </row>
    <row r="450" spans="1:4" hidden="1" x14ac:dyDescent="0.4">
      <c r="A450" t="s">
        <v>455</v>
      </c>
      <c r="B450" t="b">
        <f>EXACT(VLOOKUP(A450,DataV5[[File]:[Outputs]], 2, FALSE), VLOOKUP(A450, DataV4[[File]:[Outputs]], 2, FALSE))</f>
        <v>1</v>
      </c>
      <c r="C450" s="3">
        <f>VLOOKUP(A450, DataV5[[File]:[Mean '[ms']]], 3, FALSE)-VLOOKUP(A450, DataV4[[File]:[Mean '[ms']]], 3, FALSE)</f>
        <v>0</v>
      </c>
      <c r="D450" s="2">
        <f>Cv3v0141617181921[[#This Row],[Mean '[Δms']]]/VLOOKUP(A450, DataV4[[File]:[Mean '[ms']]], 3, FALSE)*100</f>
        <v>0</v>
      </c>
    </row>
    <row r="451" spans="1:4" hidden="1" x14ac:dyDescent="0.4">
      <c r="A451" t="s">
        <v>456</v>
      </c>
      <c r="B451" t="b">
        <f>EXACT(VLOOKUP(A451,DataV5[[File]:[Outputs]], 2, FALSE), VLOOKUP(A451, DataV4[[File]:[Outputs]], 2, FALSE))</f>
        <v>1</v>
      </c>
      <c r="C451" s="3">
        <f>VLOOKUP(A451, DataV5[[File]:[Mean '[ms']]], 3, FALSE)-VLOOKUP(A451, DataV4[[File]:[Mean '[ms']]], 3, FALSE)</f>
        <v>-11</v>
      </c>
      <c r="D451" s="2">
        <f>Cv3v0141617181921[[#This Row],[Mean '[Δms']]]/VLOOKUP(A451, DataV4[[File]:[Mean '[ms']]], 3, FALSE)*100</f>
        <v>-2.0912547528517109</v>
      </c>
    </row>
    <row r="452" spans="1:4" hidden="1" x14ac:dyDescent="0.4">
      <c r="A452" t="s">
        <v>457</v>
      </c>
      <c r="B452" t="b">
        <f>EXACT(VLOOKUP(A452,DataV5[[File]:[Outputs]], 2, FALSE), VLOOKUP(A452, DataV4[[File]:[Outputs]], 2, FALSE))</f>
        <v>1</v>
      </c>
      <c r="C452" s="3">
        <f>VLOOKUP(A452, DataV5[[File]:[Mean '[ms']]], 3, FALSE)-VLOOKUP(A452, DataV4[[File]:[Mean '[ms']]], 3, FALSE)</f>
        <v>-10</v>
      </c>
      <c r="D452" s="2">
        <f>Cv3v0141617181921[[#This Row],[Mean '[Δms']]]/VLOOKUP(A452, DataV4[[File]:[Mean '[ms']]], 3, FALSE)*100</f>
        <v>-1.4347202295552368</v>
      </c>
    </row>
    <row r="453" spans="1:4" hidden="1" x14ac:dyDescent="0.4">
      <c r="A453" t="s">
        <v>458</v>
      </c>
      <c r="B453" t="b">
        <f>EXACT(VLOOKUP(A453,DataV5[[File]:[Outputs]], 2, FALSE), VLOOKUP(A453, DataV4[[File]:[Outputs]], 2, FALSE))</f>
        <v>1</v>
      </c>
      <c r="C453" s="3">
        <f>VLOOKUP(A453, DataV5[[File]:[Mean '[ms']]], 3, FALSE)-VLOOKUP(A453, DataV4[[File]:[Mean '[ms']]], 3, FALSE)</f>
        <v>0</v>
      </c>
      <c r="D453" s="2">
        <f>Cv3v0141617181921[[#This Row],[Mean '[Δms']]]/VLOOKUP(A453, DataV4[[File]:[Mean '[ms']]], 3, FALSE)*100</f>
        <v>0</v>
      </c>
    </row>
    <row r="454" spans="1:4" hidden="1" x14ac:dyDescent="0.4">
      <c r="A454" t="s">
        <v>459</v>
      </c>
      <c r="B454" t="b">
        <f>EXACT(VLOOKUP(A454,DataV5[[File]:[Outputs]], 2, FALSE), VLOOKUP(A454, DataV4[[File]:[Outputs]], 2, FALSE))</f>
        <v>1</v>
      </c>
      <c r="C454" s="3">
        <f>VLOOKUP(A454, DataV5[[File]:[Mean '[ms']]], 3, FALSE)-VLOOKUP(A454, DataV4[[File]:[Mean '[ms']]], 3, FALSE)</f>
        <v>5</v>
      </c>
      <c r="D454" s="2">
        <f>Cv3v0141617181921[[#This Row],[Mean '[Δms']]]/VLOOKUP(A454, DataV4[[File]:[Mean '[ms']]], 3, FALSE)*100</f>
        <v>0.98039215686274506</v>
      </c>
    </row>
    <row r="455" spans="1:4" hidden="1" x14ac:dyDescent="0.4">
      <c r="A455" t="s">
        <v>460</v>
      </c>
      <c r="B455" t="b">
        <f>EXACT(VLOOKUP(A455,DataV5[[File]:[Outputs]], 2, FALSE), VLOOKUP(A455, DataV4[[File]:[Outputs]], 2, FALSE))</f>
        <v>1</v>
      </c>
      <c r="C455" s="3">
        <f>VLOOKUP(A455, DataV5[[File]:[Mean '[ms']]], 3, FALSE)-VLOOKUP(A455, DataV4[[File]:[Mean '[ms']]], 3, FALSE)</f>
        <v>5</v>
      </c>
      <c r="D455" s="2">
        <f>Cv3v0141617181921[[#This Row],[Mean '[Δms']]]/VLOOKUP(A455, DataV4[[File]:[Mean '[ms']]], 3, FALSE)*100</f>
        <v>0.8347245409015025</v>
      </c>
    </row>
    <row r="456" spans="1:4" hidden="1" x14ac:dyDescent="0.4">
      <c r="A456" t="s">
        <v>461</v>
      </c>
      <c r="B456" t="b">
        <f>EXACT(VLOOKUP(A456,DataV5[[File]:[Outputs]], 2, FALSE), VLOOKUP(A456, DataV4[[File]:[Outputs]], 2, FALSE))</f>
        <v>1</v>
      </c>
      <c r="C456" s="3">
        <f>VLOOKUP(A456, DataV5[[File]:[Mean '[ms']]], 3, FALSE)-VLOOKUP(A456, DataV4[[File]:[Mean '[ms']]], 3, FALSE)</f>
        <v>0</v>
      </c>
      <c r="D456" s="2" t="e">
        <f>Cv3v0141617181921[[#This Row],[Mean '[Δms']]]/VLOOKUP(A456, DataV4[[File]:[Mean '[ms']]], 3, FALSE)*100</f>
        <v>#DIV/0!</v>
      </c>
    </row>
    <row r="457" spans="1:4" hidden="1" x14ac:dyDescent="0.4">
      <c r="A457" t="s">
        <v>462</v>
      </c>
      <c r="B457" t="b">
        <f>EXACT(VLOOKUP(A457,DataV5[[File]:[Outputs]], 2, FALSE), VLOOKUP(A457, DataV4[[File]:[Outputs]], 2, FALSE))</f>
        <v>1</v>
      </c>
      <c r="C457" s="3">
        <f>VLOOKUP(A457, DataV5[[File]:[Mean '[ms']]], 3, FALSE)-VLOOKUP(A457, DataV4[[File]:[Mean '[ms']]], 3, FALSE)</f>
        <v>5</v>
      </c>
      <c r="D457" s="2">
        <f>Cv3v0141617181921[[#This Row],[Mean '[Δms']]]/VLOOKUP(A457, DataV4[[File]:[Mean '[ms']]], 3, FALSE)*100</f>
        <v>0.71633237822349571</v>
      </c>
    </row>
    <row r="458" spans="1:4" hidden="1" x14ac:dyDescent="0.4">
      <c r="A458" t="s">
        <v>463</v>
      </c>
      <c r="B458" t="b">
        <f>EXACT(VLOOKUP(A458,DataV5[[File]:[Outputs]], 2, FALSE), VLOOKUP(A458, DataV4[[File]:[Outputs]], 2, FALSE))</f>
        <v>1</v>
      </c>
      <c r="C458" s="3">
        <f>VLOOKUP(A458, DataV5[[File]:[Mean '[ms']]], 3, FALSE)-VLOOKUP(A458, DataV4[[File]:[Mean '[ms']]], 3, FALSE)</f>
        <v>0</v>
      </c>
      <c r="D458" s="2" t="e">
        <f>Cv3v0141617181921[[#This Row],[Mean '[Δms']]]/VLOOKUP(A458, DataV4[[File]:[Mean '[ms']]], 3, FALSE)*100</f>
        <v>#DIV/0!</v>
      </c>
    </row>
    <row r="459" spans="1:4" hidden="1" x14ac:dyDescent="0.4">
      <c r="A459" t="s">
        <v>464</v>
      </c>
      <c r="B459" t="b">
        <f>EXACT(VLOOKUP(A459,DataV5[[File]:[Outputs]], 2, FALSE), VLOOKUP(A459, DataV4[[File]:[Outputs]], 2, FALSE))</f>
        <v>1</v>
      </c>
      <c r="C459" s="3">
        <f>VLOOKUP(A459, DataV5[[File]:[Mean '[ms']]], 3, FALSE)-VLOOKUP(A459, DataV4[[File]:[Mean '[ms']]], 3, FALSE)</f>
        <v>0</v>
      </c>
      <c r="D459" s="2">
        <f>Cv3v0141617181921[[#This Row],[Mean '[Δms']]]/VLOOKUP(A459, DataV4[[File]:[Mean '[ms']]], 3, FALSE)*100</f>
        <v>0</v>
      </c>
    </row>
    <row r="460" spans="1:4" hidden="1" x14ac:dyDescent="0.4">
      <c r="A460" t="s">
        <v>465</v>
      </c>
      <c r="B460" t="b">
        <f>EXACT(VLOOKUP(A460,DataV5[[File]:[Outputs]], 2, FALSE), VLOOKUP(A460, DataV4[[File]:[Outputs]], 2, FALSE))</f>
        <v>1</v>
      </c>
      <c r="C460" s="3">
        <f>VLOOKUP(A460, DataV5[[File]:[Mean '[ms']]], 3, FALSE)-VLOOKUP(A460, DataV4[[File]:[Mean '[ms']]], 3, FALSE)</f>
        <v>10</v>
      </c>
      <c r="D460" s="2">
        <f>Cv3v0141617181921[[#This Row],[Mean '[Δms']]]/VLOOKUP(A460, DataV4[[File]:[Mean '[ms']]], 3, FALSE)*100</f>
        <v>1.8832391713747645</v>
      </c>
    </row>
    <row r="461" spans="1:4" hidden="1" x14ac:dyDescent="0.4">
      <c r="A461" t="s">
        <v>466</v>
      </c>
      <c r="B461" t="b">
        <f>EXACT(VLOOKUP(A461,DataV5[[File]:[Outputs]], 2, FALSE), VLOOKUP(A461, DataV4[[File]:[Outputs]], 2, FALSE))</f>
        <v>1</v>
      </c>
      <c r="C461" s="3">
        <f>VLOOKUP(A461, DataV5[[File]:[Mean '[ms']]], 3, FALSE)-VLOOKUP(A461, DataV4[[File]:[Mean '[ms']]], 3, FALSE)</f>
        <v>-15</v>
      </c>
      <c r="D461" s="2">
        <f>Cv3v0141617181921[[#This Row],[Mean '[Δms']]]/VLOOKUP(A461, DataV4[[File]:[Mean '[ms']]], 3, FALSE)*100</f>
        <v>-100</v>
      </c>
    </row>
    <row r="462" spans="1:4" hidden="1" x14ac:dyDescent="0.4">
      <c r="A462" t="s">
        <v>467</v>
      </c>
      <c r="B462" t="b">
        <f>EXACT(VLOOKUP(A462,DataV5[[File]:[Outputs]], 2, FALSE), VLOOKUP(A462, DataV4[[File]:[Outputs]], 2, FALSE))</f>
        <v>1</v>
      </c>
      <c r="C462" s="3">
        <f>VLOOKUP(A462, DataV5[[File]:[Mean '[ms']]], 3, FALSE)-VLOOKUP(A462, DataV4[[File]:[Mean '[ms']]], 3, FALSE)</f>
        <v>-5</v>
      </c>
      <c r="D462" s="2">
        <f>Cv3v0141617181921[[#This Row],[Mean '[Δms']]]/VLOOKUP(A462, DataV4[[File]:[Mean '[ms']]], 3, FALSE)*100</f>
        <v>-100</v>
      </c>
    </row>
    <row r="463" spans="1:4" hidden="1" x14ac:dyDescent="0.4">
      <c r="A463" t="s">
        <v>468</v>
      </c>
      <c r="B463" t="b">
        <f>EXACT(VLOOKUP(A463,DataV5[[File]:[Outputs]], 2, FALSE), VLOOKUP(A463, DataV4[[File]:[Outputs]], 2, FALSE))</f>
        <v>1</v>
      </c>
      <c r="C463" s="3">
        <f>VLOOKUP(A463, DataV5[[File]:[Mean '[ms']]], 3, FALSE)-VLOOKUP(A463, DataV4[[File]:[Mean '[ms']]], 3, FALSE)</f>
        <v>0</v>
      </c>
      <c r="D463" s="2" t="e">
        <f>Cv3v0141617181921[[#This Row],[Mean '[Δms']]]/VLOOKUP(A463, DataV4[[File]:[Mean '[ms']]], 3, FALSE)*100</f>
        <v>#DIV/0!</v>
      </c>
    </row>
    <row r="464" spans="1:4" hidden="1" x14ac:dyDescent="0.4">
      <c r="A464" t="s">
        <v>469</v>
      </c>
      <c r="B464" t="b">
        <f>EXACT(VLOOKUP(A464,DataV5[[File]:[Outputs]], 2, FALSE), VLOOKUP(A464, DataV4[[File]:[Outputs]], 2, FALSE))</f>
        <v>1</v>
      </c>
      <c r="C464" s="3">
        <f>VLOOKUP(A464, DataV5[[File]:[Mean '[ms']]], 3, FALSE)-VLOOKUP(A464, DataV4[[File]:[Mean '[ms']]], 3, FALSE)</f>
        <v>0</v>
      </c>
      <c r="D464" s="2" t="e">
        <f>Cv3v0141617181921[[#This Row],[Mean '[Δms']]]/VLOOKUP(A464, DataV4[[File]:[Mean '[ms']]], 3, FALSE)*100</f>
        <v>#DIV/0!</v>
      </c>
    </row>
    <row r="465" spans="1:4" hidden="1" x14ac:dyDescent="0.4">
      <c r="A465" t="s">
        <v>470</v>
      </c>
      <c r="B465" t="b">
        <f>EXACT(VLOOKUP(A465,DataV5[[File]:[Outputs]], 2, FALSE), VLOOKUP(A465, DataV4[[File]:[Outputs]], 2, FALSE))</f>
        <v>1</v>
      </c>
      <c r="C465" s="3">
        <f>VLOOKUP(A465, DataV5[[File]:[Mean '[ms']]], 3, FALSE)-VLOOKUP(A465, DataV4[[File]:[Mean '[ms']]], 3, FALSE)</f>
        <v>-5</v>
      </c>
      <c r="D465" s="2">
        <f>Cv3v0141617181921[[#This Row],[Mean '[Δms']]]/VLOOKUP(A465, DataV4[[File]:[Mean '[ms']]], 3, FALSE)*100</f>
        <v>-0.97087378640776689</v>
      </c>
    </row>
    <row r="466" spans="1:4" hidden="1" x14ac:dyDescent="0.4">
      <c r="A466" t="s">
        <v>471</v>
      </c>
      <c r="B466" t="b">
        <f>EXACT(VLOOKUP(A466,DataV5[[File]:[Outputs]], 2, FALSE), VLOOKUP(A466, DataV4[[File]:[Outputs]], 2, FALSE))</f>
        <v>1</v>
      </c>
      <c r="C466" s="3">
        <f>VLOOKUP(A466, DataV5[[File]:[Mean '[ms']]], 3, FALSE)-VLOOKUP(A466, DataV4[[File]:[Mean '[ms']]], 3, FALSE)</f>
        <v>0</v>
      </c>
      <c r="D466" s="2">
        <f>Cv3v0141617181921[[#This Row],[Mean '[Δms']]]/VLOOKUP(A466, DataV4[[File]:[Mean '[ms']]], 3, FALSE)*100</f>
        <v>0</v>
      </c>
    </row>
    <row r="467" spans="1:4" hidden="1" x14ac:dyDescent="0.4">
      <c r="A467" t="s">
        <v>472</v>
      </c>
      <c r="B467" t="b">
        <f>EXACT(VLOOKUP(A467,DataV5[[File]:[Outputs]], 2, FALSE), VLOOKUP(A467, DataV4[[File]:[Outputs]], 2, FALSE))</f>
        <v>1</v>
      </c>
      <c r="C467" s="3">
        <f>VLOOKUP(A467, DataV5[[File]:[Mean '[ms']]], 3, FALSE)-VLOOKUP(A467, DataV4[[File]:[Mean '[ms']]], 3, FALSE)</f>
        <v>0</v>
      </c>
      <c r="D467" s="2">
        <f>Cv3v0141617181921[[#This Row],[Mean '[Δms']]]/VLOOKUP(A467, DataV4[[File]:[Mean '[ms']]], 3, FALSE)*100</f>
        <v>0</v>
      </c>
    </row>
    <row r="468" spans="1:4" hidden="1" x14ac:dyDescent="0.4">
      <c r="A468" t="s">
        <v>473</v>
      </c>
      <c r="B468" t="b">
        <f>EXACT(VLOOKUP(A468,DataV5[[File]:[Outputs]], 2, FALSE), VLOOKUP(A468, DataV4[[File]:[Outputs]], 2, FALSE))</f>
        <v>1</v>
      </c>
      <c r="C468" s="3">
        <f>VLOOKUP(A468, DataV5[[File]:[Mean '[ms']]], 3, FALSE)-VLOOKUP(A468, DataV4[[File]:[Mean '[ms']]], 3, FALSE)</f>
        <v>1</v>
      </c>
      <c r="D468" s="2">
        <f>Cv3v0141617181921[[#This Row],[Mean '[Δms']]]/VLOOKUP(A468, DataV4[[File]:[Mean '[ms']]], 3, FALSE)*100</f>
        <v>0.17006802721088435</v>
      </c>
    </row>
    <row r="469" spans="1:4" hidden="1" x14ac:dyDescent="0.4">
      <c r="A469" t="s">
        <v>474</v>
      </c>
      <c r="B469" t="b">
        <f>EXACT(VLOOKUP(A469,DataV5[[File]:[Outputs]], 2, FALSE), VLOOKUP(A469, DataV4[[File]:[Outputs]], 2, FALSE))</f>
        <v>1</v>
      </c>
      <c r="C469" s="3">
        <f>VLOOKUP(A469, DataV5[[File]:[Mean '[ms']]], 3, FALSE)-VLOOKUP(A469, DataV4[[File]:[Mean '[ms']]], 3, FALSE)</f>
        <v>0</v>
      </c>
      <c r="D469" s="2" t="e">
        <f>Cv3v0141617181921[[#This Row],[Mean '[Δms']]]/VLOOKUP(A469, DataV4[[File]:[Mean '[ms']]], 3, FALSE)*100</f>
        <v>#DIV/0!</v>
      </c>
    </row>
    <row r="470" spans="1:4" hidden="1" x14ac:dyDescent="0.4">
      <c r="A470" t="s">
        <v>475</v>
      </c>
      <c r="B470" t="b">
        <f>EXACT(VLOOKUP(A470,DataV5[[File]:[Outputs]], 2, FALSE), VLOOKUP(A470, DataV4[[File]:[Outputs]], 2, FALSE))</f>
        <v>1</v>
      </c>
      <c r="C470" s="3">
        <f>VLOOKUP(A470, DataV5[[File]:[Mean '[ms']]], 3, FALSE)-VLOOKUP(A470, DataV4[[File]:[Mean '[ms']]], 3, FALSE)</f>
        <v>224</v>
      </c>
      <c r="D470" s="2">
        <f>Cv3v0141617181921[[#This Row],[Mean '[Δms']]]/VLOOKUP(A470, DataV4[[File]:[Mean '[ms']]], 3, FALSE)*100</f>
        <v>4.2424242424242431</v>
      </c>
    </row>
    <row r="471" spans="1:4" hidden="1" x14ac:dyDescent="0.4">
      <c r="A471" t="s">
        <v>476</v>
      </c>
      <c r="B471" t="b">
        <f>EXACT(VLOOKUP(A471,DataV5[[File]:[Outputs]], 2, FALSE), VLOOKUP(A471, DataV4[[File]:[Outputs]], 2, FALSE))</f>
        <v>1</v>
      </c>
      <c r="C471" s="3">
        <f>VLOOKUP(A471, DataV5[[File]:[Mean '[ms']]], 3, FALSE)-VLOOKUP(A471, DataV4[[File]:[Mean '[ms']]], 3, FALSE)</f>
        <v>0</v>
      </c>
      <c r="D471" s="2" t="e">
        <f>Cv3v0141617181921[[#This Row],[Mean '[Δms']]]/VLOOKUP(A471, DataV4[[File]:[Mean '[ms']]], 3, FALSE)*100</f>
        <v>#DIV/0!</v>
      </c>
    </row>
    <row r="472" spans="1:4" hidden="1" x14ac:dyDescent="0.4">
      <c r="A472" t="s">
        <v>477</v>
      </c>
      <c r="B472" t="b">
        <f>EXACT(VLOOKUP(A472,DataV5[[File]:[Outputs]], 2, FALSE), VLOOKUP(A472, DataV4[[File]:[Outputs]], 2, FALSE))</f>
        <v>1</v>
      </c>
      <c r="C472" s="3">
        <f>VLOOKUP(A472, DataV5[[File]:[Mean '[ms']]], 3, FALSE)-VLOOKUP(A472, DataV4[[File]:[Mean '[ms']]], 3, FALSE)</f>
        <v>47</v>
      </c>
      <c r="D472" s="2">
        <f>Cv3v0141617181921[[#This Row],[Mean '[Δms']]]/VLOOKUP(A472, DataV4[[File]:[Mean '[ms']]], 3, FALSE)*100</f>
        <v>9.2156862745098049</v>
      </c>
    </row>
    <row r="473" spans="1:4" hidden="1" x14ac:dyDescent="0.4">
      <c r="A473" t="s">
        <v>478</v>
      </c>
      <c r="B473" t="b">
        <f>EXACT(VLOOKUP(A473,DataV5[[File]:[Outputs]], 2, FALSE), VLOOKUP(A473, DataV4[[File]:[Outputs]], 2, FALSE))</f>
        <v>1</v>
      </c>
      <c r="C473" s="3">
        <f>VLOOKUP(A473, DataV5[[File]:[Mean '[ms']]], 3, FALSE)-VLOOKUP(A473, DataV4[[File]:[Mean '[ms']]], 3, FALSE)</f>
        <v>10</v>
      </c>
      <c r="D473" s="2">
        <f>Cv3v0141617181921[[#This Row],[Mean '[Δms']]]/VLOOKUP(A473, DataV4[[File]:[Mean '[ms']]], 3, FALSE)*100</f>
        <v>1.8484288354898337</v>
      </c>
    </row>
    <row r="474" spans="1:4" hidden="1" x14ac:dyDescent="0.4">
      <c r="A474" t="s">
        <v>479</v>
      </c>
      <c r="B474" t="b">
        <f>EXACT(VLOOKUP(A474,DataV5[[File]:[Outputs]], 2, FALSE), VLOOKUP(A474, DataV4[[File]:[Outputs]], 2, FALSE))</f>
        <v>1</v>
      </c>
      <c r="C474" s="3">
        <f>VLOOKUP(A474, DataV5[[File]:[Mean '[ms']]], 3, FALSE)-VLOOKUP(A474, DataV4[[File]:[Mean '[ms']]], 3, FALSE)</f>
        <v>0</v>
      </c>
      <c r="D474" s="2" t="e">
        <f>Cv3v0141617181921[[#This Row],[Mean '[Δms']]]/VLOOKUP(A474, DataV4[[File]:[Mean '[ms']]], 3, FALSE)*100</f>
        <v>#DIV/0!</v>
      </c>
    </row>
    <row r="475" spans="1:4" hidden="1" x14ac:dyDescent="0.4">
      <c r="A475" t="s">
        <v>480</v>
      </c>
      <c r="B475" t="b">
        <f>EXACT(VLOOKUP(A475,DataV5[[File]:[Outputs]], 2, FALSE), VLOOKUP(A475, DataV4[[File]:[Outputs]], 2, FALSE))</f>
        <v>1</v>
      </c>
      <c r="C475" s="3">
        <f>VLOOKUP(A475, DataV5[[File]:[Mean '[ms']]], 3, FALSE)-VLOOKUP(A475, DataV4[[File]:[Mean '[ms']]], 3, FALSE)</f>
        <v>0</v>
      </c>
      <c r="D475" s="2" t="e">
        <f>Cv3v0141617181921[[#This Row],[Mean '[Δms']]]/VLOOKUP(A475, DataV4[[File]:[Mean '[ms']]], 3, FALSE)*100</f>
        <v>#DIV/0!</v>
      </c>
    </row>
    <row r="476" spans="1:4" hidden="1" x14ac:dyDescent="0.4">
      <c r="A476" t="s">
        <v>481</v>
      </c>
      <c r="B476" t="b">
        <f>EXACT(VLOOKUP(A476,DataV5[[File]:[Outputs]], 2, FALSE), VLOOKUP(A476, DataV4[[File]:[Outputs]], 2, FALSE))</f>
        <v>1</v>
      </c>
      <c r="C476" s="3">
        <f>VLOOKUP(A476, DataV5[[File]:[Mean '[ms']]], 3, FALSE)-VLOOKUP(A476, DataV4[[File]:[Mean '[ms']]], 3, FALSE)</f>
        <v>0</v>
      </c>
      <c r="D476" s="2" t="e">
        <f>Cv3v0141617181921[[#This Row],[Mean '[Δms']]]/VLOOKUP(A476, DataV4[[File]:[Mean '[ms']]], 3, FALSE)*100</f>
        <v>#DIV/0!</v>
      </c>
    </row>
    <row r="477" spans="1:4" hidden="1" x14ac:dyDescent="0.4">
      <c r="A477" t="s">
        <v>482</v>
      </c>
      <c r="B477" t="b">
        <f>EXACT(VLOOKUP(A477,DataV5[[File]:[Outputs]], 2, FALSE), VLOOKUP(A477, DataV4[[File]:[Outputs]], 2, FALSE))</f>
        <v>1</v>
      </c>
      <c r="C477" s="3">
        <f>VLOOKUP(A477, DataV5[[File]:[Mean '[ms']]], 3, FALSE)-VLOOKUP(A477, DataV4[[File]:[Mean '[ms']]], 3, FALSE)</f>
        <v>47</v>
      </c>
      <c r="D477" s="2">
        <f>Cv3v0141617181921[[#This Row],[Mean '[Δms']]]/VLOOKUP(A477, DataV4[[File]:[Mean '[ms']]], 3, FALSE)*100</f>
        <v>9.3069306930693063</v>
      </c>
    </row>
    <row r="478" spans="1:4" hidden="1" x14ac:dyDescent="0.4">
      <c r="A478" t="s">
        <v>483</v>
      </c>
      <c r="B478" t="b">
        <f>EXACT(VLOOKUP(A478,DataV5[[File]:[Outputs]], 2, FALSE), VLOOKUP(A478, DataV4[[File]:[Outputs]], 2, FALSE))</f>
        <v>1</v>
      </c>
      <c r="C478" s="3">
        <f>VLOOKUP(A478, DataV5[[File]:[Mean '[ms']]], 3, FALSE)-VLOOKUP(A478, DataV4[[File]:[Mean '[ms']]], 3, FALSE)</f>
        <v>0</v>
      </c>
      <c r="D478" s="2" t="e">
        <f>Cv3v0141617181921[[#This Row],[Mean '[Δms']]]/VLOOKUP(A478, DataV4[[File]:[Mean '[ms']]], 3, FALSE)*100</f>
        <v>#DIV/0!</v>
      </c>
    </row>
    <row r="479" spans="1:4" hidden="1" x14ac:dyDescent="0.4">
      <c r="A479" t="s">
        <v>484</v>
      </c>
      <c r="B479" t="b">
        <f>EXACT(VLOOKUP(A479,DataV5[[File]:[Outputs]], 2, FALSE), VLOOKUP(A479, DataV4[[File]:[Outputs]], 2, FALSE))</f>
        <v>1</v>
      </c>
      <c r="C479" s="3">
        <f>VLOOKUP(A479, DataV5[[File]:[Mean '[ms']]], 3, FALSE)-VLOOKUP(A479, DataV4[[File]:[Mean '[ms']]], 3, FALSE)</f>
        <v>0</v>
      </c>
      <c r="D479" s="2">
        <f>Cv3v0141617181921[[#This Row],[Mean '[Δms']]]/VLOOKUP(A479, DataV4[[File]:[Mean '[ms']]], 3, FALSE)*100</f>
        <v>0</v>
      </c>
    </row>
    <row r="480" spans="1:4" hidden="1" x14ac:dyDescent="0.4">
      <c r="A480" t="s">
        <v>485</v>
      </c>
      <c r="B480" t="b">
        <f>EXACT(VLOOKUP(A480,DataV5[[File]:[Outputs]], 2, FALSE), VLOOKUP(A480, DataV4[[File]:[Outputs]], 2, FALSE))</f>
        <v>1</v>
      </c>
      <c r="C480" s="3">
        <f>VLOOKUP(A480, DataV5[[File]:[Mean '[ms']]], 3, FALSE)-VLOOKUP(A480, DataV4[[File]:[Mean '[ms']]], 3, FALSE)</f>
        <v>0</v>
      </c>
      <c r="D480" s="2" t="e">
        <f>Cv3v0141617181921[[#This Row],[Mean '[Δms']]]/VLOOKUP(A480, DataV4[[File]:[Mean '[ms']]], 3, FALSE)*100</f>
        <v>#DIV/0!</v>
      </c>
    </row>
    <row r="481" spans="1:4" hidden="1" x14ac:dyDescent="0.4">
      <c r="A481" t="s">
        <v>486</v>
      </c>
      <c r="B481" t="b">
        <f>EXACT(VLOOKUP(A481,DataV5[[File]:[Outputs]], 2, FALSE), VLOOKUP(A481, DataV4[[File]:[Outputs]], 2, FALSE))</f>
        <v>1</v>
      </c>
      <c r="C481" s="3">
        <f>VLOOKUP(A481, DataV5[[File]:[Mean '[ms']]], 3, FALSE)-VLOOKUP(A481, DataV4[[File]:[Mean '[ms']]], 3, FALSE)</f>
        <v>-5</v>
      </c>
      <c r="D481" s="2">
        <f>Cv3v0141617181921[[#This Row],[Mean '[Δms']]]/VLOOKUP(A481, DataV4[[File]:[Mean '[ms']]], 3, FALSE)*100</f>
        <v>-100</v>
      </c>
    </row>
    <row r="482" spans="1:4" hidden="1" x14ac:dyDescent="0.4">
      <c r="A482" t="s">
        <v>487</v>
      </c>
      <c r="B482" t="b">
        <f>EXACT(VLOOKUP(A482,DataV5[[File]:[Outputs]], 2, FALSE), VLOOKUP(A482, DataV4[[File]:[Outputs]], 2, FALSE))</f>
        <v>1</v>
      </c>
      <c r="C482" s="3">
        <f>VLOOKUP(A482, DataV5[[File]:[Mean '[ms']]], 3, FALSE)-VLOOKUP(A482, DataV4[[File]:[Mean '[ms']]], 3, FALSE)</f>
        <v>-5</v>
      </c>
      <c r="D482" s="2">
        <f>Cv3v0141617181921[[#This Row],[Mean '[Δms']]]/VLOOKUP(A482, DataV4[[File]:[Mean '[ms']]], 3, FALSE)*100</f>
        <v>-100</v>
      </c>
    </row>
    <row r="483" spans="1:4" hidden="1" x14ac:dyDescent="0.4">
      <c r="A483" t="s">
        <v>488</v>
      </c>
      <c r="B483" t="b">
        <f>EXACT(VLOOKUP(A483,DataV5[[File]:[Outputs]], 2, FALSE), VLOOKUP(A483, DataV4[[File]:[Outputs]], 2, FALSE))</f>
        <v>1</v>
      </c>
      <c r="C483" s="3">
        <f>VLOOKUP(A483, DataV5[[File]:[Mean '[ms']]], 3, FALSE)-VLOOKUP(A483, DataV4[[File]:[Mean '[ms']]], 3, FALSE)</f>
        <v>5</v>
      </c>
      <c r="D483" s="2" t="e">
        <f>Cv3v0141617181921[[#This Row],[Mean '[Δms']]]/VLOOKUP(A483, DataV4[[File]:[Mean '[ms']]], 3, FALSE)*100</f>
        <v>#DIV/0!</v>
      </c>
    </row>
    <row r="484" spans="1:4" hidden="1" x14ac:dyDescent="0.4">
      <c r="A484" t="s">
        <v>489</v>
      </c>
      <c r="B484" t="b">
        <f>EXACT(VLOOKUP(A484,DataV5[[File]:[Outputs]], 2, FALSE), VLOOKUP(A484, DataV4[[File]:[Outputs]], 2, FALSE))</f>
        <v>1</v>
      </c>
      <c r="C484" s="3">
        <f>VLOOKUP(A484, DataV5[[File]:[Mean '[ms']]], 3, FALSE)-VLOOKUP(A484, DataV4[[File]:[Mean '[ms']]], 3, FALSE)</f>
        <v>-5</v>
      </c>
      <c r="D484" s="2">
        <f>Cv3v0141617181921[[#This Row],[Mean '[Δms']]]/VLOOKUP(A484, DataV4[[File]:[Mean '[ms']]], 3, FALSE)*100</f>
        <v>-0.91575091575091583</v>
      </c>
    </row>
    <row r="485" spans="1:4" hidden="1" x14ac:dyDescent="0.4">
      <c r="A485" t="s">
        <v>490</v>
      </c>
      <c r="B485" t="b">
        <f>EXACT(VLOOKUP(A485,DataV5[[File]:[Outputs]], 2, FALSE), VLOOKUP(A485, DataV4[[File]:[Outputs]], 2, FALSE))</f>
        <v>1</v>
      </c>
      <c r="C485" s="3">
        <f>VLOOKUP(A485, DataV5[[File]:[Mean '[ms']]], 3, FALSE)-VLOOKUP(A485, DataV4[[File]:[Mean '[ms']]], 3, FALSE)</f>
        <v>-10</v>
      </c>
      <c r="D485" s="2">
        <f>Cv3v0141617181921[[#This Row],[Mean '[Δms']]]/VLOOKUP(A485, DataV4[[File]:[Mean '[ms']]], 3, FALSE)*100</f>
        <v>-1.9417475728155338</v>
      </c>
    </row>
    <row r="486" spans="1:4" hidden="1" x14ac:dyDescent="0.4">
      <c r="A486" t="s">
        <v>491</v>
      </c>
      <c r="B486" t="b">
        <f>EXACT(VLOOKUP(A486,DataV5[[File]:[Outputs]], 2, FALSE), VLOOKUP(A486, DataV4[[File]:[Outputs]], 2, FALSE))</f>
        <v>1</v>
      </c>
      <c r="C486" s="3">
        <f>VLOOKUP(A486, DataV5[[File]:[Mean '[ms']]], 3, FALSE)-VLOOKUP(A486, DataV4[[File]:[Mean '[ms']]], 3, FALSE)</f>
        <v>-10</v>
      </c>
      <c r="D486" s="2">
        <f>Cv3v0141617181921[[#This Row],[Mean '[Δms']]]/VLOOKUP(A486, DataV4[[File]:[Mean '[ms']]], 3, FALSE)*100</f>
        <v>-66.666666666666657</v>
      </c>
    </row>
    <row r="487" spans="1:4" hidden="1" x14ac:dyDescent="0.4">
      <c r="A487" t="s">
        <v>492</v>
      </c>
      <c r="B487" t="b">
        <f>EXACT(VLOOKUP(A487,DataV5[[File]:[Outputs]], 2, FALSE), VLOOKUP(A487, DataV4[[File]:[Outputs]], 2, FALSE))</f>
        <v>1</v>
      </c>
      <c r="C487" s="3">
        <f>VLOOKUP(A487, DataV5[[File]:[Mean '[ms']]], 3, FALSE)-VLOOKUP(A487, DataV4[[File]:[Mean '[ms']]], 3, FALSE)</f>
        <v>-11</v>
      </c>
      <c r="D487" s="2">
        <f>Cv3v0141617181921[[#This Row],[Mean '[Δms']]]/VLOOKUP(A487, DataV4[[File]:[Mean '[ms']]], 3, FALSE)*100</f>
        <v>-2.0295202952029521</v>
      </c>
    </row>
    <row r="488" spans="1:4" hidden="1" x14ac:dyDescent="0.4">
      <c r="A488" t="s">
        <v>493</v>
      </c>
      <c r="B488" t="b">
        <f>EXACT(VLOOKUP(A488,DataV5[[File]:[Outputs]], 2, FALSE), VLOOKUP(A488, DataV4[[File]:[Outputs]], 2, FALSE))</f>
        <v>1</v>
      </c>
      <c r="C488" s="3">
        <f>VLOOKUP(A488, DataV5[[File]:[Mean '[ms']]], 3, FALSE)-VLOOKUP(A488, DataV4[[File]:[Mean '[ms']]], 3, FALSE)</f>
        <v>-5</v>
      </c>
      <c r="D488" s="2">
        <f>Cv3v0141617181921[[#This Row],[Mean '[Δms']]]/VLOOKUP(A488, DataV4[[File]:[Mean '[ms']]], 3, FALSE)*100</f>
        <v>-100</v>
      </c>
    </row>
    <row r="489" spans="1:4" hidden="1" x14ac:dyDescent="0.4">
      <c r="A489" t="s">
        <v>494</v>
      </c>
      <c r="B489" t="b">
        <f>EXACT(VLOOKUP(A489,DataV5[[File]:[Outputs]], 2, FALSE), VLOOKUP(A489, DataV4[[File]:[Outputs]], 2, FALSE))</f>
        <v>1</v>
      </c>
      <c r="C489" s="3">
        <f>VLOOKUP(A489, DataV5[[File]:[Mean '[ms']]], 3, FALSE)-VLOOKUP(A489, DataV4[[File]:[Mean '[ms']]], 3, FALSE)</f>
        <v>0</v>
      </c>
      <c r="D489" s="2">
        <f>Cv3v0141617181921[[#This Row],[Mean '[Δms']]]/VLOOKUP(A489, DataV4[[File]:[Mean '[ms']]], 3, FALSE)*100</f>
        <v>0</v>
      </c>
    </row>
    <row r="490" spans="1:4" hidden="1" x14ac:dyDescent="0.4">
      <c r="A490" t="s">
        <v>495</v>
      </c>
      <c r="B490" t="b">
        <f>EXACT(VLOOKUP(A490,DataV5[[File]:[Outputs]], 2, FALSE), VLOOKUP(A490, DataV4[[File]:[Outputs]], 2, FALSE))</f>
        <v>1</v>
      </c>
      <c r="C490" s="3">
        <f>VLOOKUP(A490, DataV5[[File]:[Mean '[ms']]], 3, FALSE)-VLOOKUP(A490, DataV4[[File]:[Mean '[ms']]], 3, FALSE)</f>
        <v>0</v>
      </c>
      <c r="D490" s="2" t="e">
        <f>Cv3v0141617181921[[#This Row],[Mean '[Δms']]]/VLOOKUP(A490, DataV4[[File]:[Mean '[ms']]], 3, FALSE)*100</f>
        <v>#DIV/0!</v>
      </c>
    </row>
    <row r="491" spans="1:4" hidden="1" x14ac:dyDescent="0.4">
      <c r="A491" t="s">
        <v>496</v>
      </c>
      <c r="B491" t="b">
        <f>EXACT(VLOOKUP(A491,DataV5[[File]:[Outputs]], 2, FALSE), VLOOKUP(A491, DataV4[[File]:[Outputs]], 2, FALSE))</f>
        <v>1</v>
      </c>
      <c r="C491" s="3">
        <f>VLOOKUP(A491, DataV5[[File]:[Mean '[ms']]], 3, FALSE)-VLOOKUP(A491, DataV4[[File]:[Mean '[ms']]], 3, FALSE)</f>
        <v>-5</v>
      </c>
      <c r="D491" s="2">
        <f>Cv3v0141617181921[[#This Row],[Mean '[Δms']]]/VLOOKUP(A491, DataV4[[File]:[Mean '[ms']]], 3, FALSE)*100</f>
        <v>-100</v>
      </c>
    </row>
    <row r="492" spans="1:4" hidden="1" x14ac:dyDescent="0.4">
      <c r="A492" t="s">
        <v>497</v>
      </c>
      <c r="B492" t="b">
        <f>EXACT(VLOOKUP(A492,DataV5[[File]:[Outputs]], 2, FALSE), VLOOKUP(A492, DataV4[[File]:[Outputs]], 2, FALSE))</f>
        <v>1</v>
      </c>
      <c r="C492" s="3">
        <f>VLOOKUP(A492, DataV5[[File]:[Mean '[ms']]], 3, FALSE)-VLOOKUP(A492, DataV4[[File]:[Mean '[ms']]], 3, FALSE)</f>
        <v>5</v>
      </c>
      <c r="D492" s="2">
        <f>Cv3v0141617181921[[#This Row],[Mean '[Δms']]]/VLOOKUP(A492, DataV4[[File]:[Mean '[ms']]], 3, FALSE)*100</f>
        <v>0.60024009603841544</v>
      </c>
    </row>
    <row r="493" spans="1:4" hidden="1" x14ac:dyDescent="0.4">
      <c r="A493" t="s">
        <v>498</v>
      </c>
      <c r="B493" t="b">
        <f>EXACT(VLOOKUP(A493,DataV5[[File]:[Outputs]], 2, FALSE), VLOOKUP(A493, DataV4[[File]:[Outputs]], 2, FALSE))</f>
        <v>1</v>
      </c>
      <c r="C493" s="3">
        <f>VLOOKUP(A493, DataV5[[File]:[Mean '[ms']]], 3, FALSE)-VLOOKUP(A493, DataV4[[File]:[Mean '[ms']]], 3, FALSE)</f>
        <v>-5</v>
      </c>
      <c r="D493" s="2">
        <f>Cv3v0141617181921[[#This Row],[Mean '[Δms']]]/VLOOKUP(A493, DataV4[[File]:[Mean '[ms']]], 3, FALSE)*100</f>
        <v>-0.97087378640776689</v>
      </c>
    </row>
    <row r="494" spans="1:4" hidden="1" x14ac:dyDescent="0.4">
      <c r="A494" t="s">
        <v>499</v>
      </c>
      <c r="B494" t="b">
        <f>EXACT(VLOOKUP(A494,DataV5[[File]:[Outputs]], 2, FALSE), VLOOKUP(A494, DataV4[[File]:[Outputs]], 2, FALSE))</f>
        <v>1</v>
      </c>
      <c r="C494" s="3">
        <f>VLOOKUP(A494, DataV5[[File]:[Mean '[ms']]], 3, FALSE)-VLOOKUP(A494, DataV4[[File]:[Mean '[ms']]], 3, FALSE)</f>
        <v>-5</v>
      </c>
      <c r="D494" s="2">
        <f>Cv3v0141617181921[[#This Row],[Mean '[Δms']]]/VLOOKUP(A494, DataV4[[File]:[Mean '[ms']]], 3, FALSE)*100</f>
        <v>-0.80128205128205121</v>
      </c>
    </row>
    <row r="495" spans="1:4" hidden="1" x14ac:dyDescent="0.4">
      <c r="A495" t="s">
        <v>500</v>
      </c>
      <c r="B495" t="b">
        <f>EXACT(VLOOKUP(A495,DataV5[[File]:[Outputs]], 2, FALSE), VLOOKUP(A495, DataV4[[File]:[Outputs]], 2, FALSE))</f>
        <v>1</v>
      </c>
      <c r="C495" s="3">
        <f>VLOOKUP(A495, DataV5[[File]:[Mean '[ms']]], 3, FALSE)-VLOOKUP(A495, DataV4[[File]:[Mean '[ms']]], 3, FALSE)</f>
        <v>-5</v>
      </c>
      <c r="D495" s="2">
        <f>Cv3v0141617181921[[#This Row],[Mean '[Δms']]]/VLOOKUP(A495, DataV4[[File]:[Mean '[ms']]], 3, FALSE)*100</f>
        <v>-0.88183421516754845</v>
      </c>
    </row>
    <row r="496" spans="1:4" hidden="1" x14ac:dyDescent="0.4">
      <c r="A496" t="s">
        <v>501</v>
      </c>
      <c r="B496" t="b">
        <f>EXACT(VLOOKUP(A496,DataV5[[File]:[Outputs]], 2, FALSE), VLOOKUP(A496, DataV4[[File]:[Outputs]], 2, FALSE))</f>
        <v>1</v>
      </c>
      <c r="C496" s="3">
        <f>VLOOKUP(A496, DataV5[[File]:[Mean '[ms']]], 3, FALSE)-VLOOKUP(A496, DataV4[[File]:[Mean '[ms']]], 3, FALSE)</f>
        <v>-5</v>
      </c>
      <c r="D496" s="2">
        <f>Cv3v0141617181921[[#This Row],[Mean '[Δms']]]/VLOOKUP(A496, DataV4[[File]:[Mean '[ms']]], 3, FALSE)*100</f>
        <v>-0.95057034220532322</v>
      </c>
    </row>
    <row r="497" spans="1:4" hidden="1" x14ac:dyDescent="0.4">
      <c r="A497" t="s">
        <v>502</v>
      </c>
      <c r="B497" t="b">
        <f>EXACT(VLOOKUP(A497,DataV5[[File]:[Outputs]], 2, FALSE), VLOOKUP(A497, DataV4[[File]:[Outputs]], 2, FALSE))</f>
        <v>1</v>
      </c>
      <c r="C497" s="3">
        <f>VLOOKUP(A497, DataV5[[File]:[Mean '[ms']]], 3, FALSE)-VLOOKUP(A497, DataV4[[File]:[Mean '[ms']]], 3, FALSE)</f>
        <v>5</v>
      </c>
      <c r="D497" s="2">
        <f>Cv3v0141617181921[[#This Row],[Mean '[Δms']]]/VLOOKUP(A497, DataV4[[File]:[Mean '[ms']]], 3, FALSE)*100</f>
        <v>0.96899224806201545</v>
      </c>
    </row>
    <row r="498" spans="1:4" hidden="1" x14ac:dyDescent="0.4">
      <c r="A498" t="s">
        <v>503</v>
      </c>
      <c r="B498" t="b">
        <f>EXACT(VLOOKUP(A498,DataV5[[File]:[Outputs]], 2, FALSE), VLOOKUP(A498, DataV4[[File]:[Outputs]], 2, FALSE))</f>
        <v>1</v>
      </c>
      <c r="C498" s="3">
        <f>VLOOKUP(A498, DataV5[[File]:[Mean '[ms']]], 3, FALSE)-VLOOKUP(A498, DataV4[[File]:[Mean '[ms']]], 3, FALSE)</f>
        <v>-16</v>
      </c>
      <c r="D498" s="2">
        <f>Cv3v0141617181921[[#This Row],[Mean '[Δms']]]/VLOOKUP(A498, DataV4[[File]:[Mean '[ms']]], 3, FALSE)*100</f>
        <v>-2.7681660899653981</v>
      </c>
    </row>
    <row r="499" spans="1:4" hidden="1" x14ac:dyDescent="0.4">
      <c r="A499" t="s">
        <v>504</v>
      </c>
      <c r="B499" t="b">
        <f>EXACT(VLOOKUP(A499,DataV5[[File]:[Outputs]], 2, FALSE), VLOOKUP(A499, DataV4[[File]:[Outputs]], 2, FALSE))</f>
        <v>1</v>
      </c>
      <c r="C499" s="3">
        <f>VLOOKUP(A499, DataV5[[File]:[Mean '[ms']]], 3, FALSE)-VLOOKUP(A499, DataV4[[File]:[Mean '[ms']]], 3, FALSE)</f>
        <v>-16</v>
      </c>
      <c r="D499" s="2">
        <f>Cv3v0141617181921[[#This Row],[Mean '[Δms']]]/VLOOKUP(A499, DataV4[[File]:[Mean '[ms']]], 3, FALSE)*100</f>
        <v>-2.3088023088023086</v>
      </c>
    </row>
    <row r="500" spans="1:4" hidden="1" x14ac:dyDescent="0.4">
      <c r="A500" t="s">
        <v>505</v>
      </c>
      <c r="B500" t="b">
        <f>EXACT(VLOOKUP(A500,DataV5[[File]:[Outputs]], 2, FALSE), VLOOKUP(A500, DataV4[[File]:[Outputs]], 2, FALSE))</f>
        <v>1</v>
      </c>
      <c r="C500" s="3">
        <f>VLOOKUP(A500, DataV5[[File]:[Mean '[ms']]], 3, FALSE)-VLOOKUP(A500, DataV4[[File]:[Mean '[ms']]], 3, FALSE)</f>
        <v>0</v>
      </c>
      <c r="D500" s="2" t="e">
        <f>Cv3v0141617181921[[#This Row],[Mean '[Δms']]]/VLOOKUP(A500, DataV4[[File]:[Mean '[ms']]], 3, FALSE)*100</f>
        <v>#DIV/0!</v>
      </c>
    </row>
    <row r="501" spans="1:4" hidden="1" x14ac:dyDescent="0.4">
      <c r="A501" t="s">
        <v>506</v>
      </c>
      <c r="B501" t="b">
        <f>EXACT(VLOOKUP(A501,DataV5[[File]:[Outputs]], 2, FALSE), VLOOKUP(A501, DataV4[[File]:[Outputs]], 2, FALSE))</f>
        <v>1</v>
      </c>
      <c r="C501" s="3">
        <f>VLOOKUP(A501, DataV5[[File]:[Mean '[ms']]], 3, FALSE)-VLOOKUP(A501, DataV4[[File]:[Mean '[ms']]], 3, FALSE)</f>
        <v>0</v>
      </c>
      <c r="D501" s="2" t="e">
        <f>Cv3v0141617181921[[#This Row],[Mean '[Δms']]]/VLOOKUP(A501, DataV4[[File]:[Mean '[ms']]], 3, FALSE)*100</f>
        <v>#DIV/0!</v>
      </c>
    </row>
    <row r="502" spans="1:4" hidden="1" x14ac:dyDescent="0.4">
      <c r="A502" t="s">
        <v>507</v>
      </c>
      <c r="B502" t="b">
        <f>EXACT(VLOOKUP(A502,DataV5[[File]:[Outputs]], 2, FALSE), VLOOKUP(A502, DataV4[[File]:[Outputs]], 2, FALSE))</f>
        <v>1</v>
      </c>
      <c r="C502" s="3">
        <f>VLOOKUP(A502, DataV5[[File]:[Mean '[ms']]], 3, FALSE)-VLOOKUP(A502, DataV4[[File]:[Mean '[ms']]], 3, FALSE)</f>
        <v>0</v>
      </c>
      <c r="D502" s="2" t="e">
        <f>Cv3v0141617181921[[#This Row],[Mean '[Δms']]]/VLOOKUP(A502, DataV4[[File]:[Mean '[ms']]], 3, FALSE)*100</f>
        <v>#DIV/0!</v>
      </c>
    </row>
    <row r="503" spans="1:4" hidden="1" x14ac:dyDescent="0.4">
      <c r="A503" t="s">
        <v>508</v>
      </c>
      <c r="B503" t="b">
        <f>EXACT(VLOOKUP(A503,DataV5[[File]:[Outputs]], 2, FALSE), VLOOKUP(A503, DataV4[[File]:[Outputs]], 2, FALSE))</f>
        <v>1</v>
      </c>
      <c r="C503" s="3">
        <f>VLOOKUP(A503, DataV5[[File]:[Mean '[ms']]], 3, FALSE)-VLOOKUP(A503, DataV4[[File]:[Mean '[ms']]], 3, FALSE)</f>
        <v>0</v>
      </c>
      <c r="D503" s="2" t="e">
        <f>Cv3v0141617181921[[#This Row],[Mean '[Δms']]]/VLOOKUP(A503, DataV4[[File]:[Mean '[ms']]], 3, FALSE)*100</f>
        <v>#DIV/0!</v>
      </c>
    </row>
    <row r="504" spans="1:4" hidden="1" x14ac:dyDescent="0.4">
      <c r="A504" t="s">
        <v>509</v>
      </c>
      <c r="B504" t="b">
        <f>EXACT(VLOOKUP(A504,DataV5[[File]:[Outputs]], 2, FALSE), VLOOKUP(A504, DataV4[[File]:[Outputs]], 2, FALSE))</f>
        <v>1</v>
      </c>
      <c r="C504" s="3">
        <f>VLOOKUP(A504, DataV5[[File]:[Mean '[ms']]], 3, FALSE)-VLOOKUP(A504, DataV4[[File]:[Mean '[ms']]], 3, FALSE)</f>
        <v>22</v>
      </c>
      <c r="D504" s="2">
        <f>Cv3v0141617181921[[#This Row],[Mean '[Δms']]]/VLOOKUP(A504, DataV4[[File]:[Mean '[ms']]], 3, FALSE)*100</f>
        <v>4.1904761904761907</v>
      </c>
    </row>
    <row r="505" spans="1:4" hidden="1" x14ac:dyDescent="0.4">
      <c r="A505" t="s">
        <v>510</v>
      </c>
      <c r="B505" t="b">
        <f>EXACT(VLOOKUP(A505,DataV5[[File]:[Outputs]], 2, FALSE), VLOOKUP(A505, DataV4[[File]:[Outputs]], 2, FALSE))</f>
        <v>1</v>
      </c>
      <c r="C505" s="3">
        <f>VLOOKUP(A505, DataV5[[File]:[Mean '[ms']]], 3, FALSE)-VLOOKUP(A505, DataV4[[File]:[Mean '[ms']]], 3, FALSE)</f>
        <v>0</v>
      </c>
      <c r="D505" s="2" t="e">
        <f>Cv3v0141617181921[[#This Row],[Mean '[Δms']]]/VLOOKUP(A505, DataV4[[File]:[Mean '[ms']]], 3, FALSE)*100</f>
        <v>#DIV/0!</v>
      </c>
    </row>
    <row r="506" spans="1:4" hidden="1" x14ac:dyDescent="0.4">
      <c r="A506" t="s">
        <v>511</v>
      </c>
      <c r="B506" t="b">
        <f>EXACT(VLOOKUP(A506,DataV5[[File]:[Outputs]], 2, FALSE), VLOOKUP(A506, DataV4[[File]:[Outputs]], 2, FALSE))</f>
        <v>1</v>
      </c>
      <c r="C506" s="3">
        <f>VLOOKUP(A506, DataV5[[File]:[Mean '[ms']]], 3, FALSE)-VLOOKUP(A506, DataV4[[File]:[Mean '[ms']]], 3, FALSE)</f>
        <v>0</v>
      </c>
      <c r="D506" s="2" t="e">
        <f>Cv3v0141617181921[[#This Row],[Mean '[Δms']]]/VLOOKUP(A506, DataV4[[File]:[Mean '[ms']]], 3, FALSE)*100</f>
        <v>#DIV/0!</v>
      </c>
    </row>
    <row r="507" spans="1:4" hidden="1" x14ac:dyDescent="0.4">
      <c r="A507" t="s">
        <v>512</v>
      </c>
      <c r="B507" t="b">
        <f>EXACT(VLOOKUP(A507,DataV5[[File]:[Outputs]], 2, FALSE), VLOOKUP(A507, DataV4[[File]:[Outputs]], 2, FALSE))</f>
        <v>1</v>
      </c>
      <c r="C507" s="3">
        <f>VLOOKUP(A507, DataV5[[File]:[Mean '[ms']]], 3, FALSE)-VLOOKUP(A507, DataV4[[File]:[Mean '[ms']]], 3, FALSE)</f>
        <v>0</v>
      </c>
      <c r="D507" s="2" t="e">
        <f>Cv3v0141617181921[[#This Row],[Mean '[Δms']]]/VLOOKUP(A507, DataV4[[File]:[Mean '[ms']]], 3, FALSE)*100</f>
        <v>#DIV/0!</v>
      </c>
    </row>
    <row r="508" spans="1:4" hidden="1" x14ac:dyDescent="0.4">
      <c r="A508" t="s">
        <v>513</v>
      </c>
      <c r="B508" t="b">
        <f>EXACT(VLOOKUP(A508,DataV5[[File]:[Outputs]], 2, FALSE), VLOOKUP(A508, DataV4[[File]:[Outputs]], 2, FALSE))</f>
        <v>1</v>
      </c>
      <c r="C508" s="3">
        <f>VLOOKUP(A508, DataV5[[File]:[Mean '[ms']]], 3, FALSE)-VLOOKUP(A508, DataV4[[File]:[Mean '[ms']]], 3, FALSE)</f>
        <v>0</v>
      </c>
      <c r="D508" s="2" t="e">
        <f>Cv3v0141617181921[[#This Row],[Mean '[Δms']]]/VLOOKUP(A508, DataV4[[File]:[Mean '[ms']]], 3, FALSE)*100</f>
        <v>#DIV/0!</v>
      </c>
    </row>
    <row r="509" spans="1:4" hidden="1" x14ac:dyDescent="0.4">
      <c r="A509" t="s">
        <v>514</v>
      </c>
      <c r="B509" t="b">
        <f>EXACT(VLOOKUP(A509,DataV5[[File]:[Outputs]], 2, FALSE), VLOOKUP(A509, DataV4[[File]:[Outputs]], 2, FALSE))</f>
        <v>1</v>
      </c>
      <c r="C509" s="3">
        <f>VLOOKUP(A509, DataV5[[File]:[Mean '[ms']]], 3, FALSE)-VLOOKUP(A509, DataV4[[File]:[Mean '[ms']]], 3, FALSE)</f>
        <v>5</v>
      </c>
      <c r="D509" s="2" t="e">
        <f>Cv3v0141617181921[[#This Row],[Mean '[Δms']]]/VLOOKUP(A509, DataV4[[File]:[Mean '[ms']]], 3, FALSE)*100</f>
        <v>#DIV/0!</v>
      </c>
    </row>
    <row r="510" spans="1:4" hidden="1" x14ac:dyDescent="0.4">
      <c r="A510" t="s">
        <v>515</v>
      </c>
      <c r="B510" t="b">
        <f>EXACT(VLOOKUP(A510,DataV5[[File]:[Outputs]], 2, FALSE), VLOOKUP(A510, DataV4[[File]:[Outputs]], 2, FALSE))</f>
        <v>1</v>
      </c>
      <c r="C510" s="3">
        <f>VLOOKUP(A510, DataV5[[File]:[Mean '[ms']]], 3, FALSE)-VLOOKUP(A510, DataV4[[File]:[Mean '[ms']]], 3, FALSE)</f>
        <v>0</v>
      </c>
      <c r="D510" s="2" t="e">
        <f>Cv3v0141617181921[[#This Row],[Mean '[Δms']]]/VLOOKUP(A510, DataV4[[File]:[Mean '[ms']]], 3, FALSE)*100</f>
        <v>#DIV/0!</v>
      </c>
    </row>
    <row r="511" spans="1:4" hidden="1" x14ac:dyDescent="0.4">
      <c r="A511" t="s">
        <v>516</v>
      </c>
      <c r="B511" t="b">
        <f>EXACT(VLOOKUP(A511,DataV5[[File]:[Outputs]], 2, FALSE), VLOOKUP(A511, DataV4[[File]:[Outputs]], 2, FALSE))</f>
        <v>1</v>
      </c>
      <c r="C511" s="3">
        <f>VLOOKUP(A511, DataV5[[File]:[Mean '[ms']]], 3, FALSE)-VLOOKUP(A511, DataV4[[File]:[Mean '[ms']]], 3, FALSE)</f>
        <v>-21</v>
      </c>
      <c r="D511" s="2">
        <f>Cv3v0141617181921[[#This Row],[Mean '[Δms']]]/VLOOKUP(A511, DataV4[[File]:[Mean '[ms']]], 3, FALSE)*100</f>
        <v>-3.9923954372623576</v>
      </c>
    </row>
    <row r="512" spans="1:4" hidden="1" x14ac:dyDescent="0.4">
      <c r="A512" t="s">
        <v>517</v>
      </c>
      <c r="B512" t="b">
        <f>EXACT(VLOOKUP(A512,DataV5[[File]:[Outputs]], 2, FALSE), VLOOKUP(A512, DataV4[[File]:[Outputs]], 2, FALSE))</f>
        <v>1</v>
      </c>
      <c r="C512" s="3">
        <f>VLOOKUP(A512, DataV5[[File]:[Mean '[ms']]], 3, FALSE)-VLOOKUP(A512, DataV4[[File]:[Mean '[ms']]], 3, FALSE)</f>
        <v>-11</v>
      </c>
      <c r="D512" s="2">
        <f>Cv3v0141617181921[[#This Row],[Mean '[Δms']]]/VLOOKUP(A512, DataV4[[File]:[Mean '[ms']]], 3, FALSE)*100</f>
        <v>-1.8062397372742198</v>
      </c>
    </row>
    <row r="513" spans="1:4" hidden="1" x14ac:dyDescent="0.4">
      <c r="A513" t="s">
        <v>518</v>
      </c>
      <c r="B513" t="b">
        <f>EXACT(VLOOKUP(A513,DataV5[[File]:[Outputs]], 2, FALSE), VLOOKUP(A513, DataV4[[File]:[Outputs]], 2, FALSE))</f>
        <v>1</v>
      </c>
      <c r="C513" s="3">
        <f>VLOOKUP(A513, DataV5[[File]:[Mean '[ms']]], 3, FALSE)-VLOOKUP(A513, DataV4[[File]:[Mean '[ms']]], 3, FALSE)</f>
        <v>-1</v>
      </c>
      <c r="D513" s="2">
        <f>Cv3v0141617181921[[#This Row],[Mean '[Δms']]]/VLOOKUP(A513, DataV4[[File]:[Mean '[ms']]], 3, FALSE)*100</f>
        <v>-0.19379844961240311</v>
      </c>
    </row>
    <row r="514" spans="1:4" hidden="1" x14ac:dyDescent="0.4">
      <c r="A514" t="s">
        <v>519</v>
      </c>
      <c r="B514" t="b">
        <f>EXACT(VLOOKUP(A514,DataV5[[File]:[Outputs]], 2, FALSE), VLOOKUP(A514, DataV4[[File]:[Outputs]], 2, FALSE))</f>
        <v>1</v>
      </c>
      <c r="C514" s="3">
        <f>VLOOKUP(A514, DataV5[[File]:[Mean '[ms']]], 3, FALSE)-VLOOKUP(A514, DataV4[[File]:[Mean '[ms']]], 3, FALSE)</f>
        <v>5</v>
      </c>
      <c r="D514" s="2">
        <f>Cv3v0141617181921[[#This Row],[Mean '[Δms']]]/VLOOKUP(A514, DataV4[[File]:[Mean '[ms']]], 3, FALSE)*100</f>
        <v>0.94161958568738224</v>
      </c>
    </row>
    <row r="515" spans="1:4" hidden="1" x14ac:dyDescent="0.4">
      <c r="A515" t="s">
        <v>520</v>
      </c>
      <c r="B515" t="b">
        <f>EXACT(VLOOKUP(A515,DataV5[[File]:[Outputs]], 2, FALSE), VLOOKUP(A515, DataV4[[File]:[Outputs]], 2, FALSE))</f>
        <v>1</v>
      </c>
      <c r="C515" s="3">
        <f>VLOOKUP(A515, DataV5[[File]:[Mean '[ms']]], 3, FALSE)-VLOOKUP(A515, DataV4[[File]:[Mean '[ms']]], 3, FALSE)</f>
        <v>0</v>
      </c>
      <c r="D515" s="2">
        <f>Cv3v0141617181921[[#This Row],[Mean '[Δms']]]/VLOOKUP(A515, DataV4[[File]:[Mean '[ms']]], 3, FALSE)*100</f>
        <v>0</v>
      </c>
    </row>
    <row r="516" spans="1:4" hidden="1" x14ac:dyDescent="0.4">
      <c r="A516" t="s">
        <v>521</v>
      </c>
      <c r="B516" t="b">
        <f>EXACT(VLOOKUP(A516,DataV5[[File]:[Outputs]], 2, FALSE), VLOOKUP(A516, DataV4[[File]:[Outputs]], 2, FALSE))</f>
        <v>1</v>
      </c>
      <c r="C516" s="3">
        <f>VLOOKUP(A516, DataV5[[File]:[Mean '[ms']]], 3, FALSE)-VLOOKUP(A516, DataV4[[File]:[Mean '[ms']]], 3, FALSE)</f>
        <v>0</v>
      </c>
      <c r="D516" s="2" t="e">
        <f>Cv3v0141617181921[[#This Row],[Mean '[Δms']]]/VLOOKUP(A516, DataV4[[File]:[Mean '[ms']]], 3, FALSE)*100</f>
        <v>#DIV/0!</v>
      </c>
    </row>
    <row r="517" spans="1:4" hidden="1" x14ac:dyDescent="0.4">
      <c r="A517" t="s">
        <v>522</v>
      </c>
      <c r="B517" t="b">
        <f>EXACT(VLOOKUP(A517,DataV5[[File]:[Outputs]], 2, FALSE), VLOOKUP(A517, DataV4[[File]:[Outputs]], 2, FALSE))</f>
        <v>1</v>
      </c>
      <c r="C517" s="3">
        <f>VLOOKUP(A517, DataV5[[File]:[Mean '[ms']]], 3, FALSE)-VLOOKUP(A517, DataV4[[File]:[Mean '[ms']]], 3, FALSE)</f>
        <v>-5</v>
      </c>
      <c r="D517" s="2">
        <f>Cv3v0141617181921[[#This Row],[Mean '[Δms']]]/VLOOKUP(A517, DataV4[[File]:[Mean '[ms']]], 3, FALSE)*100</f>
        <v>-100</v>
      </c>
    </row>
    <row r="518" spans="1:4" hidden="1" x14ac:dyDescent="0.4">
      <c r="A518" t="s">
        <v>523</v>
      </c>
      <c r="B518" t="b">
        <f>EXACT(VLOOKUP(A518,DataV5[[File]:[Outputs]], 2, FALSE), VLOOKUP(A518, DataV4[[File]:[Outputs]], 2, FALSE))</f>
        <v>1</v>
      </c>
      <c r="C518" s="3">
        <f>VLOOKUP(A518, DataV5[[File]:[Mean '[ms']]], 3, FALSE)-VLOOKUP(A518, DataV4[[File]:[Mean '[ms']]], 3, FALSE)</f>
        <v>-10</v>
      </c>
      <c r="D518" s="2">
        <f>Cv3v0141617181921[[#This Row],[Mean '[Δms']]]/VLOOKUP(A518, DataV4[[File]:[Mean '[ms']]], 3, FALSE)*100</f>
        <v>-1.9607843137254901</v>
      </c>
    </row>
    <row r="519" spans="1:4" hidden="1" x14ac:dyDescent="0.4">
      <c r="A519" t="s">
        <v>524</v>
      </c>
      <c r="B519" t="b">
        <f>EXACT(VLOOKUP(A519,DataV5[[File]:[Outputs]], 2, FALSE), VLOOKUP(A519, DataV4[[File]:[Outputs]], 2, FALSE))</f>
        <v>1</v>
      </c>
      <c r="C519" s="3">
        <f>VLOOKUP(A519, DataV5[[File]:[Mean '[ms']]], 3, FALSE)-VLOOKUP(A519, DataV4[[File]:[Mean '[ms']]], 3, FALSE)</f>
        <v>5</v>
      </c>
      <c r="D519" s="2" t="e">
        <f>Cv3v0141617181921[[#This Row],[Mean '[Δms']]]/VLOOKUP(A519, DataV4[[File]:[Mean '[ms']]], 3, FALSE)*100</f>
        <v>#DIV/0!</v>
      </c>
    </row>
    <row r="520" spans="1:4" hidden="1" x14ac:dyDescent="0.4">
      <c r="A520" t="s">
        <v>525</v>
      </c>
      <c r="B520" t="b">
        <f>EXACT(VLOOKUP(A520,DataV5[[File]:[Outputs]], 2, FALSE), VLOOKUP(A520, DataV4[[File]:[Outputs]], 2, FALSE))</f>
        <v>1</v>
      </c>
      <c r="C520" s="3">
        <f>VLOOKUP(A520, DataV5[[File]:[Mean '[ms']]], 3, FALSE)-VLOOKUP(A520, DataV4[[File]:[Mean '[ms']]], 3, FALSE)</f>
        <v>1</v>
      </c>
      <c r="D520" s="2">
        <f>Cv3v0141617181921[[#This Row],[Mean '[Δms']]]/VLOOKUP(A520, DataV4[[File]:[Mean '[ms']]], 3, FALSE)*100</f>
        <v>0.19230769230769232</v>
      </c>
    </row>
    <row r="521" spans="1:4" hidden="1" x14ac:dyDescent="0.4">
      <c r="A521" t="s">
        <v>526</v>
      </c>
      <c r="B521" t="b">
        <f>EXACT(VLOOKUP(A521,DataV5[[File]:[Outputs]], 2, FALSE), VLOOKUP(A521, DataV4[[File]:[Outputs]], 2, FALSE))</f>
        <v>1</v>
      </c>
      <c r="C521" s="3">
        <f>VLOOKUP(A521, DataV5[[File]:[Mean '[ms']]], 3, FALSE)-VLOOKUP(A521, DataV4[[File]:[Mean '[ms']]], 3, FALSE)</f>
        <v>0</v>
      </c>
      <c r="D521" s="2">
        <f>Cv3v0141617181921[[#This Row],[Mean '[Δms']]]/VLOOKUP(A521, DataV4[[File]:[Mean '[ms']]], 3, FALSE)*100</f>
        <v>0</v>
      </c>
    </row>
    <row r="522" spans="1:4" hidden="1" x14ac:dyDescent="0.4">
      <c r="A522" t="s">
        <v>527</v>
      </c>
      <c r="B522" t="b">
        <f>EXACT(VLOOKUP(A522,DataV5[[File]:[Outputs]], 2, FALSE), VLOOKUP(A522, DataV4[[File]:[Outputs]], 2, FALSE))</f>
        <v>1</v>
      </c>
      <c r="C522" s="3">
        <f>VLOOKUP(A522, DataV5[[File]:[Mean '[ms']]], 3, FALSE)-VLOOKUP(A522, DataV4[[File]:[Mean '[ms']]], 3, FALSE)</f>
        <v>20</v>
      </c>
      <c r="D522" s="2">
        <f>Cv3v0141617181921[[#This Row],[Mean '[Δms']]]/VLOOKUP(A522, DataV4[[File]:[Mean '[ms']]], 3, FALSE)*100</f>
        <v>2.3419203747072603</v>
      </c>
    </row>
    <row r="523" spans="1:4" hidden="1" x14ac:dyDescent="0.4">
      <c r="A523" t="s">
        <v>528</v>
      </c>
      <c r="B523" t="b">
        <f>EXACT(VLOOKUP(A523,DataV5[[File]:[Outputs]], 2, FALSE), VLOOKUP(A523, DataV4[[File]:[Outputs]], 2, FALSE))</f>
        <v>1</v>
      </c>
      <c r="C523" s="3">
        <f>VLOOKUP(A523, DataV5[[File]:[Mean '[ms']]], 3, FALSE)-VLOOKUP(A523, DataV4[[File]:[Mean '[ms']]], 3, FALSE)</f>
        <v>0</v>
      </c>
      <c r="D523" s="2" t="e">
        <f>Cv3v0141617181921[[#This Row],[Mean '[Δms']]]/VLOOKUP(A523, DataV4[[File]:[Mean '[ms']]], 3, FALSE)*100</f>
        <v>#DIV/0!</v>
      </c>
    </row>
    <row r="524" spans="1:4" hidden="1" x14ac:dyDescent="0.4">
      <c r="A524" t="s">
        <v>529</v>
      </c>
      <c r="B524" t="b">
        <f>EXACT(VLOOKUP(A524,DataV5[[File]:[Outputs]], 2, FALSE), VLOOKUP(A524, DataV4[[File]:[Outputs]], 2, FALSE))</f>
        <v>1</v>
      </c>
      <c r="C524" s="3">
        <f>VLOOKUP(A524, DataV5[[File]:[Mean '[ms']]], 3, FALSE)-VLOOKUP(A524, DataV4[[File]:[Mean '[ms']]], 3, FALSE)</f>
        <v>15</v>
      </c>
      <c r="D524" s="2">
        <f>Cv3v0141617181921[[#This Row],[Mean '[Δms']]]/VLOOKUP(A524, DataV4[[File]:[Mean '[ms']]], 3, FALSE)*100</f>
        <v>2.8790786948176583</v>
      </c>
    </row>
    <row r="525" spans="1:4" hidden="1" x14ac:dyDescent="0.4">
      <c r="A525" t="s">
        <v>530</v>
      </c>
      <c r="B525" t="b">
        <f>EXACT(VLOOKUP(A525,DataV5[[File]:[Outputs]], 2, FALSE), VLOOKUP(A525, DataV4[[File]:[Outputs]], 2, FALSE))</f>
        <v>1</v>
      </c>
      <c r="C525" s="3">
        <f>VLOOKUP(A525, DataV5[[File]:[Mean '[ms']]], 3, FALSE)-VLOOKUP(A525, DataV4[[File]:[Mean '[ms']]], 3, FALSE)</f>
        <v>-1</v>
      </c>
      <c r="D525" s="2">
        <f>Cv3v0141617181921[[#This Row],[Mean '[Δms']]]/VLOOKUP(A525, DataV4[[File]:[Mean '[ms']]], 3, FALSE)*100</f>
        <v>-0.19379844961240311</v>
      </c>
    </row>
    <row r="526" spans="1:4" hidden="1" x14ac:dyDescent="0.4">
      <c r="A526" t="s">
        <v>531</v>
      </c>
      <c r="B526" t="b">
        <f>EXACT(VLOOKUP(A526,DataV5[[File]:[Outputs]], 2, FALSE), VLOOKUP(A526, DataV4[[File]:[Outputs]], 2, FALSE))</f>
        <v>1</v>
      </c>
      <c r="C526" s="3">
        <f>VLOOKUP(A526, DataV5[[File]:[Mean '[ms']]], 3, FALSE)-VLOOKUP(A526, DataV4[[File]:[Mean '[ms']]], 3, FALSE)</f>
        <v>-10</v>
      </c>
      <c r="D526" s="2">
        <f>Cv3v0141617181921[[#This Row],[Mean '[Δms']]]/VLOOKUP(A526, DataV4[[File]:[Mean '[ms']]], 3, FALSE)*100</f>
        <v>-1.9417475728155338</v>
      </c>
    </row>
    <row r="527" spans="1:4" hidden="1" x14ac:dyDescent="0.4">
      <c r="A527" t="s">
        <v>532</v>
      </c>
      <c r="B527" t="b">
        <f>EXACT(VLOOKUP(A527,DataV5[[File]:[Outputs]], 2, FALSE), VLOOKUP(A527, DataV4[[File]:[Outputs]], 2, FALSE))</f>
        <v>1</v>
      </c>
      <c r="C527" s="3">
        <f>VLOOKUP(A527, DataV5[[File]:[Mean '[ms']]], 3, FALSE)-VLOOKUP(A527, DataV4[[File]:[Mean '[ms']]], 3, FALSE)</f>
        <v>10</v>
      </c>
      <c r="D527" s="2">
        <f>Cv3v0141617181921[[#This Row],[Mean '[Δms']]]/VLOOKUP(A527, DataV4[[File]:[Mean '[ms']]], 3, FALSE)*100</f>
        <v>1.6420361247947455</v>
      </c>
    </row>
    <row r="528" spans="1:4" hidden="1" x14ac:dyDescent="0.4">
      <c r="A528" t="s">
        <v>533</v>
      </c>
      <c r="B528" t="b">
        <f>EXACT(VLOOKUP(A528,DataV5[[File]:[Outputs]], 2, FALSE), VLOOKUP(A528, DataV4[[File]:[Outputs]], 2, FALSE))</f>
        <v>1</v>
      </c>
      <c r="C528" s="3">
        <f>VLOOKUP(A528, DataV5[[File]:[Mean '[ms']]], 3, FALSE)-VLOOKUP(A528, DataV4[[File]:[Mean '[ms']]], 3, FALSE)</f>
        <v>0</v>
      </c>
      <c r="D528" s="2" t="e">
        <f>Cv3v0141617181921[[#This Row],[Mean '[Δms']]]/VLOOKUP(A528, DataV4[[File]:[Mean '[ms']]], 3, FALSE)*100</f>
        <v>#DIV/0!</v>
      </c>
    </row>
    <row r="529" spans="1:4" hidden="1" x14ac:dyDescent="0.4">
      <c r="A529" t="s">
        <v>534</v>
      </c>
      <c r="B529" t="b">
        <f>EXACT(VLOOKUP(A529,DataV5[[File]:[Outputs]], 2, FALSE), VLOOKUP(A529, DataV4[[File]:[Outputs]], 2, FALSE))</f>
        <v>1</v>
      </c>
      <c r="C529" s="3">
        <f>VLOOKUP(A529, DataV5[[File]:[Mean '[ms']]], 3, FALSE)-VLOOKUP(A529, DataV4[[File]:[Mean '[ms']]], 3, FALSE)</f>
        <v>0</v>
      </c>
      <c r="D529" s="2" t="e">
        <f>Cv3v0141617181921[[#This Row],[Mean '[Δms']]]/VLOOKUP(A529, DataV4[[File]:[Mean '[ms']]], 3, FALSE)*100</f>
        <v>#DIV/0!</v>
      </c>
    </row>
    <row r="530" spans="1:4" hidden="1" x14ac:dyDescent="0.4">
      <c r="A530" t="s">
        <v>535</v>
      </c>
      <c r="B530" t="b">
        <f>EXACT(VLOOKUP(A530,DataV5[[File]:[Outputs]], 2, FALSE), VLOOKUP(A530, DataV4[[File]:[Outputs]], 2, FALSE))</f>
        <v>1</v>
      </c>
      <c r="C530" s="3">
        <f>VLOOKUP(A530, DataV5[[File]:[Mean '[ms']]], 3, FALSE)-VLOOKUP(A530, DataV4[[File]:[Mean '[ms']]], 3, FALSE)</f>
        <v>0</v>
      </c>
      <c r="D530" s="2" t="e">
        <f>Cv3v0141617181921[[#This Row],[Mean '[Δms']]]/VLOOKUP(A530, DataV4[[File]:[Mean '[ms']]], 3, FALSE)*100</f>
        <v>#DIV/0!</v>
      </c>
    </row>
    <row r="531" spans="1:4" hidden="1" x14ac:dyDescent="0.4">
      <c r="A531" t="s">
        <v>536</v>
      </c>
      <c r="B531" t="b">
        <f>EXACT(VLOOKUP(A531,DataV5[[File]:[Outputs]], 2, FALSE), VLOOKUP(A531, DataV4[[File]:[Outputs]], 2, FALSE))</f>
        <v>1</v>
      </c>
      <c r="C531" s="3">
        <f>VLOOKUP(A531, DataV5[[File]:[Mean '[ms']]], 3, FALSE)-VLOOKUP(A531, DataV4[[File]:[Mean '[ms']]], 3, FALSE)</f>
        <v>-5</v>
      </c>
      <c r="D531" s="2">
        <f>Cv3v0141617181921[[#This Row],[Mean '[Δms']]]/VLOOKUP(A531, DataV4[[File]:[Mean '[ms']]], 3, FALSE)*100</f>
        <v>-0.97087378640776689</v>
      </c>
    </row>
    <row r="532" spans="1:4" hidden="1" x14ac:dyDescent="0.4">
      <c r="A532" t="s">
        <v>537</v>
      </c>
      <c r="B532" t="b">
        <f>EXACT(VLOOKUP(A532,DataV5[[File]:[Outputs]], 2, FALSE), VLOOKUP(A532, DataV4[[File]:[Outputs]], 2, FALSE))</f>
        <v>1</v>
      </c>
      <c r="C532" s="3">
        <f>VLOOKUP(A532, DataV5[[File]:[Mean '[ms']]], 3, FALSE)-VLOOKUP(A532, DataV4[[File]:[Mean '[ms']]], 3, FALSE)</f>
        <v>-6</v>
      </c>
      <c r="D532" s="2">
        <f>Cv3v0141617181921[[#This Row],[Mean '[Δms']]]/VLOOKUP(A532, DataV4[[File]:[Mean '[ms']]], 3, FALSE)*100</f>
        <v>-1.1627906976744187</v>
      </c>
    </row>
    <row r="533" spans="1:4" hidden="1" x14ac:dyDescent="0.4">
      <c r="A533" t="s">
        <v>538</v>
      </c>
      <c r="B533" t="b">
        <f>EXACT(VLOOKUP(A533,DataV5[[File]:[Outputs]], 2, FALSE), VLOOKUP(A533, DataV4[[File]:[Outputs]], 2, FALSE))</f>
        <v>1</v>
      </c>
      <c r="C533" s="3">
        <f>VLOOKUP(A533, DataV5[[File]:[Mean '[ms']]], 3, FALSE)-VLOOKUP(A533, DataV4[[File]:[Mean '[ms']]], 3, FALSE)</f>
        <v>0</v>
      </c>
      <c r="D533" s="2" t="e">
        <f>Cv3v0141617181921[[#This Row],[Mean '[Δms']]]/VLOOKUP(A533, DataV4[[File]:[Mean '[ms']]], 3, FALSE)*100</f>
        <v>#DIV/0!</v>
      </c>
    </row>
    <row r="534" spans="1:4" hidden="1" x14ac:dyDescent="0.4">
      <c r="A534" t="s">
        <v>539</v>
      </c>
      <c r="B534" t="b">
        <f>EXACT(VLOOKUP(A534,DataV5[[File]:[Outputs]], 2, FALSE), VLOOKUP(A534, DataV4[[File]:[Outputs]], 2, FALSE))</f>
        <v>1</v>
      </c>
      <c r="C534" s="3">
        <f>VLOOKUP(A534, DataV5[[File]:[Mean '[ms']]], 3, FALSE)-VLOOKUP(A534, DataV4[[File]:[Mean '[ms']]], 3, FALSE)</f>
        <v>5</v>
      </c>
      <c r="D534" s="2">
        <f>Cv3v0141617181921[[#This Row],[Mean '[Δms']]]/VLOOKUP(A534, DataV4[[File]:[Mean '[ms']]], 3, FALSE)*100</f>
        <v>0.99009900990099009</v>
      </c>
    </row>
    <row r="535" spans="1:4" hidden="1" x14ac:dyDescent="0.4">
      <c r="A535" t="s">
        <v>540</v>
      </c>
      <c r="B535" t="b">
        <f>EXACT(VLOOKUP(A535,DataV5[[File]:[Outputs]], 2, FALSE), VLOOKUP(A535, DataV4[[File]:[Outputs]], 2, FALSE))</f>
        <v>1</v>
      </c>
      <c r="C535" s="3">
        <f>VLOOKUP(A535, DataV5[[File]:[Mean '[ms']]], 3, FALSE)-VLOOKUP(A535, DataV4[[File]:[Mean '[ms']]], 3, FALSE)</f>
        <v>5</v>
      </c>
      <c r="D535" s="2">
        <f>Cv3v0141617181921[[#This Row],[Mean '[Δms']]]/VLOOKUP(A535, DataV4[[File]:[Mean '[ms']]], 3, FALSE)*100</f>
        <v>0.98039215686274506</v>
      </c>
    </row>
    <row r="536" spans="1:4" hidden="1" x14ac:dyDescent="0.4">
      <c r="A536" t="s">
        <v>541</v>
      </c>
      <c r="B536" t="b">
        <f>EXACT(VLOOKUP(A536,DataV5[[File]:[Outputs]], 2, FALSE), VLOOKUP(A536, DataV4[[File]:[Outputs]], 2, FALSE))</f>
        <v>1</v>
      </c>
      <c r="C536" s="3">
        <f>VLOOKUP(A536, DataV5[[File]:[Mean '[ms']]], 3, FALSE)-VLOOKUP(A536, DataV4[[File]:[Mean '[ms']]], 3, FALSE)</f>
        <v>0</v>
      </c>
      <c r="D536" s="2" t="e">
        <f>Cv3v0141617181921[[#This Row],[Mean '[Δms']]]/VLOOKUP(A536, DataV4[[File]:[Mean '[ms']]], 3, FALSE)*100</f>
        <v>#DIV/0!</v>
      </c>
    </row>
    <row r="537" spans="1:4" hidden="1" x14ac:dyDescent="0.4">
      <c r="A537" t="s">
        <v>542</v>
      </c>
      <c r="B537" t="b">
        <f>EXACT(VLOOKUP(A537,DataV5[[File]:[Outputs]], 2, FALSE), VLOOKUP(A537, DataV4[[File]:[Outputs]], 2, FALSE))</f>
        <v>1</v>
      </c>
      <c r="C537" s="3">
        <f>VLOOKUP(A537, DataV5[[File]:[Mean '[ms']]], 3, FALSE)-VLOOKUP(A537, DataV4[[File]:[Mean '[ms']]], 3, FALSE)</f>
        <v>0</v>
      </c>
      <c r="D537" s="2" t="e">
        <f>Cv3v0141617181921[[#This Row],[Mean '[Δms']]]/VLOOKUP(A537, DataV4[[File]:[Mean '[ms']]], 3, FALSE)*100</f>
        <v>#DIV/0!</v>
      </c>
    </row>
    <row r="538" spans="1:4" hidden="1" x14ac:dyDescent="0.4">
      <c r="A538" t="s">
        <v>543</v>
      </c>
      <c r="B538" t="b">
        <f>EXACT(VLOOKUP(A538,DataV5[[File]:[Outputs]], 2, FALSE), VLOOKUP(A538, DataV4[[File]:[Outputs]], 2, FALSE))</f>
        <v>1</v>
      </c>
      <c r="C538" s="3">
        <f>VLOOKUP(A538, DataV5[[File]:[Mean '[ms']]], 3, FALSE)-VLOOKUP(A538, DataV4[[File]:[Mean '[ms']]], 3, FALSE)</f>
        <v>-5</v>
      </c>
      <c r="D538" s="2">
        <f>Cv3v0141617181921[[#This Row],[Mean '[Δms']]]/VLOOKUP(A538, DataV4[[File]:[Mean '[ms']]], 3, FALSE)*100</f>
        <v>-0.85034013605442182</v>
      </c>
    </row>
    <row r="539" spans="1:4" hidden="1" x14ac:dyDescent="0.4">
      <c r="A539" t="s">
        <v>544</v>
      </c>
      <c r="B539" t="b">
        <f>EXACT(VLOOKUP(A539,DataV5[[File]:[Outputs]], 2, FALSE), VLOOKUP(A539, DataV4[[File]:[Outputs]], 2, FALSE))</f>
        <v>1</v>
      </c>
      <c r="C539" s="3">
        <f>VLOOKUP(A539, DataV5[[File]:[Mean '[ms']]], 3, FALSE)-VLOOKUP(A539, DataV4[[File]:[Mean '[ms']]], 3, FALSE)</f>
        <v>0</v>
      </c>
      <c r="D539" s="2" t="e">
        <f>Cv3v0141617181921[[#This Row],[Mean '[Δms']]]/VLOOKUP(A539, DataV4[[File]:[Mean '[ms']]], 3, FALSE)*100</f>
        <v>#DIV/0!</v>
      </c>
    </row>
    <row r="540" spans="1:4" hidden="1" x14ac:dyDescent="0.4">
      <c r="A540" t="s">
        <v>545</v>
      </c>
      <c r="B540" t="b">
        <f>EXACT(VLOOKUP(A540,DataV5[[File]:[Outputs]], 2, FALSE), VLOOKUP(A540, DataV4[[File]:[Outputs]], 2, FALSE))</f>
        <v>1</v>
      </c>
      <c r="C540" s="3">
        <f>VLOOKUP(A540, DataV5[[File]:[Mean '[ms']]], 3, FALSE)-VLOOKUP(A540, DataV4[[File]:[Mean '[ms']]], 3, FALSE)</f>
        <v>0</v>
      </c>
      <c r="D540" s="2" t="e">
        <f>Cv3v0141617181921[[#This Row],[Mean '[Δms']]]/VLOOKUP(A540, DataV4[[File]:[Mean '[ms']]], 3, FALSE)*100</f>
        <v>#DIV/0!</v>
      </c>
    </row>
    <row r="541" spans="1:4" hidden="1" x14ac:dyDescent="0.4">
      <c r="A541" t="s">
        <v>546</v>
      </c>
      <c r="B541" t="b">
        <f>EXACT(VLOOKUP(A541,DataV5[[File]:[Outputs]], 2, FALSE), VLOOKUP(A541, DataV4[[File]:[Outputs]], 2, FALSE))</f>
        <v>1</v>
      </c>
      <c r="C541" s="3">
        <f>VLOOKUP(A541, DataV5[[File]:[Mean '[ms']]], 3, FALSE)-VLOOKUP(A541, DataV4[[File]:[Mean '[ms']]], 3, FALSE)</f>
        <v>16</v>
      </c>
      <c r="D541" s="2">
        <f>Cv3v0141617181921[[#This Row],[Mean '[Δms']]]/VLOOKUP(A541, DataV4[[File]:[Mean '[ms']]], 3, FALSE)*100</f>
        <v>3.1372549019607843</v>
      </c>
    </row>
    <row r="542" spans="1:4" hidden="1" x14ac:dyDescent="0.4">
      <c r="A542" t="s">
        <v>547</v>
      </c>
      <c r="B542" t="b">
        <f>EXACT(VLOOKUP(A542,DataV5[[File]:[Outputs]], 2, FALSE), VLOOKUP(A542, DataV4[[File]:[Outputs]], 2, FALSE))</f>
        <v>1</v>
      </c>
      <c r="C542" s="3">
        <f>VLOOKUP(A542, DataV5[[File]:[Mean '[ms']]], 3, FALSE)-VLOOKUP(A542, DataV4[[File]:[Mean '[ms']]], 3, FALSE)</f>
        <v>0</v>
      </c>
      <c r="D542" s="2" t="e">
        <f>Cv3v0141617181921[[#This Row],[Mean '[Δms']]]/VLOOKUP(A542, DataV4[[File]:[Mean '[ms']]], 3, FALSE)*100</f>
        <v>#DIV/0!</v>
      </c>
    </row>
    <row r="543" spans="1:4" hidden="1" x14ac:dyDescent="0.4">
      <c r="A543" t="s">
        <v>548</v>
      </c>
      <c r="B543" t="b">
        <f>EXACT(VLOOKUP(A543,DataV5[[File]:[Outputs]], 2, FALSE), VLOOKUP(A543, DataV4[[File]:[Outputs]], 2, FALSE))</f>
        <v>1</v>
      </c>
      <c r="C543" s="3">
        <f>VLOOKUP(A543, DataV5[[File]:[Mean '[ms']]], 3, FALSE)-VLOOKUP(A543, DataV4[[File]:[Mean '[ms']]], 3, FALSE)</f>
        <v>-11</v>
      </c>
      <c r="D543" s="2">
        <f>Cv3v0141617181921[[#This Row],[Mean '[Δms']]]/VLOOKUP(A543, DataV4[[File]:[Mean '[ms']]], 3, FALSE)*100</f>
        <v>-2.1113243761996161</v>
      </c>
    </row>
    <row r="544" spans="1:4" hidden="1" x14ac:dyDescent="0.4">
      <c r="A544" t="s">
        <v>549</v>
      </c>
      <c r="B544" t="b">
        <f>EXACT(VLOOKUP(A544,DataV5[[File]:[Outputs]], 2, FALSE), VLOOKUP(A544, DataV4[[File]:[Outputs]], 2, FALSE))</f>
        <v>1</v>
      </c>
      <c r="C544" s="3">
        <f>VLOOKUP(A544, DataV5[[File]:[Mean '[ms']]], 3, FALSE)-VLOOKUP(A544, DataV4[[File]:[Mean '[ms']]], 3, FALSE)</f>
        <v>-4</v>
      </c>
      <c r="D544" s="2">
        <f>Cv3v0141617181921[[#This Row],[Mean '[Δms']]]/VLOOKUP(A544, DataV4[[File]:[Mean '[ms']]], 3, FALSE)*100</f>
        <v>-0.56899004267425324</v>
      </c>
    </row>
    <row r="545" spans="1:4" hidden="1" x14ac:dyDescent="0.4">
      <c r="A545" t="s">
        <v>550</v>
      </c>
      <c r="B545" t="b">
        <f>EXACT(VLOOKUP(A545,DataV5[[File]:[Outputs]], 2, FALSE), VLOOKUP(A545, DataV4[[File]:[Outputs]], 2, FALSE))</f>
        <v>1</v>
      </c>
      <c r="C545" s="3">
        <f>VLOOKUP(A545, DataV5[[File]:[Mean '[ms']]], 3, FALSE)-VLOOKUP(A545, DataV4[[File]:[Mean '[ms']]], 3, FALSE)</f>
        <v>0</v>
      </c>
      <c r="D545" s="2">
        <f>Cv3v0141617181921[[#This Row],[Mean '[Δms']]]/VLOOKUP(A545, DataV4[[File]:[Mean '[ms']]], 3, FALSE)*100</f>
        <v>0</v>
      </c>
    </row>
    <row r="546" spans="1:4" hidden="1" x14ac:dyDescent="0.4">
      <c r="A546" t="s">
        <v>551</v>
      </c>
      <c r="B546" t="b">
        <f>EXACT(VLOOKUP(A546,DataV5[[File]:[Outputs]], 2, FALSE), VLOOKUP(A546, DataV4[[File]:[Outputs]], 2, FALSE))</f>
        <v>1</v>
      </c>
      <c r="C546" s="3">
        <f>VLOOKUP(A546, DataV5[[File]:[Mean '[ms']]], 3, FALSE)-VLOOKUP(A546, DataV4[[File]:[Mean '[ms']]], 3, FALSE)</f>
        <v>0</v>
      </c>
      <c r="D546" s="2" t="e">
        <f>Cv3v0141617181921[[#This Row],[Mean '[Δms']]]/VLOOKUP(A546, DataV4[[File]:[Mean '[ms']]], 3, FALSE)*100</f>
        <v>#DIV/0!</v>
      </c>
    </row>
    <row r="547" spans="1:4" hidden="1" x14ac:dyDescent="0.4">
      <c r="A547" t="s">
        <v>552</v>
      </c>
      <c r="B547" t="b">
        <f>EXACT(VLOOKUP(A547,DataV5[[File]:[Outputs]], 2, FALSE), VLOOKUP(A547, DataV4[[File]:[Outputs]], 2, FALSE))</f>
        <v>1</v>
      </c>
      <c r="C547" s="3">
        <f>VLOOKUP(A547, DataV5[[File]:[Mean '[ms']]], 3, FALSE)-VLOOKUP(A547, DataV4[[File]:[Mean '[ms']]], 3, FALSE)</f>
        <v>0</v>
      </c>
      <c r="D547" s="2">
        <f>Cv3v0141617181921[[#This Row],[Mean '[Δms']]]/VLOOKUP(A547, DataV4[[File]:[Mean '[ms']]], 3, FALSE)*100</f>
        <v>0</v>
      </c>
    </row>
    <row r="548" spans="1:4" hidden="1" x14ac:dyDescent="0.4">
      <c r="A548" t="s">
        <v>553</v>
      </c>
      <c r="B548" t="b">
        <f>EXACT(VLOOKUP(A548,DataV5[[File]:[Outputs]], 2, FALSE), VLOOKUP(A548, DataV4[[File]:[Outputs]], 2, FALSE))</f>
        <v>1</v>
      </c>
      <c r="C548" s="3">
        <f>VLOOKUP(A548, DataV5[[File]:[Mean '[ms']]], 3, FALSE)-VLOOKUP(A548, DataV4[[File]:[Mean '[ms']]], 3, FALSE)</f>
        <v>5</v>
      </c>
      <c r="D548" s="2">
        <f>Cv3v0141617181921[[#This Row],[Mean '[Δms']]]/VLOOKUP(A548, DataV4[[File]:[Mean '[ms']]], 3, FALSE)*100</f>
        <v>0.95057034220532322</v>
      </c>
    </row>
    <row r="549" spans="1:4" hidden="1" x14ac:dyDescent="0.4">
      <c r="A549" t="s">
        <v>562</v>
      </c>
      <c r="B549" t="b">
        <f>EXACT(VLOOKUP(A549,DataV5[[File]:[Outputs]], 2, FALSE), VLOOKUP(A549, DataV4[[File]:[Outputs]], 2, FALSE))</f>
        <v>1</v>
      </c>
      <c r="C549" s="3">
        <f>VLOOKUP(A549, DataV5[[File]:[Mean '[ms']]], 3, FALSE)-VLOOKUP(A549, DataV4[[File]:[Mean '[ms']]], 3, FALSE)</f>
        <v>0</v>
      </c>
      <c r="D549" s="2">
        <f>Cv3v0141617181921[[#This Row],[Mean '[Δms']]]/VLOOKUP(A549, DataV4[[File]:[Mean '[ms']]], 3, FALSE)*100</f>
        <v>0</v>
      </c>
    </row>
    <row r="550" spans="1:4" hidden="1" x14ac:dyDescent="0.4">
      <c r="A550" t="s">
        <v>563</v>
      </c>
      <c r="B550" t="b">
        <f>EXACT(VLOOKUP(A550,DataV5[[File]:[Outputs]], 2, FALSE), VLOOKUP(A550, DataV4[[File]:[Outputs]], 2, FALSE))</f>
        <v>1</v>
      </c>
      <c r="C550" s="3">
        <f>VLOOKUP(A550, DataV5[[File]:[Mean '[ms']]], 3, FALSE)-VLOOKUP(A550, DataV4[[File]:[Mean '[ms']]], 3, FALSE)</f>
        <v>-5</v>
      </c>
      <c r="D550" s="2">
        <f>Cv3v0141617181921[[#This Row],[Mean '[Δms']]]/VLOOKUP(A550, DataV4[[File]:[Mean '[ms']]], 3, FALSE)*100</f>
        <v>-0.87260034904013961</v>
      </c>
    </row>
    <row r="551" spans="1:4" hidden="1" x14ac:dyDescent="0.4">
      <c r="A551" t="s">
        <v>564</v>
      </c>
      <c r="B551" t="b">
        <f>EXACT(VLOOKUP(A551,DataV5[[File]:[Outputs]], 2, FALSE), VLOOKUP(A551, DataV4[[File]:[Outputs]], 2, FALSE))</f>
        <v>1</v>
      </c>
      <c r="C551" s="3">
        <f>VLOOKUP(A551, DataV5[[File]:[Mean '[ms']]], 3, FALSE)-VLOOKUP(A551, DataV4[[File]:[Mean '[ms']]], 3, FALSE)</f>
        <v>-10</v>
      </c>
      <c r="D551" s="2">
        <f>Cv3v0141617181921[[#This Row],[Mean '[Δms']]]/VLOOKUP(A551, DataV4[[File]:[Mean '[ms']]], 3, FALSE)*100</f>
        <v>-1.7953321364452424</v>
      </c>
    </row>
    <row r="552" spans="1:4" hidden="1" x14ac:dyDescent="0.4">
      <c r="A552" t="s">
        <v>565</v>
      </c>
      <c r="B552" t="b">
        <f>EXACT(VLOOKUP(A552,DataV5[[File]:[Outputs]], 2, FALSE), VLOOKUP(A552, DataV4[[File]:[Outputs]], 2, FALSE))</f>
        <v>1</v>
      </c>
      <c r="C552" s="3">
        <f>VLOOKUP(A552, DataV5[[File]:[Mean '[ms']]], 3, FALSE)-VLOOKUP(A552, DataV4[[File]:[Mean '[ms']]], 3, FALSE)</f>
        <v>0</v>
      </c>
      <c r="D552" s="2">
        <f>Cv3v0141617181921[[#This Row],[Mean '[Δms']]]/VLOOKUP(A552, DataV4[[File]:[Mean '[ms']]], 3, FALSE)*100</f>
        <v>0</v>
      </c>
    </row>
    <row r="553" spans="1:4" hidden="1" x14ac:dyDescent="0.4">
      <c r="A553" t="s">
        <v>566</v>
      </c>
      <c r="B553" t="b">
        <f>EXACT(VLOOKUP(A553,DataV5[[File]:[Outputs]], 2, FALSE), VLOOKUP(A553, DataV4[[File]:[Outputs]], 2, FALSE))</f>
        <v>1</v>
      </c>
      <c r="C553" s="3">
        <f>VLOOKUP(A553, DataV5[[File]:[Mean '[ms']]], 3, FALSE)-VLOOKUP(A553, DataV4[[File]:[Mean '[ms']]], 3, FALSE)</f>
        <v>0</v>
      </c>
      <c r="D553" s="2">
        <f>Cv3v0141617181921[[#This Row],[Mean '[Δms']]]/VLOOKUP(A553, DataV4[[File]:[Mean '[ms']]], 3, FALSE)*100</f>
        <v>0</v>
      </c>
    </row>
    <row r="554" spans="1:4" hidden="1" x14ac:dyDescent="0.4">
      <c r="A554" t="s">
        <v>567</v>
      </c>
      <c r="B554" t="b">
        <f>EXACT(VLOOKUP(A554,DataV5[[File]:[Outputs]], 2, FALSE), VLOOKUP(A554, DataV4[[File]:[Outputs]], 2, FALSE))</f>
        <v>1</v>
      </c>
      <c r="C554" s="3">
        <f>VLOOKUP(A554, DataV5[[File]:[Mean '[ms']]], 3, FALSE)-VLOOKUP(A554, DataV4[[File]:[Mean '[ms']]], 3, FALSE)</f>
        <v>-1</v>
      </c>
      <c r="D554" s="2">
        <f>Cv3v0141617181921[[#This Row],[Mean '[Δms']]]/VLOOKUP(A554, DataV4[[File]:[Mean '[ms']]], 3, FALSE)*100</f>
        <v>-0.18621973929236499</v>
      </c>
    </row>
    <row r="555" spans="1:4" hidden="1" x14ac:dyDescent="0.4">
      <c r="A555" t="s">
        <v>568</v>
      </c>
      <c r="B555" t="b">
        <f>EXACT(VLOOKUP(A555,DataV5[[File]:[Outputs]], 2, FALSE), VLOOKUP(A555, DataV4[[File]:[Outputs]], 2, FALSE))</f>
        <v>1</v>
      </c>
      <c r="C555" s="3">
        <f>VLOOKUP(A555, DataV5[[File]:[Mean '[ms']]], 3, FALSE)-VLOOKUP(A555, DataV4[[File]:[Mean '[ms']]], 3, FALSE)</f>
        <v>-5</v>
      </c>
      <c r="D555" s="2">
        <f>Cv3v0141617181921[[#This Row],[Mean '[Δms']]]/VLOOKUP(A555, DataV4[[File]:[Mean '[ms']]], 3, FALSE)*100</f>
        <v>-0.57537399309551207</v>
      </c>
    </row>
    <row r="556" spans="1:4" hidden="1" x14ac:dyDescent="0.4">
      <c r="A556" t="s">
        <v>569</v>
      </c>
      <c r="B556" t="b">
        <f>EXACT(VLOOKUP(A556,DataV5[[File]:[Outputs]], 2, FALSE), VLOOKUP(A556, DataV4[[File]:[Outputs]], 2, FALSE))</f>
        <v>1</v>
      </c>
      <c r="C556" s="3">
        <f>VLOOKUP(A556, DataV5[[File]:[Mean '[ms']]], 3, FALSE)-VLOOKUP(A556, DataV4[[File]:[Mean '[ms']]], 3, FALSE)</f>
        <v>0</v>
      </c>
      <c r="D556" s="2">
        <f>Cv3v0141617181921[[#This Row],[Mean '[Δms']]]/VLOOKUP(A556, DataV4[[File]:[Mean '[ms']]], 3, FALSE)*100</f>
        <v>0</v>
      </c>
    </row>
    <row r="557" spans="1:4" hidden="1" x14ac:dyDescent="0.4">
      <c r="A557" t="s">
        <v>570</v>
      </c>
      <c r="B557" t="b">
        <f>EXACT(VLOOKUP(A557,DataV5[[File]:[Outputs]], 2, FALSE), VLOOKUP(A557, DataV4[[File]:[Outputs]], 2, FALSE))</f>
        <v>1</v>
      </c>
      <c r="C557" s="3">
        <f>VLOOKUP(A557, DataV5[[File]:[Mean '[ms']]], 3, FALSE)-VLOOKUP(A557, DataV4[[File]:[Mean '[ms']]], 3, FALSE)</f>
        <v>5</v>
      </c>
      <c r="D557" s="2">
        <f>Cv3v0141617181921[[#This Row],[Mean '[Δms']]]/VLOOKUP(A557, DataV4[[File]:[Mean '[ms']]], 3, FALSE)*100</f>
        <v>0.90579710144927539</v>
      </c>
    </row>
    <row r="558" spans="1:4" hidden="1" x14ac:dyDescent="0.4">
      <c r="A558" t="s">
        <v>571</v>
      </c>
      <c r="B558" t="b">
        <f>EXACT(VLOOKUP(A558,DataV5[[File]:[Outputs]], 2, FALSE), VLOOKUP(A558, DataV4[[File]:[Outputs]], 2, FALSE))</f>
        <v>1</v>
      </c>
      <c r="C558" s="3">
        <f>VLOOKUP(A558, DataV5[[File]:[Mean '[ms']]], 3, FALSE)-VLOOKUP(A558, DataV4[[File]:[Mean '[ms']]], 3, FALSE)</f>
        <v>-4</v>
      </c>
      <c r="D558" s="2">
        <f>Cv3v0141617181921[[#This Row],[Mean '[Δms']]]/VLOOKUP(A558, DataV4[[File]:[Mean '[ms']]], 3, FALSE)*100</f>
        <v>-0.74626865671641784</v>
      </c>
    </row>
    <row r="559" spans="1:4" hidden="1" x14ac:dyDescent="0.4">
      <c r="A559" t="s">
        <v>572</v>
      </c>
      <c r="B559" t="b">
        <f>EXACT(VLOOKUP(A559,DataV5[[File]:[Outputs]], 2, FALSE), VLOOKUP(A559, DataV4[[File]:[Outputs]], 2, FALSE))</f>
        <v>1</v>
      </c>
      <c r="C559" s="3">
        <f>VLOOKUP(A559, DataV5[[File]:[Mean '[ms']]], 3, FALSE)-VLOOKUP(A559, DataV4[[File]:[Mean '[ms']]], 3, FALSE)</f>
        <v>-6</v>
      </c>
      <c r="D559" s="2">
        <f>Cv3v0141617181921[[#This Row],[Mean '[Δms']]]/VLOOKUP(A559, DataV4[[File]:[Mean '[ms']]], 3, FALSE)*100</f>
        <v>-1.1299435028248588</v>
      </c>
    </row>
    <row r="560" spans="1:4" hidden="1" x14ac:dyDescent="0.4">
      <c r="A560" t="s">
        <v>573</v>
      </c>
      <c r="B560" t="b">
        <f>EXACT(VLOOKUP(A560,DataV5[[File]:[Outputs]], 2, FALSE), VLOOKUP(A560, DataV4[[File]:[Outputs]], 2, FALSE))</f>
        <v>1</v>
      </c>
      <c r="C560" s="3">
        <f>VLOOKUP(A560, DataV5[[File]:[Mean '[ms']]], 3, FALSE)-VLOOKUP(A560, DataV4[[File]:[Mean '[ms']]], 3, FALSE)</f>
        <v>11</v>
      </c>
      <c r="D560" s="2">
        <f>Cv3v0141617181921[[#This Row],[Mean '[Δms']]]/VLOOKUP(A560, DataV4[[File]:[Mean '[ms']]], 3, FALSE)*100</f>
        <v>2.1359223300970873</v>
      </c>
    </row>
    <row r="561" spans="1:4" hidden="1" x14ac:dyDescent="0.4">
      <c r="A561" t="s">
        <v>574</v>
      </c>
      <c r="B561" t="b">
        <f>EXACT(VLOOKUP(A561,DataV5[[File]:[Outputs]], 2, FALSE), VLOOKUP(A561, DataV4[[File]:[Outputs]], 2, FALSE))</f>
        <v>1</v>
      </c>
      <c r="C561" s="3">
        <f>VLOOKUP(A561, DataV5[[File]:[Mean '[ms']]], 3, FALSE)-VLOOKUP(A561, DataV4[[File]:[Mean '[ms']]], 3, FALSE)</f>
        <v>26</v>
      </c>
      <c r="D561" s="2">
        <f>Cv3v0141617181921[[#This Row],[Mean '[Δms']]]/VLOOKUP(A561, DataV4[[File]:[Mean '[ms']]], 3, FALSE)*100</f>
        <v>3.2663316582914574</v>
      </c>
    </row>
    <row r="562" spans="1:4" hidden="1" x14ac:dyDescent="0.4">
      <c r="A562" t="s">
        <v>554</v>
      </c>
      <c r="B562" t="b">
        <f>EXACT(VLOOKUP(A562,DataV5[[File]:[Outputs]], 2, FALSE), VLOOKUP(A562, DataV4[[File]:[Outputs]], 2, FALSE))</f>
        <v>1</v>
      </c>
      <c r="C562" s="3">
        <f>VLOOKUP(A562, DataV5[[File]:[Mean '[ms']]], 3, FALSE)-VLOOKUP(A562, DataV4[[File]:[Mean '[ms']]], 3, FALSE)</f>
        <v>-6</v>
      </c>
      <c r="D562" s="2">
        <f>Cv3v0141617181921[[#This Row],[Mean '[Δms']]]/VLOOKUP(A562, DataV4[[File]:[Mean '[ms']]], 3, FALSE)*100</f>
        <v>-0.65075921908893708</v>
      </c>
    </row>
    <row r="563" spans="1:4" hidden="1" x14ac:dyDescent="0.4">
      <c r="A563" t="s">
        <v>555</v>
      </c>
      <c r="B563" t="b">
        <f>EXACT(VLOOKUP(A563,DataV5[[File]:[Outputs]], 2, FALSE), VLOOKUP(A563, DataV4[[File]:[Outputs]], 2, FALSE))</f>
        <v>1</v>
      </c>
      <c r="C563" s="3">
        <f>VLOOKUP(A563, DataV5[[File]:[Mean '[ms']]], 3, FALSE)-VLOOKUP(A563, DataV4[[File]:[Mean '[ms']]], 3, FALSE)</f>
        <v>0</v>
      </c>
      <c r="D563" s="2">
        <f>Cv3v0141617181921[[#This Row],[Mean '[Δms']]]/VLOOKUP(A563, DataV4[[File]:[Mean '[ms']]], 3, FALSE)*100</f>
        <v>0</v>
      </c>
    </row>
    <row r="564" spans="1:4" hidden="1" x14ac:dyDescent="0.4">
      <c r="A564" t="s">
        <v>556</v>
      </c>
      <c r="B564" t="b">
        <f>EXACT(VLOOKUP(A564,DataV5[[File]:[Outputs]], 2, FALSE), VLOOKUP(A564, DataV4[[File]:[Outputs]], 2, FALSE))</f>
        <v>1</v>
      </c>
      <c r="C564" s="3">
        <f>VLOOKUP(A564, DataV5[[File]:[Mean '[ms']]], 3, FALSE)-VLOOKUP(A564, DataV4[[File]:[Mean '[ms']]], 3, FALSE)</f>
        <v>11</v>
      </c>
      <c r="D564" s="2">
        <f>Cv3v0141617181921[[#This Row],[Mean '[Δms']]]/VLOOKUP(A564, DataV4[[File]:[Mean '[ms']]], 3, FALSE)*100</f>
        <v>1.854974704890388</v>
      </c>
    </row>
    <row r="565" spans="1:4" hidden="1" x14ac:dyDescent="0.4">
      <c r="A565" t="s">
        <v>557</v>
      </c>
      <c r="B565" t="b">
        <f>EXACT(VLOOKUP(A565,DataV5[[File]:[Outputs]], 2, FALSE), VLOOKUP(A565, DataV4[[File]:[Outputs]], 2, FALSE))</f>
        <v>1</v>
      </c>
      <c r="C565" s="3">
        <f>VLOOKUP(A565, DataV5[[File]:[Mean '[ms']]], 3, FALSE)-VLOOKUP(A565, DataV4[[File]:[Mean '[ms']]], 3, FALSE)</f>
        <v>5</v>
      </c>
      <c r="D565" s="2">
        <f>Cv3v0141617181921[[#This Row],[Mean '[Δms']]]/VLOOKUP(A565, DataV4[[File]:[Mean '[ms']]], 3, FALSE)*100</f>
        <v>0.95057034220532322</v>
      </c>
    </row>
    <row r="566" spans="1:4" hidden="1" x14ac:dyDescent="0.4">
      <c r="A566" t="s">
        <v>558</v>
      </c>
      <c r="B566" t="b">
        <f>EXACT(VLOOKUP(A566,DataV5[[File]:[Outputs]], 2, FALSE), VLOOKUP(A566, DataV4[[File]:[Outputs]], 2, FALSE))</f>
        <v>1</v>
      </c>
      <c r="C566" s="3">
        <f>VLOOKUP(A566, DataV5[[File]:[Mean '[ms']]], 3, FALSE)-VLOOKUP(A566, DataV4[[File]:[Mean '[ms']]], 3, FALSE)</f>
        <v>-15</v>
      </c>
      <c r="D566" s="2">
        <f>Cv3v0141617181921[[#This Row],[Mean '[Δms']]]/VLOOKUP(A566, DataV4[[File]:[Mean '[ms']]], 3, FALSE)*100</f>
        <v>-2.8248587570621471</v>
      </c>
    </row>
    <row r="567" spans="1:4" hidden="1" x14ac:dyDescent="0.4">
      <c r="A567" t="s">
        <v>559</v>
      </c>
      <c r="B567" t="b">
        <f>EXACT(VLOOKUP(A567,DataV5[[File]:[Outputs]], 2, FALSE), VLOOKUP(A567, DataV4[[File]:[Outputs]], 2, FALSE))</f>
        <v>1</v>
      </c>
      <c r="C567" s="3">
        <f>VLOOKUP(A567, DataV5[[File]:[Mean '[ms']]], 3, FALSE)-VLOOKUP(A567, DataV4[[File]:[Mean '[ms']]], 3, FALSE)</f>
        <v>15</v>
      </c>
      <c r="D567" s="2">
        <f>Cv3v0141617181921[[#This Row],[Mean '[Δms']]]/VLOOKUP(A567, DataV4[[File]:[Mean '[ms']]], 3, FALSE)*100</f>
        <v>2.5041736227045077</v>
      </c>
    </row>
    <row r="568" spans="1:4" hidden="1" x14ac:dyDescent="0.4">
      <c r="A568" t="s">
        <v>560</v>
      </c>
      <c r="B568" t="b">
        <f>EXACT(VLOOKUP(A568,DataV5[[File]:[Outputs]], 2, FALSE), VLOOKUP(A568, DataV4[[File]:[Outputs]], 2, FALSE))</f>
        <v>1</v>
      </c>
      <c r="C568" s="3">
        <f>VLOOKUP(A568, DataV5[[File]:[Mean '[ms']]], 3, FALSE)-VLOOKUP(A568, DataV4[[File]:[Mean '[ms']]], 3, FALSE)</f>
        <v>-5</v>
      </c>
      <c r="D568" s="2">
        <f>Cv3v0141617181921[[#This Row],[Mean '[Δms']]]/VLOOKUP(A568, DataV4[[File]:[Mean '[ms']]], 3, FALSE)*100</f>
        <v>-0.85763293310463129</v>
      </c>
    </row>
    <row r="569" spans="1:4" hidden="1" x14ac:dyDescent="0.4">
      <c r="A569" t="s">
        <v>561</v>
      </c>
      <c r="B569" t="b">
        <f>EXACT(VLOOKUP(A569,DataV5[[File]:[Outputs]], 2, FALSE), VLOOKUP(A569, DataV4[[File]:[Outputs]], 2, FALSE))</f>
        <v>1</v>
      </c>
      <c r="C569" s="3">
        <f>VLOOKUP(A569, DataV5[[File]:[Mean '[ms']]], 3, FALSE)-VLOOKUP(A569, DataV4[[File]:[Mean '[ms']]], 3, FALSE)</f>
        <v>26</v>
      </c>
      <c r="D569" s="2">
        <f>Cv3v0141617181921[[#This Row],[Mean '[Δms']]]/VLOOKUP(A569, DataV4[[File]:[Mean '[ms']]], 3, FALSE)*100</f>
        <v>4.8964218455743875</v>
      </c>
    </row>
    <row r="570" spans="1:4" hidden="1" x14ac:dyDescent="0.4">
      <c r="A570" t="s">
        <v>575</v>
      </c>
      <c r="B570" t="b">
        <f>EXACT(VLOOKUP(A570,DataV5[[File]:[Outputs]], 2, FALSE), VLOOKUP(A570, DataV4[[File]:[Outputs]], 2, FALSE))</f>
        <v>1</v>
      </c>
      <c r="C570" s="3">
        <f>VLOOKUP(A570, DataV5[[File]:[Mean '[ms']]], 3, FALSE)-VLOOKUP(A570, DataV4[[File]:[Mean '[ms']]], 3, FALSE)</f>
        <v>5</v>
      </c>
      <c r="D570" s="2">
        <f>Cv3v0141617181921[[#This Row],[Mean '[Δms']]]/VLOOKUP(A570, DataV4[[File]:[Mean '[ms']]], 3, FALSE)*100</f>
        <v>0.86505190311418689</v>
      </c>
    </row>
    <row r="571" spans="1:4" hidden="1" x14ac:dyDescent="0.4">
      <c r="A571" t="s">
        <v>576</v>
      </c>
      <c r="B571" t="b">
        <f>EXACT(VLOOKUP(A571,DataV5[[File]:[Outputs]], 2, FALSE), VLOOKUP(A571, DataV4[[File]:[Outputs]], 2, FALSE))</f>
        <v>1</v>
      </c>
      <c r="C571" s="3">
        <f>VLOOKUP(A571, DataV5[[File]:[Mean '[ms']]], 3, FALSE)-VLOOKUP(A571, DataV4[[File]:[Mean '[ms']]], 3, FALSE)</f>
        <v>-5</v>
      </c>
      <c r="D571" s="2">
        <f>Cv3v0141617181921[[#This Row],[Mean '[Δms']]]/VLOOKUP(A571, DataV4[[File]:[Mean '[ms']]], 3, FALSE)*100</f>
        <v>-0.88183421516754845</v>
      </c>
    </row>
    <row r="572" spans="1:4" hidden="1" x14ac:dyDescent="0.4">
      <c r="A572" t="s">
        <v>577</v>
      </c>
      <c r="B572" t="b">
        <f>EXACT(VLOOKUP(A572,DataV5[[File]:[Outputs]], 2, FALSE), VLOOKUP(A572, DataV4[[File]:[Outputs]], 2, FALSE))</f>
        <v>1</v>
      </c>
      <c r="C572" s="3">
        <f>VLOOKUP(A572, DataV5[[File]:[Mean '[ms']]], 3, FALSE)-VLOOKUP(A572, DataV4[[File]:[Mean '[ms']]], 3, FALSE)</f>
        <v>11</v>
      </c>
      <c r="D572" s="2">
        <f>Cv3v0141617181921[[#This Row],[Mean '[Δms']]]/VLOOKUP(A572, DataV4[[File]:[Mean '[ms']]], 3, FALSE)*100</f>
        <v>1.5427769985974753</v>
      </c>
    </row>
    <row r="573" spans="1:4" hidden="1" x14ac:dyDescent="0.4">
      <c r="A573" t="s">
        <v>578</v>
      </c>
      <c r="B573" t="b">
        <f>EXACT(VLOOKUP(A573,DataV5[[File]:[Outputs]], 2, FALSE), VLOOKUP(A573, DataV4[[File]:[Outputs]], 2, FALSE))</f>
        <v>1</v>
      </c>
      <c r="C573" s="3">
        <f>VLOOKUP(A573, DataV5[[File]:[Mean '[ms']]], 3, FALSE)-VLOOKUP(A573, DataV4[[File]:[Mean '[ms']]], 3, FALSE)</f>
        <v>5</v>
      </c>
      <c r="D573" s="2">
        <f>Cv3v0141617181921[[#This Row],[Mean '[Δms']]]/VLOOKUP(A573, DataV4[[File]:[Mean '[ms']]], 3, FALSE)*100</f>
        <v>0.95969289827255266</v>
      </c>
    </row>
    <row r="574" spans="1:4" hidden="1" x14ac:dyDescent="0.4">
      <c r="A574" t="s">
        <v>579</v>
      </c>
      <c r="B574" t="b">
        <f>EXACT(VLOOKUP(A574,DataV5[[File]:[Outputs]], 2, FALSE), VLOOKUP(A574, DataV4[[File]:[Outputs]], 2, FALSE))</f>
        <v>1</v>
      </c>
      <c r="C574" s="3">
        <f>VLOOKUP(A574, DataV5[[File]:[Mean '[ms']]], 3, FALSE)-VLOOKUP(A574, DataV4[[File]:[Mean '[ms']]], 3, FALSE)</f>
        <v>-6</v>
      </c>
      <c r="D574" s="2">
        <f>Cv3v0141617181921[[#This Row],[Mean '[Δms']]]/VLOOKUP(A574, DataV4[[File]:[Mean '[ms']]], 3, FALSE)*100</f>
        <v>-1.0657193605683837</v>
      </c>
    </row>
    <row r="575" spans="1:4" hidden="1" x14ac:dyDescent="0.4">
      <c r="A575" t="s">
        <v>580</v>
      </c>
      <c r="B575" t="b">
        <f>EXACT(VLOOKUP(A575,DataV5[[File]:[Outputs]], 2, FALSE), VLOOKUP(A575, DataV4[[File]:[Outputs]], 2, FALSE))</f>
        <v>1</v>
      </c>
      <c r="C575" s="3">
        <f>VLOOKUP(A575, DataV5[[File]:[Mean '[ms']]], 3, FALSE)-VLOOKUP(A575, DataV4[[File]:[Mean '[ms']]], 3, FALSE)</f>
        <v>-21</v>
      </c>
      <c r="D575" s="2">
        <f>Cv3v0141617181921[[#This Row],[Mean '[Δms']]]/VLOOKUP(A575, DataV4[[File]:[Mean '[ms']]], 3, FALSE)*100</f>
        <v>-3.5058430717863103</v>
      </c>
    </row>
    <row r="576" spans="1:4" hidden="1" x14ac:dyDescent="0.4">
      <c r="A576" t="s">
        <v>581</v>
      </c>
      <c r="B576" t="b">
        <f>EXACT(VLOOKUP(A576,DataV5[[File]:[Outputs]], 2, FALSE), VLOOKUP(A576, DataV4[[File]:[Outputs]], 2, FALSE))</f>
        <v>1</v>
      </c>
      <c r="C576" s="3">
        <f>VLOOKUP(A576, DataV5[[File]:[Mean '[ms']]], 3, FALSE)-VLOOKUP(A576, DataV4[[File]:[Mean '[ms']]], 3, FALSE)</f>
        <v>-6</v>
      </c>
      <c r="D576" s="2">
        <f>Cv3v0141617181921[[#This Row],[Mean '[Δms']]]/VLOOKUP(A576, DataV4[[File]:[Mean '[ms']]], 3, FALSE)*100</f>
        <v>-0.77821011673151752</v>
      </c>
    </row>
    <row r="577" spans="1:4" hidden="1" x14ac:dyDescent="0.4">
      <c r="A577" t="s">
        <v>582</v>
      </c>
      <c r="B577" t="b">
        <f>EXACT(VLOOKUP(A577,DataV5[[File]:[Outputs]], 2, FALSE), VLOOKUP(A577, DataV4[[File]:[Outputs]], 2, FALSE))</f>
        <v>1</v>
      </c>
      <c r="C577" s="3">
        <f>VLOOKUP(A577, DataV5[[File]:[Mean '[ms']]], 3, FALSE)-VLOOKUP(A577, DataV4[[File]:[Mean '[ms']]], 3, FALSE)</f>
        <v>-6</v>
      </c>
      <c r="D577" s="2">
        <f>Cv3v0141617181921[[#This Row],[Mean '[Δms']]]/VLOOKUP(A577, DataV4[[File]:[Mean '[ms']]], 3, FALSE)*100</f>
        <v>-0.90634441087613304</v>
      </c>
    </row>
    <row r="578" spans="1:4" hidden="1" x14ac:dyDescent="0.4">
      <c r="A578" t="s">
        <v>584</v>
      </c>
      <c r="B578" t="b">
        <f>EXACT(VLOOKUP(A578,DataV5[[File]:[Outputs]], 2, FALSE), VLOOKUP(A578, DataV4[[File]:[Outputs]], 2, FALSE))</f>
        <v>1</v>
      </c>
      <c r="C578" s="3">
        <f>VLOOKUP(A578, DataV5[[File]:[Mean '[ms']]], 3, FALSE)-VLOOKUP(A578, DataV4[[File]:[Mean '[ms']]], 3, FALSE)</f>
        <v>-36</v>
      </c>
      <c r="D578" s="2">
        <f>Cv3v0141617181921[[#This Row],[Mean '[Δms']]]/VLOOKUP(A578, DataV4[[File]:[Mean '[ms']]], 3, FALSE)*100</f>
        <v>-1.4646053702196908</v>
      </c>
    </row>
    <row r="579" spans="1:4" hidden="1" x14ac:dyDescent="0.4">
      <c r="A579" t="s">
        <v>583</v>
      </c>
      <c r="B579" t="b">
        <f>EXACT(VLOOKUP(A579,DataV5[[File]:[Outputs]], 2, FALSE), VLOOKUP(A579, DataV4[[File]:[Outputs]], 2, FALSE))</f>
        <v>1</v>
      </c>
      <c r="C579" s="3">
        <f>VLOOKUP(A579, DataV5[[File]:[Mean '[ms']]], 3, FALSE)-VLOOKUP(A579, DataV4[[File]:[Mean '[ms']]], 3, FALSE)</f>
        <v>-83</v>
      </c>
      <c r="D579" s="2">
        <f>Cv3v0141617181921[[#This Row],[Mean '[Δms']]]/VLOOKUP(A579, DataV4[[File]:[Mean '[ms']]], 3, FALSE)*100</f>
        <v>-6.3262195121951219</v>
      </c>
    </row>
    <row r="580" spans="1:4" hidden="1" x14ac:dyDescent="0.4">
      <c r="A580" t="s">
        <v>585</v>
      </c>
      <c r="B580" t="b">
        <f>EXACT(VLOOKUP(A580,DataV5[[File]:[Outputs]], 2, FALSE), VLOOKUP(A580, DataV4[[File]:[Outputs]], 2, FALSE))</f>
        <v>1</v>
      </c>
      <c r="C580" s="3">
        <f>VLOOKUP(A580, DataV5[[File]:[Mean '[ms']]], 3, FALSE)-VLOOKUP(A580, DataV4[[File]:[Mean '[ms']]], 3, FALSE)</f>
        <v>5</v>
      </c>
      <c r="D580" s="2">
        <f>Cv3v0141617181921[[#This Row],[Mean '[Δms']]]/VLOOKUP(A580, DataV4[[File]:[Mean '[ms']]], 3, FALSE)*100</f>
        <v>0.82101806239737274</v>
      </c>
    </row>
    <row r="581" spans="1:4" hidden="1" x14ac:dyDescent="0.4">
      <c r="A581" t="s">
        <v>624</v>
      </c>
      <c r="B581" t="b">
        <f>EXACT(VLOOKUP(A581,DataV5[[File]:[Outputs]], 2, FALSE), VLOOKUP(A581, DataV4[[File]:[Outputs]], 2, FALSE))</f>
        <v>1</v>
      </c>
      <c r="C581" s="3">
        <f>VLOOKUP(A581, DataV5[[File]:[Mean '[ms']]], 3, FALSE)-VLOOKUP(A581, DataV4[[File]:[Mean '[ms']]], 3, FALSE)</f>
        <v>-10</v>
      </c>
      <c r="D581" s="2">
        <f>Cv3v0141617181921[[#This Row],[Mean '[Δms']]]/VLOOKUP(A581, DataV4[[File]:[Mean '[ms']]], 3, FALSE)*100</f>
        <v>-1.4025245441795231</v>
      </c>
    </row>
    <row r="582" spans="1:4" hidden="1" x14ac:dyDescent="0.4">
      <c r="A582" t="s">
        <v>625</v>
      </c>
      <c r="B582" t="b">
        <f>EXACT(VLOOKUP(A582,DataV5[[File]:[Outputs]], 2, FALSE), VLOOKUP(A582, DataV4[[File]:[Outputs]], 2, FALSE))</f>
        <v>1</v>
      </c>
      <c r="C582" s="3">
        <f>VLOOKUP(A582, DataV5[[File]:[Mean '[ms']]], 3, FALSE)-VLOOKUP(A582, DataV4[[File]:[Mean '[ms']]], 3, FALSE)</f>
        <v>6</v>
      </c>
      <c r="D582" s="2">
        <f>Cv3v0141617181921[[#This Row],[Mean '[Δms']]]/VLOOKUP(A582, DataV4[[File]:[Mean '[ms']]], 3, FALSE)*100</f>
        <v>1.1090573012939002</v>
      </c>
    </row>
    <row r="583" spans="1:4" hidden="1" x14ac:dyDescent="0.4">
      <c r="A583" t="s">
        <v>613</v>
      </c>
      <c r="B583" t="b">
        <f>EXACT(VLOOKUP(A583,DataV5[[File]:[Outputs]], 2, FALSE), VLOOKUP(A583, DataV4[[File]:[Outputs]], 2, FALSE))</f>
        <v>1</v>
      </c>
      <c r="C583" s="3">
        <f>VLOOKUP(A583, DataV5[[File]:[Mean '[ms']]], 3, FALSE)-VLOOKUP(A583, DataV4[[File]:[Mean '[ms']]], 3, FALSE)</f>
        <v>-16</v>
      </c>
      <c r="D583" s="2">
        <f>Cv3v0141617181921[[#This Row],[Mean '[Δms']]]/VLOOKUP(A583, DataV4[[File]:[Mean '[ms']]], 3, FALSE)*100</f>
        <v>-2.9250457038391224</v>
      </c>
    </row>
    <row r="584" spans="1:4" hidden="1" x14ac:dyDescent="0.4">
      <c r="A584" t="s">
        <v>614</v>
      </c>
      <c r="B584" t="b">
        <f>EXACT(VLOOKUP(A584,DataV5[[File]:[Outputs]], 2, FALSE), VLOOKUP(A584, DataV4[[File]:[Outputs]], 2, FALSE))</f>
        <v>1</v>
      </c>
      <c r="C584" s="3">
        <f>VLOOKUP(A584, DataV5[[File]:[Mean '[ms']]], 3, FALSE)-VLOOKUP(A584, DataV4[[File]:[Mean '[ms']]], 3, FALSE)</f>
        <v>0</v>
      </c>
      <c r="D584" s="2">
        <f>Cv3v0141617181921[[#This Row],[Mean '[Δms']]]/VLOOKUP(A584, DataV4[[File]:[Mean '[ms']]], 3, FALSE)*100</f>
        <v>0</v>
      </c>
    </row>
    <row r="585" spans="1:4" hidden="1" x14ac:dyDescent="0.4">
      <c r="A585" t="s">
        <v>615</v>
      </c>
      <c r="B585" t="b">
        <f>EXACT(VLOOKUP(A585,DataV5[[File]:[Outputs]], 2, FALSE), VLOOKUP(A585, DataV4[[File]:[Outputs]], 2, FALSE))</f>
        <v>1</v>
      </c>
      <c r="C585" s="3">
        <f>VLOOKUP(A585, DataV5[[File]:[Mean '[ms']]], 3, FALSE)-VLOOKUP(A585, DataV4[[File]:[Mean '[ms']]], 3, FALSE)</f>
        <v>-5</v>
      </c>
      <c r="D585" s="2">
        <f>Cv3v0141617181921[[#This Row],[Mean '[Δms']]]/VLOOKUP(A585, DataV4[[File]:[Mean '[ms']]], 3, FALSE)*100</f>
        <v>-0.91575091575091583</v>
      </c>
    </row>
    <row r="586" spans="1:4" hidden="1" x14ac:dyDescent="0.4">
      <c r="A586" t="s">
        <v>616</v>
      </c>
      <c r="B586" t="b">
        <f>EXACT(VLOOKUP(A586,DataV5[[File]:[Outputs]], 2, FALSE), VLOOKUP(A586, DataV4[[File]:[Outputs]], 2, FALSE))</f>
        <v>1</v>
      </c>
      <c r="C586" s="3">
        <f>VLOOKUP(A586, DataV5[[File]:[Mean '[ms']]], 3, FALSE)-VLOOKUP(A586, DataV4[[File]:[Mean '[ms']]], 3, FALSE)</f>
        <v>-5</v>
      </c>
      <c r="D586" s="2">
        <f>Cv3v0141617181921[[#This Row],[Mean '[Δms']]]/VLOOKUP(A586, DataV4[[File]:[Mean '[ms']]], 3, FALSE)*100</f>
        <v>-0.92421441774491686</v>
      </c>
    </row>
    <row r="587" spans="1:4" hidden="1" x14ac:dyDescent="0.4">
      <c r="A587" t="s">
        <v>617</v>
      </c>
      <c r="B587" t="b">
        <f>EXACT(VLOOKUP(A587,DataV5[[File]:[Outputs]], 2, FALSE), VLOOKUP(A587, DataV4[[File]:[Outputs]], 2, FALSE))</f>
        <v>1</v>
      </c>
      <c r="C587" s="3">
        <f>VLOOKUP(A587, DataV5[[File]:[Mean '[ms']]], 3, FALSE)-VLOOKUP(A587, DataV4[[File]:[Mean '[ms']]], 3, FALSE)</f>
        <v>-6</v>
      </c>
      <c r="D587" s="2">
        <f>Cv3v0141617181921[[#This Row],[Mean '[Δms']]]/VLOOKUP(A587, DataV4[[File]:[Mean '[ms']]], 3, FALSE)*100</f>
        <v>-0.99337748344370869</v>
      </c>
    </row>
    <row r="588" spans="1:4" hidden="1" x14ac:dyDescent="0.4">
      <c r="A588" t="s">
        <v>618</v>
      </c>
      <c r="B588" t="b">
        <f>EXACT(VLOOKUP(A588,DataV5[[File]:[Outputs]], 2, FALSE), VLOOKUP(A588, DataV4[[File]:[Outputs]], 2, FALSE))</f>
        <v>1</v>
      </c>
      <c r="C588" s="3">
        <f>VLOOKUP(A588, DataV5[[File]:[Mean '[ms']]], 3, FALSE)-VLOOKUP(A588, DataV4[[File]:[Mean '[ms']]], 3, FALSE)</f>
        <v>-10</v>
      </c>
      <c r="D588" s="2">
        <f>Cv3v0141617181921[[#This Row],[Mean '[Δms']]]/VLOOKUP(A588, DataV4[[File]:[Mean '[ms']]], 3, FALSE)*100</f>
        <v>-1.7953321364452424</v>
      </c>
    </row>
    <row r="589" spans="1:4" hidden="1" x14ac:dyDescent="0.4">
      <c r="A589" t="s">
        <v>619</v>
      </c>
      <c r="B589" t="b">
        <f>EXACT(VLOOKUP(A589,DataV5[[File]:[Outputs]], 2, FALSE), VLOOKUP(A589, DataV4[[File]:[Outputs]], 2, FALSE))</f>
        <v>1</v>
      </c>
      <c r="C589" s="3">
        <f>VLOOKUP(A589, DataV5[[File]:[Mean '[ms']]], 3, FALSE)-VLOOKUP(A589, DataV4[[File]:[Mean '[ms']]], 3, FALSE)</f>
        <v>-15</v>
      </c>
      <c r="D589" s="2">
        <f>Cv3v0141617181921[[#This Row],[Mean '[Δms']]]/VLOOKUP(A589, DataV4[[File]:[Mean '[ms']]], 3, FALSE)*100</f>
        <v>-1.9736842105263157</v>
      </c>
    </row>
    <row r="590" spans="1:4" hidden="1" x14ac:dyDescent="0.4">
      <c r="A590" t="s">
        <v>620</v>
      </c>
      <c r="B590" t="b">
        <f>EXACT(VLOOKUP(A590,DataV5[[File]:[Outputs]], 2, FALSE), VLOOKUP(A590, DataV4[[File]:[Outputs]], 2, FALSE))</f>
        <v>1</v>
      </c>
      <c r="C590" s="3">
        <f>VLOOKUP(A590, DataV5[[File]:[Mean '[ms']]], 3, FALSE)-VLOOKUP(A590, DataV4[[File]:[Mean '[ms']]], 3, FALSE)</f>
        <v>-36</v>
      </c>
      <c r="D590" s="2">
        <f>Cv3v0141617181921[[#This Row],[Mean '[Δms']]]/VLOOKUP(A590, DataV4[[File]:[Mean '[ms']]], 3, FALSE)*100</f>
        <v>-4.2959427207637226</v>
      </c>
    </row>
    <row r="591" spans="1:4" hidden="1" x14ac:dyDescent="0.4">
      <c r="A591" t="s">
        <v>621</v>
      </c>
      <c r="B591" t="b">
        <f>EXACT(VLOOKUP(A591,DataV5[[File]:[Outputs]], 2, FALSE), VLOOKUP(A591, DataV4[[File]:[Outputs]], 2, FALSE))</f>
        <v>1</v>
      </c>
      <c r="C591" s="3">
        <f>VLOOKUP(A591, DataV5[[File]:[Mean '[ms']]], 3, FALSE)-VLOOKUP(A591, DataV4[[File]:[Mean '[ms']]], 3, FALSE)</f>
        <v>-16</v>
      </c>
      <c r="D591" s="2">
        <f>Cv3v0141617181921[[#This Row],[Mean '[Δms']]]/VLOOKUP(A591, DataV4[[File]:[Mean '[ms']]], 3, FALSE)*100</f>
        <v>-2.2099447513812152</v>
      </c>
    </row>
    <row r="592" spans="1:4" hidden="1" x14ac:dyDescent="0.4">
      <c r="A592" t="s">
        <v>622</v>
      </c>
      <c r="B592" t="b">
        <f>EXACT(VLOOKUP(A592,DataV5[[File]:[Outputs]], 2, FALSE), VLOOKUP(A592, DataV4[[File]:[Outputs]], 2, FALSE))</f>
        <v>1</v>
      </c>
      <c r="C592" s="3">
        <f>VLOOKUP(A592, DataV5[[File]:[Mean '[ms']]], 3, FALSE)-VLOOKUP(A592, DataV4[[File]:[Mean '[ms']]], 3, FALSE)</f>
        <v>-31</v>
      </c>
      <c r="D592" s="2">
        <f>Cv3v0141617181921[[#This Row],[Mean '[Δms']]]/VLOOKUP(A592, DataV4[[File]:[Mean '[ms']]], 3, FALSE)*100</f>
        <v>-4.1666666666666661</v>
      </c>
    </row>
    <row r="593" spans="1:4" hidden="1" x14ac:dyDescent="0.4">
      <c r="A593" t="s">
        <v>586</v>
      </c>
      <c r="B593" t="b">
        <f>EXACT(VLOOKUP(A593,DataV5[[File]:[Outputs]], 2, FALSE), VLOOKUP(A593, DataV4[[File]:[Outputs]], 2, FALSE))</f>
        <v>1</v>
      </c>
      <c r="C593" s="3">
        <f>VLOOKUP(A593, DataV5[[File]:[Mean '[ms']]], 3, FALSE)-VLOOKUP(A593, DataV4[[File]:[Mean '[ms']]], 3, FALSE)</f>
        <v>5</v>
      </c>
      <c r="D593" s="2">
        <f>Cv3v0141617181921[[#This Row],[Mean '[Δms']]]/VLOOKUP(A593, DataV4[[File]:[Mean '[ms']]], 3, FALSE)*100</f>
        <v>0.60386473429951693</v>
      </c>
    </row>
    <row r="594" spans="1:4" hidden="1" x14ac:dyDescent="0.4">
      <c r="A594" t="s">
        <v>587</v>
      </c>
      <c r="B594" t="b">
        <f>EXACT(VLOOKUP(A594,DataV5[[File]:[Outputs]], 2, FALSE), VLOOKUP(A594, DataV4[[File]:[Outputs]], 2, FALSE))</f>
        <v>1</v>
      </c>
      <c r="C594" s="3">
        <f>VLOOKUP(A594, DataV5[[File]:[Mean '[ms']]], 3, FALSE)-VLOOKUP(A594, DataV4[[File]:[Mean '[ms']]], 3, FALSE)</f>
        <v>10</v>
      </c>
      <c r="D594" s="2">
        <f>Cv3v0141617181921[[#This Row],[Mean '[Δms']]]/VLOOKUP(A594, DataV4[[File]:[Mean '[ms']]], 3, FALSE)*100</f>
        <v>1.9193857965451053</v>
      </c>
    </row>
    <row r="595" spans="1:4" hidden="1" x14ac:dyDescent="0.4">
      <c r="A595" t="s">
        <v>588</v>
      </c>
      <c r="B595" t="b">
        <f>EXACT(VLOOKUP(A595,DataV5[[File]:[Outputs]], 2, FALSE), VLOOKUP(A595, DataV4[[File]:[Outputs]], 2, FALSE))</f>
        <v>1</v>
      </c>
      <c r="C595" s="3">
        <f>VLOOKUP(A595, DataV5[[File]:[Mean '[ms']]], 3, FALSE)-VLOOKUP(A595, DataV4[[File]:[Mean '[ms']]], 3, FALSE)</f>
        <v>15</v>
      </c>
      <c r="D595" s="2">
        <f>Cv3v0141617181921[[#This Row],[Mean '[Δms']]]/VLOOKUP(A595, DataV4[[File]:[Mean '[ms']]], 3, FALSE)*100</f>
        <v>2.9411764705882351</v>
      </c>
    </row>
    <row r="596" spans="1:4" hidden="1" x14ac:dyDescent="0.4">
      <c r="A596" t="s">
        <v>589</v>
      </c>
      <c r="B596" t="b">
        <f>EXACT(VLOOKUP(A596,DataV5[[File]:[Outputs]], 2, FALSE), VLOOKUP(A596, DataV4[[File]:[Outputs]], 2, FALSE))</f>
        <v>1</v>
      </c>
      <c r="C596" s="3">
        <f>VLOOKUP(A596, DataV5[[File]:[Mean '[ms']]], 3, FALSE)-VLOOKUP(A596, DataV4[[File]:[Mean '[ms']]], 3, FALSE)</f>
        <v>0</v>
      </c>
      <c r="D596" s="2">
        <f>Cv3v0141617181921[[#This Row],[Mean '[Δms']]]/VLOOKUP(A596, DataV4[[File]:[Mean '[ms']]], 3, FALSE)*100</f>
        <v>0</v>
      </c>
    </row>
    <row r="597" spans="1:4" hidden="1" x14ac:dyDescent="0.4">
      <c r="A597" t="s">
        <v>590</v>
      </c>
      <c r="B597" t="b">
        <f>EXACT(VLOOKUP(A597,DataV5[[File]:[Outputs]], 2, FALSE), VLOOKUP(A597, DataV4[[File]:[Outputs]], 2, FALSE))</f>
        <v>1</v>
      </c>
      <c r="C597" s="3">
        <f>VLOOKUP(A597, DataV5[[File]:[Mean '[ms']]], 3, FALSE)-VLOOKUP(A597, DataV4[[File]:[Mean '[ms']]], 3, FALSE)</f>
        <v>-21</v>
      </c>
      <c r="D597" s="2">
        <f>Cv3v0141617181921[[#This Row],[Mean '[Δms']]]/VLOOKUP(A597, DataV4[[File]:[Mean '[ms']]], 3, FALSE)*100</f>
        <v>-3.1770045385779122</v>
      </c>
    </row>
    <row r="598" spans="1:4" hidden="1" x14ac:dyDescent="0.4">
      <c r="A598" t="s">
        <v>591</v>
      </c>
      <c r="B598" t="b">
        <f>EXACT(VLOOKUP(A598,DataV5[[File]:[Outputs]], 2, FALSE), VLOOKUP(A598, DataV4[[File]:[Outputs]], 2, FALSE))</f>
        <v>1</v>
      </c>
      <c r="C598" s="3">
        <f>VLOOKUP(A598, DataV5[[File]:[Mean '[ms']]], 3, FALSE)-VLOOKUP(A598, DataV4[[File]:[Mean '[ms']]], 3, FALSE)</f>
        <v>0</v>
      </c>
      <c r="D598" s="2">
        <f>Cv3v0141617181921[[#This Row],[Mean '[Δms']]]/VLOOKUP(A598, DataV4[[File]:[Mean '[ms']]], 3, FALSE)*100</f>
        <v>0</v>
      </c>
    </row>
    <row r="599" spans="1:4" hidden="1" x14ac:dyDescent="0.4">
      <c r="A599" t="s">
        <v>592</v>
      </c>
      <c r="B599" t="b">
        <f>EXACT(VLOOKUP(A599,DataV5[[File]:[Outputs]], 2, FALSE), VLOOKUP(A599, DataV4[[File]:[Outputs]], 2, FALSE))</f>
        <v>1</v>
      </c>
      <c r="C599" s="3">
        <f>VLOOKUP(A599, DataV5[[File]:[Mean '[ms']]], 3, FALSE)-VLOOKUP(A599, DataV4[[File]:[Mean '[ms']]], 3, FALSE)</f>
        <v>-15</v>
      </c>
      <c r="D599" s="2">
        <f>Cv3v0141617181921[[#This Row],[Mean '[Δms']]]/VLOOKUP(A599, DataV4[[File]:[Mean '[ms']]], 3, FALSE)*100</f>
        <v>-2.6223776223776225</v>
      </c>
    </row>
    <row r="600" spans="1:4" hidden="1" x14ac:dyDescent="0.4">
      <c r="A600" t="s">
        <v>593</v>
      </c>
      <c r="B600" t="b">
        <f>EXACT(VLOOKUP(A600,DataV5[[File]:[Outputs]], 2, FALSE), VLOOKUP(A600, DataV4[[File]:[Outputs]], 2, FALSE))</f>
        <v>1</v>
      </c>
      <c r="C600" s="3">
        <f>VLOOKUP(A600, DataV5[[File]:[Mean '[ms']]], 3, FALSE)-VLOOKUP(A600, DataV4[[File]:[Mean '[ms']]], 3, FALSE)</f>
        <v>-5</v>
      </c>
      <c r="D600" s="2">
        <f>Cv3v0141617181921[[#This Row],[Mean '[Δms']]]/VLOOKUP(A600, DataV4[[File]:[Mean '[ms']]], 3, FALSE)*100</f>
        <v>-0.42698548249359519</v>
      </c>
    </row>
    <row r="601" spans="1:4" hidden="1" x14ac:dyDescent="0.4">
      <c r="A601" t="s">
        <v>594</v>
      </c>
      <c r="B601" t="b">
        <f>EXACT(VLOOKUP(A601,DataV5[[File]:[Outputs]], 2, FALSE), VLOOKUP(A601, DataV4[[File]:[Outputs]], 2, FALSE))</f>
        <v>1</v>
      </c>
      <c r="C601" s="3">
        <f>VLOOKUP(A601, DataV5[[File]:[Mean '[ms']]], 3, FALSE)-VLOOKUP(A601, DataV4[[File]:[Mean '[ms']]], 3, FALSE)</f>
        <v>5</v>
      </c>
      <c r="D601" s="2">
        <f>Cv3v0141617181921[[#This Row],[Mean '[Δms']]]/VLOOKUP(A601, DataV4[[File]:[Mean '[ms']]], 3, FALSE)*100</f>
        <v>0.75642965204236012</v>
      </c>
    </row>
    <row r="602" spans="1:4" hidden="1" x14ac:dyDescent="0.4">
      <c r="A602" t="s">
        <v>595</v>
      </c>
      <c r="B602" t="b">
        <f>EXACT(VLOOKUP(A602,DataV5[[File]:[Outputs]], 2, FALSE), VLOOKUP(A602, DataV4[[File]:[Outputs]], 2, FALSE))</f>
        <v>1</v>
      </c>
      <c r="C602" s="3">
        <f>VLOOKUP(A602, DataV5[[File]:[Mean '[ms']]], 3, FALSE)-VLOOKUP(A602, DataV4[[File]:[Mean '[ms']]], 3, FALSE)</f>
        <v>10</v>
      </c>
      <c r="D602" s="2">
        <f>Cv3v0141617181921[[#This Row],[Mean '[Δms']]]/VLOOKUP(A602, DataV4[[File]:[Mean '[ms']]], 3, FALSE)*100</f>
        <v>1.7605633802816902</v>
      </c>
    </row>
    <row r="603" spans="1:4" hidden="1" x14ac:dyDescent="0.4">
      <c r="A603" t="s">
        <v>596</v>
      </c>
      <c r="B603" t="b">
        <f>EXACT(VLOOKUP(A603,DataV5[[File]:[Outputs]], 2, FALSE), VLOOKUP(A603, DataV4[[File]:[Outputs]], 2, FALSE))</f>
        <v>1</v>
      </c>
      <c r="C603" s="3">
        <f>VLOOKUP(A603, DataV5[[File]:[Mean '[ms']]], 3, FALSE)-VLOOKUP(A603, DataV4[[File]:[Mean '[ms']]], 3, FALSE)</f>
        <v>177</v>
      </c>
      <c r="D603" s="2">
        <f>Cv3v0141617181921[[#This Row],[Mean '[Δms']]]/VLOOKUP(A603, DataV4[[File]:[Mean '[ms']]], 3, FALSE)*100</f>
        <v>8.7364264560710758</v>
      </c>
    </row>
    <row r="604" spans="1:4" hidden="1" x14ac:dyDescent="0.4">
      <c r="A604" t="s">
        <v>597</v>
      </c>
      <c r="B604" t="b">
        <f>EXACT(VLOOKUP(A604,DataV5[[File]:[Outputs]], 2, FALSE), VLOOKUP(A604, DataV4[[File]:[Outputs]], 2, FALSE))</f>
        <v>1</v>
      </c>
      <c r="C604" s="3">
        <f>VLOOKUP(A604, DataV5[[File]:[Mean '[ms']]], 3, FALSE)-VLOOKUP(A604, DataV4[[File]:[Mean '[ms']]], 3, FALSE)</f>
        <v>-31</v>
      </c>
      <c r="D604" s="2">
        <f>Cv3v0141617181921[[#This Row],[Mean '[Δms']]]/VLOOKUP(A604, DataV4[[File]:[Mean '[ms']]], 3, FALSE)*100</f>
        <v>-4.0789473684210531</v>
      </c>
    </row>
    <row r="605" spans="1:4" hidden="1" x14ac:dyDescent="0.4">
      <c r="A605" t="s">
        <v>598</v>
      </c>
      <c r="B605" t="b">
        <f>EXACT(VLOOKUP(A605,DataV5[[File]:[Outputs]], 2, FALSE), VLOOKUP(A605, DataV4[[File]:[Outputs]], 2, FALSE))</f>
        <v>1</v>
      </c>
      <c r="C605" s="3">
        <f>VLOOKUP(A605, DataV5[[File]:[Mean '[ms']]], 3, FALSE)-VLOOKUP(A605, DataV4[[File]:[Mean '[ms']]], 3, FALSE)</f>
        <v>21</v>
      </c>
      <c r="D605" s="2">
        <f>Cv3v0141617181921[[#This Row],[Mean '[Δms']]]/VLOOKUP(A605, DataV4[[File]:[Mean '[ms']]], 3, FALSE)*100</f>
        <v>3.9548022598870061</v>
      </c>
    </row>
    <row r="606" spans="1:4" hidden="1" x14ac:dyDescent="0.4">
      <c r="A606" t="s">
        <v>599</v>
      </c>
      <c r="B606" t="b">
        <f>EXACT(VLOOKUP(A606,DataV5[[File]:[Outputs]], 2, FALSE), VLOOKUP(A606, DataV4[[File]:[Outputs]], 2, FALSE))</f>
        <v>1</v>
      </c>
      <c r="C606" s="3">
        <f>VLOOKUP(A606, DataV5[[File]:[Mean '[ms']]], 3, FALSE)-VLOOKUP(A606, DataV4[[File]:[Mean '[ms']]], 3, FALSE)</f>
        <v>0</v>
      </c>
      <c r="D606" s="2">
        <f>Cv3v0141617181921[[#This Row],[Mean '[Δms']]]/VLOOKUP(A606, DataV4[[File]:[Mean '[ms']]], 3, FALSE)*100</f>
        <v>0</v>
      </c>
    </row>
    <row r="607" spans="1:4" hidden="1" x14ac:dyDescent="0.4">
      <c r="A607" t="s">
        <v>600</v>
      </c>
      <c r="B607" t="b">
        <f>EXACT(VLOOKUP(A607,DataV5[[File]:[Outputs]], 2, FALSE), VLOOKUP(A607, DataV4[[File]:[Outputs]], 2, FALSE))</f>
        <v>1</v>
      </c>
      <c r="C607" s="3">
        <f>VLOOKUP(A607, DataV5[[File]:[Mean '[ms']]], 3, FALSE)-VLOOKUP(A607, DataV4[[File]:[Mean '[ms']]], 3, FALSE)</f>
        <v>6</v>
      </c>
      <c r="D607" s="2">
        <f>Cv3v0141617181921[[#This Row],[Mean '[Δms']]]/VLOOKUP(A607, DataV4[[File]:[Mean '[ms']]], 3, FALSE)*100</f>
        <v>0.92307692307692313</v>
      </c>
    </row>
    <row r="608" spans="1:4" hidden="1" x14ac:dyDescent="0.4">
      <c r="A608" t="s">
        <v>601</v>
      </c>
      <c r="B608" t="b">
        <f>EXACT(VLOOKUP(A608,DataV5[[File]:[Outputs]], 2, FALSE), VLOOKUP(A608, DataV4[[File]:[Outputs]], 2, FALSE))</f>
        <v>1</v>
      </c>
      <c r="C608" s="3">
        <f>VLOOKUP(A608, DataV5[[File]:[Mean '[ms']]], 3, FALSE)-VLOOKUP(A608, DataV4[[File]:[Mean '[ms']]], 3, FALSE)</f>
        <v>5</v>
      </c>
      <c r="D608" s="2">
        <f>Cv3v0141617181921[[#This Row],[Mean '[Δms']]]/VLOOKUP(A608, DataV4[[File]:[Mean '[ms']]], 3, FALSE)*100</f>
        <v>0.76804915514592931</v>
      </c>
    </row>
    <row r="609" spans="1:4" hidden="1" x14ac:dyDescent="0.4">
      <c r="A609" t="s">
        <v>602</v>
      </c>
      <c r="B609" t="b">
        <f>EXACT(VLOOKUP(A609,DataV5[[File]:[Outputs]], 2, FALSE), VLOOKUP(A609, DataV4[[File]:[Outputs]], 2, FALSE))</f>
        <v>1</v>
      </c>
      <c r="C609" s="3">
        <f>VLOOKUP(A609, DataV5[[File]:[Mean '[ms']]], 3, FALSE)-VLOOKUP(A609, DataV4[[File]:[Mean '[ms']]], 3, FALSE)</f>
        <v>0</v>
      </c>
      <c r="D609" s="2">
        <f>Cv3v0141617181921[[#This Row],[Mean '[Δms']]]/VLOOKUP(A609, DataV4[[File]:[Mean '[ms']]], 3, FALSE)*100</f>
        <v>0</v>
      </c>
    </row>
    <row r="610" spans="1:4" hidden="1" x14ac:dyDescent="0.4">
      <c r="A610" t="s">
        <v>603</v>
      </c>
      <c r="B610" t="b">
        <f>EXACT(VLOOKUP(A610,DataV5[[File]:[Outputs]], 2, FALSE), VLOOKUP(A610, DataV4[[File]:[Outputs]], 2, FALSE))</f>
        <v>1</v>
      </c>
      <c r="C610" s="3">
        <f>VLOOKUP(A610, DataV5[[File]:[Mean '[ms']]], 3, FALSE)-VLOOKUP(A610, DataV4[[File]:[Mean '[ms']]], 3, FALSE)</f>
        <v>21</v>
      </c>
      <c r="D610" s="2">
        <f>Cv3v0141617181921[[#This Row],[Mean '[Δms']]]/VLOOKUP(A610, DataV4[[File]:[Mean '[ms']]], 3, FALSE)*100</f>
        <v>2.9871977240398291</v>
      </c>
    </row>
    <row r="611" spans="1:4" hidden="1" x14ac:dyDescent="0.4">
      <c r="A611" t="s">
        <v>604</v>
      </c>
      <c r="B611" t="b">
        <f>EXACT(VLOOKUP(A611,DataV5[[File]:[Outputs]], 2, FALSE), VLOOKUP(A611, DataV4[[File]:[Outputs]], 2, FALSE))</f>
        <v>1</v>
      </c>
      <c r="C611" s="3">
        <f>VLOOKUP(A611, DataV5[[File]:[Mean '[ms']]], 3, FALSE)-VLOOKUP(A611, DataV4[[File]:[Mean '[ms']]], 3, FALSE)</f>
        <v>16</v>
      </c>
      <c r="D611" s="2">
        <f>Cv3v0141617181921[[#This Row],[Mean '[Δms']]]/VLOOKUP(A611, DataV4[[File]:[Mean '[ms']]], 3, FALSE)*100</f>
        <v>2.2598870056497176</v>
      </c>
    </row>
    <row r="612" spans="1:4" hidden="1" x14ac:dyDescent="0.4">
      <c r="A612" t="s">
        <v>605</v>
      </c>
      <c r="B612" t="b">
        <f>EXACT(VLOOKUP(A612,DataV5[[File]:[Outputs]], 2, FALSE), VLOOKUP(A612, DataV4[[File]:[Outputs]], 2, FALSE))</f>
        <v>1</v>
      </c>
      <c r="C612" s="3">
        <f>VLOOKUP(A612, DataV5[[File]:[Mean '[ms']]], 3, FALSE)-VLOOKUP(A612, DataV4[[File]:[Mean '[ms']]], 3, FALSE)</f>
        <v>15</v>
      </c>
      <c r="D612" s="2">
        <f>Cv3v0141617181921[[#This Row],[Mean '[Δms']]]/VLOOKUP(A612, DataV4[[File]:[Mean '[ms']]], 3, FALSE)*100</f>
        <v>1.5</v>
      </c>
    </row>
    <row r="613" spans="1:4" hidden="1" x14ac:dyDescent="0.4">
      <c r="A613" t="s">
        <v>606</v>
      </c>
      <c r="B613" t="b">
        <f>EXACT(VLOOKUP(A613,DataV5[[File]:[Outputs]], 2, FALSE), VLOOKUP(A613, DataV4[[File]:[Outputs]], 2, FALSE))</f>
        <v>1</v>
      </c>
      <c r="C613" s="3">
        <f>VLOOKUP(A613, DataV5[[File]:[Mean '[ms']]], 3, FALSE)-VLOOKUP(A613, DataV4[[File]:[Mean '[ms']]], 3, FALSE)</f>
        <v>-6</v>
      </c>
      <c r="D613" s="2">
        <f>Cv3v0141617181921[[#This Row],[Mean '[Δms']]]/VLOOKUP(A613, DataV4[[File]:[Mean '[ms']]], 3, FALSE)*100</f>
        <v>-0.64724919093851141</v>
      </c>
    </row>
    <row r="614" spans="1:4" x14ac:dyDescent="0.4">
      <c r="A614" t="s">
        <v>607</v>
      </c>
      <c r="B614" t="b">
        <f>EXACT(VLOOKUP(A614,DataV5[[File]:[Outputs]], 2, FALSE), VLOOKUP(A614, DataV4[[File]:[Outputs]], 2, FALSE))</f>
        <v>1</v>
      </c>
      <c r="C614" s="3">
        <f>VLOOKUP(A614, DataV5[[File]:[Mean '[ms']]], 3, FALSE)-VLOOKUP(A614, DataV4[[File]:[Mean '[ms']]], 3, FALSE)</f>
        <v>71953</v>
      </c>
      <c r="D614" s="2">
        <f>Cv3v0141617181921[[#This Row],[Mean '[Δms']]]/VLOOKUP(A614, DataV4[[File]:[Mean '[ms']]], 3, FALSE)*100</f>
        <v>390.39118875807065</v>
      </c>
    </row>
    <row r="615" spans="1:4" x14ac:dyDescent="0.4">
      <c r="A615" t="s">
        <v>608</v>
      </c>
      <c r="B615" t="b">
        <f>EXACT(VLOOKUP(A615,DataV5[[File]:[Outputs]], 2, FALSE), VLOOKUP(A615, DataV4[[File]:[Outputs]], 2, FALSE))</f>
        <v>1</v>
      </c>
      <c r="C615" s="3">
        <f>VLOOKUP(A615, DataV5[[File]:[Mean '[ms']]], 3, FALSE)-VLOOKUP(A615, DataV4[[File]:[Mean '[ms']]], 3, FALSE)</f>
        <v>71761</v>
      </c>
      <c r="D615" s="2">
        <f>Cv3v0141617181921[[#This Row],[Mean '[Δms']]]/VLOOKUP(A615, DataV4[[File]:[Mean '[ms']]], 3, FALSE)*100</f>
        <v>393.92325849481256</v>
      </c>
    </row>
    <row r="616" spans="1:4" hidden="1" x14ac:dyDescent="0.4">
      <c r="A616" t="s">
        <v>609</v>
      </c>
      <c r="B616" t="b">
        <f>EXACT(VLOOKUP(A616,DataV5[[File]:[Outputs]], 2, FALSE), VLOOKUP(A616, DataV4[[File]:[Outputs]], 2, FALSE))</f>
        <v>1</v>
      </c>
      <c r="C616" s="3">
        <f>VLOOKUP(A616, DataV5[[File]:[Mean '[ms']]], 3, FALSE)-VLOOKUP(A616, DataV4[[File]:[Mean '[ms']]], 3, FALSE)</f>
        <v>177</v>
      </c>
      <c r="D616" s="2">
        <f>Cv3v0141617181921[[#This Row],[Mean '[Δms']]]/VLOOKUP(A616, DataV4[[File]:[Mean '[ms']]], 3, FALSE)*100</f>
        <v>4.8693259972489678</v>
      </c>
    </row>
    <row r="617" spans="1:4" hidden="1" x14ac:dyDescent="0.4">
      <c r="A617" t="s">
        <v>610</v>
      </c>
      <c r="B617" t="b">
        <f>EXACT(VLOOKUP(A617,DataV5[[File]:[Outputs]], 2, FALSE), VLOOKUP(A617, DataV4[[File]:[Outputs]], 2, FALSE))</f>
        <v>1</v>
      </c>
      <c r="C617" s="3">
        <f>VLOOKUP(A617, DataV5[[File]:[Mean '[ms']]], 3, FALSE)-VLOOKUP(A617, DataV4[[File]:[Mean '[ms']]], 3, FALSE)</f>
        <v>11</v>
      </c>
      <c r="D617" s="2">
        <f>Cv3v0141617181921[[#This Row],[Mean '[Δms']]]/VLOOKUP(A617, DataV4[[File]:[Mean '[ms']]], 3, FALSE)*100</f>
        <v>2.0715630885122414</v>
      </c>
    </row>
    <row r="618" spans="1:4" hidden="1" x14ac:dyDescent="0.4">
      <c r="A618" t="s">
        <v>611</v>
      </c>
      <c r="B618" t="b">
        <f>EXACT(VLOOKUP(A618,DataV5[[File]:[Outputs]], 2, FALSE), VLOOKUP(A618, DataV4[[File]:[Outputs]], 2, FALSE))</f>
        <v>1</v>
      </c>
      <c r="C618" s="3">
        <f>VLOOKUP(A618, DataV5[[File]:[Mean '[ms']]], 3, FALSE)-VLOOKUP(A618, DataV4[[File]:[Mean '[ms']]], 3, FALSE)</f>
        <v>0</v>
      </c>
      <c r="D618" s="2">
        <f>Cv3v0141617181921[[#This Row],[Mean '[Δms']]]/VLOOKUP(A618, DataV4[[File]:[Mean '[ms']]], 3, FALSE)*100</f>
        <v>0</v>
      </c>
    </row>
    <row r="619" spans="1:4" hidden="1" x14ac:dyDescent="0.4">
      <c r="A619" t="s">
        <v>612</v>
      </c>
      <c r="B619" t="b">
        <f>EXACT(VLOOKUP(A619,DataV5[[File]:[Outputs]], 2, FALSE), VLOOKUP(A619, DataV4[[File]:[Outputs]], 2, FALSE))</f>
        <v>1</v>
      </c>
      <c r="C619" s="3">
        <f>VLOOKUP(A619, DataV5[[File]:[Mean '[ms']]], 3, FALSE)-VLOOKUP(A619, DataV4[[File]:[Mean '[ms']]], 3, FALSE)</f>
        <v>-5</v>
      </c>
      <c r="D619" s="2">
        <f>Cv3v0141617181921[[#This Row],[Mean '[Δms']]]/VLOOKUP(A619, DataV4[[File]:[Mean '[ms']]], 3, FALSE)*100</f>
        <v>-0.65359477124183007</v>
      </c>
    </row>
    <row r="620" spans="1:4" hidden="1" x14ac:dyDescent="0.4">
      <c r="A620" t="s">
        <v>626</v>
      </c>
      <c r="B620" t="b">
        <f>EXACT(VLOOKUP(A620,DataV5[[File]:[Outputs]], 2, FALSE), VLOOKUP(A620, DataV4[[File]:[Outputs]], 2, FALSE))</f>
        <v>1</v>
      </c>
      <c r="C620" s="3">
        <f>VLOOKUP(A620, DataV5[[File]:[Mean '[ms']]], 3, FALSE)-VLOOKUP(A620, DataV4[[File]:[Mean '[ms']]], 3, FALSE)</f>
        <v>0</v>
      </c>
      <c r="D620" s="2">
        <f>Cv3v0141617181921[[#This Row],[Mean '[Δms']]]/VLOOKUP(A620, DataV4[[File]:[Mean '[ms']]], 3, FALSE)*100</f>
        <v>0</v>
      </c>
    </row>
    <row r="621" spans="1:4" hidden="1" x14ac:dyDescent="0.4">
      <c r="A621" t="s">
        <v>627</v>
      </c>
      <c r="B621" t="b">
        <f>EXACT(VLOOKUP(A621,DataV5[[File]:[Outputs]], 2, FALSE), VLOOKUP(A621, DataV4[[File]:[Outputs]], 2, FALSE))</f>
        <v>1</v>
      </c>
      <c r="C621" s="3">
        <f>VLOOKUP(A621, DataV5[[File]:[Mean '[ms']]], 3, FALSE)-VLOOKUP(A621, DataV4[[File]:[Mean '[ms']]], 3, FALSE)</f>
        <v>6</v>
      </c>
      <c r="D621" s="2">
        <f>Cv3v0141617181921[[#This Row],[Mean '[Δms']]]/VLOOKUP(A621, DataV4[[File]:[Mean '[ms']]], 3, FALSE)*100</f>
        <v>0.94488188976377951</v>
      </c>
    </row>
    <row r="622" spans="1:4" hidden="1" x14ac:dyDescent="0.4">
      <c r="A622" t="s">
        <v>628</v>
      </c>
      <c r="B622" t="b">
        <f>EXACT(VLOOKUP(A622,DataV5[[File]:[Outputs]], 2, FALSE), VLOOKUP(A622, DataV4[[File]:[Outputs]], 2, FALSE))</f>
        <v>1</v>
      </c>
      <c r="C622" s="3">
        <f>VLOOKUP(A622, DataV5[[File]:[Mean '[ms']]], 3, FALSE)-VLOOKUP(A622, DataV4[[File]:[Mean '[ms']]], 3, FALSE)</f>
        <v>16</v>
      </c>
      <c r="D622" s="2">
        <f>Cv3v0141617181921[[#This Row],[Mean '[Δms']]]/VLOOKUP(A622, DataV4[[File]:[Mean '[ms']]], 3, FALSE)*100</f>
        <v>2.7210884353741496</v>
      </c>
    </row>
    <row r="623" spans="1:4" hidden="1" x14ac:dyDescent="0.4">
      <c r="A623" t="s">
        <v>629</v>
      </c>
      <c r="B623" t="b">
        <f>EXACT(VLOOKUP(A623,DataV5[[File]:[Outputs]], 2, FALSE), VLOOKUP(A623, DataV4[[File]:[Outputs]], 2, FALSE))</f>
        <v>1</v>
      </c>
      <c r="C623" s="3">
        <f>VLOOKUP(A623, DataV5[[File]:[Mean '[ms']]], 3, FALSE)-VLOOKUP(A623, DataV4[[File]:[Mean '[ms']]], 3, FALSE)</f>
        <v>11</v>
      </c>
      <c r="D623" s="2">
        <f>Cv3v0141617181921[[#This Row],[Mean '[Δms']]]/VLOOKUP(A623, DataV4[[File]:[Mean '[ms']]], 3, FALSE)*100</f>
        <v>1.6768292682926831</v>
      </c>
    </row>
    <row r="624" spans="1:4" hidden="1" x14ac:dyDescent="0.4">
      <c r="A624" t="s">
        <v>630</v>
      </c>
      <c r="B624" t="b">
        <f>EXACT(VLOOKUP(A624,DataV5[[File]:[Outputs]], 2, FALSE), VLOOKUP(A624, DataV4[[File]:[Outputs]], 2, FALSE))</f>
        <v>1</v>
      </c>
      <c r="C624" s="3">
        <f>VLOOKUP(A624, DataV5[[File]:[Mean '[ms']]], 3, FALSE)-VLOOKUP(A624, DataV4[[File]:[Mean '[ms']]], 3, FALSE)</f>
        <v>0</v>
      </c>
      <c r="D624" s="2">
        <f>Cv3v0141617181921[[#This Row],[Mean '[Δms']]]/VLOOKUP(A624, DataV4[[File]:[Mean '[ms']]], 3, FALSE)*100</f>
        <v>0</v>
      </c>
    </row>
    <row r="625" spans="1:4" hidden="1" x14ac:dyDescent="0.4">
      <c r="A625" t="s">
        <v>631</v>
      </c>
      <c r="B625" t="b">
        <f>EXACT(VLOOKUP(A625,DataV5[[File]:[Outputs]], 2, FALSE), VLOOKUP(A625, DataV4[[File]:[Outputs]], 2, FALSE))</f>
        <v>1</v>
      </c>
      <c r="C625" s="3">
        <f>VLOOKUP(A625, DataV5[[File]:[Mean '[ms']]], 3, FALSE)-VLOOKUP(A625, DataV4[[File]:[Mean '[ms']]], 3, FALSE)</f>
        <v>5</v>
      </c>
      <c r="D625" s="2">
        <f>Cv3v0141617181921[[#This Row],[Mean '[Δms']]]/VLOOKUP(A625, DataV4[[File]:[Mean '[ms']]], 3, FALSE)*100</f>
        <v>0.92421441774491686</v>
      </c>
    </row>
    <row r="626" spans="1:4" hidden="1" x14ac:dyDescent="0.4">
      <c r="A626" t="s">
        <v>632</v>
      </c>
      <c r="B626" t="b">
        <f>EXACT(VLOOKUP(A626,DataV5[[File]:[Outputs]], 2, FALSE), VLOOKUP(A626, DataV4[[File]:[Outputs]], 2, FALSE))</f>
        <v>1</v>
      </c>
      <c r="C626" s="3">
        <f>VLOOKUP(A626, DataV5[[File]:[Mean '[ms']]], 3, FALSE)-VLOOKUP(A626, DataV4[[File]:[Mean '[ms']]], 3, FALSE)</f>
        <v>10</v>
      </c>
      <c r="D626" s="2">
        <f>Cv3v0141617181921[[#This Row],[Mean '[Δms']]]/VLOOKUP(A626, DataV4[[File]:[Mean '[ms']]], 3, FALSE)*100</f>
        <v>1.8832391713747645</v>
      </c>
    </row>
    <row r="627" spans="1:4" hidden="1" x14ac:dyDescent="0.4">
      <c r="A627" t="s">
        <v>623</v>
      </c>
      <c r="B627" t="b">
        <f>EXACT(VLOOKUP(A627,DataV5[[File]:[Outputs]], 2, FALSE), VLOOKUP(A627, DataV4[[File]:[Outputs]], 2, FALSE))</f>
        <v>1</v>
      </c>
      <c r="C627" s="3">
        <f>VLOOKUP(A627, DataV5[[File]:[Mean '[ms']]], 3, FALSE)-VLOOKUP(A627, DataV4[[File]:[Mean '[ms']]], 3, FALSE)</f>
        <v>-21</v>
      </c>
      <c r="D627" s="2">
        <f>Cv3v0141617181921[[#This Row],[Mean '[Δms']]]/VLOOKUP(A627, DataV4[[File]:[Mean '[ms']]], 3, FALSE)*100</f>
        <v>-2.763157894736842</v>
      </c>
    </row>
    <row r="628" spans="1:4" hidden="1" x14ac:dyDescent="0.4">
      <c r="A628" t="s">
        <v>638</v>
      </c>
      <c r="B628" t="b">
        <f>EXACT(VLOOKUP(A628,DataV5[[File]:[Outputs]], 2, FALSE), VLOOKUP(A628, DataV4[[File]:[Outputs]], 2, FALSE))</f>
        <v>1</v>
      </c>
      <c r="C628" s="3">
        <f>VLOOKUP(A628, DataV5[[File]:[Mean '[ms']]], 3, FALSE)-VLOOKUP(A628, DataV4[[File]:[Mean '[ms']]], 3, FALSE)</f>
        <v>22</v>
      </c>
      <c r="D628" s="2">
        <f>Cv3v0141617181921[[#This Row],[Mean '[Δms']]]/VLOOKUP(A628, DataV4[[File]:[Mean '[ms']]], 3, FALSE)*100</f>
        <v>2.2132796780684103</v>
      </c>
    </row>
    <row r="629" spans="1:4" hidden="1" x14ac:dyDescent="0.4">
      <c r="A629" t="s">
        <v>639</v>
      </c>
      <c r="B629" t="b">
        <f>EXACT(VLOOKUP(A629,DataV5[[File]:[Outputs]], 2, FALSE), VLOOKUP(A629, DataV4[[File]:[Outputs]], 2, FALSE))</f>
        <v>1</v>
      </c>
      <c r="C629" s="3">
        <f>VLOOKUP(A629, DataV5[[File]:[Mean '[ms']]], 3, FALSE)-VLOOKUP(A629, DataV4[[File]:[Mean '[ms']]], 3, FALSE)</f>
        <v>6</v>
      </c>
      <c r="D629" s="2">
        <f>Cv3v0141617181921[[#This Row],[Mean '[Δms']]]/VLOOKUP(A629, DataV4[[File]:[Mean '[ms']]], 3, FALSE)*100</f>
        <v>0.75376884422110546</v>
      </c>
    </row>
    <row r="630" spans="1:4" hidden="1" x14ac:dyDescent="0.4">
      <c r="A630" t="s">
        <v>640</v>
      </c>
      <c r="B630" t="b">
        <f>EXACT(VLOOKUP(A630,DataV5[[File]:[Outputs]], 2, FALSE), VLOOKUP(A630, DataV4[[File]:[Outputs]], 2, FALSE))</f>
        <v>1</v>
      </c>
      <c r="C630" s="3">
        <f>VLOOKUP(A630, DataV5[[File]:[Mean '[ms']]], 3, FALSE)-VLOOKUP(A630, DataV4[[File]:[Mean '[ms']]], 3, FALSE)</f>
        <v>230</v>
      </c>
      <c r="D630" s="2">
        <f>Cv3v0141617181921[[#This Row],[Mean '[Δms']]]/VLOOKUP(A630, DataV4[[File]:[Mean '[ms']]], 3, FALSE)*100</f>
        <v>8.8700347088314686</v>
      </c>
    </row>
    <row r="631" spans="1:4" hidden="1" x14ac:dyDescent="0.4">
      <c r="A631" t="s">
        <v>641</v>
      </c>
      <c r="B631" t="b">
        <f>EXACT(VLOOKUP(A631,DataV5[[File]:[Outputs]], 2, FALSE), VLOOKUP(A631, DataV4[[File]:[Outputs]], 2, FALSE))</f>
        <v>1</v>
      </c>
      <c r="C631" s="3">
        <f>VLOOKUP(A631, DataV5[[File]:[Mean '[ms']]], 3, FALSE)-VLOOKUP(A631, DataV4[[File]:[Mean '[ms']]], 3, FALSE)</f>
        <v>-10</v>
      </c>
      <c r="D631" s="2">
        <f>Cv3v0141617181921[[#This Row],[Mean '[Δms']]]/VLOOKUP(A631, DataV4[[File]:[Mean '[ms']]], 3, FALSE)*100</f>
        <v>-0.53191489361702127</v>
      </c>
    </row>
    <row r="632" spans="1:4" hidden="1" x14ac:dyDescent="0.4">
      <c r="A632" t="s">
        <v>642</v>
      </c>
      <c r="B632" t="b">
        <f>EXACT(VLOOKUP(A632,DataV5[[File]:[Outputs]], 2, FALSE), VLOOKUP(A632, DataV4[[File]:[Outputs]], 2, FALSE))</f>
        <v>1</v>
      </c>
      <c r="C632" s="3">
        <f>VLOOKUP(A632, DataV5[[File]:[Mean '[ms']]], 3, FALSE)-VLOOKUP(A632, DataV4[[File]:[Mean '[ms']]], 3, FALSE)</f>
        <v>0</v>
      </c>
      <c r="D632" s="2">
        <f>Cv3v0141617181921[[#This Row],[Mean '[Δms']]]/VLOOKUP(A632, DataV4[[File]:[Mean '[ms']]], 3, FALSE)*100</f>
        <v>0</v>
      </c>
    </row>
    <row r="633" spans="1:4" hidden="1" x14ac:dyDescent="0.4">
      <c r="A633" t="s">
        <v>643</v>
      </c>
      <c r="B633" t="b">
        <f>EXACT(VLOOKUP(A633,DataV5[[File]:[Outputs]], 2, FALSE), VLOOKUP(A633, DataV4[[File]:[Outputs]], 2, FALSE))</f>
        <v>1</v>
      </c>
      <c r="C633" s="3">
        <f>VLOOKUP(A633, DataV5[[File]:[Mean '[ms']]], 3, FALSE)-VLOOKUP(A633, DataV4[[File]:[Mean '[ms']]], 3, FALSE)</f>
        <v>6</v>
      </c>
      <c r="D633" s="2">
        <f>Cv3v0141617181921[[#This Row],[Mean '[Δms']]]/VLOOKUP(A633, DataV4[[File]:[Mean '[ms']]], 3, FALSE)*100</f>
        <v>0.64034151547491991</v>
      </c>
    </row>
    <row r="634" spans="1:4" hidden="1" x14ac:dyDescent="0.4">
      <c r="A634" t="s">
        <v>644</v>
      </c>
      <c r="B634" t="b">
        <f>EXACT(VLOOKUP(A634,DataV5[[File]:[Outputs]], 2, FALSE), VLOOKUP(A634, DataV4[[File]:[Outputs]], 2, FALSE))</f>
        <v>1</v>
      </c>
      <c r="C634" s="3">
        <f>VLOOKUP(A634, DataV5[[File]:[Mean '[ms']]], 3, FALSE)-VLOOKUP(A634, DataV4[[File]:[Mean '[ms']]], 3, FALSE)</f>
        <v>-16</v>
      </c>
      <c r="D634" s="2">
        <f>Cv3v0141617181921[[#This Row],[Mean '[Δms']]]/VLOOKUP(A634, DataV4[[File]:[Mean '[ms']]], 3, FALSE)*100</f>
        <v>-1.6701461377870561</v>
      </c>
    </row>
    <row r="635" spans="1:4" hidden="1" x14ac:dyDescent="0.4">
      <c r="A635" t="s">
        <v>645</v>
      </c>
      <c r="B635" t="b">
        <f>EXACT(VLOOKUP(A635,DataV5[[File]:[Outputs]], 2, FALSE), VLOOKUP(A635, DataV4[[File]:[Outputs]], 2, FALSE))</f>
        <v>1</v>
      </c>
      <c r="C635" s="3">
        <f>VLOOKUP(A635, DataV5[[File]:[Mean '[ms']]], 3, FALSE)-VLOOKUP(A635, DataV4[[File]:[Mean '[ms']]], 3, FALSE)</f>
        <v>0</v>
      </c>
      <c r="D635" s="2">
        <f>Cv3v0141617181921[[#This Row],[Mean '[Δms']]]/VLOOKUP(A635, DataV4[[File]:[Mean '[ms']]], 3, FALSE)*100</f>
        <v>0</v>
      </c>
    </row>
    <row r="636" spans="1:4" hidden="1" x14ac:dyDescent="0.4">
      <c r="A636" t="s">
        <v>646</v>
      </c>
      <c r="B636" t="b">
        <f>EXACT(VLOOKUP(A636,DataV5[[File]:[Outputs]], 2, FALSE), VLOOKUP(A636, DataV4[[File]:[Outputs]], 2, FALSE))</f>
        <v>1</v>
      </c>
      <c r="C636" s="3">
        <f>VLOOKUP(A636, DataV5[[File]:[Mean '[ms']]], 3, FALSE)-VLOOKUP(A636, DataV4[[File]:[Mean '[ms']]], 3, FALSE)</f>
        <v>21</v>
      </c>
      <c r="D636" s="2">
        <f>Cv3v0141617181921[[#This Row],[Mean '[Δms']]]/VLOOKUP(A636, DataV4[[File]:[Mean '[ms']]], 3, FALSE)*100</f>
        <v>0.76810534016093635</v>
      </c>
    </row>
    <row r="637" spans="1:4" hidden="1" x14ac:dyDescent="0.4">
      <c r="A637" t="s">
        <v>647</v>
      </c>
      <c r="B637" t="b">
        <f>EXACT(VLOOKUP(A637,DataV5[[File]:[Outputs]], 2, FALSE), VLOOKUP(A637, DataV4[[File]:[Outputs]], 2, FALSE))</f>
        <v>1</v>
      </c>
      <c r="C637" s="3">
        <f>VLOOKUP(A637, DataV5[[File]:[Mean '[ms']]], 3, FALSE)-VLOOKUP(A637, DataV4[[File]:[Mean '[ms']]], 3, FALSE)</f>
        <v>-42</v>
      </c>
      <c r="D637" s="2">
        <f>Cv3v0141617181921[[#This Row],[Mean '[Δms']]]/VLOOKUP(A637, DataV4[[File]:[Mean '[ms']]], 3, FALSE)*100</f>
        <v>-4.0114613180515759</v>
      </c>
    </row>
    <row r="638" spans="1:4" hidden="1" x14ac:dyDescent="0.4">
      <c r="A638" t="s">
        <v>648</v>
      </c>
      <c r="B638" t="b">
        <f>EXACT(VLOOKUP(A638,DataV5[[File]:[Outputs]], 2, FALSE), VLOOKUP(A638, DataV4[[File]:[Outputs]], 2, FALSE))</f>
        <v>1</v>
      </c>
      <c r="C638" s="3">
        <f>VLOOKUP(A638, DataV5[[File]:[Mean '[ms']]], 3, FALSE)-VLOOKUP(A638, DataV4[[File]:[Mean '[ms']]], 3, FALSE)</f>
        <v>-317</v>
      </c>
      <c r="D638" s="2">
        <f>Cv3v0141617181921[[#This Row],[Mean '[Δms']]]/VLOOKUP(A638, DataV4[[File]:[Mean '[ms']]], 3, FALSE)*100</f>
        <v>-13.208333333333332</v>
      </c>
    </row>
    <row r="639" spans="1:4" hidden="1" x14ac:dyDescent="0.4">
      <c r="A639" t="s">
        <v>649</v>
      </c>
      <c r="B639" t="b">
        <f>EXACT(VLOOKUP(A639,DataV5[[File]:[Outputs]], 2, FALSE), VLOOKUP(A639, DataV4[[File]:[Outputs]], 2, FALSE))</f>
        <v>1</v>
      </c>
      <c r="C639" s="3">
        <f>VLOOKUP(A639, DataV5[[File]:[Mean '[ms']]], 3, FALSE)-VLOOKUP(A639, DataV4[[File]:[Mean '[ms']]], 3, FALSE)</f>
        <v>-5</v>
      </c>
      <c r="D639" s="2">
        <f>Cv3v0141617181921[[#This Row],[Mean '[Δms']]]/VLOOKUP(A639, DataV4[[File]:[Mean '[ms']]], 3, FALSE)*100</f>
        <v>-0.78125</v>
      </c>
    </row>
    <row r="640" spans="1:4" hidden="1" x14ac:dyDescent="0.4">
      <c r="A640" t="s">
        <v>650</v>
      </c>
      <c r="B640" t="b">
        <f>EXACT(VLOOKUP(A640,DataV5[[File]:[Outputs]], 2, FALSE), VLOOKUP(A640, DataV4[[File]:[Outputs]], 2, FALSE))</f>
        <v>1</v>
      </c>
      <c r="C640" s="3">
        <f>VLOOKUP(A640, DataV5[[File]:[Mean '[ms']]], 3, FALSE)-VLOOKUP(A640, DataV4[[File]:[Mean '[ms']]], 3, FALSE)</f>
        <v>140</v>
      </c>
      <c r="D640" s="2">
        <f>Cv3v0141617181921[[#This Row],[Mean '[Δms']]]/VLOOKUP(A640, DataV4[[File]:[Mean '[ms']]], 3, FALSE)*100</f>
        <v>5.0341603739661993</v>
      </c>
    </row>
    <row r="641" spans="1:4" hidden="1" x14ac:dyDescent="0.4">
      <c r="A641" t="s">
        <v>1081</v>
      </c>
      <c r="B641" t="b">
        <f>EXACT(VLOOKUP(A641,DataV5[[File]:[Outputs]], 2, FALSE), VLOOKUP(A641, DataV4[[File]:[Outputs]], 2, FALSE))</f>
        <v>1</v>
      </c>
      <c r="C641" s="3">
        <f>VLOOKUP(A641, DataV5[[File]:[Mean '[ms']]], 3, FALSE)-VLOOKUP(A641, DataV4[[File]:[Mean '[ms']]], 3, FALSE)</f>
        <v>0</v>
      </c>
      <c r="D641" s="2">
        <f>Cv3v0141617181921[[#This Row],[Mean '[Δms']]]/VLOOKUP(A641, DataV4[[File]:[Mean '[ms']]], 3, FALSE)*100</f>
        <v>0</v>
      </c>
    </row>
    <row r="642" spans="1:4" hidden="1" x14ac:dyDescent="0.4">
      <c r="A642" t="s">
        <v>1082</v>
      </c>
      <c r="B642" t="b">
        <f>EXACT(VLOOKUP(A642,DataV5[[File]:[Outputs]], 2, FALSE), VLOOKUP(A642, DataV4[[File]:[Outputs]], 2, FALSE))</f>
        <v>1</v>
      </c>
      <c r="C642" s="3">
        <f>VLOOKUP(A642, DataV5[[File]:[Mean '[ms']]], 3, FALSE)-VLOOKUP(A642, DataV4[[File]:[Mean '[ms']]], 3, FALSE)</f>
        <v>-6</v>
      </c>
      <c r="D642" s="2">
        <f>Cv3v0141617181921[[#This Row],[Mean '[Δms']]]/VLOOKUP(A642, DataV4[[File]:[Mean '[ms']]], 3, FALSE)*100</f>
        <v>-1.1516314779270633</v>
      </c>
    </row>
    <row r="643" spans="1:4" hidden="1" x14ac:dyDescent="0.4">
      <c r="A643" t="s">
        <v>1083</v>
      </c>
      <c r="B643" t="b">
        <f>EXACT(VLOOKUP(A643,DataV5[[File]:[Outputs]], 2, FALSE), VLOOKUP(A643, DataV4[[File]:[Outputs]], 2, FALSE))</f>
        <v>1</v>
      </c>
      <c r="C643" s="3">
        <f>VLOOKUP(A643, DataV5[[File]:[Mean '[ms']]], 3, FALSE)-VLOOKUP(A643, DataV4[[File]:[Mean '[ms']]], 3, FALSE)</f>
        <v>-11</v>
      </c>
      <c r="D643" s="2">
        <f>Cv3v0141617181921[[#This Row],[Mean '[Δms']]]/VLOOKUP(A643, DataV4[[File]:[Mean '[ms']]], 3, FALSE)*100</f>
        <v>-2.0109689213893969</v>
      </c>
    </row>
    <row r="644" spans="1:4" hidden="1" x14ac:dyDescent="0.4">
      <c r="A644" t="s">
        <v>1084</v>
      </c>
      <c r="B644" t="b">
        <f>EXACT(VLOOKUP(A644,DataV5[[File]:[Outputs]], 2, FALSE), VLOOKUP(A644, DataV4[[File]:[Outputs]], 2, FALSE))</f>
        <v>1</v>
      </c>
      <c r="C644" s="3">
        <f>VLOOKUP(A644, DataV5[[File]:[Mean '[ms']]], 3, FALSE)-VLOOKUP(A644, DataV4[[File]:[Mean '[ms']]], 3, FALSE)</f>
        <v>10</v>
      </c>
      <c r="D644" s="2">
        <f>Cv3v0141617181921[[#This Row],[Mean '[Δms']]]/VLOOKUP(A644, DataV4[[File]:[Mean '[ms']]], 3, FALSE)*100</f>
        <v>1.8656716417910446</v>
      </c>
    </row>
    <row r="645" spans="1:4" hidden="1" x14ac:dyDescent="0.4">
      <c r="A645" t="s">
        <v>1085</v>
      </c>
      <c r="B645" t="b">
        <f>EXACT(VLOOKUP(A645,DataV5[[File]:[Outputs]], 2, FALSE), VLOOKUP(A645, DataV4[[File]:[Outputs]], 2, FALSE))</f>
        <v>1</v>
      </c>
      <c r="C645" s="3">
        <f>VLOOKUP(A645, DataV5[[File]:[Mean '[ms']]], 3, FALSE)-VLOOKUP(A645, DataV4[[File]:[Mean '[ms']]], 3, FALSE)</f>
        <v>5</v>
      </c>
      <c r="D645" s="2">
        <f>Cv3v0141617181921[[#This Row],[Mean '[Δms']]]/VLOOKUP(A645, DataV4[[File]:[Mean '[ms']]], 3, FALSE)*100</f>
        <v>0.95057034220532322</v>
      </c>
    </row>
    <row r="646" spans="1:4" hidden="1" x14ac:dyDescent="0.4">
      <c r="A646" t="s">
        <v>1086</v>
      </c>
      <c r="B646" t="b">
        <f>EXACT(VLOOKUP(A646,DataV5[[File]:[Outputs]], 2, FALSE), VLOOKUP(A646, DataV4[[File]:[Outputs]], 2, FALSE))</f>
        <v>1</v>
      </c>
      <c r="C646" s="3">
        <f>VLOOKUP(A646, DataV5[[File]:[Mean '[ms']]], 3, FALSE)-VLOOKUP(A646, DataV4[[File]:[Mean '[ms']]], 3, FALSE)</f>
        <v>-6</v>
      </c>
      <c r="D646" s="2">
        <f>Cv3v0141617181921[[#This Row],[Mean '[Δms']]]/VLOOKUP(A646, DataV4[[File]:[Mean '[ms']]], 3, FALSE)*100</f>
        <v>-1.0380622837370241</v>
      </c>
    </row>
    <row r="647" spans="1:4" hidden="1" x14ac:dyDescent="0.4">
      <c r="A647" t="s">
        <v>1087</v>
      </c>
      <c r="B647" t="b">
        <f>EXACT(VLOOKUP(A647,DataV5[[File]:[Outputs]], 2, FALSE), VLOOKUP(A647, DataV4[[File]:[Outputs]], 2, FALSE))</f>
        <v>1</v>
      </c>
      <c r="C647" s="3">
        <f>VLOOKUP(A647, DataV5[[File]:[Mean '[ms']]], 3, FALSE)-VLOOKUP(A647, DataV4[[File]:[Mean '[ms']]], 3, FALSE)</f>
        <v>0</v>
      </c>
      <c r="D647" s="2">
        <f>Cv3v0141617181921[[#This Row],[Mean '[Δms']]]/VLOOKUP(A647, DataV4[[File]:[Mean '[ms']]], 3, FALSE)*100</f>
        <v>0</v>
      </c>
    </row>
    <row r="648" spans="1:4" hidden="1" x14ac:dyDescent="0.4">
      <c r="A648" t="s">
        <v>1088</v>
      </c>
      <c r="B648" t="b">
        <f>EXACT(VLOOKUP(A648,DataV5[[File]:[Outputs]], 2, FALSE), VLOOKUP(A648, DataV4[[File]:[Outputs]], 2, FALSE))</f>
        <v>1</v>
      </c>
      <c r="C648" s="3">
        <f>VLOOKUP(A648, DataV5[[File]:[Mean '[ms']]], 3, FALSE)-VLOOKUP(A648, DataV4[[File]:[Mean '[ms']]], 3, FALSE)</f>
        <v>0</v>
      </c>
      <c r="D648" s="2">
        <f>Cv3v0141617181921[[#This Row],[Mean '[Δms']]]/VLOOKUP(A648, DataV4[[File]:[Mean '[ms']]], 3, FALSE)*100</f>
        <v>0</v>
      </c>
    </row>
    <row r="649" spans="1:4" hidden="1" x14ac:dyDescent="0.4">
      <c r="A649" t="s">
        <v>1089</v>
      </c>
      <c r="B649" t="b">
        <f>EXACT(VLOOKUP(A649,DataV5[[File]:[Outputs]], 2, FALSE), VLOOKUP(A649, DataV4[[File]:[Outputs]], 2, FALSE))</f>
        <v>1</v>
      </c>
      <c r="C649" s="3">
        <f>VLOOKUP(A649, DataV5[[File]:[Mean '[ms']]], 3, FALSE)-VLOOKUP(A649, DataV4[[File]:[Mean '[ms']]], 3, FALSE)</f>
        <v>0</v>
      </c>
      <c r="D649" s="2">
        <f>Cv3v0141617181921[[#This Row],[Mean '[Δms']]]/VLOOKUP(A649, DataV4[[File]:[Mean '[ms']]], 3, FALSE)*100</f>
        <v>0</v>
      </c>
    </row>
    <row r="650" spans="1:4" hidden="1" x14ac:dyDescent="0.4">
      <c r="A650" t="s">
        <v>1090</v>
      </c>
      <c r="B650" t="b">
        <f>EXACT(VLOOKUP(A650,DataV5[[File]:[Outputs]], 2, FALSE), VLOOKUP(A650, DataV4[[File]:[Outputs]], 2, FALSE))</f>
        <v>1</v>
      </c>
      <c r="C650" s="3">
        <f>VLOOKUP(A650, DataV5[[File]:[Mean '[ms']]], 3, FALSE)-VLOOKUP(A650, DataV4[[File]:[Mean '[ms']]], 3, FALSE)</f>
        <v>0</v>
      </c>
      <c r="D650" s="2">
        <f>Cv3v0141617181921[[#This Row],[Mean '[Δms']]]/VLOOKUP(A650, DataV4[[File]:[Mean '[ms']]], 3, FALSE)*100</f>
        <v>0</v>
      </c>
    </row>
    <row r="651" spans="1:4" hidden="1" x14ac:dyDescent="0.4">
      <c r="A651" t="s">
        <v>1091</v>
      </c>
      <c r="B651" t="b">
        <f>EXACT(VLOOKUP(A651,DataV5[[File]:[Outputs]], 2, FALSE), VLOOKUP(A651, DataV4[[File]:[Outputs]], 2, FALSE))</f>
        <v>1</v>
      </c>
      <c r="C651" s="3">
        <f>VLOOKUP(A651, DataV5[[File]:[Mean '[ms']]], 3, FALSE)-VLOOKUP(A651, DataV4[[File]:[Mean '[ms']]], 3, FALSE)</f>
        <v>0</v>
      </c>
      <c r="D651" s="2">
        <f>Cv3v0141617181921[[#This Row],[Mean '[Δms']]]/VLOOKUP(A651, DataV4[[File]:[Mean '[ms']]], 3, FALSE)*100</f>
        <v>0</v>
      </c>
    </row>
    <row r="652" spans="1:4" hidden="1" x14ac:dyDescent="0.4">
      <c r="A652" t="s">
        <v>1092</v>
      </c>
      <c r="B652" t="b">
        <f>EXACT(VLOOKUP(A652,DataV5[[File]:[Outputs]], 2, FALSE), VLOOKUP(A652, DataV4[[File]:[Outputs]], 2, FALSE))</f>
        <v>1</v>
      </c>
      <c r="C652" s="3">
        <f>VLOOKUP(A652, DataV5[[File]:[Mean '[ms']]], 3, FALSE)-VLOOKUP(A652, DataV4[[File]:[Mean '[ms']]], 3, FALSE)</f>
        <v>-41</v>
      </c>
      <c r="D652" s="2">
        <f>Cv3v0141617181921[[#This Row],[Mean '[Δms']]]/VLOOKUP(A652, DataV4[[File]:[Mean '[ms']]], 3, FALSE)*100</f>
        <v>-3.3225283630470019</v>
      </c>
    </row>
    <row r="653" spans="1:4" hidden="1" x14ac:dyDescent="0.4">
      <c r="A653" t="s">
        <v>1093</v>
      </c>
      <c r="B653" t="b">
        <f>EXACT(VLOOKUP(A653,DataV5[[File]:[Outputs]], 2, FALSE), VLOOKUP(A653, DataV4[[File]:[Outputs]], 2, FALSE))</f>
        <v>1</v>
      </c>
      <c r="C653" s="3">
        <f>VLOOKUP(A653, DataV5[[File]:[Mean '[ms']]], 3, FALSE)-VLOOKUP(A653, DataV4[[File]:[Mean '[ms']]], 3, FALSE)</f>
        <v>0</v>
      </c>
      <c r="D653" s="2">
        <f>Cv3v0141617181921[[#This Row],[Mean '[Δms']]]/VLOOKUP(A653, DataV4[[File]:[Mean '[ms']]], 3, FALSE)*100</f>
        <v>0</v>
      </c>
    </row>
    <row r="654" spans="1:4" hidden="1" x14ac:dyDescent="0.4">
      <c r="A654" t="s">
        <v>1094</v>
      </c>
      <c r="B654" t="b">
        <f>EXACT(VLOOKUP(A654,DataV5[[File]:[Outputs]], 2, FALSE), VLOOKUP(A654, DataV4[[File]:[Outputs]], 2, FALSE))</f>
        <v>1</v>
      </c>
      <c r="C654" s="3">
        <f>VLOOKUP(A654, DataV5[[File]:[Mean '[ms']]], 3, FALSE)-VLOOKUP(A654, DataV4[[File]:[Mean '[ms']]], 3, FALSE)</f>
        <v>-5</v>
      </c>
      <c r="D654" s="2">
        <f>Cv3v0141617181921[[#This Row],[Mean '[Δms']]]/VLOOKUP(A654, DataV4[[File]:[Mean '[ms']]], 3, FALSE)*100</f>
        <v>-0.88967971530249124</v>
      </c>
    </row>
    <row r="655" spans="1:4" hidden="1" x14ac:dyDescent="0.4">
      <c r="A655" t="s">
        <v>1095</v>
      </c>
      <c r="B655" t="b">
        <f>EXACT(VLOOKUP(A655,DataV5[[File]:[Outputs]], 2, FALSE), VLOOKUP(A655, DataV4[[File]:[Outputs]], 2, FALSE))</f>
        <v>1</v>
      </c>
      <c r="C655" s="3">
        <f>VLOOKUP(A655, DataV5[[File]:[Mean '[ms']]], 3, FALSE)-VLOOKUP(A655, DataV4[[File]:[Mean '[ms']]], 3, FALSE)</f>
        <v>5</v>
      </c>
      <c r="D655" s="2">
        <f>Cv3v0141617181921[[#This Row],[Mean '[Δms']]]/VLOOKUP(A655, DataV4[[File]:[Mean '[ms']]], 3, FALSE)*100</f>
        <v>0.94161958568738224</v>
      </c>
    </row>
    <row r="656" spans="1:4" hidden="1" x14ac:dyDescent="0.4">
      <c r="A656" t="s">
        <v>672</v>
      </c>
      <c r="B656" t="b">
        <f>EXACT(VLOOKUP(A656,DataV5[[File]:[Outputs]], 2, FALSE), VLOOKUP(A656, DataV4[[File]:[Outputs]], 2, FALSE))</f>
        <v>1</v>
      </c>
      <c r="C656" s="3">
        <f>VLOOKUP(A656, DataV5[[File]:[Mean '[ms']]], 3, FALSE)-VLOOKUP(A656, DataV4[[File]:[Mean '[ms']]], 3, FALSE)</f>
        <v>16</v>
      </c>
      <c r="D656" s="2">
        <f>Cv3v0141617181921[[#This Row],[Mean '[Δms']]]/VLOOKUP(A656, DataV4[[File]:[Mean '[ms']]], 3, FALSE)*100</f>
        <v>1.2913640032284099</v>
      </c>
    </row>
    <row r="657" spans="1:4" hidden="1" x14ac:dyDescent="0.4">
      <c r="A657" t="s">
        <v>673</v>
      </c>
      <c r="B657" t="b">
        <f>EXACT(VLOOKUP(A657,DataV5[[File]:[Outputs]], 2, FALSE), VLOOKUP(A657, DataV4[[File]:[Outputs]], 2, FALSE))</f>
        <v>1</v>
      </c>
      <c r="C657" s="3">
        <f>VLOOKUP(A657, DataV5[[File]:[Mean '[ms']]], 3, FALSE)-VLOOKUP(A657, DataV4[[File]:[Mean '[ms']]], 3, FALSE)</f>
        <v>-1</v>
      </c>
      <c r="D657" s="2">
        <f>Cv3v0141617181921[[#This Row],[Mean '[Δms']]]/VLOOKUP(A657, DataV4[[File]:[Mean '[ms']]], 3, FALSE)*100</f>
        <v>-0.10319917440660474</v>
      </c>
    </row>
    <row r="658" spans="1:4" hidden="1" x14ac:dyDescent="0.4">
      <c r="A658" t="s">
        <v>674</v>
      </c>
      <c r="B658" t="b">
        <f>EXACT(VLOOKUP(A658,DataV5[[File]:[Outputs]], 2, FALSE), VLOOKUP(A658, DataV4[[File]:[Outputs]], 2, FALSE))</f>
        <v>1</v>
      </c>
      <c r="C658" s="3">
        <f>VLOOKUP(A658, DataV5[[File]:[Mean '[ms']]], 3, FALSE)-VLOOKUP(A658, DataV4[[File]:[Mean '[ms']]], 3, FALSE)</f>
        <v>16</v>
      </c>
      <c r="D658" s="2">
        <f>Cv3v0141617181921[[#This Row],[Mean '[Δms']]]/VLOOKUP(A658, DataV4[[File]:[Mean '[ms']]], 3, FALSE)*100</f>
        <v>1.4705882352941175</v>
      </c>
    </row>
    <row r="659" spans="1:4" hidden="1" x14ac:dyDescent="0.4">
      <c r="A659" t="s">
        <v>675</v>
      </c>
      <c r="B659" t="b">
        <f>EXACT(VLOOKUP(A659,DataV5[[File]:[Outputs]], 2, FALSE), VLOOKUP(A659, DataV4[[File]:[Outputs]], 2, FALSE))</f>
        <v>1</v>
      </c>
      <c r="C659" s="3">
        <f>VLOOKUP(A659, DataV5[[File]:[Mean '[ms']]], 3, FALSE)-VLOOKUP(A659, DataV4[[File]:[Mean '[ms']]], 3, FALSE)</f>
        <v>-5</v>
      </c>
      <c r="D659" s="2">
        <f>Cv3v0141617181921[[#This Row],[Mean '[Δms']]]/VLOOKUP(A659, DataV4[[File]:[Mean '[ms']]], 3, FALSE)*100</f>
        <v>-0.47528517110266161</v>
      </c>
    </row>
    <row r="660" spans="1:4" hidden="1" x14ac:dyDescent="0.4">
      <c r="A660" t="s">
        <v>676</v>
      </c>
      <c r="B660" t="b">
        <f>EXACT(VLOOKUP(A660,DataV5[[File]:[Outputs]], 2, FALSE), VLOOKUP(A660, DataV4[[File]:[Outputs]], 2, FALSE))</f>
        <v>1</v>
      </c>
      <c r="C660" s="3">
        <f>VLOOKUP(A660, DataV5[[File]:[Mean '[ms']]], 3, FALSE)-VLOOKUP(A660, DataV4[[File]:[Mean '[ms']]], 3, FALSE)</f>
        <v>10</v>
      </c>
      <c r="D660" s="2">
        <f>Cv3v0141617181921[[#This Row],[Mean '[Δms']]]/VLOOKUP(A660, DataV4[[File]:[Mean '[ms']]], 3, FALSE)*100</f>
        <v>1.1098779134295227</v>
      </c>
    </row>
    <row r="661" spans="1:4" hidden="1" x14ac:dyDescent="0.4">
      <c r="A661" t="s">
        <v>677</v>
      </c>
      <c r="B661" t="b">
        <f>EXACT(VLOOKUP(A661,DataV5[[File]:[Outputs]], 2, FALSE), VLOOKUP(A661, DataV4[[File]:[Outputs]], 2, FALSE))</f>
        <v>1</v>
      </c>
      <c r="C661" s="3">
        <f>VLOOKUP(A661, DataV5[[File]:[Mean '[ms']]], 3, FALSE)-VLOOKUP(A661, DataV4[[File]:[Mean '[ms']]], 3, FALSE)</f>
        <v>-5</v>
      </c>
      <c r="D661" s="2">
        <f>Cv3v0141617181921[[#This Row],[Mean '[Δms']]]/VLOOKUP(A661, DataV4[[File]:[Mean '[ms']]], 3, FALSE)*100</f>
        <v>-0.28752156411730884</v>
      </c>
    </row>
    <row r="662" spans="1:4" hidden="1" x14ac:dyDescent="0.4">
      <c r="A662" t="s">
        <v>678</v>
      </c>
      <c r="B662" t="b">
        <f>EXACT(VLOOKUP(A662,DataV5[[File]:[Outputs]], 2, FALSE), VLOOKUP(A662, DataV4[[File]:[Outputs]], 2, FALSE))</f>
        <v>1</v>
      </c>
      <c r="C662" s="3">
        <f>VLOOKUP(A662, DataV5[[File]:[Mean '[ms']]], 3, FALSE)-VLOOKUP(A662, DataV4[[File]:[Mean '[ms']]], 3, FALSE)</f>
        <v>-10</v>
      </c>
      <c r="D662" s="2">
        <f>Cv3v0141617181921[[#This Row],[Mean '[Δms']]]/VLOOKUP(A662, DataV4[[File]:[Mean '[ms']]], 3, FALSE)*100</f>
        <v>-1.0277492291880781</v>
      </c>
    </row>
    <row r="663" spans="1:4" hidden="1" x14ac:dyDescent="0.4">
      <c r="A663" t="s">
        <v>679</v>
      </c>
      <c r="B663" t="b">
        <f>EXACT(VLOOKUP(A663,DataV5[[File]:[Outputs]], 2, FALSE), VLOOKUP(A663, DataV4[[File]:[Outputs]], 2, FALSE))</f>
        <v>1</v>
      </c>
      <c r="C663" s="3">
        <f>VLOOKUP(A663, DataV5[[File]:[Mean '[ms']]], 3, FALSE)-VLOOKUP(A663, DataV4[[File]:[Mean '[ms']]], 3, FALSE)</f>
        <v>0</v>
      </c>
      <c r="D663" s="2">
        <f>Cv3v0141617181921[[#This Row],[Mean '[Δms']]]/VLOOKUP(A663, DataV4[[File]:[Mean '[ms']]], 3, FALSE)*100</f>
        <v>0</v>
      </c>
    </row>
    <row r="664" spans="1:4" hidden="1" x14ac:dyDescent="0.4">
      <c r="A664" t="s">
        <v>680</v>
      </c>
      <c r="B664" t="b">
        <f>EXACT(VLOOKUP(A664,DataV5[[File]:[Outputs]], 2, FALSE), VLOOKUP(A664, DataV4[[File]:[Outputs]], 2, FALSE))</f>
        <v>1</v>
      </c>
      <c r="C664" s="3">
        <f>VLOOKUP(A664, DataV5[[File]:[Mean '[ms']]], 3, FALSE)-VLOOKUP(A664, DataV4[[File]:[Mean '[ms']]], 3, FALSE)</f>
        <v>1</v>
      </c>
      <c r="D664" s="2">
        <f>Cv3v0141617181921[[#This Row],[Mean '[Δms']]]/VLOOKUP(A664, DataV4[[File]:[Mean '[ms']]], 3, FALSE)*100</f>
        <v>8.9766606822262118E-2</v>
      </c>
    </row>
    <row r="665" spans="1:4" hidden="1" x14ac:dyDescent="0.4">
      <c r="A665" t="s">
        <v>681</v>
      </c>
      <c r="B665" t="b">
        <f>EXACT(VLOOKUP(A665,DataV5[[File]:[Outputs]], 2, FALSE), VLOOKUP(A665, DataV4[[File]:[Outputs]], 2, FALSE))</f>
        <v>1</v>
      </c>
      <c r="C665" s="3">
        <f>VLOOKUP(A665, DataV5[[File]:[Mean '[ms']]], 3, FALSE)-VLOOKUP(A665, DataV4[[File]:[Mean '[ms']]], 3, FALSE)</f>
        <v>5</v>
      </c>
      <c r="D665" s="2">
        <f>Cv3v0141617181921[[#This Row],[Mean '[Δms']]]/VLOOKUP(A665, DataV4[[File]:[Mean '[ms']]], 3, FALSE)*100</f>
        <v>0.49504950495049505</v>
      </c>
    </row>
    <row r="666" spans="1:4" hidden="1" x14ac:dyDescent="0.4">
      <c r="A666" t="s">
        <v>682</v>
      </c>
      <c r="B666" t="b">
        <f>EXACT(VLOOKUP(A666,DataV5[[File]:[Outputs]], 2, FALSE), VLOOKUP(A666, DataV4[[File]:[Outputs]], 2, FALSE))</f>
        <v>1</v>
      </c>
      <c r="C666" s="3">
        <f>VLOOKUP(A666, DataV5[[File]:[Mean '[ms']]], 3, FALSE)-VLOOKUP(A666, DataV4[[File]:[Mean '[ms']]], 3, FALSE)</f>
        <v>17</v>
      </c>
      <c r="D666" s="2">
        <f>Cv3v0141617181921[[#This Row],[Mean '[Δms']]]/VLOOKUP(A666, DataV4[[File]:[Mean '[ms']]], 3, FALSE)*100</f>
        <v>2.0047169811320753</v>
      </c>
    </row>
    <row r="667" spans="1:4" hidden="1" x14ac:dyDescent="0.4">
      <c r="A667" t="s">
        <v>683</v>
      </c>
      <c r="B667" t="b">
        <f>EXACT(VLOOKUP(A667,DataV5[[File]:[Outputs]], 2, FALSE), VLOOKUP(A667, DataV4[[File]:[Outputs]], 2, FALSE))</f>
        <v>1</v>
      </c>
      <c r="C667" s="3">
        <f>VLOOKUP(A667, DataV5[[File]:[Mean '[ms']]], 3, FALSE)-VLOOKUP(A667, DataV4[[File]:[Mean '[ms']]], 3, FALSE)</f>
        <v>6</v>
      </c>
      <c r="D667" s="2">
        <f>Cv3v0141617181921[[#This Row],[Mean '[Δms']]]/VLOOKUP(A667, DataV4[[File]:[Mean '[ms']]], 3, FALSE)*100</f>
        <v>0.84151472650771386</v>
      </c>
    </row>
    <row r="668" spans="1:4" hidden="1" x14ac:dyDescent="0.4">
      <c r="A668" t="s">
        <v>684</v>
      </c>
      <c r="B668" t="b">
        <f>EXACT(VLOOKUP(A668,DataV5[[File]:[Outputs]], 2, FALSE), VLOOKUP(A668, DataV4[[File]:[Outputs]], 2, FALSE))</f>
        <v>1</v>
      </c>
      <c r="C668" s="3">
        <f>VLOOKUP(A668, DataV5[[File]:[Mean '[ms']]], 3, FALSE)-VLOOKUP(A668, DataV4[[File]:[Mean '[ms']]], 3, FALSE)</f>
        <v>-21</v>
      </c>
      <c r="D668" s="2">
        <f>Cv3v0141617181921[[#This Row],[Mean '[Δms']]]/VLOOKUP(A668, DataV4[[File]:[Mean '[ms']]], 3, FALSE)*100</f>
        <v>-1.7691659646166806</v>
      </c>
    </row>
    <row r="669" spans="1:4" hidden="1" x14ac:dyDescent="0.4">
      <c r="A669" t="s">
        <v>685</v>
      </c>
      <c r="B669" t="b">
        <f>EXACT(VLOOKUP(A669,DataV5[[File]:[Outputs]], 2, FALSE), VLOOKUP(A669, DataV4[[File]:[Outputs]], 2, FALSE))</f>
        <v>1</v>
      </c>
      <c r="C669" s="3">
        <f>VLOOKUP(A669, DataV5[[File]:[Mean '[ms']]], 3, FALSE)-VLOOKUP(A669, DataV4[[File]:[Mean '[ms']]], 3, FALSE)</f>
        <v>-5</v>
      </c>
      <c r="D669" s="2">
        <f>Cv3v0141617181921[[#This Row],[Mean '[Δms']]]/VLOOKUP(A669, DataV4[[File]:[Mean '[ms']]], 3, FALSE)*100</f>
        <v>-0.50301810865191143</v>
      </c>
    </row>
    <row r="670" spans="1:4" hidden="1" x14ac:dyDescent="0.4">
      <c r="A670" t="s">
        <v>686</v>
      </c>
      <c r="B670" t="b">
        <f>EXACT(VLOOKUP(A670,DataV5[[File]:[Outputs]], 2, FALSE), VLOOKUP(A670, DataV4[[File]:[Outputs]], 2, FALSE))</f>
        <v>1</v>
      </c>
      <c r="C670" s="3">
        <f>VLOOKUP(A670, DataV5[[File]:[Mean '[ms']]], 3, FALSE)-VLOOKUP(A670, DataV4[[File]:[Mean '[ms']]], 3, FALSE)</f>
        <v>-4</v>
      </c>
      <c r="D670" s="2">
        <f>Cv3v0141617181921[[#This Row],[Mean '[Δms']]]/VLOOKUP(A670, DataV4[[File]:[Mean '[ms']]], 3, FALSE)*100</f>
        <v>-0.3902439024390244</v>
      </c>
    </row>
    <row r="671" spans="1:4" hidden="1" x14ac:dyDescent="0.4">
      <c r="A671" t="s">
        <v>687</v>
      </c>
      <c r="B671" t="b">
        <f>EXACT(VLOOKUP(A671,DataV5[[File]:[Outputs]], 2, FALSE), VLOOKUP(A671, DataV4[[File]:[Outputs]], 2, FALSE))</f>
        <v>1</v>
      </c>
      <c r="C671" s="3">
        <f>VLOOKUP(A671, DataV5[[File]:[Mean '[ms']]], 3, FALSE)-VLOOKUP(A671, DataV4[[File]:[Mean '[ms']]], 3, FALSE)</f>
        <v>-9</v>
      </c>
      <c r="D671" s="2">
        <f>Cv3v0141617181921[[#This Row],[Mean '[Δms']]]/VLOOKUP(A671, DataV4[[File]:[Mean '[ms']]], 3, FALSE)*100</f>
        <v>-0.83955223880597019</v>
      </c>
    </row>
    <row r="672" spans="1:4" hidden="1" x14ac:dyDescent="0.4">
      <c r="A672" t="s">
        <v>688</v>
      </c>
      <c r="B672" t="b">
        <f>EXACT(VLOOKUP(A672,DataV5[[File]:[Outputs]], 2, FALSE), VLOOKUP(A672, DataV4[[File]:[Outputs]], 2, FALSE))</f>
        <v>1</v>
      </c>
      <c r="C672" s="3">
        <f>VLOOKUP(A672, DataV5[[File]:[Mean '[ms']]], 3, FALSE)-VLOOKUP(A672, DataV4[[File]:[Mean '[ms']]], 3, FALSE)</f>
        <v>-21</v>
      </c>
      <c r="D672" s="2">
        <f>Cv3v0141617181921[[#This Row],[Mean '[Δms']]]/VLOOKUP(A672, DataV4[[File]:[Mean '[ms']]], 3, FALSE)*100</f>
        <v>-2.1</v>
      </c>
    </row>
    <row r="673" spans="1:4" hidden="1" x14ac:dyDescent="0.4">
      <c r="A673" t="s">
        <v>689</v>
      </c>
      <c r="B673" t="b">
        <f>EXACT(VLOOKUP(A673,DataV5[[File]:[Outputs]], 2, FALSE), VLOOKUP(A673, DataV4[[File]:[Outputs]], 2, FALSE))</f>
        <v>1</v>
      </c>
      <c r="C673" s="3">
        <f>VLOOKUP(A673, DataV5[[File]:[Mean '[ms']]], 3, FALSE)-VLOOKUP(A673, DataV4[[File]:[Mean '[ms']]], 3, FALSE)</f>
        <v>0</v>
      </c>
      <c r="D673" s="2">
        <f>Cv3v0141617181921[[#This Row],[Mean '[Δms']]]/VLOOKUP(A673, DataV4[[File]:[Mean '[ms']]], 3, FALSE)*100</f>
        <v>0</v>
      </c>
    </row>
    <row r="674" spans="1:4" hidden="1" x14ac:dyDescent="0.4">
      <c r="A674" t="s">
        <v>690</v>
      </c>
      <c r="B674" t="b">
        <f>EXACT(VLOOKUP(A674,DataV5[[File]:[Outputs]], 2, FALSE), VLOOKUP(A674, DataV4[[File]:[Outputs]], 2, FALSE))</f>
        <v>1</v>
      </c>
      <c r="C674" s="3">
        <f>VLOOKUP(A674, DataV5[[File]:[Mean '[ms']]], 3, FALSE)-VLOOKUP(A674, DataV4[[File]:[Mean '[ms']]], 3, FALSE)</f>
        <v>0</v>
      </c>
      <c r="D674" s="2">
        <f>Cv3v0141617181921[[#This Row],[Mean '[Δms']]]/VLOOKUP(A674, DataV4[[File]:[Mean '[ms']]], 3, FALSE)*100</f>
        <v>0</v>
      </c>
    </row>
    <row r="675" spans="1:4" hidden="1" x14ac:dyDescent="0.4">
      <c r="A675" t="s">
        <v>691</v>
      </c>
      <c r="B675" t="b">
        <f>EXACT(VLOOKUP(A675,DataV5[[File]:[Outputs]], 2, FALSE), VLOOKUP(A675, DataV4[[File]:[Outputs]], 2, FALSE))</f>
        <v>1</v>
      </c>
      <c r="C675" s="3">
        <f>VLOOKUP(A675, DataV5[[File]:[Mean '[ms']]], 3, FALSE)-VLOOKUP(A675, DataV4[[File]:[Mean '[ms']]], 3, FALSE)</f>
        <v>-10</v>
      </c>
      <c r="D675" s="2">
        <f>Cv3v0141617181921[[#This Row],[Mean '[Δms']]]/VLOOKUP(A675, DataV4[[File]:[Mean '[ms']]], 3, FALSE)*100</f>
        <v>-0.98522167487684731</v>
      </c>
    </row>
    <row r="676" spans="1:4" hidden="1" x14ac:dyDescent="0.4">
      <c r="A676" t="s">
        <v>692</v>
      </c>
      <c r="B676" t="b">
        <f>EXACT(VLOOKUP(A676,DataV5[[File]:[Outputs]], 2, FALSE), VLOOKUP(A676, DataV4[[File]:[Outputs]], 2, FALSE))</f>
        <v>1</v>
      </c>
      <c r="C676" s="3">
        <f>VLOOKUP(A676, DataV5[[File]:[Mean '[ms']]], 3, FALSE)-VLOOKUP(A676, DataV4[[File]:[Mean '[ms']]], 3, FALSE)</f>
        <v>10</v>
      </c>
      <c r="D676" s="2">
        <f>Cv3v0141617181921[[#This Row],[Mean '[Δms']]]/VLOOKUP(A676, DataV4[[File]:[Mean '[ms']]], 3, FALSE)*100</f>
        <v>0.96993210475266745</v>
      </c>
    </row>
    <row r="677" spans="1:4" hidden="1" x14ac:dyDescent="0.4">
      <c r="A677" t="s">
        <v>695</v>
      </c>
      <c r="B677" t="b">
        <f>EXACT(VLOOKUP(A677,DataV5[[File]:[Outputs]], 2, FALSE), VLOOKUP(A677, DataV4[[File]:[Outputs]], 2, FALSE))</f>
        <v>1</v>
      </c>
      <c r="C677" s="3">
        <f>VLOOKUP(A677, DataV5[[File]:[Mean '[ms']]], 3, FALSE)-VLOOKUP(A677, DataV4[[File]:[Mean '[ms']]], 3, FALSE)</f>
        <v>6</v>
      </c>
      <c r="D677" s="2">
        <f>Cv3v0141617181921[[#This Row],[Mean '[Δms']]]/VLOOKUP(A677, DataV4[[File]:[Mean '[ms']]], 3, FALSE)*100</f>
        <v>0.78431372549019607</v>
      </c>
    </row>
    <row r="678" spans="1:4" hidden="1" x14ac:dyDescent="0.4">
      <c r="A678" t="s">
        <v>693</v>
      </c>
      <c r="B678" t="b">
        <f>EXACT(VLOOKUP(A678,DataV5[[File]:[Outputs]], 2, FALSE), VLOOKUP(A678, DataV4[[File]:[Outputs]], 2, FALSE))</f>
        <v>1</v>
      </c>
      <c r="C678" s="3">
        <f>VLOOKUP(A678, DataV5[[File]:[Mean '[ms']]], 3, FALSE)-VLOOKUP(A678, DataV4[[File]:[Mean '[ms']]], 3, FALSE)</f>
        <v>16</v>
      </c>
      <c r="D678" s="2">
        <f>Cv3v0141617181921[[#This Row],[Mean '[Δms']]]/VLOOKUP(A678, DataV4[[File]:[Mean '[ms']]], 3, FALSE)*100</f>
        <v>2.1947873799725648</v>
      </c>
    </row>
    <row r="679" spans="1:4" hidden="1" x14ac:dyDescent="0.4">
      <c r="A679" t="s">
        <v>694</v>
      </c>
      <c r="B679" t="b">
        <f>EXACT(VLOOKUP(A679,DataV5[[File]:[Outputs]], 2, FALSE), VLOOKUP(A679, DataV4[[File]:[Outputs]], 2, FALSE))</f>
        <v>1</v>
      </c>
      <c r="C679" s="3">
        <f>VLOOKUP(A679, DataV5[[File]:[Mean '[ms']]], 3, FALSE)-VLOOKUP(A679, DataV4[[File]:[Mean '[ms']]], 3, FALSE)</f>
        <v>21</v>
      </c>
      <c r="D679" s="2">
        <f>Cv3v0141617181921[[#This Row],[Mean '[Δms']]]/VLOOKUP(A679, DataV4[[File]:[Mean '[ms']]], 3, FALSE)*100</f>
        <v>2.880658436213992</v>
      </c>
    </row>
    <row r="680" spans="1:4" hidden="1" x14ac:dyDescent="0.4">
      <c r="A680" t="s">
        <v>696</v>
      </c>
      <c r="B680" t="b">
        <f>EXACT(VLOOKUP(A680,DataV5[[File]:[Outputs]], 2, FALSE), VLOOKUP(A680, DataV4[[File]:[Outputs]], 2, FALSE))</f>
        <v>1</v>
      </c>
      <c r="C680" s="3">
        <f>VLOOKUP(A680, DataV5[[File]:[Mean '[ms']]], 3, FALSE)-VLOOKUP(A680, DataV4[[File]:[Mean '[ms']]], 3, FALSE)</f>
        <v>11</v>
      </c>
      <c r="D680" s="2">
        <f>Cv3v0141617181921[[#This Row],[Mean '[Δms']]]/VLOOKUP(A680, DataV4[[File]:[Mean '[ms']]], 3, FALSE)*100</f>
        <v>1.2658227848101267</v>
      </c>
    </row>
    <row r="681" spans="1:4" hidden="1" x14ac:dyDescent="0.4">
      <c r="A681" t="s">
        <v>697</v>
      </c>
      <c r="B681" t="b">
        <f>EXACT(VLOOKUP(A681,DataV5[[File]:[Outputs]], 2, FALSE), VLOOKUP(A681, DataV4[[File]:[Outputs]], 2, FALSE))</f>
        <v>1</v>
      </c>
      <c r="C681" s="3">
        <f>VLOOKUP(A681, DataV5[[File]:[Mean '[ms']]], 3, FALSE)-VLOOKUP(A681, DataV4[[File]:[Mean '[ms']]], 3, FALSE)</f>
        <v>26</v>
      </c>
      <c r="D681" s="2">
        <f>Cv3v0141617181921[[#This Row],[Mean '[Δms']]]/VLOOKUP(A681, DataV4[[File]:[Mean '[ms']]], 3, FALSE)*100</f>
        <v>2.6998961578400831</v>
      </c>
    </row>
    <row r="682" spans="1:4" hidden="1" x14ac:dyDescent="0.4">
      <c r="A682" t="s">
        <v>698</v>
      </c>
      <c r="B682" t="b">
        <f>EXACT(VLOOKUP(A682,DataV5[[File]:[Outputs]], 2, FALSE), VLOOKUP(A682, DataV4[[File]:[Outputs]], 2, FALSE))</f>
        <v>1</v>
      </c>
      <c r="C682" s="3">
        <f>VLOOKUP(A682, DataV5[[File]:[Mean '[ms']]], 3, FALSE)-VLOOKUP(A682, DataV4[[File]:[Mean '[ms']]], 3, FALSE)</f>
        <v>10</v>
      </c>
      <c r="D682" s="2">
        <f>Cv3v0141617181921[[#This Row],[Mean '[Δms']]]/VLOOKUP(A682, DataV4[[File]:[Mean '[ms']]], 3, FALSE)*100</f>
        <v>0.92336103416435833</v>
      </c>
    </row>
    <row r="683" spans="1:4" hidden="1" x14ac:dyDescent="0.4">
      <c r="A683" t="s">
        <v>699</v>
      </c>
      <c r="B683" t="b">
        <f>EXACT(VLOOKUP(A683,DataV5[[File]:[Outputs]], 2, FALSE), VLOOKUP(A683, DataV4[[File]:[Outputs]], 2, FALSE))</f>
        <v>1</v>
      </c>
      <c r="C683" s="3">
        <f>VLOOKUP(A683, DataV5[[File]:[Mean '[ms']]], 3, FALSE)-VLOOKUP(A683, DataV4[[File]:[Mean '[ms']]], 3, FALSE)</f>
        <v>5</v>
      </c>
      <c r="D683" s="2">
        <f>Cv3v0141617181921[[#This Row],[Mean '[Δms']]]/VLOOKUP(A683, DataV4[[File]:[Mean '[ms']]], 3, FALSE)*100</f>
        <v>0.70621468926553677</v>
      </c>
    </row>
    <row r="684" spans="1:4" hidden="1" x14ac:dyDescent="0.4">
      <c r="A684" t="s">
        <v>700</v>
      </c>
      <c r="B684" t="b">
        <f>EXACT(VLOOKUP(A684,DataV5[[File]:[Outputs]], 2, FALSE), VLOOKUP(A684, DataV4[[File]:[Outputs]], 2, FALSE))</f>
        <v>1</v>
      </c>
      <c r="C684" s="3">
        <f>VLOOKUP(A684, DataV5[[File]:[Mean '[ms']]], 3, FALSE)-VLOOKUP(A684, DataV4[[File]:[Mean '[ms']]], 3, FALSE)</f>
        <v>15</v>
      </c>
      <c r="D684" s="2">
        <f>Cv3v0141617181921[[#This Row],[Mean '[Δms']]]/VLOOKUP(A684, DataV4[[File]:[Mean '[ms']]], 3, FALSE)*100</f>
        <v>1.8703241895261846</v>
      </c>
    </row>
    <row r="685" spans="1:4" hidden="1" x14ac:dyDescent="0.4">
      <c r="A685" t="s">
        <v>701</v>
      </c>
      <c r="B685" t="b">
        <f>EXACT(VLOOKUP(A685,DataV5[[File]:[Outputs]], 2, FALSE), VLOOKUP(A685, DataV4[[File]:[Outputs]], 2, FALSE))</f>
        <v>1</v>
      </c>
      <c r="C685" s="3">
        <f>VLOOKUP(A685, DataV5[[File]:[Mean '[ms']]], 3, FALSE)-VLOOKUP(A685, DataV4[[File]:[Mean '[ms']]], 3, FALSE)</f>
        <v>11</v>
      </c>
      <c r="D685" s="2">
        <f>Cv3v0141617181921[[#This Row],[Mean '[Δms']]]/VLOOKUP(A685, DataV4[[File]:[Mean '[ms']]], 3, FALSE)*100</f>
        <v>1.3819095477386936</v>
      </c>
    </row>
    <row r="686" spans="1:4" hidden="1" x14ac:dyDescent="0.4">
      <c r="A686" t="s">
        <v>702</v>
      </c>
      <c r="B686" t="b">
        <f>EXACT(VLOOKUP(A686,DataV5[[File]:[Outputs]], 2, FALSE), VLOOKUP(A686, DataV4[[File]:[Outputs]], 2, FALSE))</f>
        <v>1</v>
      </c>
      <c r="C686" s="3">
        <f>VLOOKUP(A686, DataV5[[File]:[Mean '[ms']]], 3, FALSE)-VLOOKUP(A686, DataV4[[File]:[Mean '[ms']]], 3, FALSE)</f>
        <v>-5</v>
      </c>
      <c r="D686" s="2">
        <f>Cv3v0141617181921[[#This Row],[Mean '[Δms']]]/VLOOKUP(A686, DataV4[[File]:[Mean '[ms']]], 3, FALSE)*100</f>
        <v>-0.79365079365079361</v>
      </c>
    </row>
    <row r="687" spans="1:4" hidden="1" x14ac:dyDescent="0.4">
      <c r="A687" t="s">
        <v>703</v>
      </c>
      <c r="B687" t="b">
        <f>EXACT(VLOOKUP(A687,DataV5[[File]:[Outputs]], 2, FALSE), VLOOKUP(A687, DataV4[[File]:[Outputs]], 2, FALSE))</f>
        <v>1</v>
      </c>
      <c r="C687" s="3">
        <f>VLOOKUP(A687, DataV5[[File]:[Mean '[ms']]], 3, FALSE)-VLOOKUP(A687, DataV4[[File]:[Mean '[ms']]], 3, FALSE)</f>
        <v>0</v>
      </c>
      <c r="D687" s="2">
        <f>Cv3v0141617181921[[#This Row],[Mean '[Δms']]]/VLOOKUP(A687, DataV4[[File]:[Mean '[ms']]], 3, FALSE)*100</f>
        <v>0</v>
      </c>
    </row>
    <row r="688" spans="1:4" hidden="1" x14ac:dyDescent="0.4">
      <c r="A688" t="s">
        <v>704</v>
      </c>
      <c r="B688" t="b">
        <f>EXACT(VLOOKUP(A688,DataV5[[File]:[Outputs]], 2, FALSE), VLOOKUP(A688, DataV4[[File]:[Outputs]], 2, FALSE))</f>
        <v>1</v>
      </c>
      <c r="C688" s="3">
        <f>VLOOKUP(A688, DataV5[[File]:[Mean '[ms']]], 3, FALSE)-VLOOKUP(A688, DataV4[[File]:[Mean '[ms']]], 3, FALSE)</f>
        <v>-15</v>
      </c>
      <c r="D688" s="2">
        <f>Cv3v0141617181921[[#This Row],[Mean '[Δms']]]/VLOOKUP(A688, DataV4[[File]:[Mean '[ms']]], 3, FALSE)*100</f>
        <v>-2.0891364902506964</v>
      </c>
    </row>
    <row r="689" spans="1:4" hidden="1" x14ac:dyDescent="0.4">
      <c r="A689" t="s">
        <v>705</v>
      </c>
      <c r="B689" t="b">
        <f>EXACT(VLOOKUP(A689,DataV5[[File]:[Outputs]], 2, FALSE), VLOOKUP(A689, DataV4[[File]:[Outputs]], 2, FALSE))</f>
        <v>1</v>
      </c>
      <c r="C689" s="3">
        <f>VLOOKUP(A689, DataV5[[File]:[Mean '[ms']]], 3, FALSE)-VLOOKUP(A689, DataV4[[File]:[Mean '[ms']]], 3, FALSE)</f>
        <v>-16</v>
      </c>
      <c r="D689" s="2">
        <f>Cv3v0141617181921[[#This Row],[Mean '[Δms']]]/VLOOKUP(A689, DataV4[[File]:[Mean '[ms']]], 3, FALSE)*100</f>
        <v>-1.5444015444015444</v>
      </c>
    </row>
    <row r="690" spans="1:4" hidden="1" x14ac:dyDescent="0.4">
      <c r="A690" t="s">
        <v>706</v>
      </c>
      <c r="B690" t="b">
        <f>EXACT(VLOOKUP(A690,DataV5[[File]:[Outputs]], 2, FALSE), VLOOKUP(A690, DataV4[[File]:[Outputs]], 2, FALSE))</f>
        <v>1</v>
      </c>
      <c r="C690" s="3">
        <f>VLOOKUP(A690, DataV5[[File]:[Mean '[ms']]], 3, FALSE)-VLOOKUP(A690, DataV4[[File]:[Mean '[ms']]], 3, FALSE)</f>
        <v>5</v>
      </c>
      <c r="D690" s="2">
        <f>Cv3v0141617181921[[#This Row],[Mean '[Δms']]]/VLOOKUP(A690, DataV4[[File]:[Mean '[ms']]], 3, FALSE)*100</f>
        <v>0.38729666924864448</v>
      </c>
    </row>
    <row r="691" spans="1:4" hidden="1" x14ac:dyDescent="0.4">
      <c r="A691" t="s">
        <v>707</v>
      </c>
      <c r="B691" t="b">
        <f>EXACT(VLOOKUP(A691,DataV5[[File]:[Outputs]], 2, FALSE), VLOOKUP(A691, DataV4[[File]:[Outputs]], 2, FALSE))</f>
        <v>1</v>
      </c>
      <c r="C691" s="3">
        <f>VLOOKUP(A691, DataV5[[File]:[Mean '[ms']]], 3, FALSE)-VLOOKUP(A691, DataV4[[File]:[Mean '[ms']]], 3, FALSE)</f>
        <v>-11</v>
      </c>
      <c r="D691" s="2">
        <f>Cv3v0141617181921[[#This Row],[Mean '[Δms']]]/VLOOKUP(A691, DataV4[[File]:[Mean '[ms']]], 3, FALSE)*100</f>
        <v>-1.476510067114094</v>
      </c>
    </row>
    <row r="692" spans="1:4" hidden="1" x14ac:dyDescent="0.4">
      <c r="A692" t="s">
        <v>708</v>
      </c>
      <c r="B692" t="b">
        <f>EXACT(VLOOKUP(A692,DataV5[[File]:[Outputs]], 2, FALSE), VLOOKUP(A692, DataV4[[File]:[Outputs]], 2, FALSE))</f>
        <v>1</v>
      </c>
      <c r="C692" s="3">
        <f>VLOOKUP(A692, DataV5[[File]:[Mean '[ms']]], 3, FALSE)-VLOOKUP(A692, DataV4[[File]:[Mean '[ms']]], 3, FALSE)</f>
        <v>-11</v>
      </c>
      <c r="D692" s="2">
        <f>Cv3v0141617181921[[#This Row],[Mean '[Δms']]]/VLOOKUP(A692, DataV4[[File]:[Mean '[ms']]], 3, FALSE)*100</f>
        <v>-1.476510067114094</v>
      </c>
    </row>
    <row r="693" spans="1:4" hidden="1" x14ac:dyDescent="0.4">
      <c r="A693" t="s">
        <v>709</v>
      </c>
      <c r="B693" t="b">
        <f>EXACT(VLOOKUP(A693,DataV5[[File]:[Outputs]], 2, FALSE), VLOOKUP(A693, DataV4[[File]:[Outputs]], 2, FALSE))</f>
        <v>1</v>
      </c>
      <c r="C693" s="3">
        <f>VLOOKUP(A693, DataV5[[File]:[Mean '[ms']]], 3, FALSE)-VLOOKUP(A693, DataV4[[File]:[Mean '[ms']]], 3, FALSE)</f>
        <v>5</v>
      </c>
      <c r="D693" s="2">
        <f>Cv3v0141617181921[[#This Row],[Mean '[Δms']]]/VLOOKUP(A693, DataV4[[File]:[Mean '[ms']]], 3, FALSE)*100</f>
        <v>0.48732943469785572</v>
      </c>
    </row>
    <row r="694" spans="1:4" hidden="1" x14ac:dyDescent="0.4">
      <c r="A694" t="s">
        <v>710</v>
      </c>
      <c r="B694" t="b">
        <f>EXACT(VLOOKUP(A694,DataV5[[File]:[Outputs]], 2, FALSE), VLOOKUP(A694, DataV4[[File]:[Outputs]], 2, FALSE))</f>
        <v>1</v>
      </c>
      <c r="C694" s="3">
        <f>VLOOKUP(A694, DataV5[[File]:[Mean '[ms']]], 3, FALSE)-VLOOKUP(A694, DataV4[[File]:[Mean '[ms']]], 3, FALSE)</f>
        <v>-5</v>
      </c>
      <c r="D694" s="2">
        <f>Cv3v0141617181921[[#This Row],[Mean '[Δms']]]/VLOOKUP(A694, DataV4[[File]:[Mean '[ms']]], 3, FALSE)*100</f>
        <v>-0.3543586109142452</v>
      </c>
    </row>
    <row r="695" spans="1:4" hidden="1" x14ac:dyDescent="0.4">
      <c r="A695" t="s">
        <v>711</v>
      </c>
      <c r="B695" t="b">
        <f>EXACT(VLOOKUP(A695,DataV5[[File]:[Outputs]], 2, FALSE), VLOOKUP(A695, DataV4[[File]:[Outputs]], 2, FALSE))</f>
        <v>1</v>
      </c>
      <c r="C695" s="3">
        <f>VLOOKUP(A695, DataV5[[File]:[Mean '[ms']]], 3, FALSE)-VLOOKUP(A695, DataV4[[File]:[Mean '[ms']]], 3, FALSE)</f>
        <v>-5</v>
      </c>
      <c r="D695" s="2">
        <f>Cv3v0141617181921[[#This Row],[Mean '[Δms']]]/VLOOKUP(A695, DataV4[[File]:[Mean '[ms']]], 3, FALSE)*100</f>
        <v>-0.51652892561983477</v>
      </c>
    </row>
    <row r="696" spans="1:4" hidden="1" x14ac:dyDescent="0.4">
      <c r="A696" t="s">
        <v>712</v>
      </c>
      <c r="B696" t="b">
        <f>EXACT(VLOOKUP(A696,DataV5[[File]:[Outputs]], 2, FALSE), VLOOKUP(A696, DataV4[[File]:[Outputs]], 2, FALSE))</f>
        <v>1</v>
      </c>
      <c r="C696" s="3">
        <f>VLOOKUP(A696, DataV5[[File]:[Mean '[ms']]], 3, FALSE)-VLOOKUP(A696, DataV4[[File]:[Mean '[ms']]], 3, FALSE)</f>
        <v>-20</v>
      </c>
      <c r="D696" s="2">
        <f>Cv3v0141617181921[[#This Row],[Mean '[Δms']]]/VLOOKUP(A696, DataV4[[File]:[Mean '[ms']]], 3, FALSE)*100</f>
        <v>-2.2346368715083798</v>
      </c>
    </row>
    <row r="697" spans="1:4" hidden="1" x14ac:dyDescent="0.4">
      <c r="A697" t="s">
        <v>713</v>
      </c>
      <c r="B697" t="b">
        <f>EXACT(VLOOKUP(A697,DataV5[[File]:[Outputs]], 2, FALSE), VLOOKUP(A697, DataV4[[File]:[Outputs]], 2, FALSE))</f>
        <v>1</v>
      </c>
      <c r="C697" s="3">
        <f>VLOOKUP(A697, DataV5[[File]:[Mean '[ms']]], 3, FALSE)-VLOOKUP(A697, DataV4[[File]:[Mean '[ms']]], 3, FALSE)</f>
        <v>-16</v>
      </c>
      <c r="D697" s="2">
        <f>Cv3v0141617181921[[#This Row],[Mean '[Δms']]]/VLOOKUP(A697, DataV4[[File]:[Mean '[ms']]], 3, FALSE)*100</f>
        <v>-1.7563117453347969</v>
      </c>
    </row>
    <row r="698" spans="1:4" hidden="1" x14ac:dyDescent="0.4">
      <c r="A698" t="s">
        <v>714</v>
      </c>
      <c r="B698" t="b">
        <f>EXACT(VLOOKUP(A698,DataV5[[File]:[Outputs]], 2, FALSE), VLOOKUP(A698, DataV4[[File]:[Outputs]], 2, FALSE))</f>
        <v>1</v>
      </c>
      <c r="C698" s="3">
        <f>VLOOKUP(A698, DataV5[[File]:[Mean '[ms']]], 3, FALSE)-VLOOKUP(A698, DataV4[[File]:[Mean '[ms']]], 3, FALSE)</f>
        <v>0</v>
      </c>
      <c r="D698" s="2">
        <f>Cv3v0141617181921[[#This Row],[Mean '[Δms']]]/VLOOKUP(A698, DataV4[[File]:[Mean '[ms']]], 3, FALSE)*100</f>
        <v>0</v>
      </c>
    </row>
    <row r="699" spans="1:4" hidden="1" x14ac:dyDescent="0.4">
      <c r="A699" t="s">
        <v>715</v>
      </c>
      <c r="B699" t="b">
        <f>EXACT(VLOOKUP(A699,DataV5[[File]:[Outputs]], 2, FALSE), VLOOKUP(A699, DataV4[[File]:[Outputs]], 2, FALSE))</f>
        <v>1</v>
      </c>
      <c r="C699" s="3">
        <f>VLOOKUP(A699, DataV5[[File]:[Mean '[ms']]], 3, FALSE)-VLOOKUP(A699, DataV4[[File]:[Mean '[ms']]], 3, FALSE)</f>
        <v>5</v>
      </c>
      <c r="D699" s="2">
        <f>Cv3v0141617181921[[#This Row],[Mean '[Δms']]]/VLOOKUP(A699, DataV4[[File]:[Mean '[ms']]], 3, FALSE)*100</f>
        <v>0.47755491881566381</v>
      </c>
    </row>
    <row r="700" spans="1:4" hidden="1" x14ac:dyDescent="0.4">
      <c r="A700" t="s">
        <v>716</v>
      </c>
      <c r="B700" t="b">
        <f>EXACT(VLOOKUP(A700,DataV5[[File]:[Outputs]], 2, FALSE), VLOOKUP(A700, DataV4[[File]:[Outputs]], 2, FALSE))</f>
        <v>1</v>
      </c>
      <c r="C700" s="3">
        <f>VLOOKUP(A700, DataV5[[File]:[Mean '[ms']]], 3, FALSE)-VLOOKUP(A700, DataV4[[File]:[Mean '[ms']]], 3, FALSE)</f>
        <v>-6</v>
      </c>
      <c r="D700" s="2">
        <f>Cv3v0141617181921[[#This Row],[Mean '[Δms']]]/VLOOKUP(A700, DataV4[[File]:[Mean '[ms']]], 3, FALSE)*100</f>
        <v>-0.81743869209809261</v>
      </c>
    </row>
    <row r="701" spans="1:4" hidden="1" x14ac:dyDescent="0.4">
      <c r="A701" t="s">
        <v>717</v>
      </c>
      <c r="B701" t="b">
        <f>EXACT(VLOOKUP(A701,DataV5[[File]:[Outputs]], 2, FALSE), VLOOKUP(A701, DataV4[[File]:[Outputs]], 2, FALSE))</f>
        <v>1</v>
      </c>
      <c r="C701" s="3">
        <f>VLOOKUP(A701, DataV5[[File]:[Mean '[ms']]], 3, FALSE)-VLOOKUP(A701, DataV4[[File]:[Mean '[ms']]], 3, FALSE)</f>
        <v>10</v>
      </c>
      <c r="D701" s="2">
        <f>Cv3v0141617181921[[#This Row],[Mean '[Δms']]]/VLOOKUP(A701, DataV4[[File]:[Mean '[ms']]], 3, FALSE)*100</f>
        <v>1.0266940451745379</v>
      </c>
    </row>
    <row r="702" spans="1:4" hidden="1" x14ac:dyDescent="0.4">
      <c r="A702" t="s">
        <v>718</v>
      </c>
      <c r="B702" t="b">
        <f>EXACT(VLOOKUP(A702,DataV5[[File]:[Outputs]], 2, FALSE), VLOOKUP(A702, DataV4[[File]:[Outputs]], 2, FALSE))</f>
        <v>1</v>
      </c>
      <c r="C702" s="3">
        <f>VLOOKUP(A702, DataV5[[File]:[Mean '[ms']]], 3, FALSE)-VLOOKUP(A702, DataV4[[File]:[Mean '[ms']]], 3, FALSE)</f>
        <v>16</v>
      </c>
      <c r="D702" s="2">
        <f>Cv3v0141617181921[[#This Row],[Mean '[Δms']]]/VLOOKUP(A702, DataV4[[File]:[Mean '[ms']]], 3, FALSE)*100</f>
        <v>0.65093572009764034</v>
      </c>
    </row>
    <row r="703" spans="1:4" hidden="1" x14ac:dyDescent="0.4">
      <c r="A703" t="s">
        <v>719</v>
      </c>
      <c r="B703" t="b">
        <f>EXACT(VLOOKUP(A703,DataV5[[File]:[Outputs]], 2, FALSE), VLOOKUP(A703, DataV4[[File]:[Outputs]], 2, FALSE))</f>
        <v>1</v>
      </c>
      <c r="C703" s="3">
        <f>VLOOKUP(A703, DataV5[[File]:[Mean '[ms']]], 3, FALSE)-VLOOKUP(A703, DataV4[[File]:[Mean '[ms']]], 3, FALSE)</f>
        <v>-11</v>
      </c>
      <c r="D703" s="2">
        <f>Cv3v0141617181921[[#This Row],[Mean '[Δms']]]/VLOOKUP(A703, DataV4[[File]:[Mean '[ms']]], 3, FALSE)*100</f>
        <v>-1.2571428571428571</v>
      </c>
    </row>
    <row r="704" spans="1:4" hidden="1" x14ac:dyDescent="0.4">
      <c r="A704" t="s">
        <v>720</v>
      </c>
      <c r="B704" t="b">
        <f>EXACT(VLOOKUP(A704,DataV5[[File]:[Outputs]], 2, FALSE), VLOOKUP(A704, DataV4[[File]:[Outputs]], 2, FALSE))</f>
        <v>1</v>
      </c>
      <c r="C704" s="3">
        <f>VLOOKUP(A704, DataV5[[File]:[Mean '[ms']]], 3, FALSE)-VLOOKUP(A704, DataV4[[File]:[Mean '[ms']]], 3, FALSE)</f>
        <v>-20</v>
      </c>
      <c r="D704" s="2">
        <f>Cv3v0141617181921[[#This Row],[Mean '[Δms']]]/VLOOKUP(A704, DataV4[[File]:[Mean '[ms']]], 3, FALSE)*100</f>
        <v>-2.5445292620865136</v>
      </c>
    </row>
    <row r="705" spans="1:4" hidden="1" x14ac:dyDescent="0.4">
      <c r="A705" t="s">
        <v>721</v>
      </c>
      <c r="B705" t="b">
        <f>EXACT(VLOOKUP(A705,DataV5[[File]:[Outputs]], 2, FALSE), VLOOKUP(A705, DataV4[[File]:[Outputs]], 2, FALSE))</f>
        <v>1</v>
      </c>
      <c r="C705" s="3">
        <f>VLOOKUP(A705, DataV5[[File]:[Mean '[ms']]], 3, FALSE)-VLOOKUP(A705, DataV4[[File]:[Mean '[ms']]], 3, FALSE)</f>
        <v>0</v>
      </c>
      <c r="D705" s="2">
        <f>Cv3v0141617181921[[#This Row],[Mean '[Δms']]]/VLOOKUP(A705, DataV4[[File]:[Mean '[ms']]], 3, FALSE)*100</f>
        <v>0</v>
      </c>
    </row>
    <row r="706" spans="1:4" hidden="1" x14ac:dyDescent="0.4">
      <c r="A706" t="s">
        <v>722</v>
      </c>
      <c r="B706" t="b">
        <f>EXACT(VLOOKUP(A706,DataV5[[File]:[Outputs]], 2, FALSE), VLOOKUP(A706, DataV4[[File]:[Outputs]], 2, FALSE))</f>
        <v>1</v>
      </c>
      <c r="C706" s="3">
        <f>VLOOKUP(A706, DataV5[[File]:[Mean '[ms']]], 3, FALSE)-VLOOKUP(A706, DataV4[[File]:[Mean '[ms']]], 3, FALSE)</f>
        <v>0</v>
      </c>
      <c r="D706" s="2">
        <f>Cv3v0141617181921[[#This Row],[Mean '[Δms']]]/VLOOKUP(A706, DataV4[[File]:[Mean '[ms']]], 3, FALSE)*100</f>
        <v>0</v>
      </c>
    </row>
    <row r="707" spans="1:4" hidden="1" x14ac:dyDescent="0.4">
      <c r="A707" t="s">
        <v>723</v>
      </c>
      <c r="B707" t="b">
        <f>EXACT(VLOOKUP(A707,DataV5[[File]:[Outputs]], 2, FALSE), VLOOKUP(A707, DataV4[[File]:[Outputs]], 2, FALSE))</f>
        <v>1</v>
      </c>
      <c r="C707" s="3">
        <f>VLOOKUP(A707, DataV5[[File]:[Mean '[ms']]], 3, FALSE)-VLOOKUP(A707, DataV4[[File]:[Mean '[ms']]], 3, FALSE)</f>
        <v>-5</v>
      </c>
      <c r="D707" s="2">
        <f>Cv3v0141617181921[[#This Row],[Mean '[Δms']]]/VLOOKUP(A707, DataV4[[File]:[Mean '[ms']]], 3, FALSE)*100</f>
        <v>-0.51921079958463134</v>
      </c>
    </row>
    <row r="708" spans="1:4" hidden="1" x14ac:dyDescent="0.4">
      <c r="A708" t="s">
        <v>724</v>
      </c>
      <c r="B708" t="b">
        <f>EXACT(VLOOKUP(A708,DataV5[[File]:[Outputs]], 2, FALSE), VLOOKUP(A708, DataV4[[File]:[Outputs]], 2, FALSE))</f>
        <v>1</v>
      </c>
      <c r="C708" s="3">
        <f>VLOOKUP(A708, DataV5[[File]:[Mean '[ms']]], 3, FALSE)-VLOOKUP(A708, DataV4[[File]:[Mean '[ms']]], 3, FALSE)</f>
        <v>-16</v>
      </c>
      <c r="D708" s="2">
        <f>Cv3v0141617181921[[#This Row],[Mean '[Δms']]]/VLOOKUP(A708, DataV4[[File]:[Mean '[ms']]], 3, FALSE)*100</f>
        <v>-1.6614745586708204</v>
      </c>
    </row>
    <row r="709" spans="1:4" hidden="1" x14ac:dyDescent="0.4">
      <c r="A709" t="s">
        <v>725</v>
      </c>
      <c r="B709" t="b">
        <f>EXACT(VLOOKUP(A709,DataV5[[File]:[Outputs]], 2, FALSE), VLOOKUP(A709, DataV4[[File]:[Outputs]], 2, FALSE))</f>
        <v>1</v>
      </c>
      <c r="C709" s="3">
        <f>VLOOKUP(A709, DataV5[[File]:[Mean '[ms']]], 3, FALSE)-VLOOKUP(A709, DataV4[[File]:[Mean '[ms']]], 3, FALSE)</f>
        <v>-10</v>
      </c>
      <c r="D709" s="2">
        <f>Cv3v0141617181921[[#This Row],[Mean '[Δms']]]/VLOOKUP(A709, DataV4[[File]:[Mean '[ms']]], 3, FALSE)*100</f>
        <v>-0.90171325518485124</v>
      </c>
    </row>
    <row r="710" spans="1:4" hidden="1" x14ac:dyDescent="0.4">
      <c r="A710" t="s">
        <v>726</v>
      </c>
      <c r="B710" t="b">
        <f>EXACT(VLOOKUP(A710,DataV5[[File]:[Outputs]], 2, FALSE), VLOOKUP(A710, DataV4[[File]:[Outputs]], 2, FALSE))</f>
        <v>1</v>
      </c>
      <c r="C710" s="3">
        <f>VLOOKUP(A710, DataV5[[File]:[Mean '[ms']]], 3, FALSE)-VLOOKUP(A710, DataV4[[File]:[Mean '[ms']]], 3, FALSE)</f>
        <v>-1</v>
      </c>
      <c r="D710" s="2">
        <f>Cv3v0141617181921[[#This Row],[Mean '[Δms']]]/VLOOKUP(A710, DataV4[[File]:[Mean '[ms']]], 3, FALSE)*100</f>
        <v>-5.0658561296859174E-2</v>
      </c>
    </row>
    <row r="711" spans="1:4" hidden="1" x14ac:dyDescent="0.4">
      <c r="A711" t="s">
        <v>727</v>
      </c>
      <c r="B711" t="b">
        <f>EXACT(VLOOKUP(A711,DataV5[[File]:[Outputs]], 2, FALSE), VLOOKUP(A711, DataV4[[File]:[Outputs]], 2, FALSE))</f>
        <v>1</v>
      </c>
      <c r="C711" s="3">
        <f>VLOOKUP(A711, DataV5[[File]:[Mean '[ms']]], 3, FALSE)-VLOOKUP(A711, DataV4[[File]:[Mean '[ms']]], 3, FALSE)</f>
        <v>-11</v>
      </c>
      <c r="D711" s="2">
        <f>Cv3v0141617181921[[#This Row],[Mean '[Δms']]]/VLOOKUP(A711, DataV4[[File]:[Mean '[ms']]], 3, FALSE)*100</f>
        <v>-1.0009099181073704</v>
      </c>
    </row>
    <row r="712" spans="1:4" hidden="1" x14ac:dyDescent="0.4">
      <c r="A712" t="s">
        <v>728</v>
      </c>
      <c r="B712" t="b">
        <f>EXACT(VLOOKUP(A712,DataV5[[File]:[Outputs]], 2, FALSE), VLOOKUP(A712, DataV4[[File]:[Outputs]], 2, FALSE))</f>
        <v>1</v>
      </c>
      <c r="C712" s="3">
        <f>VLOOKUP(A712, DataV5[[File]:[Mean '[ms']]], 3, FALSE)-VLOOKUP(A712, DataV4[[File]:[Mean '[ms']]], 3, FALSE)</f>
        <v>-10</v>
      </c>
      <c r="D712" s="2">
        <f>Cv3v0141617181921[[#This Row],[Mean '[Δms']]]/VLOOKUP(A712, DataV4[[File]:[Mean '[ms']]], 3, FALSE)*100</f>
        <v>-0.93720712277413298</v>
      </c>
    </row>
    <row r="713" spans="1:4" hidden="1" x14ac:dyDescent="0.4">
      <c r="A713" t="s">
        <v>729</v>
      </c>
      <c r="B713" t="b">
        <f>EXACT(VLOOKUP(A713,DataV5[[File]:[Outputs]], 2, FALSE), VLOOKUP(A713, DataV4[[File]:[Outputs]], 2, FALSE))</f>
        <v>1</v>
      </c>
      <c r="C713" s="3">
        <f>VLOOKUP(A713, DataV5[[File]:[Mean '[ms']]], 3, FALSE)-VLOOKUP(A713, DataV4[[File]:[Mean '[ms']]], 3, FALSE)</f>
        <v>16</v>
      </c>
      <c r="D713" s="2">
        <f>Cv3v0141617181921[[#This Row],[Mean '[Δms']]]/VLOOKUP(A713, DataV4[[File]:[Mean '[ms']]], 3, FALSE)*100</f>
        <v>1.9704433497536946</v>
      </c>
    </row>
    <row r="714" spans="1:4" hidden="1" x14ac:dyDescent="0.4">
      <c r="A714" t="s">
        <v>730</v>
      </c>
      <c r="B714" t="b">
        <f>EXACT(VLOOKUP(A714,DataV5[[File]:[Outputs]], 2, FALSE), VLOOKUP(A714, DataV4[[File]:[Outputs]], 2, FALSE))</f>
        <v>1</v>
      </c>
      <c r="C714" s="3">
        <f>VLOOKUP(A714, DataV5[[File]:[Mean '[ms']]], 3, FALSE)-VLOOKUP(A714, DataV4[[File]:[Mean '[ms']]], 3, FALSE)</f>
        <v>16</v>
      </c>
      <c r="D714" s="2">
        <f>Cv3v0141617181921[[#This Row],[Mean '[Δms']]]/VLOOKUP(A714, DataV4[[File]:[Mean '[ms']]], 3, FALSE)*100</f>
        <v>1.2148823082763858</v>
      </c>
    </row>
    <row r="715" spans="1:4" hidden="1" x14ac:dyDescent="0.4">
      <c r="A715" t="s">
        <v>731</v>
      </c>
      <c r="B715" t="b">
        <f>EXACT(VLOOKUP(A715,DataV5[[File]:[Outputs]], 2, FALSE), VLOOKUP(A715, DataV4[[File]:[Outputs]], 2, FALSE))</f>
        <v>1</v>
      </c>
      <c r="C715" s="3">
        <f>VLOOKUP(A715, DataV5[[File]:[Mean '[ms']]], 3, FALSE)-VLOOKUP(A715, DataV4[[File]:[Mean '[ms']]], 3, FALSE)</f>
        <v>-5</v>
      </c>
      <c r="D715" s="2">
        <f>Cv3v0141617181921[[#This Row],[Mean '[Δms']]]/VLOOKUP(A715, DataV4[[File]:[Mean '[ms']]], 3, FALSE)*100</f>
        <v>-0.4826254826254826</v>
      </c>
    </row>
    <row r="716" spans="1:4" hidden="1" x14ac:dyDescent="0.4">
      <c r="A716" t="s">
        <v>732</v>
      </c>
      <c r="B716" t="b">
        <f>EXACT(VLOOKUP(A716,DataV5[[File]:[Outputs]], 2, FALSE), VLOOKUP(A716, DataV4[[File]:[Outputs]], 2, FALSE))</f>
        <v>1</v>
      </c>
      <c r="C716" s="3">
        <f>VLOOKUP(A716, DataV5[[File]:[Mean '[ms']]], 3, FALSE)-VLOOKUP(A716, DataV4[[File]:[Mean '[ms']]], 3, FALSE)</f>
        <v>-26</v>
      </c>
      <c r="D716" s="2">
        <f>Cv3v0141617181921[[#This Row],[Mean '[Δms']]]/VLOOKUP(A716, DataV4[[File]:[Mean '[ms']]], 3, FALSE)*100</f>
        <v>-2.4482109227871938</v>
      </c>
    </row>
    <row r="717" spans="1:4" hidden="1" x14ac:dyDescent="0.4">
      <c r="A717" t="s">
        <v>733</v>
      </c>
      <c r="B717" t="b">
        <f>EXACT(VLOOKUP(A717,DataV5[[File]:[Outputs]], 2, FALSE), VLOOKUP(A717, DataV4[[File]:[Outputs]], 2, FALSE))</f>
        <v>1</v>
      </c>
      <c r="C717" s="3">
        <f>VLOOKUP(A717, DataV5[[File]:[Mean '[ms']]], 3, FALSE)-VLOOKUP(A717, DataV4[[File]:[Mean '[ms']]], 3, FALSE)</f>
        <v>6</v>
      </c>
      <c r="D717" s="2">
        <f>Cv3v0141617181921[[#This Row],[Mean '[Δms']]]/VLOOKUP(A717, DataV4[[File]:[Mean '[ms']]], 3, FALSE)*100</f>
        <v>0.50335570469798652</v>
      </c>
    </row>
    <row r="718" spans="1:4" hidden="1" x14ac:dyDescent="0.4">
      <c r="A718" t="s">
        <v>734</v>
      </c>
      <c r="B718" t="b">
        <f>EXACT(VLOOKUP(A718,DataV5[[File]:[Outputs]], 2, FALSE), VLOOKUP(A718, DataV4[[File]:[Outputs]], 2, FALSE))</f>
        <v>1</v>
      </c>
      <c r="C718" s="3">
        <f>VLOOKUP(A718, DataV5[[File]:[Mean '[ms']]], 3, FALSE)-VLOOKUP(A718, DataV4[[File]:[Mean '[ms']]], 3, FALSE)</f>
        <v>5</v>
      </c>
      <c r="D718" s="2">
        <f>Cv3v0141617181921[[#This Row],[Mean '[Δms']]]/VLOOKUP(A718, DataV4[[File]:[Mean '[ms']]], 3, FALSE)*100</f>
        <v>0.69060773480662985</v>
      </c>
    </row>
    <row r="719" spans="1:4" hidden="1" x14ac:dyDescent="0.4">
      <c r="A719" t="s">
        <v>735</v>
      </c>
      <c r="B719" t="b">
        <f>EXACT(VLOOKUP(A719,DataV5[[File]:[Outputs]], 2, FALSE), VLOOKUP(A719, DataV4[[File]:[Outputs]], 2, FALSE))</f>
        <v>1</v>
      </c>
      <c r="C719" s="3">
        <f>VLOOKUP(A719, DataV5[[File]:[Mean '[ms']]], 3, FALSE)-VLOOKUP(A719, DataV4[[File]:[Mean '[ms']]], 3, FALSE)</f>
        <v>21</v>
      </c>
      <c r="D719" s="2">
        <f>Cv3v0141617181921[[#This Row],[Mean '[Δms']]]/VLOOKUP(A719, DataV4[[File]:[Mean '[ms']]], 3, FALSE)*100</f>
        <v>1.8502202643171806</v>
      </c>
    </row>
    <row r="720" spans="1:4" hidden="1" x14ac:dyDescent="0.4">
      <c r="A720" t="s">
        <v>736</v>
      </c>
      <c r="B720" t="b">
        <f>EXACT(VLOOKUP(A720,DataV5[[File]:[Outputs]], 2, FALSE), VLOOKUP(A720, DataV4[[File]:[Outputs]], 2, FALSE))</f>
        <v>1</v>
      </c>
      <c r="C720" s="3">
        <f>VLOOKUP(A720, DataV5[[File]:[Mean '[ms']]], 3, FALSE)-VLOOKUP(A720, DataV4[[File]:[Mean '[ms']]], 3, FALSE)</f>
        <v>41</v>
      </c>
      <c r="D720" s="2">
        <f>Cv3v0141617181921[[#This Row],[Mean '[Δms']]]/VLOOKUP(A720, DataV4[[File]:[Mean '[ms']]], 3, FALSE)*100</f>
        <v>2.6064844246662426</v>
      </c>
    </row>
    <row r="721" spans="1:4" hidden="1" x14ac:dyDescent="0.4">
      <c r="A721" t="s">
        <v>737</v>
      </c>
      <c r="B721" t="b">
        <f>EXACT(VLOOKUP(A721,DataV5[[File]:[Outputs]], 2, FALSE), VLOOKUP(A721, DataV4[[File]:[Outputs]], 2, FALSE))</f>
        <v>1</v>
      </c>
      <c r="C721" s="3">
        <f>VLOOKUP(A721, DataV5[[File]:[Mean '[ms']]], 3, FALSE)-VLOOKUP(A721, DataV4[[File]:[Mean '[ms']]], 3, FALSE)</f>
        <v>-10</v>
      </c>
      <c r="D721" s="2">
        <f>Cv3v0141617181921[[#This Row],[Mean '[Δms']]]/VLOOKUP(A721, DataV4[[File]:[Mean '[ms']]], 3, FALSE)*100</f>
        <v>-0.88967971530249124</v>
      </c>
    </row>
    <row r="722" spans="1:4" hidden="1" x14ac:dyDescent="0.4">
      <c r="A722" t="s">
        <v>738</v>
      </c>
      <c r="B722" t="b">
        <f>EXACT(VLOOKUP(A722,DataV5[[File]:[Outputs]], 2, FALSE), VLOOKUP(A722, DataV4[[File]:[Outputs]], 2, FALSE))</f>
        <v>1</v>
      </c>
      <c r="C722" s="3">
        <f>VLOOKUP(A722, DataV5[[File]:[Mean '[ms']]], 3, FALSE)-VLOOKUP(A722, DataV4[[File]:[Mean '[ms']]], 3, FALSE)</f>
        <v>-89</v>
      </c>
      <c r="D722" s="2">
        <f>Cv3v0141617181921[[#This Row],[Mean '[Δms']]]/VLOOKUP(A722, DataV4[[File]:[Mean '[ms']]], 3, FALSE)*100</f>
        <v>-4.4858870967741939</v>
      </c>
    </row>
    <row r="723" spans="1:4" hidden="1" x14ac:dyDescent="0.4">
      <c r="A723" t="s">
        <v>739</v>
      </c>
      <c r="B723" t="b">
        <f>EXACT(VLOOKUP(A723,DataV5[[File]:[Outputs]], 2, FALSE), VLOOKUP(A723, DataV4[[File]:[Outputs]], 2, FALSE))</f>
        <v>1</v>
      </c>
      <c r="C723" s="3">
        <f>VLOOKUP(A723, DataV5[[File]:[Mean '[ms']]], 3, FALSE)-VLOOKUP(A723, DataV4[[File]:[Mean '[ms']]], 3, FALSE)</f>
        <v>5</v>
      </c>
      <c r="D723" s="2">
        <f>Cv3v0141617181921[[#This Row],[Mean '[Δms']]]/VLOOKUP(A723, DataV4[[File]:[Mean '[ms']]], 3, FALSE)*100</f>
        <v>0.32446463335496434</v>
      </c>
    </row>
    <row r="724" spans="1:4" hidden="1" x14ac:dyDescent="0.4">
      <c r="A724" t="s">
        <v>740</v>
      </c>
      <c r="B724" t="b">
        <f>EXACT(VLOOKUP(A724,DataV5[[File]:[Outputs]], 2, FALSE), VLOOKUP(A724, DataV4[[File]:[Outputs]], 2, FALSE))</f>
        <v>1</v>
      </c>
      <c r="C724" s="3">
        <f>VLOOKUP(A724, DataV5[[File]:[Mean '[ms']]], 3, FALSE)-VLOOKUP(A724, DataV4[[File]:[Mean '[ms']]], 3, FALSE)</f>
        <v>-52</v>
      </c>
      <c r="D724" s="2">
        <f>Cv3v0141617181921[[#This Row],[Mean '[Δms']]]/VLOOKUP(A724, DataV4[[File]:[Mean '[ms']]], 3, FALSE)*100</f>
        <v>-3.443708609271523</v>
      </c>
    </row>
    <row r="725" spans="1:4" hidden="1" x14ac:dyDescent="0.4">
      <c r="A725" t="s">
        <v>741</v>
      </c>
      <c r="B725" t="b">
        <f>EXACT(VLOOKUP(A725,DataV5[[File]:[Outputs]], 2, FALSE), VLOOKUP(A725, DataV4[[File]:[Outputs]], 2, FALSE))</f>
        <v>1</v>
      </c>
      <c r="C725" s="3">
        <f>VLOOKUP(A725, DataV5[[File]:[Mean '[ms']]], 3, FALSE)-VLOOKUP(A725, DataV4[[File]:[Mean '[ms']]], 3, FALSE)</f>
        <v>-26</v>
      </c>
      <c r="D725" s="2">
        <f>Cv3v0141617181921[[#This Row],[Mean '[Δms']]]/VLOOKUP(A725, DataV4[[File]:[Mean '[ms']]], 3, FALSE)*100</f>
        <v>-1.9817073170731707</v>
      </c>
    </row>
    <row r="726" spans="1:4" hidden="1" x14ac:dyDescent="0.4">
      <c r="A726" t="s">
        <v>742</v>
      </c>
      <c r="B726" t="b">
        <f>EXACT(VLOOKUP(A726,DataV5[[File]:[Outputs]], 2, FALSE), VLOOKUP(A726, DataV4[[File]:[Outputs]], 2, FALSE))</f>
        <v>1</v>
      </c>
      <c r="C726" s="3">
        <f>VLOOKUP(A726, DataV5[[File]:[Mean '[ms']]], 3, FALSE)-VLOOKUP(A726, DataV4[[File]:[Mean '[ms']]], 3, FALSE)</f>
        <v>-1</v>
      </c>
      <c r="D726" s="2">
        <f>Cv3v0141617181921[[#This Row],[Mean '[Δms']]]/VLOOKUP(A726, DataV4[[File]:[Mean '[ms']]], 3, FALSE)*100</f>
        <v>-8.6880973066898348E-2</v>
      </c>
    </row>
    <row r="727" spans="1:4" hidden="1" x14ac:dyDescent="0.4">
      <c r="A727" t="s">
        <v>743</v>
      </c>
      <c r="B727" t="b">
        <f>EXACT(VLOOKUP(A727,DataV5[[File]:[Outputs]], 2, FALSE), VLOOKUP(A727, DataV4[[File]:[Outputs]], 2, FALSE))</f>
        <v>1</v>
      </c>
      <c r="C727" s="3">
        <f>VLOOKUP(A727, DataV5[[File]:[Mean '[ms']]], 3, FALSE)-VLOOKUP(A727, DataV4[[File]:[Mean '[ms']]], 3, FALSE)</f>
        <v>0</v>
      </c>
      <c r="D727" s="2">
        <f>Cv3v0141617181921[[#This Row],[Mean '[Δms']]]/VLOOKUP(A727, DataV4[[File]:[Mean '[ms']]], 3, FALSE)*100</f>
        <v>0</v>
      </c>
    </row>
    <row r="728" spans="1:4" hidden="1" x14ac:dyDescent="0.4">
      <c r="A728" t="s">
        <v>745</v>
      </c>
      <c r="B728" t="b">
        <f>EXACT(VLOOKUP(A728,DataV5[[File]:[Outputs]], 2, FALSE), VLOOKUP(A728, DataV4[[File]:[Outputs]], 2, FALSE))</f>
        <v>1</v>
      </c>
      <c r="C728" s="3">
        <f>VLOOKUP(A728, DataV5[[File]:[Mean '[ms']]], 3, FALSE)-VLOOKUP(A728, DataV4[[File]:[Mean '[ms']]], 3, FALSE)</f>
        <v>26</v>
      </c>
      <c r="D728" s="2">
        <f>Cv3v0141617181921[[#This Row],[Mean '[Δms']]]/VLOOKUP(A728, DataV4[[File]:[Mean '[ms']]], 3, FALSE)*100</f>
        <v>2.2394487510766581</v>
      </c>
    </row>
    <row r="729" spans="1:4" hidden="1" x14ac:dyDescent="0.4">
      <c r="A729" t="s">
        <v>744</v>
      </c>
      <c r="B729" t="b">
        <f>EXACT(VLOOKUP(A729,DataV5[[File]:[Outputs]], 2, FALSE), VLOOKUP(A729, DataV4[[File]:[Outputs]], 2, FALSE))</f>
        <v>1</v>
      </c>
      <c r="C729" s="3">
        <f>VLOOKUP(A729, DataV5[[File]:[Mean '[ms']]], 3, FALSE)-VLOOKUP(A729, DataV4[[File]:[Mean '[ms']]], 3, FALSE)</f>
        <v>-67</v>
      </c>
      <c r="D729" s="2">
        <f>Cv3v0141617181921[[#This Row],[Mean '[Δms']]]/VLOOKUP(A729, DataV4[[File]:[Mean '[ms']]], 3, FALSE)*100</f>
        <v>-4.1383570105003091</v>
      </c>
    </row>
    <row r="730" spans="1:4" hidden="1" x14ac:dyDescent="0.4">
      <c r="A730" t="s">
        <v>746</v>
      </c>
      <c r="B730" t="b">
        <f>EXACT(VLOOKUP(A730,DataV5[[File]:[Outputs]], 2, FALSE), VLOOKUP(A730, DataV4[[File]:[Outputs]], 2, FALSE))</f>
        <v>1</v>
      </c>
      <c r="C730" s="3">
        <f>VLOOKUP(A730, DataV5[[File]:[Mean '[ms']]], 3, FALSE)-VLOOKUP(A730, DataV4[[File]:[Mean '[ms']]], 3, FALSE)</f>
        <v>-16</v>
      </c>
      <c r="D730" s="2">
        <f>Cv3v0141617181921[[#This Row],[Mean '[Δms']]]/VLOOKUP(A730, DataV4[[File]:[Mean '[ms']]], 3, FALSE)*100</f>
        <v>-1.1913626209977661</v>
      </c>
    </row>
    <row r="731" spans="1:4" hidden="1" x14ac:dyDescent="0.4">
      <c r="A731" t="s">
        <v>747</v>
      </c>
      <c r="B731" t="b">
        <f>EXACT(VLOOKUP(A731,DataV5[[File]:[Outputs]], 2, FALSE), VLOOKUP(A731, DataV4[[File]:[Outputs]], 2, FALSE))</f>
        <v>1</v>
      </c>
      <c r="C731" s="3">
        <f>VLOOKUP(A731, DataV5[[File]:[Mean '[ms']]], 3, FALSE)-VLOOKUP(A731, DataV4[[File]:[Mean '[ms']]], 3, FALSE)</f>
        <v>21</v>
      </c>
      <c r="D731" s="2">
        <f>Cv3v0141617181921[[#This Row],[Mean '[Δms']]]/VLOOKUP(A731, DataV4[[File]:[Mean '[ms']]], 3, FALSE)*100</f>
        <v>2.0270270270270272</v>
      </c>
    </row>
    <row r="732" spans="1:4" hidden="1" x14ac:dyDescent="0.4">
      <c r="A732" t="s">
        <v>748</v>
      </c>
      <c r="B732" t="b">
        <f>EXACT(VLOOKUP(A732,DataV5[[File]:[Outputs]], 2, FALSE), VLOOKUP(A732, DataV4[[File]:[Outputs]], 2, FALSE))</f>
        <v>1</v>
      </c>
      <c r="C732" s="3">
        <f>VLOOKUP(A732, DataV5[[File]:[Mean '[ms']]], 3, FALSE)-VLOOKUP(A732, DataV4[[File]:[Mean '[ms']]], 3, FALSE)</f>
        <v>21</v>
      </c>
      <c r="D732" s="2">
        <f>Cv3v0141617181921[[#This Row],[Mean '[Δms']]]/VLOOKUP(A732, DataV4[[File]:[Mean '[ms']]], 3, FALSE)*100</f>
        <v>2.2925764192139741</v>
      </c>
    </row>
    <row r="733" spans="1:4" hidden="1" x14ac:dyDescent="0.4">
      <c r="A733" t="s">
        <v>749</v>
      </c>
      <c r="B733" t="b">
        <f>EXACT(VLOOKUP(A733,DataV5[[File]:[Outputs]], 2, FALSE), VLOOKUP(A733, DataV4[[File]:[Outputs]], 2, FALSE))</f>
        <v>1</v>
      </c>
      <c r="C733" s="3">
        <f>VLOOKUP(A733, DataV5[[File]:[Mean '[ms']]], 3, FALSE)-VLOOKUP(A733, DataV4[[File]:[Mean '[ms']]], 3, FALSE)</f>
        <v>6</v>
      </c>
      <c r="D733" s="2">
        <f>Cv3v0141617181921[[#This Row],[Mean '[Δms']]]/VLOOKUP(A733, DataV4[[File]:[Mean '[ms']]], 3, FALSE)*100</f>
        <v>0.57361376673040154</v>
      </c>
    </row>
    <row r="734" spans="1:4" hidden="1" x14ac:dyDescent="0.4">
      <c r="A734" t="s">
        <v>750</v>
      </c>
      <c r="B734" t="b">
        <f>EXACT(VLOOKUP(A734,DataV5[[File]:[Outputs]], 2, FALSE), VLOOKUP(A734, DataV4[[File]:[Outputs]], 2, FALSE))</f>
        <v>1</v>
      </c>
      <c r="C734" s="3">
        <f>VLOOKUP(A734, DataV5[[File]:[Mean '[ms']]], 3, FALSE)-VLOOKUP(A734, DataV4[[File]:[Mean '[ms']]], 3, FALSE)</f>
        <v>16</v>
      </c>
      <c r="D734" s="2">
        <f>Cv3v0141617181921[[#This Row],[Mean '[Δms']]]/VLOOKUP(A734, DataV4[[File]:[Mean '[ms']]], 3, FALSE)*100</f>
        <v>1.5444015444015444</v>
      </c>
    </row>
    <row r="735" spans="1:4" hidden="1" x14ac:dyDescent="0.4">
      <c r="A735" t="s">
        <v>751</v>
      </c>
      <c r="B735" t="b">
        <f>EXACT(VLOOKUP(A735,DataV5[[File]:[Outputs]], 2, FALSE), VLOOKUP(A735, DataV4[[File]:[Outputs]], 2, FALSE))</f>
        <v>1</v>
      </c>
      <c r="C735" s="3">
        <f>VLOOKUP(A735, DataV5[[File]:[Mean '[ms']]], 3, FALSE)-VLOOKUP(A735, DataV4[[File]:[Mean '[ms']]], 3, FALSE)</f>
        <v>0</v>
      </c>
      <c r="D735" s="2">
        <f>Cv3v0141617181921[[#This Row],[Mean '[Δms']]]/VLOOKUP(A735, DataV4[[File]:[Mean '[ms']]], 3, FALSE)*100</f>
        <v>0</v>
      </c>
    </row>
    <row r="736" spans="1:4" hidden="1" x14ac:dyDescent="0.4">
      <c r="A736" t="s">
        <v>752</v>
      </c>
      <c r="B736" t="b">
        <f>EXACT(VLOOKUP(A736,DataV5[[File]:[Outputs]], 2, FALSE), VLOOKUP(A736, DataV4[[File]:[Outputs]], 2, FALSE))</f>
        <v>1</v>
      </c>
      <c r="C736" s="3">
        <f>VLOOKUP(A736, DataV5[[File]:[Mean '[ms']]], 3, FALSE)-VLOOKUP(A736, DataV4[[File]:[Mean '[ms']]], 3, FALSE)</f>
        <v>5</v>
      </c>
      <c r="D736" s="2">
        <f>Cv3v0141617181921[[#This Row],[Mean '[Δms']]]/VLOOKUP(A736, DataV4[[File]:[Mean '[ms']]], 3, FALSE)*100</f>
        <v>0.77399380804953566</v>
      </c>
    </row>
    <row r="737" spans="1:4" hidden="1" x14ac:dyDescent="0.4">
      <c r="A737" t="s">
        <v>753</v>
      </c>
      <c r="B737" t="b">
        <f>EXACT(VLOOKUP(A737,DataV5[[File]:[Outputs]], 2, FALSE), VLOOKUP(A737, DataV4[[File]:[Outputs]], 2, FALSE))</f>
        <v>1</v>
      </c>
      <c r="C737" s="3">
        <f>VLOOKUP(A737, DataV5[[File]:[Mean '[ms']]], 3, FALSE)-VLOOKUP(A737, DataV4[[File]:[Mean '[ms']]], 3, FALSE)</f>
        <v>0</v>
      </c>
      <c r="D737" s="2">
        <f>Cv3v0141617181921[[#This Row],[Mean '[Δms']]]/VLOOKUP(A737, DataV4[[File]:[Mean '[ms']]], 3, FALSE)*100</f>
        <v>0</v>
      </c>
    </row>
    <row r="738" spans="1:4" hidden="1" x14ac:dyDescent="0.4">
      <c r="A738" t="s">
        <v>754</v>
      </c>
      <c r="B738" t="b">
        <f>EXACT(VLOOKUP(A738,DataV5[[File]:[Outputs]], 2, FALSE), VLOOKUP(A738, DataV4[[File]:[Outputs]], 2, FALSE))</f>
        <v>1</v>
      </c>
      <c r="C738" s="3">
        <f>VLOOKUP(A738, DataV5[[File]:[Mean '[ms']]], 3, FALSE)-VLOOKUP(A738, DataV4[[File]:[Mean '[ms']]], 3, FALSE)</f>
        <v>0</v>
      </c>
      <c r="D738" s="2">
        <f>Cv3v0141617181921[[#This Row],[Mean '[Δms']]]/VLOOKUP(A738, DataV4[[File]:[Mean '[ms']]], 3, FALSE)*100</f>
        <v>0</v>
      </c>
    </row>
    <row r="739" spans="1:4" hidden="1" x14ac:dyDescent="0.4">
      <c r="A739" t="s">
        <v>755</v>
      </c>
      <c r="B739" t="b">
        <f>EXACT(VLOOKUP(A739,DataV5[[File]:[Outputs]], 2, FALSE), VLOOKUP(A739, DataV4[[File]:[Outputs]], 2, FALSE))</f>
        <v>1</v>
      </c>
      <c r="C739" s="3">
        <f>VLOOKUP(A739, DataV5[[File]:[Mean '[ms']]], 3, FALSE)-VLOOKUP(A739, DataV4[[File]:[Mean '[ms']]], 3, FALSE)</f>
        <v>6</v>
      </c>
      <c r="D739" s="2">
        <f>Cv3v0141617181921[[#This Row],[Mean '[Δms']]]/VLOOKUP(A739, DataV4[[File]:[Mean '[ms']]], 3, FALSE)*100</f>
        <v>0.75376884422110546</v>
      </c>
    </row>
    <row r="740" spans="1:4" hidden="1" x14ac:dyDescent="0.4">
      <c r="A740" t="s">
        <v>756</v>
      </c>
      <c r="B740" t="b">
        <f>EXACT(VLOOKUP(A740,DataV5[[File]:[Outputs]], 2, FALSE), VLOOKUP(A740, DataV4[[File]:[Outputs]], 2, FALSE))</f>
        <v>1</v>
      </c>
      <c r="C740" s="3">
        <f>VLOOKUP(A740, DataV5[[File]:[Mean '[ms']]], 3, FALSE)-VLOOKUP(A740, DataV4[[File]:[Mean '[ms']]], 3, FALSE)</f>
        <v>-16</v>
      </c>
      <c r="D740" s="2">
        <f>Cv3v0141617181921[[#This Row],[Mean '[Δms']]]/VLOOKUP(A740, DataV4[[File]:[Mean '[ms']]], 3, FALSE)*100</f>
        <v>-2.244039270687237</v>
      </c>
    </row>
    <row r="741" spans="1:4" hidden="1" x14ac:dyDescent="0.4">
      <c r="A741" t="s">
        <v>757</v>
      </c>
      <c r="B741" t="b">
        <f>EXACT(VLOOKUP(A741,DataV5[[File]:[Outputs]], 2, FALSE), VLOOKUP(A741, DataV4[[File]:[Outputs]], 2, FALSE))</f>
        <v>1</v>
      </c>
      <c r="C741" s="3">
        <f>VLOOKUP(A741, DataV5[[File]:[Mean '[ms']]], 3, FALSE)-VLOOKUP(A741, DataV4[[File]:[Mean '[ms']]], 3, FALSE)</f>
        <v>5</v>
      </c>
      <c r="D741" s="2">
        <f>Cv3v0141617181921[[#This Row],[Mean '[Δms']]]/VLOOKUP(A741, DataV4[[File]:[Mean '[ms']]], 3, FALSE)*100</f>
        <v>0.6195786864931847</v>
      </c>
    </row>
    <row r="742" spans="1:4" hidden="1" x14ac:dyDescent="0.4">
      <c r="A742" t="s">
        <v>758</v>
      </c>
      <c r="B742" t="b">
        <f>EXACT(VLOOKUP(A742,DataV5[[File]:[Outputs]], 2, FALSE), VLOOKUP(A742, DataV4[[File]:[Outputs]], 2, FALSE))</f>
        <v>1</v>
      </c>
      <c r="C742" s="3">
        <f>VLOOKUP(A742, DataV5[[File]:[Mean '[ms']]], 3, FALSE)-VLOOKUP(A742, DataV4[[File]:[Mean '[ms']]], 3, FALSE)</f>
        <v>0</v>
      </c>
      <c r="D742" s="2">
        <f>Cv3v0141617181921[[#This Row],[Mean '[Δms']]]/VLOOKUP(A742, DataV4[[File]:[Mean '[ms']]], 3, FALSE)*100</f>
        <v>0</v>
      </c>
    </row>
    <row r="743" spans="1:4" hidden="1" x14ac:dyDescent="0.4">
      <c r="A743" t="s">
        <v>759</v>
      </c>
      <c r="B743" t="b">
        <f>EXACT(VLOOKUP(A743,DataV5[[File]:[Outputs]], 2, FALSE), VLOOKUP(A743, DataV4[[File]:[Outputs]], 2, FALSE))</f>
        <v>1</v>
      </c>
      <c r="C743" s="3">
        <f>VLOOKUP(A743, DataV5[[File]:[Mean '[ms']]], 3, FALSE)-VLOOKUP(A743, DataV4[[File]:[Mean '[ms']]], 3, FALSE)</f>
        <v>21</v>
      </c>
      <c r="D743" s="2">
        <f>Cv3v0141617181921[[#This Row],[Mean '[Δms']]]/VLOOKUP(A743, DataV4[[File]:[Mean '[ms']]], 3, FALSE)*100</f>
        <v>2.0172910662824206</v>
      </c>
    </row>
    <row r="744" spans="1:4" hidden="1" x14ac:dyDescent="0.4">
      <c r="A744" t="s">
        <v>760</v>
      </c>
      <c r="B744" t="b">
        <f>EXACT(VLOOKUP(A744,DataV5[[File]:[Outputs]], 2, FALSE), VLOOKUP(A744, DataV4[[File]:[Outputs]], 2, FALSE))</f>
        <v>1</v>
      </c>
      <c r="C744" s="3">
        <f>VLOOKUP(A744, DataV5[[File]:[Mean '[ms']]], 3, FALSE)-VLOOKUP(A744, DataV4[[File]:[Mean '[ms']]], 3, FALSE)</f>
        <v>-11</v>
      </c>
      <c r="D744" s="2">
        <f>Cv3v0141617181921[[#This Row],[Mean '[Δms']]]/VLOOKUP(A744, DataV4[[File]:[Mean '[ms']]], 3, FALSE)*100</f>
        <v>-0.44372730939895116</v>
      </c>
    </row>
    <row r="745" spans="1:4" hidden="1" x14ac:dyDescent="0.4">
      <c r="A745" t="s">
        <v>761</v>
      </c>
      <c r="B745" t="b">
        <f>EXACT(VLOOKUP(A745,DataV5[[File]:[Outputs]], 2, FALSE), VLOOKUP(A745, DataV4[[File]:[Outputs]], 2, FALSE))</f>
        <v>1</v>
      </c>
      <c r="C745" s="3">
        <f>VLOOKUP(A745, DataV5[[File]:[Mean '[ms']]], 3, FALSE)-VLOOKUP(A745, DataV4[[File]:[Mean '[ms']]], 3, FALSE)</f>
        <v>5</v>
      </c>
      <c r="D745" s="2">
        <f>Cv3v0141617181921[[#This Row],[Mean '[Δms']]]/VLOOKUP(A745, DataV4[[File]:[Mean '[ms']]], 3, FALSE)*100</f>
        <v>0.8</v>
      </c>
    </row>
    <row r="746" spans="1:4" hidden="1" x14ac:dyDescent="0.4">
      <c r="A746" t="s">
        <v>762</v>
      </c>
      <c r="B746" t="b">
        <f>EXACT(VLOOKUP(A746,DataV5[[File]:[Outputs]], 2, FALSE), VLOOKUP(A746, DataV4[[File]:[Outputs]], 2, FALSE))</f>
        <v>1</v>
      </c>
      <c r="C746" s="3">
        <f>VLOOKUP(A746, DataV5[[File]:[Mean '[ms']]], 3, FALSE)-VLOOKUP(A746, DataV4[[File]:[Mean '[ms']]], 3, FALSE)</f>
        <v>1</v>
      </c>
      <c r="D746" s="2">
        <f>Cv3v0141617181921[[#This Row],[Mean '[Δms']]]/VLOOKUP(A746, DataV4[[File]:[Mean '[ms']]], 3, FALSE)*100</f>
        <v>0.13831258644536654</v>
      </c>
    </row>
    <row r="747" spans="1:4" hidden="1" x14ac:dyDescent="0.4">
      <c r="A747" t="s">
        <v>763</v>
      </c>
      <c r="B747" t="b">
        <f>EXACT(VLOOKUP(A747,DataV5[[File]:[Outputs]], 2, FALSE), VLOOKUP(A747, DataV4[[File]:[Outputs]], 2, FALSE))</f>
        <v>1</v>
      </c>
      <c r="C747" s="3">
        <f>VLOOKUP(A747, DataV5[[File]:[Mean '[ms']]], 3, FALSE)-VLOOKUP(A747, DataV4[[File]:[Mean '[ms']]], 3, FALSE)</f>
        <v>-6</v>
      </c>
      <c r="D747" s="2">
        <f>Cv3v0141617181921[[#This Row],[Mean '[Δms']]]/VLOOKUP(A747, DataV4[[File]:[Mean '[ms']]], 3, FALSE)*100</f>
        <v>-0.73891625615763545</v>
      </c>
    </row>
    <row r="748" spans="1:4" hidden="1" x14ac:dyDescent="0.4">
      <c r="A748" t="s">
        <v>764</v>
      </c>
      <c r="B748" t="b">
        <f>EXACT(VLOOKUP(A748,DataV5[[File]:[Outputs]], 2, FALSE), VLOOKUP(A748, DataV4[[File]:[Outputs]], 2, FALSE))</f>
        <v>1</v>
      </c>
      <c r="C748" s="3">
        <f>VLOOKUP(A748, DataV5[[File]:[Mean '[ms']]], 3, FALSE)-VLOOKUP(A748, DataV4[[File]:[Mean '[ms']]], 3, FALSE)</f>
        <v>-26</v>
      </c>
      <c r="D748" s="2">
        <f>Cv3v0141617181921[[#This Row],[Mean '[Δms']]]/VLOOKUP(A748, DataV4[[File]:[Mean '[ms']]], 3, FALSE)*100</f>
        <v>-1.6159105034182724</v>
      </c>
    </row>
    <row r="749" spans="1:4" hidden="1" x14ac:dyDescent="0.4">
      <c r="A749" t="s">
        <v>765</v>
      </c>
      <c r="B749" t="b">
        <f>EXACT(VLOOKUP(A749,DataV5[[File]:[Outputs]], 2, FALSE), VLOOKUP(A749, DataV4[[File]:[Outputs]], 2, FALSE))</f>
        <v>1</v>
      </c>
      <c r="C749" s="3">
        <f>VLOOKUP(A749, DataV5[[File]:[Mean '[ms']]], 3, FALSE)-VLOOKUP(A749, DataV4[[File]:[Mean '[ms']]], 3, FALSE)</f>
        <v>6</v>
      </c>
      <c r="D749" s="2">
        <f>Cv3v0141617181921[[#This Row],[Mean '[Δms']]]/VLOOKUP(A749, DataV4[[File]:[Mean '[ms']]], 3, FALSE)*100</f>
        <v>0.61287027579162412</v>
      </c>
    </row>
    <row r="750" spans="1:4" hidden="1" x14ac:dyDescent="0.4">
      <c r="A750" t="s">
        <v>766</v>
      </c>
      <c r="B750" t="b">
        <f>EXACT(VLOOKUP(A750,DataV5[[File]:[Outputs]], 2, FALSE), VLOOKUP(A750, DataV4[[File]:[Outputs]], 2, FALSE))</f>
        <v>1</v>
      </c>
      <c r="C750" s="3">
        <f>VLOOKUP(A750, DataV5[[File]:[Mean '[ms']]], 3, FALSE)-VLOOKUP(A750, DataV4[[File]:[Mean '[ms']]], 3, FALSE)</f>
        <v>0</v>
      </c>
      <c r="D750" s="2">
        <f>Cv3v0141617181921[[#This Row],[Mean '[Δms']]]/VLOOKUP(A750, DataV4[[File]:[Mean '[ms']]], 3, FALSE)*100</f>
        <v>0</v>
      </c>
    </row>
    <row r="751" spans="1:4" hidden="1" x14ac:dyDescent="0.4">
      <c r="A751" t="s">
        <v>767</v>
      </c>
      <c r="B751" t="b">
        <f>EXACT(VLOOKUP(A751,DataV5[[File]:[Outputs]], 2, FALSE), VLOOKUP(A751, DataV4[[File]:[Outputs]], 2, FALSE))</f>
        <v>1</v>
      </c>
      <c r="C751" s="3">
        <f>VLOOKUP(A751, DataV5[[File]:[Mean '[ms']]], 3, FALSE)-VLOOKUP(A751, DataV4[[File]:[Mean '[ms']]], 3, FALSE)</f>
        <v>15</v>
      </c>
      <c r="D751" s="2">
        <f>Cv3v0141617181921[[#This Row],[Mean '[Δms']]]/VLOOKUP(A751, DataV4[[File]:[Mean '[ms']]], 3, FALSE)*100</f>
        <v>1.5739769150052465</v>
      </c>
    </row>
    <row r="752" spans="1:4" hidden="1" x14ac:dyDescent="0.4">
      <c r="A752" t="s">
        <v>768</v>
      </c>
      <c r="B752" t="b">
        <f>EXACT(VLOOKUP(A752,DataV5[[File]:[Outputs]], 2, FALSE), VLOOKUP(A752, DataV4[[File]:[Outputs]], 2, FALSE))</f>
        <v>1</v>
      </c>
      <c r="C752" s="3">
        <f>VLOOKUP(A752, DataV5[[File]:[Mean '[ms']]], 3, FALSE)-VLOOKUP(A752, DataV4[[File]:[Mean '[ms']]], 3, FALSE)</f>
        <v>-10</v>
      </c>
      <c r="D752" s="2">
        <f>Cv3v0141617181921[[#This Row],[Mean '[Δms']]]/VLOOKUP(A752, DataV4[[File]:[Mean '[ms']]], 3, FALSE)*100</f>
        <v>-1.5503875968992249</v>
      </c>
    </row>
    <row r="753" spans="1:4" hidden="1" x14ac:dyDescent="0.4">
      <c r="A753" t="s">
        <v>770</v>
      </c>
      <c r="B753" t="b">
        <f>EXACT(VLOOKUP(A753,DataV5[[File]:[Outputs]], 2, FALSE), VLOOKUP(A753, DataV4[[File]:[Outputs]], 2, FALSE))</f>
        <v>1</v>
      </c>
      <c r="C753" s="3">
        <f>VLOOKUP(A753, DataV5[[File]:[Mean '[ms']]], 3, FALSE)-VLOOKUP(A753, DataV4[[File]:[Mean '[ms']]], 3, FALSE)</f>
        <v>-16</v>
      </c>
      <c r="D753" s="2">
        <f>Cv3v0141617181921[[#This Row],[Mean '[Δms']]]/VLOOKUP(A753, DataV4[[File]:[Mean '[ms']]], 3, FALSE)*100</f>
        <v>-1.0139416983523446</v>
      </c>
    </row>
    <row r="754" spans="1:4" hidden="1" x14ac:dyDescent="0.4">
      <c r="A754" t="s">
        <v>769</v>
      </c>
      <c r="B754" t="b">
        <f>EXACT(VLOOKUP(A754,DataV5[[File]:[Outputs]], 2, FALSE), VLOOKUP(A754, DataV4[[File]:[Outputs]], 2, FALSE))</f>
        <v>1</v>
      </c>
      <c r="C754" s="3">
        <f>VLOOKUP(A754, DataV5[[File]:[Mean '[ms']]], 3, FALSE)-VLOOKUP(A754, DataV4[[File]:[Mean '[ms']]], 3, FALSE)</f>
        <v>0</v>
      </c>
      <c r="D754" s="2">
        <f>Cv3v0141617181921[[#This Row],[Mean '[Δms']]]/VLOOKUP(A754, DataV4[[File]:[Mean '[ms']]], 3, FALSE)*100</f>
        <v>0</v>
      </c>
    </row>
    <row r="755" spans="1:4" hidden="1" x14ac:dyDescent="0.4">
      <c r="A755" t="s">
        <v>771</v>
      </c>
      <c r="B755" t="b">
        <f>EXACT(VLOOKUP(A755,DataV5[[File]:[Outputs]], 2, FALSE), VLOOKUP(A755, DataV4[[File]:[Outputs]], 2, FALSE))</f>
        <v>1</v>
      </c>
      <c r="C755" s="3">
        <f>VLOOKUP(A755, DataV5[[File]:[Mean '[ms']]], 3, FALSE)-VLOOKUP(A755, DataV4[[File]:[Mean '[ms']]], 3, FALSE)</f>
        <v>10</v>
      </c>
      <c r="D755" s="2">
        <f>Cv3v0141617181921[[#This Row],[Mean '[Δms']]]/VLOOKUP(A755, DataV4[[File]:[Mean '[ms']]], 3, FALSE)*100</f>
        <v>0.83822296730930423</v>
      </c>
    </row>
    <row r="756" spans="1:4" hidden="1" x14ac:dyDescent="0.4">
      <c r="A756" t="s">
        <v>772</v>
      </c>
      <c r="B756" t="b">
        <f>EXACT(VLOOKUP(A756,DataV5[[File]:[Outputs]], 2, FALSE), VLOOKUP(A756, DataV4[[File]:[Outputs]], 2, FALSE))</f>
        <v>1</v>
      </c>
      <c r="C756" s="3">
        <f>VLOOKUP(A756, DataV5[[File]:[Mean '[ms']]], 3, FALSE)-VLOOKUP(A756, DataV4[[File]:[Mean '[ms']]], 3, FALSE)</f>
        <v>-5</v>
      </c>
      <c r="D756" s="2">
        <f>Cv3v0141617181921[[#This Row],[Mean '[Δms']]]/VLOOKUP(A756, DataV4[[File]:[Mean '[ms']]], 3, FALSE)*100</f>
        <v>-0.47080979284369112</v>
      </c>
    </row>
    <row r="757" spans="1:4" hidden="1" x14ac:dyDescent="0.4">
      <c r="A757" t="s">
        <v>773</v>
      </c>
      <c r="B757" t="b">
        <f>EXACT(VLOOKUP(A757,DataV5[[File]:[Outputs]], 2, FALSE), VLOOKUP(A757, DataV4[[File]:[Outputs]], 2, FALSE))</f>
        <v>1</v>
      </c>
      <c r="C757" s="3">
        <f>VLOOKUP(A757, DataV5[[File]:[Mean '[ms']]], 3, FALSE)-VLOOKUP(A757, DataV4[[File]:[Mean '[ms']]], 3, FALSE)</f>
        <v>10</v>
      </c>
      <c r="D757" s="2">
        <f>Cv3v0141617181921[[#This Row],[Mean '[Δms']]]/VLOOKUP(A757, DataV4[[File]:[Mean '[ms']]], 3, FALSE)*100</f>
        <v>0.82440230832646322</v>
      </c>
    </row>
    <row r="758" spans="1:4" hidden="1" x14ac:dyDescent="0.4">
      <c r="A758" t="s">
        <v>774</v>
      </c>
      <c r="B758" t="b">
        <f>EXACT(VLOOKUP(A758,DataV5[[File]:[Outputs]], 2, FALSE), VLOOKUP(A758, DataV4[[File]:[Outputs]], 2, FALSE))</f>
        <v>1</v>
      </c>
      <c r="C758" s="3">
        <f>VLOOKUP(A758, DataV5[[File]:[Mean '[ms']]], 3, FALSE)-VLOOKUP(A758, DataV4[[File]:[Mean '[ms']]], 3, FALSE)</f>
        <v>0</v>
      </c>
      <c r="D758" s="2">
        <f>Cv3v0141617181921[[#This Row],[Mean '[Δms']]]/VLOOKUP(A758, DataV4[[File]:[Mean '[ms']]], 3, FALSE)*100</f>
        <v>0</v>
      </c>
    </row>
    <row r="759" spans="1:4" x14ac:dyDescent="0.4">
      <c r="A759" t="s">
        <v>775</v>
      </c>
      <c r="B759" t="b">
        <f>EXACT(VLOOKUP(A759,DataV5[[File]:[Outputs]], 2, FALSE), VLOOKUP(A759, DataV4[[File]:[Outputs]], 2, FALSE))</f>
        <v>1</v>
      </c>
      <c r="C759" s="3">
        <f>VLOOKUP(A759, DataV5[[File]:[Mean '[ms']]], 3, FALSE)-VLOOKUP(A759, DataV4[[File]:[Mean '[ms']]], 3, FALSE)</f>
        <v>812</v>
      </c>
      <c r="D759" s="2">
        <f>Cv3v0141617181921[[#This Row],[Mean '[Δms']]]/VLOOKUP(A759, DataV4[[File]:[Mean '[ms']]], 3, FALSE)*100</f>
        <v>37.29903536977492</v>
      </c>
    </row>
    <row r="760" spans="1:4" hidden="1" x14ac:dyDescent="0.4">
      <c r="A760" t="s">
        <v>776</v>
      </c>
      <c r="B760" t="b">
        <f>EXACT(VLOOKUP(A760,DataV5[[File]:[Outputs]], 2, FALSE), VLOOKUP(A760, DataV4[[File]:[Outputs]], 2, FALSE))</f>
        <v>1</v>
      </c>
      <c r="C760" s="3">
        <f>VLOOKUP(A760, DataV5[[File]:[Mean '[ms']]], 3, FALSE)-VLOOKUP(A760, DataV4[[File]:[Mean '[ms']]], 3, FALSE)</f>
        <v>0</v>
      </c>
      <c r="D760" s="2">
        <f>Cv3v0141617181921[[#This Row],[Mean '[Δms']]]/VLOOKUP(A760, DataV4[[File]:[Mean '[ms']]], 3, FALSE)*100</f>
        <v>0</v>
      </c>
    </row>
    <row r="761" spans="1:4" hidden="1" x14ac:dyDescent="0.4">
      <c r="A761" t="s">
        <v>777</v>
      </c>
      <c r="B761" t="b">
        <f>EXACT(VLOOKUP(A761,DataV5[[File]:[Outputs]], 2, FALSE), VLOOKUP(A761, DataV4[[File]:[Outputs]], 2, FALSE))</f>
        <v>1</v>
      </c>
      <c r="C761" s="3">
        <f>VLOOKUP(A761, DataV5[[File]:[Mean '[ms']]], 3, FALSE)-VLOOKUP(A761, DataV4[[File]:[Mean '[ms']]], 3, FALSE)</f>
        <v>0</v>
      </c>
      <c r="D761" s="2">
        <f>Cv3v0141617181921[[#This Row],[Mean '[Δms']]]/VLOOKUP(A761, DataV4[[File]:[Mean '[ms']]], 3, FALSE)*100</f>
        <v>0</v>
      </c>
    </row>
    <row r="762" spans="1:4" hidden="1" x14ac:dyDescent="0.4">
      <c r="A762" t="s">
        <v>778</v>
      </c>
      <c r="B762" t="b">
        <f>EXACT(VLOOKUP(A762,DataV5[[File]:[Outputs]], 2, FALSE), VLOOKUP(A762, DataV4[[File]:[Outputs]], 2, FALSE))</f>
        <v>1</v>
      </c>
      <c r="C762" s="3">
        <f>VLOOKUP(A762, DataV5[[File]:[Mean '[ms']]], 3, FALSE)-VLOOKUP(A762, DataV4[[File]:[Mean '[ms']]], 3, FALSE)</f>
        <v>10</v>
      </c>
      <c r="D762" s="2">
        <f>Cv3v0141617181921[[#This Row],[Mean '[Δms']]]/VLOOKUP(A762, DataV4[[File]:[Mean '[ms']]], 3, FALSE)*100</f>
        <v>0.95057034220532322</v>
      </c>
    </row>
    <row r="763" spans="1:4" hidden="1" x14ac:dyDescent="0.4">
      <c r="A763" t="s">
        <v>779</v>
      </c>
      <c r="B763" t="b">
        <f>EXACT(VLOOKUP(A763,DataV5[[File]:[Outputs]], 2, FALSE), VLOOKUP(A763, DataV4[[File]:[Outputs]], 2, FALSE))</f>
        <v>1</v>
      </c>
      <c r="C763" s="3">
        <f>VLOOKUP(A763, DataV5[[File]:[Mean '[ms']]], 3, FALSE)-VLOOKUP(A763, DataV4[[File]:[Mean '[ms']]], 3, FALSE)</f>
        <v>15</v>
      </c>
      <c r="D763" s="2">
        <f>Cv3v0141617181921[[#This Row],[Mean '[Δms']]]/VLOOKUP(A763, DataV4[[File]:[Mean '[ms']]], 3, FALSE)*100</f>
        <v>1.4619883040935671</v>
      </c>
    </row>
    <row r="764" spans="1:4" hidden="1" x14ac:dyDescent="0.4">
      <c r="A764" t="s">
        <v>780</v>
      </c>
      <c r="B764" t="b">
        <f>EXACT(VLOOKUP(A764,DataV5[[File]:[Outputs]], 2, FALSE), VLOOKUP(A764, DataV4[[File]:[Outputs]], 2, FALSE))</f>
        <v>1</v>
      </c>
      <c r="C764" s="3">
        <f>VLOOKUP(A764, DataV5[[File]:[Mean '[ms']]], 3, FALSE)-VLOOKUP(A764, DataV4[[File]:[Mean '[ms']]], 3, FALSE)</f>
        <v>-58</v>
      </c>
      <c r="D764" s="2">
        <f>Cv3v0141617181921[[#This Row],[Mean '[Δms']]]/VLOOKUP(A764, DataV4[[File]:[Mean '[ms']]], 3, FALSE)*100</f>
        <v>-3.35454019664546</v>
      </c>
    </row>
    <row r="765" spans="1:4" hidden="1" x14ac:dyDescent="0.4">
      <c r="A765" t="s">
        <v>798</v>
      </c>
      <c r="B765" t="b">
        <f>EXACT(VLOOKUP(A765,DataV5[[File]:[Outputs]], 2, FALSE), VLOOKUP(A765, DataV4[[File]:[Outputs]], 2, FALSE))</f>
        <v>1</v>
      </c>
      <c r="C765" s="3">
        <f>VLOOKUP(A765, DataV5[[File]:[Mean '[ms']]], 3, FALSE)-VLOOKUP(A765, DataV4[[File]:[Mean '[ms']]], 3, FALSE)</f>
        <v>-16</v>
      </c>
      <c r="D765" s="2">
        <f>Cv3v0141617181921[[#This Row],[Mean '[Δms']]]/VLOOKUP(A765, DataV4[[File]:[Mean '[ms']]], 3, FALSE)*100</f>
        <v>-1.6877637130801686</v>
      </c>
    </row>
    <row r="766" spans="1:4" hidden="1" x14ac:dyDescent="0.4">
      <c r="A766" t="s">
        <v>799</v>
      </c>
      <c r="B766" t="b">
        <f>EXACT(VLOOKUP(A766,DataV5[[File]:[Outputs]], 2, FALSE), VLOOKUP(A766, DataV4[[File]:[Outputs]], 2, FALSE))</f>
        <v>1</v>
      </c>
      <c r="C766" s="3">
        <f>VLOOKUP(A766, DataV5[[File]:[Mean '[ms']]], 3, FALSE)-VLOOKUP(A766, DataV4[[File]:[Mean '[ms']]], 3, FALSE)</f>
        <v>-26</v>
      </c>
      <c r="D766" s="2">
        <f>Cv3v0141617181921[[#This Row],[Mean '[Δms']]]/VLOOKUP(A766, DataV4[[File]:[Mean '[ms']]], 3, FALSE)*100</f>
        <v>-1.2481997119539128</v>
      </c>
    </row>
    <row r="767" spans="1:4" hidden="1" x14ac:dyDescent="0.4">
      <c r="A767" t="s">
        <v>800</v>
      </c>
      <c r="B767" t="b">
        <f>EXACT(VLOOKUP(A767,DataV5[[File]:[Outputs]], 2, FALSE), VLOOKUP(A767, DataV4[[File]:[Outputs]], 2, FALSE))</f>
        <v>1</v>
      </c>
      <c r="C767" s="3">
        <f>VLOOKUP(A767, DataV5[[File]:[Mean '[ms']]], 3, FALSE)-VLOOKUP(A767, DataV4[[File]:[Mean '[ms']]], 3, FALSE)</f>
        <v>0</v>
      </c>
      <c r="D767" s="2">
        <f>Cv3v0141617181921[[#This Row],[Mean '[Δms']]]/VLOOKUP(A767, DataV4[[File]:[Mean '[ms']]], 3, FALSE)*100</f>
        <v>0</v>
      </c>
    </row>
    <row r="768" spans="1:4" hidden="1" x14ac:dyDescent="0.4">
      <c r="A768" t="s">
        <v>801</v>
      </c>
      <c r="B768" t="b">
        <f>EXACT(VLOOKUP(A768,DataV5[[File]:[Outputs]], 2, FALSE), VLOOKUP(A768, DataV4[[File]:[Outputs]], 2, FALSE))</f>
        <v>1</v>
      </c>
      <c r="C768" s="3">
        <f>VLOOKUP(A768, DataV5[[File]:[Mean '[ms']]], 3, FALSE)-VLOOKUP(A768, DataV4[[File]:[Mean '[ms']]], 3, FALSE)</f>
        <v>-31</v>
      </c>
      <c r="D768" s="2">
        <f>Cv3v0141617181921[[#This Row],[Mean '[Δms']]]/VLOOKUP(A768, DataV4[[File]:[Mean '[ms']]], 3, FALSE)*100</f>
        <v>-1.64021164021164</v>
      </c>
    </row>
    <row r="769" spans="1:4" hidden="1" x14ac:dyDescent="0.4">
      <c r="A769" t="s">
        <v>802</v>
      </c>
      <c r="B769" t="b">
        <f>EXACT(VLOOKUP(A769,DataV5[[File]:[Outputs]], 2, FALSE), VLOOKUP(A769, DataV4[[File]:[Outputs]], 2, FALSE))</f>
        <v>1</v>
      </c>
      <c r="C769" s="3">
        <f>VLOOKUP(A769, DataV5[[File]:[Mean '[ms']]], 3, FALSE)-VLOOKUP(A769, DataV4[[File]:[Mean '[ms']]], 3, FALSE)</f>
        <v>-32</v>
      </c>
      <c r="D769" s="2">
        <f>Cv3v0141617181921[[#This Row],[Mean '[Δms']]]/VLOOKUP(A769, DataV4[[File]:[Mean '[ms']]], 3, FALSE)*100</f>
        <v>-1.0123378677633661</v>
      </c>
    </row>
    <row r="770" spans="1:4" hidden="1" x14ac:dyDescent="0.4">
      <c r="A770" t="s">
        <v>803</v>
      </c>
      <c r="B770" t="b">
        <f>EXACT(VLOOKUP(A770,DataV5[[File]:[Outputs]], 2, FALSE), VLOOKUP(A770, DataV4[[File]:[Outputs]], 2, FALSE))</f>
        <v>1</v>
      </c>
      <c r="C770" s="3">
        <f>VLOOKUP(A770, DataV5[[File]:[Mean '[ms']]], 3, FALSE)-VLOOKUP(A770, DataV4[[File]:[Mean '[ms']]], 3, FALSE)</f>
        <v>-15</v>
      </c>
      <c r="D770" s="2">
        <f>Cv3v0141617181921[[#This Row],[Mean '[Δms']]]/VLOOKUP(A770, DataV4[[File]:[Mean '[ms']]], 3, FALSE)*100</f>
        <v>-1.0402219140083218</v>
      </c>
    </row>
    <row r="771" spans="1:4" hidden="1" x14ac:dyDescent="0.4">
      <c r="A771" t="s">
        <v>804</v>
      </c>
      <c r="B771" t="b">
        <f>EXACT(VLOOKUP(A771,DataV5[[File]:[Outputs]], 2, FALSE), VLOOKUP(A771, DataV4[[File]:[Outputs]], 2, FALSE))</f>
        <v>1</v>
      </c>
      <c r="C771" s="3">
        <f>VLOOKUP(A771, DataV5[[File]:[Mean '[ms']]], 3, FALSE)-VLOOKUP(A771, DataV4[[File]:[Mean '[ms']]], 3, FALSE)</f>
        <v>-52</v>
      </c>
      <c r="D771" s="2">
        <f>Cv3v0141617181921[[#This Row],[Mean '[Δms']]]/VLOOKUP(A771, DataV4[[File]:[Mean '[ms']]], 3, FALSE)*100</f>
        <v>-2.5540275049115913</v>
      </c>
    </row>
    <row r="772" spans="1:4" hidden="1" x14ac:dyDescent="0.4">
      <c r="A772" t="s">
        <v>805</v>
      </c>
      <c r="B772" t="b">
        <f>EXACT(VLOOKUP(A772,DataV5[[File]:[Outputs]], 2, FALSE), VLOOKUP(A772, DataV4[[File]:[Outputs]], 2, FALSE))</f>
        <v>1</v>
      </c>
      <c r="C772" s="3">
        <f>VLOOKUP(A772, DataV5[[File]:[Mean '[ms']]], 3, FALSE)-VLOOKUP(A772, DataV4[[File]:[Mean '[ms']]], 3, FALSE)</f>
        <v>-26</v>
      </c>
      <c r="D772" s="2">
        <f>Cv3v0141617181921[[#This Row],[Mean '[Δms']]]/VLOOKUP(A772, DataV4[[File]:[Mean '[ms']]], 3, FALSE)*100</f>
        <v>-1.4107433532284319</v>
      </c>
    </row>
    <row r="773" spans="1:4" hidden="1" x14ac:dyDescent="0.4">
      <c r="A773" t="s">
        <v>806</v>
      </c>
      <c r="B773" t="b">
        <f>EXACT(VLOOKUP(A773,DataV5[[File]:[Outputs]], 2, FALSE), VLOOKUP(A773, DataV4[[File]:[Outputs]], 2, FALSE))</f>
        <v>1</v>
      </c>
      <c r="C773" s="3">
        <f>VLOOKUP(A773, DataV5[[File]:[Mean '[ms']]], 3, FALSE)-VLOOKUP(A773, DataV4[[File]:[Mean '[ms']]], 3, FALSE)</f>
        <v>-21</v>
      </c>
      <c r="D773" s="2">
        <f>Cv3v0141617181921[[#This Row],[Mean '[Δms']]]/VLOOKUP(A773, DataV4[[File]:[Mean '[ms']]], 3, FALSE)*100</f>
        <v>-1.1394465545306565</v>
      </c>
    </row>
    <row r="774" spans="1:4" hidden="1" x14ac:dyDescent="0.4">
      <c r="A774" t="s">
        <v>807</v>
      </c>
      <c r="B774" t="b">
        <f>EXACT(VLOOKUP(A774,DataV5[[File]:[Outputs]], 2, FALSE), VLOOKUP(A774, DataV4[[File]:[Outputs]], 2, FALSE))</f>
        <v>1</v>
      </c>
      <c r="C774" s="3">
        <f>VLOOKUP(A774, DataV5[[File]:[Mean '[ms']]], 3, FALSE)-VLOOKUP(A774, DataV4[[File]:[Mean '[ms']]], 3, FALSE)</f>
        <v>-21</v>
      </c>
      <c r="D774" s="2">
        <f>Cv3v0141617181921[[#This Row],[Mean '[Δms']]]/VLOOKUP(A774, DataV4[[File]:[Mean '[ms']]], 3, FALSE)*100</f>
        <v>-1.600609756097561</v>
      </c>
    </row>
    <row r="775" spans="1:4" hidden="1" x14ac:dyDescent="0.4">
      <c r="A775" t="s">
        <v>808</v>
      </c>
      <c r="B775" t="b">
        <f>EXACT(VLOOKUP(A775,DataV5[[File]:[Outputs]], 2, FALSE), VLOOKUP(A775, DataV4[[File]:[Outputs]], 2, FALSE))</f>
        <v>1</v>
      </c>
      <c r="C775" s="3">
        <f>VLOOKUP(A775, DataV5[[File]:[Mean '[ms']]], 3, FALSE)-VLOOKUP(A775, DataV4[[File]:[Mean '[ms']]], 3, FALSE)</f>
        <v>-21</v>
      </c>
      <c r="D775" s="2">
        <f>Cv3v0141617181921[[#This Row],[Mean '[Δms']]]/VLOOKUP(A775, DataV4[[File]:[Mean '[ms']]], 3, FALSE)*100</f>
        <v>-1.4150943396226416</v>
      </c>
    </row>
    <row r="776" spans="1:4" hidden="1" x14ac:dyDescent="0.4">
      <c r="A776" t="s">
        <v>809</v>
      </c>
      <c r="B776" t="b">
        <f>EXACT(VLOOKUP(A776,DataV5[[File]:[Outputs]], 2, FALSE), VLOOKUP(A776, DataV4[[File]:[Outputs]], 2, FALSE))</f>
        <v>1</v>
      </c>
      <c r="C776" s="3">
        <f>VLOOKUP(A776, DataV5[[File]:[Mean '[ms']]], 3, FALSE)-VLOOKUP(A776, DataV4[[File]:[Mean '[ms']]], 3, FALSE)</f>
        <v>-16</v>
      </c>
      <c r="D776" s="2">
        <f>Cv3v0141617181921[[#This Row],[Mean '[Δms']]]/VLOOKUP(A776, DataV4[[File]:[Mean '[ms']]], 3, FALSE)*100</f>
        <v>-1.520912547528517</v>
      </c>
    </row>
    <row r="777" spans="1:4" hidden="1" x14ac:dyDescent="0.4">
      <c r="A777" t="s">
        <v>810</v>
      </c>
      <c r="B777" t="b">
        <f>EXACT(VLOOKUP(A777,DataV5[[File]:[Outputs]], 2, FALSE), VLOOKUP(A777, DataV4[[File]:[Outputs]], 2, FALSE))</f>
        <v>1</v>
      </c>
      <c r="C777" s="3">
        <f>VLOOKUP(A777, DataV5[[File]:[Mean '[ms']]], 3, FALSE)-VLOOKUP(A777, DataV4[[File]:[Mean '[ms']]], 3, FALSE)</f>
        <v>-37</v>
      </c>
      <c r="D777" s="2">
        <f>Cv3v0141617181921[[#This Row],[Mean '[Δms']]]/VLOOKUP(A777, DataV4[[File]:[Mean '[ms']]], 3, FALSE)*100</f>
        <v>-2.1854695806261075</v>
      </c>
    </row>
    <row r="778" spans="1:4" hidden="1" x14ac:dyDescent="0.4">
      <c r="A778" t="s">
        <v>811</v>
      </c>
      <c r="B778" t="b">
        <f>EXACT(VLOOKUP(A778,DataV5[[File]:[Outputs]], 2, FALSE), VLOOKUP(A778, DataV4[[File]:[Outputs]], 2, FALSE))</f>
        <v>1</v>
      </c>
      <c r="C778" s="3">
        <f>VLOOKUP(A778, DataV5[[File]:[Mean '[ms']]], 3, FALSE)-VLOOKUP(A778, DataV4[[File]:[Mean '[ms']]], 3, FALSE)</f>
        <v>-37</v>
      </c>
      <c r="D778" s="2">
        <f>Cv3v0141617181921[[#This Row],[Mean '[Δms']]]/VLOOKUP(A778, DataV4[[File]:[Mean '[ms']]], 3, FALSE)*100</f>
        <v>-2.2063208109719739</v>
      </c>
    </row>
    <row r="779" spans="1:4" hidden="1" x14ac:dyDescent="0.4">
      <c r="A779" t="s">
        <v>812</v>
      </c>
      <c r="B779" t="b">
        <f>EXACT(VLOOKUP(A779,DataV5[[File]:[Outputs]], 2, FALSE), VLOOKUP(A779, DataV4[[File]:[Outputs]], 2, FALSE))</f>
        <v>1</v>
      </c>
      <c r="C779" s="3">
        <f>VLOOKUP(A779, DataV5[[File]:[Mean '[ms']]], 3, FALSE)-VLOOKUP(A779, DataV4[[File]:[Mean '[ms']]], 3, FALSE)</f>
        <v>-42</v>
      </c>
      <c r="D779" s="2">
        <f>Cv3v0141617181921[[#This Row],[Mean '[Δms']]]/VLOOKUP(A779, DataV4[[File]:[Mean '[ms']]], 3, FALSE)*100</f>
        <v>-3.2012195121951219</v>
      </c>
    </row>
    <row r="780" spans="1:4" hidden="1" x14ac:dyDescent="0.4">
      <c r="A780" t="s">
        <v>813</v>
      </c>
      <c r="B780" t="b">
        <f>EXACT(VLOOKUP(A780,DataV5[[File]:[Outputs]], 2, FALSE), VLOOKUP(A780, DataV4[[File]:[Outputs]], 2, FALSE))</f>
        <v>1</v>
      </c>
      <c r="C780" s="3">
        <f>VLOOKUP(A780, DataV5[[File]:[Mean '[ms']]], 3, FALSE)-VLOOKUP(A780, DataV4[[File]:[Mean '[ms']]], 3, FALSE)</f>
        <v>-47</v>
      </c>
      <c r="D780" s="2">
        <f>Cv3v0141617181921[[#This Row],[Mean '[Δms']]]/VLOOKUP(A780, DataV4[[File]:[Mean '[ms']]], 3, FALSE)*100</f>
        <v>-3.1229235880398671</v>
      </c>
    </row>
    <row r="781" spans="1:4" hidden="1" x14ac:dyDescent="0.4">
      <c r="A781" t="s">
        <v>814</v>
      </c>
      <c r="B781" t="b">
        <f>EXACT(VLOOKUP(A781,DataV5[[File]:[Outputs]], 2, FALSE), VLOOKUP(A781, DataV4[[File]:[Outputs]], 2, FALSE))</f>
        <v>1</v>
      </c>
      <c r="C781" s="3">
        <f>VLOOKUP(A781, DataV5[[File]:[Mean '[ms']]], 3, FALSE)-VLOOKUP(A781, DataV4[[File]:[Mean '[ms']]], 3, FALSE)</f>
        <v>-16</v>
      </c>
      <c r="D781" s="2">
        <f>Cv3v0141617181921[[#This Row],[Mean '[Δms']]]/VLOOKUP(A781, DataV4[[File]:[Mean '[ms']]], 3, FALSE)*100</f>
        <v>-1.3536379018612521</v>
      </c>
    </row>
    <row r="782" spans="1:4" hidden="1" x14ac:dyDescent="0.4">
      <c r="A782" t="s">
        <v>815</v>
      </c>
      <c r="B782" t="b">
        <f>EXACT(VLOOKUP(A782,DataV5[[File]:[Outputs]], 2, FALSE), VLOOKUP(A782, DataV4[[File]:[Outputs]], 2, FALSE))</f>
        <v>1</v>
      </c>
      <c r="C782" s="3">
        <f>VLOOKUP(A782, DataV5[[File]:[Mean '[ms']]], 3, FALSE)-VLOOKUP(A782, DataV4[[File]:[Mean '[ms']]], 3, FALSE)</f>
        <v>10</v>
      </c>
      <c r="D782" s="2">
        <f>Cv3v0141617181921[[#This Row],[Mean '[Δms']]]/VLOOKUP(A782, DataV4[[File]:[Mean '[ms']]], 3, FALSE)*100</f>
        <v>0.6097560975609756</v>
      </c>
    </row>
    <row r="783" spans="1:4" hidden="1" x14ac:dyDescent="0.4">
      <c r="A783" t="s">
        <v>816</v>
      </c>
      <c r="B783" t="b">
        <f>EXACT(VLOOKUP(A783,DataV5[[File]:[Outputs]], 2, FALSE), VLOOKUP(A783, DataV4[[File]:[Outputs]], 2, FALSE))</f>
        <v>1</v>
      </c>
      <c r="C783" s="3">
        <f>VLOOKUP(A783, DataV5[[File]:[Mean '[ms']]], 3, FALSE)-VLOOKUP(A783, DataV4[[File]:[Mean '[ms']]], 3, FALSE)</f>
        <v>-16</v>
      </c>
      <c r="D783" s="2">
        <f>Cv3v0141617181921[[#This Row],[Mean '[Δms']]]/VLOOKUP(A783, DataV4[[File]:[Mean '[ms']]], 3, FALSE)*100</f>
        <v>-0.86067778375470672</v>
      </c>
    </row>
    <row r="784" spans="1:4" hidden="1" x14ac:dyDescent="0.4">
      <c r="A784" t="s">
        <v>817</v>
      </c>
      <c r="B784" t="b">
        <f>EXACT(VLOOKUP(A784,DataV5[[File]:[Outputs]], 2, FALSE), VLOOKUP(A784, DataV4[[File]:[Outputs]], 2, FALSE))</f>
        <v>1</v>
      </c>
      <c r="C784" s="3">
        <f>VLOOKUP(A784, DataV5[[File]:[Mean '[ms']]], 3, FALSE)-VLOOKUP(A784, DataV4[[File]:[Mean '[ms']]], 3, FALSE)</f>
        <v>-16</v>
      </c>
      <c r="D784" s="2">
        <f>Cv3v0141617181921[[#This Row],[Mean '[Δms']]]/VLOOKUP(A784, DataV4[[File]:[Mean '[ms']]], 3, FALSE)*100</f>
        <v>-1.0006253908692933</v>
      </c>
    </row>
    <row r="785" spans="1:4" hidden="1" x14ac:dyDescent="0.4">
      <c r="A785" t="s">
        <v>818</v>
      </c>
      <c r="B785" t="b">
        <f>EXACT(VLOOKUP(A785,DataV5[[File]:[Outputs]], 2, FALSE), VLOOKUP(A785, DataV4[[File]:[Outputs]], 2, FALSE))</f>
        <v>1</v>
      </c>
      <c r="C785" s="3">
        <f>VLOOKUP(A785, DataV5[[File]:[Mean '[ms']]], 3, FALSE)-VLOOKUP(A785, DataV4[[File]:[Mean '[ms']]], 3, FALSE)</f>
        <v>-6</v>
      </c>
      <c r="D785" s="2">
        <f>Cv3v0141617181921[[#This Row],[Mean '[Δms']]]/VLOOKUP(A785, DataV4[[File]:[Mean '[ms']]], 3, FALSE)*100</f>
        <v>-0.35885167464114831</v>
      </c>
    </row>
    <row r="786" spans="1:4" hidden="1" x14ac:dyDescent="0.4">
      <c r="A786" t="s">
        <v>781</v>
      </c>
      <c r="B786" t="b">
        <f>EXACT(VLOOKUP(A786,DataV5[[File]:[Outputs]], 2, FALSE), VLOOKUP(A786, DataV4[[File]:[Outputs]], 2, FALSE))</f>
        <v>1</v>
      </c>
      <c r="C786" s="3">
        <f>VLOOKUP(A786, DataV5[[File]:[Mean '[ms']]], 3, FALSE)-VLOOKUP(A786, DataV4[[File]:[Mean '[ms']]], 3, FALSE)</f>
        <v>-5</v>
      </c>
      <c r="D786" s="2">
        <f>Cv3v0141617181921[[#This Row],[Mean '[Δms']]]/VLOOKUP(A786, DataV4[[File]:[Mean '[ms']]], 3, FALSE)*100</f>
        <v>-0.5617977528089888</v>
      </c>
    </row>
    <row r="787" spans="1:4" hidden="1" x14ac:dyDescent="0.4">
      <c r="A787" t="s">
        <v>782</v>
      </c>
      <c r="B787" t="b">
        <f>EXACT(VLOOKUP(A787,DataV5[[File]:[Outputs]], 2, FALSE), VLOOKUP(A787, DataV4[[File]:[Outputs]], 2, FALSE))</f>
        <v>1</v>
      </c>
      <c r="C787" s="3">
        <f>VLOOKUP(A787, DataV5[[File]:[Mean '[ms']]], 3, FALSE)-VLOOKUP(A787, DataV4[[File]:[Mean '[ms']]], 3, FALSE)</f>
        <v>-10</v>
      </c>
      <c r="D787" s="2">
        <f>Cv3v0141617181921[[#This Row],[Mean '[Δms']]]/VLOOKUP(A787, DataV4[[File]:[Mean '[ms']]], 3, FALSE)*100</f>
        <v>-1.0976948408342482</v>
      </c>
    </row>
    <row r="788" spans="1:4" hidden="1" x14ac:dyDescent="0.4">
      <c r="A788" t="s">
        <v>783</v>
      </c>
      <c r="B788" t="b">
        <f>EXACT(VLOOKUP(A788,DataV5[[File]:[Outputs]], 2, FALSE), VLOOKUP(A788, DataV4[[File]:[Outputs]], 2, FALSE))</f>
        <v>1</v>
      </c>
      <c r="C788" s="3">
        <f>VLOOKUP(A788, DataV5[[File]:[Mean '[ms']]], 3, FALSE)-VLOOKUP(A788, DataV4[[File]:[Mean '[ms']]], 3, FALSE)</f>
        <v>15</v>
      </c>
      <c r="D788" s="2">
        <f>Cv3v0141617181921[[#This Row],[Mean '[Δms']]]/VLOOKUP(A788, DataV4[[File]:[Mean '[ms']]], 3, FALSE)*100</f>
        <v>0.82553659878921293</v>
      </c>
    </row>
    <row r="789" spans="1:4" hidden="1" x14ac:dyDescent="0.4">
      <c r="A789" t="s">
        <v>784</v>
      </c>
      <c r="B789" t="b">
        <f>EXACT(VLOOKUP(A789,DataV5[[File]:[Outputs]], 2, FALSE), VLOOKUP(A789, DataV4[[File]:[Outputs]], 2, FALSE))</f>
        <v>1</v>
      </c>
      <c r="C789" s="3">
        <f>VLOOKUP(A789, DataV5[[File]:[Mean '[ms']]], 3, FALSE)-VLOOKUP(A789, DataV4[[File]:[Mean '[ms']]], 3, FALSE)</f>
        <v>6</v>
      </c>
      <c r="D789" s="2">
        <f>Cv3v0141617181921[[#This Row],[Mean '[Δms']]]/VLOOKUP(A789, DataV4[[File]:[Mean '[ms']]], 3, FALSE)*100</f>
        <v>0.31746031746031744</v>
      </c>
    </row>
    <row r="790" spans="1:4" hidden="1" x14ac:dyDescent="0.4">
      <c r="A790" t="s">
        <v>785</v>
      </c>
      <c r="B790" t="b">
        <f>EXACT(VLOOKUP(A790,DataV5[[File]:[Outputs]], 2, FALSE), VLOOKUP(A790, DataV4[[File]:[Outputs]], 2, FALSE))</f>
        <v>1</v>
      </c>
      <c r="C790" s="3">
        <f>VLOOKUP(A790, DataV5[[File]:[Mean '[ms']]], 3, FALSE)-VLOOKUP(A790, DataV4[[File]:[Mean '[ms']]], 3, FALSE)</f>
        <v>-37</v>
      </c>
      <c r="D790" s="2">
        <f>Cv3v0141617181921[[#This Row],[Mean '[Δms']]]/VLOOKUP(A790, DataV4[[File]:[Mean '[ms']]], 3, FALSE)*100</f>
        <v>-1.9628647214854114</v>
      </c>
    </row>
    <row r="791" spans="1:4" hidden="1" x14ac:dyDescent="0.4">
      <c r="A791" t="s">
        <v>786</v>
      </c>
      <c r="B791" t="b">
        <f>EXACT(VLOOKUP(A791,DataV5[[File]:[Outputs]], 2, FALSE), VLOOKUP(A791, DataV4[[File]:[Outputs]], 2, FALSE))</f>
        <v>1</v>
      </c>
      <c r="C791" s="3">
        <f>VLOOKUP(A791, DataV5[[File]:[Mean '[ms']]], 3, FALSE)-VLOOKUP(A791, DataV4[[File]:[Mean '[ms']]], 3, FALSE)</f>
        <v>26</v>
      </c>
      <c r="D791" s="2">
        <f>Cv3v0141617181921[[#This Row],[Mean '[Δms']]]/VLOOKUP(A791, DataV4[[File]:[Mean '[ms']]], 3, FALSE)*100</f>
        <v>1.4223194748358863</v>
      </c>
    </row>
    <row r="792" spans="1:4" hidden="1" x14ac:dyDescent="0.4">
      <c r="A792" t="s">
        <v>787</v>
      </c>
      <c r="B792" t="b">
        <f>EXACT(VLOOKUP(A792,DataV5[[File]:[Outputs]], 2, FALSE), VLOOKUP(A792, DataV4[[File]:[Outputs]], 2, FALSE))</f>
        <v>1</v>
      </c>
      <c r="C792" s="3">
        <f>VLOOKUP(A792, DataV5[[File]:[Mean '[ms']]], 3, FALSE)-VLOOKUP(A792, DataV4[[File]:[Mean '[ms']]], 3, FALSE)</f>
        <v>-16</v>
      </c>
      <c r="D792" s="2">
        <f>Cv3v0141617181921[[#This Row],[Mean '[Δms']]]/VLOOKUP(A792, DataV4[[File]:[Mean '[ms']]], 3, FALSE)*100</f>
        <v>-0.78392944634982853</v>
      </c>
    </row>
    <row r="793" spans="1:4" hidden="1" x14ac:dyDescent="0.4">
      <c r="A793" t="s">
        <v>788</v>
      </c>
      <c r="B793" t="b">
        <f>EXACT(VLOOKUP(A793,DataV5[[File]:[Outputs]], 2, FALSE), VLOOKUP(A793, DataV4[[File]:[Outputs]], 2, FALSE))</f>
        <v>1</v>
      </c>
      <c r="C793" s="3">
        <f>VLOOKUP(A793, DataV5[[File]:[Mean '[ms']]], 3, FALSE)-VLOOKUP(A793, DataV4[[File]:[Mean '[ms']]], 3, FALSE)</f>
        <v>22</v>
      </c>
      <c r="D793" s="2">
        <f>Cv3v0141617181921[[#This Row],[Mean '[Δms']]]/VLOOKUP(A793, DataV4[[File]:[Mean '[ms']]], 3, FALSE)*100</f>
        <v>1.3205282112845138</v>
      </c>
    </row>
    <row r="794" spans="1:4" hidden="1" x14ac:dyDescent="0.4">
      <c r="A794" t="s">
        <v>789</v>
      </c>
      <c r="B794" t="b">
        <f>EXACT(VLOOKUP(A794,DataV5[[File]:[Outputs]], 2, FALSE), VLOOKUP(A794, DataV4[[File]:[Outputs]], 2, FALSE))</f>
        <v>1</v>
      </c>
      <c r="C794" s="3">
        <f>VLOOKUP(A794, DataV5[[File]:[Mean '[ms']]], 3, FALSE)-VLOOKUP(A794, DataV4[[File]:[Mean '[ms']]], 3, FALSE)</f>
        <v>42</v>
      </c>
      <c r="D794" s="2">
        <f>Cv3v0141617181921[[#This Row],[Mean '[Δms']]]/VLOOKUP(A794, DataV4[[File]:[Mean '[ms']]], 3, FALSE)*100</f>
        <v>2.6531901452937463</v>
      </c>
    </row>
    <row r="795" spans="1:4" hidden="1" x14ac:dyDescent="0.4">
      <c r="A795" t="s">
        <v>790</v>
      </c>
      <c r="B795" t="b">
        <f>EXACT(VLOOKUP(A795,DataV5[[File]:[Outputs]], 2, FALSE), VLOOKUP(A795, DataV4[[File]:[Outputs]], 2, FALSE))</f>
        <v>1</v>
      </c>
      <c r="C795" s="3">
        <f>VLOOKUP(A795, DataV5[[File]:[Mean '[ms']]], 3, FALSE)-VLOOKUP(A795, DataV4[[File]:[Mean '[ms']]], 3, FALSE)</f>
        <v>135</v>
      </c>
      <c r="D795" s="2">
        <f>Cv3v0141617181921[[#This Row],[Mean '[Δms']]]/VLOOKUP(A795, DataV4[[File]:[Mean '[ms']]], 3, FALSE)*100</f>
        <v>6.5123010130246017</v>
      </c>
    </row>
    <row r="796" spans="1:4" hidden="1" x14ac:dyDescent="0.4">
      <c r="A796" t="s">
        <v>791</v>
      </c>
      <c r="B796" t="b">
        <f>EXACT(VLOOKUP(A796,DataV5[[File]:[Outputs]], 2, FALSE), VLOOKUP(A796, DataV4[[File]:[Outputs]], 2, FALSE))</f>
        <v>1</v>
      </c>
      <c r="C796" s="3">
        <f>VLOOKUP(A796, DataV5[[File]:[Mean '[ms']]], 3, FALSE)-VLOOKUP(A796, DataV4[[File]:[Mean '[ms']]], 3, FALSE)</f>
        <v>-20</v>
      </c>
      <c r="D796" s="2">
        <f>Cv3v0141617181921[[#This Row],[Mean '[Δms']]]/VLOOKUP(A796, DataV4[[File]:[Mean '[ms']]], 3, FALSE)*100</f>
        <v>-1.2554927809165097</v>
      </c>
    </row>
    <row r="797" spans="1:4" hidden="1" x14ac:dyDescent="0.4">
      <c r="A797" t="s">
        <v>792</v>
      </c>
      <c r="B797" t="b">
        <f>EXACT(VLOOKUP(A797,DataV5[[File]:[Outputs]], 2, FALSE), VLOOKUP(A797, DataV4[[File]:[Outputs]], 2, FALSE))</f>
        <v>1</v>
      </c>
      <c r="C797" s="3">
        <f>VLOOKUP(A797, DataV5[[File]:[Mean '[ms']]], 3, FALSE)-VLOOKUP(A797, DataV4[[File]:[Mean '[ms']]], 3, FALSE)</f>
        <v>1</v>
      </c>
      <c r="D797" s="2">
        <f>Cv3v0141617181921[[#This Row],[Mean '[Δms']]]/VLOOKUP(A797, DataV4[[File]:[Mean '[ms']]], 3, FALSE)*100</f>
        <v>6.3411540900443875E-2</v>
      </c>
    </row>
    <row r="798" spans="1:4" hidden="1" x14ac:dyDescent="0.4">
      <c r="A798" t="s">
        <v>793</v>
      </c>
      <c r="B798" t="b">
        <f>EXACT(VLOOKUP(A798,DataV5[[File]:[Outputs]], 2, FALSE), VLOOKUP(A798, DataV4[[File]:[Outputs]], 2, FALSE))</f>
        <v>1</v>
      </c>
      <c r="C798" s="3">
        <f>VLOOKUP(A798, DataV5[[File]:[Mean '[ms']]], 3, FALSE)-VLOOKUP(A798, DataV4[[File]:[Mean '[ms']]], 3, FALSE)</f>
        <v>0</v>
      </c>
      <c r="D798" s="2">
        <f>Cv3v0141617181921[[#This Row],[Mean '[Δms']]]/VLOOKUP(A798, DataV4[[File]:[Mean '[ms']]], 3, FALSE)*100</f>
        <v>0</v>
      </c>
    </row>
    <row r="799" spans="1:4" hidden="1" x14ac:dyDescent="0.4">
      <c r="A799" t="s">
        <v>794</v>
      </c>
      <c r="B799" t="b">
        <f>EXACT(VLOOKUP(A799,DataV5[[File]:[Outputs]], 2, FALSE), VLOOKUP(A799, DataV4[[File]:[Outputs]], 2, FALSE))</f>
        <v>1</v>
      </c>
      <c r="C799" s="3">
        <f>VLOOKUP(A799, DataV5[[File]:[Mean '[ms']]], 3, FALSE)-VLOOKUP(A799, DataV4[[File]:[Mean '[ms']]], 3, FALSE)</f>
        <v>-20</v>
      </c>
      <c r="D799" s="2">
        <f>Cv3v0141617181921[[#This Row],[Mean '[Δms']]]/VLOOKUP(A799, DataV4[[File]:[Mean '[ms']]], 3, FALSE)*100</f>
        <v>-1.2554927809165097</v>
      </c>
    </row>
    <row r="800" spans="1:4" hidden="1" x14ac:dyDescent="0.4">
      <c r="A800" t="s">
        <v>795</v>
      </c>
      <c r="B800" t="b">
        <f>EXACT(VLOOKUP(A800,DataV5[[File]:[Outputs]], 2, FALSE), VLOOKUP(A800, DataV4[[File]:[Outputs]], 2, FALSE))</f>
        <v>1</v>
      </c>
      <c r="C800" s="3">
        <f>VLOOKUP(A800, DataV5[[File]:[Mean '[ms']]], 3, FALSE)-VLOOKUP(A800, DataV4[[File]:[Mean '[ms']]], 3, FALSE)</f>
        <v>-10</v>
      </c>
      <c r="D800" s="2">
        <f>Cv3v0141617181921[[#This Row],[Mean '[Δms']]]/VLOOKUP(A800, DataV4[[File]:[Mean '[ms']]], 3, FALSE)*100</f>
        <v>-1.0493179433368309</v>
      </c>
    </row>
    <row r="801" spans="1:4" hidden="1" x14ac:dyDescent="0.4">
      <c r="A801" t="s">
        <v>796</v>
      </c>
      <c r="B801" t="b">
        <f>EXACT(VLOOKUP(A801,DataV5[[File]:[Outputs]], 2, FALSE), VLOOKUP(A801, DataV4[[File]:[Outputs]], 2, FALSE))</f>
        <v>1</v>
      </c>
      <c r="C801" s="3">
        <f>VLOOKUP(A801, DataV5[[File]:[Mean '[ms']]], 3, FALSE)-VLOOKUP(A801, DataV4[[File]:[Mean '[ms']]], 3, FALSE)</f>
        <v>-16</v>
      </c>
      <c r="D801" s="2">
        <f>Cv3v0141617181921[[#This Row],[Mean '[Δms']]]/VLOOKUP(A801, DataV4[[File]:[Mean '[ms']]], 3, FALSE)*100</f>
        <v>-0.96618357487922701</v>
      </c>
    </row>
    <row r="802" spans="1:4" hidden="1" x14ac:dyDescent="0.4">
      <c r="A802" t="s">
        <v>797</v>
      </c>
      <c r="B802" t="b">
        <f>EXACT(VLOOKUP(A802,DataV5[[File]:[Outputs]], 2, FALSE), VLOOKUP(A802, DataV4[[File]:[Outputs]], 2, FALSE))</f>
        <v>1</v>
      </c>
      <c r="C802" s="3">
        <f>VLOOKUP(A802, DataV5[[File]:[Mean '[ms']]], 3, FALSE)-VLOOKUP(A802, DataV4[[File]:[Mean '[ms']]], 3, FALSE)</f>
        <v>15</v>
      </c>
      <c r="D802" s="2">
        <f>Cv3v0141617181921[[#This Row],[Mean '[Δms']]]/VLOOKUP(A802, DataV4[[File]:[Mean '[ms']]], 3, FALSE)*100</f>
        <v>0.90579710144927539</v>
      </c>
    </row>
    <row r="803" spans="1:4" hidden="1" x14ac:dyDescent="0.4">
      <c r="A803" t="s">
        <v>819</v>
      </c>
      <c r="B803" t="b">
        <f>EXACT(VLOOKUP(A803,DataV5[[File]:[Outputs]], 2, FALSE), VLOOKUP(A803, DataV4[[File]:[Outputs]], 2, FALSE))</f>
        <v>1</v>
      </c>
      <c r="C803" s="3">
        <f>VLOOKUP(A803, DataV5[[File]:[Mean '[ms']]], 3, FALSE)-VLOOKUP(A803, DataV4[[File]:[Mean '[ms']]], 3, FALSE)</f>
        <v>-5</v>
      </c>
      <c r="D803" s="2">
        <f>Cv3v0141617181921[[#This Row],[Mean '[Δms']]]/VLOOKUP(A803, DataV4[[File]:[Mean '[ms']]], 3, FALSE)*100</f>
        <v>-0.30102347983142685</v>
      </c>
    </row>
    <row r="804" spans="1:4" hidden="1" x14ac:dyDescent="0.4">
      <c r="A804" t="s">
        <v>820</v>
      </c>
      <c r="B804" t="b">
        <f>EXACT(VLOOKUP(A804,DataV5[[File]:[Outputs]], 2, FALSE), VLOOKUP(A804, DataV4[[File]:[Outputs]], 2, FALSE))</f>
        <v>1</v>
      </c>
      <c r="C804" s="3">
        <f>VLOOKUP(A804, DataV5[[File]:[Mean '[ms']]], 3, FALSE)-VLOOKUP(A804, DataV4[[File]:[Mean '[ms']]], 3, FALSE)</f>
        <v>-58</v>
      </c>
      <c r="D804" s="2">
        <f>Cv3v0141617181921[[#This Row],[Mean '[Δms']]]/VLOOKUP(A804, DataV4[[File]:[Mean '[ms']]], 3, FALSE)*100</f>
        <v>-5.1555555555555559</v>
      </c>
    </row>
    <row r="805" spans="1:4" hidden="1" x14ac:dyDescent="0.4">
      <c r="A805" t="s">
        <v>821</v>
      </c>
      <c r="B805" t="b">
        <f>EXACT(VLOOKUP(A805,DataV5[[File]:[Outputs]], 2, FALSE), VLOOKUP(A805, DataV4[[File]:[Outputs]], 2, FALSE))</f>
        <v>1</v>
      </c>
      <c r="C805" s="3">
        <f>VLOOKUP(A805, DataV5[[File]:[Mean '[ms']]], 3, FALSE)-VLOOKUP(A805, DataV4[[File]:[Mean '[ms']]], 3, FALSE)</f>
        <v>10</v>
      </c>
      <c r="D805" s="2">
        <f>Cv3v0141617181921[[#This Row],[Mean '[Δms']]]/VLOOKUP(A805, DataV4[[File]:[Mean '[ms']]], 3, FALSE)*100</f>
        <v>1.0548523206751055</v>
      </c>
    </row>
    <row r="806" spans="1:4" hidden="1" x14ac:dyDescent="0.4">
      <c r="A806" t="s">
        <v>822</v>
      </c>
      <c r="B806" t="b">
        <f>EXACT(VLOOKUP(A806,DataV5[[File]:[Outputs]], 2, FALSE), VLOOKUP(A806, DataV4[[File]:[Outputs]], 2, FALSE))</f>
        <v>1</v>
      </c>
      <c r="C806" s="3">
        <f>VLOOKUP(A806, DataV5[[File]:[Mean '[ms']]], 3, FALSE)-VLOOKUP(A806, DataV4[[File]:[Mean '[ms']]], 3, FALSE)</f>
        <v>4</v>
      </c>
      <c r="D806" s="2">
        <f>Cv3v0141617181921[[#This Row],[Mean '[Δms']]]/VLOOKUP(A806, DataV4[[File]:[Mean '[ms']]], 3, FALSE)*100</f>
        <v>0.45714285714285718</v>
      </c>
    </row>
    <row r="807" spans="1:4" hidden="1" x14ac:dyDescent="0.4">
      <c r="A807" t="s">
        <v>823</v>
      </c>
      <c r="B807" t="b">
        <f>EXACT(VLOOKUP(A807,DataV5[[File]:[Outputs]], 2, FALSE), VLOOKUP(A807, DataV4[[File]:[Outputs]], 2, FALSE))</f>
        <v>1</v>
      </c>
      <c r="C807" s="3">
        <f>VLOOKUP(A807, DataV5[[File]:[Mean '[ms']]], 3, FALSE)-VLOOKUP(A807, DataV4[[File]:[Mean '[ms']]], 3, FALSE)</f>
        <v>0</v>
      </c>
      <c r="D807" s="2">
        <f>Cv3v0141617181921[[#This Row],[Mean '[Δms']]]/VLOOKUP(A807, DataV4[[File]:[Mean '[ms']]], 3, FALSE)*100</f>
        <v>0</v>
      </c>
    </row>
    <row r="808" spans="1:4" hidden="1" x14ac:dyDescent="0.4">
      <c r="A808" t="s">
        <v>824</v>
      </c>
      <c r="B808" t="b">
        <f>EXACT(VLOOKUP(A808,DataV5[[File]:[Outputs]], 2, FALSE), VLOOKUP(A808, DataV4[[File]:[Outputs]], 2, FALSE))</f>
        <v>1</v>
      </c>
      <c r="C808" s="3">
        <f>VLOOKUP(A808, DataV5[[File]:[Mean '[ms']]], 3, FALSE)-VLOOKUP(A808, DataV4[[File]:[Mean '[ms']]], 3, FALSE)</f>
        <v>-16</v>
      </c>
      <c r="D808" s="2">
        <f>Cv3v0141617181921[[#This Row],[Mean '[Δms']]]/VLOOKUP(A808, DataV4[[File]:[Mean '[ms']]], 3, FALSE)*100</f>
        <v>-1.807909604519774</v>
      </c>
    </row>
    <row r="809" spans="1:4" hidden="1" x14ac:dyDescent="0.4">
      <c r="A809" t="s">
        <v>826</v>
      </c>
      <c r="B809" t="b">
        <f>EXACT(VLOOKUP(A809,DataV5[[File]:[Outputs]], 2, FALSE), VLOOKUP(A809, DataV4[[File]:[Outputs]], 2, FALSE))</f>
        <v>1</v>
      </c>
      <c r="C809" s="3">
        <f>VLOOKUP(A809, DataV5[[File]:[Mean '[ms']]], 3, FALSE)-VLOOKUP(A809, DataV4[[File]:[Mean '[ms']]], 3, FALSE)</f>
        <v>-21</v>
      </c>
      <c r="D809" s="2">
        <f>Cv3v0141617181921[[#This Row],[Mean '[Δms']]]/VLOOKUP(A809, DataV4[[File]:[Mean '[ms']]], 3, FALSE)*100</f>
        <v>-2.2532188841201717</v>
      </c>
    </row>
    <row r="810" spans="1:4" hidden="1" x14ac:dyDescent="0.4">
      <c r="A810" t="s">
        <v>825</v>
      </c>
      <c r="B810" t="b">
        <f>EXACT(VLOOKUP(A810,DataV5[[File]:[Outputs]], 2, FALSE), VLOOKUP(A810, DataV4[[File]:[Outputs]], 2, FALSE))</f>
        <v>1</v>
      </c>
      <c r="C810" s="3">
        <f>VLOOKUP(A810, DataV5[[File]:[Mean '[ms']]], 3, FALSE)-VLOOKUP(A810, DataV4[[File]:[Mean '[ms']]], 3, FALSE)</f>
        <v>-11</v>
      </c>
      <c r="D810" s="2">
        <f>Cv3v0141617181921[[#This Row],[Mean '[Δms']]]/VLOOKUP(A810, DataV4[[File]:[Mean '[ms']]], 3, FALSE)*100</f>
        <v>-1.3447432762836184</v>
      </c>
    </row>
    <row r="811" spans="1:4" hidden="1" x14ac:dyDescent="0.4">
      <c r="A811" t="s">
        <v>827</v>
      </c>
      <c r="B811" t="b">
        <f>EXACT(VLOOKUP(A811,DataV5[[File]:[Outputs]], 2, FALSE), VLOOKUP(A811, DataV4[[File]:[Outputs]], 2, FALSE))</f>
        <v>1</v>
      </c>
      <c r="C811" s="3">
        <f>VLOOKUP(A811, DataV5[[File]:[Mean '[ms']]], 3, FALSE)-VLOOKUP(A811, DataV4[[File]:[Mean '[ms']]], 3, FALSE)</f>
        <v>-5</v>
      </c>
      <c r="D811" s="2">
        <f>Cv3v0141617181921[[#This Row],[Mean '[Δms']]]/VLOOKUP(A811, DataV4[[File]:[Mean '[ms']]], 3, FALSE)*100</f>
        <v>-0.52465897166841546</v>
      </c>
    </row>
    <row r="812" spans="1:4" hidden="1" x14ac:dyDescent="0.4">
      <c r="A812" t="s">
        <v>828</v>
      </c>
      <c r="B812" t="b">
        <f>EXACT(VLOOKUP(A812,DataV5[[File]:[Outputs]], 2, FALSE), VLOOKUP(A812, DataV4[[File]:[Outputs]], 2, FALSE))</f>
        <v>1</v>
      </c>
      <c r="C812" s="3">
        <f>VLOOKUP(A812, DataV5[[File]:[Mean '[ms']]], 3, FALSE)-VLOOKUP(A812, DataV4[[File]:[Mean '[ms']]], 3, FALSE)</f>
        <v>-10</v>
      </c>
      <c r="D812" s="2">
        <f>Cv3v0141617181921[[#This Row],[Mean '[Δms']]]/VLOOKUP(A812, DataV4[[File]:[Mean '[ms']]], 3, FALSE)*100</f>
        <v>-1.0729613733905579</v>
      </c>
    </row>
    <row r="813" spans="1:4" hidden="1" x14ac:dyDescent="0.4">
      <c r="A813" t="s">
        <v>829</v>
      </c>
      <c r="B813" t="b">
        <f>EXACT(VLOOKUP(A813,DataV5[[File]:[Outputs]], 2, FALSE), VLOOKUP(A813, DataV4[[File]:[Outputs]], 2, FALSE))</f>
        <v>1</v>
      </c>
      <c r="C813" s="3">
        <f>VLOOKUP(A813, DataV5[[File]:[Mean '[ms']]], 3, FALSE)-VLOOKUP(A813, DataV4[[File]:[Mean '[ms']]], 3, FALSE)</f>
        <v>-5</v>
      </c>
      <c r="D813" s="2">
        <f>Cv3v0141617181921[[#This Row],[Mean '[Δms']]]/VLOOKUP(A813, DataV4[[File]:[Mean '[ms']]], 3, FALSE)*100</f>
        <v>-0.47801147227533464</v>
      </c>
    </row>
    <row r="814" spans="1:4" hidden="1" x14ac:dyDescent="0.4">
      <c r="A814" t="s">
        <v>830</v>
      </c>
      <c r="B814" t="b">
        <f>EXACT(VLOOKUP(A814,DataV5[[File]:[Outputs]], 2, FALSE), VLOOKUP(A814, DataV4[[File]:[Outputs]], 2, FALSE))</f>
        <v>1</v>
      </c>
      <c r="C814" s="3">
        <f>VLOOKUP(A814, DataV5[[File]:[Mean '[ms']]], 3, FALSE)-VLOOKUP(A814, DataV4[[File]:[Mean '[ms']]], 3, FALSE)</f>
        <v>-5</v>
      </c>
      <c r="D814" s="2">
        <f>Cv3v0141617181921[[#This Row],[Mean '[Δms']]]/VLOOKUP(A814, DataV4[[File]:[Mean '[ms']]], 3, FALSE)*100</f>
        <v>-0.51072522982635338</v>
      </c>
    </row>
    <row r="815" spans="1:4" hidden="1" x14ac:dyDescent="0.4">
      <c r="A815" t="s">
        <v>831</v>
      </c>
      <c r="B815" t="b">
        <f>EXACT(VLOOKUP(A815,DataV5[[File]:[Outputs]], 2, FALSE), VLOOKUP(A815, DataV4[[File]:[Outputs]], 2, FALSE))</f>
        <v>1</v>
      </c>
      <c r="C815" s="3">
        <f>VLOOKUP(A815, DataV5[[File]:[Mean '[ms']]], 3, FALSE)-VLOOKUP(A815, DataV4[[File]:[Mean '[ms']]], 3, FALSE)</f>
        <v>-21</v>
      </c>
      <c r="D815" s="2">
        <f>Cv3v0141617181921[[#This Row],[Mean '[Δms']]]/VLOOKUP(A815, DataV4[[File]:[Mean '[ms']]], 3, FALSE)*100</f>
        <v>-2.6022304832713754</v>
      </c>
    </row>
    <row r="816" spans="1:4" hidden="1" x14ac:dyDescent="0.4">
      <c r="A816" t="s">
        <v>832</v>
      </c>
      <c r="B816" t="b">
        <f>EXACT(VLOOKUP(A816,DataV5[[File]:[Outputs]], 2, FALSE), VLOOKUP(A816, DataV4[[File]:[Outputs]], 2, FALSE))</f>
        <v>1</v>
      </c>
      <c r="C816" s="3">
        <f>VLOOKUP(A816, DataV5[[File]:[Mean '[ms']]], 3, FALSE)-VLOOKUP(A816, DataV4[[File]:[Mean '[ms']]], 3, FALSE)</f>
        <v>-31</v>
      </c>
      <c r="D816" s="2">
        <f>Cv3v0141617181921[[#This Row],[Mean '[Δms']]]/VLOOKUP(A816, DataV4[[File]:[Mean '[ms']]], 3, FALSE)*100</f>
        <v>-3.48314606741573</v>
      </c>
    </row>
    <row r="817" spans="1:4" hidden="1" x14ac:dyDescent="0.4">
      <c r="A817" t="s">
        <v>833</v>
      </c>
      <c r="B817" t="b">
        <f>EXACT(VLOOKUP(A817,DataV5[[File]:[Outputs]], 2, FALSE), VLOOKUP(A817, DataV4[[File]:[Outputs]], 2, FALSE))</f>
        <v>1</v>
      </c>
      <c r="C817" s="3">
        <f>VLOOKUP(A817, DataV5[[File]:[Mean '[ms']]], 3, FALSE)-VLOOKUP(A817, DataV4[[File]:[Mean '[ms']]], 3, FALSE)</f>
        <v>-25</v>
      </c>
      <c r="D817" s="2">
        <f>Cv3v0141617181921[[#This Row],[Mean '[Δms']]]/VLOOKUP(A817, DataV4[[File]:[Mean '[ms']]], 3, FALSE)*100</f>
        <v>-2.8768699654775602</v>
      </c>
    </row>
    <row r="818" spans="1:4" hidden="1" x14ac:dyDescent="0.4">
      <c r="A818" t="s">
        <v>834</v>
      </c>
      <c r="B818" t="b">
        <f>EXACT(VLOOKUP(A818,DataV5[[File]:[Outputs]], 2, FALSE), VLOOKUP(A818, DataV4[[File]:[Outputs]], 2, FALSE))</f>
        <v>1</v>
      </c>
      <c r="C818" s="3">
        <f>VLOOKUP(A818, DataV5[[File]:[Mean '[ms']]], 3, FALSE)-VLOOKUP(A818, DataV4[[File]:[Mean '[ms']]], 3, FALSE)</f>
        <v>-5</v>
      </c>
      <c r="D818" s="2">
        <f>Cv3v0141617181921[[#This Row],[Mean '[Δms']]]/VLOOKUP(A818, DataV4[[File]:[Mean '[ms']]], 3, FALSE)*100</f>
        <v>-0.52192066805845516</v>
      </c>
    </row>
    <row r="819" spans="1:4" hidden="1" x14ac:dyDescent="0.4">
      <c r="A819" t="s">
        <v>835</v>
      </c>
      <c r="B819" t="b">
        <f>EXACT(VLOOKUP(A819,DataV5[[File]:[Outputs]], 2, FALSE), VLOOKUP(A819, DataV4[[File]:[Outputs]], 2, FALSE))</f>
        <v>1</v>
      </c>
      <c r="C819" s="3">
        <f>VLOOKUP(A819, DataV5[[File]:[Mean '[ms']]], 3, FALSE)-VLOOKUP(A819, DataV4[[File]:[Mean '[ms']]], 3, FALSE)</f>
        <v>-31</v>
      </c>
      <c r="D819" s="2">
        <f>Cv3v0141617181921[[#This Row],[Mean '[Δms']]]/VLOOKUP(A819, DataV4[[File]:[Mean '[ms']]], 3, FALSE)*100</f>
        <v>-3.4216335540838854</v>
      </c>
    </row>
    <row r="820" spans="1:4" hidden="1" x14ac:dyDescent="0.4">
      <c r="A820" t="s">
        <v>836</v>
      </c>
      <c r="B820" t="b">
        <f>EXACT(VLOOKUP(A820,DataV5[[File]:[Outputs]], 2, FALSE), VLOOKUP(A820, DataV4[[File]:[Outputs]], 2, FALSE))</f>
        <v>1</v>
      </c>
      <c r="C820" s="3">
        <f>VLOOKUP(A820, DataV5[[File]:[Mean '[ms']]], 3, FALSE)-VLOOKUP(A820, DataV4[[File]:[Mean '[ms']]], 3, FALSE)</f>
        <v>-16</v>
      </c>
      <c r="D820" s="2">
        <f>Cv3v0141617181921[[#This Row],[Mean '[Δms']]]/VLOOKUP(A820, DataV4[[File]:[Mean '[ms']]], 3, FALSE)*100</f>
        <v>-2.0618556701030926</v>
      </c>
    </row>
    <row r="821" spans="1:4" hidden="1" x14ac:dyDescent="0.4">
      <c r="A821" t="s">
        <v>837</v>
      </c>
      <c r="B821" t="b">
        <f>EXACT(VLOOKUP(A821,DataV5[[File]:[Outputs]], 2, FALSE), VLOOKUP(A821, DataV4[[File]:[Outputs]], 2, FALSE))</f>
        <v>1</v>
      </c>
      <c r="C821" s="3">
        <f>VLOOKUP(A821, DataV5[[File]:[Mean '[ms']]], 3, FALSE)-VLOOKUP(A821, DataV4[[File]:[Mean '[ms']]], 3, FALSE)</f>
        <v>-31</v>
      </c>
      <c r="D821" s="2">
        <f>Cv3v0141617181921[[#This Row],[Mean '[Δms']]]/VLOOKUP(A821, DataV4[[File]:[Mean '[ms']]], 3, FALSE)*100</f>
        <v>-3.3842794759825332</v>
      </c>
    </row>
    <row r="822" spans="1:4" hidden="1" x14ac:dyDescent="0.4">
      <c r="A822" t="s">
        <v>838</v>
      </c>
      <c r="B822" t="b">
        <f>EXACT(VLOOKUP(A822,DataV5[[File]:[Outputs]], 2, FALSE), VLOOKUP(A822, DataV4[[File]:[Outputs]], 2, FALSE))</f>
        <v>1</v>
      </c>
      <c r="C822" s="3">
        <f>VLOOKUP(A822, DataV5[[File]:[Mean '[ms']]], 3, FALSE)-VLOOKUP(A822, DataV4[[File]:[Mean '[ms']]], 3, FALSE)</f>
        <v>-6</v>
      </c>
      <c r="D822" s="2">
        <f>Cv3v0141617181921[[#This Row],[Mean '[Δms']]]/VLOOKUP(A822, DataV4[[File]:[Mean '[ms']]], 3, FALSE)*100</f>
        <v>-0.6696428571428571</v>
      </c>
    </row>
    <row r="823" spans="1:4" hidden="1" x14ac:dyDescent="0.4">
      <c r="A823" t="s">
        <v>839</v>
      </c>
      <c r="B823" t="b">
        <f>EXACT(VLOOKUP(A823,DataV5[[File]:[Outputs]], 2, FALSE), VLOOKUP(A823, DataV4[[File]:[Outputs]], 2, FALSE))</f>
        <v>1</v>
      </c>
      <c r="C823" s="3">
        <f>VLOOKUP(A823, DataV5[[File]:[Mean '[ms']]], 3, FALSE)-VLOOKUP(A823, DataV4[[File]:[Mean '[ms']]], 3, FALSE)</f>
        <v>188</v>
      </c>
      <c r="D823" s="2">
        <f>Cv3v0141617181921[[#This Row],[Mean '[Δms']]]/VLOOKUP(A823, DataV4[[File]:[Mean '[ms']]], 3, FALSE)*100</f>
        <v>2.0879609062638829</v>
      </c>
    </row>
    <row r="824" spans="1:4" hidden="1" x14ac:dyDescent="0.4">
      <c r="A824" t="s">
        <v>840</v>
      </c>
      <c r="B824" t="b">
        <f>EXACT(VLOOKUP(A824,DataV5[[File]:[Outputs]], 2, FALSE), VLOOKUP(A824, DataV4[[File]:[Outputs]], 2, FALSE))</f>
        <v>1</v>
      </c>
      <c r="C824" s="3">
        <f>VLOOKUP(A824, DataV5[[File]:[Mean '[ms']]], 3, FALSE)-VLOOKUP(A824, DataV4[[File]:[Mean '[ms']]], 3, FALSE)</f>
        <v>729</v>
      </c>
      <c r="D824" s="2">
        <f>Cv3v0141617181921[[#This Row],[Mean '[Δms']]]/VLOOKUP(A824, DataV4[[File]:[Mean '[ms']]], 3, FALSE)*100</f>
        <v>25.970787317420736</v>
      </c>
    </row>
    <row r="825" spans="1:4" hidden="1" x14ac:dyDescent="0.4">
      <c r="A825" t="s">
        <v>841</v>
      </c>
      <c r="B825" t="b">
        <f>EXACT(VLOOKUP(A825,DataV5[[File]:[Outputs]], 2, FALSE), VLOOKUP(A825, DataV4[[File]:[Outputs]], 2, FALSE))</f>
        <v>1</v>
      </c>
      <c r="C825" s="3">
        <f>VLOOKUP(A825, DataV5[[File]:[Mean '[ms']]], 3, FALSE)-VLOOKUP(A825, DataV4[[File]:[Mean '[ms']]], 3, FALSE)</f>
        <v>-21</v>
      </c>
      <c r="D825" s="2">
        <f>Cv3v0141617181921[[#This Row],[Mean '[Δms']]]/VLOOKUP(A825, DataV4[[File]:[Mean '[ms']]], 3, FALSE)*100</f>
        <v>-2.0792079207920793</v>
      </c>
    </row>
    <row r="826" spans="1:4" hidden="1" x14ac:dyDescent="0.4">
      <c r="A826" t="s">
        <v>842</v>
      </c>
      <c r="B826" t="b">
        <f>EXACT(VLOOKUP(A826,DataV5[[File]:[Outputs]], 2, FALSE), VLOOKUP(A826, DataV4[[File]:[Outputs]], 2, FALSE))</f>
        <v>1</v>
      </c>
      <c r="C826" s="3">
        <f>VLOOKUP(A826, DataV5[[File]:[Mean '[ms']]], 3, FALSE)-VLOOKUP(A826, DataV4[[File]:[Mean '[ms']]], 3, FALSE)</f>
        <v>-21</v>
      </c>
      <c r="D826" s="2">
        <f>Cv3v0141617181921[[#This Row],[Mean '[Δms']]]/VLOOKUP(A826, DataV4[[File]:[Mean '[ms']]], 3, FALSE)*100</f>
        <v>-2.4447031431897557</v>
      </c>
    </row>
    <row r="827" spans="1:4" hidden="1" x14ac:dyDescent="0.4">
      <c r="A827" t="s">
        <v>843</v>
      </c>
      <c r="B827" t="b">
        <f>EXACT(VLOOKUP(A827,DataV5[[File]:[Outputs]], 2, FALSE), VLOOKUP(A827, DataV4[[File]:[Outputs]], 2, FALSE))</f>
        <v>1</v>
      </c>
      <c r="C827" s="3">
        <f>VLOOKUP(A827, DataV5[[File]:[Mean '[ms']]], 3, FALSE)-VLOOKUP(A827, DataV4[[File]:[Mean '[ms']]], 3, FALSE)</f>
        <v>5</v>
      </c>
      <c r="D827" s="2">
        <f>Cv3v0141617181921[[#This Row],[Mean '[Δms']]]/VLOOKUP(A827, DataV4[[File]:[Mean '[ms']]], 3, FALSE)*100</f>
        <v>0.57870370370370372</v>
      </c>
    </row>
    <row r="828" spans="1:4" hidden="1" x14ac:dyDescent="0.4">
      <c r="A828" t="s">
        <v>844</v>
      </c>
      <c r="B828" t="b">
        <f>EXACT(VLOOKUP(A828,DataV5[[File]:[Outputs]], 2, FALSE), VLOOKUP(A828, DataV4[[File]:[Outputs]], 2, FALSE))</f>
        <v>1</v>
      </c>
      <c r="C828" s="3">
        <f>VLOOKUP(A828, DataV5[[File]:[Mean '[ms']]], 3, FALSE)-VLOOKUP(A828, DataV4[[File]:[Mean '[ms']]], 3, FALSE)</f>
        <v>-21</v>
      </c>
      <c r="D828" s="2">
        <f>Cv3v0141617181921[[#This Row],[Mean '[Δms']]]/VLOOKUP(A828, DataV4[[File]:[Mean '[ms']]], 3, FALSE)*100</f>
        <v>-2.6022304832713754</v>
      </c>
    </row>
    <row r="829" spans="1:4" hidden="1" x14ac:dyDescent="0.4">
      <c r="A829" t="s">
        <v>845</v>
      </c>
      <c r="B829" t="b">
        <f>EXACT(VLOOKUP(A829,DataV5[[File]:[Outputs]], 2, FALSE), VLOOKUP(A829, DataV4[[File]:[Outputs]], 2, FALSE))</f>
        <v>1</v>
      </c>
      <c r="C829" s="3">
        <f>VLOOKUP(A829, DataV5[[File]:[Mean '[ms']]], 3, FALSE)-VLOOKUP(A829, DataV4[[File]:[Mean '[ms']]], 3, FALSE)</f>
        <v>0</v>
      </c>
      <c r="D829" s="2">
        <f>Cv3v0141617181921[[#This Row],[Mean '[Δms']]]/VLOOKUP(A829, DataV4[[File]:[Mean '[ms']]], 3, FALSE)*100</f>
        <v>0</v>
      </c>
    </row>
    <row r="830" spans="1:4" hidden="1" x14ac:dyDescent="0.4">
      <c r="A830" t="s">
        <v>846</v>
      </c>
      <c r="B830" t="b">
        <f>EXACT(VLOOKUP(A830,DataV5[[File]:[Outputs]], 2, FALSE), VLOOKUP(A830, DataV4[[File]:[Outputs]], 2, FALSE))</f>
        <v>1</v>
      </c>
      <c r="C830" s="3">
        <f>VLOOKUP(A830, DataV5[[File]:[Mean '[ms']]], 3, FALSE)-VLOOKUP(A830, DataV4[[File]:[Mean '[ms']]], 3, FALSE)</f>
        <v>-16</v>
      </c>
      <c r="D830" s="2">
        <f>Cv3v0141617181921[[#This Row],[Mean '[Δms']]]/VLOOKUP(A830, DataV4[[File]:[Mean '[ms']]], 3, FALSE)*100</f>
        <v>-1.4492753623188406</v>
      </c>
    </row>
    <row r="831" spans="1:4" hidden="1" x14ac:dyDescent="0.4">
      <c r="A831" t="s">
        <v>952</v>
      </c>
      <c r="B831" t="b">
        <f>EXACT(VLOOKUP(A831,DataV5[[File]:[Outputs]], 2, FALSE), VLOOKUP(A831, DataV4[[File]:[Outputs]], 2, FALSE))</f>
        <v>1</v>
      </c>
      <c r="C831" s="3">
        <f>VLOOKUP(A831, DataV5[[File]:[Mean '[ms']]], 3, FALSE)-VLOOKUP(A831, DataV4[[File]:[Mean '[ms']]], 3, FALSE)</f>
        <v>11</v>
      </c>
      <c r="D831" s="2">
        <f>Cv3v0141617181921[[#This Row],[Mean '[Δms']]]/VLOOKUP(A831, DataV4[[File]:[Mean '[ms']]], 3, FALSE)*100</f>
        <v>1.1122345803842264</v>
      </c>
    </row>
    <row r="832" spans="1:4" hidden="1" x14ac:dyDescent="0.4">
      <c r="A832" t="s">
        <v>953</v>
      </c>
      <c r="B832" t="b">
        <f>EXACT(VLOOKUP(A832,DataV5[[File]:[Outputs]], 2, FALSE), VLOOKUP(A832, DataV4[[File]:[Outputs]], 2, FALSE))</f>
        <v>1</v>
      </c>
      <c r="C832" s="3">
        <f>VLOOKUP(A832, DataV5[[File]:[Mean '[ms']]], 3, FALSE)-VLOOKUP(A832, DataV4[[File]:[Mean '[ms']]], 3, FALSE)</f>
        <v>-10</v>
      </c>
      <c r="D832" s="2">
        <f>Cv3v0141617181921[[#This Row],[Mean '[Δms']]]/VLOOKUP(A832, DataV4[[File]:[Mean '[ms']]], 3, FALSE)*100</f>
        <v>-1.1933174224343674</v>
      </c>
    </row>
    <row r="833" spans="1:4" hidden="1" x14ac:dyDescent="0.4">
      <c r="A833" t="s">
        <v>954</v>
      </c>
      <c r="B833" t="b">
        <f>EXACT(VLOOKUP(A833,DataV5[[File]:[Outputs]], 2, FALSE), VLOOKUP(A833, DataV4[[File]:[Outputs]], 2, FALSE))</f>
        <v>1</v>
      </c>
      <c r="C833" s="3">
        <f>VLOOKUP(A833, DataV5[[File]:[Mean '[ms']]], 3, FALSE)-VLOOKUP(A833, DataV4[[File]:[Mean '[ms']]], 3, FALSE)</f>
        <v>-558</v>
      </c>
      <c r="D833" s="2">
        <f>Cv3v0141617181921[[#This Row],[Mean '[Δms']]]/VLOOKUP(A833, DataV4[[File]:[Mean '[ms']]], 3, FALSE)*100</f>
        <v>-9.6959165942658565</v>
      </c>
    </row>
    <row r="834" spans="1:4" hidden="1" x14ac:dyDescent="0.4">
      <c r="A834" t="s">
        <v>955</v>
      </c>
      <c r="B834" t="b">
        <f>EXACT(VLOOKUP(A834,DataV5[[File]:[Outputs]], 2, FALSE), VLOOKUP(A834, DataV4[[File]:[Outputs]], 2, FALSE))</f>
        <v>1</v>
      </c>
      <c r="C834" s="3">
        <f>VLOOKUP(A834, DataV5[[File]:[Mean '[ms']]], 3, FALSE)-VLOOKUP(A834, DataV4[[File]:[Mean '[ms']]], 3, FALSE)</f>
        <v>68</v>
      </c>
      <c r="D834" s="2">
        <f>Cv3v0141617181921[[#This Row],[Mean '[Δms']]]/VLOOKUP(A834, DataV4[[File]:[Mean '[ms']]], 3, FALSE)*100</f>
        <v>3.4102306920762286</v>
      </c>
    </row>
    <row r="835" spans="1:4" hidden="1" x14ac:dyDescent="0.4">
      <c r="A835" t="s">
        <v>956</v>
      </c>
      <c r="B835" t="b">
        <f>EXACT(VLOOKUP(A835,DataV5[[File]:[Outputs]], 2, FALSE), VLOOKUP(A835, DataV4[[File]:[Outputs]], 2, FALSE))</f>
        <v>1</v>
      </c>
      <c r="C835" s="3">
        <f>VLOOKUP(A835, DataV5[[File]:[Mean '[ms']]], 3, FALSE)-VLOOKUP(A835, DataV4[[File]:[Mean '[ms']]], 3, FALSE)</f>
        <v>0</v>
      </c>
      <c r="D835" s="2">
        <f>Cv3v0141617181921[[#This Row],[Mean '[Δms']]]/VLOOKUP(A835, DataV4[[File]:[Mean '[ms']]], 3, FALSE)*100</f>
        <v>0</v>
      </c>
    </row>
    <row r="836" spans="1:4" x14ac:dyDescent="0.4">
      <c r="A836" t="s">
        <v>957</v>
      </c>
      <c r="B836" t="b">
        <f>EXACT(VLOOKUP(A836,DataV5[[File]:[Outputs]], 2, FALSE), VLOOKUP(A836, DataV4[[File]:[Outputs]], 2, FALSE))</f>
        <v>1</v>
      </c>
      <c r="C836" s="3">
        <f>VLOOKUP(A836, DataV5[[File]:[Mean '[ms']]], 3, FALSE)-VLOOKUP(A836, DataV4[[File]:[Mean '[ms']]], 3, FALSE)</f>
        <v>6884</v>
      </c>
      <c r="D836" s="2">
        <f>Cv3v0141617181921[[#This Row],[Mean '[Δms']]]/VLOOKUP(A836, DataV4[[File]:[Mean '[ms']]], 3, FALSE)*100</f>
        <v>95.50499445061044</v>
      </c>
    </row>
    <row r="837" spans="1:4" hidden="1" x14ac:dyDescent="0.4">
      <c r="A837" t="s">
        <v>958</v>
      </c>
      <c r="B837" t="b">
        <f>EXACT(VLOOKUP(A837,DataV5[[File]:[Outputs]], 2, FALSE), VLOOKUP(A837, DataV4[[File]:[Outputs]], 2, FALSE))</f>
        <v>1</v>
      </c>
      <c r="C837" s="3">
        <f>VLOOKUP(A837, DataV5[[File]:[Mean '[ms']]], 3, FALSE)-VLOOKUP(A837, DataV4[[File]:[Mean '[ms']]], 3, FALSE)</f>
        <v>-5</v>
      </c>
      <c r="D837" s="2">
        <f>Cv3v0141617181921[[#This Row],[Mean '[Δms']]]/VLOOKUP(A837, DataV4[[File]:[Mean '[ms']]], 3, FALSE)*100</f>
        <v>-0.63613231552162841</v>
      </c>
    </row>
    <row r="838" spans="1:4" hidden="1" x14ac:dyDescent="0.4">
      <c r="A838" t="s">
        <v>959</v>
      </c>
      <c r="B838" t="b">
        <f>EXACT(VLOOKUP(A838,DataV5[[File]:[Outputs]], 2, FALSE), VLOOKUP(A838, DataV4[[File]:[Outputs]], 2, FALSE))</f>
        <v>1</v>
      </c>
      <c r="C838" s="3">
        <f>VLOOKUP(A838, DataV5[[File]:[Mean '[ms']]], 3, FALSE)-VLOOKUP(A838, DataV4[[File]:[Mean '[ms']]], 3, FALSE)</f>
        <v>26</v>
      </c>
      <c r="D838" s="2">
        <f>Cv3v0141617181921[[#This Row],[Mean '[Δms']]]/VLOOKUP(A838, DataV4[[File]:[Mean '[ms']]], 3, FALSE)*100</f>
        <v>2.4231127679403541</v>
      </c>
    </row>
    <row r="839" spans="1:4" hidden="1" x14ac:dyDescent="0.4">
      <c r="A839" t="s">
        <v>960</v>
      </c>
      <c r="B839" t="b">
        <f>EXACT(VLOOKUP(A839,DataV5[[File]:[Outputs]], 2, FALSE), VLOOKUP(A839, DataV4[[File]:[Outputs]], 2, FALSE))</f>
        <v>1</v>
      </c>
      <c r="C839" s="3">
        <f>VLOOKUP(A839, DataV5[[File]:[Mean '[ms']]], 3, FALSE)-VLOOKUP(A839, DataV4[[File]:[Mean '[ms']]], 3, FALSE)</f>
        <v>-15</v>
      </c>
      <c r="D839" s="2">
        <f>Cv3v0141617181921[[#This Row],[Mean '[Δms']]]/VLOOKUP(A839, DataV4[[File]:[Mean '[ms']]], 3, FALSE)*100</f>
        <v>-2.0891364902506964</v>
      </c>
    </row>
    <row r="840" spans="1:4" hidden="1" x14ac:dyDescent="0.4">
      <c r="A840" t="s">
        <v>961</v>
      </c>
      <c r="B840" t="b">
        <f>EXACT(VLOOKUP(A840,DataV5[[File]:[Outputs]], 2, FALSE), VLOOKUP(A840, DataV4[[File]:[Outputs]], 2, FALSE))</f>
        <v>1</v>
      </c>
      <c r="C840" s="3">
        <f>VLOOKUP(A840, DataV5[[File]:[Mean '[ms']]], 3, FALSE)-VLOOKUP(A840, DataV4[[File]:[Mean '[ms']]], 3, FALSE)</f>
        <v>-27</v>
      </c>
      <c r="D840" s="2">
        <f>Cv3v0141617181921[[#This Row],[Mean '[Δms']]]/VLOOKUP(A840, DataV4[[File]:[Mean '[ms']]], 3, FALSE)*100</f>
        <v>-3.1615925058548009</v>
      </c>
    </row>
    <row r="841" spans="1:4" hidden="1" x14ac:dyDescent="0.4">
      <c r="A841" t="s">
        <v>962</v>
      </c>
      <c r="B841" t="b">
        <f>EXACT(VLOOKUP(A841,DataV5[[File]:[Outputs]], 2, FALSE), VLOOKUP(A841, DataV4[[File]:[Outputs]], 2, FALSE))</f>
        <v>1</v>
      </c>
      <c r="C841" s="3">
        <f>VLOOKUP(A841, DataV5[[File]:[Mean '[ms']]], 3, FALSE)-VLOOKUP(A841, DataV4[[File]:[Mean '[ms']]], 3, FALSE)</f>
        <v>-47</v>
      </c>
      <c r="D841" s="2">
        <f>Cv3v0141617181921[[#This Row],[Mean '[Δms']]]/VLOOKUP(A841, DataV4[[File]:[Mean '[ms']]], 3, FALSE)*100</f>
        <v>-4.5586808923375362</v>
      </c>
    </row>
    <row r="842" spans="1:4" hidden="1" x14ac:dyDescent="0.4">
      <c r="A842" t="s">
        <v>963</v>
      </c>
      <c r="B842" t="b">
        <f>EXACT(VLOOKUP(A842,DataV5[[File]:[Outputs]], 2, FALSE), VLOOKUP(A842, DataV4[[File]:[Outputs]], 2, FALSE))</f>
        <v>1</v>
      </c>
      <c r="C842" s="3">
        <f>VLOOKUP(A842, DataV5[[File]:[Mean '[ms']]], 3, FALSE)-VLOOKUP(A842, DataV4[[File]:[Mean '[ms']]], 3, FALSE)</f>
        <v>-183</v>
      </c>
      <c r="D842" s="2">
        <f>Cv3v0141617181921[[#This Row],[Mean '[Δms']]]/VLOOKUP(A842, DataV4[[File]:[Mean '[ms']]], 3, FALSE)*100</f>
        <v>-9.6012591815320043</v>
      </c>
    </row>
    <row r="843" spans="1:4" hidden="1" x14ac:dyDescent="0.4">
      <c r="A843" t="s">
        <v>964</v>
      </c>
      <c r="B843" t="b">
        <f>EXACT(VLOOKUP(A843,DataV5[[File]:[Outputs]], 2, FALSE), VLOOKUP(A843, DataV4[[File]:[Outputs]], 2, FALSE))</f>
        <v>1</v>
      </c>
      <c r="C843" s="3">
        <f>VLOOKUP(A843, DataV5[[File]:[Mean '[ms']]], 3, FALSE)-VLOOKUP(A843, DataV4[[File]:[Mean '[ms']]], 3, FALSE)</f>
        <v>0</v>
      </c>
      <c r="D843" s="2">
        <f>Cv3v0141617181921[[#This Row],[Mean '[Δms']]]/VLOOKUP(A843, DataV4[[File]:[Mean '[ms']]], 3, FALSE)*100</f>
        <v>0</v>
      </c>
    </row>
    <row r="844" spans="1:4" hidden="1" x14ac:dyDescent="0.4">
      <c r="A844" t="s">
        <v>965</v>
      </c>
      <c r="B844" t="b">
        <f>EXACT(VLOOKUP(A844,DataV5[[File]:[Outputs]], 2, FALSE), VLOOKUP(A844, DataV4[[File]:[Outputs]], 2, FALSE))</f>
        <v>1</v>
      </c>
      <c r="C844" s="3">
        <f>VLOOKUP(A844, DataV5[[File]:[Mean '[ms']]], 3, FALSE)-VLOOKUP(A844, DataV4[[File]:[Mean '[ms']]], 3, FALSE)</f>
        <v>0</v>
      </c>
      <c r="D844" s="2">
        <f>Cv3v0141617181921[[#This Row],[Mean '[Δms']]]/VLOOKUP(A844, DataV4[[File]:[Mean '[ms']]], 3, FALSE)*100</f>
        <v>0</v>
      </c>
    </row>
    <row r="845" spans="1:4" hidden="1" x14ac:dyDescent="0.4">
      <c r="A845" t="s">
        <v>966</v>
      </c>
      <c r="B845" t="b">
        <f>EXACT(VLOOKUP(A845,DataV5[[File]:[Outputs]], 2, FALSE), VLOOKUP(A845, DataV4[[File]:[Outputs]], 2, FALSE))</f>
        <v>1</v>
      </c>
      <c r="C845" s="3">
        <f>VLOOKUP(A845, DataV5[[File]:[Mean '[ms']]], 3, FALSE)-VLOOKUP(A845, DataV4[[File]:[Mean '[ms']]], 3, FALSE)</f>
        <v>5</v>
      </c>
      <c r="D845" s="2">
        <f>Cv3v0141617181921[[#This Row],[Mean '[Δms']]]/VLOOKUP(A845, DataV4[[File]:[Mean '[ms']]], 3, FALSE)*100</f>
        <v>0.78740157480314954</v>
      </c>
    </row>
    <row r="846" spans="1:4" hidden="1" x14ac:dyDescent="0.4">
      <c r="A846" t="s">
        <v>967</v>
      </c>
      <c r="B846" t="b">
        <f>EXACT(VLOOKUP(A846,DataV5[[File]:[Outputs]], 2, FALSE), VLOOKUP(A846, DataV4[[File]:[Outputs]], 2, FALSE))</f>
        <v>1</v>
      </c>
      <c r="C846" s="3">
        <f>VLOOKUP(A846, DataV5[[File]:[Mean '[ms']]], 3, FALSE)-VLOOKUP(A846, DataV4[[File]:[Mean '[ms']]], 3, FALSE)</f>
        <v>10</v>
      </c>
      <c r="D846" s="2">
        <f>Cv3v0141617181921[[#This Row],[Mean '[Δms']]]/VLOOKUP(A846, DataV4[[File]:[Mean '[ms']]], 3, FALSE)*100</f>
        <v>1.7452006980802792</v>
      </c>
    </row>
    <row r="847" spans="1:4" hidden="1" x14ac:dyDescent="0.4">
      <c r="A847" t="s">
        <v>968</v>
      </c>
      <c r="B847" t="b">
        <f>EXACT(VLOOKUP(A847,DataV5[[File]:[Outputs]], 2, FALSE), VLOOKUP(A847, DataV4[[File]:[Outputs]], 2, FALSE))</f>
        <v>1</v>
      </c>
      <c r="C847" s="3">
        <f>VLOOKUP(A847, DataV5[[File]:[Mean '[ms']]], 3, FALSE)-VLOOKUP(A847, DataV4[[File]:[Mean '[ms']]], 3, FALSE)</f>
        <v>0</v>
      </c>
      <c r="D847" s="2">
        <f>Cv3v0141617181921[[#This Row],[Mean '[Δms']]]/VLOOKUP(A847, DataV4[[File]:[Mean '[ms']]], 3, FALSE)*100</f>
        <v>0</v>
      </c>
    </row>
    <row r="848" spans="1:4" hidden="1" x14ac:dyDescent="0.4">
      <c r="A848" t="s">
        <v>969</v>
      </c>
      <c r="B848" t="b">
        <f>EXACT(VLOOKUP(A848,DataV5[[File]:[Outputs]], 2, FALSE), VLOOKUP(A848, DataV4[[File]:[Outputs]], 2, FALSE))</f>
        <v>1</v>
      </c>
      <c r="C848" s="3">
        <f>VLOOKUP(A848, DataV5[[File]:[Mean '[ms']]], 3, FALSE)-VLOOKUP(A848, DataV4[[File]:[Mean '[ms']]], 3, FALSE)</f>
        <v>-10</v>
      </c>
      <c r="D848" s="2">
        <f>Cv3v0141617181921[[#This Row],[Mean '[Δms']]]/VLOOKUP(A848, DataV4[[File]:[Mean '[ms']]], 3, FALSE)*100</f>
        <v>-1.7793594306049825</v>
      </c>
    </row>
    <row r="849" spans="1:4" hidden="1" x14ac:dyDescent="0.4">
      <c r="A849" t="s">
        <v>970</v>
      </c>
      <c r="B849" t="b">
        <f>EXACT(VLOOKUP(A849,DataV5[[File]:[Outputs]], 2, FALSE), VLOOKUP(A849, DataV4[[File]:[Outputs]], 2, FALSE))</f>
        <v>1</v>
      </c>
      <c r="C849" s="3">
        <f>VLOOKUP(A849, DataV5[[File]:[Mean '[ms']]], 3, FALSE)-VLOOKUP(A849, DataV4[[File]:[Mean '[ms']]], 3, FALSE)</f>
        <v>0</v>
      </c>
      <c r="D849" s="2">
        <f>Cv3v0141617181921[[#This Row],[Mean '[Δms']]]/VLOOKUP(A849, DataV4[[File]:[Mean '[ms']]], 3, FALSE)*100</f>
        <v>0</v>
      </c>
    </row>
    <row r="850" spans="1:4" hidden="1" x14ac:dyDescent="0.4">
      <c r="A850" t="s">
        <v>971</v>
      </c>
      <c r="B850" t="b">
        <f>EXACT(VLOOKUP(A850,DataV5[[File]:[Outputs]], 2, FALSE), VLOOKUP(A850, DataV4[[File]:[Outputs]], 2, FALSE))</f>
        <v>1</v>
      </c>
      <c r="C850" s="3">
        <f>VLOOKUP(A850, DataV5[[File]:[Mean '[ms']]], 3, FALSE)-VLOOKUP(A850, DataV4[[File]:[Mean '[ms']]], 3, FALSE)</f>
        <v>11</v>
      </c>
      <c r="D850" s="2">
        <f>Cv3v0141617181921[[#This Row],[Mean '[Δms']]]/VLOOKUP(A850, DataV4[[File]:[Mean '[ms']]], 3, FALSE)*100</f>
        <v>2.0522388059701493</v>
      </c>
    </row>
    <row r="851" spans="1:4" hidden="1" x14ac:dyDescent="0.4">
      <c r="A851" t="s">
        <v>972</v>
      </c>
      <c r="B851" t="b">
        <f>EXACT(VLOOKUP(A851,DataV5[[File]:[Outputs]], 2, FALSE), VLOOKUP(A851, DataV4[[File]:[Outputs]], 2, FALSE))</f>
        <v>1</v>
      </c>
      <c r="C851" s="3">
        <f>VLOOKUP(A851, DataV5[[File]:[Mean '[ms']]], 3, FALSE)-VLOOKUP(A851, DataV4[[File]:[Mean '[ms']]], 3, FALSE)</f>
        <v>0</v>
      </c>
      <c r="D851" s="2">
        <f>Cv3v0141617181921[[#This Row],[Mean '[Δms']]]/VLOOKUP(A851, DataV4[[File]:[Mean '[ms']]], 3, FALSE)*100</f>
        <v>0</v>
      </c>
    </row>
    <row r="852" spans="1:4" hidden="1" x14ac:dyDescent="0.4">
      <c r="A852" t="s">
        <v>973</v>
      </c>
      <c r="B852" t="b">
        <f>EXACT(VLOOKUP(A852,DataV5[[File]:[Outputs]], 2, FALSE), VLOOKUP(A852, DataV4[[File]:[Outputs]], 2, FALSE))</f>
        <v>1</v>
      </c>
      <c r="C852" s="3">
        <f>VLOOKUP(A852, DataV5[[File]:[Mean '[ms']]], 3, FALSE)-VLOOKUP(A852, DataV4[[File]:[Mean '[ms']]], 3, FALSE)</f>
        <v>-10</v>
      </c>
      <c r="D852" s="2">
        <f>Cv3v0141617181921[[#This Row],[Mean '[Δms']]]/VLOOKUP(A852, DataV4[[File]:[Mean '[ms']]], 3, FALSE)*100</f>
        <v>-1.8281535648994516</v>
      </c>
    </row>
    <row r="853" spans="1:4" hidden="1" x14ac:dyDescent="0.4">
      <c r="A853" t="s">
        <v>974</v>
      </c>
      <c r="B853" t="b">
        <f>EXACT(VLOOKUP(A853,DataV5[[File]:[Outputs]], 2, FALSE), VLOOKUP(A853, DataV4[[File]:[Outputs]], 2, FALSE))</f>
        <v>1</v>
      </c>
      <c r="C853" s="3">
        <f>VLOOKUP(A853, DataV5[[File]:[Mean '[ms']]], 3, FALSE)-VLOOKUP(A853, DataV4[[File]:[Mean '[ms']]], 3, FALSE)</f>
        <v>5</v>
      </c>
      <c r="D853" s="2">
        <f>Cv3v0141617181921[[#This Row],[Mean '[Δms']]]/VLOOKUP(A853, DataV4[[File]:[Mean '[ms']]], 3, FALSE)*100</f>
        <v>0.87260034904013961</v>
      </c>
    </row>
    <row r="854" spans="1:4" hidden="1" x14ac:dyDescent="0.4">
      <c r="A854" t="s">
        <v>975</v>
      </c>
      <c r="B854" t="b">
        <f>EXACT(VLOOKUP(A854,DataV5[[File]:[Outputs]], 2, FALSE), VLOOKUP(A854, DataV4[[File]:[Outputs]], 2, FALSE))</f>
        <v>1</v>
      </c>
      <c r="C854" s="3">
        <f>VLOOKUP(A854, DataV5[[File]:[Mean '[ms']]], 3, FALSE)-VLOOKUP(A854, DataV4[[File]:[Mean '[ms']]], 3, FALSE)</f>
        <v>-10</v>
      </c>
      <c r="D854" s="2">
        <f>Cv3v0141617181921[[#This Row],[Mean '[Δms']]]/VLOOKUP(A854, DataV4[[File]:[Mean '[ms']]], 3, FALSE)*100</f>
        <v>-1.8484288354898337</v>
      </c>
    </row>
    <row r="855" spans="1:4" hidden="1" x14ac:dyDescent="0.4">
      <c r="A855" t="s">
        <v>976</v>
      </c>
      <c r="B855" t="b">
        <f>EXACT(VLOOKUP(A855,DataV5[[File]:[Outputs]], 2, FALSE), VLOOKUP(A855, DataV4[[File]:[Outputs]], 2, FALSE))</f>
        <v>1</v>
      </c>
      <c r="C855" s="3">
        <f>VLOOKUP(A855, DataV5[[File]:[Mean '[ms']]], 3, FALSE)-VLOOKUP(A855, DataV4[[File]:[Mean '[ms']]], 3, FALSE)</f>
        <v>0</v>
      </c>
      <c r="D855" s="2" t="e">
        <f>Cv3v0141617181921[[#This Row],[Mean '[Δms']]]/VLOOKUP(A855, DataV4[[File]:[Mean '[ms']]], 3, FALSE)*100</f>
        <v>#DIV/0!</v>
      </c>
    </row>
    <row r="856" spans="1:4" hidden="1" x14ac:dyDescent="0.4">
      <c r="A856" t="s">
        <v>977</v>
      </c>
      <c r="B856" t="b">
        <f>EXACT(VLOOKUP(A856,DataV5[[File]:[Outputs]], 2, FALSE), VLOOKUP(A856, DataV4[[File]:[Outputs]], 2, FALSE))</f>
        <v>1</v>
      </c>
      <c r="C856" s="3">
        <f>VLOOKUP(A856, DataV5[[File]:[Mean '[ms']]], 3, FALSE)-VLOOKUP(A856, DataV4[[File]:[Mean '[ms']]], 3, FALSE)</f>
        <v>-10</v>
      </c>
      <c r="D856" s="2">
        <f>Cv3v0141617181921[[#This Row],[Mean '[Δms']]]/VLOOKUP(A856, DataV4[[File]:[Mean '[ms']]], 3, FALSE)*100</f>
        <v>-1.8832391713747645</v>
      </c>
    </row>
    <row r="857" spans="1:4" hidden="1" x14ac:dyDescent="0.4">
      <c r="A857" t="s">
        <v>978</v>
      </c>
      <c r="B857" t="b">
        <f>EXACT(VLOOKUP(A857,DataV5[[File]:[Outputs]], 2, FALSE), VLOOKUP(A857, DataV4[[File]:[Outputs]], 2, FALSE))</f>
        <v>1</v>
      </c>
      <c r="C857" s="3">
        <f>VLOOKUP(A857, DataV5[[File]:[Mean '[ms']]], 3, FALSE)-VLOOKUP(A857, DataV4[[File]:[Mean '[ms']]], 3, FALSE)</f>
        <v>5</v>
      </c>
      <c r="D857" s="2" t="e">
        <f>Cv3v0141617181921[[#This Row],[Mean '[Δms']]]/VLOOKUP(A857, DataV4[[File]:[Mean '[ms']]], 3, FALSE)*100</f>
        <v>#DIV/0!</v>
      </c>
    </row>
    <row r="858" spans="1:4" hidden="1" x14ac:dyDescent="0.4">
      <c r="A858" t="s">
        <v>979</v>
      </c>
      <c r="B858" t="b">
        <f>EXACT(VLOOKUP(A858,DataV5[[File]:[Outputs]], 2, FALSE), VLOOKUP(A858, DataV4[[File]:[Outputs]], 2, FALSE))</f>
        <v>1</v>
      </c>
      <c r="C858" s="3">
        <f>VLOOKUP(A858, DataV5[[File]:[Mean '[ms']]], 3, FALSE)-VLOOKUP(A858, DataV4[[File]:[Mean '[ms']]], 3, FALSE)</f>
        <v>-5</v>
      </c>
      <c r="D858" s="2">
        <f>Cv3v0141617181921[[#This Row],[Mean '[Δms']]]/VLOOKUP(A858, DataV4[[File]:[Mean '[ms']]], 3, FALSE)*100</f>
        <v>-0.93283582089552231</v>
      </c>
    </row>
    <row r="859" spans="1:4" hidden="1" x14ac:dyDescent="0.4">
      <c r="A859" t="s">
        <v>980</v>
      </c>
      <c r="B859" t="b">
        <f>EXACT(VLOOKUP(A859,DataV5[[File]:[Outputs]], 2, FALSE), VLOOKUP(A859, DataV4[[File]:[Outputs]], 2, FALSE))</f>
        <v>1</v>
      </c>
      <c r="C859" s="3">
        <f>VLOOKUP(A859, DataV5[[File]:[Mean '[ms']]], 3, FALSE)-VLOOKUP(A859, DataV4[[File]:[Mean '[ms']]], 3, FALSE)</f>
        <v>-1</v>
      </c>
      <c r="D859" s="2">
        <f>Cv3v0141617181921[[#This Row],[Mean '[Δms']]]/VLOOKUP(A859, DataV4[[File]:[Mean '[ms']]], 3, FALSE)*100</f>
        <v>-0.16835016835016833</v>
      </c>
    </row>
    <row r="860" spans="1:4" hidden="1" x14ac:dyDescent="0.4">
      <c r="A860" t="s">
        <v>981</v>
      </c>
      <c r="B860" t="b">
        <f>EXACT(VLOOKUP(A860,DataV5[[File]:[Outputs]], 2, FALSE), VLOOKUP(A860, DataV4[[File]:[Outputs]], 2, FALSE))</f>
        <v>1</v>
      </c>
      <c r="C860" s="3">
        <f>VLOOKUP(A860, DataV5[[File]:[Mean '[ms']]], 3, FALSE)-VLOOKUP(A860, DataV4[[File]:[Mean '[ms']]], 3, FALSE)</f>
        <v>5</v>
      </c>
      <c r="D860" s="2">
        <f>Cv3v0141617181921[[#This Row],[Mean '[Δms']]]/VLOOKUP(A860, DataV4[[File]:[Mean '[ms']]], 3, FALSE)*100</f>
        <v>100</v>
      </c>
    </row>
    <row r="861" spans="1:4" hidden="1" x14ac:dyDescent="0.4">
      <c r="A861" t="s">
        <v>982</v>
      </c>
      <c r="B861" t="b">
        <f>EXACT(VLOOKUP(A861,DataV5[[File]:[Outputs]], 2, FALSE), VLOOKUP(A861, DataV4[[File]:[Outputs]], 2, FALSE))</f>
        <v>1</v>
      </c>
      <c r="C861" s="3">
        <f>VLOOKUP(A861, DataV5[[File]:[Mean '[ms']]], 3, FALSE)-VLOOKUP(A861, DataV4[[File]:[Mean '[ms']]], 3, FALSE)</f>
        <v>-5</v>
      </c>
      <c r="D861" s="2">
        <f>Cv3v0141617181921[[#This Row],[Mean '[Δms']]]/VLOOKUP(A861, DataV4[[File]:[Mean '[ms']]], 3, FALSE)*100</f>
        <v>-0.93283582089552231</v>
      </c>
    </row>
    <row r="862" spans="1:4" hidden="1" x14ac:dyDescent="0.4">
      <c r="A862" t="s">
        <v>983</v>
      </c>
      <c r="B862" t="b">
        <f>EXACT(VLOOKUP(A862,DataV5[[File]:[Outputs]], 2, FALSE), VLOOKUP(A862, DataV4[[File]:[Outputs]], 2, FALSE))</f>
        <v>1</v>
      </c>
      <c r="C862" s="3">
        <f>VLOOKUP(A862, DataV5[[File]:[Mean '[ms']]], 3, FALSE)-VLOOKUP(A862, DataV4[[File]:[Mean '[ms']]], 3, FALSE)</f>
        <v>0</v>
      </c>
      <c r="D862" s="2">
        <f>Cv3v0141617181921[[#This Row],[Mean '[Δms']]]/VLOOKUP(A862, DataV4[[File]:[Mean '[ms']]], 3, FALSE)*100</f>
        <v>0</v>
      </c>
    </row>
    <row r="863" spans="1:4" hidden="1" x14ac:dyDescent="0.4">
      <c r="A863" t="s">
        <v>984</v>
      </c>
      <c r="B863" t="b">
        <f>EXACT(VLOOKUP(A863,DataV5[[File]:[Outputs]], 2, FALSE), VLOOKUP(A863, DataV4[[File]:[Outputs]], 2, FALSE))</f>
        <v>1</v>
      </c>
      <c r="C863" s="3">
        <f>VLOOKUP(A863, DataV5[[File]:[Mean '[ms']]], 3, FALSE)-VLOOKUP(A863, DataV4[[File]:[Mean '[ms']]], 3, FALSE)</f>
        <v>-5</v>
      </c>
      <c r="D863" s="2">
        <f>Cv3v0141617181921[[#This Row],[Mean '[Δms']]]/VLOOKUP(A863, DataV4[[File]:[Mean '[ms']]], 3, FALSE)*100</f>
        <v>-0.55493895671476134</v>
      </c>
    </row>
    <row r="864" spans="1:4" hidden="1" x14ac:dyDescent="0.4">
      <c r="A864" t="s">
        <v>985</v>
      </c>
      <c r="B864" t="b">
        <f>EXACT(VLOOKUP(A864,DataV5[[File]:[Outputs]], 2, FALSE), VLOOKUP(A864, DataV4[[File]:[Outputs]], 2, FALSE))</f>
        <v>1</v>
      </c>
      <c r="C864" s="3">
        <f>VLOOKUP(A864, DataV5[[File]:[Mean '[ms']]], 3, FALSE)-VLOOKUP(A864, DataV4[[File]:[Mean '[ms']]], 3, FALSE)</f>
        <v>-21</v>
      </c>
      <c r="D864" s="2">
        <f>Cv3v0141617181921[[#This Row],[Mean '[Δms']]]/VLOOKUP(A864, DataV4[[File]:[Mean '[ms']]], 3, FALSE)*100</f>
        <v>-2.0270270270270272</v>
      </c>
    </row>
    <row r="865" spans="1:4" x14ac:dyDescent="0.4">
      <c r="A865" t="s">
        <v>986</v>
      </c>
      <c r="B865" t="b">
        <f>EXACT(VLOOKUP(A865,DataV5[[File]:[Outputs]], 2, FALSE), VLOOKUP(A865, DataV4[[File]:[Outputs]], 2, FALSE))</f>
        <v>1</v>
      </c>
      <c r="C865" s="3">
        <f>VLOOKUP(A865, DataV5[[File]:[Mean '[ms']]], 3, FALSE)-VLOOKUP(A865, DataV4[[File]:[Mean '[ms']]], 3, FALSE)</f>
        <v>1016</v>
      </c>
      <c r="D865" s="2">
        <f>Cv3v0141617181921[[#This Row],[Mean '[Δms']]]/VLOOKUP(A865, DataV4[[File]:[Mean '[ms']]], 3, FALSE)*100</f>
        <v>33.934535738142948</v>
      </c>
    </row>
    <row r="866" spans="1:4" hidden="1" x14ac:dyDescent="0.4">
      <c r="A866" t="s">
        <v>987</v>
      </c>
      <c r="B866" t="b">
        <f>EXACT(VLOOKUP(A866,DataV5[[File]:[Outputs]], 2, FALSE), VLOOKUP(A866, DataV4[[File]:[Outputs]], 2, FALSE))</f>
        <v>1</v>
      </c>
      <c r="C866" s="3">
        <f>VLOOKUP(A866, DataV5[[File]:[Mean '[ms']]], 3, FALSE)-VLOOKUP(A866, DataV4[[File]:[Mean '[ms']]], 3, FALSE)</f>
        <v>0</v>
      </c>
      <c r="D866" s="2">
        <f>Cv3v0141617181921[[#This Row],[Mean '[Δms']]]/VLOOKUP(A866, DataV4[[File]:[Mean '[ms']]], 3, FALSE)*100</f>
        <v>0</v>
      </c>
    </row>
    <row r="867" spans="1:4" hidden="1" x14ac:dyDescent="0.4">
      <c r="A867" t="s">
        <v>988</v>
      </c>
      <c r="B867" t="b">
        <f>EXACT(VLOOKUP(A867,DataV5[[File]:[Outputs]], 2, FALSE), VLOOKUP(A867, DataV4[[File]:[Outputs]], 2, FALSE))</f>
        <v>1</v>
      </c>
      <c r="C867" s="3">
        <f>VLOOKUP(A867, DataV5[[File]:[Mean '[ms']]], 3, FALSE)-VLOOKUP(A867, DataV4[[File]:[Mean '[ms']]], 3, FALSE)</f>
        <v>4</v>
      </c>
      <c r="D867" s="2">
        <f>Cv3v0141617181921[[#This Row],[Mean '[Δms']]]/VLOOKUP(A867, DataV4[[File]:[Mean '[ms']]], 3, FALSE)*100</f>
        <v>0.70422535211267612</v>
      </c>
    </row>
    <row r="868" spans="1:4" hidden="1" x14ac:dyDescent="0.4">
      <c r="A868" t="s">
        <v>989</v>
      </c>
      <c r="B868" t="b">
        <f>EXACT(VLOOKUP(A868,DataV5[[File]:[Outputs]], 2, FALSE), VLOOKUP(A868, DataV4[[File]:[Outputs]], 2, FALSE))</f>
        <v>1</v>
      </c>
      <c r="C868" s="3">
        <f>VLOOKUP(A868, DataV5[[File]:[Mean '[ms']]], 3, FALSE)-VLOOKUP(A868, DataV4[[File]:[Mean '[ms']]], 3, FALSE)</f>
        <v>10</v>
      </c>
      <c r="D868" s="2">
        <f>Cv3v0141617181921[[#This Row],[Mean '[Δms']]]/VLOOKUP(A868, DataV4[[File]:[Mean '[ms']]], 3, FALSE)*100</f>
        <v>1.5360983102918586</v>
      </c>
    </row>
    <row r="869" spans="1:4" hidden="1" x14ac:dyDescent="0.4">
      <c r="A869" t="s">
        <v>990</v>
      </c>
      <c r="B869" t="b">
        <f>EXACT(VLOOKUP(A869,DataV5[[File]:[Outputs]], 2, FALSE), VLOOKUP(A869, DataV4[[File]:[Outputs]], 2, FALSE))</f>
        <v>1</v>
      </c>
      <c r="C869" s="3">
        <f>VLOOKUP(A869, DataV5[[File]:[Mean '[ms']]], 3, FALSE)-VLOOKUP(A869, DataV4[[File]:[Mean '[ms']]], 3, FALSE)</f>
        <v>11</v>
      </c>
      <c r="D869" s="2">
        <f>Cv3v0141617181921[[#This Row],[Mean '[Δms']]]/VLOOKUP(A869, DataV4[[File]:[Mean '[ms']]], 3, FALSE)*100</f>
        <v>1.9064124783362217</v>
      </c>
    </row>
    <row r="870" spans="1:4" hidden="1" x14ac:dyDescent="0.4">
      <c r="A870" t="s">
        <v>991</v>
      </c>
      <c r="B870" t="b">
        <f>EXACT(VLOOKUP(A870,DataV5[[File]:[Outputs]], 2, FALSE), VLOOKUP(A870, DataV4[[File]:[Outputs]], 2, FALSE))</f>
        <v>1</v>
      </c>
      <c r="C870" s="3">
        <f>VLOOKUP(A870, DataV5[[File]:[Mean '[ms']]], 3, FALSE)-VLOOKUP(A870, DataV4[[File]:[Mean '[ms']]], 3, FALSE)</f>
        <v>1</v>
      </c>
      <c r="D870" s="2">
        <f>Cv3v0141617181921[[#This Row],[Mean '[Δms']]]/VLOOKUP(A870, DataV4[[File]:[Mean '[ms']]], 3, FALSE)*100</f>
        <v>0.17636684303350969</v>
      </c>
    </row>
    <row r="871" spans="1:4" hidden="1" x14ac:dyDescent="0.4">
      <c r="A871" t="s">
        <v>992</v>
      </c>
      <c r="B871" t="b">
        <f>EXACT(VLOOKUP(A871,DataV5[[File]:[Outputs]], 2, FALSE), VLOOKUP(A871, DataV4[[File]:[Outputs]], 2, FALSE))</f>
        <v>1</v>
      </c>
      <c r="C871" s="3">
        <f>VLOOKUP(A871, DataV5[[File]:[Mean '[ms']]], 3, FALSE)-VLOOKUP(A871, DataV4[[File]:[Mean '[ms']]], 3, FALSE)</f>
        <v>15</v>
      </c>
      <c r="D871" s="2">
        <f>Cv3v0141617181921[[#This Row],[Mean '[Δms']]]/VLOOKUP(A871, DataV4[[File]:[Mean '[ms']]], 3, FALSE)*100</f>
        <v>2.8517110266159698</v>
      </c>
    </row>
    <row r="872" spans="1:4" hidden="1" x14ac:dyDescent="0.4">
      <c r="A872" t="s">
        <v>993</v>
      </c>
      <c r="B872" t="b">
        <f>EXACT(VLOOKUP(A872,DataV5[[File]:[Outputs]], 2, FALSE), VLOOKUP(A872, DataV4[[File]:[Outputs]], 2, FALSE))</f>
        <v>1</v>
      </c>
      <c r="C872" s="3">
        <f>VLOOKUP(A872, DataV5[[File]:[Mean '[ms']]], 3, FALSE)-VLOOKUP(A872, DataV4[[File]:[Mean '[ms']]], 3, FALSE)</f>
        <v>0</v>
      </c>
      <c r="D872" s="2">
        <f>Cv3v0141617181921[[#This Row],[Mean '[Δms']]]/VLOOKUP(A872, DataV4[[File]:[Mean '[ms']]], 3, FALSE)*100</f>
        <v>0</v>
      </c>
    </row>
    <row r="873" spans="1:4" hidden="1" x14ac:dyDescent="0.4">
      <c r="A873" t="s">
        <v>994</v>
      </c>
      <c r="B873" t="b">
        <f>EXACT(VLOOKUP(A873,DataV5[[File]:[Outputs]], 2, FALSE), VLOOKUP(A873, DataV4[[File]:[Outputs]], 2, FALSE))</f>
        <v>1</v>
      </c>
      <c r="C873" s="3">
        <f>VLOOKUP(A873, DataV5[[File]:[Mean '[ms']]], 3, FALSE)-VLOOKUP(A873, DataV4[[File]:[Mean '[ms']]], 3, FALSE)</f>
        <v>5</v>
      </c>
      <c r="D873" s="2">
        <f>Cv3v0141617181921[[#This Row],[Mean '[Δms']]]/VLOOKUP(A873, DataV4[[File]:[Mean '[ms']]], 3, FALSE)*100</f>
        <v>0.90579710144927539</v>
      </c>
    </row>
    <row r="874" spans="1:4" hidden="1" x14ac:dyDescent="0.4">
      <c r="A874" t="s">
        <v>995</v>
      </c>
      <c r="B874" t="b">
        <f>EXACT(VLOOKUP(A874,DataV5[[File]:[Outputs]], 2, FALSE), VLOOKUP(A874, DataV4[[File]:[Outputs]], 2, FALSE))</f>
        <v>1</v>
      </c>
      <c r="C874" s="3">
        <f>VLOOKUP(A874, DataV5[[File]:[Mean '[ms']]], 3, FALSE)-VLOOKUP(A874, DataV4[[File]:[Mean '[ms']]], 3, FALSE)</f>
        <v>5</v>
      </c>
      <c r="D874" s="2">
        <f>Cv3v0141617181921[[#This Row],[Mean '[Δms']]]/VLOOKUP(A874, DataV4[[File]:[Mean '[ms']]], 3, FALSE)*100</f>
        <v>0.88967971530249124</v>
      </c>
    </row>
    <row r="875" spans="1:4" hidden="1" x14ac:dyDescent="0.4">
      <c r="A875" t="s">
        <v>998</v>
      </c>
      <c r="B875" t="b">
        <f>EXACT(VLOOKUP(A875,DataV5[[File]:[Outputs]], 2, FALSE), VLOOKUP(A875, DataV4[[File]:[Outputs]], 2, FALSE))</f>
        <v>1</v>
      </c>
      <c r="C875" s="3">
        <f>VLOOKUP(A875, DataV5[[File]:[Mean '[ms']]], 3, FALSE)-VLOOKUP(A875, DataV4[[File]:[Mean '[ms']]], 3, FALSE)</f>
        <v>-1</v>
      </c>
      <c r="D875" s="2">
        <f>Cv3v0141617181921[[#This Row],[Mean '[Δms']]]/VLOOKUP(A875, DataV4[[File]:[Mean '[ms']]], 3, FALSE)*100</f>
        <v>-0.19193857965451055</v>
      </c>
    </row>
    <row r="876" spans="1:4" hidden="1" x14ac:dyDescent="0.4">
      <c r="A876" t="s">
        <v>996</v>
      </c>
      <c r="B876" t="b">
        <f>EXACT(VLOOKUP(A876,DataV5[[File]:[Outputs]], 2, FALSE), VLOOKUP(A876, DataV4[[File]:[Outputs]], 2, FALSE))</f>
        <v>1</v>
      </c>
      <c r="C876" s="3">
        <f>VLOOKUP(A876, DataV5[[File]:[Mean '[ms']]], 3, FALSE)-VLOOKUP(A876, DataV4[[File]:[Mean '[ms']]], 3, FALSE)</f>
        <v>10</v>
      </c>
      <c r="D876" s="2">
        <f>Cv3v0141617181921[[#This Row],[Mean '[Δms']]]/VLOOKUP(A876, DataV4[[File]:[Mean '[ms']]], 3, FALSE)*100</f>
        <v>1.9011406844106464</v>
      </c>
    </row>
    <row r="877" spans="1:4" hidden="1" x14ac:dyDescent="0.4">
      <c r="A877" t="s">
        <v>997</v>
      </c>
      <c r="B877" t="b">
        <f>EXACT(VLOOKUP(A877,DataV5[[File]:[Outputs]], 2, FALSE), VLOOKUP(A877, DataV4[[File]:[Outputs]], 2, FALSE))</f>
        <v>1</v>
      </c>
      <c r="C877" s="3">
        <f>VLOOKUP(A877, DataV5[[File]:[Mean '[ms']]], 3, FALSE)-VLOOKUP(A877, DataV4[[File]:[Mean '[ms']]], 3, FALSE)</f>
        <v>-10</v>
      </c>
      <c r="D877" s="2">
        <f>Cv3v0141617181921[[#This Row],[Mean '[Δms']]]/VLOOKUP(A877, DataV4[[File]:[Mean '[ms']]], 3, FALSE)*100</f>
        <v>-1.6420361247947455</v>
      </c>
    </row>
    <row r="878" spans="1:4" hidden="1" x14ac:dyDescent="0.4">
      <c r="A878" t="s">
        <v>999</v>
      </c>
      <c r="B878" t="b">
        <f>EXACT(VLOOKUP(A878,DataV5[[File]:[Outputs]], 2, FALSE), VLOOKUP(A878, DataV4[[File]:[Outputs]], 2, FALSE))</f>
        <v>1</v>
      </c>
      <c r="C878" s="3">
        <f>VLOOKUP(A878, DataV5[[File]:[Mean '[ms']]], 3, FALSE)-VLOOKUP(A878, DataV4[[File]:[Mean '[ms']]], 3, FALSE)</f>
        <v>11</v>
      </c>
      <c r="D878" s="2">
        <f>Cv3v0141617181921[[#This Row],[Mean '[Δms']]]/VLOOKUP(A878, DataV4[[File]:[Mean '[ms']]], 3, FALSE)*100</f>
        <v>1.9230769230769231</v>
      </c>
    </row>
    <row r="879" spans="1:4" hidden="1" x14ac:dyDescent="0.4">
      <c r="A879" t="s">
        <v>1000</v>
      </c>
      <c r="B879" t="b">
        <f>EXACT(VLOOKUP(A879,DataV5[[File]:[Outputs]], 2, FALSE), VLOOKUP(A879, DataV4[[File]:[Outputs]], 2, FALSE))</f>
        <v>1</v>
      </c>
      <c r="C879" s="3">
        <f>VLOOKUP(A879, DataV5[[File]:[Mean '[ms']]], 3, FALSE)-VLOOKUP(A879, DataV4[[File]:[Mean '[ms']]], 3, FALSE)</f>
        <v>6</v>
      </c>
      <c r="D879" s="2">
        <f>Cv3v0141617181921[[#This Row],[Mean '[Δms']]]/VLOOKUP(A879, DataV4[[File]:[Mean '[ms']]], 3, FALSE)*100</f>
        <v>0.87336244541484709</v>
      </c>
    </row>
    <row r="880" spans="1:4" hidden="1" x14ac:dyDescent="0.4">
      <c r="A880" t="s">
        <v>1001</v>
      </c>
      <c r="B880" t="b">
        <f>EXACT(VLOOKUP(A880,DataV5[[File]:[Outputs]], 2, FALSE), VLOOKUP(A880, DataV4[[File]:[Outputs]], 2, FALSE))</f>
        <v>1</v>
      </c>
      <c r="C880" s="3">
        <f>VLOOKUP(A880, DataV5[[File]:[Mean '[ms']]], 3, FALSE)-VLOOKUP(A880, DataV4[[File]:[Mean '[ms']]], 3, FALSE)</f>
        <v>-11</v>
      </c>
      <c r="D880" s="2">
        <f>Cv3v0141617181921[[#This Row],[Mean '[Δms']]]/VLOOKUP(A880, DataV4[[File]:[Mean '[ms']]], 3, FALSE)*100</f>
        <v>-1.76</v>
      </c>
    </row>
    <row r="881" spans="1:4" hidden="1" x14ac:dyDescent="0.4">
      <c r="A881" t="s">
        <v>1002</v>
      </c>
      <c r="B881" t="b">
        <f>EXACT(VLOOKUP(A881,DataV5[[File]:[Outputs]], 2, FALSE), VLOOKUP(A881, DataV4[[File]:[Outputs]], 2, FALSE))</f>
        <v>1</v>
      </c>
      <c r="C881" s="3">
        <f>VLOOKUP(A881, DataV5[[File]:[Mean '[ms']]], 3, FALSE)-VLOOKUP(A881, DataV4[[File]:[Mean '[ms']]], 3, FALSE)</f>
        <v>0</v>
      </c>
      <c r="D881" s="2">
        <f>Cv3v0141617181921[[#This Row],[Mean '[Δms']]]/VLOOKUP(A881, DataV4[[File]:[Mean '[ms']]], 3, FALSE)*100</f>
        <v>0</v>
      </c>
    </row>
    <row r="882" spans="1:4" hidden="1" x14ac:dyDescent="0.4">
      <c r="A882" t="s">
        <v>1003</v>
      </c>
      <c r="B882" t="b">
        <f>EXACT(VLOOKUP(A882,DataV5[[File]:[Outputs]], 2, FALSE), VLOOKUP(A882, DataV4[[File]:[Outputs]], 2, FALSE))</f>
        <v>1</v>
      </c>
      <c r="C882" s="3">
        <f>VLOOKUP(A882, DataV5[[File]:[Mean '[ms']]], 3, FALSE)-VLOOKUP(A882, DataV4[[File]:[Mean '[ms']]], 3, FALSE)</f>
        <v>1</v>
      </c>
      <c r="D882" s="2">
        <f>Cv3v0141617181921[[#This Row],[Mean '[Δms']]]/VLOOKUP(A882, DataV4[[File]:[Mean '[ms']]], 3, FALSE)*100</f>
        <v>6.666666666666667</v>
      </c>
    </row>
    <row r="883" spans="1:4" hidden="1" x14ac:dyDescent="0.4">
      <c r="A883" t="s">
        <v>1004</v>
      </c>
      <c r="B883" t="b">
        <f>EXACT(VLOOKUP(A883,DataV5[[File]:[Outputs]], 2, FALSE), VLOOKUP(A883, DataV4[[File]:[Outputs]], 2, FALSE))</f>
        <v>1</v>
      </c>
      <c r="C883" s="3">
        <f>VLOOKUP(A883, DataV5[[File]:[Mean '[ms']]], 3, FALSE)-VLOOKUP(A883, DataV4[[File]:[Mean '[ms']]], 3, FALSE)</f>
        <v>0</v>
      </c>
      <c r="D883" s="2" t="e">
        <f>Cv3v0141617181921[[#This Row],[Mean '[Δms']]]/VLOOKUP(A883, DataV4[[File]:[Mean '[ms']]], 3, FALSE)*100</f>
        <v>#DIV/0!</v>
      </c>
    </row>
    <row r="884" spans="1:4" hidden="1" x14ac:dyDescent="0.4">
      <c r="A884" t="s">
        <v>1005</v>
      </c>
      <c r="B884" t="b">
        <f>EXACT(VLOOKUP(A884,DataV5[[File]:[Outputs]], 2, FALSE), VLOOKUP(A884, DataV4[[File]:[Outputs]], 2, FALSE))</f>
        <v>1</v>
      </c>
      <c r="C884" s="3">
        <f>VLOOKUP(A884, DataV5[[File]:[Mean '[ms']]], 3, FALSE)-VLOOKUP(A884, DataV4[[File]:[Mean '[ms']]], 3, FALSE)</f>
        <v>0</v>
      </c>
      <c r="D884" s="2" t="e">
        <f>Cv3v0141617181921[[#This Row],[Mean '[Δms']]]/VLOOKUP(A884, DataV4[[File]:[Mean '[ms']]], 3, FALSE)*100</f>
        <v>#DIV/0!</v>
      </c>
    </row>
    <row r="885" spans="1:4" hidden="1" x14ac:dyDescent="0.4">
      <c r="A885" t="s">
        <v>1006</v>
      </c>
      <c r="B885" t="b">
        <f>EXACT(VLOOKUP(A885,DataV5[[File]:[Outputs]], 2, FALSE), VLOOKUP(A885, DataV4[[File]:[Outputs]], 2, FALSE))</f>
        <v>1</v>
      </c>
      <c r="C885" s="3">
        <f>VLOOKUP(A885, DataV5[[File]:[Mean '[ms']]], 3, FALSE)-VLOOKUP(A885, DataV4[[File]:[Mean '[ms']]], 3, FALSE)</f>
        <v>0</v>
      </c>
      <c r="D885" s="2" t="e">
        <f>Cv3v0141617181921[[#This Row],[Mean '[Δms']]]/VLOOKUP(A885, DataV4[[File]:[Mean '[ms']]], 3, FALSE)*100</f>
        <v>#DIV/0!</v>
      </c>
    </row>
    <row r="886" spans="1:4" hidden="1" x14ac:dyDescent="0.4">
      <c r="A886" t="s">
        <v>1007</v>
      </c>
      <c r="B886" t="b">
        <f>EXACT(VLOOKUP(A886,DataV5[[File]:[Outputs]], 2, FALSE), VLOOKUP(A886, DataV4[[File]:[Outputs]], 2, FALSE))</f>
        <v>1</v>
      </c>
      <c r="C886" s="3">
        <f>VLOOKUP(A886, DataV5[[File]:[Mean '[ms']]], 3, FALSE)-VLOOKUP(A886, DataV4[[File]:[Mean '[ms']]], 3, FALSE)</f>
        <v>0</v>
      </c>
      <c r="D886" s="2" t="e">
        <f>Cv3v0141617181921[[#This Row],[Mean '[Δms']]]/VLOOKUP(A886, DataV4[[File]:[Mean '[ms']]], 3, FALSE)*100</f>
        <v>#DIV/0!</v>
      </c>
    </row>
    <row r="887" spans="1:4" hidden="1" x14ac:dyDescent="0.4">
      <c r="A887" t="s">
        <v>1008</v>
      </c>
      <c r="B887" t="b">
        <f>EXACT(VLOOKUP(A887,DataV5[[File]:[Outputs]], 2, FALSE), VLOOKUP(A887, DataV4[[File]:[Outputs]], 2, FALSE))</f>
        <v>1</v>
      </c>
      <c r="C887" s="3">
        <f>VLOOKUP(A887, DataV5[[File]:[Mean '[ms']]], 3, FALSE)-VLOOKUP(A887, DataV4[[File]:[Mean '[ms']]], 3, FALSE)</f>
        <v>0</v>
      </c>
      <c r="D887" s="2" t="e">
        <f>Cv3v0141617181921[[#This Row],[Mean '[Δms']]]/VLOOKUP(A887, DataV4[[File]:[Mean '[ms']]], 3, FALSE)*100</f>
        <v>#DIV/0!</v>
      </c>
    </row>
    <row r="888" spans="1:4" hidden="1" x14ac:dyDescent="0.4">
      <c r="A888" t="s">
        <v>1009</v>
      </c>
      <c r="B888" t="b">
        <f>EXACT(VLOOKUP(A888,DataV5[[File]:[Outputs]], 2, FALSE), VLOOKUP(A888, DataV4[[File]:[Outputs]], 2, FALSE))</f>
        <v>1</v>
      </c>
      <c r="C888" s="3">
        <f>VLOOKUP(A888, DataV5[[File]:[Mean '[ms']]], 3, FALSE)-VLOOKUP(A888, DataV4[[File]:[Mean '[ms']]], 3, FALSE)</f>
        <v>-5</v>
      </c>
      <c r="D888" s="2">
        <f>Cv3v0141617181921[[#This Row],[Mean '[Δms']]]/VLOOKUP(A888, DataV4[[File]:[Mean '[ms']]], 3, FALSE)*100</f>
        <v>-0.85034013605442182</v>
      </c>
    </row>
    <row r="889" spans="1:4" hidden="1" x14ac:dyDescent="0.4">
      <c r="A889" t="s">
        <v>1010</v>
      </c>
      <c r="B889" t="b">
        <f>EXACT(VLOOKUP(A889,DataV5[[File]:[Outputs]], 2, FALSE), VLOOKUP(A889, DataV4[[File]:[Outputs]], 2, FALSE))</f>
        <v>1</v>
      </c>
      <c r="C889" s="3">
        <f>VLOOKUP(A889, DataV5[[File]:[Mean '[ms']]], 3, FALSE)-VLOOKUP(A889, DataV4[[File]:[Mean '[ms']]], 3, FALSE)</f>
        <v>-5</v>
      </c>
      <c r="D889" s="2">
        <f>Cv3v0141617181921[[#This Row],[Mean '[Δms']]]/VLOOKUP(A889, DataV4[[File]:[Mean '[ms']]], 3, FALSE)*100</f>
        <v>-0.89766606822262118</v>
      </c>
    </row>
    <row r="890" spans="1:4" hidden="1" x14ac:dyDescent="0.4">
      <c r="A890" t="s">
        <v>1011</v>
      </c>
      <c r="B890" t="b">
        <f>EXACT(VLOOKUP(A890,DataV5[[File]:[Outputs]], 2, FALSE), VLOOKUP(A890, DataV4[[File]:[Outputs]], 2, FALSE))</f>
        <v>1</v>
      </c>
      <c r="C890" s="3">
        <f>VLOOKUP(A890, DataV5[[File]:[Mean '[ms']]], 3, FALSE)-VLOOKUP(A890, DataV4[[File]:[Mean '[ms']]], 3, FALSE)</f>
        <v>-5</v>
      </c>
      <c r="D890" s="2">
        <f>Cv3v0141617181921[[#This Row],[Mean '[Δms']]]/VLOOKUP(A890, DataV4[[File]:[Mean '[ms']]], 3, FALSE)*100</f>
        <v>-0.93283582089552231</v>
      </c>
    </row>
    <row r="891" spans="1:4" hidden="1" x14ac:dyDescent="0.4">
      <c r="A891" t="s">
        <v>1012</v>
      </c>
      <c r="B891" t="b">
        <f>EXACT(VLOOKUP(A891,DataV5[[File]:[Outputs]], 2, FALSE), VLOOKUP(A891, DataV4[[File]:[Outputs]], 2, FALSE))</f>
        <v>1</v>
      </c>
      <c r="C891" s="3">
        <f>VLOOKUP(A891, DataV5[[File]:[Mean '[ms']]], 3, FALSE)-VLOOKUP(A891, DataV4[[File]:[Mean '[ms']]], 3, FALSE)</f>
        <v>-5</v>
      </c>
      <c r="D891" s="2">
        <f>Cv3v0141617181921[[#This Row],[Mean '[Δms']]]/VLOOKUP(A891, DataV4[[File]:[Mean '[ms']]], 3, FALSE)*100</f>
        <v>-0.93283582089552231</v>
      </c>
    </row>
    <row r="892" spans="1:4" hidden="1" x14ac:dyDescent="0.4">
      <c r="A892" t="s">
        <v>1013</v>
      </c>
      <c r="B892" t="b">
        <f>EXACT(VLOOKUP(A892,DataV5[[File]:[Outputs]], 2, FALSE), VLOOKUP(A892, DataV4[[File]:[Outputs]], 2, FALSE))</f>
        <v>1</v>
      </c>
      <c r="C892" s="3">
        <f>VLOOKUP(A892, DataV5[[File]:[Mean '[ms']]], 3, FALSE)-VLOOKUP(A892, DataV4[[File]:[Mean '[ms']]], 3, FALSE)</f>
        <v>1</v>
      </c>
      <c r="D892" s="2">
        <f>Cv3v0141617181921[[#This Row],[Mean '[Δms']]]/VLOOKUP(A892, DataV4[[File]:[Mean '[ms']]], 3, FALSE)*100</f>
        <v>0.18315018315018314</v>
      </c>
    </row>
    <row r="893" spans="1:4" hidden="1" x14ac:dyDescent="0.4">
      <c r="A893" t="s">
        <v>1014</v>
      </c>
      <c r="B893" t="b">
        <f>EXACT(VLOOKUP(A893,DataV5[[File]:[Outputs]], 2, FALSE), VLOOKUP(A893, DataV4[[File]:[Outputs]], 2, FALSE))</f>
        <v>1</v>
      </c>
      <c r="C893" s="3">
        <f>VLOOKUP(A893, DataV5[[File]:[Mean '[ms']]], 3, FALSE)-VLOOKUP(A893, DataV4[[File]:[Mean '[ms']]], 3, FALSE)</f>
        <v>6</v>
      </c>
      <c r="D893" s="2">
        <f>Cv3v0141617181921[[#This Row],[Mean '[Δms']]]/VLOOKUP(A893, DataV4[[File]:[Mean '[ms']]], 3, FALSE)*100</f>
        <v>1.0676156583629894</v>
      </c>
    </row>
    <row r="894" spans="1:4" hidden="1" x14ac:dyDescent="0.4">
      <c r="A894" t="s">
        <v>1015</v>
      </c>
      <c r="B894" t="b">
        <f>EXACT(VLOOKUP(A894,DataV5[[File]:[Outputs]], 2, FALSE), VLOOKUP(A894, DataV4[[File]:[Outputs]], 2, FALSE))</f>
        <v>1</v>
      </c>
      <c r="C894" s="3">
        <f>VLOOKUP(A894, DataV5[[File]:[Mean '[ms']]], 3, FALSE)-VLOOKUP(A894, DataV4[[File]:[Mean '[ms']]], 3, FALSE)</f>
        <v>-10</v>
      </c>
      <c r="D894" s="2">
        <f>Cv3v0141617181921[[#This Row],[Mean '[Δms']]]/VLOOKUP(A894, DataV4[[File]:[Mean '[ms']]], 3, FALSE)*100</f>
        <v>-1.8315018315018317</v>
      </c>
    </row>
    <row r="895" spans="1:4" hidden="1" x14ac:dyDescent="0.4">
      <c r="A895" t="s">
        <v>1016</v>
      </c>
      <c r="B895" t="b">
        <f>EXACT(VLOOKUP(A895,DataV5[[File]:[Outputs]], 2, FALSE), VLOOKUP(A895, DataV4[[File]:[Outputs]], 2, FALSE))</f>
        <v>1</v>
      </c>
      <c r="C895" s="3">
        <f>VLOOKUP(A895, DataV5[[File]:[Mean '[ms']]], 3, FALSE)-VLOOKUP(A895, DataV4[[File]:[Mean '[ms']]], 3, FALSE)</f>
        <v>10</v>
      </c>
      <c r="D895" s="2">
        <f>Cv3v0141617181921[[#This Row],[Mean '[Δms']]]/VLOOKUP(A895, DataV4[[File]:[Mean '[ms']]], 3, FALSE)*100</f>
        <v>1.8450184501845017</v>
      </c>
    </row>
    <row r="896" spans="1:4" hidden="1" x14ac:dyDescent="0.4">
      <c r="A896" t="s">
        <v>1017</v>
      </c>
      <c r="B896" t="b">
        <f>EXACT(VLOOKUP(A896,DataV5[[File]:[Outputs]], 2, FALSE), VLOOKUP(A896, DataV4[[File]:[Outputs]], 2, FALSE))</f>
        <v>1</v>
      </c>
      <c r="C896" s="3">
        <f>VLOOKUP(A896, DataV5[[File]:[Mean '[ms']]], 3, FALSE)-VLOOKUP(A896, DataV4[[File]:[Mean '[ms']]], 3, FALSE)</f>
        <v>0</v>
      </c>
      <c r="D896" s="2">
        <f>Cv3v0141617181921[[#This Row],[Mean '[Δms']]]/VLOOKUP(A896, DataV4[[File]:[Mean '[ms']]], 3, FALSE)*100</f>
        <v>0</v>
      </c>
    </row>
    <row r="897" spans="1:4" hidden="1" x14ac:dyDescent="0.4">
      <c r="A897" t="s">
        <v>1018</v>
      </c>
      <c r="B897" t="b">
        <f>EXACT(VLOOKUP(A897,DataV5[[File]:[Outputs]], 2, FALSE), VLOOKUP(A897, DataV4[[File]:[Outputs]], 2, FALSE))</f>
        <v>1</v>
      </c>
      <c r="C897" s="3">
        <f>VLOOKUP(A897, DataV5[[File]:[Mean '[ms']]], 3, FALSE)-VLOOKUP(A897, DataV4[[File]:[Mean '[ms']]], 3, FALSE)</f>
        <v>0</v>
      </c>
      <c r="D897" s="2">
        <f>Cv3v0141617181921[[#This Row],[Mean '[Δms']]]/VLOOKUP(A897, DataV4[[File]:[Mean '[ms']]], 3, FALSE)*100</f>
        <v>0</v>
      </c>
    </row>
    <row r="898" spans="1:4" hidden="1" x14ac:dyDescent="0.4">
      <c r="A898" t="s">
        <v>1019</v>
      </c>
      <c r="B898" t="b">
        <f>EXACT(VLOOKUP(A898,DataV5[[File]:[Outputs]], 2, FALSE), VLOOKUP(A898, DataV4[[File]:[Outputs]], 2, FALSE))</f>
        <v>1</v>
      </c>
      <c r="C898" s="3">
        <f>VLOOKUP(A898, DataV5[[File]:[Mean '[ms']]], 3, FALSE)-VLOOKUP(A898, DataV4[[File]:[Mean '[ms']]], 3, FALSE)</f>
        <v>-4</v>
      </c>
      <c r="D898" s="2">
        <f>Cv3v0141617181921[[#This Row],[Mean '[Δms']]]/VLOOKUP(A898, DataV4[[File]:[Mean '[ms']]], 3, FALSE)*100</f>
        <v>-0.73937153419593349</v>
      </c>
    </row>
    <row r="899" spans="1:4" hidden="1" x14ac:dyDescent="0.4">
      <c r="A899" t="s">
        <v>1020</v>
      </c>
      <c r="B899" t="b">
        <f>EXACT(VLOOKUP(A899,DataV5[[File]:[Outputs]], 2, FALSE), VLOOKUP(A899, DataV4[[File]:[Outputs]], 2, FALSE))</f>
        <v>1</v>
      </c>
      <c r="C899" s="3">
        <f>VLOOKUP(A899, DataV5[[File]:[Mean '[ms']]], 3, FALSE)-VLOOKUP(A899, DataV4[[File]:[Mean '[ms']]], 3, FALSE)</f>
        <v>6</v>
      </c>
      <c r="D899" s="2">
        <f>Cv3v0141617181921[[#This Row],[Mean '[Δms']]]/VLOOKUP(A899, DataV4[[File]:[Mean '[ms']]], 3, FALSE)*100</f>
        <v>0.98522167487684731</v>
      </c>
    </row>
    <row r="900" spans="1:4" hidden="1" x14ac:dyDescent="0.4">
      <c r="A900" t="s">
        <v>1021</v>
      </c>
      <c r="B900" t="b">
        <f>EXACT(VLOOKUP(A900,DataV5[[File]:[Outputs]], 2, FALSE), VLOOKUP(A900, DataV4[[File]:[Outputs]], 2, FALSE))</f>
        <v>1</v>
      </c>
      <c r="C900" s="3">
        <f>VLOOKUP(A900, DataV5[[File]:[Mean '[ms']]], 3, FALSE)-VLOOKUP(A900, DataV4[[File]:[Mean '[ms']]], 3, FALSE)</f>
        <v>6</v>
      </c>
      <c r="D900" s="2">
        <f>Cv3v0141617181921[[#This Row],[Mean '[Δms']]]/VLOOKUP(A900, DataV4[[File]:[Mean '[ms']]], 3, FALSE)*100</f>
        <v>1.0582010582010581</v>
      </c>
    </row>
    <row r="901" spans="1:4" hidden="1" x14ac:dyDescent="0.4">
      <c r="A901" t="s">
        <v>1022</v>
      </c>
      <c r="B901" t="b">
        <f>EXACT(VLOOKUP(A901,DataV5[[File]:[Outputs]], 2, FALSE), VLOOKUP(A901, DataV4[[File]:[Outputs]], 2, FALSE))</f>
        <v>1</v>
      </c>
      <c r="C901" s="3">
        <f>VLOOKUP(A901, DataV5[[File]:[Mean '[ms']]], 3, FALSE)-VLOOKUP(A901, DataV4[[File]:[Mean '[ms']]], 3, FALSE)</f>
        <v>-6</v>
      </c>
      <c r="D901" s="2">
        <f>Cv3v0141617181921[[#This Row],[Mean '[Δms']]]/VLOOKUP(A901, DataV4[[File]:[Mean '[ms']]], 3, FALSE)*100</f>
        <v>-0.74812967581047385</v>
      </c>
    </row>
    <row r="902" spans="1:4" hidden="1" x14ac:dyDescent="0.4">
      <c r="A902" t="s">
        <v>1023</v>
      </c>
      <c r="B902" t="b">
        <f>EXACT(VLOOKUP(A902,DataV5[[File]:[Outputs]], 2, FALSE), VLOOKUP(A902, DataV4[[File]:[Outputs]], 2, FALSE))</f>
        <v>1</v>
      </c>
      <c r="C902" s="3">
        <f>VLOOKUP(A902, DataV5[[File]:[Mean '[ms']]], 3, FALSE)-VLOOKUP(A902, DataV4[[File]:[Mean '[ms']]], 3, FALSE)</f>
        <v>16</v>
      </c>
      <c r="D902" s="2">
        <f>Cv3v0141617181921[[#This Row],[Mean '[Δms']]]/VLOOKUP(A902, DataV4[[File]:[Mean '[ms']]], 3, FALSE)*100</f>
        <v>2.0915032679738559</v>
      </c>
    </row>
    <row r="903" spans="1:4" hidden="1" x14ac:dyDescent="0.4">
      <c r="A903" t="s">
        <v>1024</v>
      </c>
      <c r="B903" t="b">
        <f>EXACT(VLOOKUP(A903,DataV5[[File]:[Outputs]], 2, FALSE), VLOOKUP(A903, DataV4[[File]:[Outputs]], 2, FALSE))</f>
        <v>1</v>
      </c>
      <c r="C903" s="3">
        <f>VLOOKUP(A903, DataV5[[File]:[Mean '[ms']]], 3, FALSE)-VLOOKUP(A903, DataV4[[File]:[Mean '[ms']]], 3, FALSE)</f>
        <v>-6</v>
      </c>
      <c r="D903" s="2">
        <f>Cv3v0141617181921[[#This Row],[Mean '[Δms']]]/VLOOKUP(A903, DataV4[[File]:[Mean '[ms']]], 3, FALSE)*100</f>
        <v>-1.1516314779270633</v>
      </c>
    </row>
    <row r="904" spans="1:4" hidden="1" x14ac:dyDescent="0.4">
      <c r="A904" t="s">
        <v>1025</v>
      </c>
      <c r="B904" t="b">
        <f>EXACT(VLOOKUP(A904,DataV5[[File]:[Outputs]], 2, FALSE), VLOOKUP(A904, DataV4[[File]:[Outputs]], 2, FALSE))</f>
        <v>1</v>
      </c>
      <c r="C904" s="3">
        <f>VLOOKUP(A904, DataV5[[File]:[Mean '[ms']]], 3, FALSE)-VLOOKUP(A904, DataV4[[File]:[Mean '[ms']]], 3, FALSE)</f>
        <v>-5</v>
      </c>
      <c r="D904" s="2">
        <f>Cv3v0141617181921[[#This Row],[Mean '[Δms']]]/VLOOKUP(A904, DataV4[[File]:[Mean '[ms']]], 3, FALSE)*100</f>
        <v>-0.93283582089552231</v>
      </c>
    </row>
    <row r="905" spans="1:4" hidden="1" x14ac:dyDescent="0.4">
      <c r="A905" t="s">
        <v>1026</v>
      </c>
      <c r="B905" t="b">
        <f>EXACT(VLOOKUP(A905,DataV5[[File]:[Outputs]], 2, FALSE), VLOOKUP(A905, DataV4[[File]:[Outputs]], 2, FALSE))</f>
        <v>1</v>
      </c>
      <c r="C905" s="3">
        <f>VLOOKUP(A905, DataV5[[File]:[Mean '[ms']]], 3, FALSE)-VLOOKUP(A905, DataV4[[File]:[Mean '[ms']]], 3, FALSE)</f>
        <v>-15</v>
      </c>
      <c r="D905" s="2">
        <f>Cv3v0141617181921[[#This Row],[Mean '[Δms']]]/VLOOKUP(A905, DataV4[[File]:[Mean '[ms']]], 3, FALSE)*100</f>
        <v>-1.9736842105263157</v>
      </c>
    </row>
    <row r="906" spans="1:4" hidden="1" x14ac:dyDescent="0.4">
      <c r="A906" t="s">
        <v>1027</v>
      </c>
      <c r="B906" t="b">
        <f>EXACT(VLOOKUP(A906,DataV5[[File]:[Outputs]], 2, FALSE), VLOOKUP(A906, DataV4[[File]:[Outputs]], 2, FALSE))</f>
        <v>1</v>
      </c>
      <c r="C906" s="3">
        <f>VLOOKUP(A906, DataV5[[File]:[Mean '[ms']]], 3, FALSE)-VLOOKUP(A906, DataV4[[File]:[Mean '[ms']]], 3, FALSE)</f>
        <v>1</v>
      </c>
      <c r="D906" s="2">
        <f>Cv3v0141617181921[[#This Row],[Mean '[Δms']]]/VLOOKUP(A906, DataV4[[File]:[Mean '[ms']]], 3, FALSE)*100</f>
        <v>0.19047619047619047</v>
      </c>
    </row>
    <row r="907" spans="1:4" hidden="1" x14ac:dyDescent="0.4">
      <c r="A907" t="s">
        <v>1028</v>
      </c>
      <c r="B907" t="b">
        <f>EXACT(VLOOKUP(A907,DataV5[[File]:[Outputs]], 2, FALSE), VLOOKUP(A907, DataV4[[File]:[Outputs]], 2, FALSE))</f>
        <v>1</v>
      </c>
      <c r="C907" s="3">
        <f>VLOOKUP(A907, DataV5[[File]:[Mean '[ms']]], 3, FALSE)-VLOOKUP(A907, DataV4[[File]:[Mean '[ms']]], 3, FALSE)</f>
        <v>10</v>
      </c>
      <c r="D907" s="2">
        <f>Cv3v0141617181921[[#This Row],[Mean '[Δms']]]/VLOOKUP(A907, DataV4[[File]:[Mean '[ms']]], 3, FALSE)*100</f>
        <v>1.8832391713747645</v>
      </c>
    </row>
    <row r="908" spans="1:4" hidden="1" x14ac:dyDescent="0.4">
      <c r="A908" t="s">
        <v>1029</v>
      </c>
      <c r="B908" t="b">
        <f>EXACT(VLOOKUP(A908,DataV5[[File]:[Outputs]], 2, FALSE), VLOOKUP(A908, DataV4[[File]:[Outputs]], 2, FALSE))</f>
        <v>1</v>
      </c>
      <c r="C908" s="3">
        <f>VLOOKUP(A908, DataV5[[File]:[Mean '[ms']]], 3, FALSE)-VLOOKUP(A908, DataV4[[File]:[Mean '[ms']]], 3, FALSE)</f>
        <v>10</v>
      </c>
      <c r="D908" s="2">
        <f>Cv3v0141617181921[[#This Row],[Mean '[Δms']]]/VLOOKUP(A908, DataV4[[File]:[Mean '[ms']]], 3, FALSE)*100</f>
        <v>1.8832391713747645</v>
      </c>
    </row>
    <row r="909" spans="1:4" hidden="1" x14ac:dyDescent="0.4">
      <c r="A909" t="s">
        <v>1030</v>
      </c>
      <c r="B909" t="b">
        <f>EXACT(VLOOKUP(A909,DataV5[[File]:[Outputs]], 2, FALSE), VLOOKUP(A909, DataV4[[File]:[Outputs]], 2, FALSE))</f>
        <v>1</v>
      </c>
      <c r="C909" s="3">
        <f>VLOOKUP(A909, DataV5[[File]:[Mean '[ms']]], 3, FALSE)-VLOOKUP(A909, DataV4[[File]:[Mean '[ms']]], 3, FALSE)</f>
        <v>11</v>
      </c>
      <c r="D909" s="2">
        <f>Cv3v0141617181921[[#This Row],[Mean '[Δms']]]/VLOOKUP(A909, DataV4[[File]:[Mean '[ms']]], 3, FALSE)*100</f>
        <v>2.1153846153846154</v>
      </c>
    </row>
    <row r="910" spans="1:4" hidden="1" x14ac:dyDescent="0.4">
      <c r="A910" t="s">
        <v>1031</v>
      </c>
      <c r="B910" t="b">
        <f>EXACT(VLOOKUP(A910,DataV5[[File]:[Outputs]], 2, FALSE), VLOOKUP(A910, DataV4[[File]:[Outputs]], 2, FALSE))</f>
        <v>1</v>
      </c>
      <c r="C910" s="3">
        <f>VLOOKUP(A910, DataV5[[File]:[Mean '[ms']]], 3, FALSE)-VLOOKUP(A910, DataV4[[File]:[Mean '[ms']]], 3, FALSE)</f>
        <v>6</v>
      </c>
      <c r="D910" s="2">
        <f>Cv3v0141617181921[[#This Row],[Mean '[Δms']]]/VLOOKUP(A910, DataV4[[File]:[Mean '[ms']]], 3, FALSE)*100</f>
        <v>1.0676156583629894</v>
      </c>
    </row>
    <row r="911" spans="1:4" hidden="1" x14ac:dyDescent="0.4">
      <c r="A911" t="s">
        <v>1032</v>
      </c>
      <c r="B911" t="b">
        <f>EXACT(VLOOKUP(A911,DataV5[[File]:[Outputs]], 2, FALSE), VLOOKUP(A911, DataV4[[File]:[Outputs]], 2, FALSE))</f>
        <v>1</v>
      </c>
      <c r="C911" s="3">
        <f>VLOOKUP(A911, DataV5[[File]:[Mean '[ms']]], 3, FALSE)-VLOOKUP(A911, DataV4[[File]:[Mean '[ms']]], 3, FALSE)</f>
        <v>6</v>
      </c>
      <c r="D911" s="2">
        <f>Cv3v0141617181921[[#This Row],[Mean '[Δms']]]/VLOOKUP(A911, DataV4[[File]:[Mean '[ms']]], 3, FALSE)*100</f>
        <v>1.153846153846154</v>
      </c>
    </row>
    <row r="912" spans="1:4" hidden="1" x14ac:dyDescent="0.4">
      <c r="A912" t="s">
        <v>1033</v>
      </c>
      <c r="B912" t="b">
        <f>EXACT(VLOOKUP(A912,DataV5[[File]:[Outputs]], 2, FALSE), VLOOKUP(A912, DataV4[[File]:[Outputs]], 2, FALSE))</f>
        <v>1</v>
      </c>
      <c r="C912" s="3">
        <f>VLOOKUP(A912, DataV5[[File]:[Mean '[ms']]], 3, FALSE)-VLOOKUP(A912, DataV4[[File]:[Mean '[ms']]], 3, FALSE)</f>
        <v>5</v>
      </c>
      <c r="D912" s="2">
        <f>Cv3v0141617181921[[#This Row],[Mean '[Δms']]]/VLOOKUP(A912, DataV4[[File]:[Mean '[ms']]], 3, FALSE)*100</f>
        <v>0.90579710144927539</v>
      </c>
    </row>
    <row r="913" spans="1:4" hidden="1" x14ac:dyDescent="0.4">
      <c r="A913" t="s">
        <v>1034</v>
      </c>
      <c r="B913" t="b">
        <f>EXACT(VLOOKUP(A913,DataV5[[File]:[Outputs]], 2, FALSE), VLOOKUP(A913, DataV4[[File]:[Outputs]], 2, FALSE))</f>
        <v>1</v>
      </c>
      <c r="C913" s="3">
        <f>VLOOKUP(A913, DataV5[[File]:[Mean '[ms']]], 3, FALSE)-VLOOKUP(A913, DataV4[[File]:[Mean '[ms']]], 3, FALSE)</f>
        <v>26</v>
      </c>
      <c r="D913" s="2">
        <f>Cv3v0141617181921[[#This Row],[Mean '[Δms']]]/VLOOKUP(A913, DataV4[[File]:[Mean '[ms']]], 3, FALSE)*100</f>
        <v>4.8964218455743875</v>
      </c>
    </row>
    <row r="914" spans="1:4" hidden="1" x14ac:dyDescent="0.4">
      <c r="A914" t="s">
        <v>1035</v>
      </c>
      <c r="B914" t="b">
        <f>EXACT(VLOOKUP(A914,DataV5[[File]:[Outputs]], 2, FALSE), VLOOKUP(A914, DataV4[[File]:[Outputs]], 2, FALSE))</f>
        <v>1</v>
      </c>
      <c r="C914" s="3">
        <f>VLOOKUP(A914, DataV5[[File]:[Mean '[ms']]], 3, FALSE)-VLOOKUP(A914, DataV4[[File]:[Mean '[ms']]], 3, FALSE)</f>
        <v>5</v>
      </c>
      <c r="D914" s="2">
        <f>Cv3v0141617181921[[#This Row],[Mean '[Δms']]]/VLOOKUP(A914, DataV4[[File]:[Mean '[ms']]], 3, FALSE)*100</f>
        <v>0.94161958568738224</v>
      </c>
    </row>
    <row r="915" spans="1:4" hidden="1" x14ac:dyDescent="0.4">
      <c r="A915" t="s">
        <v>1036</v>
      </c>
      <c r="B915" t="b">
        <f>EXACT(VLOOKUP(A915,DataV5[[File]:[Outputs]], 2, FALSE), VLOOKUP(A915, DataV4[[File]:[Outputs]], 2, FALSE))</f>
        <v>1</v>
      </c>
      <c r="C915" s="3">
        <f>VLOOKUP(A915, DataV5[[File]:[Mean '[ms']]], 3, FALSE)-VLOOKUP(A915, DataV4[[File]:[Mean '[ms']]], 3, FALSE)</f>
        <v>-10</v>
      </c>
      <c r="D915" s="2">
        <f>Cv3v0141617181921[[#This Row],[Mean '[Δms']]]/VLOOKUP(A915, DataV4[[File]:[Mean '[ms']]], 3, FALSE)*100</f>
        <v>-1.7953321364452424</v>
      </c>
    </row>
    <row r="916" spans="1:4" hidden="1" x14ac:dyDescent="0.4">
      <c r="A916" t="s">
        <v>1037</v>
      </c>
      <c r="B916" t="b">
        <f>EXACT(VLOOKUP(A916,DataV5[[File]:[Outputs]], 2, FALSE), VLOOKUP(A916, DataV4[[File]:[Outputs]], 2, FALSE))</f>
        <v>1</v>
      </c>
      <c r="C916" s="3">
        <f>VLOOKUP(A916, DataV5[[File]:[Mean '[ms']]], 3, FALSE)-VLOOKUP(A916, DataV4[[File]:[Mean '[ms']]], 3, FALSE)</f>
        <v>-11</v>
      </c>
      <c r="D916" s="2">
        <f>Cv3v0141617181921[[#This Row],[Mean '[Δms']]]/VLOOKUP(A916, DataV4[[File]:[Mean '[ms']]], 3, FALSE)*100</f>
        <v>-1.2276785714285714</v>
      </c>
    </row>
    <row r="917" spans="1:4" hidden="1" x14ac:dyDescent="0.4">
      <c r="A917" t="s">
        <v>1038</v>
      </c>
      <c r="B917" t="b">
        <f>EXACT(VLOOKUP(A917,DataV5[[File]:[Outputs]], 2, FALSE), VLOOKUP(A917, DataV4[[File]:[Outputs]], 2, FALSE))</f>
        <v>1</v>
      </c>
      <c r="C917" s="3">
        <f>VLOOKUP(A917, DataV5[[File]:[Mean '[ms']]], 3, FALSE)-VLOOKUP(A917, DataV4[[File]:[Mean '[ms']]], 3, FALSE)</f>
        <v>0</v>
      </c>
      <c r="D917" s="2">
        <f>Cv3v0141617181921[[#This Row],[Mean '[Δms']]]/VLOOKUP(A917, DataV4[[File]:[Mean '[ms']]], 3, FALSE)*100</f>
        <v>0</v>
      </c>
    </row>
    <row r="918" spans="1:4" hidden="1" x14ac:dyDescent="0.4">
      <c r="A918" t="s">
        <v>1039</v>
      </c>
      <c r="B918" t="b">
        <f>EXACT(VLOOKUP(A918,DataV5[[File]:[Outputs]], 2, FALSE), VLOOKUP(A918, DataV4[[File]:[Outputs]], 2, FALSE))</f>
        <v>1</v>
      </c>
      <c r="C918" s="3">
        <f>VLOOKUP(A918, DataV5[[File]:[Mean '[ms']]], 3, FALSE)-VLOOKUP(A918, DataV4[[File]:[Mean '[ms']]], 3, FALSE)</f>
        <v>11</v>
      </c>
      <c r="D918" s="2">
        <f>Cv3v0141617181921[[#This Row],[Mean '[Δms']]]/VLOOKUP(A918, DataV4[[File]:[Mean '[ms']]], 3, FALSE)*100</f>
        <v>2.0715630885122414</v>
      </c>
    </row>
    <row r="919" spans="1:4" hidden="1" x14ac:dyDescent="0.4">
      <c r="A919" t="s">
        <v>1040</v>
      </c>
      <c r="B919" t="b">
        <f>EXACT(VLOOKUP(A919,DataV5[[File]:[Outputs]], 2, FALSE), VLOOKUP(A919, DataV4[[File]:[Outputs]], 2, FALSE))</f>
        <v>1</v>
      </c>
      <c r="C919" s="3">
        <f>VLOOKUP(A919, DataV5[[File]:[Mean '[ms']]], 3, FALSE)-VLOOKUP(A919, DataV4[[File]:[Mean '[ms']]], 3, FALSE)</f>
        <v>15</v>
      </c>
      <c r="D919" s="2">
        <f>Cv3v0141617181921[[#This Row],[Mean '[Δms']]]/VLOOKUP(A919, DataV4[[File]:[Mean '[ms']]], 3, FALSE)*100</f>
        <v>2.7422303473491771</v>
      </c>
    </row>
    <row r="920" spans="1:4" hidden="1" x14ac:dyDescent="0.4">
      <c r="A920" t="s">
        <v>1041</v>
      </c>
      <c r="B920" t="b">
        <f>EXACT(VLOOKUP(A920,DataV5[[File]:[Outputs]], 2, FALSE), VLOOKUP(A920, DataV4[[File]:[Outputs]], 2, FALSE))</f>
        <v>1</v>
      </c>
      <c r="C920" s="3">
        <f>VLOOKUP(A920, DataV5[[File]:[Mean '[ms']]], 3, FALSE)-VLOOKUP(A920, DataV4[[File]:[Mean '[ms']]], 3, FALSE)</f>
        <v>10</v>
      </c>
      <c r="D920" s="2">
        <f>Cv3v0141617181921[[#This Row],[Mean '[Δms']]]/VLOOKUP(A920, DataV4[[File]:[Mean '[ms']]], 3, FALSE)*100</f>
        <v>1.8484288354898337</v>
      </c>
    </row>
    <row r="921" spans="1:4" hidden="1" x14ac:dyDescent="0.4">
      <c r="A921" t="s">
        <v>1042</v>
      </c>
      <c r="B921" t="b">
        <f>EXACT(VLOOKUP(A921,DataV5[[File]:[Outputs]], 2, FALSE), VLOOKUP(A921, DataV4[[File]:[Outputs]], 2, FALSE))</f>
        <v>1</v>
      </c>
      <c r="C921" s="3">
        <f>VLOOKUP(A921, DataV5[[File]:[Mean '[ms']]], 3, FALSE)-VLOOKUP(A921, DataV4[[File]:[Mean '[ms']]], 3, FALSE)</f>
        <v>0</v>
      </c>
      <c r="D921" s="2">
        <f>Cv3v0141617181921[[#This Row],[Mean '[Δms']]]/VLOOKUP(A921, DataV4[[File]:[Mean '[ms']]], 3, FALSE)*100</f>
        <v>0</v>
      </c>
    </row>
    <row r="922" spans="1:4" hidden="1" x14ac:dyDescent="0.4">
      <c r="A922" t="s">
        <v>1043</v>
      </c>
      <c r="B922" t="b">
        <f>EXACT(VLOOKUP(A922,DataV5[[File]:[Outputs]], 2, FALSE), VLOOKUP(A922, DataV4[[File]:[Outputs]], 2, FALSE))</f>
        <v>1</v>
      </c>
      <c r="C922" s="3">
        <f>VLOOKUP(A922, DataV5[[File]:[Mean '[ms']]], 3, FALSE)-VLOOKUP(A922, DataV4[[File]:[Mean '[ms']]], 3, FALSE)</f>
        <v>-16</v>
      </c>
      <c r="D922" s="2">
        <f>Cv3v0141617181921[[#This Row],[Mean '[Δms']]]/VLOOKUP(A922, DataV4[[File]:[Mean '[ms']]], 3, FALSE)*100</f>
        <v>-2.2922636103151861</v>
      </c>
    </row>
    <row r="923" spans="1:4" hidden="1" x14ac:dyDescent="0.4">
      <c r="A923" t="s">
        <v>1044</v>
      </c>
      <c r="B923" t="b">
        <f>EXACT(VLOOKUP(A923,DataV5[[File]:[Outputs]], 2, FALSE), VLOOKUP(A923, DataV4[[File]:[Outputs]], 2, FALSE))</f>
        <v>1</v>
      </c>
      <c r="C923" s="3">
        <f>VLOOKUP(A923, DataV5[[File]:[Mean '[ms']]], 3, FALSE)-VLOOKUP(A923, DataV4[[File]:[Mean '[ms']]], 3, FALSE)</f>
        <v>0</v>
      </c>
      <c r="D923" s="2">
        <f>Cv3v0141617181921[[#This Row],[Mean '[Δms']]]/VLOOKUP(A923, DataV4[[File]:[Mean '[ms']]], 3, FALSE)*100</f>
        <v>0</v>
      </c>
    </row>
    <row r="924" spans="1:4" hidden="1" x14ac:dyDescent="0.4">
      <c r="A924" t="s">
        <v>1045</v>
      </c>
      <c r="B924" t="b">
        <f>EXACT(VLOOKUP(A924,DataV5[[File]:[Outputs]], 2, FALSE), VLOOKUP(A924, DataV4[[File]:[Outputs]], 2, FALSE))</f>
        <v>1</v>
      </c>
      <c r="C924" s="3">
        <f>VLOOKUP(A924, DataV5[[File]:[Mean '[ms']]], 3, FALSE)-VLOOKUP(A924, DataV4[[File]:[Mean '[ms']]], 3, FALSE)</f>
        <v>5</v>
      </c>
      <c r="D924" s="2">
        <f>Cv3v0141617181921[[#This Row],[Mean '[Δms']]]/VLOOKUP(A924, DataV4[[File]:[Mean '[ms']]], 3, FALSE)*100</f>
        <v>0.70621468926553677</v>
      </c>
    </row>
    <row r="925" spans="1:4" hidden="1" x14ac:dyDescent="0.4">
      <c r="A925" t="s">
        <v>1046</v>
      </c>
      <c r="B925" t="b">
        <f>EXACT(VLOOKUP(A925,DataV5[[File]:[Outputs]], 2, FALSE), VLOOKUP(A925, DataV4[[File]:[Outputs]], 2, FALSE))</f>
        <v>1</v>
      </c>
      <c r="C925" s="3">
        <f>VLOOKUP(A925, DataV5[[File]:[Mean '[ms']]], 3, FALSE)-VLOOKUP(A925, DataV4[[File]:[Mean '[ms']]], 3, FALSE)</f>
        <v>1</v>
      </c>
      <c r="D925" s="2">
        <f>Cv3v0141617181921[[#This Row],[Mean '[Δms']]]/VLOOKUP(A925, DataV4[[File]:[Mean '[ms']]], 3, FALSE)*100</f>
        <v>0.18315018315018314</v>
      </c>
    </row>
    <row r="926" spans="1:4" hidden="1" x14ac:dyDescent="0.4">
      <c r="A926" t="s">
        <v>1047</v>
      </c>
      <c r="B926" t="b">
        <f>EXACT(VLOOKUP(A926,DataV5[[File]:[Outputs]], 2, FALSE), VLOOKUP(A926, DataV4[[File]:[Outputs]], 2, FALSE))</f>
        <v>1</v>
      </c>
      <c r="C926" s="3">
        <f>VLOOKUP(A926, DataV5[[File]:[Mean '[ms']]], 3, FALSE)-VLOOKUP(A926, DataV4[[File]:[Mean '[ms']]], 3, FALSE)</f>
        <v>15</v>
      </c>
      <c r="D926" s="2">
        <f>Cv3v0141617181921[[#This Row],[Mean '[Δms']]]/VLOOKUP(A926, DataV4[[File]:[Mean '[ms']]], 3, FALSE)*100</f>
        <v>2.8517110266159698</v>
      </c>
    </row>
    <row r="927" spans="1:4" hidden="1" x14ac:dyDescent="0.4">
      <c r="A927" t="s">
        <v>1048</v>
      </c>
      <c r="B927" t="b">
        <f>EXACT(VLOOKUP(A927,DataV5[[File]:[Outputs]], 2, FALSE), VLOOKUP(A927, DataV4[[File]:[Outputs]], 2, FALSE))</f>
        <v>1</v>
      </c>
      <c r="C927" s="3">
        <f>VLOOKUP(A927, DataV5[[File]:[Mean '[ms']]], 3, FALSE)-VLOOKUP(A927, DataV4[[File]:[Mean '[ms']]], 3, FALSE)</f>
        <v>21</v>
      </c>
      <c r="D927" s="2">
        <f>Cv3v0141617181921[[#This Row],[Mean '[Δms']]]/VLOOKUP(A927, DataV4[[File]:[Mean '[ms']]], 3, FALSE)*100</f>
        <v>3.4482758620689653</v>
      </c>
    </row>
    <row r="928" spans="1:4" hidden="1" x14ac:dyDescent="0.4">
      <c r="A928" t="s">
        <v>1050</v>
      </c>
      <c r="B928" t="b">
        <f>EXACT(VLOOKUP(A928,DataV5[[File]:[Outputs]], 2, FALSE), VLOOKUP(A928, DataV4[[File]:[Outputs]], 2, FALSE))</f>
        <v>1</v>
      </c>
      <c r="C928" s="3">
        <f>VLOOKUP(A928, DataV5[[File]:[Mean '[ms']]], 3, FALSE)-VLOOKUP(A928, DataV4[[File]:[Mean '[ms']]], 3, FALSE)</f>
        <v>5</v>
      </c>
      <c r="D928" s="2">
        <f>Cv3v0141617181921[[#This Row],[Mean '[Δms']]]/VLOOKUP(A928, DataV4[[File]:[Mean '[ms']]], 3, FALSE)*100</f>
        <v>0.94161958568738224</v>
      </c>
    </row>
    <row r="929" spans="1:4" hidden="1" x14ac:dyDescent="0.4">
      <c r="A929" t="s">
        <v>1051</v>
      </c>
      <c r="B929" t="b">
        <f>EXACT(VLOOKUP(A929,DataV5[[File]:[Outputs]], 2, FALSE), VLOOKUP(A929, DataV4[[File]:[Outputs]], 2, FALSE))</f>
        <v>1</v>
      </c>
      <c r="C929" s="3">
        <f>VLOOKUP(A929, DataV5[[File]:[Mean '[ms']]], 3, FALSE)-VLOOKUP(A929, DataV4[[File]:[Mean '[ms']]], 3, FALSE)</f>
        <v>1</v>
      </c>
      <c r="D929" s="2">
        <f>Cv3v0141617181921[[#This Row],[Mean '[Δms']]]/VLOOKUP(A929, DataV4[[File]:[Mean '[ms']]], 3, FALSE)*100</f>
        <v>0.19047619047619047</v>
      </c>
    </row>
    <row r="930" spans="1:4" hidden="1" x14ac:dyDescent="0.4">
      <c r="A930" t="s">
        <v>1052</v>
      </c>
      <c r="B930" t="b">
        <f>EXACT(VLOOKUP(A930,DataV5[[File]:[Outputs]], 2, FALSE), VLOOKUP(A930, DataV4[[File]:[Outputs]], 2, FALSE))</f>
        <v>1</v>
      </c>
      <c r="C930" s="3">
        <f>VLOOKUP(A930, DataV5[[File]:[Mean '[ms']]], 3, FALSE)-VLOOKUP(A930, DataV4[[File]:[Mean '[ms']]], 3, FALSE)</f>
        <v>10</v>
      </c>
      <c r="D930" s="2">
        <f>Cv3v0141617181921[[#This Row],[Mean '[Δms']]]/VLOOKUP(A930, DataV4[[File]:[Mean '[ms']]], 3, FALSE)*100</f>
        <v>1.8115942028985508</v>
      </c>
    </row>
    <row r="931" spans="1:4" hidden="1" x14ac:dyDescent="0.4">
      <c r="A931" t="s">
        <v>1053</v>
      </c>
      <c r="B931" t="b">
        <f>EXACT(VLOOKUP(A931,DataV5[[File]:[Outputs]], 2, FALSE), VLOOKUP(A931, DataV4[[File]:[Outputs]], 2, FALSE))</f>
        <v>1</v>
      </c>
      <c r="C931" s="3">
        <f>VLOOKUP(A931, DataV5[[File]:[Mean '[ms']]], 3, FALSE)-VLOOKUP(A931, DataV4[[File]:[Mean '[ms']]], 3, FALSE)</f>
        <v>10</v>
      </c>
      <c r="D931" s="2">
        <f>Cv3v0141617181921[[#This Row],[Mean '[Δms']]]/VLOOKUP(A931, DataV4[[File]:[Mean '[ms']]], 3, FALSE)*100</f>
        <v>1.8832391713747645</v>
      </c>
    </row>
    <row r="932" spans="1:4" hidden="1" x14ac:dyDescent="0.4">
      <c r="A932" t="s">
        <v>1054</v>
      </c>
      <c r="B932" t="b">
        <f>EXACT(VLOOKUP(A932,DataV5[[File]:[Outputs]], 2, FALSE), VLOOKUP(A932, DataV4[[File]:[Outputs]], 2, FALSE))</f>
        <v>1</v>
      </c>
      <c r="C932" s="3">
        <f>VLOOKUP(A932, DataV5[[File]:[Mean '[ms']]], 3, FALSE)-VLOOKUP(A932, DataV4[[File]:[Mean '[ms']]], 3, FALSE)</f>
        <v>0</v>
      </c>
      <c r="D932" s="2">
        <f>Cv3v0141617181921[[#This Row],[Mean '[Δms']]]/VLOOKUP(A932, DataV4[[File]:[Mean '[ms']]], 3, FALSE)*100</f>
        <v>0</v>
      </c>
    </row>
    <row r="933" spans="1:4" hidden="1" x14ac:dyDescent="0.4">
      <c r="A933" t="s">
        <v>1055</v>
      </c>
      <c r="B933" t="b">
        <f>EXACT(VLOOKUP(A933,DataV5[[File]:[Outputs]], 2, FALSE), VLOOKUP(A933, DataV4[[File]:[Outputs]], 2, FALSE))</f>
        <v>1</v>
      </c>
      <c r="C933" s="3">
        <f>VLOOKUP(A933, DataV5[[File]:[Mean '[ms']]], 3, FALSE)-VLOOKUP(A933, DataV4[[File]:[Mean '[ms']]], 3, FALSE)</f>
        <v>6</v>
      </c>
      <c r="D933" s="2">
        <f>Cv3v0141617181921[[#This Row],[Mean '[Δms']]]/VLOOKUP(A933, DataV4[[File]:[Mean '[ms']]], 3, FALSE)*100</f>
        <v>1.153846153846154</v>
      </c>
    </row>
    <row r="934" spans="1:4" hidden="1" x14ac:dyDescent="0.4">
      <c r="A934" t="s">
        <v>1049</v>
      </c>
      <c r="B934" t="b">
        <f>EXACT(VLOOKUP(A934,DataV5[[File]:[Outputs]], 2, FALSE), VLOOKUP(A934, DataV4[[File]:[Outputs]], 2, FALSE))</f>
        <v>1</v>
      </c>
      <c r="C934" s="3">
        <f>VLOOKUP(A934, DataV5[[File]:[Mean '[ms']]], 3, FALSE)-VLOOKUP(A934, DataV4[[File]:[Mean '[ms']]], 3, FALSE)</f>
        <v>10</v>
      </c>
      <c r="D934" s="2">
        <f>Cv3v0141617181921[[#This Row],[Mean '[Δms']]]/VLOOKUP(A934, DataV4[[File]:[Mean '[ms']]], 3, FALSE)*100</f>
        <v>1.7953321364452424</v>
      </c>
    </row>
    <row r="935" spans="1:4" hidden="1" x14ac:dyDescent="0.4">
      <c r="A935" t="s">
        <v>1056</v>
      </c>
      <c r="B935" t="b">
        <f>EXACT(VLOOKUP(A935,DataV5[[File]:[Outputs]], 2, FALSE), VLOOKUP(A935, DataV4[[File]:[Outputs]], 2, FALSE))</f>
        <v>1</v>
      </c>
      <c r="C935" s="3">
        <f>VLOOKUP(A935, DataV5[[File]:[Mean '[ms']]], 3, FALSE)-VLOOKUP(A935, DataV4[[File]:[Mean '[ms']]], 3, FALSE)</f>
        <v>15</v>
      </c>
      <c r="D935" s="2">
        <f>Cv3v0141617181921[[#This Row],[Mean '[Δms']]]/VLOOKUP(A935, DataV4[[File]:[Mean '[ms']]], 3, FALSE)*100</f>
        <v>2.7173913043478262</v>
      </c>
    </row>
    <row r="936" spans="1:4" hidden="1" x14ac:dyDescent="0.4">
      <c r="A936" t="s">
        <v>1057</v>
      </c>
      <c r="B936" t="b">
        <f>EXACT(VLOOKUP(A936,DataV5[[File]:[Outputs]], 2, FALSE), VLOOKUP(A936, DataV4[[File]:[Outputs]], 2, FALSE))</f>
        <v>1</v>
      </c>
      <c r="C936" s="3">
        <f>VLOOKUP(A936, DataV5[[File]:[Mean '[ms']]], 3, FALSE)-VLOOKUP(A936, DataV4[[File]:[Mean '[ms']]], 3, FALSE)</f>
        <v>5</v>
      </c>
      <c r="D936" s="2">
        <f>Cv3v0141617181921[[#This Row],[Mean '[Δms']]]/VLOOKUP(A936, DataV4[[File]:[Mean '[ms']]], 3, FALSE)*100</f>
        <v>0.91407678244972579</v>
      </c>
    </row>
    <row r="937" spans="1:4" hidden="1" x14ac:dyDescent="0.4">
      <c r="A937" t="s">
        <v>1058</v>
      </c>
      <c r="B937" t="b">
        <f>EXACT(VLOOKUP(A937,DataV5[[File]:[Outputs]], 2, FALSE), VLOOKUP(A937, DataV4[[File]:[Outputs]], 2, FALSE))</f>
        <v>1</v>
      </c>
      <c r="C937" s="3">
        <f>VLOOKUP(A937, DataV5[[File]:[Mean '[ms']]], 3, FALSE)-VLOOKUP(A937, DataV4[[File]:[Mean '[ms']]], 3, FALSE)</f>
        <v>-10</v>
      </c>
      <c r="D937" s="2">
        <f>Cv3v0141617181921[[#This Row],[Mean '[Δms']]]/VLOOKUP(A937, DataV4[[File]:[Mean '[ms']]], 3, FALSE)*100</f>
        <v>-1.7452006980802792</v>
      </c>
    </row>
    <row r="938" spans="1:4" hidden="1" x14ac:dyDescent="0.4">
      <c r="A938" t="s">
        <v>1059</v>
      </c>
      <c r="B938" t="b">
        <f>EXACT(VLOOKUP(A938,DataV5[[File]:[Outputs]], 2, FALSE), VLOOKUP(A938, DataV4[[File]:[Outputs]], 2, FALSE))</f>
        <v>1</v>
      </c>
      <c r="C938" s="3">
        <f>VLOOKUP(A938, DataV5[[File]:[Mean '[ms']]], 3, FALSE)-VLOOKUP(A938, DataV4[[File]:[Mean '[ms']]], 3, FALSE)</f>
        <v>11</v>
      </c>
      <c r="D938" s="2">
        <f>Cv3v0141617181921[[#This Row],[Mean '[Δms']]]/VLOOKUP(A938, DataV4[[File]:[Mean '[ms']]], 3, FALSE)*100</f>
        <v>1.854974704890388</v>
      </c>
    </row>
    <row r="939" spans="1:4" hidden="1" x14ac:dyDescent="0.4">
      <c r="A939" t="s">
        <v>1060</v>
      </c>
      <c r="B939" t="b">
        <f>EXACT(VLOOKUP(A939,DataV5[[File]:[Outputs]], 2, FALSE), VLOOKUP(A939, DataV4[[File]:[Outputs]], 2, FALSE))</f>
        <v>1</v>
      </c>
      <c r="C939" s="3">
        <f>VLOOKUP(A939, DataV5[[File]:[Mean '[ms']]], 3, FALSE)-VLOOKUP(A939, DataV4[[File]:[Mean '[ms']]], 3, FALSE)</f>
        <v>-5</v>
      </c>
      <c r="D939" s="2">
        <f>Cv3v0141617181921[[#This Row],[Mean '[Δms']]]/VLOOKUP(A939, DataV4[[File]:[Mean '[ms']]], 3, FALSE)*100</f>
        <v>-0.91575091575091583</v>
      </c>
    </row>
    <row r="940" spans="1:4" hidden="1" x14ac:dyDescent="0.4">
      <c r="A940" t="s">
        <v>1061</v>
      </c>
      <c r="B940" t="b">
        <f>EXACT(VLOOKUP(A940,DataV5[[File]:[Outputs]], 2, FALSE), VLOOKUP(A940, DataV4[[File]:[Outputs]], 2, FALSE))</f>
        <v>1</v>
      </c>
      <c r="C940" s="3">
        <f>VLOOKUP(A940, DataV5[[File]:[Mean '[ms']]], 3, FALSE)-VLOOKUP(A940, DataV4[[File]:[Mean '[ms']]], 3, FALSE)</f>
        <v>10</v>
      </c>
      <c r="D940" s="2">
        <f>Cv3v0141617181921[[#This Row],[Mean '[Δms']]]/VLOOKUP(A940, DataV4[[File]:[Mean '[ms']]], 3, FALSE)*100</f>
        <v>1.9011406844106464</v>
      </c>
    </row>
    <row r="941" spans="1:4" hidden="1" x14ac:dyDescent="0.4">
      <c r="A941" t="s">
        <v>1062</v>
      </c>
      <c r="B941" t="b">
        <f>EXACT(VLOOKUP(A941,DataV5[[File]:[Outputs]], 2, FALSE), VLOOKUP(A941, DataV4[[File]:[Outputs]], 2, FALSE))</f>
        <v>1</v>
      </c>
      <c r="C941" s="3">
        <f>VLOOKUP(A941, DataV5[[File]:[Mean '[ms']]], 3, FALSE)-VLOOKUP(A941, DataV4[[File]:[Mean '[ms']]], 3, FALSE)</f>
        <v>16</v>
      </c>
      <c r="D941" s="2">
        <f>Cv3v0141617181921[[#This Row],[Mean '[Δms']]]/VLOOKUP(A941, DataV4[[File]:[Mean '[ms']]], 3, FALSE)*100</f>
        <v>3.0131826741996233</v>
      </c>
    </row>
    <row r="942" spans="1:4" hidden="1" x14ac:dyDescent="0.4">
      <c r="A942" t="s">
        <v>1063</v>
      </c>
      <c r="B942" t="b">
        <f>EXACT(VLOOKUP(A942,DataV5[[File]:[Outputs]], 2, FALSE), VLOOKUP(A942, DataV4[[File]:[Outputs]], 2, FALSE))</f>
        <v>1</v>
      </c>
      <c r="C942" s="3">
        <f>VLOOKUP(A942, DataV5[[File]:[Mean '[ms']]], 3, FALSE)-VLOOKUP(A942, DataV4[[File]:[Mean '[ms']]], 3, FALSE)</f>
        <v>5</v>
      </c>
      <c r="D942" s="2">
        <f>Cv3v0141617181921[[#This Row],[Mean '[Δms']]]/VLOOKUP(A942, DataV4[[File]:[Mean '[ms']]], 3, FALSE)*100</f>
        <v>0.94161958568738224</v>
      </c>
    </row>
    <row r="943" spans="1:4" hidden="1" x14ac:dyDescent="0.4">
      <c r="A943" t="s">
        <v>1064</v>
      </c>
      <c r="B943" t="b">
        <f>EXACT(VLOOKUP(A943,DataV5[[File]:[Outputs]], 2, FALSE), VLOOKUP(A943, DataV4[[File]:[Outputs]], 2, FALSE))</f>
        <v>1</v>
      </c>
      <c r="C943" s="3">
        <f>VLOOKUP(A943, DataV5[[File]:[Mean '[ms']]], 3, FALSE)-VLOOKUP(A943, DataV4[[File]:[Mean '[ms']]], 3, FALSE)</f>
        <v>15</v>
      </c>
      <c r="D943" s="2">
        <f>Cv3v0141617181921[[#This Row],[Mean '[Δms']]]/VLOOKUP(A943, DataV4[[File]:[Mean '[ms']]], 3, FALSE)*100</f>
        <v>2.7675276752767526</v>
      </c>
    </row>
    <row r="944" spans="1:4" hidden="1" x14ac:dyDescent="0.4">
      <c r="A944" t="s">
        <v>1066</v>
      </c>
      <c r="B944" t="b">
        <f>EXACT(VLOOKUP(A944,DataV5[[File]:[Outputs]], 2, FALSE), VLOOKUP(A944, DataV4[[File]:[Outputs]], 2, FALSE))</f>
        <v>1</v>
      </c>
      <c r="C944" s="3">
        <f>VLOOKUP(A944, DataV5[[File]:[Mean '[ms']]], 3, FALSE)-VLOOKUP(A944, DataV4[[File]:[Mean '[ms']]], 3, FALSE)</f>
        <v>0</v>
      </c>
      <c r="D944" s="2">
        <f>Cv3v0141617181921[[#This Row],[Mean '[Δms']]]/VLOOKUP(A944, DataV4[[File]:[Mean '[ms']]], 3, FALSE)*100</f>
        <v>0</v>
      </c>
    </row>
    <row r="945" spans="1:4" hidden="1" x14ac:dyDescent="0.4">
      <c r="A945" t="s">
        <v>1065</v>
      </c>
      <c r="B945" t="b">
        <f>EXACT(VLOOKUP(A945,DataV5[[File]:[Outputs]], 2, FALSE), VLOOKUP(A945, DataV4[[File]:[Outputs]], 2, FALSE))</f>
        <v>1</v>
      </c>
      <c r="C945" s="3">
        <f>VLOOKUP(A945, DataV5[[File]:[Mean '[ms']]], 3, FALSE)-VLOOKUP(A945, DataV4[[File]:[Mean '[ms']]], 3, FALSE)</f>
        <v>0</v>
      </c>
      <c r="D945" s="2">
        <f>Cv3v0141617181921[[#This Row],[Mean '[Δms']]]/VLOOKUP(A945, DataV4[[File]:[Mean '[ms']]], 3, FALSE)*100</f>
        <v>0</v>
      </c>
    </row>
    <row r="946" spans="1:4" hidden="1" x14ac:dyDescent="0.4">
      <c r="A946" t="s">
        <v>1067</v>
      </c>
      <c r="B946" t="b">
        <f>EXACT(VLOOKUP(A946,DataV5[[File]:[Outputs]], 2, FALSE), VLOOKUP(A946, DataV4[[File]:[Outputs]], 2, FALSE))</f>
        <v>1</v>
      </c>
      <c r="C946" s="3">
        <f>VLOOKUP(A946, DataV5[[File]:[Mean '[ms']]], 3, FALSE)-VLOOKUP(A946, DataV4[[File]:[Mean '[ms']]], 3, FALSE)</f>
        <v>10</v>
      </c>
      <c r="D946" s="2">
        <f>Cv3v0141617181921[[#This Row],[Mean '[Δms']]]/VLOOKUP(A946, DataV4[[File]:[Mean '[ms']]], 3, FALSE)*100</f>
        <v>1.9193857965451053</v>
      </c>
    </row>
    <row r="947" spans="1:4" hidden="1" x14ac:dyDescent="0.4">
      <c r="A947" t="s">
        <v>1072</v>
      </c>
      <c r="B947" t="b">
        <f>EXACT(VLOOKUP(A947,DataV5[[File]:[Outputs]], 2, FALSE), VLOOKUP(A947, DataV4[[File]:[Outputs]], 2, FALSE))</f>
        <v>1</v>
      </c>
      <c r="C947" s="3">
        <f>VLOOKUP(A947, DataV5[[File]:[Mean '[ms']]], 3, FALSE)-VLOOKUP(A947, DataV4[[File]:[Mean '[ms']]], 3, FALSE)</f>
        <v>21</v>
      </c>
      <c r="D947" s="2">
        <f>Cv3v0141617181921[[#This Row],[Mean '[Δms']]]/VLOOKUP(A947, DataV4[[File]:[Mean '[ms']]], 3, FALSE)*100</f>
        <v>3.6332179930795849</v>
      </c>
    </row>
    <row r="948" spans="1:4" hidden="1" x14ac:dyDescent="0.4">
      <c r="A948" t="s">
        <v>1068</v>
      </c>
      <c r="B948" t="b">
        <f>EXACT(VLOOKUP(A948,DataV5[[File]:[Outputs]], 2, FALSE), VLOOKUP(A948, DataV4[[File]:[Outputs]], 2, FALSE))</f>
        <v>1</v>
      </c>
      <c r="C948" s="3">
        <f>VLOOKUP(A948, DataV5[[File]:[Mean '[ms']]], 3, FALSE)-VLOOKUP(A948, DataV4[[File]:[Mean '[ms']]], 3, FALSE)</f>
        <v>10</v>
      </c>
      <c r="D948" s="2">
        <f>Cv3v0141617181921[[#This Row],[Mean '[Δms']]]/VLOOKUP(A948, DataV4[[File]:[Mean '[ms']]], 3, FALSE)*100</f>
        <v>1.669449081803005</v>
      </c>
    </row>
    <row r="949" spans="1:4" hidden="1" x14ac:dyDescent="0.4">
      <c r="A949" t="s">
        <v>1069</v>
      </c>
      <c r="B949" t="b">
        <f>EXACT(VLOOKUP(A949,DataV5[[File]:[Outputs]], 2, FALSE), VLOOKUP(A949, DataV4[[File]:[Outputs]], 2, FALSE))</f>
        <v>1</v>
      </c>
      <c r="C949" s="3">
        <f>VLOOKUP(A949, DataV5[[File]:[Mean '[ms']]], 3, FALSE)-VLOOKUP(A949, DataV4[[File]:[Mean '[ms']]], 3, FALSE)</f>
        <v>10</v>
      </c>
      <c r="D949" s="2">
        <f>Cv3v0141617181921[[#This Row],[Mean '[Δms']]]/VLOOKUP(A949, DataV4[[File]:[Mean '[ms']]], 3, FALSE)*100</f>
        <v>1.9011406844106464</v>
      </c>
    </row>
    <row r="950" spans="1:4" hidden="1" x14ac:dyDescent="0.4">
      <c r="A950" t="s">
        <v>1070</v>
      </c>
      <c r="B950" t="b">
        <f>EXACT(VLOOKUP(A950,DataV5[[File]:[Outputs]], 2, FALSE), VLOOKUP(A950, DataV4[[File]:[Outputs]], 2, FALSE))</f>
        <v>1</v>
      </c>
      <c r="C950" s="3">
        <f>VLOOKUP(A950, DataV5[[File]:[Mean '[ms']]], 3, FALSE)-VLOOKUP(A950, DataV4[[File]:[Mean '[ms']]], 3, FALSE)</f>
        <v>25</v>
      </c>
      <c r="D950" s="2">
        <f>Cv3v0141617181921[[#This Row],[Mean '[Δms']]]/VLOOKUP(A950, DataV4[[File]:[Mean '[ms']]], 3, FALSE)*100</f>
        <v>4.8449612403100781</v>
      </c>
    </row>
    <row r="951" spans="1:4" hidden="1" x14ac:dyDescent="0.4">
      <c r="A951" t="s">
        <v>1071</v>
      </c>
      <c r="B951" t="b">
        <f>EXACT(VLOOKUP(A951,DataV5[[File]:[Outputs]], 2, FALSE), VLOOKUP(A951, DataV4[[File]:[Outputs]], 2, FALSE))</f>
        <v>1</v>
      </c>
      <c r="C951" s="3">
        <f>VLOOKUP(A951, DataV5[[File]:[Mean '[ms']]], 3, FALSE)-VLOOKUP(A951, DataV4[[File]:[Mean '[ms']]], 3, FALSE)</f>
        <v>-10</v>
      </c>
      <c r="D951" s="2">
        <f>Cv3v0141617181921[[#This Row],[Mean '[Δms']]]/VLOOKUP(A951, DataV4[[File]:[Mean '[ms']]], 3, FALSE)*100</f>
        <v>-1.8484288354898337</v>
      </c>
    </row>
    <row r="952" spans="1:4" hidden="1" x14ac:dyDescent="0.4">
      <c r="A952" t="s">
        <v>1073</v>
      </c>
      <c r="B952" t="b">
        <f>EXACT(VLOOKUP(A952,DataV5[[File]:[Outputs]], 2, FALSE), VLOOKUP(A952, DataV4[[File]:[Outputs]], 2, FALSE))</f>
        <v>1</v>
      </c>
      <c r="C952" s="3">
        <f>VLOOKUP(A952, DataV5[[File]:[Mean '[ms']]], 3, FALSE)-VLOOKUP(A952, DataV4[[File]:[Mean '[ms']]], 3, FALSE)</f>
        <v>15</v>
      </c>
      <c r="D952" s="2">
        <f>Cv3v0141617181921[[#This Row],[Mean '[Δms']]]/VLOOKUP(A952, DataV4[[File]:[Mean '[ms']]], 3, FALSE)*100</f>
        <v>2.8248587570621471</v>
      </c>
    </row>
    <row r="953" spans="1:4" hidden="1" x14ac:dyDescent="0.4">
      <c r="A953" t="s">
        <v>1074</v>
      </c>
      <c r="B953" t="b">
        <f>EXACT(VLOOKUP(A953,DataV5[[File]:[Outputs]], 2, FALSE), VLOOKUP(A953, DataV4[[File]:[Outputs]], 2, FALSE))</f>
        <v>1</v>
      </c>
      <c r="C953" s="3">
        <f>VLOOKUP(A953, DataV5[[File]:[Mean '[ms']]], 3, FALSE)-VLOOKUP(A953, DataV4[[File]:[Mean '[ms']]], 3, FALSE)</f>
        <v>10</v>
      </c>
      <c r="D953" s="2">
        <f>Cv3v0141617181921[[#This Row],[Mean '[Δms']]]/VLOOKUP(A953, DataV4[[File]:[Mean '[ms']]], 3, FALSE)*100</f>
        <v>1.8656716417910446</v>
      </c>
    </row>
    <row r="954" spans="1:4" hidden="1" x14ac:dyDescent="0.4">
      <c r="A954" t="s">
        <v>1075</v>
      </c>
      <c r="B954" t="b">
        <f>EXACT(VLOOKUP(A954,DataV5[[File]:[Outputs]], 2, FALSE), VLOOKUP(A954, DataV4[[File]:[Outputs]], 2, FALSE))</f>
        <v>1</v>
      </c>
      <c r="C954" s="3">
        <f>VLOOKUP(A954, DataV5[[File]:[Mean '[ms']]], 3, FALSE)-VLOOKUP(A954, DataV4[[File]:[Mean '[ms']]], 3, FALSE)</f>
        <v>5</v>
      </c>
      <c r="D954" s="2">
        <f>Cv3v0141617181921[[#This Row],[Mean '[Δms']]]/VLOOKUP(A954, DataV4[[File]:[Mean '[ms']]], 3, FALSE)*100</f>
        <v>0.94161958568738224</v>
      </c>
    </row>
    <row r="955" spans="1:4" hidden="1" x14ac:dyDescent="0.4">
      <c r="A955" t="s">
        <v>1076</v>
      </c>
      <c r="B955" t="b">
        <f>EXACT(VLOOKUP(A955,DataV5[[File]:[Outputs]], 2, FALSE), VLOOKUP(A955, DataV4[[File]:[Outputs]], 2, FALSE))</f>
        <v>1</v>
      </c>
      <c r="C955" s="3">
        <f>VLOOKUP(A955, DataV5[[File]:[Mean '[ms']]], 3, FALSE)-VLOOKUP(A955, DataV4[[File]:[Mean '[ms']]], 3, FALSE)</f>
        <v>20</v>
      </c>
      <c r="D955" s="2">
        <f>Cv3v0141617181921[[#This Row],[Mean '[Δms']]]/VLOOKUP(A955, DataV4[[File]:[Mean '[ms']]], 3, FALSE)*100</f>
        <v>3.8387715930902107</v>
      </c>
    </row>
    <row r="956" spans="1:4" x14ac:dyDescent="0.4">
      <c r="B956" s="7"/>
      <c r="C956" s="3">
        <f>SUMIF(Cv3v0141617181921[Mean '[Δms']], "&lt;&gt;#N/A")</f>
        <v>152056</v>
      </c>
      <c r="D956" s="2"/>
    </row>
    <row r="957" spans="1:4" x14ac:dyDescent="0.4">
      <c r="C957" s="1" t="str">
        <f>CONCATENATE(IF(C956&lt;0, "-", ""), TEXT(ABS(INT(C956/1000)/86400),"[mm]:ss")," min")</f>
        <v>02:32 min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SMT Axioms v0</vt:lpstr>
      <vt:lpstr>Vpr Ax v1</vt:lpstr>
      <vt:lpstr>v1-v0</vt:lpstr>
      <vt:lpstr>v1-v0 VALs</vt:lpstr>
      <vt:lpstr>Vpr Ax v2</vt:lpstr>
      <vt:lpstr>v2-v1</vt:lpstr>
      <vt:lpstr>v2-v0</vt:lpstr>
      <vt:lpstr>Vpr Ax v3</vt:lpstr>
      <vt:lpstr>v3-v2</vt:lpstr>
      <vt:lpstr>v3-v1</vt:lpstr>
      <vt:lpstr>v3-v0</vt:lpstr>
      <vt:lpstr>v3+SEL</vt:lpstr>
      <vt:lpstr>v3SEL-v3</vt:lpstr>
      <vt:lpstr>Vpr Ax v4</vt:lpstr>
      <vt:lpstr>v4-v3SEL</vt:lpstr>
      <vt:lpstr>v4-v2</vt:lpstr>
      <vt:lpstr>v4-v1</vt:lpstr>
      <vt:lpstr>v4-v0</vt:lpstr>
      <vt:lpstr>Vpr Ax v5</vt:lpstr>
      <vt:lpstr>v5-v4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malte</dc:creator>
  <cp:lastModifiedBy>malte</cp:lastModifiedBy>
  <dcterms:created xsi:type="dcterms:W3CDTF">2020-01-02T21:43:20Z</dcterms:created>
  <dcterms:modified xsi:type="dcterms:W3CDTF">2020-03-17T08:31:22Z</dcterms:modified>
</cp:coreProperties>
</file>